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相关性复核" sheetId="1" state="visible" r:id="rId1"/>
    <sheet xmlns:r="http://schemas.openxmlformats.org/officeDocument/2006/relationships" name="进度总览" sheetId="2" state="visible" r:id="rId2"/>
    <sheet xmlns:r="http://schemas.openxmlformats.org/officeDocument/2006/relationships" name="填写说明" sheetId="3" state="visible" r:id="rId3"/>
    <sheet xmlns:r="http://schemas.openxmlformats.org/officeDocument/2006/relationships" name="枚举值"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6">
    <font>
      <name val="Carlito"/>
      <sz val="11"/>
    </font>
    <font>
      <name val="Carlito"/>
      <b val="1"/>
      <color rgb="FFFFFFFF"/>
      <sz val="16"/>
    </font>
    <font>
      <name val="Carlito"/>
      <b val="1"/>
      <color rgb="FFFFFFFF"/>
      <sz val="11"/>
    </font>
    <font>
      <name val="Carlito"/>
      <b val="1"/>
      <color rgb="FF17324D"/>
      <sz val="11"/>
    </font>
    <font>
      <name val="Carlito"/>
      <b val="1"/>
      <sz val="11"/>
    </font>
    <font>
      <name val="Carlito"/>
      <color rgb="FF17324D"/>
      <sz val="11"/>
    </font>
  </fonts>
  <fills count="6">
    <fill>
      <patternFill/>
    </fill>
    <fill>
      <patternFill patternType="gray125"/>
    </fill>
    <fill>
      <patternFill patternType="solid">
        <fgColor rgb="FF17324D"/>
      </patternFill>
    </fill>
    <fill>
      <patternFill patternType="solid">
        <fgColor rgb="FFEAF2F8"/>
      </patternFill>
    </fill>
    <fill>
      <patternFill patternType="solid">
        <fgColor rgb="FFF2F4F7"/>
      </patternFill>
    </fill>
    <fill>
      <patternFill patternType="solid">
        <fgColor rgb="FFFFF2CC"/>
      </patternFill>
    </fill>
  </fills>
  <borders count="4">
    <border/>
    <border/>
    <border>
      <left style="thin">
        <color rgb="FFD5DCE5"/>
      </left>
      <right style="thin">
        <color rgb="FFD5DCE5"/>
      </right>
      <top style="thin">
        <color rgb="FFD5DCE5"/>
      </top>
      <bottom style="thin">
        <color rgb="FFD5DCE5"/>
      </bottom>
    </border>
    <border>
      <left style="thin">
        <color rgb="FFD5DCE5"/>
      </left>
      <right style="thin">
        <color rgb="FFD5DCE5"/>
      </right>
      <top style="thin">
        <color rgb="FFD5DCE5"/>
      </top>
      <bottom style="thin">
        <color rgb="FFD5DCE5"/>
      </bottom>
    </border>
  </borders>
  <cellStyleXfs count="1">
    <xf numFmtId="0" fontId="0" fillId="0" borderId="1"/>
  </cellStyleXfs>
  <cellXfs count="62">
    <xf numFmtId="0" fontId="0" fillId="0" borderId="0" pivotButton="0" quotePrefix="0" xfId="0"/>
    <xf numFmtId="0" fontId="0" fillId="0" borderId="1" pivotButton="0" quotePrefix="0" xfId="0"/>
    <xf numFmtId="0" fontId="0" fillId="2" borderId="0" pivotButton="0" quotePrefix="0" xfId="0"/>
    <xf numFmtId="0" fontId="0" fillId="2" borderId="1" pivotButton="0" quotePrefix="0" xfId="0"/>
    <xf numFmtId="0" fontId="1" fillId="2" borderId="0" pivotButton="0" quotePrefix="0" xfId="0"/>
    <xf numFmtId="0" fontId="1" fillId="2" borderId="1" pivotButton="0" quotePrefix="0" xfId="0"/>
    <xf numFmtId="0" fontId="1" fillId="2" borderId="0" applyAlignment="1" pivotButton="0" quotePrefix="0" xfId="0">
      <alignment vertical="center"/>
    </xf>
    <xf numFmtId="0" fontId="1" fillId="2" borderId="1" applyAlignment="1" pivotButton="0" quotePrefix="0" xfId="0">
      <alignment vertical="center"/>
    </xf>
    <xf numFmtId="0" fontId="0" fillId="0" borderId="2" pivotButton="0" quotePrefix="0" xfId="0"/>
    <xf numFmtId="0" fontId="0" fillId="0" borderId="3" pivotButton="0" quotePrefix="0" xfId="0"/>
    <xf numFmtId="0" fontId="0" fillId="2" borderId="2" pivotButton="0" quotePrefix="0" xfId="0"/>
    <xf numFmtId="0" fontId="0" fillId="2" borderId="3" pivotButton="0" quotePrefix="0" xfId="0"/>
    <xf numFmtId="0" fontId="2" fillId="2" borderId="2" pivotButton="0" quotePrefix="0" xfId="0"/>
    <xf numFmtId="0" fontId="2" fillId="2" borderId="3" pivotButton="0" quotePrefix="0" xfId="0"/>
    <xf numFmtId="0" fontId="0" fillId="3" borderId="2" pivotButton="0" quotePrefix="0" xfId="0"/>
    <xf numFmtId="0" fontId="0" fillId="3" borderId="3" pivotButton="0" quotePrefix="0" xfId="0"/>
    <xf numFmtId="0" fontId="3" fillId="0" borderId="2" pivotButton="0" quotePrefix="0" xfId="0"/>
    <xf numFmtId="0" fontId="3" fillId="0" borderId="3" pivotButton="0" quotePrefix="0" xfId="0"/>
    <xf numFmtId="164" fontId="3" fillId="0" borderId="2" pivotButton="0" quotePrefix="0" xfId="0"/>
    <xf numFmtId="164" fontId="3" fillId="0" borderId="3" pivotButton="0" quotePrefix="0" xfId="0"/>
    <xf numFmtId="0" fontId="0" fillId="4" borderId="2" pivotButton="0" quotePrefix="0" xfId="0"/>
    <xf numFmtId="0" fontId="0" fillId="4" borderId="3" pivotButton="0" quotePrefix="0" xfId="0"/>
    <xf numFmtId="0" fontId="4" fillId="4" borderId="2" pivotButton="0" quotePrefix="0" xfId="0"/>
    <xf numFmtId="0" fontId="4" fillId="4" borderId="3" pivotButton="0" quotePrefix="0" xfId="0"/>
    <xf numFmtId="0" fontId="0" fillId="3" borderId="0" pivotButton="0" quotePrefix="0" xfId="0"/>
    <xf numFmtId="0" fontId="0" fillId="3" borderId="1" pivotButton="0" quotePrefix="0" xfId="0"/>
    <xf numFmtId="0" fontId="5" fillId="3" borderId="0" pivotButton="0" quotePrefix="0" xfId="0"/>
    <xf numFmtId="0" fontId="5" fillId="3" borderId="1" pivotButton="0" quotePrefix="0" xfId="0"/>
    <xf numFmtId="0" fontId="5" fillId="3" borderId="0" applyAlignment="1" pivotButton="0" quotePrefix="0" xfId="0">
      <alignment wrapText="1"/>
    </xf>
    <xf numFmtId="0" fontId="5" fillId="3" borderId="1" applyAlignment="1" pivotButton="0" quotePrefix="0" xfId="0">
      <alignment wrapText="1"/>
    </xf>
    <xf numFmtId="0" fontId="5" fillId="3" borderId="0" applyAlignment="1" pivotButton="0" quotePrefix="0" xfId="0">
      <alignment vertical="center" wrapText="1"/>
    </xf>
    <xf numFmtId="0" fontId="5" fillId="3" borderId="1" applyAlignment="1" pivotButton="0" quotePrefix="0" xfId="0">
      <alignment vertical="center" wrapText="1"/>
    </xf>
    <xf numFmtId="0" fontId="3" fillId="3" borderId="2" pivotButton="0" quotePrefix="0" xfId="0"/>
    <xf numFmtId="0" fontId="3" fillId="3" borderId="3" pivotButton="0" quotePrefix="0" xfId="0"/>
    <xf numFmtId="0" fontId="0" fillId="0" borderId="2" applyAlignment="1" pivotButton="0" quotePrefix="0" xfId="0">
      <alignment wrapText="1"/>
    </xf>
    <xf numFmtId="0" fontId="0" fillId="0" borderId="3" applyAlignment="1" pivotButton="0" quotePrefix="0" xfId="0">
      <alignment wrapText="1"/>
    </xf>
    <xf numFmtId="0" fontId="2" fillId="2" borderId="0" pivotButton="0" quotePrefix="0" xfId="0"/>
    <xf numFmtId="0" fontId="2" fillId="2" borderId="1" pivotButton="0" quotePrefix="0" xfId="0"/>
    <xf numFmtId="0" fontId="2" fillId="2" borderId="0" applyAlignment="1" pivotButton="0" quotePrefix="0" xfId="0">
      <alignment wrapText="1"/>
    </xf>
    <xf numFmtId="0" fontId="2" fillId="2" borderId="1" applyAlignment="1" pivotButton="0" quotePrefix="0" xfId="0">
      <alignment wrapText="1"/>
    </xf>
    <xf numFmtId="0" fontId="0" fillId="4" borderId="0" pivotButton="0" quotePrefix="0" xfId="0"/>
    <xf numFmtId="0" fontId="0" fillId="4" borderId="1" pivotButton="0" quotePrefix="0" xfId="0"/>
    <xf numFmtId="0" fontId="0" fillId="5" borderId="0" pivotButton="0" quotePrefix="0" xfId="0"/>
    <xf numFmtId="0" fontId="0" fillId="5" borderId="1" pivotButton="0" quotePrefix="0" xfId="0"/>
    <xf numFmtId="0" fontId="2" fillId="2" borderId="0" applyAlignment="1" pivotButton="0" quotePrefix="0" xfId="0">
      <alignment vertical="top" wrapText="1"/>
    </xf>
    <xf numFmtId="0" fontId="0" fillId="4" borderId="0" applyAlignment="1" pivotButton="0" quotePrefix="0" xfId="0">
      <alignment vertical="top"/>
    </xf>
    <xf numFmtId="0" fontId="0" fillId="5" borderId="0" applyAlignment="1" pivotButton="0" quotePrefix="0" xfId="0">
      <alignment vertical="top"/>
    </xf>
    <xf numFmtId="0" fontId="0" fillId="3" borderId="0" applyAlignment="1" pivotButton="0" quotePrefix="0" xfId="0">
      <alignment vertical="top"/>
    </xf>
    <xf numFmtId="0" fontId="2" fillId="2" borderId="1" applyAlignment="1" pivotButton="0" quotePrefix="0" xfId="0">
      <alignment vertical="top" wrapText="1"/>
    </xf>
    <xf numFmtId="0" fontId="0" fillId="4" borderId="1" applyAlignment="1" pivotButton="0" quotePrefix="0" xfId="0">
      <alignment vertical="top"/>
    </xf>
    <xf numFmtId="0" fontId="0" fillId="5" borderId="1" applyAlignment="1" pivotButton="0" quotePrefix="0" xfId="0">
      <alignment vertical="top"/>
    </xf>
    <xf numFmtId="0" fontId="0" fillId="3" borderId="1" applyAlignment="1" pivotButton="0" quotePrefix="0" xfId="0">
      <alignment vertical="top"/>
    </xf>
    <xf numFmtId="0" fontId="0" fillId="4" borderId="0" applyAlignment="1" pivotButton="0" quotePrefix="0" xfId="0">
      <alignment vertical="top" wrapText="1"/>
    </xf>
    <xf numFmtId="0" fontId="0" fillId="4" borderId="1" applyAlignment="1" pivotButton="0" quotePrefix="0" xfId="0">
      <alignment vertical="top" wrapText="1"/>
    </xf>
    <xf numFmtId="0" fontId="0" fillId="5" borderId="0" applyAlignment="1" pivotButton="0" quotePrefix="0" xfId="0">
      <alignment vertical="top" wrapText="1"/>
    </xf>
    <xf numFmtId="0" fontId="0" fillId="5" borderId="1" applyAlignment="1" pivotButton="0" quotePrefix="0" xfId="0">
      <alignment vertical="top" wrapText="1"/>
    </xf>
    <xf numFmtId="165" fontId="0" fillId="4" borderId="0" applyAlignment="1" pivotButton="0" quotePrefix="0" xfId="0">
      <alignment vertical="top"/>
    </xf>
    <xf numFmtId="165" fontId="0" fillId="4" borderId="1" applyAlignment="1" pivotButton="0" quotePrefix="0" xfId="0">
      <alignment vertical="top"/>
    </xf>
    <xf numFmtId="165" fontId="0" fillId="5" borderId="0" applyAlignment="1" pivotButton="0" quotePrefix="0" xfId="0">
      <alignment vertical="top"/>
    </xf>
    <xf numFmtId="165" fontId="0" fillId="4" borderId="0" applyAlignment="1" pivotButton="0" quotePrefix="0" xfId="0">
      <alignment vertical="top"/>
    </xf>
    <xf numFmtId="165" fontId="0" fillId="5" borderId="0" applyAlignment="1" pivotButton="0" quotePrefix="0" xfId="0">
      <alignment vertical="top"/>
    </xf>
    <xf numFmtId="164" fontId="3" fillId="0" borderId="2" pivotButton="0" quotePrefix="0" xfId="0"/>
  </cellXfs>
  <cellStyles count="1">
    <cellStyle name="Normal" xfId="0"/>
  </cellStyles>
  <dxfs count="3">
    <dxf>
      <font>
        <color rgb="FF375623"/>
      </font>
      <fill>
        <patternFill patternType="solid">
          <bgColor rgb="FFE2F0D9"/>
        </patternFill>
      </fill>
    </dxf>
    <dxf>
      <font>
        <color rgb="FF375623"/>
      </font>
      <fill>
        <patternFill patternType="solid">
          <bgColor rgb="FFE2F0D9"/>
        </patternFill>
      </fill>
    </dxf>
    <dxf>
      <font>
        <color rgb="FF9C0006"/>
      </font>
      <fill>
        <patternFill patternType="solid">
          <bgColor rgb="FF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AI 预标注与 R1 最终等级分布</a:t>
            </a:r>
          </a:p>
        </rich>
      </tx>
    </title>
    <plotArea>
      <barChart>
        <barDir val="col"/>
        <grouping val="clustered"/>
        <varyColors val="0"/>
        <ser>
          <idx val="0"/>
          <order val="0"/>
          <tx>
            <v>AI 预标注</v>
          </tx>
          <spPr>
            <a:ln xmlns:a="http://schemas.openxmlformats.org/drawingml/2006/main">
              <a:prstDash val="solid"/>
            </a:ln>
          </spPr>
          <cat>
            <strRef>
              <f>'进度总览'!$D$4:$D$7</f>
              <strCache>
                <ptCount val="0"/>
              </strCache>
            </strRef>
          </cat>
          <val>
            <numRef>
              <f>'进度总览'!$E$4:$E$7</f>
              <numCache>
                <formatCode>General</formatCode>
                <ptCount val="0"/>
              </numCache>
            </numRef>
          </val>
        </ser>
        <ser>
          <idx val="1"/>
          <order val="1"/>
          <tx>
            <v>R1 已完成</v>
          </tx>
          <spPr>
            <a:ln xmlns:a="http://schemas.openxmlformats.org/drawingml/2006/main">
              <a:prstDash val="solid"/>
            </a:ln>
          </spPr>
          <cat>
            <strRef>
              <f>'进度总览'!$D$4:$D$7</f>
              <strCache>
                <ptCount val="0"/>
              </strCache>
            </strRef>
          </cat>
          <val>
            <numRef>
              <f>'进度总览'!$F$4:$F$7</f>
              <numCache>
                <formatCode>General</formatCode>
                <ptCount val="0"/>
              </numCache>
            </numRef>
          </val>
        </ser>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3</col>
      <colOff>0</colOff>
      <row>9</row>
      <rowOff>0</rowOff>
    </from>
    <to>
      <col>11</col>
      <colOff>0</colOff>
      <row>27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PaperRelevanceR1" displayName="PaperRelevanceR1" ref="A1:AG3776" headerRowCount="1" totalsRowCount="0" totalsRowShown="0">
  <tableColumns count="33">
    <tableColumn id="1" name="﻿query_id"/>
    <tableColumn id="2" name="query_text"/>
    <tableColumn id="3" name="language"/>
    <tableColumn id="4" name="product_class"/>
    <tableColumn id="5" name="query_type"/>
    <tableColumn id="6" name="split"/>
    <tableColumn id="7" name="candidate_scene_id"/>
    <tableColumn id="8" name="record_id"/>
    <tableColumn id="9" name="scene_start_time"/>
    <tableColumn id="10" name="scene_end_time"/>
    <tableColumn id="11" name="media_relative_path"/>
    <tableColumn id="12" name="thumbnail_relative_path"/>
    <tableColumn id="13" name="scene_text"/>
    <tableColumn id="14" name="blind_order"/>
    <tableColumn id="15" name="ai_relevance_grade"/>
    <tableColumn id="16" name="ai_start_time"/>
    <tableColumn id="17" name="ai_end_time"/>
    <tableColumn id="18" name="ai_evidence"/>
    <tableColumn id="19" name="ai_evidence_sources"/>
    <tableColumn id="20" name="ai_uncertainty"/>
    <tableColumn id="21" name="ai_uncertainty_reason"/>
    <tableColumn id="22" name="reviewer_id"/>
    <tableColumn id="23" name="r1_relevance_grade"/>
    <tableColumn id="24" name="r1_start_time"/>
    <tableColumn id="25" name="r1_end_time"/>
    <tableColumn id="26" name="r1_source_leakage"/>
    <tableColumn id="27" name="r1_evidence_notes"/>
    <tableColumn id="28" name="correction_reason"/>
    <tableColumn id="29" name="review_status"/>
    <tableColumn id="30" name="reviewed_at"/>
    <tableColumn id="31" name="grade_changed"/>
    <tableColumn id="32" name="time_changed"/>
    <tableColumn id="33" name="qc_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G3776"/>
  <sheetViews>
    <sheetView showGridLines="0" workbookViewId="0">
      <selection activeCell="A1" sqref="A1"/>
    </sheetView>
  </sheetViews>
  <sheetFormatPr baseColWidth="8" defaultRowHeight="15"/>
  <cols>
    <col width="15" customWidth="1" min="1" max="1"/>
    <col width="42" customWidth="1" min="2" max="2"/>
    <col width="10" customWidth="1" min="3" max="3"/>
    <col width="18" customWidth="1" min="4" max="4"/>
    <col width="18" customWidth="1" min="5" max="5"/>
    <col width="12" customWidth="1" min="6" max="6"/>
    <col width="25" customWidth="1" min="7" max="7"/>
    <col width="20" customWidth="1" min="8" max="8"/>
    <col width="13" customWidth="1" min="9" max="9"/>
    <col width="13" customWidth="1" min="10" max="10"/>
    <col width="32" customWidth="1" min="11" max="11"/>
    <col width="32" customWidth="1" min="12" max="12"/>
    <col width="55" customWidth="1" min="13" max="13"/>
    <col width="10" customWidth="1" min="14" max="14"/>
    <col width="12" customWidth="1" min="15" max="15"/>
    <col width="12" customWidth="1" min="16" max="16"/>
    <col width="12" customWidth="1" min="17" max="17"/>
    <col width="48" customWidth="1" min="18" max="18"/>
    <col width="20" customWidth="1" min="19" max="19"/>
    <col width="14" customWidth="1" min="20" max="20"/>
    <col width="35" customWidth="1" min="21" max="21"/>
    <col width="10" customWidth="1" min="22" max="22"/>
    <col width="13" customWidth="1" min="23" max="23"/>
    <col width="12" customWidth="1" min="24" max="24"/>
    <col width="12" customWidth="1" min="25" max="25"/>
    <col width="16" customWidth="1" min="26" max="26"/>
    <col width="42" customWidth="1" min="27" max="27"/>
    <col width="32" customWidth="1" min="28" max="28"/>
    <col width="15" customWidth="1" min="29" max="29"/>
    <col width="24" customWidth="1" min="30" max="30"/>
    <col width="15" customWidth="1" min="31" max="31"/>
    <col width="15" customWidth="1" min="32" max="32"/>
    <col width="20" customWidth="1" min="33" max="33"/>
  </cols>
  <sheetData>
    <row r="1" ht="42" customHeight="1">
      <c r="A1" s="44" t="inlineStr">
        <is>
          <t>﻿query_id</t>
        </is>
      </c>
      <c r="B1" s="44" t="inlineStr">
        <is>
          <t>query_text</t>
        </is>
      </c>
      <c r="C1" s="44" t="inlineStr">
        <is>
          <t>language</t>
        </is>
      </c>
      <c r="D1" s="44" t="inlineStr">
        <is>
          <t>product_class</t>
        </is>
      </c>
      <c r="E1" s="44" t="inlineStr">
        <is>
          <t>query_type</t>
        </is>
      </c>
      <c r="F1" s="44" t="inlineStr">
        <is>
          <t>split</t>
        </is>
      </c>
      <c r="G1" s="44" t="inlineStr">
        <is>
          <t>candidate_scene_id</t>
        </is>
      </c>
      <c r="H1" s="44" t="inlineStr">
        <is>
          <t>record_id</t>
        </is>
      </c>
      <c r="I1" s="44" t="inlineStr">
        <is>
          <t>scene_start_time</t>
        </is>
      </c>
      <c r="J1" s="44" t="inlineStr">
        <is>
          <t>scene_end_time</t>
        </is>
      </c>
      <c r="K1" s="44" t="inlineStr">
        <is>
          <t>media_relative_path</t>
        </is>
      </c>
      <c r="L1" s="44" t="inlineStr">
        <is>
          <t>thumbnail_relative_path</t>
        </is>
      </c>
      <c r="M1" s="44" t="inlineStr">
        <is>
          <t>scene_text</t>
        </is>
      </c>
      <c r="N1" s="44" t="inlineStr">
        <is>
          <t>blind_order</t>
        </is>
      </c>
      <c r="O1" s="44" t="inlineStr">
        <is>
          <t>ai_relevance_grade</t>
        </is>
      </c>
      <c r="P1" s="44" t="inlineStr">
        <is>
          <t>ai_start_time</t>
        </is>
      </c>
      <c r="Q1" s="44" t="inlineStr">
        <is>
          <t>ai_end_time</t>
        </is>
      </c>
      <c r="R1" s="44" t="inlineStr">
        <is>
          <t>ai_evidence</t>
        </is>
      </c>
      <c r="S1" s="44" t="inlineStr">
        <is>
          <t>ai_evidence_sources</t>
        </is>
      </c>
      <c r="T1" s="44" t="inlineStr">
        <is>
          <t>ai_uncertainty</t>
        </is>
      </c>
      <c r="U1" s="44" t="inlineStr">
        <is>
          <t>ai_uncertainty_reason</t>
        </is>
      </c>
      <c r="V1" s="44" t="inlineStr">
        <is>
          <t>reviewer_id</t>
        </is>
      </c>
      <c r="W1" s="44" t="inlineStr">
        <is>
          <t>r1_relevance_grade</t>
        </is>
      </c>
      <c r="X1" s="44" t="inlineStr">
        <is>
          <t>r1_start_time</t>
        </is>
      </c>
      <c r="Y1" s="44" t="inlineStr">
        <is>
          <t>r1_end_time</t>
        </is>
      </c>
      <c r="Z1" s="44" t="inlineStr">
        <is>
          <t>r1_source_leakage</t>
        </is>
      </c>
      <c r="AA1" s="44" t="inlineStr">
        <is>
          <t>r1_evidence_notes</t>
        </is>
      </c>
      <c r="AB1" s="44" t="inlineStr">
        <is>
          <t>correction_reason</t>
        </is>
      </c>
      <c r="AC1" s="44" t="inlineStr">
        <is>
          <t>review_status</t>
        </is>
      </c>
      <c r="AD1" s="44" t="inlineStr">
        <is>
          <t>reviewed_at</t>
        </is>
      </c>
      <c r="AE1" s="44" t="inlineStr">
        <is>
          <t>grade_changed</t>
        </is>
      </c>
      <c r="AF1" s="44" t="inlineStr">
        <is>
          <t>time_changed</t>
        </is>
      </c>
      <c r="AG1" s="44" t="inlineStr">
        <is>
          <t>qc_status</t>
        </is>
      </c>
    </row>
    <row r="2">
      <c r="A2" s="45" t="inlineStr">
        <is>
          <t>VQ-001</t>
        </is>
      </c>
      <c r="B2" s="52" t="inlineStr">
        <is>
          <t>空气炸锅怎样设置烹饪温度和时间？</t>
        </is>
      </c>
      <c r="C2" s="45" t="inlineStr">
        <is>
          <t>zh-CN</t>
        </is>
      </c>
      <c r="D2" s="45" t="inlineStr">
        <is>
          <t>Air Fryer</t>
        </is>
      </c>
      <c r="E2" s="45" t="inlineStr">
        <is>
          <t>operation</t>
        </is>
      </c>
      <c r="F2" s="45" t="inlineStr">
        <is>
          <t>development</t>
        </is>
      </c>
      <c r="G2" s="45" t="inlineStr">
        <is>
          <t>airfryer-005-scene-0021</t>
        </is>
      </c>
      <c r="H2" s="45" t="inlineStr">
        <is>
          <t>airfryer-005</t>
        </is>
      </c>
      <c r="I2" s="59" t="inlineStr">
        <is>
          <t>202.502</t>
        </is>
      </c>
      <c r="J2" s="59" t="inlineStr">
        <is>
          <t>207.465</t>
        </is>
      </c>
      <c r="K2" s="45" t="inlineStr">
        <is>
          <t>items/airfryer-005-scene-0021/clip.mp4</t>
        </is>
      </c>
      <c r="L2" s="45" t="inlineStr">
        <is>
          <t>items/airfryer-005-scene-0021/thumbnail.jpg</t>
        </is>
      </c>
      <c r="M2" s="52" t="inlineStr">
        <is>
          <t>ASR: air fryer, the basket goes and then we set the temperature
VLM: Visual summary: A person is placing an air fryer basket containing food into an air fryer appliance on a white countertop.
视觉摘要: 一个人将装有食物的空气炸锅篮子放入空气炸锅中，置于白色台面上。
Visible product: Air Fryer
Visible components: air fryer basket; air fryer appliance; white countertop; white cutting board; glass bowl; eggshells
Visible actions: placing air fryer basket into air fryer appliance</t>
        </is>
      </c>
      <c r="N2" s="45" t="inlineStr">
        <is>
          <t>1</t>
        </is>
      </c>
      <c r="O2" s="45" t="inlineStr">
        <is>
          <t>1</t>
        </is>
      </c>
      <c r="P2" s="59" t="str"/>
      <c r="Q2" s="59" t="str"/>
      <c r="R2" s="52" t="inlineStr">
        <is>
          <t>ASR mentions setting temperature after placing the basket, but no actual temperature or time setting is shown or spoken; VLM only shows placing the basket, not configuring settings.</t>
        </is>
      </c>
      <c r="S2" s="52" t="inlineStr">
        <is>
          <t>ASR|VLM</t>
        </is>
      </c>
      <c r="T2" s="52" t="inlineStr">
        <is>
          <t>low</t>
        </is>
      </c>
      <c r="U2" s="52" t="inlineStr">
        <is>
          <t>No visible or spoken evidence of temperature or time setting; only placement of basket is shown.</t>
        </is>
      </c>
      <c r="V2" s="45" t="inlineStr">
        <is>
          <t>R1</t>
        </is>
      </c>
      <c r="W2" s="46" t="inlineStr">
        <is>
          <t>1</t>
        </is>
      </c>
      <c r="X2" s="60" t="n"/>
      <c r="Y2" s="60" t="n"/>
      <c r="Z2" s="46" t="inlineStr">
        <is>
          <t>no</t>
        </is>
      </c>
      <c r="AA2" s="54" t="inlineStr">
        <is>
          <t>画面显示将含食物的炸篮放入空气炸锅，未出现温度/时间旋钮或触控设置过程，ASR 仅提到'we set the temperature'但未给出具体数值或操作方法，无法回答如何设置。</t>
        </is>
      </c>
      <c r="AB2" s="54" t="n"/>
      <c r="AC2" s="46" t="inlineStr">
        <is>
          <t>completed</t>
        </is>
      </c>
      <c r="AD2" s="46" t="inlineStr">
        <is>
          <t>2026-07-27T22:01:34+08:00</t>
        </is>
      </c>
      <c r="AE2" s="47">
        <f>IF(AC2&lt;&gt;"completed","",IF(W2=O2,"no","yes"))</f>
        <v/>
      </c>
      <c r="AF2" s="47">
        <f>IF(AC2&lt;&gt;"completed","",IF(AND(X2=P2,Y2=Q2),"no","yes"))</f>
        <v/>
      </c>
      <c r="AG2" s="47">
        <f>IF(AC2&lt;&gt;"completed","待复核",IF(OR(W2="",Z2="",AA2="",AD2=""),"缺少必填项",IF(AND(OR(AE2="yes",AF2="yes"),AB2=""),"修正原因缺失",IF(OR(W2=0,W2=1),IF(AND(X2="",Y2=""),"通过","0/1级时间应留空"),IF(AND(OR(W2=2,W2=3),X2&lt;&gt;"",Y2&lt;&gt;"",X2&gt;=I2,Y2&lt;=J2,Y2&gt;X2),"通过","2/3级时间无效")))))</f>
        <v/>
      </c>
    </row>
    <row r="3">
      <c r="A3" s="45" t="inlineStr">
        <is>
          <t>VQ-001</t>
        </is>
      </c>
      <c r="B3" s="52" t="inlineStr">
        <is>
          <t>空气炸锅怎样设置烹饪温度和时间？</t>
        </is>
      </c>
      <c r="C3" s="45" t="inlineStr">
        <is>
          <t>zh-CN</t>
        </is>
      </c>
      <c r="D3" s="45" t="inlineStr">
        <is>
          <t>Air Fryer</t>
        </is>
      </c>
      <c r="E3" s="45" t="inlineStr">
        <is>
          <t>operation</t>
        </is>
      </c>
      <c r="F3" s="45" t="inlineStr">
        <is>
          <t>development</t>
        </is>
      </c>
      <c r="G3" s="45" t="inlineStr">
        <is>
          <t>pressure-006-scene-0005</t>
        </is>
      </c>
      <c r="H3" s="45" t="inlineStr">
        <is>
          <t>pressure-006</t>
        </is>
      </c>
      <c r="I3" s="59" t="inlineStr">
        <is>
          <t>15.083</t>
        </is>
      </c>
      <c r="J3" s="59" t="inlineStr">
        <is>
          <t>17.625</t>
        </is>
      </c>
      <c r="K3" s="45" t="inlineStr">
        <is>
          <t>items/pressure-006-scene-0005/clip.mp4</t>
        </is>
      </c>
      <c r="L3" s="45" t="inlineStr">
        <is>
          <t>items/pressure-006-scene-0005/thumbnail.jpg</t>
        </is>
      </c>
      <c r="M3" s="52" t="inlineStr">
        <is>
          <t>ASR: • Touch screen control, LCD display, visual window, cooking process at a glance
VLM: Visual summary: A close-up of a yellow and black air fryer with a digital display and touch controls, showing food inside the basket.
视觉摘要: 一台黄黑相间的空气炸锅特写，配有数字显示屏和触控按钮，锅内可见食物。
Visible product: Air Fryer
Visible components: digital display; touch controls; food inside basket; yellow and black casing</t>
        </is>
      </c>
      <c r="N3" s="45" t="inlineStr">
        <is>
          <t>2</t>
        </is>
      </c>
      <c r="O3" s="45" t="inlineStr">
        <is>
          <t>1</t>
        </is>
      </c>
      <c r="P3" s="59" t="str"/>
      <c r="Q3" s="59" t="str"/>
      <c r="R3" s="52" t="inlineStr">
        <is>
          <t>The scene shows an air fryer with a digital display and touch controls, indicating it has a user interface for setting temperature and time, but no specific settings or actions are shown or described.</t>
        </is>
      </c>
      <c r="S3" s="52" t="inlineStr">
        <is>
          <t>VLM|ASR</t>
        </is>
      </c>
      <c r="T3" s="52" t="inlineStr">
        <is>
          <t>low</t>
        </is>
      </c>
      <c r="U3" s="52" t="inlineStr">
        <is>
          <t>No actual temperature or time setting is demonstrated or described in the evidence.</t>
        </is>
      </c>
      <c r="V3" s="45" t="inlineStr">
        <is>
          <t>R1</t>
        </is>
      </c>
      <c r="W3" s="46" t="inlineStr">
        <is>
          <t>1</t>
        </is>
      </c>
      <c r="X3" s="60" t="n"/>
      <c r="Y3" s="60" t="n"/>
      <c r="Z3" s="46" t="inlineStr">
        <is>
          <t>no</t>
        </is>
      </c>
      <c r="AA3" s="54" t="inlineStr">
        <is>
          <t>画面展示空气炸锅触控/LCD面板与'880'显示，但未出现设置温度、时间的具体操作或数值，无法回答如何设置。</t>
        </is>
      </c>
      <c r="AB3" s="54" t="n"/>
      <c r="AC3" s="46" t="inlineStr">
        <is>
          <t>completed</t>
        </is>
      </c>
      <c r="AD3" s="46" t="inlineStr">
        <is>
          <t>2026-07-27T22:01:34+08:00</t>
        </is>
      </c>
      <c r="AE3" s="47">
        <f>IF(AC3&lt;&gt;"completed","",IF(W3=O3,"no","yes"))</f>
        <v/>
      </c>
      <c r="AF3" s="47">
        <f>IF(AC3&lt;&gt;"completed","",IF(AND(X3=P3,Y3=Q3),"no","yes"))</f>
        <v/>
      </c>
      <c r="AG3" s="47">
        <f>IF(AC3&lt;&gt;"completed","待复核",IF(OR(W3="",Z3="",AA3="",AD3=""),"缺少必填项",IF(AND(OR(AE3="yes",AF3="yes"),AB3=""),"修正原因缺失",IF(OR(W3=0,W3=1),IF(AND(X3="",Y3=""),"通过","0/1级时间应留空"),IF(AND(OR(W3=2,W3=3),X3&lt;&gt;"",Y3&lt;&gt;"",X3&gt;=I3,Y3&lt;=J3,Y3&gt;X3),"通过","2/3级时间无效")))))</f>
        <v/>
      </c>
    </row>
    <row r="4">
      <c r="A4" s="45" t="inlineStr">
        <is>
          <t>VQ-001</t>
        </is>
      </c>
      <c r="B4" s="52" t="inlineStr">
        <is>
          <t>空气炸锅怎样设置烹饪温度和时间？</t>
        </is>
      </c>
      <c r="C4" s="45" t="inlineStr">
        <is>
          <t>zh-CN</t>
        </is>
      </c>
      <c r="D4" s="45" t="inlineStr">
        <is>
          <t>Air Fryer</t>
        </is>
      </c>
      <c r="E4" s="45" t="inlineStr">
        <is>
          <t>operation</t>
        </is>
      </c>
      <c r="F4" s="45" t="inlineStr">
        <is>
          <t>development</t>
        </is>
      </c>
      <c r="G4" s="45" t="inlineStr">
        <is>
          <t>airfryer-011-scene-0001</t>
        </is>
      </c>
      <c r="H4" s="45" t="inlineStr">
        <is>
          <t>airfryer-011</t>
        </is>
      </c>
      <c r="I4" s="59" t="inlineStr">
        <is>
          <t>0.0</t>
        </is>
      </c>
      <c r="J4" s="59" t="inlineStr">
        <is>
          <t>107.95</t>
        </is>
      </c>
      <c r="K4" s="45" t="inlineStr">
        <is>
          <t>items/airfryer-011-scene-0001/clip.mp4</t>
        </is>
      </c>
      <c r="L4" s="45" t="inlineStr">
        <is>
          <t>items/airfryer-011-scene-0001/thumbnail.jpg</t>
        </is>
      </c>
      <c r="M4" s="52" t="inlineStr">
        <is>
          <t>ASR: Hi, welcome back to Montana, and today we're going to be making another one of my favorite air fryer recipes, grilled cheese. The ingredients are white bread, salted butter, sharp cheddar cheese, and Italian blend cheese. Your first step is to add some of your cheddar into the middle of your bread, and then sprinkle some Italian blend on top. Then butter the exterior of your bread. Put your grilled cheese inside of your air fryer, and then cook for four minutes. Now flip it over and then cook for another three minutes. Now that the three minutes is up, take it out of the air fryer, cut it, and give it a try.
OCR: That's Good! WITH MONTANA MONTEREY play! RECREATION NG 5&lt;S HONTEREY BINGA ISUR VF 2000 CA QUAS IONTEREY DECREATION BINCNAE 1SUS VIV ). 2021 ONTREY DECRATION DA REC ONTEREY ECREATION /V 20MON REC MONNEY A RECR TION 202 252 MO DA RE 1S8V 2120 BREC 2n2 MON MONTREYY DA Air Fryer Grilled Cheese 2 slices white bread Sharp Cheddar &amp; Italian Blend Cheeses Salted butter X #showushowyouplayMonterey
VLM: Visual summary: A young man in a kitchen prepares to make a grilled cheese sandwich using an air fryer.
视觉摘要: 一名年轻男子在厨房里准备使用空气炸锅制作烤奶酪三明治。
Visible product: Air Fryer
Visible components: air fryer; refrigerator; wooden cabinets; countertop; knife block; coffee maker; glass jars; mug; red cutting board; bread; apron
Visible actions: man standing; man handling bread</t>
        </is>
      </c>
      <c r="N4" s="45" t="inlineStr">
        <is>
          <t>3</t>
        </is>
      </c>
      <c r="O4" s="45" t="inlineStr">
        <is>
          <t>3</t>
        </is>
      </c>
      <c r="P4" s="59" t="inlineStr">
        <is>
          <t>47.0</t>
        </is>
      </c>
      <c r="Q4" s="59" t="inlineStr">
        <is>
          <t>51.0</t>
        </is>
      </c>
      <c r="R4" s="52" t="inlineStr">
        <is>
          <t>cook for four minutes. Now flip it over and then cook for another three minutes.</t>
        </is>
      </c>
      <c r="S4" s="52" t="inlineStr">
        <is>
          <t>ASR</t>
        </is>
      </c>
      <c r="T4" s="52" t="inlineStr">
        <is>
          <t>low</t>
        </is>
      </c>
      <c r="U4" s="52" t="inlineStr">
        <is>
          <t>The ASR text clearly specifies cooking times (4 minutes, then 3 minutes) and is directly tied to the air fryer operation, matching the question's request for temperature and time settings.</t>
        </is>
      </c>
      <c r="V4" s="45" t="inlineStr">
        <is>
          <t>R1</t>
        </is>
      </c>
      <c r="W4" s="46" t="inlineStr">
        <is>
          <t>3</t>
        </is>
      </c>
      <c r="X4" s="60" t="n">
        <v>47</v>
      </c>
      <c r="Y4" s="60" t="n">
        <v>65</v>
      </c>
      <c r="Z4" s="46" t="inlineStr">
        <is>
          <t>no</t>
        </is>
      </c>
      <c r="AA4" s="54" t="inlineStr">
        <is>
          <t>画面显示烤制奶酪三明治的流程，64.7s帧将三明治放入空气炸锅；ASR 中明确提到'cook for four minutes... cook for another three minutes'，语音直接给出了烹饪时间，能回答问题。</t>
        </is>
      </c>
      <c r="AB4" s="54" t="inlineStr">
        <is>
          <t>复核扩展时间区间至 47-65s，以覆盖证据中 64.7s 将三明治放入空气炸锅的关键帧（原 47-51s 范围偏窄，未含该帧）。</t>
        </is>
      </c>
      <c r="AC4" s="46" t="inlineStr">
        <is>
          <t>completed</t>
        </is>
      </c>
      <c r="AD4" s="46" t="inlineStr">
        <is>
          <t>2026-07-28T13:42:36+08:00</t>
        </is>
      </c>
      <c r="AE4" s="47">
        <f>IF(AC4&lt;&gt;"completed","",IF(W4=O4,"no","yes"))</f>
        <v/>
      </c>
      <c r="AF4" s="47">
        <f>IF(AC4&lt;&gt;"completed","",IF(AND(X4=P4,Y4=Q4),"no","yes"))</f>
        <v/>
      </c>
      <c r="AG4" s="47">
        <f>IF(AC4&lt;&gt;"completed","待复核",IF(OR(W4="",Z4="",AA4="",AD4=""),"缺少必填项",IF(AND(OR(AE4="yes",AF4="yes"),AB4=""),"修正原因缺失",IF(OR(W4=0,W4=1),IF(AND(X4="",Y4=""),"通过","0/1级时间应留空"),IF(AND(OR(W4=2,W4=3),X4&lt;&gt;"",Y4&lt;&gt;"",X4&gt;=I4,Y4&lt;=J4,Y4&gt;X4),"通过","2/3级时间无效")))))</f>
        <v/>
      </c>
    </row>
    <row r="5">
      <c r="A5" s="45" t="inlineStr">
        <is>
          <t>VQ-001</t>
        </is>
      </c>
      <c r="B5" s="52" t="inlineStr">
        <is>
          <t>空气炸锅怎样设置烹饪温度和时间？</t>
        </is>
      </c>
      <c r="C5" s="45" t="inlineStr">
        <is>
          <t>zh-CN</t>
        </is>
      </c>
      <c r="D5" s="45" t="inlineStr">
        <is>
          <t>Air Fryer</t>
        </is>
      </c>
      <c r="E5" s="45" t="inlineStr">
        <is>
          <t>operation</t>
        </is>
      </c>
      <c r="F5" s="45" t="inlineStr">
        <is>
          <t>development</t>
        </is>
      </c>
      <c r="G5" s="45" t="inlineStr">
        <is>
          <t>airfryer-029-scene-0066</t>
        </is>
      </c>
      <c r="H5" s="45" t="inlineStr">
        <is>
          <t>airfryer-029</t>
        </is>
      </c>
      <c r="I5" s="59" t="inlineStr">
        <is>
          <t>403.92</t>
        </is>
      </c>
      <c r="J5" s="59" t="inlineStr">
        <is>
          <t>405.96</t>
        </is>
      </c>
      <c r="K5" s="45" t="inlineStr">
        <is>
          <t>items/airfryer-029-scene-0066/clip.mp4</t>
        </is>
      </c>
      <c r="L5" s="45" t="inlineStr">
        <is>
          <t>items/airfryer-029-scene-0066/thumbnail.jpg</t>
        </is>
      </c>
      <c r="M5" s="52" t="inlineStr">
        <is>
          <t>ASR: also the chicken will be cooked perfectly. This awesome-looking Philips
OCR: Philips SUPER CHEF
VLM: Visual summary: A close-up of a black Philips air fryer showing its temperature dial and timer dial.
视觉摘要: 一台黑色飞利浦空气炸锅的特写，显示其温度旋钮和计时旋钮。
Visible product: Philips
Visible components: temperature dial; timer dial; brand logo; control knobs</t>
        </is>
      </c>
      <c r="N5" s="45" t="inlineStr">
        <is>
          <t>4</t>
        </is>
      </c>
      <c r="O5" s="45" t="inlineStr">
        <is>
          <t>2</t>
        </is>
      </c>
      <c r="P5" s="59" t="inlineStr">
        <is>
          <t>403.92</t>
        </is>
      </c>
      <c r="Q5" s="59" t="inlineStr">
        <is>
          <t>405.96</t>
        </is>
      </c>
      <c r="R5" s="52" t="inlineStr">
        <is>
          <t>The scene shows the temperature and timer dials on a Philips air fryer, visually indicating where temperature and time settings can be adjusted, though no actual setting values or instructions are provided.</t>
        </is>
      </c>
      <c r="S5" s="52" t="inlineStr">
        <is>
          <t>VLM|ASR|OCR</t>
        </is>
      </c>
      <c r="T5" s="52" t="inlineStr">
        <is>
          <t>low</t>
        </is>
      </c>
      <c r="U5" s="52" t="inlineStr">
        <is>
          <t>No spoken or visual instruction on how to set temperature and time is given; only the controls are shown.</t>
        </is>
      </c>
      <c r="V5" s="45" t="inlineStr">
        <is>
          <t>R1</t>
        </is>
      </c>
      <c r="W5" s="46" t="inlineStr">
        <is>
          <t>2</t>
        </is>
      </c>
      <c r="X5" s="60" t="inlineStr">
        <is>
          <t>403.92</t>
        </is>
      </c>
      <c r="Y5" s="60" t="inlineStr">
        <is>
          <t>405.96</t>
        </is>
      </c>
      <c r="Z5" s="46" t="inlineStr">
        <is>
          <t>no</t>
        </is>
      </c>
      <c r="AA5" s="54" t="inlineStr">
        <is>
          <t>画面为飞利浦空气炸锅顶部特写，可见温度/时间机械旋钮及刻度（约404.3s），直接展示了设置温度/时间的控制部件，但未演示具体调节过程，属于部分回答。</t>
        </is>
      </c>
      <c r="AB5" s="54" t="n"/>
      <c r="AC5" s="46" t="inlineStr">
        <is>
          <t>completed</t>
        </is>
      </c>
      <c r="AD5" s="46" t="inlineStr">
        <is>
          <t>2026-07-27T22:01:34+08:00</t>
        </is>
      </c>
      <c r="AE5" s="47">
        <f>IF(AC5&lt;&gt;"completed","",IF(W5=O5,"no","yes"))</f>
        <v/>
      </c>
      <c r="AF5" s="47">
        <f>IF(AC5&lt;&gt;"completed","",IF(AND(X5=P5,Y5=Q5),"no","yes"))</f>
        <v/>
      </c>
      <c r="AG5" s="47">
        <f>IF(AC5&lt;&gt;"completed","待复核",IF(OR(W5="",Z5="",AA5="",AD5=""),"缺少必填项",IF(AND(OR(AE5="yes",AF5="yes"),AB5=""),"修正原因缺失",IF(OR(W5=0,W5=1),IF(AND(X5="",Y5=""),"通过","0/1级时间应留空"),IF(AND(OR(W5=2,W5=3),X5&lt;&gt;"",Y5&lt;&gt;"",X5&gt;=I5,Y5&lt;=J5,Y5&gt;X5),"通过","2/3级时间无效")))))</f>
        <v/>
      </c>
    </row>
    <row r="6">
      <c r="A6" s="45" t="inlineStr">
        <is>
          <t>VQ-001</t>
        </is>
      </c>
      <c r="B6" s="52" t="inlineStr">
        <is>
          <t>空气炸锅怎样设置烹饪温度和时间？</t>
        </is>
      </c>
      <c r="C6" s="45" t="inlineStr">
        <is>
          <t>zh-CN</t>
        </is>
      </c>
      <c r="D6" s="45" t="inlineStr">
        <is>
          <t>Air Fryer</t>
        </is>
      </c>
      <c r="E6" s="45" t="inlineStr">
        <is>
          <t>operation</t>
        </is>
      </c>
      <c r="F6" s="45" t="inlineStr">
        <is>
          <t>development</t>
        </is>
      </c>
      <c r="G6" s="45" t="inlineStr">
        <is>
          <t>airfryer-005-scene-0022</t>
        </is>
      </c>
      <c r="H6" s="45" t="inlineStr">
        <is>
          <t>airfryer-005</t>
        </is>
      </c>
      <c r="I6" s="59" t="inlineStr">
        <is>
          <t>207.465</t>
        </is>
      </c>
      <c r="J6" s="59" t="inlineStr">
        <is>
          <t>227.314</t>
        </is>
      </c>
      <c r="K6" s="45" t="inlineStr">
        <is>
          <t>items/airfryer-005-scene-0022/clip.mp4</t>
        </is>
      </c>
      <c r="L6" s="45" t="inlineStr">
        <is>
          <t>items/airfryer-005-scene-0022/thumbnail.jpg</t>
        </is>
      </c>
      <c r="M6" s="52" t="inlineStr">
        <is>
          <t>ASR: air fryer, the basket goes and then we set the temperature to 350 Fahrenheit and then we just turn it on for 10 minutes and that's it and let it do its thing. And when the timer goes off, you can take it out and look
VLM: Visual summary: A man in a kitchen stands behind a black air fryer on a countertop, gesturing and speaking to the camera.
视觉摘要: 一名男子站在厨房的台面上，身后放着一台黑色空气炸锅，他正对着镜头做手势说话。
Visible product: Air Fryer
Visible components: black air fryer; stainless steel refrigerator; white kitchen cabinets; glass jars; knife block; paper towel holder; whey protein container; blue funnel
Visible actions: man gesturing with hands; man speaking</t>
        </is>
      </c>
      <c r="N6" s="45" t="inlineStr">
        <is>
          <t>5</t>
        </is>
      </c>
      <c r="O6" s="45" t="inlineStr">
        <is>
          <t>3</t>
        </is>
      </c>
      <c r="P6" s="59" t="inlineStr">
        <is>
          <t>207.465</t>
        </is>
      </c>
      <c r="Q6" s="59" t="inlineStr">
        <is>
          <t>227.314</t>
        </is>
      </c>
      <c r="R6" s="52" t="inlineStr">
        <is>
          <t>ASR explicitly states setting temperature to 350 Fahrenheit and timer to 10 minutes, which directly answers the question about air fryer temperature and time settings.</t>
        </is>
      </c>
      <c r="S6" s="52" t="inlineStr">
        <is>
          <t>ASR|VLM</t>
        </is>
      </c>
      <c r="T6" s="52" t="inlineStr">
        <is>
          <t>low</t>
        </is>
      </c>
      <c r="U6" s="52" t="inlineStr">
        <is>
          <t>The ASR provides complete, unambiguous instructions for temperature and time settings, and the VLM confirms the product is an air fryer.</t>
        </is>
      </c>
      <c r="V6" s="45" t="inlineStr">
        <is>
          <t>R1</t>
        </is>
      </c>
      <c r="W6" s="46" t="inlineStr">
        <is>
          <t>3</t>
        </is>
      </c>
      <c r="X6" s="60" t="inlineStr">
        <is>
          <t>207.465</t>
        </is>
      </c>
      <c r="Y6" s="60" t="inlineStr">
        <is>
          <t>227.314</t>
        </is>
      </c>
      <c r="Z6" s="46" t="inlineStr">
        <is>
          <t>no</t>
        </is>
      </c>
      <c r="AA6" s="54" t="inlineStr">
        <is>
          <t>画面中一位男士站在空气炸锅前讲解并打开/指向机身；ASR 明确说'set the temperature to 350 Fahrenheit and then we just turn it on for 10 minutes'，语音直接给出了温度与时间的设置，能回答问题。</t>
        </is>
      </c>
      <c r="AB6" s="54" t="n"/>
      <c r="AC6" s="46" t="inlineStr">
        <is>
          <t>completed</t>
        </is>
      </c>
      <c r="AD6" s="46" t="inlineStr">
        <is>
          <t>2026-07-27T22:01:40+08:00</t>
        </is>
      </c>
      <c r="AE6" s="47">
        <f>IF(AC6&lt;&gt;"completed","",IF(W6=O6,"no","yes"))</f>
        <v/>
      </c>
      <c r="AF6" s="47">
        <f>IF(AC6&lt;&gt;"completed","",IF(AND(X6=P6,Y6=Q6),"no","yes"))</f>
        <v/>
      </c>
      <c r="AG6" s="47">
        <f>IF(AC6&lt;&gt;"completed","待复核",IF(OR(W6="",Z6="",AA6="",AD6=""),"缺少必填项",IF(AND(OR(AE6="yes",AF6="yes"),AB6=""),"修正原因缺失",IF(OR(W6=0,W6=1),IF(AND(X6="",Y6=""),"通过","0/1级时间应留空"),IF(AND(OR(W6=2,W6=3),X6&lt;&gt;"",Y6&lt;&gt;"",X6&gt;=I6,Y6&lt;=J6,Y6&gt;X6),"通过","2/3级时间无效")))))</f>
        <v/>
      </c>
    </row>
    <row r="7">
      <c r="A7" s="45" t="inlineStr">
        <is>
          <t>VQ-001</t>
        </is>
      </c>
      <c r="B7" s="52" t="inlineStr">
        <is>
          <t>空气炸锅怎样设置烹饪温度和时间？</t>
        </is>
      </c>
      <c r="C7" s="45" t="inlineStr">
        <is>
          <t>zh-CN</t>
        </is>
      </c>
      <c r="D7" s="45" t="inlineStr">
        <is>
          <t>Air Fryer</t>
        </is>
      </c>
      <c r="E7" s="45" t="inlineStr">
        <is>
          <t>operation</t>
        </is>
      </c>
      <c r="F7" s="45" t="inlineStr">
        <is>
          <t>development</t>
        </is>
      </c>
      <c r="G7" s="45" t="inlineStr">
        <is>
          <t>airfryer-027-scene-0002</t>
        </is>
      </c>
      <c r="H7" s="45" t="inlineStr">
        <is>
          <t>airfryer-027</t>
        </is>
      </c>
      <c r="I7" s="59" t="inlineStr">
        <is>
          <t>7.508</t>
        </is>
      </c>
      <c r="J7" s="59" t="inlineStr">
        <is>
          <t>283.4</t>
        </is>
      </c>
      <c r="K7" s="45" t="inlineStr">
        <is>
          <t>items/airfryer-027-scene-0002/clip.mp4</t>
        </is>
      </c>
      <c r="L7" s="45" t="inlineStr">
        <is>
          <t>items/airfryer-027-scene-0002/thumbnail.jpg</t>
        </is>
      </c>
      <c r="M7" s="52" t="inlineStr">
        <is>
          <t>ASR: Okay, so first we coat the wings with baking powder, some kosher salt, and a little bit of garlic powder. And we're going to preheat the oven to 450 degrees. So after 25 minutes, we're going to take these, flip them over. And of course, with the traditional version of the oven, we're going to provide some Frank's Red Hot Sauce. real deal butter and a touch of brown sugar and that's what we're gonna of course toss our wings into and for the other wings we're going to use McCormick's air fryer buffalo wings and it supposedly has some kind of authentic Frank's red hot sauce obviously dehydrated powder and we're going to cover these and of course this takes about half the time of the oven-cooked ones and we got our air-fried version here toss with oil and the seasoning the cormac seasoning we're going to throw these babies in here doesn't seem to really cope very well honestly but turn a reminder whoops 20 20 minutes, see what happens. Okay, so here we are. There are two different versions of so-called buffalo wings. On the top we have the oven-baked version, the real Frank's hot sauce, and on the bottom we have the McCormick air fryer version. See, they look completely different. So let's try the oven-baked version first. Nothing like that real French hot sauce with butter or brown sugar. Mmm, very good. A little bit dry, but that's because these are small wings. I would have cooked them a little bit less than 50 minutes, maybe 40 minutes. Not bad. Okay, let's try the air fryer wings. Here we go. Now, in this case, I'm definitely going to dip these in a little bit of ranch dressing here. Let's check it out. Whoops. It's actually not bad. Very tasty. And since it's air fried, it's more, it seems to be evenly cooked. So for all you Buffalo Wing fans out there, the reality is the best Buffalo Wings are deep fried in a deep fryer just like they were when I grew up in Buffalo in the 1970s and tossed in Frank's hot sauce with a bit of butter and as much sugar as you want so sorry health food fans but honestly the air fryer and baked versions they're okay it tastes good but it's not like the original.
OCR: WRONRSSH and bake for another 20 minutes OVEN READY McCormick AIR FRYER Buffalo RedHot m AIR FRYER FRANK: NO ARTIFICIAL FLAYORS Esenti MCCORNICE SPICES NO ARTIRICIAL FLAPORS VEN EADY ER Talo table Oil TART courmia Gourmia 3808 * courmia. GOr START 89:39
VLM: Visual summary: Chicken wings are shown cooking on a wire rack over aluminum foil on a stovetop, then plated with a dipping sauce.
视觉摘要: 鸡翅在炉灶上的烤架上烹饪，然后盛放在盘子中，配有一份蘸酱。
Visible product: Air Fryer
Visible components: stovetop; gas burner grates; wire rack; aluminum foil; plate; glass cup; black and white checkered tablecloth
Visible actions: chicken wings are cooking; a man is speaking to the camera
Visible states: chicken wings are cooked and golden brown; dipping sauce is on the plate
Visual uncertainty: The specific product being referred to as 'Air Fryer' is not visible in the frames.</t>
        </is>
      </c>
      <c r="N7" s="45" t="inlineStr">
        <is>
          <t>6</t>
        </is>
      </c>
      <c r="O7" s="45" t="inlineStr">
        <is>
          <t>2</t>
        </is>
      </c>
      <c r="P7" s="59" t="inlineStr">
        <is>
          <t>27.508</t>
        </is>
      </c>
      <c r="Q7" s="59" t="inlineStr">
        <is>
          <t>283.4</t>
        </is>
      </c>
      <c r="R7" s="52" t="inlineStr">
        <is>
          <t>ASR mentions '20 minutes' for air fryer cooking time and OCR shows 'AIR FRYER' and 'START' with visible product context, indicating a cooking time setting is implied for the air fryer, though no explicit temperature setting is provided.</t>
        </is>
      </c>
      <c r="S7" s="52" t="inlineStr">
        <is>
          <t>ASR|OCR</t>
        </is>
      </c>
      <c r="T7" s="52" t="inlineStr">
        <is>
          <t>medium</t>
        </is>
      </c>
      <c r="U7" s="52" t="inlineStr">
        <is>
          <t>The ASR mentions a time ('20 minutes') but not a temperature for the air fryer, and OCR does not specify a temperature value, only product context.</t>
        </is>
      </c>
      <c r="V7" s="45" t="inlineStr">
        <is>
          <t>R1</t>
        </is>
      </c>
      <c r="W7" s="46" t="inlineStr">
        <is>
          <t>2</t>
        </is>
      </c>
      <c r="X7" s="60" t="inlineStr">
        <is>
          <t>110.0</t>
        </is>
      </c>
      <c r="Y7" s="60" t="inlineStr">
        <is>
          <t>130.0</t>
        </is>
      </c>
      <c r="Z7" s="46" t="inlineStr">
        <is>
          <t>no</t>
        </is>
      </c>
      <c r="AA7" s="54" t="inlineStr">
        <is>
          <t>长视频主要是烤箱烤鸡翅流程，但 117.9s 帧可见空气炸锅显示屏'1934'，说明设备在运行并设有温度时间，但未明确解释如何设置，只能部分回答。</t>
        </is>
      </c>
      <c r="AB7" s="54" t="inlineStr">
        <is>
          <t>时间按画面中可见的空气炸锅显示区收窄至 t≈110-130s。</t>
        </is>
      </c>
      <c r="AC7" s="46" t="inlineStr">
        <is>
          <t>completed</t>
        </is>
      </c>
      <c r="AD7" s="46" t="inlineStr">
        <is>
          <t>2026-07-27T22:01:40+08:00</t>
        </is>
      </c>
      <c r="AE7" s="47">
        <f>IF(AC7&lt;&gt;"completed","",IF(W7=O7,"no","yes"))</f>
        <v/>
      </c>
      <c r="AF7" s="47">
        <f>IF(AC7&lt;&gt;"completed","",IF(AND(X7=P7,Y7=Q7),"no","yes"))</f>
        <v/>
      </c>
      <c r="AG7" s="47">
        <f>IF(AC7&lt;&gt;"completed","待复核",IF(OR(W7="",Z7="",AA7="",AD7=""),"缺少必填项",IF(AND(OR(AE7="yes",AF7="yes"),AB7=""),"修正原因缺失",IF(OR(W7=0,W7=1),IF(AND(X7="",Y7=""),"通过","0/1级时间应留空"),IF(AND(OR(W7=2,W7=3),X7&lt;&gt;"",Y7&lt;&gt;"",X7&gt;=I7,Y7&lt;=J7,Y7&gt;X7),"通过","2/3级时间无效")))))</f>
        <v/>
      </c>
    </row>
    <row r="8">
      <c r="A8" s="45" t="inlineStr">
        <is>
          <t>VQ-001</t>
        </is>
      </c>
      <c r="B8" s="52" t="inlineStr">
        <is>
          <t>空气炸锅怎样设置烹饪温度和时间？</t>
        </is>
      </c>
      <c r="C8" s="45" t="inlineStr">
        <is>
          <t>zh-CN</t>
        </is>
      </c>
      <c r="D8" s="45" t="inlineStr">
        <is>
          <t>Air Fryer</t>
        </is>
      </c>
      <c r="E8" s="45" t="inlineStr">
        <is>
          <t>operation</t>
        </is>
      </c>
      <c r="F8" s="45" t="inlineStr">
        <is>
          <t>development</t>
        </is>
      </c>
      <c r="G8" s="45" t="inlineStr">
        <is>
          <t>airfryer-029-scene-0055</t>
        </is>
      </c>
      <c r="H8" s="45" t="inlineStr">
        <is>
          <t>airfryer-029</t>
        </is>
      </c>
      <c r="I8" s="59" t="inlineStr">
        <is>
          <t>324.32</t>
        </is>
      </c>
      <c r="J8" s="59" t="inlineStr">
        <is>
          <t>326.44</t>
        </is>
      </c>
      <c r="K8" s="45" t="inlineStr">
        <is>
          <t>items/airfryer-029-scene-0055/clip.mp4</t>
        </is>
      </c>
      <c r="L8" s="45" t="inlineStr">
        <is>
          <t>items/airfryer-029-scene-0055/thumbnail.jpg</t>
        </is>
      </c>
      <c r="M8" s="52" t="inlineStr">
        <is>
          <t>ASR: degree centigrade for around 10 minutes using Philips air fryer anybody can cook
OCR: PHILIPS SUPER CHEF
VLM: Visual summary: A close-up of a black Philips air fryer showing its control dial and cooking guide label.
视觉摘要: 一台黑色飞利浦空气炸锅的特写，显示其控制旋钮和烹饪指南标签。
Visible product: Air Fryer
Visible components: control dial; brand name 'PHILIPS'; cooking guide label with temperature and time icons; temperature indicator (200°C)</t>
        </is>
      </c>
      <c r="N8" s="45" t="inlineStr">
        <is>
          <t>7</t>
        </is>
      </c>
      <c r="O8" s="45" t="inlineStr">
        <is>
          <t>2</t>
        </is>
      </c>
      <c r="P8" s="59" t="inlineStr">
        <is>
          <t>324.32</t>
        </is>
      </c>
      <c r="Q8" s="59" t="inlineStr">
        <is>
          <t>326.44</t>
        </is>
      </c>
      <c r="R8" s="52" t="inlineStr">
        <is>
          <t>The visual shows the control dial and temperature indicator (200°C), and ASR mentions setting temperature and time (e.g., 10 minutes), indicating adjacent steps for operation, but no explicit step-by-step instruction is shown or spoken.</t>
        </is>
      </c>
      <c r="S8" s="52" t="inlineStr">
        <is>
          <t>VLM|ASR|OCR</t>
        </is>
      </c>
      <c r="T8" s="52" t="inlineStr">
        <is>
          <t>low</t>
        </is>
      </c>
      <c r="U8" s="52" t="inlineStr">
        <is>
          <t>No explicit step-by-step instruction for setting temperature and time is provided, but the visual and ASR context imply the capability to set these parameters.</t>
        </is>
      </c>
      <c r="V8" s="45" t="inlineStr">
        <is>
          <t>R1</t>
        </is>
      </c>
      <c r="W8" s="46" t="inlineStr">
        <is>
          <t>3</t>
        </is>
      </c>
      <c r="X8" s="60" t="inlineStr">
        <is>
          <t>324.32</t>
        </is>
      </c>
      <c r="Y8" s="60" t="inlineStr">
        <is>
          <t>326.44</t>
        </is>
      </c>
      <c r="Z8" s="46" t="inlineStr">
        <is>
          <t>no</t>
        </is>
      </c>
      <c r="AA8" s="54" t="inlineStr">
        <is>
          <t>画面中清晰展示手指旋转飞利浦空气炸锅的温度/时间旋钮，并可见烹饪指南图标（含温度、时间、食材图标），直接演示了如何设置温度和时间。</t>
        </is>
      </c>
      <c r="AB8" s="54" t="inlineStr">
        <is>
          <t>AI预标2级，但画面直接展示旋钮设置动作，能直接回答问题，修正为3级。</t>
        </is>
      </c>
      <c r="AC8" s="46" t="inlineStr">
        <is>
          <t>completed</t>
        </is>
      </c>
      <c r="AD8" s="46" t="inlineStr">
        <is>
          <t>2026-07-27T22:01:40+08:00</t>
        </is>
      </c>
      <c r="AE8" s="47">
        <f>IF(AC8&lt;&gt;"completed","",IF(W8=O8,"no","yes"))</f>
        <v/>
      </c>
      <c r="AF8" s="47">
        <f>IF(AC8&lt;&gt;"completed","",IF(AND(X8=P8,Y8=Q8),"no","yes"))</f>
        <v/>
      </c>
      <c r="AG8" s="47">
        <f>IF(AC8&lt;&gt;"completed","待复核",IF(OR(W8="",Z8="",AA8="",AD8=""),"缺少必填项",IF(AND(OR(AE8="yes",AF8="yes"),AB8=""),"修正原因缺失",IF(OR(W8=0,W8=1),IF(AND(X8="",Y8=""),"通过","0/1级时间应留空"),IF(AND(OR(W8=2,W8=3),X8&lt;&gt;"",Y8&lt;&gt;"",X8&gt;=I8,Y8&lt;=J8,Y8&gt;X8),"通过","2/3级时间无效")))))</f>
        <v/>
      </c>
    </row>
    <row r="9">
      <c r="A9" s="45" t="inlineStr">
        <is>
          <t>VQ-001</t>
        </is>
      </c>
      <c r="B9" s="52" t="inlineStr">
        <is>
          <t>空气炸锅怎样设置烹饪温度和时间？</t>
        </is>
      </c>
      <c r="C9" s="45" t="inlineStr">
        <is>
          <t>zh-CN</t>
        </is>
      </c>
      <c r="D9" s="45" t="inlineStr">
        <is>
          <t>Air Fryer</t>
        </is>
      </c>
      <c r="E9" s="45" t="inlineStr">
        <is>
          <t>operation</t>
        </is>
      </c>
      <c r="F9" s="45" t="inlineStr">
        <is>
          <t>development</t>
        </is>
      </c>
      <c r="G9" s="45" t="inlineStr">
        <is>
          <t>airfryer-017-scene-0101</t>
        </is>
      </c>
      <c r="H9" s="45" t="inlineStr">
        <is>
          <t>airfryer-017</t>
        </is>
      </c>
      <c r="I9" s="59" t="inlineStr">
        <is>
          <t>1370.736</t>
        </is>
      </c>
      <c r="J9" s="59" t="inlineStr">
        <is>
          <t>1398.664</t>
        </is>
      </c>
      <c r="K9" s="45" t="inlineStr">
        <is>
          <t>items/airfryer-017-scene-0101/clip.mp4</t>
        </is>
      </c>
      <c r="L9" s="45" t="inlineStr">
        <is>
          <t>items/airfryer-017-scene-0101/thumbnail.jpg</t>
        </is>
      </c>
      <c r="M9" s="52" t="inlineStr">
        <is>
          <t>ASR: Now I'm going to do something. I don't know if this is safe, so don't try this at home, but before I reassemble this entire unit, I'm going to take my two power cords. I'm gonna plug them back into my switch and I'm gonna plug the unit back into the wall See if I can power this thing on just to make sure it's working before I spend all the time to screw everything back together And moment of truth as power it's giving me an e1 message, but I already know what it means It means that I forgot to plug the thermistor back into the circuit panel
OCR: 3 11 UNIT APROFESSIONA 18 I'M NOT DON'T TRY THIS AT HOMI COUNT 19
VLM: Visual summary: A disassembled black appliance, labeled as an air fryer, is on a table with a person's hand interacting with its internal wiring and components. Tools and paper are scattered around.
视觉摘要: 一台被拆开的黑色空气炸锅放在桌子上，一个人的手正在操作其内部的电线和部件，周围散落着工具和纸张。
Visible product: Air Fryer
Visible components: black appliance chassis; internal wiring; small circuit board; fan; control panel; screwdriver; pliers; paper; cardboard box
Visible actions: hand holding wires; hand manipulating a wire connector
Visible states: appliance disassembled; control panel lit with blue display
Visible warnings: I'M NOT A PROFESSIONAL. DON'T TRY THIS AT HOME.</t>
        </is>
      </c>
      <c r="N9" s="45" t="inlineStr">
        <is>
          <t>8</t>
        </is>
      </c>
      <c r="O9" s="45" t="inlineStr">
        <is>
          <t>0</t>
        </is>
      </c>
      <c r="P9" s="59" t="str"/>
      <c r="Q9" s="59" t="str"/>
      <c r="R9" s="52" t="inlineStr">
        <is>
          <t>The scene shows a disassembled air fryer with internal wiring and a control panel lit, but no visible or spoken content about setting temperature or time. The ASR discusses troubleshooting an error message and reassembling the unit, not operation settings. The OCR includes a warning and partial text unrelated to cooking settings.</t>
        </is>
      </c>
      <c r="S9" s="52" t="inlineStr">
        <is>
          <t>VLM|ASR|OCR</t>
        </is>
      </c>
      <c r="T9" s="52" t="inlineStr">
        <is>
          <t>low</t>
        </is>
      </c>
      <c r="U9" s="52" t="inlineStr">
        <is>
          <t>No evidence of temperature or time setting actions or instructions visible or audible in the scene.</t>
        </is>
      </c>
      <c r="V9" s="45" t="inlineStr">
        <is>
          <t>R1</t>
        </is>
      </c>
      <c r="W9" s="46" t="inlineStr">
        <is>
          <t>0</t>
        </is>
      </c>
      <c r="X9" s="60" t="n"/>
      <c r="Y9" s="60" t="n"/>
      <c r="Z9" s="46" t="inlineStr">
        <is>
          <t>no</t>
        </is>
      </c>
      <c r="AA9" s="54" t="inlineStr">
        <is>
          <t>画面为拆解中的空气炸锅内部线路与控制板，与设置温度/时间无关。</t>
        </is>
      </c>
      <c r="AB9" s="54" t="n"/>
      <c r="AC9" s="46" t="inlineStr">
        <is>
          <t>completed</t>
        </is>
      </c>
      <c r="AD9" s="46" t="inlineStr">
        <is>
          <t>2026-07-27T22:01:40+08:00</t>
        </is>
      </c>
      <c r="AE9" s="47">
        <f>IF(AC9&lt;&gt;"completed","",IF(W9=O9,"no","yes"))</f>
        <v/>
      </c>
      <c r="AF9" s="47">
        <f>IF(AC9&lt;&gt;"completed","",IF(AND(X9=P9,Y9=Q9),"no","yes"))</f>
        <v/>
      </c>
      <c r="AG9" s="47">
        <f>IF(AC9&lt;&gt;"completed","待复核",IF(OR(W9="",Z9="",AA9="",AD9=""),"缺少必填项",IF(AND(OR(AE9="yes",AF9="yes"),AB9=""),"修正原因缺失",IF(OR(W9=0,W9=1),IF(AND(X9="",Y9=""),"通过","0/1级时间应留空"),IF(AND(OR(W9=2,W9=3),X9&lt;&gt;"",Y9&lt;&gt;"",X9&gt;=I9,Y9&lt;=J9,Y9&gt;X9),"通过","2/3级时间无效")))))</f>
        <v/>
      </c>
    </row>
    <row r="10">
      <c r="A10" s="45" t="inlineStr">
        <is>
          <t>VQ-001</t>
        </is>
      </c>
      <c r="B10" s="52" t="inlineStr">
        <is>
          <t>空气炸锅怎样设置烹饪温度和时间？</t>
        </is>
      </c>
      <c r="C10" s="45" t="inlineStr">
        <is>
          <t>zh-CN</t>
        </is>
      </c>
      <c r="D10" s="45" t="inlineStr">
        <is>
          <t>Air Fryer</t>
        </is>
      </c>
      <c r="E10" s="45" t="inlineStr">
        <is>
          <t>operation</t>
        </is>
      </c>
      <c r="F10" s="45" t="inlineStr">
        <is>
          <t>development</t>
        </is>
      </c>
      <c r="G10" s="45" t="inlineStr">
        <is>
          <t>airfryer-002-scene-0001</t>
        </is>
      </c>
      <c r="H10" s="45" t="inlineStr">
        <is>
          <t>airfryer-002</t>
        </is>
      </c>
      <c r="I10" s="59" t="inlineStr">
        <is>
          <t>0.0</t>
        </is>
      </c>
      <c r="J10" s="59" t="inlineStr">
        <is>
          <t>11.044</t>
        </is>
      </c>
      <c r="K10" s="45" t="inlineStr">
        <is>
          <t>items/airfryer-002-scene-0001/clip.mp4</t>
        </is>
      </c>
      <c r="L10" s="45" t="inlineStr">
        <is>
          <t>items/airfryer-002-scene-0001/thumbnail.jpg</t>
        </is>
      </c>
      <c r="M10" s="52" t="inlineStr">
        <is>
          <t>OCR: The Library Kitchen Lärary Kiehen Air I Fryer Oreos www.gloucesterva.info/publiclibrary Chef Library Kitchen Puff Pastry SHEETS OREO
VLM: Visual summary: Three powdered pastries are on a white plate with a fork, overlaid with text identifying the content as 'The Library Kitchen' and 'Air Fryer Oreos'.
视觉摘要: 白色盘子上有三个撒了粉的糕点，旁边放着一把叉子，叠加的文字显示内容为“图书馆厨房”和“空气炸锅奥利奥”。
Visible product: Air Fryer Oreos
Visible components: white plate; fork; pastries; powder; text overlay</t>
        </is>
      </c>
      <c r="N10" s="45" t="inlineStr">
        <is>
          <t>9</t>
        </is>
      </c>
      <c r="O10" s="45" t="inlineStr">
        <is>
          <t>0</t>
        </is>
      </c>
      <c r="P10" s="59" t="str"/>
      <c r="Q10" s="59" t="str"/>
      <c r="R10" s="52" t="inlineStr">
        <is>
          <t>The scene shows prepared pastries with text overlay identifying the product as 'Air Fryer Oreos', but provides no visual, spoken, or OCR evidence of temperature or time settings for cooking.</t>
        </is>
      </c>
      <c r="S10" s="52" t="inlineStr">
        <is>
          <t>VLM|OCR</t>
        </is>
      </c>
      <c r="T10" s="52" t="inlineStr">
        <is>
          <t>low</t>
        </is>
      </c>
      <c r="U10" s="52" t="inlineStr">
        <is>
          <t>No evidence of cooking settings or instructions is present in the scene.</t>
        </is>
      </c>
      <c r="V10" s="45" t="inlineStr">
        <is>
          <t>R1</t>
        </is>
      </c>
      <c r="W10" s="46" t="inlineStr">
        <is>
          <t>0</t>
        </is>
      </c>
      <c r="X10" s="60" t="n"/>
      <c r="Y10" s="60" t="n"/>
      <c r="Z10" s="46" t="inlineStr">
        <is>
          <t>no</t>
        </is>
      </c>
      <c r="AA10" s="54" t="inlineStr">
        <is>
          <t>画面仅展示成品甜点与文字“Air Fryer Oreos”，未出现空气炸锅本体、控制面板或温度/时间设置操作。</t>
        </is>
      </c>
      <c r="AB10" s="54" t="n"/>
      <c r="AC10" s="46" t="inlineStr">
        <is>
          <t>completed</t>
        </is>
      </c>
      <c r="AD10" s="46" t="inlineStr">
        <is>
          <t>2026-07-27T22:10:25+08:00</t>
        </is>
      </c>
      <c r="AE10" s="47">
        <f>IF(AC10&lt;&gt;"completed","",IF(W10=O10,"no","yes"))</f>
        <v/>
      </c>
      <c r="AF10" s="47">
        <f>IF(AC10&lt;&gt;"completed","",IF(AND(X10=P10,Y10=Q10),"no","yes"))</f>
        <v/>
      </c>
      <c r="AG10" s="47">
        <f>IF(AC10&lt;&gt;"completed","待复核",IF(OR(W10="",Z10="",AA10="",AD10=""),"缺少必填项",IF(AND(OR(AE10="yes",AF10="yes"),AB10=""),"修正原因缺失",IF(OR(W10=0,W10=1),IF(AND(X10="",Y10=""),"通过","0/1级时间应留空"),IF(AND(OR(W10=2,W10=3),X10&lt;&gt;"",Y10&lt;&gt;"",X10&gt;=I10,Y10&lt;=J10,Y10&gt;X10),"通过","2/3级时间无效")))))</f>
        <v/>
      </c>
    </row>
    <row r="11">
      <c r="A11" s="45" t="inlineStr">
        <is>
          <t>VQ-001</t>
        </is>
      </c>
      <c r="B11" s="52" t="inlineStr">
        <is>
          <t>空气炸锅怎样设置烹饪温度和时间？</t>
        </is>
      </c>
      <c r="C11" s="45" t="inlineStr">
        <is>
          <t>zh-CN</t>
        </is>
      </c>
      <c r="D11" s="45" t="inlineStr">
        <is>
          <t>Air Fryer</t>
        </is>
      </c>
      <c r="E11" s="45" t="inlineStr">
        <is>
          <t>operation</t>
        </is>
      </c>
      <c r="F11" s="45" t="inlineStr">
        <is>
          <t>development</t>
        </is>
      </c>
      <c r="G11" s="45" t="inlineStr">
        <is>
          <t>airfryer-024-scene-0020</t>
        </is>
      </c>
      <c r="H11" s="45" t="inlineStr">
        <is>
          <t>airfryer-024</t>
        </is>
      </c>
      <c r="I11" s="59" t="inlineStr">
        <is>
          <t>85.852</t>
        </is>
      </c>
      <c r="J11" s="59" t="inlineStr">
        <is>
          <t>93.56</t>
        </is>
      </c>
      <c r="K11" s="45" t="inlineStr">
        <is>
          <t>items/airfryer-024-scene-0020/clip.mp4</t>
        </is>
      </c>
      <c r="L11" s="45" t="inlineStr">
        <is>
          <t>items/airfryer-024-scene-0020/thumbnail.jpg</t>
        </is>
      </c>
      <c r="M11" s="52" t="inlineStr">
        <is>
          <t>ASR: Why settle for inaccurate knobs and analog dials? Just guessing. The New Wave Brio is the only air fryer with precise temperature control. Simply use the digital touchscreen and cook from 100 degrees to 400 degrees in 5 degree increments.
OCR: PRECISE nuwave Temperature 360Y 360F 3007 Control 3 756 TM
VLM: Visual summary: A hand is shown adjusting a dial on a kitchen appliance, followed by a finger pressing buttons on a digital air fryer control panel.
视觉摘要: 一只手正在调整厨房电器上的旋钮，随后手指按压空气炸锅控制面板上的按钮。
Visible product: nuwave
Visible components: hand; dial; air fryer; digital display; control buttons; temperature settings; food icons
Visible actions: adjusting a dial; pressing a button
Visible states: digital display showing 375F; dial set to 5</t>
        </is>
      </c>
      <c r="N11" s="45" t="inlineStr">
        <is>
          <t>10</t>
        </is>
      </c>
      <c r="O11" s="45" t="inlineStr">
        <is>
          <t>3</t>
        </is>
      </c>
      <c r="P11" s="59" t="inlineStr">
        <is>
          <t>85.852</t>
        </is>
      </c>
      <c r="Q11" s="59" t="inlineStr">
        <is>
          <t>93.56</t>
        </is>
      </c>
      <c r="R11" s="52" t="inlineStr">
        <is>
          <t>ASR states the air fryer has precise digital temperature control from 100 to 400 degrees in 5-degree increments. OCR shows temperature settings (360Y, 360F, 3007) and VLM shows hand adjusting dial and pressing buttons on digital panel with display showing 375F, confirming temperature setting action.</t>
        </is>
      </c>
      <c r="S11" s="52" t="inlineStr">
        <is>
          <t>ASR|OCR|VLM</t>
        </is>
      </c>
      <c r="T11" s="52" t="inlineStr">
        <is>
          <t>low</t>
        </is>
      </c>
      <c r="U11" s="52" t="inlineStr">
        <is>
          <t>All evidence directly supports setting temperature and time via digital interface with visible actions and text.</t>
        </is>
      </c>
      <c r="V11" s="45" t="inlineStr">
        <is>
          <t>R1</t>
        </is>
      </c>
      <c r="W11" s="46" t="inlineStr">
        <is>
          <t>3</t>
        </is>
      </c>
      <c r="X11" s="60" t="inlineStr">
        <is>
          <t>86.0</t>
        </is>
      </c>
      <c r="Y11" s="60" t="inlineStr">
        <is>
          <t>93.56</t>
        </is>
      </c>
      <c r="Z11" s="46" t="inlineStr">
        <is>
          <t>no</t>
        </is>
      </c>
      <c r="AA11" s="54" t="inlineStr">
        <is>
          <t>画面显示手指拨动/按压空气炸锅温度旋钮与数字面板，OCR可见380F/375F及PRECISE Temperature Control，ASR说明100-400度5度递增的精确温控，可直接回答温度设置。</t>
        </is>
      </c>
      <c r="AB11" s="54" t="inlineStr">
        <is>
          <t>时间按实际证据片段重定位</t>
        </is>
      </c>
      <c r="AC11" s="46" t="inlineStr">
        <is>
          <t>completed</t>
        </is>
      </c>
      <c r="AD11" s="46" t="inlineStr">
        <is>
          <t>2026-07-27T22:10:25+08:00</t>
        </is>
      </c>
      <c r="AE11" s="47">
        <f>IF(AC11&lt;&gt;"completed","",IF(W11=O11,"no","yes"))</f>
        <v/>
      </c>
      <c r="AF11" s="47">
        <f>IF(AC11&lt;&gt;"completed","",IF(AND(X11=P11,Y11=Q11),"no","yes"))</f>
        <v/>
      </c>
      <c r="AG11" s="47">
        <f>IF(AC11&lt;&gt;"completed","待复核",IF(OR(W11="",Z11="",AA11="",AD11=""),"缺少必填项",IF(AND(OR(AE11="yes",AF11="yes"),AB11=""),"修正原因缺失",IF(OR(W11=0,W11=1),IF(AND(X11="",Y11=""),"通过","0/1级时间应留空"),IF(AND(OR(W11=2,W11=3),X11&lt;&gt;"",Y11&lt;&gt;"",X11&gt;=I11,Y11&lt;=J11,Y11&gt;X11),"通过","2/3级时间无效")))))</f>
        <v/>
      </c>
    </row>
    <row r="12">
      <c r="A12" s="45" t="inlineStr">
        <is>
          <t>VQ-001</t>
        </is>
      </c>
      <c r="B12" s="52" t="inlineStr">
        <is>
          <t>空气炸锅怎样设置烹饪温度和时间？</t>
        </is>
      </c>
      <c r="C12" s="45" t="inlineStr">
        <is>
          <t>zh-CN</t>
        </is>
      </c>
      <c r="D12" s="45" t="inlineStr">
        <is>
          <t>Air Fryer</t>
        </is>
      </c>
      <c r="E12" s="45" t="inlineStr">
        <is>
          <t>operation</t>
        </is>
      </c>
      <c r="F12" s="45" t="inlineStr">
        <is>
          <t>development</t>
        </is>
      </c>
      <c r="G12" s="45" t="inlineStr">
        <is>
          <t>airfryer-005-scene-0026</t>
        </is>
      </c>
      <c r="H12" s="45" t="inlineStr">
        <is>
          <t>airfryer-005</t>
        </is>
      </c>
      <c r="I12" s="59" t="inlineStr">
        <is>
          <t>243.87</t>
        </is>
      </c>
      <c r="J12" s="59" t="inlineStr">
        <is>
          <t>266.222</t>
        </is>
      </c>
      <c r="K12" s="45" t="inlineStr">
        <is>
          <t>items/airfryer-005-scene-0026/clip.mp4</t>
        </is>
      </c>
      <c r="L12" s="45" t="inlineStr">
        <is>
          <t>items/airfryer-005-scene-0026/thumbnail.jpg</t>
        </is>
      </c>
      <c r="M12" s="52" t="inlineStr">
        <is>
          <t>ASR: Now, depending on your bacon, if it's really thick, you're going to want to probably cook it like you'll form it in like the basket and just put that by itself in the basket and cook it for a few minutes first, just because if it's really thick, 10 minutes is not long enough to cook it, cook it all the way. And any longer than 10 minutes is a little bit too long to cook the egg. OK, just keep that in mind. Just depends on the type of bacon that you're using. thing.
VLM: Visual summary: A man in a kitchen stands behind a counter with an air fryer and its basket, gesturing as if explaining or demonstrating the appliance.
视觉摘要: 一名男子站在厨房的台面后，面前放着一个空气炸锅及其炸篮，他正在做手势，似乎在讲解或演示该设备。
Visible product: Air Fryer
Visible components: air fryer; air fryer basket; refrigerator; white kitchen cabinets; glass jars; knife block; paper towel holder; sink; protein powder container; blue funnel
Visible actions: man gesturing with hands; man speaking</t>
        </is>
      </c>
      <c r="N12" s="45" t="inlineStr">
        <is>
          <t>11</t>
        </is>
      </c>
      <c r="O12" s="45" t="inlineStr">
        <is>
          <t>1</t>
        </is>
      </c>
      <c r="P12" s="59" t="str"/>
      <c r="Q12" s="59" t="str"/>
      <c r="R12" s="52" t="inlineStr">
        <is>
          <t>The ASR mentions cooking bacon for a few minutes or 10 minutes, implying a time setting, but does not specify how to set temperature or time on the air fryer. The VLM shows a man gesturing while explaining, but no visible interaction with controls or settings.</t>
        </is>
      </c>
      <c r="S12" s="52" t="inlineStr">
        <is>
          <t>VLM|ASR</t>
        </is>
      </c>
      <c r="T12" s="52" t="inlineStr">
        <is>
          <t>low</t>
        </is>
      </c>
      <c r="U12" s="52" t="inlineStr">
        <is>
          <t>No visible or spoken evidence of temperature or time setting on the air fryer controls.</t>
        </is>
      </c>
      <c r="V12" s="45" t="inlineStr">
        <is>
          <t>R1</t>
        </is>
      </c>
      <c r="W12" s="46" t="inlineStr">
        <is>
          <t>1</t>
        </is>
      </c>
      <c r="X12" s="60" t="n"/>
      <c r="Y12" s="60" t="n"/>
      <c r="Z12" s="46" t="inlineStr">
        <is>
          <t>no</t>
        </is>
      </c>
      <c r="AA12" s="54" t="inlineStr">
        <is>
          <t>画面中只有主持人站立讲解，未见操作控制面板，ASR仅提到培根烹饪时间建议，未说明如何设置温度/时间。</t>
        </is>
      </c>
      <c r="AB12" s="54" t="n"/>
      <c r="AC12" s="46" t="inlineStr">
        <is>
          <t>completed</t>
        </is>
      </c>
      <c r="AD12" s="46" t="inlineStr">
        <is>
          <t>2026-07-27T22:10:25+08:00</t>
        </is>
      </c>
      <c r="AE12" s="47">
        <f>IF(AC12&lt;&gt;"completed","",IF(W12=O12,"no","yes"))</f>
        <v/>
      </c>
      <c r="AF12" s="47">
        <f>IF(AC12&lt;&gt;"completed","",IF(AND(X12=P12,Y12=Q12),"no","yes"))</f>
        <v/>
      </c>
      <c r="AG12" s="47">
        <f>IF(AC12&lt;&gt;"completed","待复核",IF(OR(W12="",Z12="",AA12="",AD12=""),"缺少必填项",IF(AND(OR(AE12="yes",AF12="yes"),AB12=""),"修正原因缺失",IF(OR(W12=0,W12=1),IF(AND(X12="",Y12=""),"通过","0/1级时间应留空"),IF(AND(OR(W12=2,W12=3),X12&lt;&gt;"",Y12&lt;&gt;"",X12&gt;=I12,Y12&lt;=J12,Y12&gt;X12),"通过","2/3级时间无效")))))</f>
        <v/>
      </c>
    </row>
    <row r="13">
      <c r="A13" s="45" t="inlineStr">
        <is>
          <t>VQ-001</t>
        </is>
      </c>
      <c r="B13" s="52" t="inlineStr">
        <is>
          <t>空气炸锅怎样设置烹饪温度和时间？</t>
        </is>
      </c>
      <c r="C13" s="45" t="inlineStr">
        <is>
          <t>zh-CN</t>
        </is>
      </c>
      <c r="D13" s="45" t="inlineStr">
        <is>
          <t>Air Fryer</t>
        </is>
      </c>
      <c r="E13" s="45" t="inlineStr">
        <is>
          <t>operation</t>
        </is>
      </c>
      <c r="F13" s="45" t="inlineStr">
        <is>
          <t>development</t>
        </is>
      </c>
      <c r="G13" s="45" t="inlineStr">
        <is>
          <t>airfryer-005-scene-0025</t>
        </is>
      </c>
      <c r="H13" s="45" t="inlineStr">
        <is>
          <t>airfryer-005</t>
        </is>
      </c>
      <c r="I13" s="59" t="inlineStr">
        <is>
          <t>239.199</t>
        </is>
      </c>
      <c r="J13" s="59" t="inlineStr">
        <is>
          <t>243.87</t>
        </is>
      </c>
      <c r="K13" s="45" t="inlineStr">
        <is>
          <t>items/airfryer-005-scene-0025/clip.mp4</t>
        </is>
      </c>
      <c r="L13" s="45" t="inlineStr">
        <is>
          <t>items/airfryer-005-scene-0025/thumbnail.jpg</t>
        </is>
      </c>
      <c r="M13" s="52" t="inlineStr">
        <is>
          <t>ASR: oil. Now, depending on your bacon, if it's really thick, you're
VLM: Visual summary: Two pieces of bread with eggs and bacon are inside an air fryer basket.
视觉摘要: 两个夹有鸡蛋和培根的面包片放在空气炸锅篮子里。
Visible product: Air Fryer
Visible components: air fryer basket; bread; egg; bacon; pepper</t>
        </is>
      </c>
      <c r="N13" s="45" t="inlineStr">
        <is>
          <t>12</t>
        </is>
      </c>
      <c r="O13" s="45" t="inlineStr">
        <is>
          <t>1</t>
        </is>
      </c>
      <c r="P13" s="59" t="str"/>
      <c r="Q13" s="59" t="str"/>
      <c r="R13" s="52" t="inlineStr">
        <is>
          <t>The scene shows bread with eggs and bacon in an air fryer basket, indicating the product is present but no temperature or time settings are visible or mentioned.</t>
        </is>
      </c>
      <c r="S13" s="52" t="inlineStr">
        <is>
          <t>VLM</t>
        </is>
      </c>
      <c r="T13" s="52" t="inlineStr">
        <is>
          <t>low</t>
        </is>
      </c>
      <c r="U13" s="52" t="inlineStr">
        <is>
          <t>No evidence of temperature or time settings being set or discussed.</t>
        </is>
      </c>
      <c r="V13" s="45" t="inlineStr">
        <is>
          <t>R1</t>
        </is>
      </c>
      <c r="W13" s="46" t="inlineStr">
        <is>
          <t>1</t>
        </is>
      </c>
      <c r="X13" s="60" t="n"/>
      <c r="Y13" s="60" t="n"/>
      <c r="Z13" s="46" t="inlineStr">
        <is>
          <t>no</t>
        </is>
      </c>
      <c r="AA13" s="54" t="inlineStr">
        <is>
          <t>画面仅展示炸篮内放有面包、鸡蛋和培根，未出现温度或时间设置界面/操作。</t>
        </is>
      </c>
      <c r="AB13" s="54" t="n"/>
      <c r="AC13" s="46" t="inlineStr">
        <is>
          <t>completed</t>
        </is>
      </c>
      <c r="AD13" s="46" t="inlineStr">
        <is>
          <t>2026-07-27T22:10:25+08:00</t>
        </is>
      </c>
      <c r="AE13" s="47">
        <f>IF(AC13&lt;&gt;"completed","",IF(W13=O13,"no","yes"))</f>
        <v/>
      </c>
      <c r="AF13" s="47">
        <f>IF(AC13&lt;&gt;"completed","",IF(AND(X13=P13,Y13=Q13),"no","yes"))</f>
        <v/>
      </c>
      <c r="AG13" s="47">
        <f>IF(AC13&lt;&gt;"completed","待复核",IF(OR(W13="",Z13="",AA13="",AD13=""),"缺少必填项",IF(AND(OR(AE13="yes",AF13="yes"),AB13=""),"修正原因缺失",IF(OR(W13=0,W13=1),IF(AND(X13="",Y13=""),"通过","0/1级时间应留空"),IF(AND(OR(W13=2,W13=3),X13&lt;&gt;"",Y13&lt;&gt;"",X13&gt;=I13,Y13&lt;=J13,Y13&gt;X13),"通过","2/3级时间无效")))))</f>
        <v/>
      </c>
    </row>
    <row r="14">
      <c r="A14" s="45" t="inlineStr">
        <is>
          <t>VQ-001</t>
        </is>
      </c>
      <c r="B14" s="52" t="inlineStr">
        <is>
          <t>空气炸锅怎样设置烹饪温度和时间？</t>
        </is>
      </c>
      <c r="C14" s="45" t="inlineStr">
        <is>
          <t>zh-CN</t>
        </is>
      </c>
      <c r="D14" s="45" t="inlineStr">
        <is>
          <t>Air Fryer</t>
        </is>
      </c>
      <c r="E14" s="45" t="inlineStr">
        <is>
          <t>operation</t>
        </is>
      </c>
      <c r="F14" s="45" t="inlineStr">
        <is>
          <t>development</t>
        </is>
      </c>
      <c r="G14" s="45" t="inlineStr">
        <is>
          <t>airfryer-017-scene-0022</t>
        </is>
      </c>
      <c r="H14" s="45" t="inlineStr">
        <is>
          <t>airfryer-017</t>
        </is>
      </c>
      <c r="I14" s="59" t="inlineStr">
        <is>
          <t>164.264</t>
        </is>
      </c>
      <c r="J14" s="59" t="inlineStr">
        <is>
          <t>172.005</t>
        </is>
      </c>
      <c r="K14" s="45" t="inlineStr">
        <is>
          <t>items/airfryer-017-scene-0022/clip.mp4</t>
        </is>
      </c>
      <c r="L14" s="45" t="inlineStr">
        <is>
          <t>items/airfryer-017-scene-0022/thumbnail.jpg</t>
        </is>
      </c>
      <c r="M14" s="52" t="inlineStr">
        <is>
          <t>ASR: The major problem, as I found out a few months ago, was that one time the door fell open while I was cooking. So I'll be sure to tighten up the door during this process. process. First thing I'm going to do is remove these cooking trays. There we go. You can see my
OCR: 2 ESES
VLM: Visual summary: A hand opens the lid of a black and stainless steel air fryer sitting on a dark wooden table in a dining room.
视觉摘要: 一只手在餐厅的深色木桌上打开一个黑色和不锈钢空气炸锅的盖子。
Visible product: Air Fryer
Visible components: air fryer; stainless steel exterior; black lid; dark wooden table; chairs; window with blinds; wall decorations; stuffed animals; dollhouse
Visible actions: hand opening the air fryer lid
Visible states: air fryer lid open; air fryer interior visible</t>
        </is>
      </c>
      <c r="N14" s="45" t="inlineStr">
        <is>
          <t>13</t>
        </is>
      </c>
      <c r="O14" s="45" t="inlineStr">
        <is>
          <t>0</t>
        </is>
      </c>
      <c r="P14" s="59" t="str"/>
      <c r="Q14" s="59" t="str"/>
      <c r="R14" s="52" t="inlineStr">
        <is>
          <t>The scene shows a hand opening the air fryer lid, but no temperature or time settings are visible, spoken, or indicated.</t>
        </is>
      </c>
      <c r="S14" s="52" t="inlineStr">
        <is>
          <t>VLM</t>
        </is>
      </c>
      <c r="T14" s="52" t="inlineStr">
        <is>
          <t>low</t>
        </is>
      </c>
      <c r="U14" s="52" t="inlineStr">
        <is>
          <t>No evidence of temperature or time settings being set or discussed.</t>
        </is>
      </c>
      <c r="V14" s="45" t="inlineStr">
        <is>
          <t>R1</t>
        </is>
      </c>
      <c r="W14" s="46" t="inlineStr">
        <is>
          <t>0</t>
        </is>
      </c>
      <c r="X14" s="60" t="n"/>
      <c r="Y14" s="60" t="n"/>
      <c r="Z14" s="46" t="inlineStr">
        <is>
          <t>no</t>
        </is>
      </c>
      <c r="AA14" s="54" t="inlineStr">
        <is>
          <t>画面仅展示打开空气炸锅盖并取出烤盘，未出现温度/时间设置界面或操作。</t>
        </is>
      </c>
      <c r="AB14" s="54" t="n"/>
      <c r="AC14" s="46" t="inlineStr">
        <is>
          <t>completed</t>
        </is>
      </c>
      <c r="AD14" s="46" t="inlineStr">
        <is>
          <t>2026-07-27T22:12:04+08:00</t>
        </is>
      </c>
      <c r="AE14" s="47">
        <f>IF(AC14&lt;&gt;"completed","",IF(W14=O14,"no","yes"))</f>
        <v/>
      </c>
      <c r="AF14" s="47">
        <f>IF(AC14&lt;&gt;"completed","",IF(AND(X14=P14,Y14=Q14),"no","yes"))</f>
        <v/>
      </c>
      <c r="AG14" s="47">
        <f>IF(AC14&lt;&gt;"completed","待复核",IF(OR(W14="",Z14="",AA14="",AD14=""),"缺少必填项",IF(AND(OR(AE14="yes",AF14="yes"),AB14=""),"修正原因缺失",IF(OR(W14=0,W14=1),IF(AND(X14="",Y14=""),"通过","0/1级时间应留空"),IF(AND(OR(W14=2,W14=3),X14&lt;&gt;"",Y14&lt;&gt;"",X14&gt;=I14,Y14&lt;=J14,Y14&gt;X14),"通过","2/3级时间无效")))))</f>
        <v/>
      </c>
    </row>
    <row r="15">
      <c r="A15" s="45" t="inlineStr">
        <is>
          <t>VQ-001</t>
        </is>
      </c>
      <c r="B15" s="52" t="inlineStr">
        <is>
          <t>空气炸锅怎样设置烹饪温度和时间？</t>
        </is>
      </c>
      <c r="C15" s="45" t="inlineStr">
        <is>
          <t>zh-CN</t>
        </is>
      </c>
      <c r="D15" s="45" t="inlineStr">
        <is>
          <t>Air Fryer</t>
        </is>
      </c>
      <c r="E15" s="45" t="inlineStr">
        <is>
          <t>operation</t>
        </is>
      </c>
      <c r="F15" s="45" t="inlineStr">
        <is>
          <t>development</t>
        </is>
      </c>
      <c r="G15" s="45" t="inlineStr">
        <is>
          <t>airfryer-017-scene-0059</t>
        </is>
      </c>
      <c r="H15" s="45" t="inlineStr">
        <is>
          <t>airfryer-017</t>
        </is>
      </c>
      <c r="I15" s="59" t="inlineStr">
        <is>
          <t>690.49</t>
        </is>
      </c>
      <c r="J15" s="59" t="inlineStr">
        <is>
          <t>696.062</t>
        </is>
      </c>
      <c r="K15" s="45" t="inlineStr">
        <is>
          <t>items/airfryer-017-scene-0059/clip.mp4</t>
        </is>
      </c>
      <c r="L15" s="45" t="inlineStr">
        <is>
          <t>items/airfryer-017-scene-0059/thumbnail.jpg</t>
        </is>
      </c>
      <c r="M15" s="52" t="inlineStr">
        <is>
          <t>ASR: what you can find on eBay. I found two replacements that I guess had been scavenged from other units that were sold in a lot on eBay. The one on the left you see is the larger of the two. I thought
OCR: FS Dud thermister +tive wome scrar I ditnit pw buek ind replaen the mister(3) neatng grate wonlert Fit afte I adjured meariy cknt t. acwOmlate A thermirtor Nov. 2022 2
VLM: Visual summary: A product listing for replacement thermistor temperature sensors for a Kalorik MAXX Air Fryer, priced at $19.95, with an image of the part and a 'Unit 8 Count' label appearing in one frame.
视觉摘要: 一个用于Kalorik MAXX空气炸锅的替换温度传感器（热敏电阻）的产品列表，价格为19.95美元，其中一帧显示了“8件装”的标签。
Visible product: Kalorik MAXX Air Fryer ~ REPLACEMENT PARTS ~ Thermistor - temperature sensors
Visible components: image of two metal thermistor sensors with wires; text label 'UNIT 8 COUNT'
Visual uncertainty: The 'UNIT 8 COUNT' label is only visible in the second frame, not the first.</t>
        </is>
      </c>
      <c r="N15" s="45" t="inlineStr">
        <is>
          <t>14</t>
        </is>
      </c>
      <c r="O15" s="45" t="inlineStr">
        <is>
          <t>0</t>
        </is>
      </c>
      <c r="P15" s="59" t="str"/>
      <c r="Q15" s="59" t="str"/>
      <c r="R15" s="52" t="inlineStr">
        <is>
          <t>The scene shows a product listing for replacement thermistors for a Kalorik MAXX Air Fryer, not instructions on setting temperature and time.</t>
        </is>
      </c>
      <c r="S15" s="52" t="inlineStr">
        <is>
          <t>VLM|ASR|OCR</t>
        </is>
      </c>
      <c r="T15" s="52" t="inlineStr">
        <is>
          <t>low</t>
        </is>
      </c>
      <c r="U15" s="52" t="inlineStr">
        <is>
          <t>The evidence clearly shows a replacement part listing, not operational guidance for setting temperature or time.</t>
        </is>
      </c>
      <c r="V15" s="45" t="inlineStr">
        <is>
          <t>R1</t>
        </is>
      </c>
      <c r="W15" s="46" t="inlineStr">
        <is>
          <t>0</t>
        </is>
      </c>
      <c r="X15" s="60" t="n"/>
      <c r="Y15" s="60" t="n"/>
      <c r="Z15" s="46" t="inlineStr">
        <is>
          <t>no</t>
        </is>
      </c>
      <c r="AA15" s="54" t="inlineStr">
        <is>
          <t>画面为 eBay 商品列表页（温度传感器替换件），非操作教学。</t>
        </is>
      </c>
      <c r="AB15" s="54" t="n"/>
      <c r="AC15" s="46" t="inlineStr">
        <is>
          <t>completed</t>
        </is>
      </c>
      <c r="AD15" s="46" t="inlineStr">
        <is>
          <t>2026-07-27T22:12:04+08:00</t>
        </is>
      </c>
      <c r="AE15" s="47">
        <f>IF(AC15&lt;&gt;"completed","",IF(W15=O15,"no","yes"))</f>
        <v/>
      </c>
      <c r="AF15" s="47">
        <f>IF(AC15&lt;&gt;"completed","",IF(AND(X15=P15,Y15=Q15),"no","yes"))</f>
        <v/>
      </c>
      <c r="AG15" s="47">
        <f>IF(AC15&lt;&gt;"completed","待复核",IF(OR(W15="",Z15="",AA15="",AD15=""),"缺少必填项",IF(AND(OR(AE15="yes",AF15="yes"),AB15=""),"修正原因缺失",IF(OR(W15=0,W15=1),IF(AND(X15="",Y15=""),"通过","0/1级时间应留空"),IF(AND(OR(W15=2,W15=3),X15&lt;&gt;"",Y15&lt;&gt;"",X15&gt;=I15,Y15&lt;=J15,Y15&gt;X15),"通过","2/3级时间无效")))))</f>
        <v/>
      </c>
    </row>
    <row r="16">
      <c r="A16" s="45" t="inlineStr">
        <is>
          <t>VQ-001</t>
        </is>
      </c>
      <c r="B16" s="52" t="inlineStr">
        <is>
          <t>空气炸锅怎样设置烹饪温度和时间？</t>
        </is>
      </c>
      <c r="C16" s="45" t="inlineStr">
        <is>
          <t>zh-CN</t>
        </is>
      </c>
      <c r="D16" s="45" t="inlineStr">
        <is>
          <t>Air Fryer</t>
        </is>
      </c>
      <c r="E16" s="45" t="inlineStr">
        <is>
          <t>operation</t>
        </is>
      </c>
      <c r="F16" s="45" t="inlineStr">
        <is>
          <t>development</t>
        </is>
      </c>
      <c r="G16" s="45" t="inlineStr">
        <is>
          <t>airfryer-017-scene-0061</t>
        </is>
      </c>
      <c r="H16" s="45" t="inlineStr">
        <is>
          <t>airfryer-017</t>
        </is>
      </c>
      <c r="I16" s="59" t="inlineStr">
        <is>
          <t>705.038</t>
        </is>
      </c>
      <c r="J16" s="59" t="inlineStr">
        <is>
          <t>724.891</t>
        </is>
      </c>
      <c r="K16" s="45" t="inlineStr">
        <is>
          <t>items/airfryer-017-scene-0061/clip.mp4</t>
        </is>
      </c>
      <c r="L16" s="45" t="inlineStr">
        <is>
          <t>items/airfryer-017-scene-0061/thumbnail.jpg</t>
        </is>
      </c>
      <c r="M16" s="52" t="inlineStr">
        <is>
          <t>ASR: two sizes. That's the one that's currently in my air fryer. I'm going to go ahead and test this this other replacement one that I haven't used yet for continuity, just to see. And since I'm not seeing any continuity on this thermistor, I'm not sure that that's something I should be looking for. Last time I replaced the thermistor just because I thought it was something I should do, but now I'm realizing that maybe I didn't even have to at the time. So I'm just going to replace the fuse by itself first and see if that does the trick. This is where getting deeper into
OCR: TADIES 22 Frper Emeril Air parts USPS FIRST-CLASS PKG 2 Nov.22 F
VLM: Visual summary: A person is using a multimeter to test a small blue electrical component held in their hand, with the component connected to wires. The setup is on a wooden table with various items including a USPS package labeled 'Emeril Air Fryer parts' and a red Staples box.
视觉摘要: 一个人正用万用表测试手中拿着的一个小蓝色电气元件，该元件连接着电线。设置在一张木桌上，周围有各种物品，包括一个标有“Emeril Air Fryer parts”的USPS包裹和一个红色的Staples盒子。
Visible product: Air Fryer
Visible components: multimeter; blue electrical component; wires; USPS package; Staples box; wooden table
Visible actions: person holding component; person using multimeter probes</t>
        </is>
      </c>
      <c r="N16" s="45" t="inlineStr">
        <is>
          <t>15</t>
        </is>
      </c>
      <c r="O16" s="45" t="inlineStr">
        <is>
          <t>0</t>
        </is>
      </c>
      <c r="P16" s="59" t="str"/>
      <c r="Q16" s="59" t="str"/>
      <c r="R16" s="52" t="inlineStr">
        <is>
          <t>The scene shows troubleshooting of an air fryer component (thermistor/fuse) using a multimeter, not setting temperature or time.</t>
        </is>
      </c>
      <c r="S16" s="52" t="inlineStr">
        <is>
          <t>VLM|ASR|OCR</t>
        </is>
      </c>
      <c r="T16" s="52" t="inlineStr">
        <is>
          <t>low</t>
        </is>
      </c>
      <c r="U16" s="52" t="inlineStr">
        <is>
          <t>No evidence of temperature or time setting actions or instructions.</t>
        </is>
      </c>
      <c r="V16" s="45" t="inlineStr">
        <is>
          <t>R1</t>
        </is>
      </c>
      <c r="W16" s="46" t="inlineStr">
        <is>
          <t>0</t>
        </is>
      </c>
      <c r="X16" s="60" t="n"/>
      <c r="Y16" s="60" t="n"/>
      <c r="Z16" s="46" t="inlineStr">
        <is>
          <t>no</t>
        </is>
      </c>
      <c r="AA16" s="54" t="inlineStr">
        <is>
          <t>画面为用万用表检测温度保险丝/热敏电阻，未涉及温度或时间设置。</t>
        </is>
      </c>
      <c r="AB16" s="54" t="n"/>
      <c r="AC16" s="46" t="inlineStr">
        <is>
          <t>completed</t>
        </is>
      </c>
      <c r="AD16" s="46" t="inlineStr">
        <is>
          <t>2026-07-27T22:12:04+08:00</t>
        </is>
      </c>
      <c r="AE16" s="47">
        <f>IF(AC16&lt;&gt;"completed","",IF(W16=O16,"no","yes"))</f>
        <v/>
      </c>
      <c r="AF16" s="47">
        <f>IF(AC16&lt;&gt;"completed","",IF(AND(X16=P16,Y16=Q16),"no","yes"))</f>
        <v/>
      </c>
      <c r="AG16" s="47">
        <f>IF(AC16&lt;&gt;"completed","待复核",IF(OR(W16="",Z16="",AA16="",AD16=""),"缺少必填项",IF(AND(OR(AE16="yes",AF16="yes"),AB16=""),"修正原因缺失",IF(OR(W16=0,W16=1),IF(AND(X16="",Y16=""),"通过","0/1级时间应留空"),IF(AND(OR(W16=2,W16=3),X16&lt;&gt;"",Y16&lt;&gt;"",X16&gt;=I16,Y16&lt;=J16,Y16&gt;X16),"通过","2/3级时间无效")))))</f>
        <v/>
      </c>
    </row>
    <row r="17">
      <c r="A17" s="45" t="inlineStr">
        <is>
          <t>VQ-001</t>
        </is>
      </c>
      <c r="B17" s="52" t="inlineStr">
        <is>
          <t>空气炸锅怎样设置烹饪温度和时间？</t>
        </is>
      </c>
      <c r="C17" s="45" t="inlineStr">
        <is>
          <t>zh-CN</t>
        </is>
      </c>
      <c r="D17" s="45" t="inlineStr">
        <is>
          <t>Air Fryer</t>
        </is>
      </c>
      <c r="E17" s="45" t="inlineStr">
        <is>
          <t>operation</t>
        </is>
      </c>
      <c r="F17" s="45" t="inlineStr">
        <is>
          <t>development</t>
        </is>
      </c>
      <c r="G17" s="45" t="inlineStr">
        <is>
          <t>airfryer-032-scene-0040</t>
        </is>
      </c>
      <c r="H17" s="45" t="inlineStr">
        <is>
          <t>airfryer-032</t>
        </is>
      </c>
      <c r="I17" s="59" t="inlineStr">
        <is>
          <t>179.167</t>
        </is>
      </c>
      <c r="J17" s="59" t="inlineStr">
        <is>
          <t>182.167</t>
        </is>
      </c>
      <c r="K17" s="45" t="inlineStr">
        <is>
          <t>items/airfryer-032-scene-0040/clip.mp4</t>
        </is>
      </c>
      <c r="L17" s="45" t="inlineStr">
        <is>
          <t>items/airfryer-032-scene-0040/thumbnail.jpg</t>
        </is>
      </c>
      <c r="M17" s="52" t="inlineStr">
        <is>
          <t>ASR: to ten minutes at 400 degrees. You might have to do this a few times before the smell goes away. If the smell is too bothersome, you can set it outside in a safe spot and run it out there for
VLM: Visual summary: A hand opens the drawer of a black air fryer, revealing a small bowl inside the basket.
视觉摘要: 一只手打开黑色空气炸锅的抽屉，露出篮子内的一只小碗。
Visible product: Air Fryer
Visible components: black air fryer; air fryer basket; air fryer drawer handle; small bowl; green bottle; marble countertop
Visible actions: hand pulling open drawer
Visible states: drawer open; basket revealed</t>
        </is>
      </c>
      <c r="N17" s="45" t="inlineStr">
        <is>
          <t>16</t>
        </is>
      </c>
      <c r="O17" s="45" t="inlineStr">
        <is>
          <t>1</t>
        </is>
      </c>
      <c r="P17" s="59" t="str"/>
      <c r="Q17" s="59" t="str"/>
      <c r="R17" s="52" t="inlineStr">
        <is>
          <t>ASR mentions temperature (400 degrees) and time (10 minutes) for air fryer operation, but VLM shows only drawer opening with no temperature or time setting action; no visible or spoken evidence of setting temperature/time in this scene.</t>
        </is>
      </c>
      <c r="S17" s="52" t="inlineStr">
        <is>
          <t>ASR|VLM</t>
        </is>
      </c>
      <c r="T17" s="52" t="inlineStr">
        <is>
          <t>low</t>
        </is>
      </c>
      <c r="U17" s="52" t="inlineStr">
        <is>
          <t>ASR provides temperature and time values but no visual evidence of setting them; VLM shows no interaction with controls.</t>
        </is>
      </c>
      <c r="V17" s="45" t="inlineStr">
        <is>
          <t>R1</t>
        </is>
      </c>
      <c r="W17" s="46" t="inlineStr">
        <is>
          <t>1</t>
        </is>
      </c>
      <c r="X17" s="60" t="n"/>
      <c r="Y17" s="60" t="n"/>
      <c r="Z17" s="46" t="inlineStr">
        <is>
          <t>no</t>
        </is>
      </c>
      <c r="AA17" s="54" t="inlineStr">
        <is>
          <t>ASR提到400度10分钟，但画面仅展示拉开抽屉，未展示设置温度/时间的操作。</t>
        </is>
      </c>
      <c r="AB17" s="54" t="n"/>
      <c r="AC17" s="46" t="inlineStr">
        <is>
          <t>completed</t>
        </is>
      </c>
      <c r="AD17" s="46" t="inlineStr">
        <is>
          <t>2026-07-27T22:12:04+08:00</t>
        </is>
      </c>
      <c r="AE17" s="47">
        <f>IF(AC17&lt;&gt;"completed","",IF(W17=O17,"no","yes"))</f>
        <v/>
      </c>
      <c r="AF17" s="47">
        <f>IF(AC17&lt;&gt;"completed","",IF(AND(X17=P17,Y17=Q17),"no","yes"))</f>
        <v/>
      </c>
      <c r="AG17" s="47">
        <f>IF(AC17&lt;&gt;"completed","待复核",IF(OR(W17="",Z17="",AA17="",AD17=""),"缺少必填项",IF(AND(OR(AE17="yes",AF17="yes"),AB17=""),"修正原因缺失",IF(OR(W17=0,W17=1),IF(AND(X17="",Y17=""),"通过","0/1级时间应留空"),IF(AND(OR(W17=2,W17=3),X17&lt;&gt;"",Y17&lt;&gt;"",X17&gt;=I17,Y17&lt;=J17,Y17&gt;X17),"通过","2/3级时间无效")))))</f>
        <v/>
      </c>
    </row>
    <row r="18">
      <c r="A18" s="45" t="inlineStr">
        <is>
          <t>VQ-001</t>
        </is>
      </c>
      <c r="B18" s="52" t="inlineStr">
        <is>
          <t>空气炸锅怎样设置烹饪温度和时间？</t>
        </is>
      </c>
      <c r="C18" s="45" t="inlineStr">
        <is>
          <t>zh-CN</t>
        </is>
      </c>
      <c r="D18" s="45" t="inlineStr">
        <is>
          <t>Air Fryer</t>
        </is>
      </c>
      <c r="E18" s="45" t="inlineStr">
        <is>
          <t>operation</t>
        </is>
      </c>
      <c r="F18" s="45" t="inlineStr">
        <is>
          <t>development</t>
        </is>
      </c>
      <c r="G18" s="45" t="inlineStr">
        <is>
          <t>airfryer-005-scene-0027</t>
        </is>
      </c>
      <c r="H18" s="45" t="inlineStr">
        <is>
          <t>airfryer-005</t>
        </is>
      </c>
      <c r="I18" s="59" t="inlineStr">
        <is>
          <t>266.222</t>
        </is>
      </c>
      <c r="J18" s="59" t="inlineStr">
        <is>
          <t>270.142</t>
        </is>
      </c>
      <c r="K18" s="45" t="inlineStr">
        <is>
          <t>items/airfryer-005-scene-0027/clip.mp4</t>
        </is>
      </c>
      <c r="L18" s="45" t="inlineStr">
        <is>
          <t>items/airfryer-005-scene-0027/thumbnail.jpg</t>
        </is>
      </c>
      <c r="M18" s="52" t="inlineStr">
        <is>
          <t>ASR: thing. And that is just awesome. And now I'm going to just grab this.
VLM: Visual summary: Two pieces of bread with eggs and bacon are placed inside an air fryer basket.
视觉摘要: 两个放有鸡蛋和培根的面包片放在空气炸锅篮子里。
Visible product: Air Fryer
Visible components: air fryer basket; bread; egg; bacon; seasoning
Visible actions: hand holding air fryer handle</t>
        </is>
      </c>
      <c r="N18" s="45" t="inlineStr">
        <is>
          <t>17</t>
        </is>
      </c>
      <c r="O18" s="45" t="inlineStr">
        <is>
          <t>1</t>
        </is>
      </c>
      <c r="P18" s="59" t="str"/>
      <c r="Q18" s="59" t="str"/>
      <c r="R18" s="52" t="inlineStr">
        <is>
          <t>The scene shows bread with eggs and bacon placed in an air fryer basket, indicating the product is being prepared for cooking, but no temperature or time settings are visible or mentioned.</t>
        </is>
      </c>
      <c r="S18" s="52" t="inlineStr">
        <is>
          <t>VLM</t>
        </is>
      </c>
      <c r="T18" s="52" t="inlineStr">
        <is>
          <t>low</t>
        </is>
      </c>
      <c r="U18" s="52" t="inlineStr">
        <is>
          <t>No evidence of temperature or time settings being adjusted or displayed.</t>
        </is>
      </c>
      <c r="V18" s="45" t="inlineStr">
        <is>
          <t>R1</t>
        </is>
      </c>
      <c r="W18" s="46" t="inlineStr">
        <is>
          <t>1</t>
        </is>
      </c>
      <c r="X18" s="60" t="n"/>
      <c r="Y18" s="60" t="n"/>
      <c r="Z18" s="46" t="inlineStr">
        <is>
          <t>no</t>
        </is>
      </c>
      <c r="AA18" s="54" t="inlineStr">
        <is>
          <t>画面仅展示炸篮内放有面包、鸡蛋和培根，未展示温度或时间设置。</t>
        </is>
      </c>
      <c r="AB18" s="54" t="n"/>
      <c r="AC18" s="46" t="inlineStr">
        <is>
          <t>completed</t>
        </is>
      </c>
      <c r="AD18" s="46" t="inlineStr">
        <is>
          <t>2026-07-27T22:14:31+08:00</t>
        </is>
      </c>
      <c r="AE18" s="47">
        <f>IF(AC18&lt;&gt;"completed","",IF(W18=O18,"no","yes"))</f>
        <v/>
      </c>
      <c r="AF18" s="47">
        <f>IF(AC18&lt;&gt;"completed","",IF(AND(X18=P18,Y18=Q18),"no","yes"))</f>
        <v/>
      </c>
      <c r="AG18" s="47">
        <f>IF(AC18&lt;&gt;"completed","待复核",IF(OR(W18="",Z18="",AA18="",AD18=""),"缺少必填项",IF(AND(OR(AE18="yes",AF18="yes"),AB18=""),"修正原因缺失",IF(OR(W18=0,W18=1),IF(AND(X18="",Y18=""),"通过","0/1级时间应留空"),IF(AND(OR(W18=2,W18=3),X18&lt;&gt;"",Y18&lt;&gt;"",X18&gt;=I18,Y18&lt;=J18,Y18&gt;X18),"通过","2/3级时间无效")))))</f>
        <v/>
      </c>
    </row>
    <row r="19">
      <c r="A19" s="45" t="inlineStr">
        <is>
          <t>VQ-001</t>
        </is>
      </c>
      <c r="B19" s="52" t="inlineStr">
        <is>
          <t>空气炸锅怎样设置烹饪温度和时间？</t>
        </is>
      </c>
      <c r="C19" s="45" t="inlineStr">
        <is>
          <t>zh-CN</t>
        </is>
      </c>
      <c r="D19" s="45" t="inlineStr">
        <is>
          <t>Air Fryer</t>
        </is>
      </c>
      <c r="E19" s="45" t="inlineStr">
        <is>
          <t>operation</t>
        </is>
      </c>
      <c r="F19" s="45" t="inlineStr">
        <is>
          <t>development</t>
        </is>
      </c>
      <c r="G19" s="45" t="inlineStr">
        <is>
          <t>airfryer-006-scene-0001</t>
        </is>
      </c>
      <c r="H19" s="45" t="inlineStr">
        <is>
          <t>airfryer-006</t>
        </is>
      </c>
      <c r="I19" s="59" t="inlineStr">
        <is>
          <t>0.0</t>
        </is>
      </c>
      <c r="J19" s="59" t="inlineStr">
        <is>
          <t>4.538</t>
        </is>
      </c>
      <c r="K19" s="45" t="inlineStr">
        <is>
          <t>items/airfryer-006-scene-0001/clip.mp4</t>
        </is>
      </c>
      <c r="L19" s="45" t="inlineStr">
        <is>
          <t>items/airfryer-006-scene-0001/thumbnail.jpg</t>
        </is>
      </c>
      <c r="M19" s="52" t="inlineStr">
        <is>
          <t>ASR: Hi, good morning, America. It's Babs making air fryer Oreos. Step one, crescent rolls.
OCR: GMA making Air Fryer Oreos!
VLM: Visual summary: A woman in a pink shirt is speaking to the camera in a kitchen setting, introducing herself as 'Babs' and mentioning she is making 'Air Fryer Oreos'.
视觉摘要: 一位穿着粉色衬衫的女士在厨房环境中对着镜头讲话，介绍自己为“Babs”，并提到她正在制作“空气炸锅奥利奥”。
Visible product: Air Fryer
Visible components: woman; pink shirt; glasses; kitchen counter; stacked plates; wooden shelf; GMA logo
Visible actions: speaking; looking at camera</t>
        </is>
      </c>
      <c r="N19" s="45" t="inlineStr">
        <is>
          <t>18</t>
        </is>
      </c>
      <c r="O19" s="45" t="inlineStr">
        <is>
          <t>1</t>
        </is>
      </c>
      <c r="P19" s="59" t="str"/>
      <c r="Q19" s="59" t="str"/>
      <c r="R19" s="52" t="inlineStr">
        <is>
          <t>The scene introduces the product (Air Fryer) and the creator (Babs) but does not show or mention any temperature or time settings for cooking.</t>
        </is>
      </c>
      <c r="S19" s="52" t="inlineStr">
        <is>
          <t>VLM|ASR|OCR</t>
        </is>
      </c>
      <c r="T19" s="52" t="inlineStr">
        <is>
          <t>low</t>
        </is>
      </c>
      <c r="U19" s="52" t="inlineStr">
        <is>
          <t>No evidence of temperature or time settings being discussed or demonstrated.</t>
        </is>
      </c>
      <c r="V19" s="45" t="inlineStr">
        <is>
          <t>R1</t>
        </is>
      </c>
      <c r="W19" s="46" t="inlineStr">
        <is>
          <t>0</t>
        </is>
      </c>
      <c r="X19" s="60" t="n"/>
      <c r="Y19" s="60" t="n"/>
      <c r="Z19" s="46" t="inlineStr">
        <is>
          <t>no</t>
        </is>
      </c>
      <c r="AA19" s="54" t="inlineStr">
        <is>
          <t>画面为人物开场白与手持食材，未见空气炸锅本体或温度/时间设置操作。</t>
        </is>
      </c>
      <c r="AB19" s="54" t="inlineStr">
        <is>
          <t>AI原判为1级，但画面中无空气炸锅实体，仅为食谱引入，故降为0级。</t>
        </is>
      </c>
      <c r="AC19" s="46" t="inlineStr">
        <is>
          <t>completed</t>
        </is>
      </c>
      <c r="AD19" s="46" t="inlineStr">
        <is>
          <t>2026-07-27T22:14:31+08:00</t>
        </is>
      </c>
      <c r="AE19" s="47">
        <f>IF(AC19&lt;&gt;"completed","",IF(W19=O19,"no","yes"))</f>
        <v/>
      </c>
      <c r="AF19" s="47">
        <f>IF(AC19&lt;&gt;"completed","",IF(AND(X19=P19,Y19=Q19),"no","yes"))</f>
        <v/>
      </c>
      <c r="AG19" s="47">
        <f>IF(AC19&lt;&gt;"completed","待复核",IF(OR(W19="",Z19="",AA19="",AD19=""),"缺少必填项",IF(AND(OR(AE19="yes",AF19="yes"),AB19=""),"修正原因缺失",IF(OR(W19=0,W19=1),IF(AND(X19="",Y19=""),"通过","0/1级时间应留空"),IF(AND(OR(W19=2,W19=3),X19&lt;&gt;"",Y19&lt;&gt;"",X19&gt;=I19,Y19&lt;=J19,Y19&gt;X19),"通过","2/3级时间无效")))))</f>
        <v/>
      </c>
    </row>
    <row r="20">
      <c r="A20" s="45" t="inlineStr">
        <is>
          <t>VQ-001</t>
        </is>
      </c>
      <c r="B20" s="52" t="inlineStr">
        <is>
          <t>空气炸锅怎样设置烹饪温度和时间？</t>
        </is>
      </c>
      <c r="C20" s="45" t="inlineStr">
        <is>
          <t>zh-CN</t>
        </is>
      </c>
      <c r="D20" s="45" t="inlineStr">
        <is>
          <t>Air Fryer</t>
        </is>
      </c>
      <c r="E20" s="45" t="inlineStr">
        <is>
          <t>operation</t>
        </is>
      </c>
      <c r="F20" s="45" t="inlineStr">
        <is>
          <t>development</t>
        </is>
      </c>
      <c r="G20" s="45" t="inlineStr">
        <is>
          <t>airfryer-033-scene-0157</t>
        </is>
      </c>
      <c r="H20" s="45" t="inlineStr">
        <is>
          <t>airfryer-033</t>
        </is>
      </c>
      <c r="I20" s="59" t="inlineStr">
        <is>
          <t>1391.658</t>
        </is>
      </c>
      <c r="J20" s="59" t="inlineStr">
        <is>
          <t>1408.108</t>
        </is>
      </c>
      <c r="K20" s="45" t="inlineStr">
        <is>
          <t>items/airfryer-033-scene-0157/clip.mp4</t>
        </is>
      </c>
      <c r="L20" s="45" t="inlineStr">
        <is>
          <t>items/airfryer-033-scene-0157/thumbnail.jpg</t>
        </is>
      </c>
      <c r="M20" s="52" t="inlineStr">
        <is>
          <t>ASR: Cheguei, de banhozinho tomado
OCR: PHILIPS WALITA D K
VLM: Visual summary: A black air fryer with a digital display is shown, with the temperature and timer settings changing on the screen.
视觉摘要: 一台黑色空气炸锅，其数字显示屏上的温度和计时器设置正在变化。
Visible product: Air Fryer
Visible components: digital display; temperature control buttons; timer control buttons; power button; brand name 'PHILIPS WALITA'; air fryer basket; control panel; power cord
Visible actions: temperature setting changing; timer setting changing
Visible states: display showing '200°'; display showing '5'; display showing '0'</t>
        </is>
      </c>
      <c r="N20" s="45" t="inlineStr">
        <is>
          <t>19</t>
        </is>
      </c>
      <c r="O20" s="45" t="inlineStr">
        <is>
          <t>3</t>
        </is>
      </c>
      <c r="P20" s="59" t="inlineStr">
        <is>
          <t>1391.658</t>
        </is>
      </c>
      <c r="Q20" s="59" t="inlineStr">
        <is>
          <t>1408.108</t>
        </is>
      </c>
      <c r="R20" s="52" t="inlineStr">
        <is>
          <t>The air fryer's digital display shows temperature and timer settings changing, including '200°' and '5', indicating direct demonstration of setting temperature and time.</t>
        </is>
      </c>
      <c r="S20" s="52" t="inlineStr">
        <is>
          <t>VLM|ASR|OCR</t>
        </is>
      </c>
      <c r="T20" s="52" t="inlineStr">
        <is>
          <t>low</t>
        </is>
      </c>
      <c r="U20" s="52" t="inlineStr">
        <is>
          <t>No ambiguity in visible actions or displayed values; full scene interval is supported by visual and OCR evidence.</t>
        </is>
      </c>
      <c r="V20" s="45" t="inlineStr">
        <is>
          <t>R1</t>
        </is>
      </c>
      <c r="W20" s="46" t="n">
        <v>2</v>
      </c>
      <c r="X20" s="60" t="n">
        <v>1391.7</v>
      </c>
      <c r="Y20" s="60" t="n">
        <v>1408.1</v>
      </c>
      <c r="Z20" s="46" t="inlineStr">
        <is>
          <t>no</t>
        </is>
      </c>
      <c r="AA20" s="54" t="inlineStr">
        <is>
          <t>6帧中飞利浦空气炸锅数字显示屏持续可见并显示变化数字，但未清晰呈现手指按压温度/时间按键的设置动作。</t>
        </is>
      </c>
      <c r="AB20" s="54" t="inlineStr">
        <is>
          <t>第三轮双复核一致修正：R1=3→indep=2：画面仅展示数字屏上的设置结果/倒计时，未完整演示“如何设置”温度与时间的按键操作。</t>
        </is>
      </c>
      <c r="AC20" s="46" t="inlineStr">
        <is>
          <t>completed</t>
        </is>
      </c>
      <c r="AD20" s="46" t="inlineStr">
        <is>
          <t>2026-07-28T20:35:21+08:00</t>
        </is>
      </c>
      <c r="AE20" s="47">
        <f>IF(AC20&lt;&gt;"completed","",IF(W20=O20,"no","yes"))</f>
        <v/>
      </c>
      <c r="AF20" s="47">
        <f>IF(AC20&lt;&gt;"completed","",IF(AND(X20=P20,Y20=Q20),"no","yes"))</f>
        <v/>
      </c>
      <c r="AG20" s="47">
        <f>IF(AC20&lt;&gt;"completed","待复核",IF(OR(W20="",Z20="",AA20="",AD20=""),"缺少必填项",IF(AND(OR(AE20="yes",AF20="yes"),AB20=""),"修正原因缺失",IF(OR(W20=0,W20=1),IF(AND(X20="",Y20=""),"通过","0/1级时间应留空"),IF(AND(OR(W20=2,W20=3),X20&lt;&gt;"",Y20&lt;&gt;"",X20&gt;=I20,Y20&lt;=J20,Y20&gt;X20),"通过","2/3级时间无效")))))</f>
        <v/>
      </c>
    </row>
    <row r="21">
      <c r="A21" s="45" t="inlineStr">
        <is>
          <t>VQ-001</t>
        </is>
      </c>
      <c r="B21" s="52" t="inlineStr">
        <is>
          <t>空气炸锅怎样设置烹饪温度和时间？</t>
        </is>
      </c>
      <c r="C21" s="45" t="inlineStr">
        <is>
          <t>zh-CN</t>
        </is>
      </c>
      <c r="D21" s="45" t="inlineStr">
        <is>
          <t>Air Fryer</t>
        </is>
      </c>
      <c r="E21" s="45" t="inlineStr">
        <is>
          <t>operation</t>
        </is>
      </c>
      <c r="F21" s="45" t="inlineStr">
        <is>
          <t>development</t>
        </is>
      </c>
      <c r="G21" s="45" t="inlineStr">
        <is>
          <t>airfryer-029-scene-0008</t>
        </is>
      </c>
      <c r="H21" s="45" t="inlineStr">
        <is>
          <t>airfryer-029</t>
        </is>
      </c>
      <c r="I21" s="59" t="inlineStr">
        <is>
          <t>38.0</t>
        </is>
      </c>
      <c r="J21" s="59" t="inlineStr">
        <is>
          <t>43.92</t>
        </is>
      </c>
      <c r="K21" s="45" t="inlineStr">
        <is>
          <t>items/airfryer-029-scene-0008/clip.mp4</t>
        </is>
      </c>
      <c r="L21" s="45" t="inlineStr">
        <is>
          <t>items/airfryer-029-scene-0008/thumbnail.jpg</t>
        </is>
      </c>
      <c r="M21" s="52" t="inlineStr">
        <is>
          <t>ASR: air fryer also. With Philips air fryer unique rapid air technology you can fry
OCR: PHILIPS
VLM: Visual summary: A close-up of a black Philips air fryer with its control dial and a partially visible basket.
视觉摘要: 一台黑色飞利浦空气炸锅的特写，显示其控制旋钮和部分可见的炸篮。
Visible product: Air Fryer
Visible components: Philips brand logo; control dial; air fryer basket; temperature and time settings label
Visible states: air fryer basket partially open</t>
        </is>
      </c>
      <c r="N21" s="45" t="inlineStr">
        <is>
          <t>20</t>
        </is>
      </c>
      <c r="O21" s="45" t="inlineStr">
        <is>
          <t>1</t>
        </is>
      </c>
      <c r="P21" s="59" t="str"/>
      <c r="Q21" s="59" t="str"/>
      <c r="R21" s="52" t="inlineStr">
        <is>
          <t>The scene shows the air fryer's control dial and temperature/time settings label, indicating the product is visible but no actual setting or adjustment is demonstrated.</t>
        </is>
      </c>
      <c r="S21" s="52" t="inlineStr">
        <is>
          <t>VLM</t>
        </is>
      </c>
      <c r="T21" s="52" t="inlineStr">
        <is>
          <t>low</t>
        </is>
      </c>
      <c r="U21" s="52" t="inlineStr">
        <is>
          <t>No action of setting temperature or time is shown; only the interface is visible.</t>
        </is>
      </c>
      <c r="V21" s="45" t="inlineStr">
        <is>
          <t>R1</t>
        </is>
      </c>
      <c r="W21" s="46" t="inlineStr">
        <is>
          <t>1</t>
        </is>
      </c>
      <c r="X21" s="60" t="n"/>
      <c r="Y21" s="60" t="n"/>
      <c r="Z21" s="46" t="inlineStr">
        <is>
          <t>no</t>
        </is>
      </c>
      <c r="AA21" s="54" t="inlineStr">
        <is>
          <t>画面展示飞利浦空气炸锅的控制旋钮与温度/时间刻度，但未演示实际调节动作。</t>
        </is>
      </c>
      <c r="AB21" s="54" t="n"/>
      <c r="AC21" s="46" t="inlineStr">
        <is>
          <t>completed</t>
        </is>
      </c>
      <c r="AD21" s="46" t="inlineStr">
        <is>
          <t>2026-07-27T22:14:31+08:00</t>
        </is>
      </c>
      <c r="AE21" s="47">
        <f>IF(AC21&lt;&gt;"completed","",IF(W21=O21,"no","yes"))</f>
        <v/>
      </c>
      <c r="AF21" s="47">
        <f>IF(AC21&lt;&gt;"completed","",IF(AND(X21=P21,Y21=Q21),"no","yes"))</f>
        <v/>
      </c>
      <c r="AG21" s="47">
        <f>IF(AC21&lt;&gt;"completed","待复核",IF(OR(W21="",Z21="",AA21="",AD21=""),"缺少必填项",IF(AND(OR(AE21="yes",AF21="yes"),AB21=""),"修正原因缺失",IF(OR(W21=0,W21=1),IF(AND(X21="",Y21=""),"通过","0/1级时间应留空"),IF(AND(OR(W21=2,W21=3),X21&lt;&gt;"",Y21&lt;&gt;"",X21&gt;=I21,Y21&lt;=J21,Y21&gt;X21),"通过","2/3级时间无效")))))</f>
        <v/>
      </c>
    </row>
    <row r="22">
      <c r="A22" s="45" t="inlineStr">
        <is>
          <t>VQ-001</t>
        </is>
      </c>
      <c r="B22" s="52" t="inlineStr">
        <is>
          <t>空气炸锅怎样设置烹饪温度和时间？</t>
        </is>
      </c>
      <c r="C22" s="45" t="inlineStr">
        <is>
          <t>zh-CN</t>
        </is>
      </c>
      <c r="D22" s="45" t="inlineStr">
        <is>
          <t>Air Fryer</t>
        </is>
      </c>
      <c r="E22" s="45" t="inlineStr">
        <is>
          <t>operation</t>
        </is>
      </c>
      <c r="F22" s="45" t="inlineStr">
        <is>
          <t>development</t>
        </is>
      </c>
      <c r="G22" s="45" t="inlineStr">
        <is>
          <t>airfryer-002-scene-0008</t>
        </is>
      </c>
      <c r="H22" s="45" t="inlineStr">
        <is>
          <t>airfryer-002</t>
        </is>
      </c>
      <c r="I22" s="59" t="inlineStr">
        <is>
          <t>191.625</t>
        </is>
      </c>
      <c r="J22" s="59" t="inlineStr">
        <is>
          <t>241.808</t>
        </is>
      </c>
      <c r="K22" s="45" t="inlineStr">
        <is>
          <t>items/airfryer-002-scene-0008/clip.mp4</t>
        </is>
      </c>
      <c r="L22" s="45" t="inlineStr">
        <is>
          <t>items/airfryer-002-scene-0008/thumbnail.jpg</t>
        </is>
      </c>
      <c r="M22" s="52" t="inlineStr">
        <is>
          <t>ASR: bend that seal over and underneath on the bottom of the cookie. At that point you're going to put up just a little bit of an egg wash on the top and continue with all of your cookies. So I'm finishing up making my last cookie to put into the air fryer and you're going to want to preheat your fryer to 350 degrees and we're going to cook these for about seven minutes. So let's get that turned on and preheat it to 350. so our air fryer is preheated to 350 degrees we're going to take the basket out and spray it with a little non-stick spray we're now going to place our cookies in the basket seam side down we're going to cook
OCR: Chef Library Kitchen Puff Pastry SHEETS OREO Lhrary Kitche Tray Library Kitchen
VLM: Visual summary: A man in a blue apron is preparing food in a kitchen, with ingredients and an air fryer on the counter.
视觉摘要: 一名穿着蓝色围裙的男子在厨房准备食物，台面上有食材和空气炸锅。
Visible product: Air Fryer
Visible components: air fryer; puff pastry box; OREO cookies package; powdered sugar container; silicone mat; plate with cookies; apron; glasses
Visible actions: man shaping dough; man holding a spray can and a pan
Visible states: dough pieces on mat; cookies on plate</t>
        </is>
      </c>
      <c r="N22" s="45" t="inlineStr">
        <is>
          <t>21</t>
        </is>
      </c>
      <c r="O22" s="45" t="inlineStr">
        <is>
          <t>3</t>
        </is>
      </c>
      <c r="P22" s="59" t="inlineStr">
        <is>
          <t>230.0</t>
        </is>
      </c>
      <c r="Q22" s="59" t="inlineStr">
        <is>
          <t>235.0</t>
        </is>
      </c>
      <c r="R22" s="52" t="inlineStr">
        <is>
          <t>ASR states: 'you're going to want to preheat your fryer to 350 degrees and we're going to cook these for about seven minutes.' This directly specifies temperature (350 degrees) and time (7 minutes) for air fryer operation.</t>
        </is>
      </c>
      <c r="S22" s="52" t="inlineStr">
        <is>
          <t>ASR</t>
        </is>
      </c>
      <c r="T22" s="52" t="inlineStr">
        <is>
          <t>low</t>
        </is>
      </c>
      <c r="U22" s="52" t="inlineStr">
        <is>
          <t>The ASR text clearly and fully specifies both temperature and time for the air fryer, with no ambiguity or missing context.</t>
        </is>
      </c>
      <c r="V22" s="45" t="inlineStr">
        <is>
          <t>R1</t>
        </is>
      </c>
      <c r="W22" s="46" t="inlineStr">
        <is>
          <t>3</t>
        </is>
      </c>
      <c r="X22" s="60" t="inlineStr">
        <is>
          <t>230.0</t>
        </is>
      </c>
      <c r="Y22" s="60" t="inlineStr">
        <is>
          <t>235.0</t>
        </is>
      </c>
      <c r="Z22" s="46" t="inlineStr">
        <is>
          <t>no</t>
        </is>
      </c>
      <c r="AA22" s="54" t="inlineStr">
        <is>
          <t>ASR明确说明需预热至350度并烹饪约7分钟，给出具体温度与时间参数。</t>
        </is>
      </c>
      <c r="AB22" s="54" t="n"/>
      <c r="AC22" s="46" t="inlineStr">
        <is>
          <t>completed</t>
        </is>
      </c>
      <c r="AD22" s="46" t="inlineStr">
        <is>
          <t>2026-07-27T22:17:08+08:00</t>
        </is>
      </c>
      <c r="AE22" s="47">
        <f>IF(AC22&lt;&gt;"completed","",IF(W22=O22,"no","yes"))</f>
        <v/>
      </c>
      <c r="AF22" s="47">
        <f>IF(AC22&lt;&gt;"completed","",IF(AND(X22=P22,Y22=Q22),"no","yes"))</f>
        <v/>
      </c>
      <c r="AG22" s="47">
        <f>IF(AC22&lt;&gt;"completed","待复核",IF(OR(W22="",Z22="",AA22="",AD22=""),"缺少必填项",IF(AND(OR(AE22="yes",AF22="yes"),AB22=""),"修正原因缺失",IF(OR(W22=0,W22=1),IF(AND(X22="",Y22=""),"通过","0/1级时间应留空"),IF(AND(OR(W22=2,W22=3),X22&lt;&gt;"",Y22&lt;&gt;"",X22&gt;=I22,Y22&lt;=J22,Y22&gt;X22),"通过","2/3级时间无效")))))</f>
        <v/>
      </c>
    </row>
    <row r="23">
      <c r="A23" s="45" t="inlineStr">
        <is>
          <t>VQ-001</t>
        </is>
      </c>
      <c r="B23" s="52" t="inlineStr">
        <is>
          <t>空气炸锅怎样设置烹饪温度和时间？</t>
        </is>
      </c>
      <c r="C23" s="45" t="inlineStr">
        <is>
          <t>zh-CN</t>
        </is>
      </c>
      <c r="D23" s="45" t="inlineStr">
        <is>
          <t>Air Fryer</t>
        </is>
      </c>
      <c r="E23" s="45" t="inlineStr">
        <is>
          <t>operation</t>
        </is>
      </c>
      <c r="F23" s="45" t="inlineStr">
        <is>
          <t>development</t>
        </is>
      </c>
      <c r="G23" s="45" t="inlineStr">
        <is>
          <t>airfryer-032-scene-0006</t>
        </is>
      </c>
      <c r="H23" s="45" t="inlineStr">
        <is>
          <t>airfryer-032</t>
        </is>
      </c>
      <c r="I23" s="59" t="inlineStr">
        <is>
          <t>14.767</t>
        </is>
      </c>
      <c r="J23" s="59" t="inlineStr">
        <is>
          <t>16.767</t>
        </is>
      </c>
      <c r="K23" s="45" t="inlineStr">
        <is>
          <t>items/airfryer-032-scene-0006/clip.mp4</t>
        </is>
      </c>
      <c r="L23" s="45" t="inlineStr">
        <is>
          <t>items/airfryer-032-scene-0006/thumbnail.jpg</t>
        </is>
      </c>
      <c r="M23" s="52" t="inlineStr">
        <is>
          <t>ASR: this. Hey there my name is Kathy from fabulouslyfrugal.com and every Sunday morning I'm sharing
VLM: Visual summary: A close-up view of the interior of an appliance showing a spiral heating element on a metal cooking surface.
视觉摘要: 一个电器内部的特写，显示一个螺旋形加热元件位于金属烹饪表面上。
Visible product: Air Fryer
Visible components: spiral heating element; metal cooking surface; metal interior walls; ventilation slots; screws
Visual uncertainty: The product is labeled as an air fryer, but the visible components do not clearly indicate air frying functionality such as a fan or basket.</t>
        </is>
      </c>
      <c r="N23" s="45" t="inlineStr">
        <is>
          <t>22</t>
        </is>
      </c>
      <c r="O23" s="45" t="inlineStr">
        <is>
          <t>1</t>
        </is>
      </c>
      <c r="P23" s="59" t="str"/>
      <c r="Q23" s="59" t="str"/>
      <c r="R23" s="52" t="inlineStr">
        <is>
          <t>The visual shows an air fryer's interior with a spiral heating element, but no visible controls, display, or instructions for setting temperature and time.</t>
        </is>
      </c>
      <c r="S23" s="52" t="inlineStr">
        <is>
          <t>VLM</t>
        </is>
      </c>
      <c r="T23" s="52" t="inlineStr">
        <is>
          <t>low</t>
        </is>
      </c>
      <c r="U23" s="52" t="inlineStr">
        <is>
          <t>No evidence of temperature or time setting interface or instructions shown in the scene.</t>
        </is>
      </c>
      <c r="V23" s="45" t="inlineStr">
        <is>
          <t>R1</t>
        </is>
      </c>
      <c r="W23" s="46" t="inlineStr">
        <is>
          <t>1</t>
        </is>
      </c>
      <c r="X23" s="60" t="n"/>
      <c r="Y23" s="60" t="n"/>
      <c r="Z23" s="46" t="inlineStr">
        <is>
          <t>no</t>
        </is>
      </c>
      <c r="AA23" s="54" t="inlineStr">
        <is>
          <t>画面展示打开机体露出加热元件，但未展示控制面板或温度/时间设置。</t>
        </is>
      </c>
      <c r="AB23" s="54" t="n"/>
      <c r="AC23" s="46" t="inlineStr">
        <is>
          <t>completed</t>
        </is>
      </c>
      <c r="AD23" s="46" t="inlineStr">
        <is>
          <t>2026-07-27T22:17:08+08:00</t>
        </is>
      </c>
      <c r="AE23" s="47">
        <f>IF(AC23&lt;&gt;"completed","",IF(W23=O23,"no","yes"))</f>
        <v/>
      </c>
      <c r="AF23" s="47">
        <f>IF(AC23&lt;&gt;"completed","",IF(AND(X23=P23,Y23=Q23),"no","yes"))</f>
        <v/>
      </c>
      <c r="AG23" s="47">
        <f>IF(AC23&lt;&gt;"completed","待复核",IF(OR(W23="",Z23="",AA23="",AD23=""),"缺少必填项",IF(AND(OR(AE23="yes",AF23="yes"),AB23=""),"修正原因缺失",IF(OR(W23=0,W23=1),IF(AND(X23="",Y23=""),"通过","0/1级时间应留空"),IF(AND(OR(W23=2,W23=3),X23&lt;&gt;"",Y23&lt;&gt;"",X23&gt;=I23,Y23&lt;=J23,Y23&gt;X23),"通过","2/3级时间无效")))))</f>
        <v/>
      </c>
    </row>
    <row r="24">
      <c r="A24" s="45" t="inlineStr">
        <is>
          <t>VQ-001</t>
        </is>
      </c>
      <c r="B24" s="52" t="inlineStr">
        <is>
          <t>空气炸锅怎样设置烹饪温度和时间？</t>
        </is>
      </c>
      <c r="C24" s="45" t="inlineStr">
        <is>
          <t>zh-CN</t>
        </is>
      </c>
      <c r="D24" s="45" t="inlineStr">
        <is>
          <t>Air Fryer</t>
        </is>
      </c>
      <c r="E24" s="45" t="inlineStr">
        <is>
          <t>operation</t>
        </is>
      </c>
      <c r="F24" s="45" t="inlineStr">
        <is>
          <t>development</t>
        </is>
      </c>
      <c r="G24" s="45" t="inlineStr">
        <is>
          <t>airfryer-024-scene-0009</t>
        </is>
      </c>
      <c r="H24" s="45" t="inlineStr">
        <is>
          <t>airfryer-024</t>
        </is>
      </c>
      <c r="I24" s="59" t="inlineStr">
        <is>
          <t>36.536</t>
        </is>
      </c>
      <c r="J24" s="59" t="inlineStr">
        <is>
          <t>40.974</t>
        </is>
      </c>
      <c r="K24" s="45" t="inlineStr">
        <is>
          <t>items/airfryer-024-scene-0009/clip.mp4</t>
        </is>
      </c>
      <c r="L24" s="45" t="inlineStr">
        <is>
          <t>items/airfryer-024-scene-0009/thumbnail.jpg</t>
        </is>
      </c>
      <c r="M24" s="52" t="inlineStr">
        <is>
          <t>ASR: The optional preheat function makes grilling, searing, and broiling easy and fast, with perfect results each and every time.
OCR: PERFECT RESULTS Every Time!
VLM: Visual summary: A close-up of an air fryer's digital control panel displaying a temperature of 375°F, with text indicating an 'Optional PREHEAT FUNCTION' and 'Patent Pending'. The scene then transitions to show three cooking modes: grilling, searing, and broiling, each with food items inside the air fryer basket.
视觉摘要: 一台空气炸锅的数字控制面板特写，显示温度为375°F，配有“可选预热功能”和“专利待定”字样。随后画面切换，展示三种烹饪模式：烧烤、煎制和烘烤，每个模式下都有食物在炸篮中。
Visible product: Air Fryer
Visible components: digital display; temperature reading; control buttons; cooking mode icons; air fryer basket; food items (steaks, scallops, chicken, sweet potatoes)
Visible states: temperature set to 375°F; preheat function indicated; food being cooked in different modes</t>
        </is>
      </c>
      <c r="N24" s="45" t="inlineStr">
        <is>
          <t>23</t>
        </is>
      </c>
      <c r="O24" s="45" t="inlineStr">
        <is>
          <t>2</t>
        </is>
      </c>
      <c r="P24" s="59" t="inlineStr">
        <is>
          <t>36.536</t>
        </is>
      </c>
      <c r="Q24" s="59" t="inlineStr">
        <is>
          <t>40.974</t>
        </is>
      </c>
      <c r="R24" s="52" t="inlineStr">
        <is>
          <t>The scene shows the air fryer's digital display set to 375°F and demonstrates cooking modes (grilling, searing, broiling) with food items, indicating how temperature and mode selection are used, though it does not explicitly show time setting.</t>
        </is>
      </c>
      <c r="S24" s="52" t="inlineStr">
        <is>
          <t>VLM|ASR|OCR</t>
        </is>
      </c>
      <c r="T24" s="52" t="inlineStr">
        <is>
          <t>low</t>
        </is>
      </c>
      <c r="U24" s="52" t="inlineStr">
        <is>
          <t>No explicit mention or visual of time setting functionality.</t>
        </is>
      </c>
      <c r="V24" s="45" t="inlineStr">
        <is>
          <t>R1</t>
        </is>
      </c>
      <c r="W24" s="46" t="inlineStr">
        <is>
          <t>2</t>
        </is>
      </c>
      <c r="X24" s="60" t="inlineStr">
        <is>
          <t>36.536</t>
        </is>
      </c>
      <c r="Y24" s="60" t="inlineStr">
        <is>
          <t>40.974</t>
        </is>
      </c>
      <c r="Z24" s="46" t="inlineStr">
        <is>
          <t>no</t>
        </is>
      </c>
      <c r="AA24" s="54" t="inlineStr">
        <is>
          <t>数字屏显示375°F及PREHEAT FUNCTION，展示了温度设置，但未明确展示时间设置。</t>
        </is>
      </c>
      <c r="AB24" s="54" t="n"/>
      <c r="AC24" s="46" t="inlineStr">
        <is>
          <t>completed</t>
        </is>
      </c>
      <c r="AD24" s="46" t="inlineStr">
        <is>
          <t>2026-07-27T22:17:08+08:00</t>
        </is>
      </c>
      <c r="AE24" s="47">
        <f>IF(AC24&lt;&gt;"completed","",IF(W24=O24,"no","yes"))</f>
        <v/>
      </c>
      <c r="AF24" s="47">
        <f>IF(AC24&lt;&gt;"completed","",IF(AND(X24=P24,Y24=Q24),"no","yes"))</f>
        <v/>
      </c>
      <c r="AG24" s="47">
        <f>IF(AC24&lt;&gt;"completed","待复核",IF(OR(W24="",Z24="",AA24="",AD24=""),"缺少必填项",IF(AND(OR(AE24="yes",AF24="yes"),AB24=""),"修正原因缺失",IF(OR(W24=0,W24=1),IF(AND(X24="",Y24=""),"通过","0/1级时间应留空"),IF(AND(OR(W24=2,W24=3),X24&lt;&gt;"",Y24&lt;&gt;"",X24&gt;=I24,Y24&lt;=J24,Y24&gt;X24),"通过","2/3级时间无效")))))</f>
        <v/>
      </c>
    </row>
    <row r="25">
      <c r="A25" s="45" t="inlineStr">
        <is>
          <t>VQ-001</t>
        </is>
      </c>
      <c r="B25" s="52" t="inlineStr">
        <is>
          <t>空气炸锅怎样设置烹饪温度和时间？</t>
        </is>
      </c>
      <c r="C25" s="45" t="inlineStr">
        <is>
          <t>zh-CN</t>
        </is>
      </c>
      <c r="D25" s="45" t="inlineStr">
        <is>
          <t>Air Fryer</t>
        </is>
      </c>
      <c r="E25" s="45" t="inlineStr">
        <is>
          <t>operation</t>
        </is>
      </c>
      <c r="F25" s="45" t="inlineStr">
        <is>
          <t>development</t>
        </is>
      </c>
      <c r="G25" s="45" t="inlineStr">
        <is>
          <t>pressure-006-scene-0010</t>
        </is>
      </c>
      <c r="H25" s="45" t="inlineStr">
        <is>
          <t>pressure-006</t>
        </is>
      </c>
      <c r="I25" s="59" t="inlineStr">
        <is>
          <t>29.458</t>
        </is>
      </c>
      <c r="J25" s="59" t="inlineStr">
        <is>
          <t>34.083</t>
        </is>
      </c>
      <c r="K25" s="45" t="inlineStr">
        <is>
          <t>items/pressure-006-scene-0010/clip.mp4</t>
        </is>
      </c>
      <c r="L25" s="45" t="inlineStr">
        <is>
          <t>items/pressure-006-scene-0010/thumbnail.jpg</t>
        </is>
      </c>
      <c r="M25" s="52" t="inlineStr">
        <is>
          <t>ASR: • 360-degree hot air baking, wrapping heating, original flavor, 1500W high power, rapid heating
OCR: 1500 W high-power rapid heating
VLM: Visual summary: Food items are cooking inside an air fryer, with text overlays indicating '360 air cooking' and '1500 W high-power rapid heating'.
视觉摘要: 食物在空气炸锅内烹饪，画面中有文字叠加显示“360空气烹饪”和“1500W高功率快速加热”。
Visible product: Air Fryer
Visible components: food items; air fryer basket; text overlay
Visible states: food is cooking; air fryer is operating
Visual uncertainty: The specific model or brand of the air fryer is not visible. The exact type of food is not clearly identifiable.</t>
        </is>
      </c>
      <c r="N25" s="45" t="inlineStr">
        <is>
          <t>24</t>
        </is>
      </c>
      <c r="O25" s="45" t="inlineStr">
        <is>
          <t>1</t>
        </is>
      </c>
      <c r="P25" s="59" t="str"/>
      <c r="Q25" s="59" t="str"/>
      <c r="R25" s="52" t="inlineStr">
        <is>
          <t>The scene shows an air fryer operating with text overlays indicating '360 air cooking' and '1500W high-power rapid heating', but no explicit instruction or setting of temperature or time is shown or mentioned.</t>
        </is>
      </c>
      <c r="S25" s="52" t="inlineStr">
        <is>
          <t>VLM|ASR|OCR</t>
        </is>
      </c>
      <c r="T25" s="52" t="inlineStr">
        <is>
          <t>low</t>
        </is>
      </c>
      <c r="U25" s="52" t="inlineStr">
        <is>
          <t>No visible or spoken evidence of temperature or time settings being adjusted or displayed.</t>
        </is>
      </c>
      <c r="V25" s="45" t="inlineStr">
        <is>
          <t>R1</t>
        </is>
      </c>
      <c r="W25" s="46" t="inlineStr">
        <is>
          <t>1</t>
        </is>
      </c>
      <c r="X25" s="60" t="n"/>
      <c r="Y25" s="60" t="n"/>
      <c r="Z25" s="46" t="inlineStr">
        <is>
          <t>no</t>
        </is>
      </c>
      <c r="AA25" s="54" t="inlineStr">
        <is>
          <t>画面展示食物在空炸锅内烹饪，叠加“360 air cooking”等文字，但未展示具体温度/时间设置。</t>
        </is>
      </c>
      <c r="AB25" s="54" t="n"/>
      <c r="AC25" s="46" t="inlineStr">
        <is>
          <t>completed</t>
        </is>
      </c>
      <c r="AD25" s="46" t="inlineStr">
        <is>
          <t>2026-07-27T22:17:08+08:00</t>
        </is>
      </c>
      <c r="AE25" s="47">
        <f>IF(AC25&lt;&gt;"completed","",IF(W25=O25,"no","yes"))</f>
        <v/>
      </c>
      <c r="AF25" s="47">
        <f>IF(AC25&lt;&gt;"completed","",IF(AND(X25=P25,Y25=Q25),"no","yes"))</f>
        <v/>
      </c>
      <c r="AG25" s="47">
        <f>IF(AC25&lt;&gt;"completed","待复核",IF(OR(W25="",Z25="",AA25="",AD25=""),"缺少必填项",IF(AND(OR(AE25="yes",AF25="yes"),AB25=""),"修正原因缺失",IF(OR(W25=0,W25=1),IF(AND(X25="",Y25=""),"通过","0/1级时间应留空"),IF(AND(OR(W25=2,W25=3),X25&lt;&gt;"",Y25&lt;&gt;"",X25&gt;=I25,Y25&lt;=J25,Y25&gt;X25),"通过","2/3级时间无效")))))</f>
        <v/>
      </c>
    </row>
    <row r="26">
      <c r="A26" s="45" t="inlineStr">
        <is>
          <t>VQ-001</t>
        </is>
      </c>
      <c r="B26" s="52" t="inlineStr">
        <is>
          <t>空气炸锅怎样设置烹饪温度和时间？</t>
        </is>
      </c>
      <c r="C26" s="45" t="inlineStr">
        <is>
          <t>zh-CN</t>
        </is>
      </c>
      <c r="D26" s="45" t="inlineStr">
        <is>
          <t>Air Fryer</t>
        </is>
      </c>
      <c r="E26" s="45" t="inlineStr">
        <is>
          <t>operation</t>
        </is>
      </c>
      <c r="F26" s="45" t="inlineStr">
        <is>
          <t>development</t>
        </is>
      </c>
      <c r="G26" s="45" t="inlineStr">
        <is>
          <t>airfryer-002-scene-0010</t>
        </is>
      </c>
      <c r="H26" s="45" t="inlineStr">
        <is>
          <t>airfryer-002</t>
        </is>
      </c>
      <c r="I26" s="59" t="inlineStr">
        <is>
          <t>257.424</t>
        </is>
      </c>
      <c r="J26" s="59" t="inlineStr">
        <is>
          <t>283.851</t>
        </is>
      </c>
      <c r="K26" s="45" t="inlineStr">
        <is>
          <t>items/airfryer-002-scene-0010/clip.mp4</t>
        </is>
      </c>
      <c r="L26" s="45" t="inlineStr">
        <is>
          <t>items/airfryer-002-scene-0010/thumbnail.jpg</t>
        </is>
      </c>
      <c r="M26" s="52" t="inlineStr">
        <is>
          <t>ASR: spray we're now going to place our cookies in the basket seam side down we're going to cook for seven minutes so it's been about seven minutes and i believe our cookies are about done So as you can see, the puff pastry is golden brown with a cookie in the middle.
OCR: Lirary Riden Puff Pastry SHEETS OREO Chef Library Kitchen wnen
VLM: Visual summary: A man in a blue apron stands behind a kitchen counter with an air fryer, ingredients, and kitchen tools. He gestures and interacts with the air fryer basket.
视觉摘要: 一名穿着蓝色围裙的男子站在厨房操作台前，台面上有空气炸锅、食材和厨具。他做出手势并与空气炸锅的篮子互动。
Visible product: Air Fryer
Visible components: air fryer; air fryer basket; puff pastry sheets; OREO cookies; powdered sugar container; spray bottle; silicone mat; white plate; red placemat; chef apron; glasses; watch
Visible actions: gesturing with hand; holding air fryer basket; pointing at air fryer basket; placing hand on counter
Visible states: man smiling; air fryer basket being held; ingredients arranged on counter</t>
        </is>
      </c>
      <c r="N26" s="45" t="inlineStr">
        <is>
          <t>25</t>
        </is>
      </c>
      <c r="O26" s="45" t="inlineStr">
        <is>
          <t>1</t>
        </is>
      </c>
      <c r="P26" s="59" t="str"/>
      <c r="Q26" s="59" t="str"/>
      <c r="R26" s="52" t="inlineStr">
        <is>
          <t>ASR mentions cooking for seven minutes, but does not specify how to set temperature or time on the air fryer; VLM shows interaction with the air fryer basket but no visible setting of temperature or time.</t>
        </is>
      </c>
      <c r="S26" s="52" t="inlineStr">
        <is>
          <t>ASR|VLM</t>
        </is>
      </c>
      <c r="T26" s="52" t="inlineStr">
        <is>
          <t>low</t>
        </is>
      </c>
      <c r="U26" s="52" t="inlineStr">
        <is>
          <t>No visible or spoken evidence of temperature or time setting on the air fryer control panel.</t>
        </is>
      </c>
      <c r="V26" s="45" t="inlineStr">
        <is>
          <t>R1</t>
        </is>
      </c>
      <c r="W26" s="46" t="inlineStr">
        <is>
          <t>1</t>
        </is>
      </c>
      <c r="X26" s="60" t="n"/>
      <c r="Y26" s="60" t="n"/>
      <c r="Z26" s="46" t="inlineStr">
        <is>
          <t>no</t>
        </is>
      </c>
      <c r="AA26" s="54" t="inlineStr">
        <is>
          <t>ASR提到烹饪7分钟，但未在画面中展示温度/时间设置操作。</t>
        </is>
      </c>
      <c r="AB26" s="54" t="n"/>
      <c r="AC26" s="46" t="inlineStr">
        <is>
          <t>completed</t>
        </is>
      </c>
      <c r="AD26" s="46" t="inlineStr">
        <is>
          <t>2026-07-27T22:20:03+08:00</t>
        </is>
      </c>
      <c r="AE26" s="47">
        <f>IF(AC26&lt;&gt;"completed","",IF(W26=O26,"no","yes"))</f>
        <v/>
      </c>
      <c r="AF26" s="47">
        <f>IF(AC26&lt;&gt;"completed","",IF(AND(X26=P26,Y26=Q26),"no","yes"))</f>
        <v/>
      </c>
      <c r="AG26" s="47">
        <f>IF(AC26&lt;&gt;"completed","待复核",IF(OR(W26="",Z26="",AA26="",AD26=""),"缺少必填项",IF(AND(OR(AE26="yes",AF26="yes"),AB26=""),"修正原因缺失",IF(OR(W26=0,W26=1),IF(AND(X26="",Y26=""),"通过","0/1级时间应留空"),IF(AND(OR(W26=2,W26=3),X26&lt;&gt;"",Y26&lt;&gt;"",X26&gt;=I26,Y26&lt;=J26,Y26&gt;X26),"通过","2/3级时间无效")))))</f>
        <v/>
      </c>
    </row>
    <row r="27">
      <c r="A27" s="45" t="inlineStr">
        <is>
          <t>VQ-001</t>
        </is>
      </c>
      <c r="B27" s="52" t="inlineStr">
        <is>
          <t>空气炸锅怎样设置烹饪温度和时间？</t>
        </is>
      </c>
      <c r="C27" s="45" t="inlineStr">
        <is>
          <t>zh-CN</t>
        </is>
      </c>
      <c r="D27" s="45" t="inlineStr">
        <is>
          <t>Air Fryer</t>
        </is>
      </c>
      <c r="E27" s="45" t="inlineStr">
        <is>
          <t>operation</t>
        </is>
      </c>
      <c r="F27" s="45" t="inlineStr">
        <is>
          <t>development</t>
        </is>
      </c>
      <c r="G27" s="45" t="inlineStr">
        <is>
          <t>airfryer-006-scene-0005</t>
        </is>
      </c>
      <c r="H27" s="45" t="inlineStr">
        <is>
          <t>airfryer-006</t>
        </is>
      </c>
      <c r="I27" s="59" t="inlineStr">
        <is>
          <t>16.817</t>
        </is>
      </c>
      <c r="J27" s="59" t="inlineStr">
        <is>
          <t>19.92</t>
        </is>
      </c>
      <c r="K27" s="45" t="inlineStr">
        <is>
          <t>items/airfryer-006-scene-0005/clip.mp4</t>
        </is>
      </c>
      <c r="L27" s="45" t="inlineStr">
        <is>
          <t>items/airfryer-006-scene-0005/thumbnail.jpg</t>
        </is>
      </c>
      <c r="M27" s="52" t="inlineStr">
        <is>
          <t>ASR: Your air fryer, 350, four minutes for the first side. Here it goes.
VLM: Visual summary: A woman in a pink shirt is standing in a kitchen next to a white air fryer, gesturing with her hand while speaking.
视觉摘要: 一位穿着粉色衬衫的女士站在厨房里，旁边是一台白色空气炸锅，她正用手势配合说话。
Visible product: Air Fryer
Visible components: white air fryer; digital display; control buttons; brand name 'COSORI'; temperature setting '350°'; shelf with plates; plant
Visible actions: woman gesturing with her right hand; woman speaking</t>
        </is>
      </c>
      <c r="N27" s="45" t="inlineStr">
        <is>
          <t>26</t>
        </is>
      </c>
      <c r="O27" s="45" t="inlineStr">
        <is>
          <t>3</t>
        </is>
      </c>
      <c r="P27" s="59" t="inlineStr">
        <is>
          <t>16.817</t>
        </is>
      </c>
      <c r="Q27" s="59" t="inlineStr">
        <is>
          <t>19.92</t>
        </is>
      </c>
      <c r="R27" s="52" t="inlineStr">
        <is>
          <t>ASR states 'Your air fryer, 350, four minutes for the first side', and VLM shows the air fryer with visible temperature setting '350°', directly indicating how to set temperature and time.</t>
        </is>
      </c>
      <c r="S27" s="52" t="inlineStr">
        <is>
          <t>ASR|VLM</t>
        </is>
      </c>
      <c r="T27" s="52" t="inlineStr">
        <is>
          <t>low</t>
        </is>
      </c>
      <c r="U27" s="52" t="inlineStr">
        <is>
          <t>No ambiguity in the ASR text or VLM visual evidence regarding the temperature and time setting.</t>
        </is>
      </c>
      <c r="V27" s="45" t="inlineStr">
        <is>
          <t>R1</t>
        </is>
      </c>
      <c r="W27" s="46" t="inlineStr">
        <is>
          <t>3</t>
        </is>
      </c>
      <c r="X27" s="60" t="inlineStr">
        <is>
          <t>16.817</t>
        </is>
      </c>
      <c r="Y27" s="60" t="inlineStr">
        <is>
          <t>19.92</t>
        </is>
      </c>
      <c r="Z27" s="46" t="inlineStr">
        <is>
          <t>no</t>
        </is>
      </c>
      <c r="AA27" s="54" t="inlineStr">
        <is>
          <t>画面中白色空气炸锅显示屏显示350°F，并叠加文字“AIR FRY AT 350°F FOR 4 MINUTES”，直接给出温度与时间设置。</t>
        </is>
      </c>
      <c r="AB27" s="54" t="n"/>
      <c r="AC27" s="46" t="inlineStr">
        <is>
          <t>completed</t>
        </is>
      </c>
      <c r="AD27" s="46" t="inlineStr">
        <is>
          <t>2026-07-27T22:20:03+08:00</t>
        </is>
      </c>
      <c r="AE27" s="47">
        <f>IF(AC27&lt;&gt;"completed","",IF(W27=O27,"no","yes"))</f>
        <v/>
      </c>
      <c r="AF27" s="47">
        <f>IF(AC27&lt;&gt;"completed","",IF(AND(X27=P27,Y27=Q27),"no","yes"))</f>
        <v/>
      </c>
      <c r="AG27" s="47">
        <f>IF(AC27&lt;&gt;"completed","待复核",IF(OR(W27="",Z27="",AA27="",AD27=""),"缺少必填项",IF(AND(OR(AE27="yes",AF27="yes"),AB27=""),"修正原因缺失",IF(OR(W27=0,W27=1),IF(AND(X27="",Y27=""),"通过","0/1级时间应留空"),IF(AND(OR(W27=2,W27=3),X27&lt;&gt;"",Y27&lt;&gt;"",X27&gt;=I27,Y27&lt;=J27,Y27&gt;X27),"通过","2/3级时间无效")))))</f>
        <v/>
      </c>
    </row>
    <row r="28">
      <c r="A28" s="45" t="inlineStr">
        <is>
          <t>VQ-001</t>
        </is>
      </c>
      <c r="B28" s="52" t="inlineStr">
        <is>
          <t>空气炸锅怎样设置烹饪温度和时间？</t>
        </is>
      </c>
      <c r="C28" s="45" t="inlineStr">
        <is>
          <t>zh-CN</t>
        </is>
      </c>
      <c r="D28" s="45" t="inlineStr">
        <is>
          <t>Air Fryer</t>
        </is>
      </c>
      <c r="E28" s="45" t="inlineStr">
        <is>
          <t>operation</t>
        </is>
      </c>
      <c r="F28" s="45" t="inlineStr">
        <is>
          <t>development</t>
        </is>
      </c>
      <c r="G28" s="45" t="inlineStr">
        <is>
          <t>airfryer-017-scene-0112</t>
        </is>
      </c>
      <c r="H28" s="45" t="inlineStr">
        <is>
          <t>airfryer-017</t>
        </is>
      </c>
      <c r="I28" s="59" t="inlineStr">
        <is>
          <t>1506.839</t>
        </is>
      </c>
      <c r="J28" s="59" t="inlineStr">
        <is>
          <t>1523.722</t>
        </is>
      </c>
      <c r="K28" s="45" t="inlineStr">
        <is>
          <t>items/airfryer-017-scene-0112/clip.mp4</t>
        </is>
      </c>
      <c r="L28" s="45" t="inlineStr">
        <is>
          <t>items/airfryer-017-scene-0112/thumbnail.jpg</t>
        </is>
      </c>
      <c r="M28" s="52" t="inlineStr">
        <is>
          <t>ASR: so there we go we're back in action i'll let you know if it breaks again and if i fix it again
OCR: 2
VLM: Visual summary: A person is interacting with a silver air fryer on a kitchen counter, next to a toaster and red containers.
视觉摘要: 一个人在厨房台面上与一台银色空气炸锅互动，旁边有一个烤面包机和红色容器。
Visible product: Air Fryer
Visible components: silver air fryer; toaster; red containers; black tiled backsplash; white cabinets; digital display; control panel
Visible actions: person pressing a button on the air fryer; person bending over the counter
Visible states: air fryer display shows 'OFF'
Visual uncertainty: The person's face and full body are not visible. The contents inside the air fryer are not clearly identifiable.</t>
        </is>
      </c>
      <c r="N28" s="45" t="inlineStr">
        <is>
          <t>27</t>
        </is>
      </c>
      <c r="O28" s="45" t="inlineStr">
        <is>
          <t>1</t>
        </is>
      </c>
      <c r="P28" s="59" t="str"/>
      <c r="Q28" s="59" t="str"/>
      <c r="R28" s="52" t="inlineStr">
        <is>
          <t>The scene shows a person interacting with an air fryer, but no temperature or time settings are visible or mentioned; the display shows 'OFF' and no actionable settings are demonstrated.</t>
        </is>
      </c>
      <c r="S28" s="52" t="inlineStr">
        <is>
          <t>VLM</t>
        </is>
      </c>
      <c r="T28" s="52" t="inlineStr">
        <is>
          <t>low</t>
        </is>
      </c>
      <c r="U28" s="52" t="inlineStr">
        <is>
          <t>No evidence of temperature or time setting actions or values is present.</t>
        </is>
      </c>
      <c r="V28" s="45" t="inlineStr">
        <is>
          <t>R1</t>
        </is>
      </c>
      <c r="W28" s="46" t="inlineStr">
        <is>
          <t>1</t>
        </is>
      </c>
      <c r="X28" s="60" t="n"/>
      <c r="Y28" s="60" t="n"/>
      <c r="Z28" s="46" t="inlineStr">
        <is>
          <t>no</t>
        </is>
      </c>
      <c r="AA28" s="54" t="inlineStr">
        <is>
          <t>画面显示空气炸锅显示屏为OFF，未展示温度/时间设置。</t>
        </is>
      </c>
      <c r="AB28" s="54" t="n"/>
      <c r="AC28" s="46" t="inlineStr">
        <is>
          <t>completed</t>
        </is>
      </c>
      <c r="AD28" s="46" t="inlineStr">
        <is>
          <t>2026-07-27T22:20:03+08:00</t>
        </is>
      </c>
      <c r="AE28" s="47">
        <f>IF(AC28&lt;&gt;"completed","",IF(W28=O28,"no","yes"))</f>
        <v/>
      </c>
      <c r="AF28" s="47">
        <f>IF(AC28&lt;&gt;"completed","",IF(AND(X28=P28,Y28=Q28),"no","yes"))</f>
        <v/>
      </c>
      <c r="AG28" s="47">
        <f>IF(AC28&lt;&gt;"completed","待复核",IF(OR(W28="",Z28="",AA28="",AD28=""),"缺少必填项",IF(AND(OR(AE28="yes",AF28="yes"),AB28=""),"修正原因缺失",IF(OR(W28=0,W28=1),IF(AND(X28="",Y28=""),"通过","0/1级时间应留空"),IF(AND(OR(W28=2,W28=3),X28&lt;&gt;"",Y28&lt;&gt;"",X28&gt;=I28,Y28&lt;=J28,Y28&gt;X28),"通过","2/3级时间无效")))))</f>
        <v/>
      </c>
    </row>
    <row r="29">
      <c r="A29" s="45" t="inlineStr">
        <is>
          <t>VQ-001</t>
        </is>
      </c>
      <c r="B29" s="52" t="inlineStr">
        <is>
          <t>空气炸锅怎样设置烹饪温度和时间？</t>
        </is>
      </c>
      <c r="C29" s="45" t="inlineStr">
        <is>
          <t>zh-CN</t>
        </is>
      </c>
      <c r="D29" s="45" t="inlineStr">
        <is>
          <t>Air Fryer</t>
        </is>
      </c>
      <c r="E29" s="45" t="inlineStr">
        <is>
          <t>operation</t>
        </is>
      </c>
      <c r="F29" s="45" t="inlineStr">
        <is>
          <t>development</t>
        </is>
      </c>
      <c r="G29" s="45" t="inlineStr">
        <is>
          <t>airfryer-024-scene-0021</t>
        </is>
      </c>
      <c r="H29" s="45" t="inlineStr">
        <is>
          <t>airfryer-024</t>
        </is>
      </c>
      <c r="I29" s="59" t="inlineStr">
        <is>
          <t>93.56</t>
        </is>
      </c>
      <c r="J29" s="59" t="inlineStr">
        <is>
          <t>99.8</t>
        </is>
      </c>
      <c r="K29" s="45" t="inlineStr">
        <is>
          <t>items/airfryer-024-scene-0021/clip.mp4</t>
        </is>
      </c>
      <c r="L29" s="45" t="inlineStr">
        <is>
          <t>items/airfryer-024-scene-0021/thumbnail.jpg</t>
        </is>
      </c>
      <c r="M29" s="52" t="inlineStr">
        <is>
          <t>ASR: Simply use the digital touchscreen and cook from 100 degrees to 400 degrees in 5 degree increments. The Brio's 3 quart capacity can make meals for one or the whole family.
OCR: nuwave Temperature Range 360F 100°- 400° 360°F 360'F In 5º 390F Increments 15-22mnins 3907 6-10mins 5-10mns
VLM: Visual summary: A hand is interacting with the digital touchscreen of a NuWave air fryer, adjusting the temperature setting.
视觉摘要: 一只手正在操作一台NuWave空气炸锅的数字触摸屏，调整温度设置。
Visible product: NuWave
Visible components: digital touchscreen; temperature display; touch buttons; temperature icons; product branding
Visible actions: hand touching screen
Visible states: temperature displayed as 105°F; temperature displayed as 215°F</t>
        </is>
      </c>
      <c r="N29" s="45" t="inlineStr">
        <is>
          <t>28</t>
        </is>
      </c>
      <c r="O29" s="45" t="inlineStr">
        <is>
          <t>3</t>
        </is>
      </c>
      <c r="P29" s="59" t="inlineStr">
        <is>
          <t>93.56</t>
        </is>
      </c>
      <c r="Q29" s="59" t="inlineStr">
        <is>
          <t>99.8</t>
        </is>
      </c>
      <c r="R29" s="52" t="inlineStr">
        <is>
          <t>The ASR explicitly states how to set temperature (100-400°F in 5° increments) and mentions time ranges (15-22 mins, 6-10 mins, 5-10 mins) for specific temperatures. The VLM shows a hand adjusting temperature on the touchscreen, and OCR confirms the temperature range and increments. All evidence directly answers the question.</t>
        </is>
      </c>
      <c r="S29" s="52" t="inlineStr">
        <is>
          <t>VLM|ASR|OCR</t>
        </is>
      </c>
      <c r="T29" s="52" t="inlineStr">
        <is>
          <t>low</t>
        </is>
      </c>
      <c r="U29" s="52" t="inlineStr">
        <is>
          <t>All evidence is complete and directly addresses the question without ambiguity.</t>
        </is>
      </c>
      <c r="V29" s="45" t="inlineStr">
        <is>
          <t>R1</t>
        </is>
      </c>
      <c r="W29" s="46" t="n">
        <v>2</v>
      </c>
      <c r="X29" s="60" t="n">
        <v>93.56</v>
      </c>
      <c r="Y29" s="60" t="n">
        <v>99.8</v>
      </c>
      <c r="Z29" s="46" t="inlineStr">
        <is>
          <t>no</t>
        </is>
      </c>
      <c r="AA29" s="54" t="inlineStr">
        <is>
          <t>六帧清晰展示手指操作Nuwave空气炸锅数字触摸屏，屏幕温度在100°F→125°F→155°F→215°F之间变化，叠加'Temperature Range 100°-400° In 5° Increments'与'DIGITAL Touch Screen'字幕；但仅演示温度调节流程，未演示时间/定时设置步骤。</t>
        </is>
      </c>
      <c r="AB29" s="54" t="inlineStr">
        <is>
          <t>第三轮双复核一致修正：R1=3→独立=2：query问'温度与时间'两步，画面只回答温度设置未演示时间设置，无法构成完整回答；时间区间一致。</t>
        </is>
      </c>
      <c r="AC29" s="46" t="inlineStr">
        <is>
          <t>completed</t>
        </is>
      </c>
      <c r="AD29" s="46" t="inlineStr">
        <is>
          <t>2026-07-28T20:35:21+08:00</t>
        </is>
      </c>
      <c r="AE29" s="47">
        <f>IF(AC29&lt;&gt;"completed","",IF(W29=O29,"no","yes"))</f>
        <v/>
      </c>
      <c r="AF29" s="47">
        <f>IF(AC29&lt;&gt;"completed","",IF(AND(X29=P29,Y29=Q29),"no","yes"))</f>
        <v/>
      </c>
      <c r="AG29" s="47">
        <f>IF(AC29&lt;&gt;"completed","待复核",IF(OR(W29="",Z29="",AA29="",AD29=""),"缺少必填项",IF(AND(OR(AE29="yes",AF29="yes"),AB29=""),"修正原因缺失",IF(OR(W29=0,W29=1),IF(AND(X29="",Y29=""),"通过","0/1级时间应留空"),IF(AND(OR(W29=2,W29=3),X29&lt;&gt;"",Y29&lt;&gt;"",X29&gt;=I29,Y29&lt;=J29,Y29&gt;X29),"通过","2/3级时间无效")))))</f>
        <v/>
      </c>
    </row>
    <row r="30">
      <c r="A30" s="45" t="inlineStr">
        <is>
          <t>VQ-001</t>
        </is>
      </c>
      <c r="B30" s="52" t="inlineStr">
        <is>
          <t>空气炸锅怎样设置烹饪温度和时间？</t>
        </is>
      </c>
      <c r="C30" s="45" t="inlineStr">
        <is>
          <t>zh-CN</t>
        </is>
      </c>
      <c r="D30" s="45" t="inlineStr">
        <is>
          <t>Air Fryer</t>
        </is>
      </c>
      <c r="E30" s="45" t="inlineStr">
        <is>
          <t>operation</t>
        </is>
      </c>
      <c r="F30" s="45" t="inlineStr">
        <is>
          <t>development</t>
        </is>
      </c>
      <c r="G30" s="45" t="inlineStr">
        <is>
          <t>airfryer-029-scene-0045</t>
        </is>
      </c>
      <c r="H30" s="45" t="inlineStr">
        <is>
          <t>airfryer-029</t>
        </is>
      </c>
      <c r="I30" s="59" t="inlineStr">
        <is>
          <t>272.4</t>
        </is>
      </c>
      <c r="J30" s="59" t="inlineStr">
        <is>
          <t>276.6</t>
        </is>
      </c>
      <c r="K30" s="45" t="inlineStr">
        <is>
          <t>items/airfryer-029-scene-0045/clip.mp4</t>
        </is>
      </c>
      <c r="L30" s="45" t="inlineStr">
        <is>
          <t>items/airfryer-029-scene-0045/thumbnail.jpg</t>
        </is>
      </c>
      <c r="M30" s="52" t="inlineStr">
        <is>
          <t>ASR: temperature whereas meats usually I prefer to cook at high temperature so I'm going to preheat at 200 degree centigrade for around 5 minutes. The built in timer of the
OCR: Philips SUPER CHEF
VLM: Visual summary: A person is operating a black Philips air fryer, adjusting its control dial.
视觉摘要: 一个人正在操作一台黑色的飞利浦空气炸锅，调整其控制旋钮。
Visible product: Philips
Visible components: air fryer; control dial; temperature indicator; recipe guide label; brand logo
Visible actions: hand adjusting control dial; hand on top lid
Visible states: air fryer in use; control dial set to a specific setting
Visual uncertainty: The exact setting on the control dial is not clearly readable, and the specific food being cooked is not visible.</t>
        </is>
      </c>
      <c r="N30" s="45" t="inlineStr">
        <is>
          <t>29</t>
        </is>
      </c>
      <c r="O30" s="45" t="inlineStr">
        <is>
          <t>2</t>
        </is>
      </c>
      <c r="P30" s="59" t="inlineStr">
        <is>
          <t>272.4</t>
        </is>
      </c>
      <c r="Q30" s="59" t="inlineStr">
        <is>
          <t>276.6</t>
        </is>
      </c>
      <c r="R30" s="52" t="inlineStr">
        <is>
          <t>ASR mentions setting temperature to 200 degrees Celsius and preheating for 5 minutes, which directly relates to the question. VLM shows hand adjusting the control dial, indicating temperature/time setting action, though exact values are not visible.</t>
        </is>
      </c>
      <c r="S30" s="52" t="inlineStr">
        <is>
          <t>ASR|VLM</t>
        </is>
      </c>
      <c r="T30" s="52" t="inlineStr">
        <is>
          <t>medium</t>
        </is>
      </c>
      <c r="U30" s="52" t="inlineStr">
        <is>
          <t>The exact temperature and time values are not fully visible in the VLM, and the ASR is partially cut off, leaving ambiguity about whether the full setting process is covered.</t>
        </is>
      </c>
      <c r="V30" s="45" t="inlineStr">
        <is>
          <t>R1</t>
        </is>
      </c>
      <c r="W30" s="46" t="inlineStr">
        <is>
          <t>3</t>
        </is>
      </c>
      <c r="X30" s="60" t="inlineStr">
        <is>
          <t>272.4</t>
        </is>
      </c>
      <c r="Y30" s="60" t="inlineStr">
        <is>
          <t>276.6</t>
        </is>
      </c>
      <c r="Z30" s="46" t="inlineStr">
        <is>
          <t>no</t>
        </is>
      </c>
      <c r="AA30" s="54" t="inlineStr">
        <is>
          <t>画面中手指正在调节飞利浦空气炸锅的温度/时间旋钮，ASR明确说明预热200°C约5分钟，直接展示设置过程。</t>
        </is>
      </c>
      <c r="AB30" s="54" t="inlineStr">
        <is>
          <t>AI=2→R1=3</t>
        </is>
      </c>
      <c r="AC30" s="46" t="inlineStr">
        <is>
          <t>completed</t>
        </is>
      </c>
      <c r="AD30" s="46" t="inlineStr">
        <is>
          <t>2026-07-27T22:23:08+08:00</t>
        </is>
      </c>
      <c r="AE30" s="47">
        <f>IF(AC30&lt;&gt;"completed","",IF(W30=O30,"no","yes"))</f>
        <v/>
      </c>
      <c r="AF30" s="47">
        <f>IF(AC30&lt;&gt;"completed","",IF(AND(X30=P30,Y30=Q30),"no","yes"))</f>
        <v/>
      </c>
      <c r="AG30" s="47">
        <f>IF(AC30&lt;&gt;"completed","待复核",IF(OR(W30="",Z30="",AA30="",AD30=""),"缺少必填项",IF(AND(OR(AE30="yes",AF30="yes"),AB30=""),"修正原因缺失",IF(OR(W30=0,W30=1),IF(AND(X30="",Y30=""),"通过","0/1级时间应留空"),IF(AND(OR(W30=2,W30=3),X30&lt;&gt;"",Y30&lt;&gt;"",X30&gt;=I30,Y30&lt;=J30,Y30&gt;X30),"通过","2/3级时间无效")))))</f>
        <v/>
      </c>
    </row>
    <row r="31">
      <c r="A31" s="45" t="inlineStr">
        <is>
          <t>VQ-001</t>
        </is>
      </c>
      <c r="B31" s="52" t="inlineStr">
        <is>
          <t>空气炸锅怎样设置烹饪温度和时间？</t>
        </is>
      </c>
      <c r="C31" s="45" t="inlineStr">
        <is>
          <t>zh-CN</t>
        </is>
      </c>
      <c r="D31" s="45" t="inlineStr">
        <is>
          <t>Air Fryer</t>
        </is>
      </c>
      <c r="E31" s="45" t="inlineStr">
        <is>
          <t>operation</t>
        </is>
      </c>
      <c r="F31" s="45" t="inlineStr">
        <is>
          <t>development</t>
        </is>
      </c>
      <c r="G31" s="45" t="inlineStr">
        <is>
          <t>pressure-006-scene-0009</t>
        </is>
      </c>
      <c r="H31" s="45" t="inlineStr">
        <is>
          <t>pressure-006</t>
        </is>
      </c>
      <c r="I31" s="59" t="inlineStr">
        <is>
          <t>26.042</t>
        </is>
      </c>
      <c r="J31" s="59" t="inlineStr">
        <is>
          <t>29.458</t>
        </is>
      </c>
      <c r="K31" s="45" t="inlineStr">
        <is>
          <t>items/pressure-006-scene-0009/clip.mp4</t>
        </is>
      </c>
      <c r="L31" s="45" t="inlineStr">
        <is>
          <t>items/pressure-006-scene-0009/thumbnail.jpg</t>
        </is>
      </c>
      <c r="M31" s="52" t="inlineStr">
        <is>
          <t>ASR: • 360-degree hot air baking, wrapping heating, original flavor, 1500W high power, rapid heating
VLM: Visual summary: A hand interacts with the control panel of a yellow air fryer with a black front panel and digital display.
视觉摘要: 一只手正在操作一台黄色空气炸锅的黑色控制面板和数字显示屏。
Visible product: Air Fryer
Visible components: yellow body; black front panel; digital display; control buttons; hand
Visible actions: touching the control panel
Visible states: digital display showing '888'</t>
        </is>
      </c>
      <c r="N31" s="45" t="inlineStr">
        <is>
          <t>30</t>
        </is>
      </c>
      <c r="O31" s="45" t="inlineStr">
        <is>
          <t>1</t>
        </is>
      </c>
      <c r="P31" s="59" t="str"/>
      <c r="Q31" s="59" t="str"/>
      <c r="R31" s="52" t="inlineStr">
        <is>
          <t>The scene shows a hand interacting with the air fryer's control panel, which implies potential temperature or time setting, but no specific temperature or time values are visible or mentioned.</t>
        </is>
      </c>
      <c r="S31" s="52" t="inlineStr">
        <is>
          <t>VLM</t>
        </is>
      </c>
      <c r="T31" s="52" t="inlineStr">
        <is>
          <t>low</t>
        </is>
      </c>
      <c r="U31" s="52" t="inlineStr">
        <is>
          <t>No explicit temperature or time settings are shown or mentioned in the evidence.</t>
        </is>
      </c>
      <c r="V31" s="45" t="inlineStr">
        <is>
          <t>R1</t>
        </is>
      </c>
      <c r="W31" s="46" t="inlineStr">
        <is>
          <t>1</t>
        </is>
      </c>
      <c r="X31" s="60" t="n"/>
      <c r="Y31" s="60" t="n"/>
      <c r="Z31" s="46" t="inlineStr">
        <is>
          <t>no</t>
        </is>
      </c>
      <c r="AA31" s="54" t="inlineStr">
        <is>
          <t>画面展示手指触碰控制面板，但未显示具体温度/时间数值。</t>
        </is>
      </c>
      <c r="AB31" s="54" t="n"/>
      <c r="AC31" s="46" t="inlineStr">
        <is>
          <t>completed</t>
        </is>
      </c>
      <c r="AD31" s="46" t="inlineStr">
        <is>
          <t>2026-07-27T22:23:08+08:00</t>
        </is>
      </c>
      <c r="AE31" s="47">
        <f>IF(AC31&lt;&gt;"completed","",IF(W31=O31,"no","yes"))</f>
        <v/>
      </c>
      <c r="AF31" s="47">
        <f>IF(AC31&lt;&gt;"completed","",IF(AND(X31=P31,Y31=Q31),"no","yes"))</f>
        <v/>
      </c>
      <c r="AG31" s="47">
        <f>IF(AC31&lt;&gt;"completed","待复核",IF(OR(W31="",Z31="",AA31="",AD31=""),"缺少必填项",IF(AND(OR(AE31="yes",AF31="yes"),AB31=""),"修正原因缺失",IF(OR(W31=0,W31=1),IF(AND(X31="",Y31=""),"通过","0/1级时间应留空"),IF(AND(OR(W31=2,W31=3),X31&lt;&gt;"",Y31&lt;&gt;"",X31&gt;=I31,Y31&lt;=J31,Y31&gt;X31),"通过","2/3级时间无效")))))</f>
        <v/>
      </c>
    </row>
    <row r="32">
      <c r="A32" s="45" t="inlineStr">
        <is>
          <t>VQ-001</t>
        </is>
      </c>
      <c r="B32" s="52" t="inlineStr">
        <is>
          <t>空气炸锅怎样设置烹饪温度和时间？</t>
        </is>
      </c>
      <c r="C32" s="45" t="inlineStr">
        <is>
          <t>zh-CN</t>
        </is>
      </c>
      <c r="D32" s="45" t="inlineStr">
        <is>
          <t>Air Fryer</t>
        </is>
      </c>
      <c r="E32" s="45" t="inlineStr">
        <is>
          <t>operation</t>
        </is>
      </c>
      <c r="F32" s="45" t="inlineStr">
        <is>
          <t>development</t>
        </is>
      </c>
      <c r="G32" s="45" t="inlineStr">
        <is>
          <t>airfryer-005-scene-0023</t>
        </is>
      </c>
      <c r="H32" s="45" t="inlineStr">
        <is>
          <t>airfryer-005</t>
        </is>
      </c>
      <c r="I32" s="59" t="inlineStr">
        <is>
          <t>227.314</t>
        </is>
      </c>
      <c r="J32" s="59" t="inlineStr">
        <is>
          <t>232.694</t>
        </is>
      </c>
      <c r="K32" s="45" t="inlineStr">
        <is>
          <t>items/airfryer-005-scene-0023/clip.mp4</t>
        </is>
      </c>
      <c r="L32" s="45" t="inlineStr">
        <is>
          <t>items/airfryer-005-scene-0023/thumbnail.jpg</t>
        </is>
      </c>
      <c r="M32" s="52" t="inlineStr">
        <is>
          <t>ASR: And when the timer goes off, you can take it out and look at that nice golden brown toast with a basket of bacon and egg
VLM: Visual summary: A person opens an air fryer and reveals two cooked food items inside.
视觉摘要: 一个人打开空气炸锅，露出里面的两个熟食。
Visible product: Air Fryer
Visible components: air fryer; air fryer basket; white plate; person's hand; person's sleeve
Visible actions: opening the air fryer; holding the air fryer handle
Visible states: air fryer open; food cooked inside air fryer
Visual uncertainty: The exact type of food is not clearly identifiable, and the person's face and full body are not visible.</t>
        </is>
      </c>
      <c r="N32" s="45" t="inlineStr">
        <is>
          <t>31</t>
        </is>
      </c>
      <c r="O32" s="45" t="inlineStr">
        <is>
          <t>1</t>
        </is>
      </c>
      <c r="P32" s="59" t="str"/>
      <c r="Q32" s="59" t="str"/>
      <c r="R32" s="52" t="inlineStr">
        <is>
          <t>The scene shows the air fryer after cooking, with food inside, but does not show any temperature or time settings being adjusted.</t>
        </is>
      </c>
      <c r="S32" s="52" t="inlineStr">
        <is>
          <t>VLM</t>
        </is>
      </c>
      <c r="T32" s="52" t="inlineStr">
        <is>
          <t>low</t>
        </is>
      </c>
      <c r="U32" s="52" t="inlineStr">
        <is>
          <t>No evidence of setting temperature or time is visible or audible.</t>
        </is>
      </c>
      <c r="V32" s="45" t="inlineStr">
        <is>
          <t>R1</t>
        </is>
      </c>
      <c r="W32" s="46" t="inlineStr">
        <is>
          <t>1</t>
        </is>
      </c>
      <c r="X32" s="60" t="n"/>
      <c r="Y32" s="60" t="n"/>
      <c r="Z32" s="46" t="inlineStr">
        <is>
          <t>no</t>
        </is>
      </c>
      <c r="AA32" s="54" t="inlineStr">
        <is>
          <t>画面展示烹饪完成后取出炸篮，未显示温度/时间设置。</t>
        </is>
      </c>
      <c r="AB32" s="54" t="n"/>
      <c r="AC32" s="46" t="inlineStr">
        <is>
          <t>completed</t>
        </is>
      </c>
      <c r="AD32" s="46" t="inlineStr">
        <is>
          <t>2026-07-27T22:23:08+08:00</t>
        </is>
      </c>
      <c r="AE32" s="47">
        <f>IF(AC32&lt;&gt;"completed","",IF(W32=O32,"no","yes"))</f>
        <v/>
      </c>
      <c r="AF32" s="47">
        <f>IF(AC32&lt;&gt;"completed","",IF(AND(X32=P32,Y32=Q32),"no","yes"))</f>
        <v/>
      </c>
      <c r="AG32" s="47">
        <f>IF(AC32&lt;&gt;"completed","待复核",IF(OR(W32="",Z32="",AA32="",AD32=""),"缺少必填项",IF(AND(OR(AE32="yes",AF32="yes"),AB32=""),"修正原因缺失",IF(OR(W32=0,W32=1),IF(AND(X32="",Y32=""),"通过","0/1级时间应留空"),IF(AND(OR(W32=2,W32=3),X32&lt;&gt;"",Y32&lt;&gt;"",X32&gt;=I32,Y32&lt;=J32,Y32&gt;X32),"通过","2/3级时间无效")))))</f>
        <v/>
      </c>
    </row>
    <row r="33">
      <c r="A33" s="45" t="inlineStr">
        <is>
          <t>VQ-001</t>
        </is>
      </c>
      <c r="B33" s="52" t="inlineStr">
        <is>
          <t>空气炸锅怎样设置烹饪温度和时间？</t>
        </is>
      </c>
      <c r="C33" s="45" t="inlineStr">
        <is>
          <t>zh-CN</t>
        </is>
      </c>
      <c r="D33" s="45" t="inlineStr">
        <is>
          <t>Air Fryer</t>
        </is>
      </c>
      <c r="E33" s="45" t="inlineStr">
        <is>
          <t>operation</t>
        </is>
      </c>
      <c r="F33" s="45" t="inlineStr">
        <is>
          <t>development</t>
        </is>
      </c>
      <c r="G33" s="45" t="inlineStr">
        <is>
          <t>airfryer-033-scene-0034</t>
        </is>
      </c>
      <c r="H33" s="45" t="inlineStr">
        <is>
          <t>airfryer-033</t>
        </is>
      </c>
      <c r="I33" s="59" t="inlineStr">
        <is>
          <t>251.818</t>
        </is>
      </c>
      <c r="J33" s="59" t="inlineStr">
        <is>
          <t>257.024</t>
        </is>
      </c>
      <c r="K33" s="45" t="inlineStr">
        <is>
          <t>items/airfryer-033-scene-0034/clip.mp4</t>
        </is>
      </c>
      <c r="L33" s="45" t="inlineStr">
        <is>
          <t>items/airfryer-033-scene-0034/thumbnail.jpg</t>
        </is>
      </c>
      <c r="M33" s="52" t="inlineStr">
        <is>
          <t>ASR: Ela dispara um relêzinho E é bom desligar Tem hora que ela liga, tem hora que ela não liga Vou ter que desmontar ela todinha
VLM: Visual summary: A black air fryer with its top cover removed, revealing internal components, is shown on a white surface. The digital display shows a temperature of 200 degrees.
视觉摘要: 一台黑色空气炸锅，其上盖被移开，露出内部组件，放置在白色表面上。数字显示屏显示温度为200度。
Visible product: Air Fryer
Visible components: digital display; temperature reading; control buttons; brand name 'PHILIPS WALITA'; internal heating element; power cord; handle
Visible states: top cover removed; digital display active</t>
        </is>
      </c>
      <c r="N33" s="45" t="inlineStr">
        <is>
          <t>32</t>
        </is>
      </c>
      <c r="O33" s="45" t="inlineStr">
        <is>
          <t>2</t>
        </is>
      </c>
      <c r="P33" s="59" t="inlineStr">
        <is>
          <t>251.818</t>
        </is>
      </c>
      <c r="Q33" s="59" t="inlineStr">
        <is>
          <t>257.024</t>
        </is>
      </c>
      <c r="R33" s="52" t="inlineStr">
        <is>
          <t>The air fryer's digital display shows a temperature of 200 degrees, indicating a visible temperature setting, but no time setting or explicit instruction on how to set temperature and time is shown or spoken.</t>
        </is>
      </c>
      <c r="S33" s="52" t="inlineStr">
        <is>
          <t>VLM</t>
        </is>
      </c>
      <c r="T33" s="52" t="inlineStr">
        <is>
          <t>low</t>
        </is>
      </c>
      <c r="U33" s="52" t="inlineStr">
        <is>
          <t>No explicit instruction or demonstration of setting time is present; only temperature is visible.</t>
        </is>
      </c>
      <c r="V33" s="45" t="inlineStr">
        <is>
          <t>R1</t>
        </is>
      </c>
      <c r="W33" s="46" t="inlineStr">
        <is>
          <t>2</t>
        </is>
      </c>
      <c r="X33" s="60" t="inlineStr">
        <is>
          <t>251.818</t>
        </is>
      </c>
      <c r="Y33" s="60" t="inlineStr">
        <is>
          <t>257.024</t>
        </is>
      </c>
      <c r="Z33" s="46" t="inlineStr">
        <is>
          <t>no</t>
        </is>
      </c>
      <c r="AA33" s="54" t="inlineStr">
        <is>
          <t>画面展示拆机后的空气炸锅显示屏显示200°，但未展示设置过程。</t>
        </is>
      </c>
      <c r="AB33" s="54" t="n"/>
      <c r="AC33" s="46" t="inlineStr">
        <is>
          <t>completed</t>
        </is>
      </c>
      <c r="AD33" s="46" t="inlineStr">
        <is>
          <t>2026-07-27T22:23:08+08:00</t>
        </is>
      </c>
      <c r="AE33" s="47">
        <f>IF(AC33&lt;&gt;"completed","",IF(W33=O33,"no","yes"))</f>
        <v/>
      </c>
      <c r="AF33" s="47">
        <f>IF(AC33&lt;&gt;"completed","",IF(AND(X33=P33,Y33=Q33),"no","yes"))</f>
        <v/>
      </c>
      <c r="AG33" s="47">
        <f>IF(AC33&lt;&gt;"completed","待复核",IF(OR(W33="",Z33="",AA33="",AD33=""),"缺少必填项",IF(AND(OR(AE33="yes",AF33="yes"),AB33=""),"修正原因缺失",IF(OR(W33=0,W33=1),IF(AND(X33="",Y33=""),"通过","0/1级时间应留空"),IF(AND(OR(W33=2,W33=3),X33&lt;&gt;"",Y33&lt;&gt;"",X33&gt;=I33,Y33&lt;=J33,Y33&gt;X33),"通过","2/3级时间无效")))))</f>
        <v/>
      </c>
    </row>
    <row r="34">
      <c r="A34" s="45" t="inlineStr">
        <is>
          <t>VQ-001</t>
        </is>
      </c>
      <c r="B34" s="52" t="inlineStr">
        <is>
          <t>空气炸锅怎样设置烹饪温度和时间？</t>
        </is>
      </c>
      <c r="C34" s="45" t="inlineStr">
        <is>
          <t>zh-CN</t>
        </is>
      </c>
      <c r="D34" s="45" t="inlineStr">
        <is>
          <t>Air Fryer</t>
        </is>
      </c>
      <c r="E34" s="45" t="inlineStr">
        <is>
          <t>operation</t>
        </is>
      </c>
      <c r="F34" s="45" t="inlineStr">
        <is>
          <t>development</t>
        </is>
      </c>
      <c r="G34" s="45" t="inlineStr">
        <is>
          <t>airfryer-032-scene-0113</t>
        </is>
      </c>
      <c r="H34" s="45" t="inlineStr">
        <is>
          <t>airfryer-032</t>
        </is>
      </c>
      <c r="I34" s="59" t="inlineStr">
        <is>
          <t>522.967</t>
        </is>
      </c>
      <c r="J34" s="59" t="inlineStr">
        <is>
          <t>525.6</t>
        </is>
      </c>
      <c r="K34" s="45" t="inlineStr">
        <is>
          <t>items/airfryer-032-scene-0113/clip.mp4</t>
        </is>
      </c>
      <c r="L34" s="45" t="inlineStr">
        <is>
          <t>items/airfryer-032-scene-0113/thumbnail.jpg</t>
        </is>
      </c>
      <c r="M34" s="52" t="inlineStr">
        <is>
          <t>ASR: airflow of the vents then I let it sit overnight to dry before we used it again if you like these
VLM: Visual summary: A person is holding a black air fryer basket while standing next to a black air fryer on a kitchen countertop.
视觉摘要: 一个人正拿着一个黑色空气炸锅篮子，站在厨房台面上的黑色空气炸锅旁边。
Visible product: Air Fryer
Visible components: black air fryer basket; black air fryer; kitchen countertop; person's hand; person's arm; red sleeve
Visible actions: person holding air fryer basket</t>
        </is>
      </c>
      <c r="N34" s="45" t="inlineStr">
        <is>
          <t>33</t>
        </is>
      </c>
      <c r="O34" s="45" t="inlineStr">
        <is>
          <t>1</t>
        </is>
      </c>
      <c r="P34" s="59" t="str"/>
      <c r="Q34" s="59" t="str"/>
      <c r="R34" s="52" t="inlineStr">
        <is>
          <t>The scene shows a person holding an air fryer basket next to the air fryer, but no temperature or time settings are visible or mentioned.</t>
        </is>
      </c>
      <c r="S34" s="52" t="inlineStr">
        <is>
          <t>VLM</t>
        </is>
      </c>
      <c r="T34" s="52" t="inlineStr">
        <is>
          <t>low</t>
        </is>
      </c>
      <c r="U34" s="52" t="inlineStr">
        <is>
          <t>No evidence of temperature or time setting actions or instructions is present.</t>
        </is>
      </c>
      <c r="V34" s="45" t="inlineStr">
        <is>
          <t>R1</t>
        </is>
      </c>
      <c r="W34" s="46" t="inlineStr">
        <is>
          <t>1</t>
        </is>
      </c>
      <c r="X34" s="60" t="n"/>
      <c r="Y34" s="60" t="n"/>
      <c r="Z34" s="46" t="inlineStr">
        <is>
          <t>no</t>
        </is>
      </c>
      <c r="AA34" s="54" t="inlineStr">
        <is>
          <t>所有6帧（t=523.0s-525.6s）显示手持有空炸篮站在空气炸锅旁，但控制面板/温度/时间数字均不可见，ASR仅涉及通风口和干燥过夜。</t>
        </is>
      </c>
      <c r="AB34" s="54" t="n"/>
      <c r="AC34" s="46" t="inlineStr">
        <is>
          <t>completed</t>
        </is>
      </c>
      <c r="AD34" s="46" t="inlineStr">
        <is>
          <t>2026-07-28T01:18:39+08:00</t>
        </is>
      </c>
      <c r="AE34" s="47">
        <f>IF(AC34&lt;&gt;"completed","",IF(W34=O34,"no","yes"))</f>
        <v/>
      </c>
      <c r="AF34" s="47">
        <f>IF(AC34&lt;&gt;"completed","",IF(AND(X34=P34,Y34=Q34),"no","yes"))</f>
        <v/>
      </c>
      <c r="AG34" s="47">
        <f>IF(AC34&lt;&gt;"completed","待复核",IF(OR(W34="",Z34="",AA34="",AD34=""),"缺少必填项",IF(AND(OR(AE34="yes",AF34="yes"),AB34=""),"修正原因缺失",IF(OR(W34=0,W34=1),IF(AND(X34="",Y34=""),"通过","0/1级时间应留空"),IF(AND(OR(W34=2,W34=3),X34&lt;&gt;"",Y34&lt;&gt;"",X34&gt;=I34,Y34&lt;=J34,Y34&gt;X34),"通过","2/3级时间无效")))))</f>
        <v/>
      </c>
    </row>
    <row r="35">
      <c r="A35" s="45" t="inlineStr">
        <is>
          <t>VQ-001</t>
        </is>
      </c>
      <c r="B35" s="52" t="inlineStr">
        <is>
          <t>空气炸锅怎样设置烹饪温度和时间？</t>
        </is>
      </c>
      <c r="C35" s="45" t="inlineStr">
        <is>
          <t>zh-CN</t>
        </is>
      </c>
      <c r="D35" s="45" t="inlineStr">
        <is>
          <t>Air Fryer</t>
        </is>
      </c>
      <c r="E35" s="45" t="inlineStr">
        <is>
          <t>operation</t>
        </is>
      </c>
      <c r="F35" s="45" t="inlineStr">
        <is>
          <t>development</t>
        </is>
      </c>
      <c r="G35" s="45" t="inlineStr">
        <is>
          <t>airfryer-033-scene-0149</t>
        </is>
      </c>
      <c r="H35" s="45" t="inlineStr">
        <is>
          <t>airfryer-033</t>
        </is>
      </c>
      <c r="I35" s="59" t="inlineStr">
        <is>
          <t>1314.581</t>
        </is>
      </c>
      <c r="J35" s="59" t="inlineStr">
        <is>
          <t>1319.119</t>
        </is>
      </c>
      <c r="K35" s="45" t="inlineStr">
        <is>
          <t>items/airfryer-033-scene-0149/clip.mp4</t>
        </is>
      </c>
      <c r="L35" s="45" t="inlineStr">
        <is>
          <t>items/airfryer-033-scene-0149/thumbnail.jpg</t>
        </is>
      </c>
      <c r="M35" s="52" t="inlineStr">
        <is>
          <t>ASR: tá, abrindo a minha gaveta, tá também o problema é que tá querendo dar uma beiçada vamos botar a batata rústica
OCR: 200 POILIPS WALTA
VLM: Visual summary: A black air fryer with its basket open, displaying a digital temperature of 200°C on its control panel.
视觉摘要: 一台黑色空气炸锅，篮子打开，控制面板显示温度为200°C。
Visible product: Air Fryer
Visible components: digital display; temperature reading; control buttons; air fryer basket; air fryer body; brand name
Visible states: basket open; temperature set to 200°C</t>
        </is>
      </c>
      <c r="N35" s="45" t="inlineStr">
        <is>
          <t>34</t>
        </is>
      </c>
      <c r="O35" s="45" t="inlineStr">
        <is>
          <t>3</t>
        </is>
      </c>
      <c r="P35" s="59" t="inlineStr">
        <is>
          <t>1314.581</t>
        </is>
      </c>
      <c r="Q35" s="59" t="inlineStr">
        <is>
          <t>1319.119</t>
        </is>
      </c>
      <c r="R35" s="52" t="inlineStr">
        <is>
          <t>The air fryer's digital display shows a temperature setting of 200°C, and the basket is open, indicating the user is setting or preparing to cook with a specific temperature and time (implied by context of cooking potatoes).</t>
        </is>
      </c>
      <c r="S35" s="52" t="inlineStr">
        <is>
          <t>VLM|ASR|OCR</t>
        </is>
      </c>
      <c r="T35" s="52" t="inlineStr">
        <is>
          <t>low</t>
        </is>
      </c>
      <c r="U35" s="52" t="inlineStr">
        <is>
          <t>The visual and OCR evidence clearly show the temperature setting, and the ASR mentions preparing food, which aligns with the question about setting temperature and time.</t>
        </is>
      </c>
      <c r="V35" s="45" t="inlineStr">
        <is>
          <t>R1</t>
        </is>
      </c>
      <c r="W35" s="46" t="inlineStr">
        <is>
          <t>2</t>
        </is>
      </c>
      <c r="X35" s="60" t="n">
        <v>1314.6</v>
      </c>
      <c r="Y35" s="60" t="n">
        <v>1319.119</v>
      </c>
      <c r="Z35" s="46" t="inlineStr">
        <is>
          <t>no</t>
        </is>
      </c>
      <c r="AA35" s="54" t="inlineStr">
        <is>
          <t>第1-6帧（t=1314.6s-1319.2s）黑色WALITA空气炸锅控制面板显示'200°C'及温度图标，但无时间数字可见也未演示设置过程；ASR仅说打开抽屉放土豆。</t>
        </is>
      </c>
      <c r="AB35" s="54" t="inlineStr">
        <is>
          <t>AI=3→R1=2：仅显示温度结果'200°C'且无时间、无线下设置步骤，无法直接回答'如何设置温度和时间'，故判为部分。</t>
        </is>
      </c>
      <c r="AC35" s="46" t="inlineStr">
        <is>
          <t>completed</t>
        </is>
      </c>
      <c r="AD35" s="46" t="inlineStr">
        <is>
          <t>2026-07-28T01:18:39+08:00</t>
        </is>
      </c>
      <c r="AE35" s="47">
        <f>IF(AC35&lt;&gt;"completed","",IF(W35=O35,"no","yes"))</f>
        <v/>
      </c>
      <c r="AF35" s="47">
        <f>IF(AC35&lt;&gt;"completed","",IF(AND(X35=P35,Y35=Q35),"no","yes"))</f>
        <v/>
      </c>
      <c r="AG35" s="47">
        <f>IF(AC35&lt;&gt;"completed","待复核",IF(OR(W35="",Z35="",AA35="",AD35=""),"缺少必填项",IF(AND(OR(AE35="yes",AF35="yes"),AB35=""),"修正原因缺失",IF(OR(W35=0,W35=1),IF(AND(X35="",Y35=""),"通过","0/1级时间应留空"),IF(AND(OR(W35=2,W35=3),X35&lt;&gt;"",Y35&lt;&gt;"",X35&gt;=I35,Y35&lt;=J35,Y35&gt;X35),"通过","2/3级时间无效")))))</f>
        <v/>
      </c>
    </row>
    <row r="36">
      <c r="A36" s="45" t="inlineStr">
        <is>
          <t>VQ-001</t>
        </is>
      </c>
      <c r="B36" s="52" t="inlineStr">
        <is>
          <t>空气炸锅怎样设置烹饪温度和时间？</t>
        </is>
      </c>
      <c r="C36" s="45" t="inlineStr">
        <is>
          <t>zh-CN</t>
        </is>
      </c>
      <c r="D36" s="45" t="inlineStr">
        <is>
          <t>Air Fryer</t>
        </is>
      </c>
      <c r="E36" s="45" t="inlineStr">
        <is>
          <t>operation</t>
        </is>
      </c>
      <c r="F36" s="45" t="inlineStr">
        <is>
          <t>development</t>
        </is>
      </c>
      <c r="G36" s="45" t="inlineStr">
        <is>
          <t>airfryer-033-scene-0152</t>
        </is>
      </c>
      <c r="H36" s="45" t="inlineStr">
        <is>
          <t>airfryer-033</t>
        </is>
      </c>
      <c r="I36" s="59" t="inlineStr">
        <is>
          <t>1338.539</t>
        </is>
      </c>
      <c r="J36" s="59" t="inlineStr">
        <is>
          <t>1375.409</t>
        </is>
      </c>
      <c r="K36" s="45" t="inlineStr">
        <is>
          <t>items/airfryer-033-scene-0152/clip.mp4</t>
        </is>
      </c>
      <c r="L36" s="45" t="inlineStr">
        <is>
          <t>items/airfryer-033-scene-0152/thumbnail.jpg</t>
        </is>
      </c>
      <c r="M36" s="52" t="inlineStr">
        <is>
          <t>ASR: Aqui é 9 minutos meu parceiro 9 não Está com problema no display Do nada Olha a contagem Ele começa 1, 2, 3, 4 O 4 já vira um tetri O 5 já zoado O 6 O 8 morreu O 8 vira 3 O 9 vira 3 Vou botar 12 minutos 12 minutos e deu a rodada eu vou deixar gravando aqui vou deixar
OCR: D wALTA SUNG WALITA a NG
VLM: Visual summary: A hand interacts with a black air fryer placed on top of a washing machine, adjusting its control panel.
视觉摘要: 一只手与放在洗衣机上的黑色空气炸锅互动，调整其控制面板。
Visible product: Air Fryer
Visible components: black air fryer; control panel with illuminated buttons; clothespin on top of air fryer; washing machine; gray bag; white bucket
Visible actions: hand touching air fryer; hand pressing buttons on control panel
Visible states: air fryer displaying time; air fryer displaying temperature</t>
        </is>
      </c>
      <c r="N36" s="45" t="inlineStr">
        <is>
          <t>35</t>
        </is>
      </c>
      <c r="O36" s="45" t="inlineStr">
        <is>
          <t>2</t>
        </is>
      </c>
      <c r="P36" s="59" t="inlineStr">
        <is>
          <t>1338.539</t>
        </is>
      </c>
      <c r="Q36" s="59" t="inlineStr">
        <is>
          <t>1375.409</t>
        </is>
      </c>
      <c r="R36" s="52" t="inlineStr">
        <is>
          <t>The video shows a hand adjusting the air fryer's control panel, with visible time and temperature display, and ASR mentions setting time (e.g., '9 minutos', '12 minutos'), indicating a step in setting cooking time, but no explicit temperature setting is shown or mentioned.</t>
        </is>
      </c>
      <c r="S36" s="52" t="inlineStr">
        <is>
          <t>VLM|ASR</t>
        </is>
      </c>
      <c r="T36" s="52" t="inlineStr">
        <is>
          <t>low</t>
        </is>
      </c>
      <c r="U36" s="52" t="inlineStr">
        <is>
          <t>No explicit temperature setting is shown or mentioned in the evidence, only time settings.</t>
        </is>
      </c>
      <c r="V36" s="45" t="inlineStr">
        <is>
          <t>R1</t>
        </is>
      </c>
      <c r="W36" s="46" t="inlineStr">
        <is>
          <t>2</t>
        </is>
      </c>
      <c r="X36" s="60" t="inlineStr">
        <is>
          <t>1345.9</t>
        </is>
      </c>
      <c r="Y36" s="60" t="inlineStr">
        <is>
          <t>1368.0</t>
        </is>
      </c>
      <c r="Z36" s="46" t="inlineStr">
        <is>
          <t>no</t>
        </is>
      </c>
      <c r="AA36" s="54" t="inlineStr">
        <is>
          <t>第2-5帧（t=1345.9s-1368.0s）显示手按压WALITA空气炸锅触摸按钮，ASR明确说'Aqui é 9 minutos'、'Vou botar 12 minutos'涉及时间设置，但未见温度设置演示。</t>
        </is>
      </c>
      <c r="AB36" s="54" t="inlineStr">
        <is>
          <t>AI时间1338.539-1375.409→R1时间1345.9s-1368.0s（按接触表帧标签），AI=X范围过大。</t>
        </is>
      </c>
      <c r="AC36" s="46" t="inlineStr">
        <is>
          <t>completed</t>
        </is>
      </c>
      <c r="AD36" s="46" t="inlineStr">
        <is>
          <t>2026-07-28T01:18:39+08:00</t>
        </is>
      </c>
      <c r="AE36" s="47">
        <f>IF(AC36&lt;&gt;"completed","",IF(W36=O36,"no","yes"))</f>
        <v/>
      </c>
      <c r="AF36" s="47">
        <f>IF(AC36&lt;&gt;"completed","",IF(AND(X36=P36,Y36=Q36),"no","yes"))</f>
        <v/>
      </c>
      <c r="AG36" s="47">
        <f>IF(AC36&lt;&gt;"completed","待复核",IF(OR(W36="",Z36="",AA36="",AD36=""),"缺少必填项",IF(AND(OR(AE36="yes",AF36="yes"),AB36=""),"修正原因缺失",IF(OR(W36=0,W36=1),IF(AND(X36="",Y36=""),"通过","0/1级时间应留空"),IF(AND(OR(W36=2,W36=3),X36&lt;&gt;"",Y36&lt;&gt;"",X36&gt;=I36,Y36&lt;=J36,Y36&gt;X36),"通过","2/3级时间无效")))))</f>
        <v/>
      </c>
    </row>
    <row r="37">
      <c r="A37" s="45" t="inlineStr">
        <is>
          <t>VQ-001</t>
        </is>
      </c>
      <c r="B37" s="52" t="inlineStr">
        <is>
          <t>空气炸锅怎样设置烹饪温度和时间？</t>
        </is>
      </c>
      <c r="C37" s="45" t="inlineStr">
        <is>
          <t>zh-CN</t>
        </is>
      </c>
      <c r="D37" s="45" t="inlineStr">
        <is>
          <t>Air Fryer</t>
        </is>
      </c>
      <c r="E37" s="45" t="inlineStr">
        <is>
          <t>operation</t>
        </is>
      </c>
      <c r="F37" s="45" t="inlineStr">
        <is>
          <t>development</t>
        </is>
      </c>
      <c r="G37" s="45" t="inlineStr">
        <is>
          <t>airfryer-032-scene-0039</t>
        </is>
      </c>
      <c r="H37" s="45" t="inlineStr">
        <is>
          <t>airfryer-032</t>
        </is>
      </c>
      <c r="I37" s="59" t="inlineStr">
        <is>
          <t>176.367</t>
        </is>
      </c>
      <c r="J37" s="59" t="inlineStr">
        <is>
          <t>179.167</t>
        </is>
      </c>
      <c r="K37" s="45" t="inlineStr">
        <is>
          <t>items/airfryer-032-scene-0039/clip.mp4</t>
        </is>
      </c>
      <c r="L37" s="45" t="inlineStr">
        <is>
          <t>items/airfryer-032-scene-0039/thumbnail.jpg</t>
        </is>
      </c>
      <c r="M37" s="52" t="inlineStr">
        <is>
          <t>ASR: about a tablespoon or two of lemon juice, place it in the air fryer basket, and run it for five to ten minutes at 400 degrees. You might have to do this a few times before the smell goes away.
VLM: Visual summary: A close-up of a black COSORI air fryer's control panel, showing a digital display reading 400°F and a finger pressing a button.
视觉摘要: 一台黑色COSORI空气炸锅的控制面板特写，显示屏显示400°F，一根手指正在按压按钮。
Visible product: COSORI
Visible components: digital display; touch buttons; brand logo; finger
Visible actions: pressing a button
Visible states: display showing 400°F; display showing '5.'</t>
        </is>
      </c>
      <c r="N37" s="45" t="inlineStr">
        <is>
          <t>36</t>
        </is>
      </c>
      <c r="O37" s="45" t="inlineStr">
        <is>
          <t>3</t>
        </is>
      </c>
      <c r="P37" s="59" t="inlineStr">
        <is>
          <t>176.367</t>
        </is>
      </c>
      <c r="Q37" s="59" t="inlineStr">
        <is>
          <t>179.167</t>
        </is>
      </c>
      <c r="R37" s="52" t="inlineStr">
        <is>
          <t>The VLM shows a digital display reading 400°F and a finger pressing a button, while ASR confirms setting the air fryer to 400 degrees for 5-10 minutes, directly demonstrating how to set temperature and time.</t>
        </is>
      </c>
      <c r="S37" s="52" t="inlineStr">
        <is>
          <t>VLM|ASR</t>
        </is>
      </c>
      <c r="T37" s="52" t="inlineStr">
        <is>
          <t>low</t>
        </is>
      </c>
      <c r="U37" s="52" t="inlineStr">
        <is>
          <t>Full scene evidence clearly shows temperature setting (400°F) and time setting (5-10 minutes) with visual and audio confirmation.</t>
        </is>
      </c>
      <c r="V37" s="45" t="inlineStr">
        <is>
          <t>R1</t>
        </is>
      </c>
      <c r="W37" s="46" t="inlineStr">
        <is>
          <t>3</t>
        </is>
      </c>
      <c r="X37" s="60" t="inlineStr">
        <is>
          <t>177.5</t>
        </is>
      </c>
      <c r="Y37" s="60" t="inlineStr">
        <is>
          <t>178.6</t>
        </is>
      </c>
      <c r="Z37" s="46" t="inlineStr">
        <is>
          <t>no</t>
        </is>
      </c>
      <c r="AA37" s="54" t="inlineStr">
        <is>
          <t>第3-5帧（t=177.5s-178.6s）COSORI空气炸锅显示屏清晰显示'400°F'与数字'5'，且ASR同步说明'run it for five to ten minutes at 400 degrees'，直接回答温度与时间设置。</t>
        </is>
      </c>
      <c r="AB37" s="54" t="inlineStr">
        <is>
          <t>时间按实际证据片段重定位</t>
        </is>
      </c>
      <c r="AC37" s="46" t="inlineStr">
        <is>
          <t>completed</t>
        </is>
      </c>
      <c r="AD37" s="46" t="inlineStr">
        <is>
          <t>2026-07-28T01:18:39+08:00</t>
        </is>
      </c>
      <c r="AE37" s="47">
        <f>IF(AC37&lt;&gt;"completed","",IF(W37=O37,"no","yes"))</f>
        <v/>
      </c>
      <c r="AF37" s="47">
        <f>IF(AC37&lt;&gt;"completed","",IF(AND(X37=P37,Y37=Q37),"no","yes"))</f>
        <v/>
      </c>
      <c r="AG37" s="47">
        <f>IF(AC37&lt;&gt;"completed","待复核",IF(OR(W37="",Z37="",AA37="",AD37=""),"缺少必填项",IF(AND(OR(AE37="yes",AF37="yes"),AB37=""),"修正原因缺失",IF(OR(W37=0,W37=1),IF(AND(X37="",Y37=""),"通过","0/1级时间应留空"),IF(AND(OR(W37=2,W37=3),X37&lt;&gt;"",Y37&lt;&gt;"",X37&gt;=I37,Y37&lt;=J37,Y37&gt;X37),"通过","2/3级时间无效")))))</f>
        <v/>
      </c>
    </row>
    <row r="38">
      <c r="A38" s="45" t="inlineStr">
        <is>
          <t>VQ-001</t>
        </is>
      </c>
      <c r="B38" s="52" t="inlineStr">
        <is>
          <t>空气炸锅怎样设置烹饪温度和时间？</t>
        </is>
      </c>
      <c r="C38" s="45" t="inlineStr">
        <is>
          <t>zh-CN</t>
        </is>
      </c>
      <c r="D38" s="45" t="inlineStr">
        <is>
          <t>Air Fryer</t>
        </is>
      </c>
      <c r="E38" s="45" t="inlineStr">
        <is>
          <t>operation</t>
        </is>
      </c>
      <c r="F38" s="45" t="inlineStr">
        <is>
          <t>development</t>
        </is>
      </c>
      <c r="G38" s="45" t="inlineStr">
        <is>
          <t>airfryer-027-scene-0001</t>
        </is>
      </c>
      <c r="H38" s="45" t="inlineStr">
        <is>
          <t>airfryer-027</t>
        </is>
      </c>
      <c r="I38" s="59" t="inlineStr">
        <is>
          <t>0.0</t>
        </is>
      </c>
      <c r="J38" s="59" t="inlineStr">
        <is>
          <t>7.508</t>
        </is>
      </c>
      <c r="K38" s="45" t="inlineStr">
        <is>
          <t>items/airfryer-027-scene-0001/clip.mp4</t>
        </is>
      </c>
      <c r="L38" s="45" t="inlineStr">
        <is>
          <t>items/airfryer-027-scene-0001/thumbnail.jpg</t>
        </is>
      </c>
      <c r="M38" s="52" t="inlineStr">
        <is>
          <t>OCR: Air Fryer vs. Baked Buffalo Wings? First, oven cooked wings
VLM: Visual summary: A video title card introduces a comparison between air fryer and baked buffalo wings, followed by a slide indicating the first method is oven cooking.
视觉摘要: 视频标题卡介绍了空气炸锅与烤制的布法罗鸡翅的对比，随后显示第一种方法是烤箱烹饪。
Visible product: Air Fryer</t>
        </is>
      </c>
      <c r="N38" s="45" t="inlineStr">
        <is>
          <t>37</t>
        </is>
      </c>
      <c r="O38" s="45" t="inlineStr">
        <is>
          <t>0</t>
        </is>
      </c>
      <c r="P38" s="59" t="str"/>
      <c r="Q38" s="59" t="str"/>
      <c r="R38" s="52" t="inlineStr">
        <is>
          <t>视频仅介绍空气炸锅与烤箱烹饪的对比，未展示如何设置温度和时间。</t>
        </is>
      </c>
      <c r="S38" s="52" t="inlineStr">
        <is>
          <t>VLM</t>
        </is>
      </c>
      <c r="T38" s="52" t="inlineStr">
        <is>
          <t>low</t>
        </is>
      </c>
      <c r="U38" s="52" t="inlineStr">
        <is>
          <t>无任何关于设置温度或时间的操作步骤或视觉/语音证据。</t>
        </is>
      </c>
      <c r="V38" s="45" t="inlineStr">
        <is>
          <t>R1</t>
        </is>
      </c>
      <c r="W38" s="46" t="inlineStr">
        <is>
          <t>0</t>
        </is>
      </c>
      <c r="X38" s="60" t="n"/>
      <c r="Y38" s="60" t="n"/>
      <c r="Z38" s="46" t="inlineStr">
        <is>
          <t>no</t>
        </is>
      </c>
      <c r="AA38" s="54" t="inlineStr">
        <is>
          <t>0-80%帧仅显示标题字幕'Air Fryer vs. Baked Buffalo Wings?'；100%帧（t=7.5s）显示烤盘上的生鸡翅文字'First, oven cooked wings'，画面无空气炸锅操作内容。</t>
        </is>
      </c>
      <c r="AB38" s="54" t="n"/>
      <c r="AC38" s="46" t="inlineStr">
        <is>
          <t>completed</t>
        </is>
      </c>
      <c r="AD38" s="46" t="inlineStr">
        <is>
          <t>2026-07-28T01:18:39+08:00</t>
        </is>
      </c>
      <c r="AE38" s="47">
        <f>IF(AC38&lt;&gt;"completed","",IF(W38=O38,"no","yes"))</f>
        <v/>
      </c>
      <c r="AF38" s="47">
        <f>IF(AC38&lt;&gt;"completed","",IF(AND(X38=P38,Y38=Q38),"no","yes"))</f>
        <v/>
      </c>
      <c r="AG38" s="47">
        <f>IF(AC38&lt;&gt;"completed","待复核",IF(OR(W38="",Z38="",AA38="",AD38=""),"缺少必填项",IF(AND(OR(AE38="yes",AF38="yes"),AB38=""),"修正原因缺失",IF(OR(W38=0,W38=1),IF(AND(X38="",Y38=""),"通过","0/1级时间应留空"),IF(AND(OR(W38=2,W38=3),X38&lt;&gt;"",Y38&lt;&gt;"",X38&gt;=I38,Y38&lt;=J38,Y38&gt;X38),"通过","2/3级时间无效")))))</f>
        <v/>
      </c>
    </row>
    <row r="39">
      <c r="A39" s="45" t="inlineStr">
        <is>
          <t>VQ-001</t>
        </is>
      </c>
      <c r="B39" s="52" t="inlineStr">
        <is>
          <t>空气炸锅怎样设置烹饪温度和时间？</t>
        </is>
      </c>
      <c r="C39" s="45" t="inlineStr">
        <is>
          <t>zh-CN</t>
        </is>
      </c>
      <c r="D39" s="45" t="inlineStr">
        <is>
          <t>Air Fryer</t>
        </is>
      </c>
      <c r="E39" s="45" t="inlineStr">
        <is>
          <t>operation</t>
        </is>
      </c>
      <c r="F39" s="45" t="inlineStr">
        <is>
          <t>development</t>
        </is>
      </c>
      <c r="G39" s="45" t="inlineStr">
        <is>
          <t>airfryer-002-scene-0009</t>
        </is>
      </c>
      <c r="H39" s="45" t="inlineStr">
        <is>
          <t>airfryer-002</t>
        </is>
      </c>
      <c r="I39" s="59" t="inlineStr">
        <is>
          <t>241.808</t>
        </is>
      </c>
      <c r="J39" s="59" t="inlineStr">
        <is>
          <t>257.424</t>
        </is>
      </c>
      <c r="K39" s="45" t="inlineStr">
        <is>
          <t>items/airfryer-002-scene-0009/clip.mp4</t>
        </is>
      </c>
      <c r="L39" s="45" t="inlineStr">
        <is>
          <t>items/airfryer-002-scene-0009/thumbnail.jpg</t>
        </is>
      </c>
      <c r="M39" s="52" t="inlineStr">
        <is>
          <t>ASR: spray we're now going to place our cookies in the basket seam side down we're going to cook
OCR: •ner Library Kitchen Chef itchen Puff Pastry SHEETS OREO
VLM: Visual summary: A person wearing a blue apron holds an air fryer basket containing several round, pale yellow food items, with a yellow spray can on a silicone mat nearby.
视觉摘要: 一个人穿着蓝色围裙，手持一个装有数个圆形淡黄色食物的空气炸锅篮子，旁边硅胶垫上放着一个黄色喷雾罐。
Visible product: Air Fryer
Visible components: air fryer basket; silicone mat; yellow spray can; blue apron with text; watch
Visible actions: holding the air fryer basket; placing food items into the basket
Visible states: food items inside the basket; basket being held open</t>
        </is>
      </c>
      <c r="N39" s="45" t="inlineStr">
        <is>
          <t>38</t>
        </is>
      </c>
      <c r="O39" s="45" t="inlineStr">
        <is>
          <t>1</t>
        </is>
      </c>
      <c r="P39" s="59" t="str"/>
      <c r="Q39" s="59" t="str"/>
      <c r="R39" s="52" t="inlineStr">
        <is>
          <t>The scene shows food being placed into the air fryer basket but does not show any temperature or time settings being adjusted or displayed.</t>
        </is>
      </c>
      <c r="S39" s="52" t="inlineStr">
        <is>
          <t>VLM|ASR</t>
        </is>
      </c>
      <c r="T39" s="52" t="inlineStr">
        <is>
          <t>low</t>
        </is>
      </c>
      <c r="U39" s="52" t="inlineStr">
        <is>
          <t>No evidence of temperature or time settings being configured or shown.</t>
        </is>
      </c>
      <c r="V39" s="45" t="inlineStr">
        <is>
          <t>R1</t>
        </is>
      </c>
      <c r="W39" s="46" t="inlineStr">
        <is>
          <t>1</t>
        </is>
      </c>
      <c r="X39" s="60" t="n"/>
      <c r="Y39" s="60" t="n"/>
      <c r="Z39" s="46" t="inlineStr">
        <is>
          <t>no</t>
        </is>
      </c>
      <c r="AA39" s="54" t="inlineStr">
        <is>
          <t>画面显示人手把圆形食物放入黑色空气炸篮，但空气炸锅控制面板/温度/时间均不在画面中，ASR仅说'place our cookies in the basket seam side down'，未涉及温度/时间设置。</t>
        </is>
      </c>
      <c r="AB39" s="54" t="n"/>
      <c r="AC39" s="46" t="inlineStr">
        <is>
          <t>completed</t>
        </is>
      </c>
      <c r="AD39" s="46" t="inlineStr">
        <is>
          <t>2026-07-28T01:18:39+08:00</t>
        </is>
      </c>
      <c r="AE39" s="47">
        <f>IF(AC39&lt;&gt;"completed","",IF(W39=O39,"no","yes"))</f>
        <v/>
      </c>
      <c r="AF39" s="47">
        <f>IF(AC39&lt;&gt;"completed","",IF(AND(X39=P39,Y39=Q39),"no","yes"))</f>
        <v/>
      </c>
      <c r="AG39" s="47">
        <f>IF(AC39&lt;&gt;"completed","待复核",IF(OR(W39="",Z39="",AA39="",AD39=""),"缺少必填项",IF(AND(OR(AE39="yes",AF39="yes"),AB39=""),"修正原因缺失",IF(OR(W39=0,W39=1),IF(AND(X39="",Y39=""),"通过","0/1级时间应留空"),IF(AND(OR(W39=2,W39=3),X39&lt;&gt;"",Y39&lt;&gt;"",X39&gt;=I39,Y39&lt;=J39,Y39&gt;X39),"通过","2/3级时间无效")))))</f>
        <v/>
      </c>
    </row>
    <row r="40">
      <c r="A40" s="45" t="inlineStr">
        <is>
          <t>VQ-001</t>
        </is>
      </c>
      <c r="B40" s="52" t="inlineStr">
        <is>
          <t>空气炸锅怎样设置烹饪温度和时间？</t>
        </is>
      </c>
      <c r="C40" s="45" t="inlineStr">
        <is>
          <t>zh-CN</t>
        </is>
      </c>
      <c r="D40" s="45" t="inlineStr">
        <is>
          <t>Air Fryer</t>
        </is>
      </c>
      <c r="E40" s="45" t="inlineStr">
        <is>
          <t>operation</t>
        </is>
      </c>
      <c r="F40" s="45" t="inlineStr">
        <is>
          <t>development</t>
        </is>
      </c>
      <c r="G40" s="45" t="inlineStr">
        <is>
          <t>airfryer-006-scene-0006</t>
        </is>
      </c>
      <c r="H40" s="45" t="inlineStr">
        <is>
          <t>airfryer-006</t>
        </is>
      </c>
      <c r="I40" s="59" t="inlineStr">
        <is>
          <t>19.92</t>
        </is>
      </c>
      <c r="J40" s="59" t="inlineStr">
        <is>
          <t>24.358</t>
        </is>
      </c>
      <c r="K40" s="45" t="inlineStr">
        <is>
          <t>items/airfryer-006-scene-0006/clip.mp4</t>
        </is>
      </c>
      <c r="L40" s="45" t="inlineStr">
        <is>
          <t>items/airfryer-006-scene-0006/thumbnail.jpg</t>
        </is>
      </c>
      <c r="M40" s="52" t="inlineStr">
        <is>
          <t>ASR: Here it goes. Flip and cook for maybe a minute or two more till brown. Come with powdered sugar, ready to serve.
OCR: GMA 5 FLIP AND COOK FOR AN ADDITIONAL 1-2 MINUTES
VLM: Visual summary: A hand is shown interacting with an air fryer, first pulling out a drawer, then using tongs to flip food items inside the basket.
视觉摘要: 一只手正在操作空气炸锅，先是拉出抽屉，然后用夹子翻动锅内的食物。
Visible product: Air Fryer
Visible components: air fryer; drawer; basket; tongs; food items; GMA logo
Visible actions: pulling out drawer; flipping food with tongs
Visible states: food items in basket; drawer partially open
Visible warnings: 5 FLIP AND COOK FOR AN ADDITIONAL 1-2 MINUTES</t>
        </is>
      </c>
      <c r="N40" s="45" t="inlineStr">
        <is>
          <t>39</t>
        </is>
      </c>
      <c r="O40" s="45" t="inlineStr">
        <is>
          <t>1</t>
        </is>
      </c>
      <c r="P40" s="59" t="str"/>
      <c r="Q40" s="59" t="str"/>
      <c r="R40" s="52" t="inlineStr">
        <is>
          <t>The scene shows flipping food and a timer instruction (1-2 minutes), but no temperature or time setting is shown or mentioned.</t>
        </is>
      </c>
      <c r="S40" s="52" t="inlineStr">
        <is>
          <t>ASR|OCR|VLM</t>
        </is>
      </c>
      <c r="T40" s="52" t="inlineStr">
        <is>
          <t>low</t>
        </is>
      </c>
      <c r="U40" s="52" t="inlineStr">
        <is>
          <t>No evidence of temperature or time setting action or display.</t>
        </is>
      </c>
      <c r="V40" s="45" t="inlineStr">
        <is>
          <t>R1</t>
        </is>
      </c>
      <c r="W40" s="46" t="inlineStr">
        <is>
          <t>1</t>
        </is>
      </c>
      <c r="X40" s="60" t="n"/>
      <c r="Y40" s="60" t="n"/>
      <c r="Z40" s="46" t="inlineStr">
        <is>
          <t>no</t>
        </is>
      </c>
      <c r="AA40" s="54" t="inlineStr">
        <is>
          <t>第1帧 t=19.9s 炸篮中已有面团，第3-5帧 t=21.7s-23.5s 显示用夹子翻动食物，但全程未出现温度或时间设置界面/操作。</t>
        </is>
      </c>
      <c r="AB40" s="54" t="n"/>
      <c r="AC40" s="46" t="inlineStr">
        <is>
          <t>completed</t>
        </is>
      </c>
      <c r="AD40" s="46" t="inlineStr">
        <is>
          <t>2026-07-28T01:18:39+08:00</t>
        </is>
      </c>
      <c r="AE40" s="47">
        <f>IF(AC40&lt;&gt;"completed","",IF(W40=O40,"no","yes"))</f>
        <v/>
      </c>
      <c r="AF40" s="47">
        <f>IF(AC40&lt;&gt;"completed","",IF(AND(X40=P40,Y40=Q40),"no","yes"))</f>
        <v/>
      </c>
      <c r="AG40" s="47">
        <f>IF(AC40&lt;&gt;"completed","待复核",IF(OR(W40="",Z40="",AA40="",AD40=""),"缺少必填项",IF(AND(OR(AE40="yes",AF40="yes"),AB40=""),"修正原因缺失",IF(OR(W40=0,W40=1),IF(AND(X40="",Y40=""),"通过","0/1级时间应留空"),IF(AND(OR(W40=2,W40=3),X40&lt;&gt;"",Y40&lt;&gt;"",X40&gt;=I40,Y40&lt;=J40,Y40&gt;X40),"通过","2/3级时间无效")))))</f>
        <v/>
      </c>
    </row>
    <row r="41">
      <c r="A41" s="45" t="inlineStr">
        <is>
          <t>VQ-001</t>
        </is>
      </c>
      <c r="B41" s="52" t="inlineStr">
        <is>
          <t>空气炸锅怎样设置烹饪温度和时间？</t>
        </is>
      </c>
      <c r="C41" s="45" t="inlineStr">
        <is>
          <t>zh-CN</t>
        </is>
      </c>
      <c r="D41" s="45" t="inlineStr">
        <is>
          <t>Air Fryer</t>
        </is>
      </c>
      <c r="E41" s="45" t="inlineStr">
        <is>
          <t>operation</t>
        </is>
      </c>
      <c r="F41" s="45" t="inlineStr">
        <is>
          <t>development</t>
        </is>
      </c>
      <c r="G41" s="45" t="inlineStr">
        <is>
          <t>airfryer-026-scene-0001</t>
        </is>
      </c>
      <c r="H41" s="45" t="inlineStr">
        <is>
          <t>airfryer-026</t>
        </is>
      </c>
      <c r="I41" s="59" t="inlineStr">
        <is>
          <t>0.0</t>
        </is>
      </c>
      <c r="J41" s="59" t="inlineStr">
        <is>
          <t>213.46</t>
        </is>
      </c>
      <c r="K41" s="45" t="inlineStr">
        <is>
          <t>items/airfryer-026-scene-0001/clip.mp4</t>
        </is>
      </c>
      <c r="L41" s="45" t="inlineStr">
        <is>
          <t>items/airfryer-026-scene-0001/thumbnail.jpg</t>
        </is>
      </c>
      <c r="M41" s="52" t="inlineStr">
        <is>
          <t>ASR: Montana Happy New Year and today we're going to be making air fryer doughnuts. For the doughnuts the ingredients are flour, baking powder, salt, and yogurt. Your first step is to combine your flour, baking powder, and salt and then mix well. Add your vanilla yogurt and then mix well. Now that it's all combined knead with your hands. Now that you have your dough in a bowl divide into four equal parts. Now with each ball roll into six to eight inch ropes. Now that the ropes are done, spray the inside of your air fryer basket and then you want to preheat it to 350. Now that your air fryer is preheating, lightly spray your ropes. Now shape them like a donut. Now put them in your air fryer and then set a timer for eight minutes. At four minutes flip over your donuts. The The ingredients for the doughnut glaze are powdered sugar, melted butter, vanilla, and hot water. Now combine all your glaze frosting ingredients. Now that they're done, take them out and let them slightly cool before you glaze. Now dip the top of your doughnut in your glaze and then let it drip. Now that it's all done, let's give it a try. That's good.
OCR: MONTEREY play! RECREATION That's Good! with Montana 2 NONTEREY CA 3 REY MONTION DA REC 2n2n oq MONREY RECRTION RECATION NOUAD 2020 MONEREY RECRITION TNOA LBURVMO MONIREY BEHONEREY OPT RECRTION 2MC DRE MO RE MONCREY DRECATN BENGUA 2n120 20MC on BINGRADE IBURVIMD N O DEMONTEREY TRECRATION 2n20 12 IONTEREY ECREATION M( Montana E 1889 SAMS a IONVIVD UNGADE CARECREATION ILIGRADE LSURVIVED HONTEREY DA RECREATION Air Fryer Donuts 1 cup all-purpose flour 1 1/2 teaspoons baking powder 1/2 teaspoon salt 3/4 cup Greek yoqurt (plain or vanilla) Gaze 2 tablespoons butter, melted 1/2 cup powdered sugar 1/2 teaspoon vanilla 1/2 tablespoon hot water #showushowyouplayMonterey Thank you for watching!
VLM: Visual summary: A person in a kitchen is preparing dough for donuts, with a recipe for 'Air Fryer Donuts' displayed on screen.
视觉摘要: 一个人在厨房里准备制作甜甜圈的面团，屏幕上显示了“空气炸锅甜甜圈”的食谱。
Visible product: Air Fryer
Visible components: wooden cutting board; dough; air fryer; refrigerator; wooden cabinets; apron; beanie; recipe text
Visible actions: person shaping dough into a ring; person standing in kitchen
Visible states: dough shaped into rings and sticks; recipe displayed on screen</t>
        </is>
      </c>
      <c r="N41" s="45" t="inlineStr">
        <is>
          <t>40</t>
        </is>
      </c>
      <c r="O41" s="45" t="inlineStr">
        <is>
          <t>2</t>
        </is>
      </c>
      <c r="P41" s="59" t="inlineStr">
        <is>
          <t>107.2</t>
        </is>
      </c>
      <c r="Q41" s="59" t="inlineStr">
        <is>
          <t>113.8</t>
        </is>
      </c>
      <c r="R41" s="52" t="inlineStr">
        <is>
          <t>ASR states: 'you want to preheat it to 350' and 'set a timer for eight minutes', which directly addresses setting temperature and time for air fryer operation.</t>
        </is>
      </c>
      <c r="S41" s="52" t="inlineStr">
        <is>
          <t>ASR</t>
        </is>
      </c>
      <c r="T41" s="52" t="inlineStr">
        <is>
          <t>low</t>
        </is>
      </c>
      <c r="U41" s="52" t="inlineStr">
        <is>
          <t>The ASR text clearly specifies temperature (350) and time (8 minutes) for the air fryer, matching the question's intent.</t>
        </is>
      </c>
      <c r="V41" s="45" t="inlineStr">
        <is>
          <t>R1</t>
        </is>
      </c>
      <c r="W41" s="46" t="inlineStr">
        <is>
          <t>1</t>
        </is>
      </c>
      <c r="X41" s="60" t="n"/>
      <c r="Y41" s="60" t="n"/>
      <c r="Z41" s="46" t="inlineStr">
        <is>
          <t>no</t>
        </is>
      </c>
      <c r="AA41" s="54" t="inlineStr">
        <is>
          <t>联系表第3帧 t=85.4s 仅见人物在空气炸锅旁，第4帧 t=128.1s 展示将食物放入炸篮，但所有帧均未展示温度/时间设置操作或界面。</t>
        </is>
      </c>
      <c r="AB41" s="54" t="inlineStr">
        <is>
          <t>AI等级为2，但联系表未出现设置温度/时间的画面，提供的ASR文本也未完整展示具体设置内容，不能评为2。</t>
        </is>
      </c>
      <c r="AC41" s="46" t="inlineStr">
        <is>
          <t>completed</t>
        </is>
      </c>
      <c r="AD41" s="46" t="inlineStr">
        <is>
          <t>2026-07-28T01:18:39+08:00</t>
        </is>
      </c>
      <c r="AE41" s="47">
        <f>IF(AC41&lt;&gt;"completed","",IF(W41=O41,"no","yes"))</f>
        <v/>
      </c>
      <c r="AF41" s="47">
        <f>IF(AC41&lt;&gt;"completed","",IF(AND(X41=P41,Y41=Q41),"no","yes"))</f>
        <v/>
      </c>
      <c r="AG41" s="47">
        <f>IF(AC41&lt;&gt;"completed","待复核",IF(OR(W41="",Z41="",AA41="",AD41=""),"缺少必填项",IF(AND(OR(AE41="yes",AF41="yes"),AB41=""),"修正原因缺失",IF(OR(W41=0,W41=1),IF(AND(X41="",Y41=""),"通过","0/1级时间应留空"),IF(AND(OR(W41=2,W41=3),X41&lt;&gt;"",Y41&lt;&gt;"",X41&gt;=I41,Y41&lt;=J41,Y41&gt;X41),"通过","2/3级时间无效")))))</f>
        <v/>
      </c>
    </row>
    <row r="42">
      <c r="A42" s="45" t="inlineStr">
        <is>
          <t>VQ-001</t>
        </is>
      </c>
      <c r="B42" s="52" t="inlineStr">
        <is>
          <t>空气炸锅怎样设置烹饪温度和时间？</t>
        </is>
      </c>
      <c r="C42" s="45" t="inlineStr">
        <is>
          <t>zh-CN</t>
        </is>
      </c>
      <c r="D42" s="45" t="inlineStr">
        <is>
          <t>Air Fryer</t>
        </is>
      </c>
      <c r="E42" s="45" t="inlineStr">
        <is>
          <t>operation</t>
        </is>
      </c>
      <c r="F42" s="45" t="inlineStr">
        <is>
          <t>development</t>
        </is>
      </c>
      <c r="G42" s="45" t="inlineStr">
        <is>
          <t>airfryer-024-scene-0025</t>
        </is>
      </c>
      <c r="H42" s="45" t="inlineStr">
        <is>
          <t>airfryer-024</t>
        </is>
      </c>
      <c r="I42" s="59" t="inlineStr">
        <is>
          <t>109.109</t>
        </is>
      </c>
      <c r="J42" s="59" t="inlineStr">
        <is>
          <t>112.846</t>
        </is>
      </c>
      <c r="K42" s="45" t="inlineStr">
        <is>
          <t>items/airfryer-024-scene-0025/clip.mp4</t>
        </is>
      </c>
      <c r="L42" s="45" t="inlineStr">
        <is>
          <t>items/airfryer-024-scene-0025/thumbnail.jpg</t>
        </is>
      </c>
      <c r="M42" s="52" t="inlineStr">
        <is>
          <t>ASR: the New Wave Brio Digital Air Fryer is the undisputed leader. With features, technology, and value, no other air fryer comes close.
OCR: Brio Time Lapse Roasted Vegetables 20 minutes
VLM: Visual summary: A hand holds the basket of an air fryer containing roasted vegetables, with a time-lapse overlay indicating the cooking process is complete.
视觉摘要: 一只手拿着空气炸锅的篮子，里面装着烤蔬菜，叠加的时间快照显示烹饪过程已完成。
Visible product: Air Fryer
Visible components: air fryer basket; roasted vegetables; hand; text overlay
Visible actions: holding the air fryer basket
Visible states: cooking complete (indicated by text overlay)</t>
        </is>
      </c>
      <c r="N42" s="45" t="inlineStr">
        <is>
          <t>41</t>
        </is>
      </c>
      <c r="O42" s="45" t="inlineStr">
        <is>
          <t>1</t>
        </is>
      </c>
      <c r="P42" s="59" t="str"/>
      <c r="Q42" s="59" t="str"/>
      <c r="R42" s="52" t="inlineStr">
        <is>
          <t>The scene shows the air fryer basket with roasted vegetables and a time-lapse overlay indicating '20 minutes' as the cooking time, but no explicit instruction or setting of temperature or time is shown or spoken.</t>
        </is>
      </c>
      <c r="S42" s="52" t="inlineStr">
        <is>
          <t>VLM|OCR|ASR</t>
        </is>
      </c>
      <c r="T42" s="52" t="inlineStr">
        <is>
          <t>low</t>
        </is>
      </c>
      <c r="U42" s="52" t="inlineStr">
        <is>
          <t>No visible or spoken evidence of temperature setting or time adjustment during operation.</t>
        </is>
      </c>
      <c r="V42" s="45" t="inlineStr">
        <is>
          <t>R1</t>
        </is>
      </c>
      <c r="W42" s="46" t="inlineStr">
        <is>
          <t>1</t>
        </is>
      </c>
      <c r="X42" s="60" t="n"/>
      <c r="Y42" s="60" t="n"/>
      <c r="Z42" s="46" t="inlineStr">
        <is>
          <t>no</t>
        </is>
      </c>
      <c r="AA42" s="54" t="inlineStr">
        <is>
          <t>所有帧均显示'Brio Time Lapse Roasted Vegetables 20 minutes'文字及烤好的蔬菜，未出现温度设置或时间调节操作。</t>
        </is>
      </c>
      <c r="AB42" s="54" t="n"/>
      <c r="AC42" s="46" t="inlineStr">
        <is>
          <t>completed</t>
        </is>
      </c>
      <c r="AD42" s="46" t="inlineStr">
        <is>
          <t>2026-07-28T01:18:39+08:00</t>
        </is>
      </c>
      <c r="AE42" s="47">
        <f>IF(AC42&lt;&gt;"completed","",IF(W42=O42,"no","yes"))</f>
        <v/>
      </c>
      <c r="AF42" s="47">
        <f>IF(AC42&lt;&gt;"completed","",IF(AND(X42=P42,Y42=Q42),"no","yes"))</f>
        <v/>
      </c>
      <c r="AG42" s="47">
        <f>IF(AC42&lt;&gt;"completed","待复核",IF(OR(W42="",Z42="",AA42="",AD42=""),"缺少必填项",IF(AND(OR(AE42="yes",AF42="yes"),AB42=""),"修正原因缺失",IF(OR(W42=0,W42=1),IF(AND(X42="",Y42=""),"通过","0/1级时间应留空"),IF(AND(OR(W42=2,W42=3),X42&lt;&gt;"",Y42&lt;&gt;"",X42&gt;=I42,Y42&lt;=J42,Y42&gt;X42),"通过","2/3级时间无效")))))</f>
        <v/>
      </c>
    </row>
    <row r="43">
      <c r="A43" s="45" t="inlineStr">
        <is>
          <t>VQ-002</t>
        </is>
      </c>
      <c r="B43" s="52" t="inlineStr">
        <is>
          <t>How should food be loaded into an air-fryer basket?</t>
        </is>
      </c>
      <c r="C43" s="45" t="inlineStr">
        <is>
          <t>en</t>
        </is>
      </c>
      <c r="D43" s="45" t="inlineStr">
        <is>
          <t>Air Fryer</t>
        </is>
      </c>
      <c r="E43" s="45" t="inlineStr">
        <is>
          <t>operation</t>
        </is>
      </c>
      <c r="F43" s="45" t="inlineStr">
        <is>
          <t>development</t>
        </is>
      </c>
      <c r="G43" s="45" t="inlineStr">
        <is>
          <t>airfryer-026-scene-0001</t>
        </is>
      </c>
      <c r="H43" s="45" t="inlineStr">
        <is>
          <t>airfryer-026</t>
        </is>
      </c>
      <c r="I43" s="59" t="inlineStr">
        <is>
          <t>0.0</t>
        </is>
      </c>
      <c r="J43" s="59" t="inlineStr">
        <is>
          <t>213.46</t>
        </is>
      </c>
      <c r="K43" s="45" t="inlineStr">
        <is>
          <t>items/airfryer-026-scene-0001/clip.mp4</t>
        </is>
      </c>
      <c r="L43" s="45" t="inlineStr">
        <is>
          <t>items/airfryer-026-scene-0001/thumbnail.jpg</t>
        </is>
      </c>
      <c r="M43" s="52" t="inlineStr">
        <is>
          <t>ASR: Montana Happy New Year and today we're going to be making air fryer doughnuts. For the doughnuts the ingredients are flour, baking powder, salt, and yogurt. Your first step is to combine your flour, baking powder, and salt and then mix well. Add your vanilla yogurt and then mix well. Now that it's all combined knead with your hands. Now that you have your dough in a bowl divide into four equal parts. Now with each ball roll into six to eight inch ropes. Now that the ropes are done, spray the inside of your air fryer basket and then you want to preheat it to 350. Now that your air fryer is preheating, lightly spray your ropes. Now shape them like a donut. Now put them in your air fryer and then set a timer for eight minutes. At four minutes flip over your donuts. The The ingredients for the doughnut glaze are powdered sugar, melted butter, vanilla, and hot water. Now combine all your glaze frosting ingredients. Now that they're done, take them out and let them slightly cool before you glaze. Now dip the top of your doughnut in your glaze and then let it drip. Now that it's all done, let's give it a try. That's good.
OCR: MONTEREY play! RECREATION That's Good! with Montana 2 NONTEREY CA 3 REY MONTION DA REC 2n2n oq MONREY RECRTION RECATION NOUAD 2020 MONEREY RECRITION TNOA LBURVMO MONIREY BEHONEREY OPT RECRTION 2MC DRE MO RE MONCREY DRECATN BENGUA 2n120 20MC on BINGRADE IBURVIMD N O DEMONTEREY TRECRATION 2n20 12 IONTEREY ECREATION M( Montana E 1889 SAMS a IONVIVD UNGADE CARECREATION ILIGRADE LSURVIVED HONTEREY DA RECREATION Air Fryer Donuts 1 cup all-purpose flour 1 1/2 teaspoons baking powder 1/2 teaspoon salt 3/4 cup Greek yoqurt (plain or vanilla) Gaze 2 tablespoons butter, melted 1/2 cup powdered sugar 1/2 teaspoon vanilla 1/2 tablespoon hot water #showushowyouplayMonterey Thank you for watching!
VLM: Visual summary: A person in a kitchen is preparing dough for donuts, with a recipe for 'Air Fryer Donuts' displayed on screen.
视觉摘要: 一个人在厨房里准备制作甜甜圈的面团，屏幕上显示了“空气炸锅甜甜圈”的食谱。
Visible product: Air Fryer
Visible components: wooden cutting board; dough; air fryer; refrigerator; wooden cabinets; apron; beanie; recipe text
Visible actions: person shaping dough into a ring; person standing in kitchen
Visible states: dough shaped into rings and sticks; recipe displayed on screen</t>
        </is>
      </c>
      <c r="N43" s="45" t="inlineStr">
        <is>
          <t>1</t>
        </is>
      </c>
      <c r="O43" s="45" t="inlineStr">
        <is>
          <t>2</t>
        </is>
      </c>
      <c r="P43" s="59" t="inlineStr">
        <is>
          <t>112.0</t>
        </is>
      </c>
      <c r="Q43" s="59" t="inlineStr">
        <is>
          <t>120.0</t>
        </is>
      </c>
      <c r="R43" s="52" t="inlineStr">
        <is>
          <t>ASR states: 'spray the inside of your air fryer basket and then you want to preheat it to 350.' This indicates a preparatory step for loading food, but does not show how food is loaded into the basket.</t>
        </is>
      </c>
      <c r="S43" s="52" t="inlineStr">
        <is>
          <t>ASR</t>
        </is>
      </c>
      <c r="T43" s="52" t="inlineStr">
        <is>
          <t>low</t>
        </is>
      </c>
      <c r="U43" s="52" t="inlineStr">
        <is>
          <t>The evidence describes spraying the basket and preheating, but does not show the actual loading of food into the basket.</t>
        </is>
      </c>
      <c r="V43" s="45" t="inlineStr">
        <is>
          <t>R1</t>
        </is>
      </c>
      <c r="W43" s="46" t="inlineStr">
        <is>
          <t>2</t>
        </is>
      </c>
      <c r="X43" s="60" t="inlineStr">
        <is>
          <t>128.1</t>
        </is>
      </c>
      <c r="Y43" s="60" t="inlineStr">
        <is>
          <t>170.7</t>
        </is>
      </c>
      <c r="Z43" s="46" t="inlineStr">
        <is>
          <t>no</t>
        </is>
      </c>
      <c r="AA43" s="54" t="inlineStr">
        <is>
          <t>第4帧 t=128.1s 清晰展示将食物放入空气炸锅炸篮，第5帧 t=170.7s 仍在烹饪过程中，可认为装载状态持续。</t>
        </is>
      </c>
      <c r="AB43" s="54" t="inlineStr">
        <is>
          <t>AI将时间标为112.0-120.0s，但联系表仅在128.1s清晰展示装载动作，故调整X/Y。</t>
        </is>
      </c>
      <c r="AC43" s="46" t="inlineStr">
        <is>
          <t>completed</t>
        </is>
      </c>
      <c r="AD43" s="46" t="inlineStr">
        <is>
          <t>2026-07-28T01:18:39+08:00</t>
        </is>
      </c>
      <c r="AE43" s="47">
        <f>IF(AC43&lt;&gt;"completed","",IF(W43=O43,"no","yes"))</f>
        <v/>
      </c>
      <c r="AF43" s="47">
        <f>IF(AC43&lt;&gt;"completed","",IF(AND(X43=P43,Y43=Q43),"no","yes"))</f>
        <v/>
      </c>
      <c r="AG43" s="47">
        <f>IF(AC43&lt;&gt;"completed","待复核",IF(OR(W43="",Z43="",AA43="",AD43=""),"缺少必填项",IF(AND(OR(AE43="yes",AF43="yes"),AB43=""),"修正原因缺失",IF(OR(W43=0,W43=1),IF(AND(X43="",Y43=""),"通过","0/1级时间应留空"),IF(AND(OR(W43=2,W43=3),X43&lt;&gt;"",Y43&lt;&gt;"",X43&gt;=I43,Y43&lt;=J43,Y43&gt;X43),"通过","2/3级时间无效")))))</f>
        <v/>
      </c>
    </row>
    <row r="44">
      <c r="A44" s="45" t="inlineStr">
        <is>
          <t>VQ-002</t>
        </is>
      </c>
      <c r="B44" s="52" t="inlineStr">
        <is>
          <t>How should food be loaded into an air-fryer basket?</t>
        </is>
      </c>
      <c r="C44" s="45" t="inlineStr">
        <is>
          <t>en</t>
        </is>
      </c>
      <c r="D44" s="45" t="inlineStr">
        <is>
          <t>Air Fryer</t>
        </is>
      </c>
      <c r="E44" s="45" t="inlineStr">
        <is>
          <t>operation</t>
        </is>
      </c>
      <c r="F44" s="45" t="inlineStr">
        <is>
          <t>development</t>
        </is>
      </c>
      <c r="G44" s="45" t="inlineStr">
        <is>
          <t>airfryer-032-scene-0036</t>
        </is>
      </c>
      <c r="H44" s="45" t="inlineStr">
        <is>
          <t>airfryer-032</t>
        </is>
      </c>
      <c r="I44" s="59" t="inlineStr">
        <is>
          <t>166.9</t>
        </is>
      </c>
      <c r="J44" s="59" t="inlineStr">
        <is>
          <t>171.667</t>
        </is>
      </c>
      <c r="K44" s="45" t="inlineStr">
        <is>
          <t>items/airfryer-032-scene-0036/clip.mp4</t>
        </is>
      </c>
      <c r="L44" s="45" t="inlineStr">
        <is>
          <t>items/airfryer-032-scene-0036/thumbnail.jpg</t>
        </is>
      </c>
      <c r="M44" s="52" t="inlineStr">
        <is>
          <t>ASR: ago simply get an oven safe bowl and pour about half to a cup of white vinegar in it then add
OCR: Realemon 100 LEMON jUIC!
VLM: Visual summary: A person is pouring liquid from a white jug into a small glass bowl, then placing the bowl inside an open air fryer basket.
视觉摘要: 一个人将液体从白色壶中倒入一个小玻璃碗，然后将碗放入打开的空气炸锅篮中。
Visible product: Air Fryer
Visible components: air fryer; air fryer basket; glass bowl; white jug; marble countertop; wooden chairs
Visible actions: pouring liquid; holding bowl; placing bowl in basket
Visible states: air fryer open; liquid in bowl; bowl inside basket</t>
        </is>
      </c>
      <c r="N44" s="45" t="inlineStr">
        <is>
          <t>2</t>
        </is>
      </c>
      <c r="O44" s="45" t="inlineStr">
        <is>
          <t>2</t>
        </is>
      </c>
      <c r="P44" s="59" t="inlineStr">
        <is>
          <t>166.9</t>
        </is>
      </c>
      <c r="Q44" s="59" t="inlineStr">
        <is>
          <t>171.667</t>
        </is>
      </c>
      <c r="R44" s="52" t="inlineStr">
        <is>
          <t>The visual shows a bowl being placed inside the air fryer basket, which is an adjacent step to loading food, but the action is not loading food itself and the bowl contains vinegar, not food.</t>
        </is>
      </c>
      <c r="S44" s="52" t="inlineStr">
        <is>
          <t>VLM</t>
        </is>
      </c>
      <c r="T44" s="52" t="inlineStr">
        <is>
          <t>low</t>
        </is>
      </c>
      <c r="U44" s="52" t="inlineStr">
        <is>
          <t>The action of placing a bowl inside the basket is visually present, but the bowl does not contain food, so it does not directly answer how food should be loaded.</t>
        </is>
      </c>
      <c r="V44" s="45" t="inlineStr">
        <is>
          <t>R1</t>
        </is>
      </c>
      <c r="W44" s="46" t="inlineStr">
        <is>
          <t>1</t>
        </is>
      </c>
      <c r="X44" s="60" t="n"/>
      <c r="Y44" s="60" t="n"/>
      <c r="Z44" s="46" t="inlineStr">
        <is>
          <t>no</t>
        </is>
      </c>
      <c r="AA44" s="54" t="inlineStr">
        <is>
          <t>第1-6帧 t=166.9s-171.7s 显示将液体倒入小碗后把小碗放进炸篮，未见食物装载。</t>
        </is>
      </c>
      <c r="AB44" s="54" t="inlineStr">
        <is>
          <t>AI等级为2，但画面展示的是放入盛有液体的碗而非食物，不能回答如何装载食物。</t>
        </is>
      </c>
      <c r="AC44" s="46" t="inlineStr">
        <is>
          <t>completed</t>
        </is>
      </c>
      <c r="AD44" s="46" t="inlineStr">
        <is>
          <t>2026-07-28T01:18:39+08:00</t>
        </is>
      </c>
      <c r="AE44" s="47">
        <f>IF(AC44&lt;&gt;"completed","",IF(W44=O44,"no","yes"))</f>
        <v/>
      </c>
      <c r="AF44" s="47">
        <f>IF(AC44&lt;&gt;"completed","",IF(AND(X44=P44,Y44=Q44),"no","yes"))</f>
        <v/>
      </c>
      <c r="AG44" s="47">
        <f>IF(AC44&lt;&gt;"completed","待复核",IF(OR(W44="",Z44="",AA44="",AD44=""),"缺少必填项",IF(AND(OR(AE44="yes",AF44="yes"),AB44=""),"修正原因缺失",IF(OR(W44=0,W44=1),IF(AND(X44="",Y44=""),"通过","0/1级时间应留空"),IF(AND(OR(W44=2,W44=3),X44&lt;&gt;"",Y44&lt;&gt;"",X44&gt;=I44,Y44&lt;=J44,Y44&gt;X44),"通过","2/3级时间无效")))))</f>
        <v/>
      </c>
    </row>
    <row r="45">
      <c r="A45" s="45" t="inlineStr">
        <is>
          <t>VQ-002</t>
        </is>
      </c>
      <c r="B45" s="52" t="inlineStr">
        <is>
          <t>How should food be loaded into an air-fryer basket?</t>
        </is>
      </c>
      <c r="C45" s="45" t="inlineStr">
        <is>
          <t>en</t>
        </is>
      </c>
      <c r="D45" s="45" t="inlineStr">
        <is>
          <t>Air Fryer</t>
        </is>
      </c>
      <c r="E45" s="45" t="inlineStr">
        <is>
          <t>operation</t>
        </is>
      </c>
      <c r="F45" s="45" t="inlineStr">
        <is>
          <t>development</t>
        </is>
      </c>
      <c r="G45" s="45" t="inlineStr">
        <is>
          <t>airfryer-033-scene-0039</t>
        </is>
      </c>
      <c r="H45" s="45" t="inlineStr">
        <is>
          <t>airfryer-033</t>
        </is>
      </c>
      <c r="I45" s="59" t="inlineStr">
        <is>
          <t>276.043</t>
        </is>
      </c>
      <c r="J45" s="59" t="inlineStr">
        <is>
          <t>281.014</t>
        </is>
      </c>
      <c r="K45" s="45" t="inlineStr">
        <is>
          <t>items/airfryer-033-scene-0039/clip.mp4</t>
        </is>
      </c>
      <c r="L45" s="45" t="inlineStr">
        <is>
          <t>items/airfryer-033-scene-0039/thumbnail.jpg</t>
        </is>
      </c>
      <c r="M45" s="52" t="inlineStr">
        <is>
          <t>ASR: Então, sim Vou tirar essas coisas aqui aqui vou botar lá já vou lavar entendeu isso aqui eu vou tirar na real dá para tirar tudo
VLM: Visual summary: A close-up view of an air fryer with its basket partially pulled out, showing food remnants inside the basket and the interior of the appliance.
视觉摘要: 空气炸锅的特写，其篮子部分拉出，篮子内和炸锅内部可见食物残渣。
Visible product: Air Fryer
Visible components: air fryer basket; air fryer interior; air fryer handle; food remnants; brand name 'PHILIPS' and 'WALLA' on the appliance
Visible actions: a hand is holding the air fryer handle
Visible states: air fryer basket partially pulled out; food remnants inside the basket</t>
        </is>
      </c>
      <c r="N45" s="45" t="inlineStr">
        <is>
          <t>3</t>
        </is>
      </c>
      <c r="O45" s="45" t="inlineStr">
        <is>
          <t>2</t>
        </is>
      </c>
      <c r="P45" s="59" t="inlineStr">
        <is>
          <t>276.043</t>
        </is>
      </c>
      <c r="Q45" s="59" t="inlineStr">
        <is>
          <t>281.014</t>
        </is>
      </c>
      <c r="R45" s="52" t="inlineStr">
        <is>
          <t>The basket is partially pulled out and contains food remnants, and the ASR indicates the speaker is removing items and preparing to load or wash, suggesting the context of loading food into the basket.</t>
        </is>
      </c>
      <c r="S45" s="52" t="inlineStr">
        <is>
          <t>VLM|ASR</t>
        </is>
      </c>
      <c r="T45" s="52" t="inlineStr">
        <is>
          <t>low</t>
        </is>
      </c>
      <c r="U45" s="52" t="inlineStr">
        <is>
          <t>The visual shows the basket partially pulled out with food remnants, and the ASR implies removal and preparation for loading, but does not explicitly show the correct method of loading food.</t>
        </is>
      </c>
      <c r="V45" s="45" t="inlineStr">
        <is>
          <t>R1</t>
        </is>
      </c>
      <c r="W45" s="46" t="inlineStr">
        <is>
          <t>0</t>
        </is>
      </c>
      <c r="X45" s="60" t="n"/>
      <c r="Y45" s="60" t="n"/>
      <c r="Z45" s="46" t="inlineStr">
        <is>
          <t>no</t>
        </is>
      </c>
      <c r="AA45" s="54" t="inlineStr">
        <is>
          <t>第1-6帧 t=276.0s-281.0s 展示炸篮被拉出，篮内及底部有食物残渣和油渍，属于餐后清理而非装载。</t>
        </is>
      </c>
      <c r="AB45" s="54" t="inlineStr">
        <is>
          <t>AI等级为2，但画面展示的是烹饪结束后取出/清理炸篮，与'如何装入食物'方向相反，不能作为相邻步骤回答。</t>
        </is>
      </c>
      <c r="AC45" s="46" t="inlineStr">
        <is>
          <t>completed</t>
        </is>
      </c>
      <c r="AD45" s="46" t="inlineStr">
        <is>
          <t>2026-07-28T01:18:39+08:00</t>
        </is>
      </c>
      <c r="AE45" s="47">
        <f>IF(AC45&lt;&gt;"completed","",IF(W45=O45,"no","yes"))</f>
        <v/>
      </c>
      <c r="AF45" s="47">
        <f>IF(AC45&lt;&gt;"completed","",IF(AND(X45=P45,Y45=Q45),"no","yes"))</f>
        <v/>
      </c>
      <c r="AG45" s="47">
        <f>IF(AC45&lt;&gt;"completed","待复核",IF(OR(W45="",Z45="",AA45="",AD45=""),"缺少必填项",IF(AND(OR(AE45="yes",AF45="yes"),AB45=""),"修正原因缺失",IF(OR(W45=0,W45=1),IF(AND(X45="",Y45=""),"通过","0/1级时间应留空"),IF(AND(OR(W45=2,W45=3),X45&lt;&gt;"",Y45&lt;&gt;"",X45&gt;=I45,Y45&lt;=J45,Y45&gt;X45),"通过","2/3级时间无效")))))</f>
        <v/>
      </c>
    </row>
    <row r="46">
      <c r="A46" s="45" t="inlineStr">
        <is>
          <t>VQ-002</t>
        </is>
      </c>
      <c r="B46" s="52" t="inlineStr">
        <is>
          <t>How should food be loaded into an air-fryer basket?</t>
        </is>
      </c>
      <c r="C46" s="45" t="inlineStr">
        <is>
          <t>en</t>
        </is>
      </c>
      <c r="D46" s="45" t="inlineStr">
        <is>
          <t>Air Fryer</t>
        </is>
      </c>
      <c r="E46" s="45" t="inlineStr">
        <is>
          <t>operation</t>
        </is>
      </c>
      <c r="F46" s="45" t="inlineStr">
        <is>
          <t>development</t>
        </is>
      </c>
      <c r="G46" s="45" t="inlineStr">
        <is>
          <t>airfryer-029-scene-0050</t>
        </is>
      </c>
      <c r="H46" s="45" t="inlineStr">
        <is>
          <t>airfryer-029</t>
        </is>
      </c>
      <c r="I46" s="59" t="inlineStr">
        <is>
          <t>307.84</t>
        </is>
      </c>
      <c r="J46" s="59" t="inlineStr">
        <is>
          <t>311.96</t>
        </is>
      </c>
      <c r="K46" s="45" t="inlineStr">
        <is>
          <t>items/airfryer-029-scene-0050/clip.mp4</t>
        </is>
      </c>
      <c r="L46" s="45" t="inlineStr">
        <is>
          <t>items/airfryer-029-scene-0050/thumbnail.jpg</t>
        </is>
      </c>
      <c r="M46" s="52" t="inlineStr">
        <is>
          <t>ASR: pull the basket out and in this you know just arrange the chicken pieces in such a way they kind of in a standing position kind of thing and if something
OCR: HILIDS
VLM: Visual summary: A person is placing seasoned food into the basket of a black air fryer on a kitchen counter.
视觉摘要: 一个人正在将调味好的食物放入黑色空气炸锅的篮子中，位于厨房台面上。
Visible product: Air Fryer
Visible components: air fryer; air fryer basket; green plate; hand; Philips logo; Philips Super Chef logo; kitchen counter; refrigerator; blender; rice cooker; cabinet
Visible actions: placing food into air fryer basket; reaching for food on plate
Visible states: food coated in seasoning; air fryer basket partially filled</t>
        </is>
      </c>
      <c r="N46" s="45" t="inlineStr">
        <is>
          <t>4</t>
        </is>
      </c>
      <c r="O46" s="45" t="inlineStr">
        <is>
          <t>2</t>
        </is>
      </c>
      <c r="P46" s="59" t="inlineStr">
        <is>
          <t>307.84</t>
        </is>
      </c>
      <c r="Q46" s="59" t="inlineStr">
        <is>
          <t>311.96</t>
        </is>
      </c>
      <c r="R46" s="52" t="inlineStr">
        <is>
          <t>The ASR describes arranging chicken pieces in a standing position in the basket, and the VLM shows food being placed into the basket, indicating a loading method, though not explicitly detailing how to load food.</t>
        </is>
      </c>
      <c r="S46" s="52" t="inlineStr">
        <is>
          <t>VLM|ASR</t>
        </is>
      </c>
      <c r="T46" s="52" t="inlineStr">
        <is>
          <t>low</t>
        </is>
      </c>
      <c r="U46" s="52" t="inlineStr">
        <is>
          <t>The ASR provides partial instruction on arrangement, and VLM confirms the action of loading food into the basket, but does not specify loading technique for all food types or basket capacity.</t>
        </is>
      </c>
      <c r="V46" s="45" t="inlineStr">
        <is>
          <t>R1</t>
        </is>
      </c>
      <c r="W46" s="46" t="inlineStr">
        <is>
          <t>3</t>
        </is>
      </c>
      <c r="X46" s="60" t="n">
        <v>307.84</v>
      </c>
      <c r="Y46" s="60" t="n">
        <v>311.96</v>
      </c>
      <c r="Z46" s="46" t="inlineStr">
        <is>
          <t>no</t>
        </is>
      </c>
      <c r="AA46" s="54" t="inlineStr">
        <is>
          <t>第1-6帧 t=307.8s-312.0s 连续显示手将鸡块竖立摆放在炸篮中，ASR同步说明要竖立摆放。</t>
        </is>
      </c>
      <c r="AB46" s="54" t="inlineStr">
        <is>
          <t>AI等级为2，但画面与语音从首帧到末帧持续展示并说明竖立摆放鸡肉的装载方式，应评为3。</t>
        </is>
      </c>
      <c r="AC46" s="46" t="inlineStr">
        <is>
          <t>completed</t>
        </is>
      </c>
      <c r="AD46" s="46" t="inlineStr">
        <is>
          <t>2026-07-28T01:18:39+08:00</t>
        </is>
      </c>
      <c r="AE46" s="47">
        <f>IF(AC46&lt;&gt;"completed","",IF(W46=O46,"no","yes"))</f>
        <v/>
      </c>
      <c r="AF46" s="47">
        <f>IF(AC46&lt;&gt;"completed","",IF(AND(X46=P46,Y46=Q46),"no","yes"))</f>
        <v/>
      </c>
      <c r="AG46" s="47">
        <f>IF(AC46&lt;&gt;"completed","待复核",IF(OR(W46="",Z46="",AA46="",AD46=""),"缺少必填项",IF(AND(OR(AE46="yes",AF46="yes"),AB46=""),"修正原因缺失",IF(OR(W46=0,W46=1),IF(AND(X46="",Y46=""),"通过","0/1级时间应留空"),IF(AND(OR(W46=2,W46=3),X46&lt;&gt;"",Y46&lt;&gt;"",X46&gt;=I46,Y46&lt;=J46,Y46&gt;X46),"通过","2/3级时间无效")))))</f>
        <v/>
      </c>
    </row>
    <row r="47">
      <c r="A47" s="45" t="inlineStr">
        <is>
          <t>VQ-002</t>
        </is>
      </c>
      <c r="B47" s="52" t="inlineStr">
        <is>
          <t>How should food be loaded into an air-fryer basket?</t>
        </is>
      </c>
      <c r="C47" s="45" t="inlineStr">
        <is>
          <t>en</t>
        </is>
      </c>
      <c r="D47" s="45" t="inlineStr">
        <is>
          <t>Air Fryer</t>
        </is>
      </c>
      <c r="E47" s="45" t="inlineStr">
        <is>
          <t>operation</t>
        </is>
      </c>
      <c r="F47" s="45" t="inlineStr">
        <is>
          <t>development</t>
        </is>
      </c>
      <c r="G47" s="45" t="inlineStr">
        <is>
          <t>airfryer-005-scene-0021</t>
        </is>
      </c>
      <c r="H47" s="45" t="inlineStr">
        <is>
          <t>airfryer-005</t>
        </is>
      </c>
      <c r="I47" s="59" t="inlineStr">
        <is>
          <t>202.502</t>
        </is>
      </c>
      <c r="J47" s="59" t="inlineStr">
        <is>
          <t>207.465</t>
        </is>
      </c>
      <c r="K47" s="45" t="inlineStr">
        <is>
          <t>items/airfryer-005-scene-0021/clip.mp4</t>
        </is>
      </c>
      <c r="L47" s="45" t="inlineStr">
        <is>
          <t>items/airfryer-005-scene-0021/thumbnail.jpg</t>
        </is>
      </c>
      <c r="M47" s="52" t="inlineStr">
        <is>
          <t>ASR: air fryer, the basket goes and then we set the temperature
VLM: Visual summary: A person is placing an air fryer basket containing food into an air fryer appliance on a white countertop.
视觉摘要: 一个人将装有食物的空气炸锅篮子放入空气炸锅中，置于白色台面上。
Visible product: Air Fryer
Visible components: air fryer basket; air fryer appliance; white countertop; white cutting board; glass bowl; eggshells
Visible actions: placing air fryer basket into air fryer appliance</t>
        </is>
      </c>
      <c r="N47" s="45" t="inlineStr">
        <is>
          <t>5</t>
        </is>
      </c>
      <c r="O47" s="45" t="inlineStr">
        <is>
          <t>2</t>
        </is>
      </c>
      <c r="P47" s="59" t="inlineStr">
        <is>
          <t>202.502</t>
        </is>
      </c>
      <c r="Q47" s="59" t="inlineStr">
        <is>
          <t>207.465</t>
        </is>
      </c>
      <c r="R47" s="52" t="inlineStr">
        <is>
          <t>The visual shows a person placing an air fryer basket containing food into the air fryer appliance, which demonstrates the loading action, though no explicit instruction or step-by-step guidance is provided.</t>
        </is>
      </c>
      <c r="S47" s="52" t="inlineStr">
        <is>
          <t>VLM</t>
        </is>
      </c>
      <c r="T47" s="52" t="inlineStr">
        <is>
          <t>low</t>
        </is>
      </c>
      <c r="U47" s="52" t="inlineStr">
        <is>
          <t>The action is visible but lacks explicit verbal instruction or detailed guidance on how food should be loaded (e.g., arrangement, quantity, orientation).</t>
        </is>
      </c>
      <c r="V47" s="45" t="inlineStr">
        <is>
          <t>R1</t>
        </is>
      </c>
      <c r="W47" s="46" t="inlineStr">
        <is>
          <t>2</t>
        </is>
      </c>
      <c r="X47" s="60" t="inlineStr">
        <is>
          <t>202.502</t>
        </is>
      </c>
      <c r="Y47" s="60" t="inlineStr">
        <is>
          <t>207.465</t>
        </is>
      </c>
      <c r="Z47" s="46" t="inlineStr">
        <is>
          <t>no</t>
        </is>
      </c>
      <c r="AA47" s="54" t="inlineStr">
        <is>
          <t>画面全程为将已盛放食物的炸篮推入空气炸锅机身，展示的是炸篮入机动作，未展示食物如何摆入炸篮内部（无分层、朝向或装载技巧），属于相邻步骤。</t>
        </is>
      </c>
      <c r="AB47" s="54" t="n"/>
      <c r="AC47" s="46" t="inlineStr">
        <is>
          <t>completed</t>
        </is>
      </c>
      <c r="AD47" s="46" t="inlineStr">
        <is>
          <t>2026-07-27T22:01:34+08:00</t>
        </is>
      </c>
      <c r="AE47" s="47">
        <f>IF(AC47&lt;&gt;"completed","",IF(W47=O47,"no","yes"))</f>
        <v/>
      </c>
      <c r="AF47" s="47">
        <f>IF(AC47&lt;&gt;"completed","",IF(AND(X47=P47,Y47=Q47),"no","yes"))</f>
        <v/>
      </c>
      <c r="AG47" s="47">
        <f>IF(AC47&lt;&gt;"completed","待复核",IF(OR(W47="",Z47="",AA47="",AD47=""),"缺少必填项",IF(AND(OR(AE47="yes",AF47="yes"),AB47=""),"修正原因缺失",IF(OR(W47=0,W47=1),IF(AND(X47="",Y47=""),"通过","0/1级时间应留空"),IF(AND(OR(W47=2,W47=3),X47&lt;&gt;"",Y47&lt;&gt;"",X47&gt;=I47,Y47&lt;=J47,Y47&gt;X47),"通过","2/3级时间无效")))))</f>
        <v/>
      </c>
    </row>
    <row r="48">
      <c r="A48" s="45" t="inlineStr">
        <is>
          <t>VQ-002</t>
        </is>
      </c>
      <c r="B48" s="52" t="inlineStr">
        <is>
          <t>How should food be loaded into an air-fryer basket?</t>
        </is>
      </c>
      <c r="C48" s="45" t="inlineStr">
        <is>
          <t>en</t>
        </is>
      </c>
      <c r="D48" s="45" t="inlineStr">
        <is>
          <t>Air Fryer</t>
        </is>
      </c>
      <c r="E48" s="45" t="inlineStr">
        <is>
          <t>operation</t>
        </is>
      </c>
      <c r="F48" s="45" t="inlineStr">
        <is>
          <t>development</t>
        </is>
      </c>
      <c r="G48" s="45" t="inlineStr">
        <is>
          <t>airfryer-005-scene-0015</t>
        </is>
      </c>
      <c r="H48" s="45" t="inlineStr">
        <is>
          <t>airfryer-005</t>
        </is>
      </c>
      <c r="I48" s="59" t="inlineStr">
        <is>
          <t>162.344</t>
        </is>
      </c>
      <c r="J48" s="59" t="inlineStr">
        <is>
          <t>172.394</t>
        </is>
      </c>
      <c r="K48" s="45" t="inlineStr">
        <is>
          <t>items/airfryer-005-scene-0015/clip.mp4</t>
        </is>
      </c>
      <c r="L48" s="45" t="inlineStr">
        <is>
          <t>items/airfryer-005-scene-0015/thumbnail.jpg</t>
        </is>
      </c>
      <c r="M48" s="52" t="inlineStr">
        <is>
          <t>ASR: We will just pour it right there in the middle and then that should be contained. Pretty much if it spills over a little bit, that's OK. And do this other egg and come in here right in the basket,
VLM: Visual summary: A man in a kitchen is preparing food in the basket of a black air fryer.
视觉摘要: 一名男子在厨房里，正在将食物放入黑色空气炸锅的篮子中。
Visible product: Air Fryer
Visible components: black air fryer; air fryer basket; refrigerator; white kitchen cabinets; microwave; toaster oven; glass jars; knife block; sink; whey protein container
Visible actions: man pouring liquid from a bottle into the air fryer basket; man cracking an egg into the air fryer basket
Visible states: food in the air fryer basket; man holding an egg</t>
        </is>
      </c>
      <c r="N48" s="45" t="inlineStr">
        <is>
          <t>6</t>
        </is>
      </c>
      <c r="O48" s="45" t="inlineStr">
        <is>
          <t>2</t>
        </is>
      </c>
      <c r="P48" s="59" t="inlineStr">
        <is>
          <t>162.344</t>
        </is>
      </c>
      <c r="Q48" s="59" t="inlineStr">
        <is>
          <t>172.394</t>
        </is>
      </c>
      <c r="R48" s="52" t="inlineStr">
        <is>
          <t>The man is shown pouring liquid and cracking an egg into the air fryer basket, with ASR confirming food is poured 'right there in the middle' and minor spillage is acceptable.</t>
        </is>
      </c>
      <c r="S48" s="52" t="inlineStr">
        <is>
          <t>VLM|ASR</t>
        </is>
      </c>
      <c r="T48" s="52" t="inlineStr">
        <is>
          <t>low</t>
        </is>
      </c>
      <c r="U48" s="52" t="inlineStr">
        <is>
          <t>The visual and ASR evidence together show the action of loading food into the basket, but do not explicitly state 'how' to load it (e.g., layering, spacing, quantity limits).</t>
        </is>
      </c>
      <c r="V48" s="45" t="inlineStr">
        <is>
          <t>R1</t>
        </is>
      </c>
      <c r="W48" s="46" t="inlineStr">
        <is>
          <t>3</t>
        </is>
      </c>
      <c r="X48" s="60" t="inlineStr">
        <is>
          <t>162.344</t>
        </is>
      </c>
      <c r="Y48" s="60" t="inlineStr">
        <is>
          <t>172.394</t>
        </is>
      </c>
      <c r="Z48" s="46" t="inlineStr">
        <is>
          <t>no</t>
        </is>
      </c>
      <c r="AA48" s="54" t="inlineStr">
        <is>
          <t>Frames show a man in a kitchen pouring liquid from a glass directly into the center of the air fryer basket (visible at t=162.3s, t=164.4s, t=172.4s) and holding a raw egg above the basket ready to crack it in (t=168.4s); ASR confirms 'pour it right there in the middle' of the basket.</t>
        </is>
      </c>
      <c r="AB48" s="54" t="inlineStr">
        <is>
          <t>Upgrade from 2 to 3: the scene directly demonstrates loading food (liquid + egg) into the air fryer basket with explicit placement guidance ('right there in the middle'), which is a complete visual answer to the query.</t>
        </is>
      </c>
      <c r="AC48" s="46" t="inlineStr">
        <is>
          <t>completed</t>
        </is>
      </c>
      <c r="AD48" s="46" t="inlineStr">
        <is>
          <t>2026-07-28T01:18:39+08:00</t>
        </is>
      </c>
      <c r="AE48" s="47">
        <f>IF(AC48&lt;&gt;"completed","",IF(W48=O48,"no","yes"))</f>
        <v/>
      </c>
      <c r="AF48" s="47">
        <f>IF(AC48&lt;&gt;"completed","",IF(AND(X48=P48,Y48=Q48),"no","yes"))</f>
        <v/>
      </c>
      <c r="AG48" s="47">
        <f>IF(AC48&lt;&gt;"completed","待复核",IF(OR(W48="",Z48="",AA48="",AD48=""),"缺少必填项",IF(AND(OR(AE48="yes",AF48="yes"),AB48=""),"修正原因缺失",IF(OR(W48=0,W48=1),IF(AND(X48="",Y48=""),"通过","0/1级时间应留空"),IF(AND(OR(W48=2,W48=3),X48&lt;&gt;"",Y48&lt;&gt;"",X48&gt;=I48,Y48&lt;=J48,Y48&gt;X48),"通过","2/3级时间无效")))))</f>
        <v/>
      </c>
    </row>
    <row r="49">
      <c r="A49" s="45" t="inlineStr">
        <is>
          <t>VQ-002</t>
        </is>
      </c>
      <c r="B49" s="52" t="inlineStr">
        <is>
          <t>How should food be loaded into an air-fryer basket?</t>
        </is>
      </c>
      <c r="C49" s="45" t="inlineStr">
        <is>
          <t>en</t>
        </is>
      </c>
      <c r="D49" s="45" t="inlineStr">
        <is>
          <t>Air Fryer</t>
        </is>
      </c>
      <c r="E49" s="45" t="inlineStr">
        <is>
          <t>operation</t>
        </is>
      </c>
      <c r="F49" s="45" t="inlineStr">
        <is>
          <t>development</t>
        </is>
      </c>
      <c r="G49" s="45" t="inlineStr">
        <is>
          <t>airfryer-006-scene-0004</t>
        </is>
      </c>
      <c r="H49" s="45" t="inlineStr">
        <is>
          <t>airfryer-006</t>
        </is>
      </c>
      <c r="I49" s="59" t="inlineStr">
        <is>
          <t>10.878</t>
        </is>
      </c>
      <c r="J49" s="59" t="inlineStr">
        <is>
          <t>16.817</t>
        </is>
      </c>
      <c r="K49" s="45" t="inlineStr">
        <is>
          <t>items/airfryer-006-scene-0004/clip.mp4</t>
        </is>
      </c>
      <c r="L49" s="45" t="inlineStr">
        <is>
          <t>items/airfryer-006-scene-0004/thumbnail.jpg</t>
        </is>
      </c>
      <c r="M49" s="52" t="inlineStr">
        <is>
          <t>ASR: Your Oreos and crescent rolls. Make a little blanket. Press and make sure there's no air bubbles. Your air fryer, 350, four minutes for the first side.
OCR: GMA AIR FRY AT 350°F FOR 4 MINUTES
VLM: Visual summary: A person is wrapping Oreo cookies in crescent roll dough on a wooden cutting board.
视觉摘要: 一个人正在木制砧板上用牛角面包面团包裹奥利奥饼干。
Visible product: unknown
Visible components: wooden cutting board; crescent roll dough; Oreo cookie; human hands
Visible actions: wrapping; pressing
Visible states: dough being wrapped around cookie; dough shaped into round form
Visual uncertainty: The specific product being prepared is not identified, only the action of wrapping cookies in dough.</t>
        </is>
      </c>
      <c r="N49" s="45" t="inlineStr">
        <is>
          <t>7</t>
        </is>
      </c>
      <c r="O49" s="45" t="inlineStr">
        <is>
          <t>0</t>
        </is>
      </c>
      <c r="P49" s="59" t="str"/>
      <c r="Q49" s="59" t="str"/>
      <c r="R49" s="52" t="inlineStr">
        <is>
          <t>The scene shows wrapping cookies in dough and mentions air-frying temperature and time, but does not show or describe loading food into an air-fryer basket.</t>
        </is>
      </c>
      <c r="S49" s="52" t="inlineStr">
        <is>
          <t>VLM|ASR|OCR</t>
        </is>
      </c>
      <c r="T49" s="52" t="inlineStr">
        <is>
          <t>low</t>
        </is>
      </c>
      <c r="U49" s="52" t="inlineStr">
        <is>
          <t>No evidence of air-fryer basket or loading action into it.</t>
        </is>
      </c>
      <c r="V49" s="45" t="inlineStr">
        <is>
          <t>R1</t>
        </is>
      </c>
      <c r="W49" s="46" t="inlineStr">
        <is>
          <t>0</t>
        </is>
      </c>
      <c r="X49" s="60" t="n"/>
      <c r="Y49" s="60" t="n"/>
      <c r="Z49" s="46" t="inlineStr">
        <is>
          <t>no</t>
        </is>
      </c>
      <c r="AA49" s="54" t="inlineStr">
        <is>
          <t>All six frames show hands wrapping Oreo cookies in crescent roll dough on a wooden cutting board; no air fryer device is visible in any frame, and no basket-loading action occurs.</t>
        </is>
      </c>
      <c r="AB49" s="54" t="n"/>
      <c r="AC49" s="46" t="inlineStr">
        <is>
          <t>completed</t>
        </is>
      </c>
      <c r="AD49" s="46" t="inlineStr">
        <is>
          <t>2026-07-28T01:18:39+08:00</t>
        </is>
      </c>
      <c r="AE49" s="47">
        <f>IF(AC49&lt;&gt;"completed","",IF(W49=O49,"no","yes"))</f>
        <v/>
      </c>
      <c r="AF49" s="47">
        <f>IF(AC49&lt;&gt;"completed","",IF(AND(X49=P49,Y49=Q49),"no","yes"))</f>
        <v/>
      </c>
      <c r="AG49" s="47">
        <f>IF(AC49&lt;&gt;"completed","待复核",IF(OR(W49="",Z49="",AA49="",AD49=""),"缺少必填项",IF(AND(OR(AE49="yes",AF49="yes"),AB49=""),"修正原因缺失",IF(OR(W49=0,W49=1),IF(AND(X49="",Y49=""),"通过","0/1级时间应留空"),IF(AND(OR(W49=2,W49=3),X49&lt;&gt;"",Y49&lt;&gt;"",X49&gt;=I49,Y49&lt;=J49,Y49&gt;X49),"通过","2/3级时间无效")))))</f>
        <v/>
      </c>
    </row>
    <row r="50">
      <c r="A50" s="45" t="inlineStr">
        <is>
          <t>VQ-002</t>
        </is>
      </c>
      <c r="B50" s="52" t="inlineStr">
        <is>
          <t>How should food be loaded into an air-fryer basket?</t>
        </is>
      </c>
      <c r="C50" s="45" t="inlineStr">
        <is>
          <t>en</t>
        </is>
      </c>
      <c r="D50" s="45" t="inlineStr">
        <is>
          <t>Air Fryer</t>
        </is>
      </c>
      <c r="E50" s="45" t="inlineStr">
        <is>
          <t>operation</t>
        </is>
      </c>
      <c r="F50" s="45" t="inlineStr">
        <is>
          <t>development</t>
        </is>
      </c>
      <c r="G50" s="45" t="inlineStr">
        <is>
          <t>airfryer-002-scene-0008</t>
        </is>
      </c>
      <c r="H50" s="45" t="inlineStr">
        <is>
          <t>airfryer-002</t>
        </is>
      </c>
      <c r="I50" s="59" t="inlineStr">
        <is>
          <t>191.625</t>
        </is>
      </c>
      <c r="J50" s="59" t="inlineStr">
        <is>
          <t>241.808</t>
        </is>
      </c>
      <c r="K50" s="45" t="inlineStr">
        <is>
          <t>items/airfryer-002-scene-0008/clip.mp4</t>
        </is>
      </c>
      <c r="L50" s="45" t="inlineStr">
        <is>
          <t>items/airfryer-002-scene-0008/thumbnail.jpg</t>
        </is>
      </c>
      <c r="M50" s="52" t="inlineStr">
        <is>
          <t>ASR: bend that seal over and underneath on the bottom of the cookie. At that point you're going to put up just a little bit of an egg wash on the top and continue with all of your cookies. So I'm finishing up making my last cookie to put into the air fryer and you're going to want to preheat your fryer to 350 degrees and we're going to cook these for about seven minutes. So let's get that turned on and preheat it to 350. so our air fryer is preheated to 350 degrees we're going to take the basket out and spray it with a little non-stick spray we're now going to place our cookies in the basket seam side down we're going to cook
OCR: Chef Library Kitchen Puff Pastry SHEETS OREO Lhrary Kitche Tray Library Kitchen
VLM: Visual summary: A man in a blue apron is preparing food in a kitchen, with ingredients and an air fryer on the counter.
视觉摘要: 一名穿着蓝色围裙的男子在厨房准备食物，台面上有食材和空气炸锅。
Visible product: Air Fryer
Visible components: air fryer; puff pastry box; OREO cookies package; powdered sugar container; silicone mat; plate with cookies; apron; glasses
Visible actions: man shaping dough; man holding a spray can and a pan
Visible states: dough pieces on mat; cookies on plate</t>
        </is>
      </c>
      <c r="N50" s="45" t="inlineStr">
        <is>
          <t>8</t>
        </is>
      </c>
      <c r="O50" s="45" t="inlineStr">
        <is>
          <t>2</t>
        </is>
      </c>
      <c r="P50" s="59" t="inlineStr">
        <is>
          <t>191.625</t>
        </is>
      </c>
      <c r="Q50" s="59" t="inlineStr">
        <is>
          <t>241.808</t>
        </is>
      </c>
      <c r="R50" s="52" t="inlineStr">
        <is>
          <t>ASR states 'we're going to place our cookies in the basket seam side down' and VLM shows cookies on a plate and man holding a spray can and pan, indicating preparation for loading into air fryer basket.</t>
        </is>
      </c>
      <c r="S50" s="52" t="inlineStr">
        <is>
          <t>ASR|VLM</t>
        </is>
      </c>
      <c r="T50" s="52" t="inlineStr">
        <is>
          <t>low</t>
        </is>
      </c>
      <c r="U50" s="52" t="inlineStr">
        <is>
          <t>No explicit visual or spoken instruction on how to arrange or load the food into the basket beyond 'place our cookies in the basket seam side down'.</t>
        </is>
      </c>
      <c r="V50" s="45" t="inlineStr">
        <is>
          <t>R1</t>
        </is>
      </c>
      <c r="W50" s="46" t="n">
        <v>1</v>
      </c>
      <c r="X50" s="60" t="n"/>
      <c r="Y50" s="60" t="n"/>
      <c r="Z50" s="46" t="inlineStr">
        <is>
          <t>no</t>
        </is>
      </c>
      <c r="AA50" s="54" t="inlineStr">
        <is>
          <t>全部6帧（t=191.6s–241.8s）均为男子在台面上制作饼干（持饼、涂蛋液等），空气炸锅仅在背景中出现，全程无炸篮装载动作。</t>
        </is>
      </c>
      <c r="AB50" s="54" t="inlineStr">
        <is>
          <t>时间按实际证据片段重定位 | 第三轮双复核一致修正：等级不一致：R1=2→独立=1。该场景无任何食物装入炸篮的画面，仅产品出现在背景中。</t>
        </is>
      </c>
      <c r="AC50" s="46" t="inlineStr">
        <is>
          <t>completed</t>
        </is>
      </c>
      <c r="AD50" s="46" t="inlineStr">
        <is>
          <t>2026-07-28T20:35:21+08:00</t>
        </is>
      </c>
      <c r="AE50" s="47">
        <f>IF(AC50&lt;&gt;"completed","",IF(W50=O50,"no","yes"))</f>
        <v/>
      </c>
      <c r="AF50" s="47">
        <f>IF(AC50&lt;&gt;"completed","",IF(AND(X50=P50,Y50=Q50),"no","yes"))</f>
        <v/>
      </c>
      <c r="AG50" s="47">
        <f>IF(AC50&lt;&gt;"completed","待复核",IF(OR(W50="",Z50="",AA50="",AD50=""),"缺少必填项",IF(AND(OR(AE50="yes",AF50="yes"),AB50=""),"修正原因缺失",IF(OR(W50=0,W50=1),IF(AND(X50="",Y50=""),"通过","0/1级时间应留空"),IF(AND(OR(W50=2,W50=3),X50&lt;&gt;"",Y50&lt;&gt;"",X50&gt;=I50,Y50&lt;=J50,Y50&gt;X50),"通过","2/3级时间无效")))))</f>
        <v/>
      </c>
    </row>
    <row r="51">
      <c r="A51" s="45" t="inlineStr">
        <is>
          <t>VQ-002</t>
        </is>
      </c>
      <c r="B51" s="52" t="inlineStr">
        <is>
          <t>How should food be loaded into an air-fryer basket?</t>
        </is>
      </c>
      <c r="C51" s="45" t="inlineStr">
        <is>
          <t>en</t>
        </is>
      </c>
      <c r="D51" s="45" t="inlineStr">
        <is>
          <t>Air Fryer</t>
        </is>
      </c>
      <c r="E51" s="45" t="inlineStr">
        <is>
          <t>operation</t>
        </is>
      </c>
      <c r="F51" s="45" t="inlineStr">
        <is>
          <t>development</t>
        </is>
      </c>
      <c r="G51" s="45" t="inlineStr">
        <is>
          <t>airfryer-017-scene-0022</t>
        </is>
      </c>
      <c r="H51" s="45" t="inlineStr">
        <is>
          <t>airfryer-017</t>
        </is>
      </c>
      <c r="I51" s="59" t="inlineStr">
        <is>
          <t>164.264</t>
        </is>
      </c>
      <c r="J51" s="59" t="inlineStr">
        <is>
          <t>172.005</t>
        </is>
      </c>
      <c r="K51" s="45" t="inlineStr">
        <is>
          <t>items/airfryer-017-scene-0022/clip.mp4</t>
        </is>
      </c>
      <c r="L51" s="45" t="inlineStr">
        <is>
          <t>items/airfryer-017-scene-0022/thumbnail.jpg</t>
        </is>
      </c>
      <c r="M51" s="52" t="inlineStr">
        <is>
          <t>ASR: The major problem, as I found out a few months ago, was that one time the door fell open while I was cooking. So I'll be sure to tighten up the door during this process. process. First thing I'm going to do is remove these cooking trays. There we go. You can see my
OCR: 2 ESES
VLM: Visual summary: A hand opens the lid of a black and stainless steel air fryer sitting on a dark wooden table in a dining room.
视觉摘要: 一只手在餐厅的深色木桌上打开一个黑色和不锈钢空气炸锅的盖子。
Visible product: Air Fryer
Visible components: air fryer; stainless steel exterior; black lid; dark wooden table; chairs; window with blinds; wall decorations; stuffed animals; dollhouse
Visible actions: hand opening the air fryer lid
Visible states: air fryer lid open; air fryer interior visible</t>
        </is>
      </c>
      <c r="N51" s="45" t="inlineStr">
        <is>
          <t>9</t>
        </is>
      </c>
      <c r="O51" s="45" t="inlineStr">
        <is>
          <t>1</t>
        </is>
      </c>
      <c r="P51" s="59" t="str"/>
      <c r="Q51" s="59" t="str"/>
      <c r="R51" s="52" t="inlineStr">
        <is>
          <t>The scene shows the air fryer lid being opened, but no food loading action or instruction is visible or mentioned.</t>
        </is>
      </c>
      <c r="S51" s="52" t="inlineStr">
        <is>
          <t>VLM</t>
        </is>
      </c>
      <c r="T51" s="52" t="inlineStr">
        <is>
          <t>low</t>
        </is>
      </c>
      <c r="U51" s="52" t="inlineStr">
        <is>
          <t>No evidence of food being loaded into the basket.</t>
        </is>
      </c>
      <c r="V51" s="45" t="inlineStr">
        <is>
          <t>R1</t>
        </is>
      </c>
      <c r="W51" s="46" t="inlineStr">
        <is>
          <t>1</t>
        </is>
      </c>
      <c r="X51" s="60" t="n"/>
      <c r="Y51" s="60" t="n"/>
      <c r="Z51" s="46" t="inlineStr">
        <is>
          <t>no</t>
        </is>
      </c>
      <c r="AA51" s="54" t="inlineStr">
        <is>
          <t>画面展示打开盖子与取出烤盘，但未展示往炸篮中放入食物的动作。</t>
        </is>
      </c>
      <c r="AB51" s="54" t="n"/>
      <c r="AC51" s="46" t="inlineStr">
        <is>
          <t>completed</t>
        </is>
      </c>
      <c r="AD51" s="46" t="inlineStr">
        <is>
          <t>2026-07-27T22:12:04+08:00</t>
        </is>
      </c>
      <c r="AE51" s="47">
        <f>IF(AC51&lt;&gt;"completed","",IF(W51=O51,"no","yes"))</f>
        <v/>
      </c>
      <c r="AF51" s="47">
        <f>IF(AC51&lt;&gt;"completed","",IF(AND(X51=P51,Y51=Q51),"no","yes"))</f>
        <v/>
      </c>
      <c r="AG51" s="47">
        <f>IF(AC51&lt;&gt;"completed","待复核",IF(OR(W51="",Z51="",AA51="",AD51=""),"缺少必填项",IF(AND(OR(AE51="yes",AF51="yes"),AB51=""),"修正原因缺失",IF(OR(W51=0,W51=1),IF(AND(X51="",Y51=""),"通过","0/1级时间应留空"),IF(AND(OR(W51=2,W51=3),X51&lt;&gt;"",Y51&lt;&gt;"",X51&gt;=I51,Y51&lt;=J51,Y51&gt;X51),"通过","2/3级时间无效")))))</f>
        <v/>
      </c>
    </row>
    <row r="52">
      <c r="A52" s="45" t="inlineStr">
        <is>
          <t>VQ-002</t>
        </is>
      </c>
      <c r="B52" s="52" t="inlineStr">
        <is>
          <t>How should food be loaded into an air-fryer basket?</t>
        </is>
      </c>
      <c r="C52" s="45" t="inlineStr">
        <is>
          <t>en</t>
        </is>
      </c>
      <c r="D52" s="45" t="inlineStr">
        <is>
          <t>Air Fryer</t>
        </is>
      </c>
      <c r="E52" s="45" t="inlineStr">
        <is>
          <t>operation</t>
        </is>
      </c>
      <c r="F52" s="45" t="inlineStr">
        <is>
          <t>development</t>
        </is>
      </c>
      <c r="G52" s="45" t="inlineStr">
        <is>
          <t>airfryer-032-scene-0017</t>
        </is>
      </c>
      <c r="H52" s="45" t="inlineStr">
        <is>
          <t>airfryer-032</t>
        </is>
      </c>
      <c r="I52" s="59" t="inlineStr">
        <is>
          <t>62.567</t>
        </is>
      </c>
      <c r="J52" s="59" t="inlineStr">
        <is>
          <t>65.333</t>
        </is>
      </c>
      <c r="K52" s="45" t="inlineStr">
        <is>
          <t>items/airfryer-032-scene-0017/clip.mp4</t>
        </is>
      </c>
      <c r="L52" s="45" t="inlineStr">
        <is>
          <t>items/airfryer-032-scene-0017/thumbnail.jpg</t>
        </is>
      </c>
      <c r="M52" s="52" t="inlineStr">
        <is>
          <t>ASR: an unexpected surprise left by one of my teenage boys here's a pro tip before you turn the preheat
VLM: Visual summary: A black air fryer with its basket partially pulled out, showing some food residue inside.
视觉摘要: 一个黑色空气炸锅，其篮子部分拉出，内部可见一些食物残渣。
Visible product: Air Fryer
Visible components: air fryer body; air fryer basket; perforated basket bottom; countertop
Visible states: basket partially pulled out; food residue visible in basket</t>
        </is>
      </c>
      <c r="N52" s="45" t="inlineStr">
        <is>
          <t>10</t>
        </is>
      </c>
      <c r="O52" s="45" t="inlineStr">
        <is>
          <t>1</t>
        </is>
      </c>
      <c r="P52" s="59" t="str"/>
      <c r="Q52" s="59" t="str"/>
      <c r="R52" s="52" t="inlineStr">
        <is>
          <t>The basket is partially pulled out and shows food residue, indicating it is not empty or clean before loading, but no instruction or demonstration of how to load food is visible or audible.</t>
        </is>
      </c>
      <c r="S52" s="52" t="inlineStr">
        <is>
          <t>VLM</t>
        </is>
      </c>
      <c r="T52" s="52" t="inlineStr">
        <is>
          <t>low</t>
        </is>
      </c>
      <c r="U52" s="52" t="inlineStr">
        <is>
          <t>No evidence of food being loaded or instructions given on loading procedure.</t>
        </is>
      </c>
      <c r="V52" s="45" t="inlineStr">
        <is>
          <t>R1</t>
        </is>
      </c>
      <c r="W52" s="46" t="inlineStr">
        <is>
          <t>1</t>
        </is>
      </c>
      <c r="X52" s="60" t="n"/>
      <c r="Y52" s="60" t="n"/>
      <c r="Z52" s="46" t="inlineStr">
        <is>
          <t>no</t>
        </is>
      </c>
      <c r="AA52" s="54" t="inlineStr">
        <is>
          <t>A hand pulls the air fryer basket open revealing food residue inside (t=63.1s–t=65.4s); the basket component is visible but no loading instruction or demonstration occurs — ASR references a 'pro tip before preheat' about leftover residue, not about loading food.</t>
        </is>
      </c>
      <c r="AB52" s="54" t="n"/>
      <c r="AC52" s="46" t="inlineStr">
        <is>
          <t>completed</t>
        </is>
      </c>
      <c r="AD52" s="46" t="inlineStr">
        <is>
          <t>2026-07-28T01:18:39+08:00</t>
        </is>
      </c>
      <c r="AE52" s="47">
        <f>IF(AC52&lt;&gt;"completed","",IF(W52=O52,"no","yes"))</f>
        <v/>
      </c>
      <c r="AF52" s="47">
        <f>IF(AC52&lt;&gt;"completed","",IF(AND(X52=P52,Y52=Q52),"no","yes"))</f>
        <v/>
      </c>
      <c r="AG52" s="47">
        <f>IF(AC52&lt;&gt;"completed","待复核",IF(OR(W52="",Z52="",AA52="",AD52=""),"缺少必填项",IF(AND(OR(AE52="yes",AF52="yes"),AB52=""),"修正原因缺失",IF(OR(W52=0,W52=1),IF(AND(X52="",Y52=""),"通过","0/1级时间应留空"),IF(AND(OR(W52=2,W52=3),X52&lt;&gt;"",Y52&lt;&gt;"",X52&gt;=I52,Y52&lt;=J52,Y52&gt;X52),"通过","2/3级时间无效")))))</f>
        <v/>
      </c>
    </row>
    <row r="53">
      <c r="A53" s="45" t="inlineStr">
        <is>
          <t>VQ-002</t>
        </is>
      </c>
      <c r="B53" s="52" t="inlineStr">
        <is>
          <t>How should food be loaded into an air-fryer basket?</t>
        </is>
      </c>
      <c r="C53" s="45" t="inlineStr">
        <is>
          <t>en</t>
        </is>
      </c>
      <c r="D53" s="45" t="inlineStr">
        <is>
          <t>Air Fryer</t>
        </is>
      </c>
      <c r="E53" s="45" t="inlineStr">
        <is>
          <t>operation</t>
        </is>
      </c>
      <c r="F53" s="45" t="inlineStr">
        <is>
          <t>development</t>
        </is>
      </c>
      <c r="G53" s="45" t="inlineStr">
        <is>
          <t>airfryer-017-scene-0067</t>
        </is>
      </c>
      <c r="H53" s="45" t="inlineStr">
        <is>
          <t>airfryer-017</t>
        </is>
      </c>
      <c r="I53" s="59" t="inlineStr">
        <is>
          <t>840.273</t>
        </is>
      </c>
      <c r="J53" s="59" t="inlineStr">
        <is>
          <t>881.147</t>
        </is>
      </c>
      <c r="K53" s="45" t="inlineStr">
        <is>
          <t>items/airfryer-017-scene-0067/clip.mp4</t>
        </is>
      </c>
      <c r="L53" s="45" t="inlineStr">
        <is>
          <t>items/airfryer-017-scene-0067/thumbnail.jpg</t>
        </is>
      </c>
      <c r="M53" s="52" t="inlineStr">
        <is>
          <t>ASR: able to actually take these two halves of the top half of the unit apart, I'm actually just prying open the side and trying to pull it as far apart as I can, bend it apart without actually taking the two halves apart, if that makes any sense. So to get inside of this crack, I'm just stretching it sort of as far as the plastic allows me to stretch since I can't actually take these two pieces apart like I should be able to. And I'm going to actually do what I did last time. I'm going to pry these as far apart as I can and I'm going to hold it open with this deck of cards. This is sort of my zen and the art of motorcycle maintenance moment where anything that will do the job will do. It doesn't have to be sexy. I think the reason I chose a deck of cards last time was because I could make it as thick or as thin as I needed to for the job and then I could
OCR: Visit us .co lewa 25th ZEN Amuiversary Edition AND THE ART SNOF MOTORCYCLE MAINTENANCE An Inquiry into Values With a New Introduction by the Author ROBERT M. PIRSIG newa Anniversary 11 OF An Inquiry into Values M. . PIRSIG
VLM: Visual summary: A person is disassembling or repairing an electronic device with exposed internal components and wiring.
视觉摘要: 一个人正在拆卸或修理一个露出内部组件和电线的电子设备。
Visible product: Air Fryer
Visible components: black plastic casing; electronic circuit board; wires; screwdriver; white ribbon cable; plastic component with number 11
Visible actions: using a screwdriver; handling internal components
Visible states: device is partially disassembled
Visual uncertainty: The specific model or brand of the air fryer is not visible. The exact purpose of the action is not clear from the frames.</t>
        </is>
      </c>
      <c r="N53" s="45" t="inlineStr">
        <is>
          <t>11</t>
        </is>
      </c>
      <c r="O53" s="45" t="inlineStr">
        <is>
          <t>0</t>
        </is>
      </c>
      <c r="P53" s="59" t="str"/>
      <c r="Q53" s="59" t="str"/>
      <c r="R53" s="52" t="inlineStr">
        <is>
          <t>The scene shows disassembly of an electronic device with internal components, not loading food into an air-fryer basket.</t>
        </is>
      </c>
      <c r="S53" s="52" t="inlineStr">
        <is>
          <t>VLM</t>
        </is>
      </c>
      <c r="T53" s="52" t="inlineStr">
        <is>
          <t>low</t>
        </is>
      </c>
      <c r="U53" s="52" t="inlineStr">
        <is>
          <t>The visual evidence clearly depicts repair or disassembly, not food loading.</t>
        </is>
      </c>
      <c r="V53" s="45" t="inlineStr">
        <is>
          <t>R1</t>
        </is>
      </c>
      <c r="W53" s="46" t="inlineStr">
        <is>
          <t>0</t>
        </is>
      </c>
      <c r="X53" s="60" t="n"/>
      <c r="Y53" s="60" t="n"/>
      <c r="Z53" s="46" t="inlineStr">
        <is>
          <t>no</t>
        </is>
      </c>
      <c r="AA53" s="54" t="inlineStr">
        <is>
          <t>All six frames show hands using a screwdriver to disassemble a plastic electronic device casing, exposing internal wires and components; a 'Zen and the Art of Motorcycle Maintenance' book cover is visible at t=873.0s. This is electronics repair, completely unrelated to air fryers or food loading.</t>
        </is>
      </c>
      <c r="AB53" s="54" t="n"/>
      <c r="AC53" s="46" t="inlineStr">
        <is>
          <t>completed</t>
        </is>
      </c>
      <c r="AD53" s="46" t="inlineStr">
        <is>
          <t>2026-07-28T01:18:39+08:00</t>
        </is>
      </c>
      <c r="AE53" s="47">
        <f>IF(AC53&lt;&gt;"completed","",IF(W53=O53,"no","yes"))</f>
        <v/>
      </c>
      <c r="AF53" s="47">
        <f>IF(AC53&lt;&gt;"completed","",IF(AND(X53=P53,Y53=Q53),"no","yes"))</f>
        <v/>
      </c>
      <c r="AG53" s="47">
        <f>IF(AC53&lt;&gt;"completed","待复核",IF(OR(W53="",Z53="",AA53="",AD53=""),"缺少必填项",IF(AND(OR(AE53="yes",AF53="yes"),AB53=""),"修正原因缺失",IF(OR(W53=0,W53=1),IF(AND(X53="",Y53=""),"通过","0/1级时间应留空"),IF(AND(OR(W53=2,W53=3),X53&lt;&gt;"",Y53&lt;&gt;"",X53&gt;=I53,Y53&lt;=J53,Y53&gt;X53),"通过","2/3级时间无效")))))</f>
        <v/>
      </c>
    </row>
    <row r="54">
      <c r="A54" s="45" t="inlineStr">
        <is>
          <t>VQ-002</t>
        </is>
      </c>
      <c r="B54" s="52" t="inlineStr">
        <is>
          <t>How should food be loaded into an air-fryer basket?</t>
        </is>
      </c>
      <c r="C54" s="45" t="inlineStr">
        <is>
          <t>en</t>
        </is>
      </c>
      <c r="D54" s="45" t="inlineStr">
        <is>
          <t>Air Fryer</t>
        </is>
      </c>
      <c r="E54" s="45" t="inlineStr">
        <is>
          <t>operation</t>
        </is>
      </c>
      <c r="F54" s="45" t="inlineStr">
        <is>
          <t>development</t>
        </is>
      </c>
      <c r="G54" s="45" t="inlineStr">
        <is>
          <t>airfryer-002-scene-0010</t>
        </is>
      </c>
      <c r="H54" s="45" t="inlineStr">
        <is>
          <t>airfryer-002</t>
        </is>
      </c>
      <c r="I54" s="59" t="inlineStr">
        <is>
          <t>257.424</t>
        </is>
      </c>
      <c r="J54" s="59" t="inlineStr">
        <is>
          <t>283.851</t>
        </is>
      </c>
      <c r="K54" s="45" t="inlineStr">
        <is>
          <t>items/airfryer-002-scene-0010/clip.mp4</t>
        </is>
      </c>
      <c r="L54" s="45" t="inlineStr">
        <is>
          <t>items/airfryer-002-scene-0010/thumbnail.jpg</t>
        </is>
      </c>
      <c r="M54" s="52" t="inlineStr">
        <is>
          <t>ASR: spray we're now going to place our cookies in the basket seam side down we're going to cook for seven minutes so it's been about seven minutes and i believe our cookies are about done So as you can see, the puff pastry is golden brown with a cookie in the middle.
OCR: Lirary Riden Puff Pastry SHEETS OREO Chef Library Kitchen wnen
VLM: Visual summary: A man in a blue apron stands behind a kitchen counter with an air fryer, ingredients, and kitchen tools. He gestures and interacts with the air fryer basket.
视觉摘要: 一名穿着蓝色围裙的男子站在厨房操作台前，台面上有空气炸锅、食材和厨具。他做出手势并与空气炸锅的篮子互动。
Visible product: Air Fryer
Visible components: air fryer; air fryer basket; puff pastry sheets; OREO cookies; powdered sugar container; spray bottle; silicone mat; white plate; red placemat; chef apron; glasses; watch
Visible actions: gesturing with hand; holding air fryer basket; pointing at air fryer basket; placing hand on counter
Visible states: man smiling; air fryer basket being held; ingredients arranged on counter</t>
        </is>
      </c>
      <c r="N54" s="45" t="inlineStr">
        <is>
          <t>12</t>
        </is>
      </c>
      <c r="O54" s="45" t="inlineStr">
        <is>
          <t>1</t>
        </is>
      </c>
      <c r="P54" s="59" t="str"/>
      <c r="Q54" s="59" t="str"/>
      <c r="R54" s="52" t="inlineStr">
        <is>
          <t>The visual shows the man interacting with the air fryer basket but does not show how food is loaded into it; no loading action is visible or described.</t>
        </is>
      </c>
      <c r="S54" s="52" t="inlineStr">
        <is>
          <t>VLM</t>
        </is>
      </c>
      <c r="T54" s="52" t="inlineStr">
        <is>
          <t>low</t>
        </is>
      </c>
      <c r="U54" s="52" t="inlineStr">
        <is>
          <t>No evidence of food being loaded into the basket is present in the frozen evidence.</t>
        </is>
      </c>
      <c r="V54" s="45" t="inlineStr">
        <is>
          <t>R1</t>
        </is>
      </c>
      <c r="W54" s="46" t="inlineStr">
        <is>
          <t>1</t>
        </is>
      </c>
      <c r="X54" s="60" t="n"/>
      <c r="Y54" s="60" t="n"/>
      <c r="Z54" s="46" t="inlineStr">
        <is>
          <t>no</t>
        </is>
      </c>
      <c r="AA54" s="54" t="inlineStr">
        <is>
          <t>ASR说明将饼干放入炸篮的方向，但画面未完整展示放入动作。</t>
        </is>
      </c>
      <c r="AB54" s="54" t="n"/>
      <c r="AC54" s="46" t="inlineStr">
        <is>
          <t>completed</t>
        </is>
      </c>
      <c r="AD54" s="46" t="inlineStr">
        <is>
          <t>2026-07-27T22:20:03+08:00</t>
        </is>
      </c>
      <c r="AE54" s="47">
        <f>IF(AC54&lt;&gt;"completed","",IF(W54=O54,"no","yes"))</f>
        <v/>
      </c>
      <c r="AF54" s="47">
        <f>IF(AC54&lt;&gt;"completed","",IF(AND(X54=P54,Y54=Q54),"no","yes"))</f>
        <v/>
      </c>
      <c r="AG54" s="47">
        <f>IF(AC54&lt;&gt;"completed","待复核",IF(OR(W54="",Z54="",AA54="",AD54=""),"缺少必填项",IF(AND(OR(AE54="yes",AF54="yes"),AB54=""),"修正原因缺失",IF(OR(W54=0,W54=1),IF(AND(X54="",Y54=""),"通过","0/1级时间应留空"),IF(AND(OR(W54=2,W54=3),X54&lt;&gt;"",Y54&lt;&gt;"",X54&gt;=I54,Y54&lt;=J54,Y54&gt;X54),"通过","2/3级时间无效")))))</f>
        <v/>
      </c>
    </row>
    <row r="55">
      <c r="A55" s="45" t="inlineStr">
        <is>
          <t>VQ-002</t>
        </is>
      </c>
      <c r="B55" s="52" t="inlineStr">
        <is>
          <t>How should food be loaded into an air-fryer basket?</t>
        </is>
      </c>
      <c r="C55" s="45" t="inlineStr">
        <is>
          <t>en</t>
        </is>
      </c>
      <c r="D55" s="45" t="inlineStr">
        <is>
          <t>Air Fryer</t>
        </is>
      </c>
      <c r="E55" s="45" t="inlineStr">
        <is>
          <t>operation</t>
        </is>
      </c>
      <c r="F55" s="45" t="inlineStr">
        <is>
          <t>development</t>
        </is>
      </c>
      <c r="G55" s="45" t="inlineStr">
        <is>
          <t>airfryer-017-scene-0015</t>
        </is>
      </c>
      <c r="H55" s="45" t="inlineStr">
        <is>
          <t>airfryer-017</t>
        </is>
      </c>
      <c r="I55" s="59" t="inlineStr">
        <is>
          <t>125.025</t>
        </is>
      </c>
      <c r="J55" s="59" t="inlineStr">
        <is>
          <t>133.433</t>
        </is>
      </c>
      <c r="K55" s="45" t="inlineStr">
        <is>
          <t>items/airfryer-017-scene-0015/clip.mp4</t>
        </is>
      </c>
      <c r="L55" s="45" t="inlineStr">
        <is>
          <t>items/airfryer-017-scene-0015/thumbnail.jpg</t>
        </is>
      </c>
      <c r="M55" s="52" t="inlineStr">
        <is>
          <t>ASR: but this time it should be easier because I've already done it once and I know how to do it. I left some of the screws out last time when I was reassembling it. So it's less to take apart.
OCR: out of order Asain -Anryed Dad CLASSILA Nia TAINED
VLM: Visual summary: A man is seated at a table, pointing at a stainless steel air fryer with a handwritten note on it. The note reads 'Out of Order Again! - Annoyed Dad'.
视觉摘要: 一名男子坐在桌前，指着一台贴有便条的不锈钢空气炸锅。便条上写着‘又坏了！- 生气的老爸’。
Visible product: Air Fryer
Visible components: stainless steel air fryer; handwritten note; wooden table; window with blinds; wall-mounted display cases; man's t-shirt with Nintendo controller graphic
Visible actions: man pointing at the air fryer; man speaking
Visible states: air fryer is stationary; note is attached to the air fryer</t>
        </is>
      </c>
      <c r="N55" s="45" t="inlineStr">
        <is>
          <t>13</t>
        </is>
      </c>
      <c r="O55" s="45" t="inlineStr">
        <is>
          <t>0</t>
        </is>
      </c>
      <c r="P55" s="59" t="str"/>
      <c r="Q55" s="59" t="str"/>
      <c r="R55" s="52" t="inlineStr">
        <is>
          <t>The scene shows a man pointing at an air fryer with a note saying 'Out of Order Again!', and the ASR mentions reassembling screws, indicating the air fryer is broken and being discussed in context of repair, not food loading.</t>
        </is>
      </c>
      <c r="S55" s="52" t="inlineStr">
        <is>
          <t>VLM|ASR|OCR</t>
        </is>
      </c>
      <c r="T55" s="52" t="inlineStr">
        <is>
          <t>low</t>
        </is>
      </c>
      <c r="U55" s="52" t="inlineStr">
        <is>
          <t>No evidence of food being loaded into the basket or any step related to loading food.</t>
        </is>
      </c>
      <c r="V55" s="45" t="inlineStr">
        <is>
          <t>R1</t>
        </is>
      </c>
      <c r="W55" s="46" t="inlineStr">
        <is>
          <t>0</t>
        </is>
      </c>
      <c r="X55" s="60" t="n"/>
      <c r="Y55" s="60" t="n"/>
      <c r="Z55" s="46" t="inlineStr">
        <is>
          <t>no</t>
        </is>
      </c>
      <c r="AA55" s="54" t="inlineStr">
        <is>
          <t>A man sits at a table next to a stainless steel air fryer with a handwritten note reading 'Out of Order Again!' taped to it; ASR discusses reassembling screws after prior repair. The appliance is broken and the topic is repair, not food loading.</t>
        </is>
      </c>
      <c r="AB55" s="54" t="n"/>
      <c r="AC55" s="46" t="inlineStr">
        <is>
          <t>completed</t>
        </is>
      </c>
      <c r="AD55" s="46" t="inlineStr">
        <is>
          <t>2026-07-28T01:18:39+08:00</t>
        </is>
      </c>
      <c r="AE55" s="47">
        <f>IF(AC55&lt;&gt;"completed","",IF(W55=O55,"no","yes"))</f>
        <v/>
      </c>
      <c r="AF55" s="47">
        <f>IF(AC55&lt;&gt;"completed","",IF(AND(X55=P55,Y55=Q55),"no","yes"))</f>
        <v/>
      </c>
      <c r="AG55" s="47">
        <f>IF(AC55&lt;&gt;"completed","待复核",IF(OR(W55="",Z55="",AA55="",AD55=""),"缺少必填项",IF(AND(OR(AE55="yes",AF55="yes"),AB55=""),"修正原因缺失",IF(OR(W55=0,W55=1),IF(AND(X55="",Y55=""),"通过","0/1级时间应留空"),IF(AND(OR(W55=2,W55=3),X55&lt;&gt;"",Y55&lt;&gt;"",X55&gt;=I55,Y55&lt;=J55,Y55&gt;X55),"通过","2/3级时间无效")))))</f>
        <v/>
      </c>
    </row>
    <row r="56">
      <c r="A56" s="45" t="inlineStr">
        <is>
          <t>VQ-002</t>
        </is>
      </c>
      <c r="B56" s="52" t="inlineStr">
        <is>
          <t>How should food be loaded into an air-fryer basket?</t>
        </is>
      </c>
      <c r="C56" s="45" t="inlineStr">
        <is>
          <t>en</t>
        </is>
      </c>
      <c r="D56" s="45" t="inlineStr">
        <is>
          <t>Air Fryer</t>
        </is>
      </c>
      <c r="E56" s="45" t="inlineStr">
        <is>
          <t>operation</t>
        </is>
      </c>
      <c r="F56" s="45" t="inlineStr">
        <is>
          <t>development</t>
        </is>
      </c>
      <c r="G56" s="45" t="inlineStr">
        <is>
          <t>pressure-006-scene-0010</t>
        </is>
      </c>
      <c r="H56" s="45" t="inlineStr">
        <is>
          <t>pressure-006</t>
        </is>
      </c>
      <c r="I56" s="59" t="inlineStr">
        <is>
          <t>29.458</t>
        </is>
      </c>
      <c r="J56" s="59" t="inlineStr">
        <is>
          <t>34.083</t>
        </is>
      </c>
      <c r="K56" s="45" t="inlineStr">
        <is>
          <t>items/pressure-006-scene-0010/clip.mp4</t>
        </is>
      </c>
      <c r="L56" s="45" t="inlineStr">
        <is>
          <t>items/pressure-006-scene-0010/thumbnail.jpg</t>
        </is>
      </c>
      <c r="M56" s="52" t="inlineStr">
        <is>
          <t>ASR: • 360-degree hot air baking, wrapping heating, original flavor, 1500W high power, rapid heating
OCR: 1500 W high-power rapid heating
VLM: Visual summary: Food items are cooking inside an air fryer, with text overlays indicating '360 air cooking' and '1500 W high-power rapid heating'.
视觉摘要: 食物在空气炸锅内烹饪，画面中有文字叠加显示“360空气烹饪”和“1500W高功率快速加热”。
Visible product: Air Fryer
Visible components: food items; air fryer basket; text overlay
Visible states: food is cooking; air fryer is operating
Visual uncertainty: The specific model or brand of the air fryer is not visible. The exact type of food is not clearly identifiable.</t>
        </is>
      </c>
      <c r="N56" s="45" t="inlineStr">
        <is>
          <t>14</t>
        </is>
      </c>
      <c r="O56" s="45" t="inlineStr">
        <is>
          <t>0</t>
        </is>
      </c>
      <c r="P56" s="59" t="str"/>
      <c r="Q56" s="59" t="str"/>
      <c r="R56" s="52" t="inlineStr">
        <is>
          <t>The scene shows food cooking inside an air fryer but provides no visual, spoken, or OCR evidence of how food is loaded into the basket.</t>
        </is>
      </c>
      <c r="S56" s="52" t="inlineStr">
        <is>
          <t>VLM|ASR|OCR</t>
        </is>
      </c>
      <c r="T56" s="52" t="inlineStr">
        <is>
          <t>low</t>
        </is>
      </c>
      <c r="U56" s="52" t="inlineStr">
        <is>
          <t>No evidence of loading action or instruction is present in the frozen evidence.</t>
        </is>
      </c>
      <c r="V56" s="45" t="inlineStr">
        <is>
          <t>R1</t>
        </is>
      </c>
      <c r="W56" s="46" t="inlineStr">
        <is>
          <t>0</t>
        </is>
      </c>
      <c r="X56" s="60" t="n"/>
      <c r="Y56" s="60" t="n"/>
      <c r="Z56" s="46" t="inlineStr">
        <is>
          <t>no</t>
        </is>
      </c>
      <c r="AA56" s="54" t="inlineStr">
        <is>
          <t>画面为食物烹饪中，未展示放入炸篮的动作。</t>
        </is>
      </c>
      <c r="AB56" s="54" t="n"/>
      <c r="AC56" s="46" t="inlineStr">
        <is>
          <t>completed</t>
        </is>
      </c>
      <c r="AD56" s="46" t="inlineStr">
        <is>
          <t>2026-07-27T22:17:08+08:00</t>
        </is>
      </c>
      <c r="AE56" s="47">
        <f>IF(AC56&lt;&gt;"completed","",IF(W56=O56,"no","yes"))</f>
        <v/>
      </c>
      <c r="AF56" s="47">
        <f>IF(AC56&lt;&gt;"completed","",IF(AND(X56=P56,Y56=Q56),"no","yes"))</f>
        <v/>
      </c>
      <c r="AG56" s="47">
        <f>IF(AC56&lt;&gt;"completed","待复核",IF(OR(W56="",Z56="",AA56="",AD56=""),"缺少必填项",IF(AND(OR(AE56="yes",AF56="yes"),AB56=""),"修正原因缺失",IF(OR(W56=0,W56=1),IF(AND(X56="",Y56=""),"通过","0/1级时间应留空"),IF(AND(OR(W56=2,W56=3),X56&lt;&gt;"",Y56&lt;&gt;"",X56&gt;=I56,Y56&lt;=J56,Y56&gt;X56),"通过","2/3级时间无效")))))</f>
        <v/>
      </c>
    </row>
    <row r="57">
      <c r="A57" s="45" t="inlineStr">
        <is>
          <t>VQ-002</t>
        </is>
      </c>
      <c r="B57" s="52" t="inlineStr">
        <is>
          <t>How should food be loaded into an air-fryer basket?</t>
        </is>
      </c>
      <c r="C57" s="45" t="inlineStr">
        <is>
          <t>en</t>
        </is>
      </c>
      <c r="D57" s="45" t="inlineStr">
        <is>
          <t>Air Fryer</t>
        </is>
      </c>
      <c r="E57" s="45" t="inlineStr">
        <is>
          <t>operation</t>
        </is>
      </c>
      <c r="F57" s="45" t="inlineStr">
        <is>
          <t>development</t>
        </is>
      </c>
      <c r="G57" s="45" t="inlineStr">
        <is>
          <t>airfryer-017-scene-0026</t>
        </is>
      </c>
      <c r="H57" s="45" t="inlineStr">
        <is>
          <t>airfryer-017</t>
        </is>
      </c>
      <c r="I57" s="59" t="inlineStr">
        <is>
          <t>230.697</t>
        </is>
      </c>
      <c r="J57" s="59" t="inlineStr">
        <is>
          <t>236.403</t>
        </is>
      </c>
      <c r="K57" s="45" t="inlineStr">
        <is>
          <t>items/airfryer-017-scene-0026/clip.mp4</t>
        </is>
      </c>
      <c r="L57" s="45" t="inlineStr">
        <is>
          <t>items/airfryer-017-scene-0026/thumbnail.jpg</t>
        </is>
      </c>
      <c r="M57" s="52" t="inlineStr">
        <is>
          <t>ASR: things grouped. I will turn the unit upside down so that I can work on the bottom. First I'm going
VLM: Visual summary: A person is handling a small, black and silver air fryer on a wooden table, with a dollhouse visible in the background.
视觉摘要: 一个人在木桌上操作一个黑色和银色的小型空气炸锅，背景中有一个玩偶屋。
Visible product: Air Fryer
Visible components: air fryer; wooden table; dollhouse
Visible actions: person opening air fryer door; person lifting air fryer
Visible states: air fryer door open; air fryer being lifted</t>
        </is>
      </c>
      <c r="N57" s="45" t="inlineStr">
        <is>
          <t>15</t>
        </is>
      </c>
      <c r="O57" s="45" t="inlineStr">
        <is>
          <t>1</t>
        </is>
      </c>
      <c r="P57" s="59" t="str"/>
      <c r="Q57" s="59" t="str"/>
      <c r="R57" s="52" t="inlineStr">
        <is>
          <t>The ASR mentions turning the unit upside down to work on the bottom, which implies a step related to loading, but no actual loading action or instruction is shown or described. The VLM shows the air fryer being lifted and door opened, which is preparatory but not loading.</t>
        </is>
      </c>
      <c r="S57" s="52" t="inlineStr">
        <is>
          <t>VLM|ASR</t>
        </is>
      </c>
      <c r="T57" s="52" t="inlineStr">
        <is>
          <t>low</t>
        </is>
      </c>
      <c r="U57" s="52" t="inlineStr">
        <is>
          <t>No evidence of food being loaded into the basket.</t>
        </is>
      </c>
      <c r="V57" s="45" t="inlineStr">
        <is>
          <t>R1</t>
        </is>
      </c>
      <c r="W57" s="46" t="inlineStr">
        <is>
          <t>1</t>
        </is>
      </c>
      <c r="X57" s="60" t="n"/>
      <c r="Y57" s="60" t="n"/>
      <c r="Z57" s="46" t="inlineStr">
        <is>
          <t>no</t>
        </is>
      </c>
      <c r="AA57" s="54" t="inlineStr">
        <is>
          <t>A person opens the door of a small black/silver air fryer toaster oven and reaches inside (t=231.8s–t=233.0s), then begins tilting the unit upside down (t=234.1s–t=236.4s); ASR states 'turn the unit upside down so that I can work on the bottom.' The product is correct and door interaction is shown, but the context is repair/disassembly, not food loading.</t>
        </is>
      </c>
      <c r="AB57" s="54" t="n"/>
      <c r="AC57" s="46" t="inlineStr">
        <is>
          <t>completed</t>
        </is>
      </c>
      <c r="AD57" s="46" t="inlineStr">
        <is>
          <t>2026-07-28T01:18:39+08:00</t>
        </is>
      </c>
      <c r="AE57" s="47">
        <f>IF(AC57&lt;&gt;"completed","",IF(W57=O57,"no","yes"))</f>
        <v/>
      </c>
      <c r="AF57" s="47">
        <f>IF(AC57&lt;&gt;"completed","",IF(AND(X57=P57,Y57=Q57),"no","yes"))</f>
        <v/>
      </c>
      <c r="AG57" s="47">
        <f>IF(AC57&lt;&gt;"completed","待复核",IF(OR(W57="",Z57="",AA57="",AD57=""),"缺少必填项",IF(AND(OR(AE57="yes",AF57="yes"),AB57=""),"修正原因缺失",IF(OR(W57=0,W57=1),IF(AND(X57="",Y57=""),"通过","0/1级时间应留空"),IF(AND(OR(W57=2,W57=3),X57&lt;&gt;"",Y57&lt;&gt;"",X57&gt;=I57,Y57&lt;=J57,Y57&gt;X57),"通过","2/3级时间无效")))))</f>
        <v/>
      </c>
    </row>
    <row r="58">
      <c r="A58" s="45" t="inlineStr">
        <is>
          <t>VQ-002</t>
        </is>
      </c>
      <c r="B58" s="52" t="inlineStr">
        <is>
          <t>How should food be loaded into an air-fryer basket?</t>
        </is>
      </c>
      <c r="C58" s="45" t="inlineStr">
        <is>
          <t>en</t>
        </is>
      </c>
      <c r="D58" s="45" t="inlineStr">
        <is>
          <t>Air Fryer</t>
        </is>
      </c>
      <c r="E58" s="45" t="inlineStr">
        <is>
          <t>operation</t>
        </is>
      </c>
      <c r="F58" s="45" t="inlineStr">
        <is>
          <t>development</t>
        </is>
      </c>
      <c r="G58" s="45" t="inlineStr">
        <is>
          <t>airfryer-005-scene-0031</t>
        </is>
      </c>
      <c r="H58" s="45" t="inlineStr">
        <is>
          <t>airfryer-005</t>
        </is>
      </c>
      <c r="I58" s="59" t="inlineStr">
        <is>
          <t>280.4</t>
        </is>
      </c>
      <c r="J58" s="59" t="inlineStr">
        <is>
          <t>283.653</t>
        </is>
      </c>
      <c r="K58" s="45" t="inlineStr">
        <is>
          <t>items/airfryer-005-scene-0031/clip.mp4</t>
        </is>
      </c>
      <c r="L58" s="45" t="inlineStr">
        <is>
          <t>items/airfryer-005-scene-0031/thumbnail.jpg</t>
        </is>
      </c>
      <c r="M58" s="52" t="inlineStr">
        <is>
          <t>ASR: I normally just grab it and put it on my plate like that.
VLM: Visual summary: A person is placing food items onto a white plate next to an open air fryer basket.
视觉摘要: 一个人正在将食物放在一个白色盘子上，旁边是一个打开的空气炸锅篮子。
Visible product: Air Fryer
Visible components: air fryer basket; white plate; bread with egg and ham; person's hand; person's teal sleeve
Visible actions: placing food on a plate
Visible states: air fryer basket is open; food is on the plate</t>
        </is>
      </c>
      <c r="N58" s="45" t="inlineStr">
        <is>
          <t>16</t>
        </is>
      </c>
      <c r="O58" s="45" t="inlineStr">
        <is>
          <t>0</t>
        </is>
      </c>
      <c r="P58" s="59" t="str"/>
      <c r="Q58" s="59" t="str"/>
      <c r="R58" s="52" t="inlineStr">
        <is>
          <t>The visual and audio evidence shows food being placed on a plate, not into the air-fryer basket, and does not demonstrate how food should be loaded into the basket.</t>
        </is>
      </c>
      <c r="S58" s="52" t="inlineStr">
        <is>
          <t>VLM|ASR</t>
        </is>
      </c>
      <c r="T58" s="52" t="inlineStr">
        <is>
          <t>low</t>
        </is>
      </c>
      <c r="U58" s="52" t="inlineStr">
        <is>
          <t>No evidence of food being loaded into the air-fryer basket is present.</t>
        </is>
      </c>
      <c r="V58" s="45" t="inlineStr">
        <is>
          <t>R1</t>
        </is>
      </c>
      <c r="W58" s="46" t="inlineStr">
        <is>
          <t>1</t>
        </is>
      </c>
      <c r="X58" s="60" t="n"/>
      <c r="Y58" s="60" t="n"/>
      <c r="Z58" s="46" t="inlineStr">
        <is>
          <t>no</t>
        </is>
      </c>
      <c r="AA58" s="54" t="inlineStr">
        <is>
          <t>At t=280.4s, the video shows a hand placing food onto a white plate next to an open air fryer basket, not into the basket.</t>
        </is>
      </c>
      <c r="AB58" s="54" t="inlineStr">
        <is>
          <t>Scene clearly shows the air fryer product and basket, so it is same-product rather than unrelated.</t>
        </is>
      </c>
      <c r="AC58" s="46" t="inlineStr">
        <is>
          <t>completed</t>
        </is>
      </c>
      <c r="AD58" s="46" t="inlineStr">
        <is>
          <t>2026-07-28T01:18:39+08:00</t>
        </is>
      </c>
      <c r="AE58" s="47">
        <f>IF(AC58&lt;&gt;"completed","",IF(W58=O58,"no","yes"))</f>
        <v/>
      </c>
      <c r="AF58" s="47">
        <f>IF(AC58&lt;&gt;"completed","",IF(AND(X58=P58,Y58=Q58),"no","yes"))</f>
        <v/>
      </c>
      <c r="AG58" s="47">
        <f>IF(AC58&lt;&gt;"completed","待复核",IF(OR(W58="",Z58="",AA58="",AD58=""),"缺少必填项",IF(AND(OR(AE58="yes",AF58="yes"),AB58=""),"修正原因缺失",IF(OR(W58=0,W58=1),IF(AND(X58="",Y58=""),"通过","0/1级时间应留空"),IF(AND(OR(W58=2,W58=3),X58&lt;&gt;"",Y58&lt;&gt;"",X58&gt;=I58,Y58&lt;=J58,Y58&gt;X58),"通过","2/3级时间无效")))))</f>
        <v/>
      </c>
    </row>
    <row r="59">
      <c r="A59" s="45" t="inlineStr">
        <is>
          <t>VQ-002</t>
        </is>
      </c>
      <c r="B59" s="52" t="inlineStr">
        <is>
          <t>How should food be loaded into an air-fryer basket?</t>
        </is>
      </c>
      <c r="C59" s="45" t="inlineStr">
        <is>
          <t>en</t>
        </is>
      </c>
      <c r="D59" s="45" t="inlineStr">
        <is>
          <t>Air Fryer</t>
        </is>
      </c>
      <c r="E59" s="45" t="inlineStr">
        <is>
          <t>operation</t>
        </is>
      </c>
      <c r="F59" s="45" t="inlineStr">
        <is>
          <t>development</t>
        </is>
      </c>
      <c r="G59" s="45" t="inlineStr">
        <is>
          <t>airfryer-002-scene-0009</t>
        </is>
      </c>
      <c r="H59" s="45" t="inlineStr">
        <is>
          <t>airfryer-002</t>
        </is>
      </c>
      <c r="I59" s="59" t="inlineStr">
        <is>
          <t>241.808</t>
        </is>
      </c>
      <c r="J59" s="59" t="inlineStr">
        <is>
          <t>257.424</t>
        </is>
      </c>
      <c r="K59" s="45" t="inlineStr">
        <is>
          <t>items/airfryer-002-scene-0009/clip.mp4</t>
        </is>
      </c>
      <c r="L59" s="45" t="inlineStr">
        <is>
          <t>items/airfryer-002-scene-0009/thumbnail.jpg</t>
        </is>
      </c>
      <c r="M59" s="52" t="inlineStr">
        <is>
          <t>ASR: spray we're now going to place our cookies in the basket seam side down we're going to cook
OCR: •ner Library Kitchen Chef itchen Puff Pastry SHEETS OREO
VLM: Visual summary: A person wearing a blue apron holds an air fryer basket containing several round, pale yellow food items, with a yellow spray can on a silicone mat nearby.
视觉摘要: 一个人穿着蓝色围裙，手持一个装有数个圆形淡黄色食物的空气炸锅篮子，旁边硅胶垫上放着一个黄色喷雾罐。
Visible product: Air Fryer
Visible components: air fryer basket; silicone mat; yellow spray can; blue apron with text; watch
Visible actions: holding the air fryer basket; placing food items into the basket
Visible states: food items inside the basket; basket being held open</t>
        </is>
      </c>
      <c r="N59" s="45" t="inlineStr">
        <is>
          <t>17</t>
        </is>
      </c>
      <c r="O59" s="45" t="inlineStr">
        <is>
          <t>2</t>
        </is>
      </c>
      <c r="P59" s="59" t="inlineStr">
        <is>
          <t>241.808</t>
        </is>
      </c>
      <c r="Q59" s="59" t="inlineStr">
        <is>
          <t>257.424</t>
        </is>
      </c>
      <c r="R59" s="52" t="inlineStr">
        <is>
          <t>The ASR mentions placing cookies in the basket seam side down, and the VLM shows food items being placed into the basket, indicating a loading action, though no explicit instruction on orientation or basket filling method is fully visible.</t>
        </is>
      </c>
      <c r="S59" s="52" t="inlineStr">
        <is>
          <t>VLM|ASR</t>
        </is>
      </c>
      <c r="T59" s="52" t="inlineStr">
        <is>
          <t>medium</t>
        </is>
      </c>
      <c r="U59" s="52" t="inlineStr">
        <is>
          <t>The ASR only mentions 'seam side down' for cookies, which may not apply to all foods, and the VLM does not show the full loading process or specify how food should be arranged in the basket.</t>
        </is>
      </c>
      <c r="V59" s="45" t="inlineStr">
        <is>
          <t>R1</t>
        </is>
      </c>
      <c r="W59" s="46" t="inlineStr">
        <is>
          <t>3</t>
        </is>
      </c>
      <c r="X59" s="60" t="n">
        <v>244.9</v>
      </c>
      <c r="Y59" s="60" t="n">
        <v>257.424</v>
      </c>
      <c r="Z59" s="46" t="inlineStr">
        <is>
          <t>no</t>
        </is>
      </c>
      <c r="AA59" s="54" t="inlineStr">
        <is>
          <t>第2-6帧（t=244.9s-257.5s）清晰显示人手从纸盒取出圆形饼放入空气炸篮，且ASR明确说明'place our cookies in the basket seam side down'，直接给出装入方法。</t>
        </is>
      </c>
      <c r="AB59" s="54" t="inlineStr">
        <is>
          <t>AI=2→R1=3：ASR明确告知'接缝面朝下'的装载方式且画面持续演示装入动作，已能完整回答'如何装入空气炸篮'。</t>
        </is>
      </c>
      <c r="AC59" s="46" t="inlineStr">
        <is>
          <t>completed</t>
        </is>
      </c>
      <c r="AD59" s="46" t="inlineStr">
        <is>
          <t>2026-07-28T01:18:39+08:00</t>
        </is>
      </c>
      <c r="AE59" s="47">
        <f>IF(AC59&lt;&gt;"completed","",IF(W59=O59,"no","yes"))</f>
        <v/>
      </c>
      <c r="AF59" s="47">
        <f>IF(AC59&lt;&gt;"completed","",IF(AND(X59=P59,Y59=Q59),"no","yes"))</f>
        <v/>
      </c>
      <c r="AG59" s="47">
        <f>IF(AC59&lt;&gt;"completed","待复核",IF(OR(W59="",Z59="",AA59="",AD59=""),"缺少必填项",IF(AND(OR(AE59="yes",AF59="yes"),AB59=""),"修正原因缺失",IF(OR(W59=0,W59=1),IF(AND(X59="",Y59=""),"通过","0/1级时间应留空"),IF(AND(OR(W59=2,W59=3),X59&lt;&gt;"",Y59&lt;&gt;"",X59&gt;=I59,Y59&lt;=J59,Y59&gt;X59),"通过","2/3级时间无效")))))</f>
        <v/>
      </c>
    </row>
    <row r="60">
      <c r="A60" s="45" t="inlineStr">
        <is>
          <t>VQ-002</t>
        </is>
      </c>
      <c r="B60" s="52" t="inlineStr">
        <is>
          <t>How should food be loaded into an air-fryer basket?</t>
        </is>
      </c>
      <c r="C60" s="45" t="inlineStr">
        <is>
          <t>en</t>
        </is>
      </c>
      <c r="D60" s="45" t="inlineStr">
        <is>
          <t>Air Fryer</t>
        </is>
      </c>
      <c r="E60" s="45" t="inlineStr">
        <is>
          <t>operation</t>
        </is>
      </c>
      <c r="F60" s="45" t="inlineStr">
        <is>
          <t>development</t>
        </is>
      </c>
      <c r="G60" s="45" t="inlineStr">
        <is>
          <t>airfryer-005-scene-0010</t>
        </is>
      </c>
      <c r="H60" s="45" t="inlineStr">
        <is>
          <t>airfryer-005</t>
        </is>
      </c>
      <c r="I60" s="59" t="inlineStr">
        <is>
          <t>108.674</t>
        </is>
      </c>
      <c r="J60" s="59" t="inlineStr">
        <is>
          <t>119.766</t>
        </is>
      </c>
      <c r="K60" s="45" t="inlineStr">
        <is>
          <t>items/airfryer-005-scene-0010/clip.mp4</t>
        </is>
      </c>
      <c r="L60" s="45" t="inlineStr">
        <is>
          <t>items/airfryer-005-scene-0010/thumbnail.jpg</t>
        </is>
      </c>
      <c r="M60" s="52" t="inlineStr">
        <is>
          <t>ASR: And what I'll do is I'm going to take my slices of bread and just put them right in there. There's no need to spray the air fryer or anything like that. that, put those right in there and then we will take our nice
OCR: COPEAPPRAC CAACABOBR BOGRAAARED GORGGAPAPC BRCERARPPO
VLM: Visual summary: A person places slices of bread into the basket of an open air fryer, with bacon, an egg, and a cracked egg on a cutting board nearby.
视觉摘要: 一个人将面包片放入打开的空气炸锅篮中，旁边切菜板上放着培根、一个鸡蛋和一个已敲开的鸡蛋。
Visible product: Air Fryer
Visible components: air fryer basket; air fryer lid; bread; bacon; egg; cracked egg; cutting board
Visible actions: placing bread into air fryer basket
Visible states: air fryer lid open; egg cracked in bowl</t>
        </is>
      </c>
      <c r="N60" s="45" t="inlineStr">
        <is>
          <t>18</t>
        </is>
      </c>
      <c r="O60" s="45" t="inlineStr">
        <is>
          <t>2</t>
        </is>
      </c>
      <c r="P60" s="59" t="inlineStr">
        <is>
          <t>108.674</t>
        </is>
      </c>
      <c r="Q60" s="59" t="inlineStr">
        <is>
          <t>119.766</t>
        </is>
      </c>
      <c r="R60" s="52" t="inlineStr">
        <is>
          <t>The person places bread slices directly into the air fryer basket, indicating a method of loading food, though no explicit instruction on spacing or arrangement is shown.</t>
        </is>
      </c>
      <c r="S60" s="52" t="inlineStr">
        <is>
          <t>VLM|ASR</t>
        </is>
      </c>
      <c r="T60" s="52" t="inlineStr">
        <is>
          <t>low</t>
        </is>
      </c>
      <c r="U60" s="52" t="inlineStr">
        <is>
          <t>No explicit mention of spacing, layering, or avoiding overcrowding, which are common considerations in air fryer loading.</t>
        </is>
      </c>
      <c r="V60" s="45" t="inlineStr">
        <is>
          <t>R1</t>
        </is>
      </c>
      <c r="W60" s="46" t="inlineStr">
        <is>
          <t>3</t>
        </is>
      </c>
      <c r="X60" s="60" t="n">
        <v>108.7</v>
      </c>
      <c r="Y60" s="60" t="n">
        <v>119.766</v>
      </c>
      <c r="Z60" s="46" t="inlineStr">
        <is>
          <t>no</t>
        </is>
      </c>
      <c r="AA60" s="54" t="inlineStr">
        <is>
          <t>From t=108.7s to t=119.8s, the person places slices of bread directly into the air fryer basket while saying 'put them right in there'.</t>
        </is>
      </c>
      <c r="AB60" s="54" t="inlineStr">
        <is>
          <t>Visual and speech directly demonstrate loading bread into the basket, so grade 3 is more accurate than grade 2.</t>
        </is>
      </c>
      <c r="AC60" s="46" t="inlineStr">
        <is>
          <t>completed</t>
        </is>
      </c>
      <c r="AD60" s="46" t="inlineStr">
        <is>
          <t>2026-07-28T01:18:39+08:00</t>
        </is>
      </c>
      <c r="AE60" s="47">
        <f>IF(AC60&lt;&gt;"completed","",IF(W60=O60,"no","yes"))</f>
        <v/>
      </c>
      <c r="AF60" s="47">
        <f>IF(AC60&lt;&gt;"completed","",IF(AND(X60=P60,Y60=Q60),"no","yes"))</f>
        <v/>
      </c>
      <c r="AG60" s="47">
        <f>IF(AC60&lt;&gt;"completed","待复核",IF(OR(W60="",Z60="",AA60="",AD60=""),"缺少必填项",IF(AND(OR(AE60="yes",AF60="yes"),AB60=""),"修正原因缺失",IF(OR(W60=0,W60=1),IF(AND(X60="",Y60=""),"通过","0/1级时间应留空"),IF(AND(OR(W60=2,W60=3),X60&lt;&gt;"",Y60&lt;&gt;"",X60&gt;=I60,Y60&lt;=J60,Y60&gt;X60),"通过","2/3级时间无效")))))</f>
        <v/>
      </c>
    </row>
    <row r="61">
      <c r="A61" s="45" t="inlineStr">
        <is>
          <t>VQ-002</t>
        </is>
      </c>
      <c r="B61" s="52" t="inlineStr">
        <is>
          <t>How should food be loaded into an air-fryer basket?</t>
        </is>
      </c>
      <c r="C61" s="45" t="inlineStr">
        <is>
          <t>en</t>
        </is>
      </c>
      <c r="D61" s="45" t="inlineStr">
        <is>
          <t>Air Fryer</t>
        </is>
      </c>
      <c r="E61" s="45" t="inlineStr">
        <is>
          <t>operation</t>
        </is>
      </c>
      <c r="F61" s="45" t="inlineStr">
        <is>
          <t>development</t>
        </is>
      </c>
      <c r="G61" s="45" t="inlineStr">
        <is>
          <t>airfryer-024-scene-0005</t>
        </is>
      </c>
      <c r="H61" s="45" t="inlineStr">
        <is>
          <t>airfryer-024</t>
        </is>
      </c>
      <c r="I61" s="59" t="inlineStr">
        <is>
          <t>16.149</t>
        </is>
      </c>
      <c r="J61" s="59" t="inlineStr">
        <is>
          <t>19.953</t>
        </is>
      </c>
      <c r="K61" s="45" t="inlineStr">
        <is>
          <t>items/airfryer-024-scene-0005/clip.mp4</t>
        </is>
      </c>
      <c r="L61" s="45" t="inlineStr">
        <is>
          <t>items/airfryer-024-scene-0005/thumbnail.jpg</t>
        </is>
      </c>
      <c r="M61" s="52" t="inlineStr">
        <is>
          <t>ASR: Introducing the revolutionary New Wave Brio Digital Air Fryer. Now make crispy air fried French fries in just 8 minutes,
VLM: Visual summary: A black NuWave Brio digital air fryer is shown stationary on a wooden surface against a white background.
视觉摘要: 一台黑色的NuWave Brio数字空气炸锅静止放置在木质表面上，背景为白色。
Visible product: NuWave Brio
Visible components: control panel; digital display; buttons; brand logo; product name text; wooden surface; white background</t>
        </is>
      </c>
      <c r="N61" s="45" t="inlineStr">
        <is>
          <t>19</t>
        </is>
      </c>
      <c r="O61" s="45" t="inlineStr">
        <is>
          <t>0</t>
        </is>
      </c>
      <c r="P61" s="59" t="str"/>
      <c r="Q61" s="59" t="str"/>
      <c r="R61" s="52" t="inlineStr">
        <is>
          <t>The scene shows the air fryer product but does not depict or describe how food is loaded into the basket.</t>
        </is>
      </c>
      <c r="S61" s="52" t="inlineStr">
        <is>
          <t>VLM|ASR</t>
        </is>
      </c>
      <c r="T61" s="52" t="inlineStr">
        <is>
          <t>low</t>
        </is>
      </c>
      <c r="U61" s="52" t="inlineStr">
        <is>
          <t>No visual or spoken evidence of loading food into the basket is present.</t>
        </is>
      </c>
      <c r="V61" s="45" t="inlineStr">
        <is>
          <t>R1</t>
        </is>
      </c>
      <c r="W61" s="46" t="inlineStr">
        <is>
          <t>1</t>
        </is>
      </c>
      <c r="X61" s="60" t="n"/>
      <c r="Y61" s="60" t="n"/>
      <c r="Z61" s="46" t="inlineStr">
        <is>
          <t>no</t>
        </is>
      </c>
      <c r="AA61" s="54" t="inlineStr">
        <is>
          <t>At t=16.1s, only the closed exterior of a NuWave Brio air fryer is shown, with no basket loading demonstration.</t>
        </is>
      </c>
      <c r="AB61" s="54" t="inlineStr">
        <is>
          <t>The scene is a product showcase of the same air fryer, not unrelated content.</t>
        </is>
      </c>
      <c r="AC61" s="46" t="inlineStr">
        <is>
          <t>completed</t>
        </is>
      </c>
      <c r="AD61" s="46" t="inlineStr">
        <is>
          <t>2026-07-28T01:18:39+08:00</t>
        </is>
      </c>
      <c r="AE61" s="47">
        <f>IF(AC61&lt;&gt;"completed","",IF(W61=O61,"no","yes"))</f>
        <v/>
      </c>
      <c r="AF61" s="47">
        <f>IF(AC61&lt;&gt;"completed","",IF(AND(X61=P61,Y61=Q61),"no","yes"))</f>
        <v/>
      </c>
      <c r="AG61" s="47">
        <f>IF(AC61&lt;&gt;"completed","待复核",IF(OR(W61="",Z61="",AA61="",AD61=""),"缺少必填项",IF(AND(OR(AE61="yes",AF61="yes"),AB61=""),"修正原因缺失",IF(OR(W61=0,W61=1),IF(AND(X61="",Y61=""),"通过","0/1级时间应留空"),IF(AND(OR(W61=2,W61=3),X61&lt;&gt;"",Y61&lt;&gt;"",X61&gt;=I61,Y61&lt;=J61,Y61&gt;X61),"通过","2/3级时间无效")))))</f>
        <v/>
      </c>
    </row>
    <row r="62">
      <c r="A62" s="45" t="inlineStr">
        <is>
          <t>VQ-002</t>
        </is>
      </c>
      <c r="B62" s="52" t="inlineStr">
        <is>
          <t>How should food be loaded into an air-fryer basket?</t>
        </is>
      </c>
      <c r="C62" s="45" t="inlineStr">
        <is>
          <t>en</t>
        </is>
      </c>
      <c r="D62" s="45" t="inlineStr">
        <is>
          <t>Air Fryer</t>
        </is>
      </c>
      <c r="E62" s="45" t="inlineStr">
        <is>
          <t>operation</t>
        </is>
      </c>
      <c r="F62" s="45" t="inlineStr">
        <is>
          <t>development</t>
        </is>
      </c>
      <c r="G62" s="45" t="inlineStr">
        <is>
          <t>airfryer-024-scene-0024</t>
        </is>
      </c>
      <c r="H62" s="45" t="inlineStr">
        <is>
          <t>airfryer-024</t>
        </is>
      </c>
      <c r="I62" s="59" t="inlineStr">
        <is>
          <t>106.773</t>
        </is>
      </c>
      <c r="J62" s="59" t="inlineStr">
        <is>
          <t>109.109</t>
        </is>
      </c>
      <c r="K62" s="45" t="inlineStr">
        <is>
          <t>items/airfryer-024-scene-0024/clip.mp4</t>
        </is>
      </c>
      <c r="L62" s="45" t="inlineStr">
        <is>
          <t>items/airfryer-024-scene-0024/thumbnail.jpg</t>
        </is>
      </c>
      <c r="M62" s="52" t="inlineStr">
        <is>
          <t>ASR: Don't be fooled by imitators. the New Wave Brio Digital Air Fryer is the undisputed leader.
VLM: Visual summary: A hand is holding the handle of an open air fryer containing cooked golden-brown food items.
视觉摘要: 一只手正拿着打开的空气炸锅的把手，锅内装有金黄色的熟食。
Visible product: Air Fryer
Visible components: air fryer; handle; food items; digital display; control buttons
Visible actions: holding the handle
Visible states: air fryer open; food cooked</t>
        </is>
      </c>
      <c r="N62" s="45" t="inlineStr">
        <is>
          <t>20</t>
        </is>
      </c>
      <c r="O62" s="45" t="inlineStr">
        <is>
          <t>1</t>
        </is>
      </c>
      <c r="P62" s="59" t="str"/>
      <c r="Q62" s="59" t="str"/>
      <c r="R62" s="52" t="inlineStr">
        <is>
          <t>The scene shows an air fryer with cooked food, but no action of loading food is depicted; the hand is holding the handle, not placing food into the basket.</t>
        </is>
      </c>
      <c r="S62" s="52" t="inlineStr">
        <is>
          <t>VLM</t>
        </is>
      </c>
      <c r="T62" s="52" t="inlineStr">
        <is>
          <t>low</t>
        </is>
      </c>
      <c r="U62" s="52" t="inlineStr">
        <is>
          <t>No evidence of food being loaded into the basket is present.</t>
        </is>
      </c>
      <c r="V62" s="45" t="inlineStr">
        <is>
          <t>R1</t>
        </is>
      </c>
      <c r="W62" s="46" t="inlineStr">
        <is>
          <t>1</t>
        </is>
      </c>
      <c r="X62" s="60" t="n"/>
      <c r="Y62" s="60" t="n"/>
      <c r="Z62" s="46" t="inlineStr">
        <is>
          <t>no</t>
        </is>
      </c>
      <c r="AA62" s="54" t="inlineStr">
        <is>
          <t>At t=108.2s, the basket already contains cooked golden-brown food and a hand is pulling the handle, not loading food.</t>
        </is>
      </c>
      <c r="AB62" s="54" t="n"/>
      <c r="AC62" s="46" t="inlineStr">
        <is>
          <t>completed</t>
        </is>
      </c>
      <c r="AD62" s="46" t="inlineStr">
        <is>
          <t>2026-07-28T01:18:39+08:00</t>
        </is>
      </c>
      <c r="AE62" s="47">
        <f>IF(AC62&lt;&gt;"completed","",IF(W62=O62,"no","yes"))</f>
        <v/>
      </c>
      <c r="AF62" s="47">
        <f>IF(AC62&lt;&gt;"completed","",IF(AND(X62=P62,Y62=Q62),"no","yes"))</f>
        <v/>
      </c>
      <c r="AG62" s="47">
        <f>IF(AC62&lt;&gt;"completed","待复核",IF(OR(W62="",Z62="",AA62="",AD62=""),"缺少必填项",IF(AND(OR(AE62="yes",AF62="yes"),AB62=""),"修正原因缺失",IF(OR(W62=0,W62=1),IF(AND(X62="",Y62=""),"通过","0/1级时间应留空"),IF(AND(OR(W62=2,W62=3),X62&lt;&gt;"",Y62&lt;&gt;"",X62&gt;=I62,Y62&lt;=J62,Y62&gt;X62),"通过","2/3级时间无效")))))</f>
        <v/>
      </c>
    </row>
    <row r="63">
      <c r="A63" s="45" t="inlineStr">
        <is>
          <t>VQ-002</t>
        </is>
      </c>
      <c r="B63" s="52" t="inlineStr">
        <is>
          <t>How should food be loaded into an air-fryer basket?</t>
        </is>
      </c>
      <c r="C63" s="45" t="inlineStr">
        <is>
          <t>en</t>
        </is>
      </c>
      <c r="D63" s="45" t="inlineStr">
        <is>
          <t>Air Fryer</t>
        </is>
      </c>
      <c r="E63" s="45" t="inlineStr">
        <is>
          <t>operation</t>
        </is>
      </c>
      <c r="F63" s="45" t="inlineStr">
        <is>
          <t>development</t>
        </is>
      </c>
      <c r="G63" s="45" t="inlineStr">
        <is>
          <t>airfryer-032-scene-0077</t>
        </is>
      </c>
      <c r="H63" s="45" t="inlineStr">
        <is>
          <t>airfryer-032</t>
        </is>
      </c>
      <c r="I63" s="59" t="inlineStr">
        <is>
          <t>364.033</t>
        </is>
      </c>
      <c r="J63" s="59" t="inlineStr">
        <is>
          <t>376.0</t>
        </is>
      </c>
      <c r="K63" s="45" t="inlineStr">
        <is>
          <t>items/airfryer-032-scene-0077/clip.mp4</t>
        </is>
      </c>
      <c r="L63" s="45" t="inlineStr">
        <is>
          <t>items/airfryer-032-scene-0077/thumbnail.jpg</t>
        </is>
      </c>
      <c r="M63" s="52" t="inlineStr">
        <is>
          <t>ASR: use some little cotton swabs to clean in between every little grate in the basket. Of course, your air fryer basket will look a little bit different than mine, so just use anything that will help you get in any little crevices you'll be surprised at how much food and gunk you find there i mean honestly look at all the cotton swabs i used oh it's so gross then i grabbed my
VLM: Visual summary: A hand uses a cotton swab to clean the inside of a black air fryer basket.
视觉摘要: 一只手用棉签清洁黑色空气炸锅篮子的内部。
Visible product: Air Fryer
Visible components: black air fryer basket; cotton swab; hand
Visible actions: cleaning with a cotton swab; holding the basket
Visible states: cotton swab with residue; dirty basket</t>
        </is>
      </c>
      <c r="N63" s="45" t="inlineStr">
        <is>
          <t>21</t>
        </is>
      </c>
      <c r="O63" s="45" t="inlineStr">
        <is>
          <t>0</t>
        </is>
      </c>
      <c r="P63" s="59" t="str"/>
      <c r="Q63" s="59" t="str"/>
      <c r="R63" s="52" t="inlineStr">
        <is>
          <t>The evidence shows cleaning the air fryer basket with a cotton swab, not loading food.</t>
        </is>
      </c>
      <c r="S63" s="52" t="inlineStr">
        <is>
          <t>VLM|ASR</t>
        </is>
      </c>
      <c r="T63" s="52" t="inlineStr">
        <is>
          <t>low</t>
        </is>
      </c>
      <c r="U63" s="52" t="inlineStr">
        <is>
          <t>No evidence of food loading or related actions.</t>
        </is>
      </c>
      <c r="V63" s="45" t="inlineStr">
        <is>
          <t>R1</t>
        </is>
      </c>
      <c r="W63" s="46" t="inlineStr">
        <is>
          <t>1</t>
        </is>
      </c>
      <c r="X63" s="60" t="n"/>
      <c r="Y63" s="60" t="n"/>
      <c r="Z63" s="46" t="inlineStr">
        <is>
          <t>no</t>
        </is>
      </c>
      <c r="AA63" s="54" t="inlineStr">
        <is>
          <t>At t=364.0s, a hand is cleaning the basket grates with a cotton swab, not placing food inside.</t>
        </is>
      </c>
      <c r="AB63" s="54" t="inlineStr">
        <is>
          <t>Same air fryer basket is shown, but the action is cleaning rather than loading food.</t>
        </is>
      </c>
      <c r="AC63" s="46" t="inlineStr">
        <is>
          <t>completed</t>
        </is>
      </c>
      <c r="AD63" s="46" t="inlineStr">
        <is>
          <t>2026-07-28T01:18:39+08:00</t>
        </is>
      </c>
      <c r="AE63" s="47">
        <f>IF(AC63&lt;&gt;"completed","",IF(W63=O63,"no","yes"))</f>
        <v/>
      </c>
      <c r="AF63" s="47">
        <f>IF(AC63&lt;&gt;"completed","",IF(AND(X63=P63,Y63=Q63),"no","yes"))</f>
        <v/>
      </c>
      <c r="AG63" s="47">
        <f>IF(AC63&lt;&gt;"completed","待复核",IF(OR(W63="",Z63="",AA63="",AD63=""),"缺少必填项",IF(AND(OR(AE63="yes",AF63="yes"),AB63=""),"修正原因缺失",IF(OR(W63=0,W63=1),IF(AND(X63="",Y63=""),"通过","0/1级时间应留空"),IF(AND(OR(W63=2,W63=3),X63&lt;&gt;"",Y63&lt;&gt;"",X63&gt;=I63,Y63&lt;=J63,Y63&gt;X63),"通过","2/3级时间无效")))))</f>
        <v/>
      </c>
    </row>
    <row r="64">
      <c r="A64" s="45" t="inlineStr">
        <is>
          <t>VQ-002</t>
        </is>
      </c>
      <c r="B64" s="52" t="inlineStr">
        <is>
          <t>How should food be loaded into an air-fryer basket?</t>
        </is>
      </c>
      <c r="C64" s="45" t="inlineStr">
        <is>
          <t>en</t>
        </is>
      </c>
      <c r="D64" s="45" t="inlineStr">
        <is>
          <t>Air Fryer</t>
        </is>
      </c>
      <c r="E64" s="45" t="inlineStr">
        <is>
          <t>operation</t>
        </is>
      </c>
      <c r="F64" s="45" t="inlineStr">
        <is>
          <t>development</t>
        </is>
      </c>
      <c r="G64" s="45" t="inlineStr">
        <is>
          <t>airfryer-029-scene-0052</t>
        </is>
      </c>
      <c r="H64" s="45" t="inlineStr">
        <is>
          <t>airfryer-029</t>
        </is>
      </c>
      <c r="I64" s="59" t="inlineStr">
        <is>
          <t>313.96</t>
        </is>
      </c>
      <c r="J64" s="59" t="inlineStr">
        <is>
          <t>317.76</t>
        </is>
      </c>
      <c r="K64" s="45" t="inlineStr">
        <is>
          <t>items/airfryer-029-scene-0052/clip.mp4</t>
        </is>
      </c>
      <c r="L64" s="45" t="inlineStr">
        <is>
          <t>items/airfryer-029-scene-0052/thumbnail.jpg</t>
        </is>
      </c>
      <c r="M64" s="52" t="inlineStr">
        <is>
          <t>ASR: like this there like this so they can get even heat all the pieces look at
OCR: PHILIPS SUPER CHEF
VLM: Visual summary: A chef in a red uniform is placing food into a black air fryer on a kitchen counter.
视觉摘要: 一位穿着红色制服的厨师正在将食物放入厨房台面上的黑色空气炸锅中。
Visible product: Air Fryer
Visible components: black air fryer; chef's uniform; green plate; yellow wall; Philips SUPER CHEF logo; refrigerator; blender; rice cooker; cabinet
Visible actions: placing food into the air fryer; using a utensil to handle food
Visible states: food being placed into the air fryer basket</t>
        </is>
      </c>
      <c r="N64" s="45" t="inlineStr">
        <is>
          <t>22</t>
        </is>
      </c>
      <c r="O64" s="45" t="inlineStr">
        <is>
          <t>2</t>
        </is>
      </c>
      <c r="P64" s="59" t="inlineStr">
        <is>
          <t>313.96</t>
        </is>
      </c>
      <c r="Q64" s="59" t="inlineStr">
        <is>
          <t>317.76</t>
        </is>
      </c>
      <c r="R64" s="52" t="inlineStr">
        <is>
          <t>The visual shows food being placed into the air fryer basket, and the ASR mentions arranging food for even heat, indicating a relevant adjacent step to loading.</t>
        </is>
      </c>
      <c r="S64" s="52" t="inlineStr">
        <is>
          <t>VLM|ASR</t>
        </is>
      </c>
      <c r="T64" s="52" t="inlineStr">
        <is>
          <t>low</t>
        </is>
      </c>
      <c r="U64" s="52" t="inlineStr">
        <is>
          <t>No explicit instruction on loading method (e.g., single layer, spacing) is visible or audible.</t>
        </is>
      </c>
      <c r="V64" s="45" t="inlineStr">
        <is>
          <t>R1</t>
        </is>
      </c>
      <c r="W64" s="46" t="inlineStr">
        <is>
          <t>3</t>
        </is>
      </c>
      <c r="X64" s="60" t="inlineStr">
        <is>
          <t>314.0</t>
        </is>
      </c>
      <c r="Y64" s="60" t="inlineStr">
        <is>
          <t>317.6</t>
        </is>
      </c>
      <c r="Z64" s="46" t="inlineStr">
        <is>
          <t>no</t>
        </is>
      </c>
      <c r="AA64" s="54" t="inlineStr">
        <is>
          <t>From t=314.0s to t=317.6s, the chef places food pieces into the black air fryer basket while saying 'like this so they can get even heat'.</t>
        </is>
      </c>
      <c r="AB64" s="54" t="inlineStr">
        <is>
          <t>Visual and speech directly show loading food into the basket and arranging for even heat, warranting grade 3.</t>
        </is>
      </c>
      <c r="AC64" s="46" t="inlineStr">
        <is>
          <t>completed</t>
        </is>
      </c>
      <c r="AD64" s="46" t="inlineStr">
        <is>
          <t>2026-07-28T01:18:39+08:00</t>
        </is>
      </c>
      <c r="AE64" s="47">
        <f>IF(AC64&lt;&gt;"completed","",IF(W64=O64,"no","yes"))</f>
        <v/>
      </c>
      <c r="AF64" s="47">
        <f>IF(AC64&lt;&gt;"completed","",IF(AND(X64=P64,Y64=Q64),"no","yes"))</f>
        <v/>
      </c>
      <c r="AG64" s="47">
        <f>IF(AC64&lt;&gt;"completed","待复核",IF(OR(W64="",Z64="",AA64="",AD64=""),"缺少必填项",IF(AND(OR(AE64="yes",AF64="yes"),AB64=""),"修正原因缺失",IF(OR(W64=0,W64=1),IF(AND(X64="",Y64=""),"通过","0/1级时间应留空"),IF(AND(OR(W64=2,W64=3),X64&lt;&gt;"",Y64&lt;&gt;"",X64&gt;=I64,Y64&lt;=J64,Y64&gt;X64),"通过","2/3级时间无效")))))</f>
        <v/>
      </c>
    </row>
    <row r="65">
      <c r="A65" s="45" t="inlineStr">
        <is>
          <t>VQ-002</t>
        </is>
      </c>
      <c r="B65" s="52" t="inlineStr">
        <is>
          <t>How should food be loaded into an air-fryer basket?</t>
        </is>
      </c>
      <c r="C65" s="45" t="inlineStr">
        <is>
          <t>en</t>
        </is>
      </c>
      <c r="D65" s="45" t="inlineStr">
        <is>
          <t>Air Fryer</t>
        </is>
      </c>
      <c r="E65" s="45" t="inlineStr">
        <is>
          <t>operation</t>
        </is>
      </c>
      <c r="F65" s="45" t="inlineStr">
        <is>
          <t>development</t>
        </is>
      </c>
      <c r="G65" s="45" t="inlineStr">
        <is>
          <t>pressure-006-scene-0003</t>
        </is>
      </c>
      <c r="H65" s="45" t="inlineStr">
        <is>
          <t>pressure-006</t>
        </is>
      </c>
      <c r="I65" s="59" t="inlineStr">
        <is>
          <t>4.833</t>
        </is>
      </c>
      <c r="J65" s="59" t="inlineStr">
        <is>
          <t>7.5</t>
        </is>
      </c>
      <c r="K65" s="45" t="inlineStr">
        <is>
          <t>items/pressure-006-scene-0003/clip.mp4</t>
        </is>
      </c>
      <c r="L65" s="45" t="inlineStr">
        <is>
          <t>items/pressure-006-scene-0003/thumbnail.jpg</t>
        </is>
      </c>
      <c r="M65" s="52" t="inlineStr">
        <is>
          <t>ASR: Hefung Multifunctional Air Fryer, One-Click Cover Opening, Automatic Lifting, Easy to Use, 6L Super Large Capacity, Can Accommodate the Whole Chicken, Intelligent Buttons on the Top,
OCR: 6 L ultra-large capacity
VLM: Visual summary: A person is preparing food, handling a raw chicken in a bowl next to a yellow air fryer with its basket visible and a plate of sliced fruit nearby.
视觉摘要: 一个人正在准备食物，手处理着碗里的生鸡，旁边是一个黄色的空气炸锅，其篮子可见，还有一盘切好的水果。
Visible product: Air Fryer
Visible components: yellow air fryer; air fryer basket; glass bowl; plate; raw chicken; sliced fruit
Visible actions: person handling raw chicken; person holding chicken in bowl
Visible states: air fryer lid open; air fryer basket empty</t>
        </is>
      </c>
      <c r="N65" s="45" t="inlineStr">
        <is>
          <t>23</t>
        </is>
      </c>
      <c r="O65" s="45" t="inlineStr">
        <is>
          <t>1</t>
        </is>
      </c>
      <c r="P65" s="59" t="str"/>
      <c r="Q65" s="59" t="str"/>
      <c r="R65" s="52" t="inlineStr">
        <is>
          <t>The scene shows a person handling raw chicken next to an air fryer with its basket visible and empty, but no action of loading food into the basket is shown.</t>
        </is>
      </c>
      <c r="S65" s="52" t="inlineStr">
        <is>
          <t>VLM</t>
        </is>
      </c>
      <c r="T65" s="52" t="inlineStr">
        <is>
          <t>low</t>
        </is>
      </c>
      <c r="U65" s="52" t="inlineStr">
        <is>
          <t>No evidence of food being loaded into the basket is present.</t>
        </is>
      </c>
      <c r="V65" s="45" t="inlineStr">
        <is>
          <t>R1</t>
        </is>
      </c>
      <c r="W65" s="46" t="inlineStr">
        <is>
          <t>3</t>
        </is>
      </c>
      <c r="X65" s="60" t="n">
        <v>6.5</v>
      </c>
      <c r="Y65" s="60" t="n">
        <v>7.5</v>
      </c>
      <c r="Z65" s="46" t="inlineStr">
        <is>
          <t>no</t>
        </is>
      </c>
      <c r="AA65" s="54" t="inlineStr">
        <is>
          <t>Frame at t=7.0s shows a hand placing raw chicken into the air-fryer basket, directly demonstrating food loading.</t>
        </is>
      </c>
      <c r="AB65" s="54" t="inlineStr">
        <is>
          <t>AI graded 1, but the scene visually demonstrates loading raw chicken into the basket at t=6.5s-7.5s.</t>
        </is>
      </c>
      <c r="AC65" s="46" t="inlineStr">
        <is>
          <t>completed</t>
        </is>
      </c>
      <c r="AD65" s="46" t="inlineStr">
        <is>
          <t>2026-07-28T01:18:39+08:00</t>
        </is>
      </c>
      <c r="AE65" s="47">
        <f>IF(AC65&lt;&gt;"completed","",IF(W65=O65,"no","yes"))</f>
        <v/>
      </c>
      <c r="AF65" s="47">
        <f>IF(AC65&lt;&gt;"completed","",IF(AND(X65=P65,Y65=Q65),"no","yes"))</f>
        <v/>
      </c>
      <c r="AG65" s="47">
        <f>IF(AC65&lt;&gt;"completed","待复核",IF(OR(W65="",Z65="",AA65="",AD65=""),"缺少必填项",IF(AND(OR(AE65="yes",AF65="yes"),AB65=""),"修正原因缺失",IF(OR(W65=0,W65=1),IF(AND(X65="",Y65=""),"通过","0/1级时间应留空"),IF(AND(OR(W65=2,W65=3),X65&lt;&gt;"",Y65&lt;&gt;"",X65&gt;=I65,Y65&lt;=J65,Y65&gt;X65),"通过","2/3级时间无效")))))</f>
        <v/>
      </c>
    </row>
    <row r="66">
      <c r="A66" s="45" t="inlineStr">
        <is>
          <t>VQ-002</t>
        </is>
      </c>
      <c r="B66" s="52" t="inlineStr">
        <is>
          <t>How should food be loaded into an air-fryer basket?</t>
        </is>
      </c>
      <c r="C66" s="45" t="inlineStr">
        <is>
          <t>en</t>
        </is>
      </c>
      <c r="D66" s="45" t="inlineStr">
        <is>
          <t>Air Fryer</t>
        </is>
      </c>
      <c r="E66" s="45" t="inlineStr">
        <is>
          <t>operation</t>
        </is>
      </c>
      <c r="F66" s="45" t="inlineStr">
        <is>
          <t>development</t>
        </is>
      </c>
      <c r="G66" s="45" t="inlineStr">
        <is>
          <t>airfryer-032-scene-0113</t>
        </is>
      </c>
      <c r="H66" s="45" t="inlineStr">
        <is>
          <t>airfryer-032</t>
        </is>
      </c>
      <c r="I66" s="59" t="inlineStr">
        <is>
          <t>522.967</t>
        </is>
      </c>
      <c r="J66" s="59" t="inlineStr">
        <is>
          <t>525.6</t>
        </is>
      </c>
      <c r="K66" s="45" t="inlineStr">
        <is>
          <t>items/airfryer-032-scene-0113/clip.mp4</t>
        </is>
      </c>
      <c r="L66" s="45" t="inlineStr">
        <is>
          <t>items/airfryer-032-scene-0113/thumbnail.jpg</t>
        </is>
      </c>
      <c r="M66" s="52" t="inlineStr">
        <is>
          <t>ASR: airflow of the vents then I let it sit overnight to dry before we used it again if you like these
VLM: Visual summary: A person is holding a black air fryer basket while standing next to a black air fryer on a kitchen countertop.
视觉摘要: 一个人正拿着一个黑色空气炸锅篮子，站在厨房台面上的黑色空气炸锅旁边。
Visible product: Air Fryer
Visible components: black air fryer basket; black air fryer; kitchen countertop; person's hand; person's arm; red sleeve
Visible actions: person holding air fryer basket</t>
        </is>
      </c>
      <c r="N66" s="45" t="inlineStr">
        <is>
          <t>24</t>
        </is>
      </c>
      <c r="O66" s="45" t="inlineStr">
        <is>
          <t>1</t>
        </is>
      </c>
      <c r="P66" s="59" t="str"/>
      <c r="Q66" s="59" t="str"/>
      <c r="R66" s="52" t="inlineStr">
        <is>
          <t>The scene shows a person holding an air fryer basket, which is relevant to the product class, but no action of loading food into the basket is visible or described.</t>
        </is>
      </c>
      <c r="S66" s="52" t="inlineStr">
        <is>
          <t>VLM</t>
        </is>
      </c>
      <c r="T66" s="52" t="inlineStr">
        <is>
          <t>low</t>
        </is>
      </c>
      <c r="U66" s="52" t="inlineStr">
        <is>
          <t>No evidence of food being loaded into the basket or any instruction related to loading food.</t>
        </is>
      </c>
      <c r="V66" s="45" t="inlineStr">
        <is>
          <t>R1</t>
        </is>
      </c>
      <c r="W66" s="46" t="inlineStr">
        <is>
          <t>1</t>
        </is>
      </c>
      <c r="X66" s="60" t="n"/>
      <c r="Y66" s="60" t="n"/>
      <c r="Z66" s="46" t="inlineStr">
        <is>
          <t>no</t>
        </is>
      </c>
      <c r="AA66" s="54" t="inlineStr">
        <is>
          <t>画面仅显示持有空炸篮，未展示任何向篮中装入食物的动作，ASR未提及装篮方法。</t>
        </is>
      </c>
      <c r="AB66" s="54" t="n"/>
      <c r="AC66" s="46" t="inlineStr">
        <is>
          <t>completed</t>
        </is>
      </c>
      <c r="AD66" s="46" t="inlineStr">
        <is>
          <t>2026-07-28T01:18:39+08:00</t>
        </is>
      </c>
      <c r="AE66" s="47">
        <f>IF(AC66&lt;&gt;"completed","",IF(W66=O66,"no","yes"))</f>
        <v/>
      </c>
      <c r="AF66" s="47">
        <f>IF(AC66&lt;&gt;"completed","",IF(AND(X66=P66,Y66=Q66),"no","yes"))</f>
        <v/>
      </c>
      <c r="AG66" s="47">
        <f>IF(AC66&lt;&gt;"completed","待复核",IF(OR(W66="",Z66="",AA66="",AD66=""),"缺少必填项",IF(AND(OR(AE66="yes",AF66="yes"),AB66=""),"修正原因缺失",IF(OR(W66=0,W66=1),IF(AND(X66="",Y66=""),"通过","0/1级时间应留空"),IF(AND(OR(W66=2,W66=3),X66&lt;&gt;"",Y66&lt;&gt;"",X66&gt;=I66,Y66&lt;=J66,Y66&gt;X66),"通过","2/3级时间无效")))))</f>
        <v/>
      </c>
    </row>
    <row r="67">
      <c r="A67" s="45" t="inlineStr">
        <is>
          <t>VQ-002</t>
        </is>
      </c>
      <c r="B67" s="52" t="inlineStr">
        <is>
          <t>How should food be loaded into an air-fryer basket?</t>
        </is>
      </c>
      <c r="C67" s="45" t="inlineStr">
        <is>
          <t>en</t>
        </is>
      </c>
      <c r="D67" s="45" t="inlineStr">
        <is>
          <t>Air Fryer</t>
        </is>
      </c>
      <c r="E67" s="45" t="inlineStr">
        <is>
          <t>operation</t>
        </is>
      </c>
      <c r="F67" s="45" t="inlineStr">
        <is>
          <t>development</t>
        </is>
      </c>
      <c r="G67" s="45" t="inlineStr">
        <is>
          <t>pressure-006-scene-0001</t>
        </is>
      </c>
      <c r="H67" s="45" t="inlineStr">
        <is>
          <t>pressure-006</t>
        </is>
      </c>
      <c r="I67" s="59" t="inlineStr">
        <is>
          <t>0.0</t>
        </is>
      </c>
      <c r="J67" s="59" t="inlineStr">
        <is>
          <t>2.208</t>
        </is>
      </c>
      <c r="K67" s="45" t="inlineStr">
        <is>
          <t>items/pressure-006-scene-0001/clip.mp4</t>
        </is>
      </c>
      <c r="L67" s="45" t="inlineStr">
        <is>
          <t>items/pressure-006-scene-0001/thumbnail.jpg</t>
        </is>
      </c>
      <c r="M67" s="52" t="inlineStr">
        <is>
          <t>ASR: Hefung Multifunctional Air Fryer, One-Click Cover Opening, Automatic Lifting, Easy to Use, 6L Super Large Capacity, Can Accommodate the Whole Chicken, Intelligent Buttons on the Top,
OCR: One click cover opening
VLM: Visual summary: A person is holding a yellow and black air fryer on a kitchen counter surrounded by various food items.
视觉摘要: 一个人拿着一个黄黑相间的空气炸锅，站在摆满各种食物的厨房台面上。
Visible product: Air Fryer
Visible components: yellow and black appliance; basket with baguettes; bell peppers; tomatoes; mushrooms; chicken pieces; sliced meat; rosemary; pepper grinder; plate with food
Visible actions: person holding the air fryer</t>
        </is>
      </c>
      <c r="N67" s="45" t="inlineStr">
        <is>
          <t>25</t>
        </is>
      </c>
      <c r="O67" s="45" t="inlineStr">
        <is>
          <t>1</t>
        </is>
      </c>
      <c r="P67" s="59" t="str"/>
      <c r="Q67" s="59" t="str"/>
      <c r="R67" s="52" t="inlineStr">
        <is>
          <t>The scene shows an air fryer and food items around it, but no action of loading food into the basket is visible or described.</t>
        </is>
      </c>
      <c r="S67" s="52" t="inlineStr">
        <is>
          <t>VLM|ASR</t>
        </is>
      </c>
      <c r="T67" s="52" t="inlineStr">
        <is>
          <t>low</t>
        </is>
      </c>
      <c r="U67" s="52" t="inlineStr">
        <is>
          <t>No evidence of food being loaded into the basket is present.</t>
        </is>
      </c>
      <c r="V67" s="45" t="inlineStr">
        <is>
          <t>R1</t>
        </is>
      </c>
      <c r="W67" s="46" t="inlineStr">
        <is>
          <t>1</t>
        </is>
      </c>
      <c r="X67" s="60" t="n"/>
      <c r="Y67" s="60" t="n"/>
      <c r="Z67" s="46" t="inlineStr">
        <is>
          <t>no</t>
        </is>
      </c>
      <c r="AA67" s="54" t="inlineStr">
        <is>
          <t>Frames t=0.0s-2.2s only show a person holding and displaying the air fryer, with no food-loading action.</t>
        </is>
      </c>
      <c r="AB67" s="54" t="n"/>
      <c r="AC67" s="46" t="inlineStr">
        <is>
          <t>completed</t>
        </is>
      </c>
      <c r="AD67" s="46" t="inlineStr">
        <is>
          <t>2026-07-28T01:18:39+08:00</t>
        </is>
      </c>
      <c r="AE67" s="47">
        <f>IF(AC67&lt;&gt;"completed","",IF(W67=O67,"no","yes"))</f>
        <v/>
      </c>
      <c r="AF67" s="47">
        <f>IF(AC67&lt;&gt;"completed","",IF(AND(X67=P67,Y67=Q67),"no","yes"))</f>
        <v/>
      </c>
      <c r="AG67" s="47">
        <f>IF(AC67&lt;&gt;"completed","待复核",IF(OR(W67="",Z67="",AA67="",AD67=""),"缺少必填项",IF(AND(OR(AE67="yes",AF67="yes"),AB67=""),"修正原因缺失",IF(OR(W67=0,W67=1),IF(AND(X67="",Y67=""),"通过","0/1级时间应留空"),IF(AND(OR(W67=2,W67=3),X67&lt;&gt;"",Y67&lt;&gt;"",X67&gt;=I67,Y67&lt;=J67,Y67&gt;X67),"通过","2/3级时间无效")))))</f>
        <v/>
      </c>
    </row>
    <row r="68">
      <c r="A68" s="45" t="inlineStr">
        <is>
          <t>VQ-002</t>
        </is>
      </c>
      <c r="B68" s="52" t="inlineStr">
        <is>
          <t>How should food be loaded into an air-fryer basket?</t>
        </is>
      </c>
      <c r="C68" s="45" t="inlineStr">
        <is>
          <t>en</t>
        </is>
      </c>
      <c r="D68" s="45" t="inlineStr">
        <is>
          <t>Air Fryer</t>
        </is>
      </c>
      <c r="E68" s="45" t="inlineStr">
        <is>
          <t>operation</t>
        </is>
      </c>
      <c r="F68" s="45" t="inlineStr">
        <is>
          <t>development</t>
        </is>
      </c>
      <c r="G68" s="45" t="inlineStr">
        <is>
          <t>airfryer-024-scene-0006</t>
        </is>
      </c>
      <c r="H68" s="45" t="inlineStr">
        <is>
          <t>airfryer-024</t>
        </is>
      </c>
      <c r="I68" s="59" t="inlineStr">
        <is>
          <t>19.953</t>
        </is>
      </c>
      <c r="J68" s="59" t="inlineStr">
        <is>
          <t>22.689</t>
        </is>
      </c>
      <c r="K68" s="45" t="inlineStr">
        <is>
          <t>items/airfryer-024-scene-0006/clip.mp4</t>
        </is>
      </c>
      <c r="L68" s="45" t="inlineStr">
        <is>
          <t>items/airfryer-024-scene-0006/thumbnail.jpg</t>
        </is>
      </c>
      <c r="M68" s="52" t="inlineStr">
        <is>
          <t>ASR: Now make crispy air fried French fries in just 8 minutes, crunchy onion rings in 10 minutes,
OCR: AIR-FRIED French Fries only 8 Minutes
VLM: Visual summary: A person is pouring cooked French fries from an air fryer basket into a red and white checkered paper-lined basket.
视觉摘要: 一个人正将从空气炸锅篮子里倒出的炸薯条倒入一个红白格子纸衬的篮子中。
Visible product: Air Fryer
Visible components: air fryer basket; red and white checkered paper liner; paper bag; white cup; text overlay: AIR-FRIED French Fries
Visible actions: pouring French fries; holding air fryer basket
Visible states: French fries being transferred; fries in basket; fries in air fryer basket</t>
        </is>
      </c>
      <c r="N68" s="45" t="inlineStr">
        <is>
          <t>26</t>
        </is>
      </c>
      <c r="O68" s="45" t="inlineStr">
        <is>
          <t>1</t>
        </is>
      </c>
      <c r="P68" s="59" t="str"/>
      <c r="Q68" s="59" t="str"/>
      <c r="R68" s="52" t="inlineStr">
        <is>
          <t>The scene shows French fries being poured out of the air fryer basket, indicating the basket was used to hold food, but does not show how food is loaded into it.</t>
        </is>
      </c>
      <c r="S68" s="52" t="inlineStr">
        <is>
          <t>VLM|ASR|OCR</t>
        </is>
      </c>
      <c r="T68" s="52" t="inlineStr">
        <is>
          <t>low</t>
        </is>
      </c>
      <c r="U68" s="52" t="inlineStr">
        <is>
          <t>The action shown is unloading, not loading; no evidence of loading procedure is visible or described.</t>
        </is>
      </c>
      <c r="V68" s="45" t="inlineStr">
        <is>
          <t>R1</t>
        </is>
      </c>
      <c r="W68" s="46" t="inlineStr">
        <is>
          <t>1</t>
        </is>
      </c>
      <c r="X68" s="60" t="n"/>
      <c r="Y68" s="60" t="n"/>
      <c r="Z68" s="46" t="inlineStr">
        <is>
          <t>no</t>
        </is>
      </c>
      <c r="AA68" s="54" t="inlineStr">
        <is>
          <t>Frames t=20.0s-22.7s show cooked fries being poured out of the basket, not loaded into it.</t>
        </is>
      </c>
      <c r="AB68" s="54" t="n"/>
      <c r="AC68" s="46" t="inlineStr">
        <is>
          <t>completed</t>
        </is>
      </c>
      <c r="AD68" s="46" t="inlineStr">
        <is>
          <t>2026-07-28T01:18:39+08:00</t>
        </is>
      </c>
      <c r="AE68" s="47">
        <f>IF(AC68&lt;&gt;"completed","",IF(W68=O68,"no","yes"))</f>
        <v/>
      </c>
      <c r="AF68" s="47">
        <f>IF(AC68&lt;&gt;"completed","",IF(AND(X68=P68,Y68=Q68),"no","yes"))</f>
        <v/>
      </c>
      <c r="AG68" s="47">
        <f>IF(AC68&lt;&gt;"completed","待复核",IF(OR(W68="",Z68="",AA68="",AD68=""),"缺少必填项",IF(AND(OR(AE68="yes",AF68="yes"),AB68=""),"修正原因缺失",IF(OR(W68=0,W68=1),IF(AND(X68="",Y68=""),"通过","0/1级时间应留空"),IF(AND(OR(W68=2,W68=3),X68&lt;&gt;"",Y68&lt;&gt;"",X68&gt;=I68,Y68&lt;=J68,Y68&gt;X68),"通过","2/3级时间无效")))))</f>
        <v/>
      </c>
    </row>
    <row r="69">
      <c r="A69" s="45" t="inlineStr">
        <is>
          <t>VQ-002</t>
        </is>
      </c>
      <c r="B69" s="52" t="inlineStr">
        <is>
          <t>How should food be loaded into an air-fryer basket?</t>
        </is>
      </c>
      <c r="C69" s="45" t="inlineStr">
        <is>
          <t>en</t>
        </is>
      </c>
      <c r="D69" s="45" t="inlineStr">
        <is>
          <t>Air Fryer</t>
        </is>
      </c>
      <c r="E69" s="45" t="inlineStr">
        <is>
          <t>operation</t>
        </is>
      </c>
      <c r="F69" s="45" t="inlineStr">
        <is>
          <t>development</t>
        </is>
      </c>
      <c r="G69" s="45" t="inlineStr">
        <is>
          <t>airfryer-024-scene-0015</t>
        </is>
      </c>
      <c r="H69" s="45" t="inlineStr">
        <is>
          <t>airfryer-024</t>
        </is>
      </c>
      <c r="I69" s="59" t="inlineStr">
        <is>
          <t>70.137</t>
        </is>
      </c>
      <c r="J69" s="59" t="inlineStr">
        <is>
          <t>73.974</t>
        </is>
      </c>
      <c r="K69" s="45" t="inlineStr">
        <is>
          <t>items/airfryer-024-scene-0015/clip.mp4</t>
        </is>
      </c>
      <c r="L69" s="45" t="inlineStr">
        <is>
          <t>items/airfryer-024-scene-0015/thumbnail.jpg</t>
        </is>
      </c>
      <c r="M69" s="52" t="inlineStr">
        <is>
          <t>ASR: And when the Brio is done cooking, it shuts off automatically so your food doesn't burn. Breakfast, lunch, after-school snacks, family dinner, even a poolside party are all part of why the New Wave Brio will quickly become your favorite cooking appliance.
VLM: Visual summary: A cooked, golden-brown food item is shown being removed from an air fryer basket and then placed onto a plate with green beans.
视觉摘要: 一个金黄色的熟食从空气炸锅篮中取出，然后放在装有青豆的盘子上。
Visible product: Air Fryer
Visible components: air fryer basket; air fryer; plate; green beans; text overlay: Auto Shut-Off
Visible actions: removing food from air fryer; placing food on plate
Visible states: food cooked and golden-brown; air fryer basket being lifted
Visible warnings: Auto Shut-Off</t>
        </is>
      </c>
      <c r="N69" s="45" t="inlineStr">
        <is>
          <t>27</t>
        </is>
      </c>
      <c r="O69" s="45" t="inlineStr">
        <is>
          <t>1</t>
        </is>
      </c>
      <c r="P69" s="59" t="str"/>
      <c r="Q69" s="59" t="str"/>
      <c r="R69" s="52" t="inlineStr">
        <is>
          <t>The scene shows food being removed from the air fryer basket after cooking, not how food is loaded into it.</t>
        </is>
      </c>
      <c r="S69" s="52" t="inlineStr">
        <is>
          <t>VLM</t>
        </is>
      </c>
      <c r="T69" s="52" t="inlineStr">
        <is>
          <t>low</t>
        </is>
      </c>
      <c r="U69" s="52" t="inlineStr">
        <is>
          <t>No evidence of loading food into the basket is present.</t>
        </is>
      </c>
      <c r="V69" s="45" t="inlineStr">
        <is>
          <t>R1</t>
        </is>
      </c>
      <c r="W69" s="46" t="inlineStr">
        <is>
          <t>1</t>
        </is>
      </c>
      <c r="X69" s="60" t="n"/>
      <c r="Y69" s="60" t="n"/>
      <c r="Z69" s="46" t="inlineStr">
        <is>
          <t>no</t>
        </is>
      </c>
      <c r="AA69" s="54" t="inlineStr">
        <is>
          <t>Frames t=70.1s-74.0s show cooked food being removed from the basket, not loaded into it.</t>
        </is>
      </c>
      <c r="AB69" s="54" t="n"/>
      <c r="AC69" s="46" t="inlineStr">
        <is>
          <t>completed</t>
        </is>
      </c>
      <c r="AD69" s="46" t="inlineStr">
        <is>
          <t>2026-07-28T01:18:39+08:00</t>
        </is>
      </c>
      <c r="AE69" s="47">
        <f>IF(AC69&lt;&gt;"completed","",IF(W69=O69,"no","yes"))</f>
        <v/>
      </c>
      <c r="AF69" s="47">
        <f>IF(AC69&lt;&gt;"completed","",IF(AND(X69=P69,Y69=Q69),"no","yes"))</f>
        <v/>
      </c>
      <c r="AG69" s="47">
        <f>IF(AC69&lt;&gt;"completed","待复核",IF(OR(W69="",Z69="",AA69="",AD69=""),"缺少必填项",IF(AND(OR(AE69="yes",AF69="yes"),AB69=""),"修正原因缺失",IF(OR(W69=0,W69=1),IF(AND(X69="",Y69=""),"通过","0/1级时间应留空"),IF(AND(OR(W69=2,W69=3),X69&lt;&gt;"",Y69&lt;&gt;"",X69&gt;=I69,Y69&lt;=J69,Y69&gt;X69),"通过","2/3级时间无效")))))</f>
        <v/>
      </c>
    </row>
    <row r="70">
      <c r="A70" s="45" t="inlineStr">
        <is>
          <t>VQ-002</t>
        </is>
      </c>
      <c r="B70" s="52" t="inlineStr">
        <is>
          <t>How should food be loaded into an air-fryer basket?</t>
        </is>
      </c>
      <c r="C70" s="45" t="inlineStr">
        <is>
          <t>en</t>
        </is>
      </c>
      <c r="D70" s="45" t="inlineStr">
        <is>
          <t>Air Fryer</t>
        </is>
      </c>
      <c r="E70" s="45" t="inlineStr">
        <is>
          <t>operation</t>
        </is>
      </c>
      <c r="F70" s="45" t="inlineStr">
        <is>
          <t>development</t>
        </is>
      </c>
      <c r="G70" s="45" t="inlineStr">
        <is>
          <t>airfryer-029-scene-0051</t>
        </is>
      </c>
      <c r="H70" s="45" t="inlineStr">
        <is>
          <t>airfryer-029</t>
        </is>
      </c>
      <c r="I70" s="59" t="inlineStr">
        <is>
          <t>311.96</t>
        </is>
      </c>
      <c r="J70" s="59" t="inlineStr">
        <is>
          <t>313.96</t>
        </is>
      </c>
      <c r="K70" s="45" t="inlineStr">
        <is>
          <t>items/airfryer-029-scene-0051/clip.mp4</t>
        </is>
      </c>
      <c r="L70" s="45" t="inlineStr">
        <is>
          <t>items/airfryer-029-scene-0051/thumbnail.jpg</t>
        </is>
      </c>
      <c r="M70" s="52" t="inlineStr">
        <is>
          <t>ASR: a way they kind of in a standing position kind of thing and if something like this there like this so they can get even heat all the pieces look at
VLM: Visual summary: A hand places seasoned chicken pieces into the basket of a black air fryer.
视觉摘要: 一只手将调味鸡块放入黑色空气炸锅的篮子中。
Visible product: Air Fryer
Visible components: black air fryer; air fryer basket; air fryer control knob; green plate; seasoned chicken pieces; hand
Visible actions: placing chicken into air fryer basket
Visible states: chicken pieces coated in seasoning; air fryer basket partially filled</t>
        </is>
      </c>
      <c r="N70" s="45" t="inlineStr">
        <is>
          <t>28</t>
        </is>
      </c>
      <c r="O70" s="45" t="inlineStr">
        <is>
          <t>3</t>
        </is>
      </c>
      <c r="P70" s="59" t="inlineStr">
        <is>
          <t>311.96</t>
        </is>
      </c>
      <c r="Q70" s="59" t="inlineStr">
        <is>
          <t>313.96</t>
        </is>
      </c>
      <c r="R70" s="52" t="inlineStr">
        <is>
          <t>A hand places seasoned chicken pieces into the air fryer basket, visually demonstrating how food should be loaded, with ASR mentioning arranging for even heat distribution.</t>
        </is>
      </c>
      <c r="S70" s="52" t="inlineStr">
        <is>
          <t>VLM|ASR</t>
        </is>
      </c>
      <c r="T70" s="52" t="inlineStr">
        <is>
          <t>low</t>
        </is>
      </c>
      <c r="U70" s="52" t="inlineStr">
        <is>
          <t>The visual and ASR evidence together clearly show the loading action and imply the intent to distribute food for even heating, directly answering the question.</t>
        </is>
      </c>
      <c r="V70" s="45" t="inlineStr">
        <is>
          <t>R1</t>
        </is>
      </c>
      <c r="W70" s="46" t="inlineStr">
        <is>
          <t>3</t>
        </is>
      </c>
      <c r="X70" s="60" t="n">
        <v>312</v>
      </c>
      <c r="Y70" s="60" t="n">
        <v>313.96</v>
      </c>
      <c r="Z70" s="46" t="inlineStr">
        <is>
          <t>no</t>
        </is>
      </c>
      <c r="AA70" s="54" t="inlineStr">
        <is>
          <t>Frames t=312.0s-314.0s show a hand placing seasoned chicken pieces into the air-fryer basket.</t>
        </is>
      </c>
      <c r="AB70" s="54" t="inlineStr">
        <is>
          <t>时间按实际证据片段重定位</t>
        </is>
      </c>
      <c r="AC70" s="46" t="inlineStr">
        <is>
          <t>completed</t>
        </is>
      </c>
      <c r="AD70" s="46" t="inlineStr">
        <is>
          <t>2026-07-28T01:18:39+08:00</t>
        </is>
      </c>
      <c r="AE70" s="47">
        <f>IF(AC70&lt;&gt;"completed","",IF(W70=O70,"no","yes"))</f>
        <v/>
      </c>
      <c r="AF70" s="47">
        <f>IF(AC70&lt;&gt;"completed","",IF(AND(X70=P70,Y70=Q70),"no","yes"))</f>
        <v/>
      </c>
      <c r="AG70" s="47">
        <f>IF(AC70&lt;&gt;"completed","待复核",IF(OR(W70="",Z70="",AA70="",AD70=""),"缺少必填项",IF(AND(OR(AE70="yes",AF70="yes"),AB70=""),"修正原因缺失",IF(OR(W70=0,W70=1),IF(AND(X70="",Y70=""),"通过","0/1级时间应留空"),IF(AND(OR(W70=2,W70=3),X70&lt;&gt;"",Y70&lt;&gt;"",X70&gt;=I70,Y70&lt;=J70,Y70&gt;X70),"通过","2/3级时间无效")))))</f>
        <v/>
      </c>
    </row>
    <row r="71">
      <c r="A71" s="45" t="inlineStr">
        <is>
          <t>VQ-002</t>
        </is>
      </c>
      <c r="B71" s="52" t="inlineStr">
        <is>
          <t>How should food be loaded into an air-fryer basket?</t>
        </is>
      </c>
      <c r="C71" s="45" t="inlineStr">
        <is>
          <t>en</t>
        </is>
      </c>
      <c r="D71" s="45" t="inlineStr">
        <is>
          <t>Air Fryer</t>
        </is>
      </c>
      <c r="E71" s="45" t="inlineStr">
        <is>
          <t>operation</t>
        </is>
      </c>
      <c r="F71" s="45" t="inlineStr">
        <is>
          <t>development</t>
        </is>
      </c>
      <c r="G71" s="45" t="inlineStr">
        <is>
          <t>airfryer-027-scene-0001</t>
        </is>
      </c>
      <c r="H71" s="45" t="inlineStr">
        <is>
          <t>airfryer-027</t>
        </is>
      </c>
      <c r="I71" s="59" t="inlineStr">
        <is>
          <t>0.0</t>
        </is>
      </c>
      <c r="J71" s="59" t="inlineStr">
        <is>
          <t>7.508</t>
        </is>
      </c>
      <c r="K71" s="45" t="inlineStr">
        <is>
          <t>items/airfryer-027-scene-0001/clip.mp4</t>
        </is>
      </c>
      <c r="L71" s="45" t="inlineStr">
        <is>
          <t>items/airfryer-027-scene-0001/thumbnail.jpg</t>
        </is>
      </c>
      <c r="M71" s="52" t="inlineStr">
        <is>
          <t>OCR: Air Fryer vs. Baked Buffalo Wings? First, oven cooked wings
VLM: Visual summary: A video title card introduces a comparison between air fryer and baked buffalo wings, followed by a slide indicating the first method is oven cooking.
视觉摘要: 视频标题卡介绍了空气炸锅与烤制的布法罗鸡翅的对比，随后显示第一种方法是烤箱烹饪。
Visible product: Air Fryer</t>
        </is>
      </c>
      <c r="N71" s="45" t="inlineStr">
        <is>
          <t>29</t>
        </is>
      </c>
      <c r="O71" s="45" t="inlineStr">
        <is>
          <t>0</t>
        </is>
      </c>
      <c r="P71" s="59" t="str"/>
      <c r="Q71" s="59" t="str"/>
      <c r="R71" s="52" t="inlineStr">
        <is>
          <t>The scene introduces a comparison between air fryer and oven cooking, with no visual or spoken instruction on how to load food into an air fryer basket.</t>
        </is>
      </c>
      <c r="S71" s="52" t="inlineStr">
        <is>
          <t>VLM|OCR</t>
        </is>
      </c>
      <c r="T71" s="52" t="inlineStr">
        <is>
          <t>low</t>
        </is>
      </c>
      <c r="U71" s="52" t="inlineStr">
        <is>
          <t>No evidence of food loading into an air fryer basket is present.</t>
        </is>
      </c>
      <c r="V71" s="45" t="inlineStr">
        <is>
          <t>R1</t>
        </is>
      </c>
      <c r="W71" s="46" t="inlineStr">
        <is>
          <t>0</t>
        </is>
      </c>
      <c r="X71" s="60" t="n"/>
      <c r="Y71" s="60" t="n"/>
      <c r="Z71" s="46" t="inlineStr">
        <is>
          <t>no</t>
        </is>
      </c>
      <c r="AA71" s="54" t="inlineStr">
        <is>
          <t>画面仅是比较标题与烤鸡翅导引，无空气炸篮装载食物的操作内容。</t>
        </is>
      </c>
      <c r="AB71" s="54" t="n"/>
      <c r="AC71" s="46" t="inlineStr">
        <is>
          <t>completed</t>
        </is>
      </c>
      <c r="AD71" s="46" t="inlineStr">
        <is>
          <t>2026-07-28T01:18:39+08:00</t>
        </is>
      </c>
      <c r="AE71" s="47">
        <f>IF(AC71&lt;&gt;"completed","",IF(W71=O71,"no","yes"))</f>
        <v/>
      </c>
      <c r="AF71" s="47">
        <f>IF(AC71&lt;&gt;"completed","",IF(AND(X71=P71,Y71=Q71),"no","yes"))</f>
        <v/>
      </c>
      <c r="AG71" s="47">
        <f>IF(AC71&lt;&gt;"completed","待复核",IF(OR(W71="",Z71="",AA71="",AD71=""),"缺少必填项",IF(AND(OR(AE71="yes",AF71="yes"),AB71=""),"修正原因缺失",IF(OR(W71=0,W71=1),IF(AND(X71="",Y71=""),"通过","0/1级时间应留空"),IF(AND(OR(W71=2,W71=3),X71&lt;&gt;"",Y71&lt;&gt;"",X71&gt;=I71,Y71&lt;=J71,Y71&gt;X71),"通过","2/3级时间无效")))))</f>
        <v/>
      </c>
    </row>
    <row r="72">
      <c r="A72" s="45" t="inlineStr">
        <is>
          <t>VQ-002</t>
        </is>
      </c>
      <c r="B72" s="52" t="inlineStr">
        <is>
          <t>How should food be loaded into an air-fryer basket?</t>
        </is>
      </c>
      <c r="C72" s="45" t="inlineStr">
        <is>
          <t>en</t>
        </is>
      </c>
      <c r="D72" s="45" t="inlineStr">
        <is>
          <t>Air Fryer</t>
        </is>
      </c>
      <c r="E72" s="45" t="inlineStr">
        <is>
          <t>operation</t>
        </is>
      </c>
      <c r="F72" s="45" t="inlineStr">
        <is>
          <t>development</t>
        </is>
      </c>
      <c r="G72" s="45" t="inlineStr">
        <is>
          <t>airfryer-011-scene-0001</t>
        </is>
      </c>
      <c r="H72" s="45" t="inlineStr">
        <is>
          <t>airfryer-011</t>
        </is>
      </c>
      <c r="I72" s="59" t="inlineStr">
        <is>
          <t>0.0</t>
        </is>
      </c>
      <c r="J72" s="59" t="inlineStr">
        <is>
          <t>107.95</t>
        </is>
      </c>
      <c r="K72" s="45" t="inlineStr">
        <is>
          <t>items/airfryer-011-scene-0001/clip.mp4</t>
        </is>
      </c>
      <c r="L72" s="45" t="inlineStr">
        <is>
          <t>items/airfryer-011-scene-0001/thumbnail.jpg</t>
        </is>
      </c>
      <c r="M72" s="52" t="inlineStr">
        <is>
          <t>ASR: Hi, welcome back to Montana, and today we're going to be making another one of my favorite air fryer recipes, grilled cheese. The ingredients are white bread, salted butter, sharp cheddar cheese, and Italian blend cheese. Your first step is to add some of your cheddar into the middle of your bread, and then sprinkle some Italian blend on top. Then butter the exterior of your bread. Put your grilled cheese inside of your air fryer, and then cook for four minutes. Now flip it over and then cook for another three minutes. Now that the three minutes is up, take it out of the air fryer, cut it, and give it a try.
OCR: That's Good! WITH MONTANA MONTEREY play! RECREATION NG 5&lt;S HONTEREY BINGA ISUR VF 2000 CA QUAS IONTEREY DECREATION BINCNAE 1SUS VIV ). 2021 ONTREY DECRATION DA REC ONTEREY ECREATION /V 20MON REC MONNEY A RECR TION 202 252 MO DA RE 1S8V 2120 BREC 2n2 MON MONTREYY DA Air Fryer Grilled Cheese 2 slices white bread Sharp Cheddar &amp; Italian Blend Cheeses Salted butter X #showushowyouplayMonterey
VLM: Visual summary: A young man in a kitchen prepares to make a grilled cheese sandwich using an air fryer.
视觉摘要: 一名年轻男子在厨房里准备使用空气炸锅制作烤奶酪三明治。
Visible product: Air Fryer
Visible components: air fryer; refrigerator; wooden cabinets; countertop; knife block; coffee maker; glass jars; mug; red cutting board; bread; apron
Visible actions: man standing; man handling bread</t>
        </is>
      </c>
      <c r="N72" s="45" t="inlineStr">
        <is>
          <t>30</t>
        </is>
      </c>
      <c r="O72" s="45" t="inlineStr">
        <is>
          <t>1</t>
        </is>
      </c>
      <c r="P72" s="59" t="str"/>
      <c r="Q72" s="59" t="str"/>
      <c r="R72" s="52" t="inlineStr">
        <is>
          <t>The ASR describes adding cheese to bread, buttering the exterior, and placing the sandwich in the air fryer, but does not specify how food is loaded into the basket (e.g., arrangement, layering, or basket orientation). The OCR and VLM confirm the product is an air fryer and show bread being handled, but no loading instruction is visible or explicitly stated.</t>
        </is>
      </c>
      <c r="S72" s="52" t="inlineStr">
        <is>
          <t>ASR|OCR|VLM</t>
        </is>
      </c>
      <c r="T72" s="52" t="inlineStr">
        <is>
          <t>low</t>
        </is>
      </c>
      <c r="U72" s="52" t="inlineStr">
        <is>
          <t>The ASR mentions placing the sandwich 'inside of your air fryer' but does not describe the loading process into the basket, which is the specific question. No visual or textual evidence shows how food is loaded into the basket.</t>
        </is>
      </c>
      <c r="V72" s="45" t="inlineStr">
        <is>
          <t>R1</t>
        </is>
      </c>
      <c r="W72" s="46" t="inlineStr">
        <is>
          <t>1</t>
        </is>
      </c>
      <c r="X72" s="60" t="n"/>
      <c r="Y72" s="60" t="n"/>
      <c r="Z72" s="46" t="inlineStr">
        <is>
          <t>no</t>
        </is>
      </c>
      <c r="AA72" s="54" t="inlineStr">
        <is>
          <t>画面64.7s帧展示将三明治放入空气炸锅，但这是将食物放入机身而非演示如何装入炸篮内部（无分层、朝向说明），无法直接回答。</t>
        </is>
      </c>
      <c r="AB72" s="54" t="n"/>
      <c r="AC72" s="46" t="inlineStr">
        <is>
          <t>completed</t>
        </is>
      </c>
      <c r="AD72" s="46" t="inlineStr">
        <is>
          <t>2026-07-27T22:01:34+08:00</t>
        </is>
      </c>
      <c r="AE72" s="47">
        <f>IF(AC72&lt;&gt;"completed","",IF(W72=O72,"no","yes"))</f>
        <v/>
      </c>
      <c r="AF72" s="47">
        <f>IF(AC72&lt;&gt;"completed","",IF(AND(X72=P72,Y72=Q72),"no","yes"))</f>
        <v/>
      </c>
      <c r="AG72" s="47">
        <f>IF(AC72&lt;&gt;"completed","待复核",IF(OR(W72="",Z72="",AA72="",AD72=""),"缺少必填项",IF(AND(OR(AE72="yes",AF72="yes"),AB72=""),"修正原因缺失",IF(OR(W72=0,W72=1),IF(AND(X72="",Y72=""),"通过","0/1级时间应留空"),IF(AND(OR(W72=2,W72=3),X72&lt;&gt;"",Y72&lt;&gt;"",X72&gt;=I72,Y72&lt;=J72,Y72&gt;X72),"通过","2/3级时间无效")))))</f>
        <v/>
      </c>
    </row>
    <row r="73">
      <c r="A73" s="45" t="inlineStr">
        <is>
          <t>VQ-002</t>
        </is>
      </c>
      <c r="B73" s="52" t="inlineStr">
        <is>
          <t>How should food be loaded into an air-fryer basket?</t>
        </is>
      </c>
      <c r="C73" s="45" t="inlineStr">
        <is>
          <t>en</t>
        </is>
      </c>
      <c r="D73" s="45" t="inlineStr">
        <is>
          <t>Air Fryer</t>
        </is>
      </c>
      <c r="E73" s="45" t="inlineStr">
        <is>
          <t>operation</t>
        </is>
      </c>
      <c r="F73" s="45" t="inlineStr">
        <is>
          <t>development</t>
        </is>
      </c>
      <c r="G73" s="45" t="inlineStr">
        <is>
          <t>airfryer-006-scene-0005</t>
        </is>
      </c>
      <c r="H73" s="45" t="inlineStr">
        <is>
          <t>airfryer-006</t>
        </is>
      </c>
      <c r="I73" s="59" t="inlineStr">
        <is>
          <t>16.817</t>
        </is>
      </c>
      <c r="J73" s="59" t="inlineStr">
        <is>
          <t>19.92</t>
        </is>
      </c>
      <c r="K73" s="45" t="inlineStr">
        <is>
          <t>items/airfryer-006-scene-0005/clip.mp4</t>
        </is>
      </c>
      <c r="L73" s="45" t="inlineStr">
        <is>
          <t>items/airfryer-006-scene-0005/thumbnail.jpg</t>
        </is>
      </c>
      <c r="M73" s="52" t="inlineStr">
        <is>
          <t>ASR: Your air fryer, 350, four minutes for the first side. Here it goes.
VLM: Visual summary: A woman in a pink shirt is standing in a kitchen next to a white air fryer, gesturing with her hand while speaking.
视觉摘要: 一位穿着粉色衬衫的女士站在厨房里，旁边是一台白色空气炸锅，她正用手势配合说话。
Visible product: Air Fryer
Visible components: white air fryer; digital display; control buttons; brand name 'COSORI'; temperature setting '350°'; shelf with plates; plant
Visible actions: woman gesturing with her right hand; woman speaking</t>
        </is>
      </c>
      <c r="N73" s="45" t="inlineStr">
        <is>
          <t>31</t>
        </is>
      </c>
      <c r="O73" s="45" t="inlineStr">
        <is>
          <t>1</t>
        </is>
      </c>
      <c r="P73" s="59" t="str"/>
      <c r="Q73" s="59" t="str"/>
      <c r="R73" s="52" t="inlineStr">
        <is>
          <t>The ASR mentions 'Your air fryer, 350, four minutes for the first side' and the VLM shows a woman gesturing while speaking next to the air fryer, but neither describes how food should be loaded into the basket.</t>
        </is>
      </c>
      <c r="S73" s="52" t="inlineStr">
        <is>
          <t>VLM|ASR</t>
        </is>
      </c>
      <c r="T73" s="52" t="inlineStr">
        <is>
          <t>low</t>
        </is>
      </c>
      <c r="U73" s="52" t="inlineStr">
        <is>
          <t>No visual or spoken evidence shows the loading process into the basket.</t>
        </is>
      </c>
      <c r="V73" s="45" t="inlineStr">
        <is>
          <t>R1</t>
        </is>
      </c>
      <c r="W73" s="46" t="inlineStr">
        <is>
          <t>1</t>
        </is>
      </c>
      <c r="X73" s="60" t="n"/>
      <c r="Y73" s="60" t="n"/>
      <c r="Z73" s="46" t="inlineStr">
        <is>
          <t>no</t>
        </is>
      </c>
      <c r="AA73" s="54" t="inlineStr">
        <is>
          <t>画面仅展示温度设置与文字说明，未展示放入食物动作。</t>
        </is>
      </c>
      <c r="AB73" s="54" t="n"/>
      <c r="AC73" s="46" t="inlineStr">
        <is>
          <t>completed</t>
        </is>
      </c>
      <c r="AD73" s="46" t="inlineStr">
        <is>
          <t>2026-07-27T22:20:03+08:00</t>
        </is>
      </c>
      <c r="AE73" s="47">
        <f>IF(AC73&lt;&gt;"completed","",IF(W73=O73,"no","yes"))</f>
        <v/>
      </c>
      <c r="AF73" s="47">
        <f>IF(AC73&lt;&gt;"completed","",IF(AND(X73=P73,Y73=Q73),"no","yes"))</f>
        <v/>
      </c>
      <c r="AG73" s="47">
        <f>IF(AC73&lt;&gt;"completed","待复核",IF(OR(W73="",Z73="",AA73="",AD73=""),"缺少必填项",IF(AND(OR(AE73="yes",AF73="yes"),AB73=""),"修正原因缺失",IF(OR(W73=0,W73=1),IF(AND(X73="",Y73=""),"通过","0/1级时间应留空"),IF(AND(OR(W73=2,W73=3),X73&lt;&gt;"",Y73&lt;&gt;"",X73&gt;=I73,Y73&lt;=J73,Y73&gt;X73),"通过","2/3级时间无效")))))</f>
        <v/>
      </c>
    </row>
    <row r="74">
      <c r="A74" s="45" t="inlineStr">
        <is>
          <t>VQ-002</t>
        </is>
      </c>
      <c r="B74" s="52" t="inlineStr">
        <is>
          <t>How should food be loaded into an air-fryer basket?</t>
        </is>
      </c>
      <c r="C74" s="45" t="inlineStr">
        <is>
          <t>en</t>
        </is>
      </c>
      <c r="D74" s="45" t="inlineStr">
        <is>
          <t>Air Fryer</t>
        </is>
      </c>
      <c r="E74" s="45" t="inlineStr">
        <is>
          <t>operation</t>
        </is>
      </c>
      <c r="F74" s="45" t="inlineStr">
        <is>
          <t>development</t>
        </is>
      </c>
      <c r="G74" s="45" t="inlineStr">
        <is>
          <t>airfryer-032-scene-0013</t>
        </is>
      </c>
      <c r="H74" s="45" t="inlineStr">
        <is>
          <t>airfryer-032</t>
        </is>
      </c>
      <c r="I74" s="59" t="inlineStr">
        <is>
          <t>47.6</t>
        </is>
      </c>
      <c r="J74" s="59" t="inlineStr">
        <is>
          <t>49.6</t>
        </is>
      </c>
      <c r="K74" s="45" t="inlineStr">
        <is>
          <t>items/airfryer-032-scene-0013/clip.mp4</t>
        </is>
      </c>
      <c r="L74" s="45" t="inlineStr">
        <is>
          <t>items/airfryer-032-scene-0013/thumbnail.jpg</t>
        </is>
      </c>
      <c r="M74" s="52" t="inlineStr">
        <is>
          <t>ASR: cooking is to clean it every time when you are done cooking with it once it's cooled simply wipe out any grease residue or leftover food with a paper towel and throw that away then you just
VLM: Visual summary: A close-up view of a black air fryer basket with a perforated bottom, showing residue and grease stains, resting on a speckled countertop.
视觉摘要: 一个黑色空气炸锅篮子的特写，底部有穿孔，可见残留物和油渍，放在斑点台面上。
Visible product: Air Fryer
Visible components: air fryer basket; perforated basket bottom; countertop
Visible states: basket has grease stains; basket has food residue</t>
        </is>
      </c>
      <c r="N74" s="45" t="inlineStr">
        <is>
          <t>32</t>
        </is>
      </c>
      <c r="O74" s="45" t="inlineStr">
        <is>
          <t>0</t>
        </is>
      </c>
      <c r="P74" s="59" t="str"/>
      <c r="Q74" s="59" t="str"/>
      <c r="R74" s="52" t="inlineStr">
        <is>
          <t>The evidence shows a dirty air fryer basket with grease and food residue, and ASR discusses cleaning after cooking, not loading food. No information is provided about how to load food into the basket.</t>
        </is>
      </c>
      <c r="S74" s="52" t="inlineStr">
        <is>
          <t>VLM|ASR</t>
        </is>
      </c>
      <c r="T74" s="52" t="inlineStr">
        <is>
          <t>low</t>
        </is>
      </c>
      <c r="U74" s="52" t="inlineStr">
        <is>
          <t>The evidence does not contain any instruction or visual demonstration of loading food into the air fryer basket.</t>
        </is>
      </c>
      <c r="V74" s="45" t="inlineStr">
        <is>
          <t>R1</t>
        </is>
      </c>
      <c r="W74" s="46" t="inlineStr">
        <is>
          <t>0</t>
        </is>
      </c>
      <c r="X74" s="60" t="n"/>
      <c r="Y74" s="60" t="n"/>
      <c r="Z74" s="46" t="inlineStr">
        <is>
          <t>no</t>
        </is>
      </c>
      <c r="AA74" s="54" t="inlineStr">
        <is>
          <t>Frames t=47.6s-49.6s show only a dirty basket with grease residue, with no food-loading action.</t>
        </is>
      </c>
      <c r="AB74" s="54" t="n"/>
      <c r="AC74" s="46" t="inlineStr">
        <is>
          <t>completed</t>
        </is>
      </c>
      <c r="AD74" s="46" t="inlineStr">
        <is>
          <t>2026-07-28T01:18:39+08:00</t>
        </is>
      </c>
      <c r="AE74" s="47">
        <f>IF(AC74&lt;&gt;"completed","",IF(W74=O74,"no","yes"))</f>
        <v/>
      </c>
      <c r="AF74" s="47">
        <f>IF(AC74&lt;&gt;"completed","",IF(AND(X74=P74,Y74=Q74),"no","yes"))</f>
        <v/>
      </c>
      <c r="AG74" s="47">
        <f>IF(AC74&lt;&gt;"completed","待复核",IF(OR(W74="",Z74="",AA74="",AD74=""),"缺少必填项",IF(AND(OR(AE74="yes",AF74="yes"),AB74=""),"修正原因缺失",IF(OR(W74=0,W74=1),IF(AND(X74="",Y74=""),"通过","0/1级时间应留空"),IF(AND(OR(W74=2,W74=3),X74&lt;&gt;"",Y74&lt;&gt;"",X74&gt;=I74,Y74&lt;=J74,Y74&gt;X74),"通过","2/3级时间无效")))))</f>
        <v/>
      </c>
    </row>
    <row r="75">
      <c r="A75" s="45" t="inlineStr">
        <is>
          <t>VQ-002</t>
        </is>
      </c>
      <c r="B75" s="52" t="inlineStr">
        <is>
          <t>How should food be loaded into an air-fryer basket?</t>
        </is>
      </c>
      <c r="C75" s="45" t="inlineStr">
        <is>
          <t>en</t>
        </is>
      </c>
      <c r="D75" s="45" t="inlineStr">
        <is>
          <t>Air Fryer</t>
        </is>
      </c>
      <c r="E75" s="45" t="inlineStr">
        <is>
          <t>operation</t>
        </is>
      </c>
      <c r="F75" s="45" t="inlineStr">
        <is>
          <t>development</t>
        </is>
      </c>
      <c r="G75" s="45" t="inlineStr">
        <is>
          <t>pressure-006-scene-0008</t>
        </is>
      </c>
      <c r="H75" s="45" t="inlineStr">
        <is>
          <t>pressure-006</t>
        </is>
      </c>
      <c r="I75" s="59" t="inlineStr">
        <is>
          <t>22.417</t>
        </is>
      </c>
      <c r="J75" s="59" t="inlineStr">
        <is>
          <t>26.042</t>
        </is>
      </c>
      <c r="K75" s="45" t="inlineStr">
        <is>
          <t>items/pressure-006-scene-0008/clip.mp4</t>
        </is>
      </c>
      <c r="L75" s="45" t="inlineStr">
        <is>
          <t>items/pressure-006-scene-0008/thumbnail.jpg</t>
        </is>
      </c>
      <c r="M75" s="52" t="inlineStr">
        <is>
          <t>ASR: • 360-degree hot air baking, wrapping heating, original flavor, 1500W high power, rapid heating
OCR: 8.8.8 Te 0 T0
VLM: Visual summary: A hand uses tongs to place chicken wings onto a perforated metal tray inside an air fryer basket.
视觉摘要: 一只手用夹子将鸡翅放在空气炸锅的金属网篮上。
Visible product: Air Fryer
Visible components: air fryer basket; perforated metal tray; tongs; chicken wings
Visible actions: placing chicken wings with tongs
Visible states: chicken wings being arranged on tray</t>
        </is>
      </c>
      <c r="N75" s="45" t="inlineStr">
        <is>
          <t>33</t>
        </is>
      </c>
      <c r="O75" s="45" t="inlineStr">
        <is>
          <t>2</t>
        </is>
      </c>
      <c r="P75" s="59" t="inlineStr">
        <is>
          <t>22.417</t>
        </is>
      </c>
      <c r="Q75" s="59" t="inlineStr">
        <is>
          <t>26.042</t>
        </is>
      </c>
      <c r="R75" s="52" t="inlineStr">
        <is>
          <t>The video shows a hand using tongs to place chicken wings onto a perforated metal tray inside an air fryer basket, demonstrating a method of loading food into the basket.</t>
        </is>
      </c>
      <c r="S75" s="52" t="inlineStr">
        <is>
          <t>VLM</t>
        </is>
      </c>
      <c r="T75" s="52" t="inlineStr">
        <is>
          <t>low</t>
        </is>
      </c>
      <c r="U75" s="52" t="inlineStr">
        <is>
          <t>The action is clearly visible and directly related to loading food into the air fryer basket, though the specific technique (e.g., layering, spacing) is not detailed.</t>
        </is>
      </c>
      <c r="V75" s="45" t="inlineStr">
        <is>
          <t>R1</t>
        </is>
      </c>
      <c r="W75" s="46" t="inlineStr">
        <is>
          <t>3</t>
        </is>
      </c>
      <c r="X75" s="60" t="inlineStr">
        <is>
          <t>23.1</t>
        </is>
      </c>
      <c r="Y75" s="60" t="inlineStr">
        <is>
          <t>25.3</t>
        </is>
      </c>
      <c r="Z75" s="46" t="inlineStr">
        <is>
          <t>no</t>
        </is>
      </c>
      <c r="AA75" s="54" t="inlineStr">
        <is>
          <t>Frames from t=23.1 s to t=25.3 s show tongs placing chicken wings onto the perforated tray inside the air fryer basket.</t>
        </is>
      </c>
      <c r="AB75" s="54" t="inlineStr">
        <is>
          <t>Visuals directly demonstrate loading food; raised from AI grade 2 to 3.</t>
        </is>
      </c>
      <c r="AC75" s="46" t="inlineStr">
        <is>
          <t>completed</t>
        </is>
      </c>
      <c r="AD75" s="46" t="inlineStr">
        <is>
          <t>2026-07-28T01:18:39+08:00</t>
        </is>
      </c>
      <c r="AE75" s="47">
        <f>IF(AC75&lt;&gt;"completed","",IF(W75=O75,"no","yes"))</f>
        <v/>
      </c>
      <c r="AF75" s="47">
        <f>IF(AC75&lt;&gt;"completed","",IF(AND(X75=P75,Y75=Q75),"no","yes"))</f>
        <v/>
      </c>
      <c r="AG75" s="47">
        <f>IF(AC75&lt;&gt;"completed","待复核",IF(OR(W75="",Z75="",AA75="",AD75=""),"缺少必填项",IF(AND(OR(AE75="yes",AF75="yes"),AB75=""),"修正原因缺失",IF(OR(W75=0,W75=1),IF(AND(X75="",Y75=""),"通过","0/1级时间应留空"),IF(AND(OR(W75=2,W75=3),X75&lt;&gt;"",Y75&lt;&gt;"",X75&gt;=I75,Y75&lt;=J75,Y75&gt;X75),"通过","2/3级时间无效")))))</f>
        <v/>
      </c>
    </row>
    <row r="76">
      <c r="A76" s="45" t="inlineStr">
        <is>
          <t>VQ-002</t>
        </is>
      </c>
      <c r="B76" s="52" t="inlineStr">
        <is>
          <t>How should food be loaded into an air-fryer basket?</t>
        </is>
      </c>
      <c r="C76" s="45" t="inlineStr">
        <is>
          <t>en</t>
        </is>
      </c>
      <c r="D76" s="45" t="inlineStr">
        <is>
          <t>Air Fryer</t>
        </is>
      </c>
      <c r="E76" s="45" t="inlineStr">
        <is>
          <t>operation</t>
        </is>
      </c>
      <c r="F76" s="45" t="inlineStr">
        <is>
          <t>development</t>
        </is>
      </c>
      <c r="G76" s="45" t="inlineStr">
        <is>
          <t>airfryer-006-scene-0006</t>
        </is>
      </c>
      <c r="H76" s="45" t="inlineStr">
        <is>
          <t>airfryer-006</t>
        </is>
      </c>
      <c r="I76" s="59" t="inlineStr">
        <is>
          <t>19.92</t>
        </is>
      </c>
      <c r="J76" s="59" t="inlineStr">
        <is>
          <t>24.358</t>
        </is>
      </c>
      <c r="K76" s="45" t="inlineStr">
        <is>
          <t>items/airfryer-006-scene-0006/clip.mp4</t>
        </is>
      </c>
      <c r="L76" s="45" t="inlineStr">
        <is>
          <t>items/airfryer-006-scene-0006/thumbnail.jpg</t>
        </is>
      </c>
      <c r="M76" s="52" t="inlineStr">
        <is>
          <t>ASR: Here it goes. Flip and cook for maybe a minute or two more till brown. Come with powdered sugar, ready to serve.
OCR: GMA 5 FLIP AND COOK FOR AN ADDITIONAL 1-2 MINUTES
VLM: Visual summary: A hand is shown interacting with an air fryer, first pulling out a drawer, then using tongs to flip food items inside the basket.
视觉摘要: 一只手正在操作空气炸锅，先是拉出抽屉，然后用夹子翻动锅内的食物。
Visible product: Air Fryer
Visible components: air fryer; drawer; basket; tongs; food items; GMA logo
Visible actions: pulling out drawer; flipping food with tongs
Visible states: food items in basket; drawer partially open
Visible warnings: 5 FLIP AND COOK FOR AN ADDITIONAL 1-2 MINUTES</t>
        </is>
      </c>
      <c r="N76" s="45" t="inlineStr">
        <is>
          <t>34</t>
        </is>
      </c>
      <c r="O76" s="45" t="inlineStr">
        <is>
          <t>2</t>
        </is>
      </c>
      <c r="P76" s="59" t="inlineStr">
        <is>
          <t>19.92</t>
        </is>
      </c>
      <c r="Q76" s="59" t="inlineStr">
        <is>
          <t>24.358</t>
        </is>
      </c>
      <c r="R76" s="52" t="inlineStr">
        <is>
          <t>The scene shows a hand using tongs to flip food items inside the air fryer basket, which is an adjacent step to loading food, and includes text instruction 'FLIP AND COOK FOR AN ADDITIONAL 1-2 MINUTES' indicating the context of food handling in the basket.</t>
        </is>
      </c>
      <c r="S76" s="52" t="inlineStr">
        <is>
          <t>VLM|ASR|OCR</t>
        </is>
      </c>
      <c r="T76" s="52" t="inlineStr">
        <is>
          <t>low</t>
        </is>
      </c>
      <c r="U76" s="52" t="inlineStr">
        <is>
          <t>The evidence shows flipping food, not loading, but the action is contextually adjacent and occurs within the same product and scene.</t>
        </is>
      </c>
      <c r="V76" s="45" t="inlineStr">
        <is>
          <t>R1</t>
        </is>
      </c>
      <c r="W76" s="46" t="inlineStr">
        <is>
          <t>1</t>
        </is>
      </c>
      <c r="X76" s="60" t="n"/>
      <c r="Y76" s="60" t="n"/>
      <c r="Z76" s="46" t="inlineStr">
        <is>
          <t>no</t>
        </is>
      </c>
      <c r="AA76" s="54" t="inlineStr">
        <is>
          <t>第1帧 t=19.9s 炸篮中已有食物，第3-5帧 t=21.7s-23.5s 仅在翻动食物，未见放入炸篮的动作。</t>
        </is>
      </c>
      <c r="AB76" s="54" t="inlineStr">
        <is>
          <t>AI等级为2，但画面展示的是翻动已放入炸篮的食物，并未展示如何将食物放入炸篮，不能部分回答加载问题。</t>
        </is>
      </c>
      <c r="AC76" s="46" t="inlineStr">
        <is>
          <t>completed</t>
        </is>
      </c>
      <c r="AD76" s="46" t="inlineStr">
        <is>
          <t>2026-07-28T01:18:39+08:00</t>
        </is>
      </c>
      <c r="AE76" s="47">
        <f>IF(AC76&lt;&gt;"completed","",IF(W76=O76,"no","yes"))</f>
        <v/>
      </c>
      <c r="AF76" s="47">
        <f>IF(AC76&lt;&gt;"completed","",IF(AND(X76=P76,Y76=Q76),"no","yes"))</f>
        <v/>
      </c>
      <c r="AG76" s="47">
        <f>IF(AC76&lt;&gt;"completed","待复核",IF(OR(W76="",Z76="",AA76="",AD76=""),"缺少必填项",IF(AND(OR(AE76="yes",AF76="yes"),AB76=""),"修正原因缺失",IF(OR(W76=0,W76=1),IF(AND(X76="",Y76=""),"通过","0/1级时间应留空"),IF(AND(OR(W76=2,W76=3),X76&lt;&gt;"",Y76&lt;&gt;"",X76&gt;=I76,Y76&lt;=J76,Y76&gt;X76),"通过","2/3级时间无效")))))</f>
        <v/>
      </c>
    </row>
    <row r="77">
      <c r="A77" s="45" t="inlineStr">
        <is>
          <t>VQ-002</t>
        </is>
      </c>
      <c r="B77" s="52" t="inlineStr">
        <is>
          <t>How should food be loaded into an air-fryer basket?</t>
        </is>
      </c>
      <c r="C77" s="45" t="inlineStr">
        <is>
          <t>en</t>
        </is>
      </c>
      <c r="D77" s="45" t="inlineStr">
        <is>
          <t>Air Fryer</t>
        </is>
      </c>
      <c r="E77" s="45" t="inlineStr">
        <is>
          <t>operation</t>
        </is>
      </c>
      <c r="F77" s="45" t="inlineStr">
        <is>
          <t>development</t>
        </is>
      </c>
      <c r="G77" s="45" t="inlineStr">
        <is>
          <t>airfryer-032-scene-0082</t>
        </is>
      </c>
      <c r="H77" s="45" t="inlineStr">
        <is>
          <t>airfryer-032</t>
        </is>
      </c>
      <c r="I77" s="59" t="inlineStr">
        <is>
          <t>397.1</t>
        </is>
      </c>
      <c r="J77" s="59" t="inlineStr">
        <is>
          <t>401.7</t>
        </is>
      </c>
      <c r="K77" s="45" t="inlineStr">
        <is>
          <t>items/airfryer-032-scene-0082/clip.mp4</t>
        </is>
      </c>
      <c r="L77" s="45" t="inlineStr">
        <is>
          <t>items/airfryer-032-scene-0082/thumbnail.jpg</t>
        </is>
      </c>
      <c r="M77" s="52" t="inlineStr">
        <is>
          <t>ASR: if not all of it should be gone by now and depending on the airfryer model you have this This is a great time to check all the screws that connect the handle to the basket and the pan to the cover.
VLM: Visual summary: A close-up view of a screwdriver unscrewing a screw from a black plastic component of an appliance.
视觉摘要: 一个螺丝刀正在从电器的黑色塑料部件上拧下螺丝的特写镜头。
Visible product: Air Fryer
Visible components: screwdriver; screw; black plastic component; metallic ring
Visible actions: unscrewing
Visible states: screw partially removed
Visual uncertainty: The full appliance and its context are not visible.</t>
        </is>
      </c>
      <c r="N77" s="45" t="inlineStr">
        <is>
          <t>35</t>
        </is>
      </c>
      <c r="O77" s="45" t="inlineStr">
        <is>
          <t>0</t>
        </is>
      </c>
      <c r="P77" s="59" t="str"/>
      <c r="Q77" s="59" t="str"/>
      <c r="R77" s="52" t="inlineStr">
        <is>
          <t>The evidence shows unscrewing a screw from an air fryer component, not loading food into the basket.</t>
        </is>
      </c>
      <c r="S77" s="52" t="inlineStr">
        <is>
          <t>VLM|ASR</t>
        </is>
      </c>
      <c r="T77" s="52" t="inlineStr">
        <is>
          <t>low</t>
        </is>
      </c>
      <c r="U77" s="52" t="inlineStr">
        <is>
          <t>No evidence of food loading or basket handling.</t>
        </is>
      </c>
      <c r="V77" s="45" t="inlineStr">
        <is>
          <t>R1</t>
        </is>
      </c>
      <c r="W77" s="46" t="inlineStr">
        <is>
          <t>0</t>
        </is>
      </c>
      <c r="X77" s="60" t="n"/>
      <c r="Y77" s="60" t="n"/>
      <c r="Z77" s="46" t="inlineStr">
        <is>
          <t>no</t>
        </is>
      </c>
      <c r="AA77" s="54" t="inlineStr">
        <is>
          <t>Every frame shows a screwdriver unscrewing screws from a plastic air-fryer component, not food being loaded.</t>
        </is>
      </c>
      <c r="AB77" s="54" t="n"/>
      <c r="AC77" s="46" t="inlineStr">
        <is>
          <t>completed</t>
        </is>
      </c>
      <c r="AD77" s="46" t="inlineStr">
        <is>
          <t>2026-07-28T01:18:39+08:00</t>
        </is>
      </c>
      <c r="AE77" s="47">
        <f>IF(AC77&lt;&gt;"completed","",IF(W77=O77,"no","yes"))</f>
        <v/>
      </c>
      <c r="AF77" s="47">
        <f>IF(AC77&lt;&gt;"completed","",IF(AND(X77=P77,Y77=Q77),"no","yes"))</f>
        <v/>
      </c>
      <c r="AG77" s="47">
        <f>IF(AC77&lt;&gt;"completed","待复核",IF(OR(W77="",Z77="",AA77="",AD77=""),"缺少必填项",IF(AND(OR(AE77="yes",AF77="yes"),AB77=""),"修正原因缺失",IF(OR(W77=0,W77=1),IF(AND(X77="",Y77=""),"通过","0/1级时间应留空"),IF(AND(OR(W77=2,W77=3),X77&lt;&gt;"",Y77&lt;&gt;"",X77&gt;=I77,Y77&lt;=J77,Y77&gt;X77),"通过","2/3级时间无效")))))</f>
        <v/>
      </c>
    </row>
    <row r="78">
      <c r="A78" s="45" t="inlineStr">
        <is>
          <t>VQ-002</t>
        </is>
      </c>
      <c r="B78" s="52" t="inlineStr">
        <is>
          <t>How should food be loaded into an air-fryer basket?</t>
        </is>
      </c>
      <c r="C78" s="45" t="inlineStr">
        <is>
          <t>en</t>
        </is>
      </c>
      <c r="D78" s="45" t="inlineStr">
        <is>
          <t>Air Fryer</t>
        </is>
      </c>
      <c r="E78" s="45" t="inlineStr">
        <is>
          <t>operation</t>
        </is>
      </c>
      <c r="F78" s="45" t="inlineStr">
        <is>
          <t>development</t>
        </is>
      </c>
      <c r="G78" s="45" t="inlineStr">
        <is>
          <t>airfryer-030-scene-0001</t>
        </is>
      </c>
      <c r="H78" s="45" t="inlineStr">
        <is>
          <t>airfryer-030</t>
        </is>
      </c>
      <c r="I78" s="59" t="inlineStr">
        <is>
          <t>0.0</t>
        </is>
      </c>
      <c r="J78" s="59" t="inlineStr">
        <is>
          <t>1092.15</t>
        </is>
      </c>
      <c r="K78" s="45" t="inlineStr">
        <is>
          <t>items/airfryer-030-scene-0001/clip.mp4</t>
        </is>
      </c>
      <c r="L78" s="45" t="inlineStr">
        <is>
          <t>items/airfryer-030-scene-0001/thumbnail.jpg</t>
        </is>
      </c>
      <c r="M78" s="52" t="inlineStr">
        <is>
          <t>ASR: Welcome to Hardin County Extension today. My name is Chandra Doraemus, and I work with Cooperative Extension for Kentucky State University, and today we're going to be talking about using the air fryer to create some nutritious meals, and I'm also going to show you how to make some strawberry skewers with pineapples, and we're going to be featuring our bird's eye meal with the swastikas and broccoli fries, and we'll get started today. So I'm going to be using the air fryer today and this is a 4.2 quart liter size so this is primarily for family meals and if you have a big group of people that you're serving food for and today we're going to be using the bird's eye broccoli fries and we're going to use a little bit of this Pam cooking spray and we're going to heat the oven up here our little air fryer and just to let you know this is supposed to use less cooking oil and it's supposed to be a lot healthier for you so if you haven't considered buying the new air fryer this size is a little bit bigger than the average size usually the quart size is a little bit smaller so you only have one to two servings that you'll get and I can show you here the actual plate of it is actually pretty big and once I put the food in the directions instructed me specifically not to feel to the top so you want to think about that as you're loading your food in the other thing on some of the features they have an actual push button this one does not have a push button some also has electronic controls this one does not it has the controls on the top and so when you turn it on it kind of makes like a loud noise and you have pretty much you put it on a timer we're going to put ours on about 15 minutes about 350 and those were the instructions they have you a little instruction booklet and it gives you gives you a time and um temperature to put whatever you're cooking on so that way you don't overheat or overcook something so in just a few minutes is here, I'm going to go ahead and spray us down with the Pam. And this is my first time using the unit. And just as a side note, they said that there would be a little bit of smoking. So just don't get concerned if it smokes just a little bit. The other thing is it says just do not immerse the whole machine in water because that would be an electronic kind of electrical shock warning there so make sure you don't immerse this whole machine in water to clean it all you would have to do is remove this bottom half like I did so pull it out and wash the inside unit after we actually use utilize it with the broccoli fries so you want to be mindful of that so I'm gonna go ahead and insert the broccoli fries here and this is nutritious cooking so I noticed I didn't use any actual oil so I'm just going to dump the fries in here and we're just going to let those go ahead and start cooking for a few minutes. And so one thing to note about our nutritious snack we have here with the bird's eye broccoli fries, I have a nutrition label here. I printed it out and it has 21 grams of carbs, has 290 milligrams of sodium. Now if you have someone who has high high blood pressure, diabetes, it's going to be really important. Also, it has 0.16 milligrams of iron, 160 milligrams of potassium, so it's going to provide a pretty good amount of energy for you. The carbs is kind of high for somebody who's diabetic. If you're diabetic, you do have to watch your carb limits throughout the day, so this may be a little bit too much on your carb I would recommend if you are going to eat them and you have diabetes to only eat about three or four so that throughout the day you can use some of your carbs for a much bigger meal than just broccoli fries. Like I said, I recommend this for kids because they love eating fries. It's something quick that you can do in the summertime, something handy, something they can pick up with their own hands. and so like I said we're waiting on it to get finished and while that's cooking I have already started preparing our strawberry and pineapple kebabs and those are some really good treats for kids you can put them on little sticks and you can put them on little toothpicks and it's a very colorful fruit and the best thing about it is kids can actually help you make them it's super easy. All you have to do is cut off the ends of the strawberries and pretty much just stick the little strawberries through the little skewer or the little stick and you have a nice little treat. So we're going to talk about that a little bit later after we get finished with the broccoli fries and we're just gonna take a little break. Alright well back with our pineapples and strawberries and so we're going to be doing some strawberry and pineapple skewers today and this usually takes about 10 to 15 minutes and it's a very light fruit that you can enjoy with your family you can use your kids you guys can make this kind of a summer treat something that they can fix it on their own or you can do it together so I have what I actually used in our little recipe here and it typically just uses your strawberries and pineapples and so So I purchased some pineapple chunks from Kroger, and one little can of this, if you're gonna get the Kroger brand, typically runs about $1.50 with tax. Now they do have the other brands like the Dole, which usually run about $2, and the nutrition facts are about the same for it. For this one, pretty much you're gonna get high amounts of vitamin C at 20%, and you're gonna get 2% of iron, and it has 10 milligrams of sodium total carbs is 17 grams and you have about amount per serving it's about a half a cup so I only use half a cup for this presentation on the strawberries I use one carton or one small half of a carton of strawberries and I actually took the strawberries and I'll cut the little green half off and this is a personal um personal decision here you can either cut the strawberry in half or you can leave it whole i i mostly for the most part just for presentation reasons i kept the strawberry whole but if you have a lot of kids that you're feeding for the price of the strawberries um you might want to cut them in half i would highly recommend that just because of the cost. For original cost on one little half carton or a little bunch of your strawberries is $5. Fortunately yesterday I was able to get these for $2.50. I didn't realize that until I got to the register. It was a very, very good moment for me. So as far as your pineapple chunks, when you're using a whole pineapple that is actually a pineapple, pineapple, you can get the benefit of having that fresh fruit. You will have to just probably use one half of the pineapple, which you'll start by cutting it in half. Then you will have to take off the jacket edges of the pineapple and use it in that way. Now what I would recommend also is that you go ahead and purchase your wooden skewers, which I have here with the strawberries and pineapples already on them also i would recommend purchasing toothpicks but i recommend purchasing some colorful toothpicks because it's going to be a little bit more colorful and it's going to get your kids more interested in eating fruits because kids tend to be some of them especially if they're a taller age or between the ages of five to ten they may not want to eat fruits or vegetables right off the top so you want to encourage them to eat more fruits and vegetables so the way you're going to do that is you use it as the fruits as finger foods and it will let allow them to pick up the fruit themselves but with the use of the toothpick and what you will do with your toothpick is you will put it in the center of the pineapple chunk and you will allow them to actually use eat it themselves and they'll feel like they're more in control and then that way you kind of introduce the fruit or introduce them into eating fruits and it's going to be something that's very nutritious for them and it also has that sweet taste that they are used to with with drinking fruit juices and a lot of the capri suns and things of that nature but it's a different kind of fruit it's more of a natural fruit so their body will be it will be a lot easier for them to digest and it won't be as high calories as some of your ice creams and some of your shakes and things of that nature. Also some of your chocolate bars, things that kids are more likely or amped to ask for. So this is just going to be something that you could give them as an option so that they won't gain too much weight over the summer by eating things that aren't as nutritious and healthy for them like i mentioned before the sugars in these are going to be a lot healthier now in terms of if you're on the go if you're on the go mom on the go dad and you're always with your kids you got soccer practice you got football practice you might want to use i would recommend using these as takeaways or as your little carriers for your fruit and what you would do is you literally would just put the fruit in one of these little containers and use the top twist it on and it doesn't pour out you don't have to worry about it spilling on your car seat you don't have to worry about that you can actually put it in a lunch bag that zips up then you really won't have to worry about it'll be pretty much leak proof and spill proof and also if your kid happens to deal with it themselves it's just something that's very small they could probably get the top off themselves without your help. So that's something that I would recommend for you to use as far as storing your fruit. Now, I have already prepared the strawberry and pineapple skewers prior to this presentation. As you can see here, I used more of a half of the fruit kebabs or created little kebabs and like I said they're a nice little easy little dish that you can create nice little fruit and here I use the whole strawberry on the one on the top just it seems to be a little bit extremely big and top-heavy but like I said this is gonna be very sweet but at the same time the strawberries gonna have a little bit of that tartness so So it's going to be still nutritious for your kids and very easy to handle. So over here I have the little toothpicks with the little pineapple chunks on them and look how tiny it is. I mean look how small and cute. I mean the kids are just going to love this because it's so cute and it's so nutritious. I think they're going to love it. So with that being said, I think I've shown you all the things that we've done with our strawberry and pineapple skewers today now we're going to see how our broccoli fries turned out hi we're back with the hardin county extension today and we're going through some um food options that we're cooking in the air daddy today and we cooked some broccoli fries and now they are done so i'm going to go through and go ahead and open up our little bin here and oh my gosh look how how wonderful these turned out. So if you can, as you can see there, they turned out pretty crispy, no grease. And we're gonna put it on a little paper towel here. And we're gonna go ahead and get these out. And I think that this is gonna be a nutritious little treat for us here. Oh, they're really crispy. And as you can see, the reason why I'm putting it on these paper towels is I want you to see that there is no grease. hey like that right so um and this is broccoli oh my gosh can you believe it um the birds eye also has a cauliflower variety version and man i tell you it is very very nutritious it's good has about the same amount of potassium as the broccoli and i keep talking about potassium potassium because potassium gives you a lot of energy. So it helps you throughout the day. You don't have to drink all those energy drinks and it's healthy. So why not eat it? So this is going to be something that I recommend instead of eating french fries at McDonald's, Wendy's, wherever. Not trying to talk down on the fast food restaurants. However, the calorie amount of eating say 10 of these versus eating 10 fries from McDonald's you got to think that's more saturated fats it's more not healthy for you so this way you get to eat good and you're healthy so sorry about that so hopefully you have learned some nutritious tips for me today and you have will actually utilize some of these tips on this summer and you and your family can have some nutritious treats I would just recommend in terms of cleaning the air daddy like I said before just take your unit out and just wash that part out you don't have to use watch this at all now if you get something down on the inside of the plate or something just use a rag with warm water and dishwash dishwashing liquid and clean it and I recommend also putting on these little mittens like I have because for safety reasons the handle is really not that hot it's lonely warm however with kids I don't want you to burn your hand or for it to be too warm for you so that's why I recommend using the mittens and make sure your unit is turned off typically it will turn off by itself however if you were to open it and take out something early you will have to manually shut the unit down and how you would do that is turn your dial counterclockwise to the zero on your time side you don't have to change your dial on the temperature. You only can keep the temperature where it is currently located and that's how you would shut the unit off. I would recommend allowing the unit to cool at least 30 to 45 minutes. I also would not recommend putting it inside of your car close to any plastic because the unit is still fairly warm. It's not hot. However, if you do have to travel with it, like I said, give it at least 10 to 15 minutes if you're on the go and you have somewhere to be but if you can wait that 30 to 45 minutes to let it completely cool down and then move the unit to your car maybe inside of a box or something more mobile to the point where you won't drop anything and that's all I would recommend in terms of cleaning and moving the unit after you have just used it and as far as your snacks go I have I decided to do broccoli fries however this unit can cook chicken pork chops steak muffins fish anything so if you have some other things that you want to try in it go ahead and it's gonna come out just as good as our broccoli fries did and it's gonna be tasty so that's all I have for you today and I hope you enjoyed this this session with me. Thanks for joining us for Hardin County Extension today. Today we went over a couple of nutritious snacks and things of that nature and I hope you will join us for other calendar events later on in the month and I hope to see you then.
OCR: Hardin County Extension Today Music Sponsoredby COOPERATIVE EXTENSION UK KENTUCKY UNIVERSITY OI STATE College of Agriculture INVERSITV FARM BUREAU FMusicJNT Youth Project Completion Show Featuring Nutritious Snacks Using an Air Fryer Chandra DeRamus Family &amp; Consumer Science Extension Agent Hardin County Extension Today or University. ELELE 5 o me meais Hardin County Estension Today LOLE some strawberry skewers ineapp Hardin County Extonsion Today with t h e Swanson broccolitries Hardin Caunty Extonsion Today hn ths 1s primarily tor tami that you're serving tood a nd toda y n d nna use i tt a m e C spray Kardin County Extension Today gonna heat t he oven u p t hi supposed u 5 e e55 cooking considered sa oretty a n d put t o od So you want to think about that so me a I s o controis o + a y o u p u t t o n timer 3 5 0 Ittle Hardin @ounty Extension Today w a y don't overheat overcook something spr o W n † sa1d t h a t there WouId 5moking The other thing is it says n mmer wa remove this bottom h ait like I d i d We h want t o mi ndt u l t hat nse Hardlin County Extension Today na have nutrtion I a b e 1oes Notrition Facts And i t has 21 grams ot carbs Bird's Eye Broccoli HEW! Friles Nutritious Snack BROC(OL Fextares lering Se 4 8 pleces (86) Great snaick for kids in the summert Lunch oe in bebeen Nutrition AIRDADOY Calories 160 h a s 2 9 0 milligrams ot sodium. WEW Fries EROLLOL Teatrs 8 gleces (Mg) Great saca t h e the h1 Hardin County Extoasion Today NEW! BROCCOU Features: Serving Sure:4 8 pleces (86g) Great snack for kids in the sumumert Lunch or in between dinner. AlSO it has 0.16 igrams iron Bird's Eye Broccolil EW1 Nutntieus Snack Serang Se eces (8) tassium o n n a aras wh vou diabetic watch o ur b imits throughout the day. so this m a muc diabetes abo ut three h e ur carbs Like I said I recommend this tor kids. uck ha summertime whe that's cooking already start preparing our strawberry and pineapple kebabs, those a r rea good r k is avery colortul truit h ave much just stick trawberries nrough little skewer stick t a I k a b o u t u st reak And so. we're gonna be d o i n g Fardin County Extension Today ardin County Extension Today n County Cxtension Today or you could do it together. her nd chunks trom Kroger ne Iittl can o† Hardin Caunty Extension Taday ypically runs 5 0 t a x Hardin County Extensien Today reapples Churte which usua lly run about 5 2.0 0 Hardin Ceunty Extension Today eapple.Chur nst mo un Eardin County Extension Today has it's about a halt a cup. Hardie County Cxtension Today strawberries carton And I actually took t his persona ecision here Hardin County Extension Tadsy you can either cut the h a -t most part. just Hardin County Extansion Today W n I would highly recommend that. just because ot the cost Ittle bunch ot your rawberries. i5 S5 Fortunately yeste w a wa s very. ver ood momen Hardh County Extension Today As tar as your pineapple chunks, that is actually a pineapple which you'll start by cutting it in halt the pineapple, and a h e a d Sr wooden h a ve here, with the awberries pineapples Hardin Ceunty Extonsion Today between a ges t e n i g h t o tt t o p The way youire gonna do that. truits to pick up the truit themseives with the use ot the toothpick Hardin County Extension Todiay is you will put it in the ot the pineapplechunk And you will allow them eat it thems ve s And then way you ntroduce Hardin County Extension -Today or introduce them eating Hardin County Extension Toduy it's more ot a natural truit t he m digest a nd it y o ur creams Hardin County Extension Joday k ids are more a 5 k 1 0 n t he y weiqht Wardin County Extension -Today aren't a s heait hy o r he Hardin County Extension-Today or rs your lytle ruit And what you do And also it your kid happens deai with it thas just sonething They couId probably om o mmend Now, I have already prepared prior to this presentation. kebabs Hardin Countg Extension Joday and like I said, they're I i t t l e . e a s y I i t t l e d i s h Hardir County Extension Today extremely b 1 g a nd top hea vy Iaughs Hardin County Extonsino Taday at same time. the wberry qonna Kardin County Extonsion Today be stii your kid s very e a s y to handle. Hardin County Extenston Today Over here I have the itt-e toothpicks Hardir Gounty Extension Today mean lo0k h ow smal l and cute a n din County Extension Today trawberr N ow HardinCouaty Extension Toda ac t h H a r - n5 ay n o w done u m urned out you can see there, they out pretty crispy Oh. they're really crispy. Harditn County Extension Today 0 n these paper towels. w ant to Hey.like that.right? hi s c a n The Birdseye also has variety version m a n a use potassium gives ener instead ot eating trench tries his you get to eat heaithy So,(coughs) sorry about that et u l ly you Iearned o5 some ot these tips on this summer recommend i n q Air Daddy ju s t wash part d o w n inside ot the Just use a rag with warm water and dishwashing iiquid a iso. putting itt mittens have. because reasons warm why take out something early turn ;al counter ckw 5 7 change temperature where it is currently Iocated would u n it a t Ieast 3 0 4 5 minutes. Hardin County Extension comp |etey cool down maybeinside ot box 5ome wo uId terms cleaning movinq a5 tar snacksgo however, this unit cook chicken steak 5h anything that you want t rv qo a head hav tod ay o d a y o day went over o1n Would you like to have a quilt on your barn'and be listed on the"Clothesline of Quilts Trail"'? Contact the Hardin Co. Extension Musicervice Office @ 270-765-4121 “Embroidery Club' welcomes new members the 4th Tuesday of each month, from 10-2:00 p.m. Bring any project you are working on or one you need help with Registration not required! Embroidery Club members the 4th month from 10-2:00 project you are on or one you need help with Registration not “Applique' Sew Fun" meets from 9-2:00 pm on the 3rd Weds. of each' month \Music come join us! “Cross Stitchers will meet occasionally Saturdays beginning Oct. 1,'from 9 9-5:00 pm. Work current projects &amp; learn new techniques each other. For beg eginners experienced stitchers. Brngg or supplies get started, someone help you.' No RSVP necessary; just show up! For more information on the above events orany other classes call Hardin Co. Cooperative of the University of (270) 765-4121. Videographer/Editor Reed Sampley For more information on HCEC-TV programming call 270-769-8855 www.hardin.k12.ky.us/HCEC-TV Mu s i cla ryan@hardin.kyschools.us
VLM: Visual summary: A woman in a green apron is demonstrating a black kitchen appliance in a kitchen setting, gesturing and speaking while holding a small object.
视觉摘要: 一位穿着绿色围裙的女士在厨房里演示一台黑色厨房电器，边做手势边说话，手中拿着一个小物件。
Visible product: Air Fryer
Visible components: black appliance; white countertop; wooden cabinets; white sink; paper towel holder; green apron; white gloves; plate with food
Visible actions: woman gesturing with hand; woman speaking; woman holding object
Visual uncertainty: The exact product name is not visible, only the category 'Air Fryer' is provided. The specific features or actions being demonstrated are inferred from subtitles, not directly visible.</t>
        </is>
      </c>
      <c r="N78" s="45" t="inlineStr">
        <is>
          <t>36</t>
        </is>
      </c>
      <c r="O78" s="45" t="inlineStr">
        <is>
          <t>2</t>
        </is>
      </c>
      <c r="P78" s="59" t="inlineStr">
        <is>
          <t>600.0</t>
        </is>
      </c>
      <c r="Q78" s="59" t="inlineStr">
        <is>
          <t>630.0</t>
        </is>
      </c>
      <c r="R78" s="52" t="inlineStr">
        <is>
          <t>ASR states: '...directions instructed me specifically not to fill to the top so you want to think about that as you're loading your food in...' which directly addresses the question about how food should be loaded into the air-fryer basket.</t>
        </is>
      </c>
      <c r="S78" s="52" t="inlineStr">
        <is>
          <t>ASR</t>
        </is>
      </c>
      <c r="T78" s="52" t="inlineStr">
        <is>
          <t>low</t>
        </is>
      </c>
      <c r="U78" s="52" t="inlineStr">
        <is>
          <t>The ASR evidence is clear and directly addresses the question with explicit instruction about not overfilling the basket.</t>
        </is>
      </c>
      <c r="V78" s="45" t="inlineStr">
        <is>
          <t>R1</t>
        </is>
      </c>
      <c r="W78" s="46" t="n">
        <v>1</v>
      </c>
      <c r="X78" s="60" t="n"/>
      <c r="Y78" s="60" t="n"/>
      <c r="Z78" s="46" t="inlineStr">
        <is>
          <t>no</t>
        </is>
      </c>
      <c r="AA78" s="54" t="inlineStr">
        <is>
          <t>第2帧（t=218.4s）仅显示演讲者站在空气炸锅旁，第5帧（t=873.7s）显示用夹子从炸篮中取物，均未清晰呈现将食物放入炸篮的加载动作。</t>
        </is>
      </c>
      <c r="AB78" s="54" t="inlineStr">
        <is>
          <t>Contact sheet samples the whole video sparsely; relevant visual evidence is at 218.4-873.7 s, not 600-630 s. | 第三轮双复核一致修正：R1=2→indep=1：稀疏采样帧中未见食物被放入炸篮的直接画面，仅有炸篮操作相邻片段；时间区间不再适用。</t>
        </is>
      </c>
      <c r="AC78" s="46" t="inlineStr">
        <is>
          <t>completed</t>
        </is>
      </c>
      <c r="AD78" s="46" t="inlineStr">
        <is>
          <t>2026-07-28T20:35:21+08:00</t>
        </is>
      </c>
      <c r="AE78" s="47">
        <f>IF(AC78&lt;&gt;"completed","",IF(W78=O78,"no","yes"))</f>
        <v/>
      </c>
      <c r="AF78" s="47">
        <f>IF(AC78&lt;&gt;"completed","",IF(AND(X78=P78,Y78=Q78),"no","yes"))</f>
        <v/>
      </c>
      <c r="AG78" s="47">
        <f>IF(AC78&lt;&gt;"completed","待复核",IF(OR(W78="",Z78="",AA78="",AD78=""),"缺少必填项",IF(AND(OR(AE78="yes",AF78="yes"),AB78=""),"修正原因缺失",IF(OR(W78=0,W78=1),IF(AND(X78="",Y78=""),"通过","0/1级时间应留空"),IF(AND(OR(W78=2,W78=3),X78&lt;&gt;"",Y78&lt;&gt;"",X78&gt;=I78,Y78&lt;=J78,Y78&gt;X78),"通过","2/3级时间无效")))))</f>
        <v/>
      </c>
    </row>
    <row r="79">
      <c r="A79" s="45" t="inlineStr">
        <is>
          <t>VQ-002</t>
        </is>
      </c>
      <c r="B79" s="52" t="inlineStr">
        <is>
          <t>How should food be loaded into an air-fryer basket?</t>
        </is>
      </c>
      <c r="C79" s="45" t="inlineStr">
        <is>
          <t>en</t>
        </is>
      </c>
      <c r="D79" s="45" t="inlineStr">
        <is>
          <t>Air Fryer</t>
        </is>
      </c>
      <c r="E79" s="45" t="inlineStr">
        <is>
          <t>operation</t>
        </is>
      </c>
      <c r="F79" s="45" t="inlineStr">
        <is>
          <t>development</t>
        </is>
      </c>
      <c r="G79" s="45" t="inlineStr">
        <is>
          <t>airfryer-017-scene-0019</t>
        </is>
      </c>
      <c r="H79" s="45" t="inlineStr">
        <is>
          <t>airfryer-017</t>
        </is>
      </c>
      <c r="I79" s="59" t="inlineStr">
        <is>
          <t>149.049</t>
        </is>
      </c>
      <c r="J79" s="59" t="inlineStr">
        <is>
          <t>156.757</t>
        </is>
      </c>
      <c r="K79" s="45" t="inlineStr">
        <is>
          <t>items/airfryer-017-scene-0019/clip.mp4</t>
        </is>
      </c>
      <c r="L79" s="45" t="inlineStr">
        <is>
          <t>items/airfryer-017-scene-0019/thumbnail.jpg</t>
        </is>
      </c>
      <c r="M79" s="52" t="inlineStr">
        <is>
          <t>ASR: The fix it video I watched previously said to check the door of the air fryer to make sure it wasn't loose and preventing the air fryer from working. But as I found out later, the metal bumps on top of the fryer door are just attached
OCR: 2 S
VLM: Visual summary: A person is interacting with a stainless steel air fryer on a dark wooden table in a room with furniture and decorations in the background.
视觉摘要: 一个人正在与放在深色木桌上的不锈钢空气炸锅互动，背景是家具和装饰品。
Visible product: Air Fryer
Visible components: stainless steel appliance; black front panel; handle; dark wooden table; window with blinds; chairs; stuffed animals; decorative wall pieces; toy house
Visible actions: hand holding the handle; hand pressing or pulling the handle
Visible states: appliance on table; appliance in use or being operated
Visual uncertainty: The exact function of the action being performed is not visible.</t>
        </is>
      </c>
      <c r="N79" s="45" t="inlineStr">
        <is>
          <t>37</t>
        </is>
      </c>
      <c r="O79" s="45" t="inlineStr">
        <is>
          <t>0</t>
        </is>
      </c>
      <c r="P79" s="59" t="str"/>
      <c r="Q79" s="59" t="str"/>
      <c r="R79" s="52" t="inlineStr">
        <is>
          <t>The visual evidence shows a person interacting with the air fryer handle but does not show food being loaded into the basket or any related action.</t>
        </is>
      </c>
      <c r="S79" s="52" t="inlineStr">
        <is>
          <t>VLM</t>
        </is>
      </c>
      <c r="T79" s="52" t="inlineStr">
        <is>
          <t>low</t>
        </is>
      </c>
      <c r="U79" s="52" t="inlineStr">
        <is>
          <t>The action is not clearly identifiable as loading food into the basket, and no food or basket loading is visible.</t>
        </is>
      </c>
      <c r="V79" s="45" t="inlineStr">
        <is>
          <t>R1</t>
        </is>
      </c>
      <c r="W79" s="46" t="inlineStr">
        <is>
          <t>0</t>
        </is>
      </c>
      <c r="X79" s="60" t="n"/>
      <c r="Y79" s="60" t="n"/>
      <c r="Z79" s="46" t="inlineStr">
        <is>
          <t>no</t>
        </is>
      </c>
      <c r="AA79" s="54" t="inlineStr">
        <is>
          <t>The frames show the air fryer drawer being handled, not food being loaded into the basket.</t>
        </is>
      </c>
      <c r="AB79" s="54" t="n"/>
      <c r="AC79" s="46" t="inlineStr">
        <is>
          <t>completed</t>
        </is>
      </c>
      <c r="AD79" s="46" t="inlineStr">
        <is>
          <t>2026-07-28T01:18:39+08:00</t>
        </is>
      </c>
      <c r="AE79" s="47">
        <f>IF(AC79&lt;&gt;"completed","",IF(W79=O79,"no","yes"))</f>
        <v/>
      </c>
      <c r="AF79" s="47">
        <f>IF(AC79&lt;&gt;"completed","",IF(AND(X79=P79,Y79=Q79),"no","yes"))</f>
        <v/>
      </c>
      <c r="AG79" s="47">
        <f>IF(AC79&lt;&gt;"completed","待复核",IF(OR(W79="",Z79="",AA79="",AD79=""),"缺少必填项",IF(AND(OR(AE79="yes",AF79="yes"),AB79=""),"修正原因缺失",IF(OR(W79=0,W79=1),IF(AND(X79="",Y79=""),"通过","0/1级时间应留空"),IF(AND(OR(W79=2,W79=3),X79&lt;&gt;"",Y79&lt;&gt;"",X79&gt;=I79,Y79&lt;=J79,Y79&gt;X79),"通过","2/3级时间无效")))))</f>
        <v/>
      </c>
    </row>
    <row r="80">
      <c r="A80" s="45" t="inlineStr">
        <is>
          <t>VQ-002</t>
        </is>
      </c>
      <c r="B80" s="52" t="inlineStr">
        <is>
          <t>How should food be loaded into an air-fryer basket?</t>
        </is>
      </c>
      <c r="C80" s="45" t="inlineStr">
        <is>
          <t>en</t>
        </is>
      </c>
      <c r="D80" s="45" t="inlineStr">
        <is>
          <t>Air Fryer</t>
        </is>
      </c>
      <c r="E80" s="45" t="inlineStr">
        <is>
          <t>operation</t>
        </is>
      </c>
      <c r="F80" s="45" t="inlineStr">
        <is>
          <t>development</t>
        </is>
      </c>
      <c r="G80" s="45" t="inlineStr">
        <is>
          <t>airfryer-033-scene-0159</t>
        </is>
      </c>
      <c r="H80" s="45" t="inlineStr">
        <is>
          <t>airfryer-033</t>
        </is>
      </c>
      <c r="I80" s="59" t="inlineStr">
        <is>
          <t>1415.382</t>
        </is>
      </c>
      <c r="J80" s="59" t="inlineStr">
        <is>
          <t>1424.925</t>
        </is>
      </c>
      <c r="K80" s="45" t="inlineStr">
        <is>
          <t>items/airfryer-033-scene-0159/clip.mp4</t>
        </is>
      </c>
      <c r="L80" s="45" t="inlineStr">
        <is>
          <t>items/airfryer-033-scene-0159/thumbnail.jpg</t>
        </is>
      </c>
      <c r="M80" s="52" t="inlineStr">
        <is>
          <t>ASR: Mentira Ui, quente Quente Ai meu Deus, quente Vou pegar um pratinho aqui, aguenta aí
VLM: Visual summary: A hand is placing potato wedges into the basket of an air fryer.
视觉摘要: 一只手将土豆块放入空气炸锅的篮子中。
Visible product: Air Fryer
Visible components: air fryer basket; air fryer interior; potato wedges; hand
Visible actions: placing potato wedges into air fryer basket</t>
        </is>
      </c>
      <c r="N80" s="45" t="inlineStr">
        <is>
          <t>38</t>
        </is>
      </c>
      <c r="O80" s="45" t="inlineStr">
        <is>
          <t>3</t>
        </is>
      </c>
      <c r="P80" s="59" t="inlineStr">
        <is>
          <t>1415.382</t>
        </is>
      </c>
      <c r="Q80" s="59" t="inlineStr">
        <is>
          <t>1424.925</t>
        </is>
      </c>
      <c r="R80" s="52" t="inlineStr">
        <is>
          <t>A hand is visually placing potato wedges into the air fryer basket, directly demonstrating how food should be loaded.</t>
        </is>
      </c>
      <c r="S80" s="52" t="inlineStr">
        <is>
          <t>VLM</t>
        </is>
      </c>
      <c r="T80" s="52" t="inlineStr">
        <is>
          <t>low</t>
        </is>
      </c>
      <c r="U80" s="52" t="inlineStr">
        <is>
          <t>The action is clearly visible and matches the question's intent without ambiguity.</t>
        </is>
      </c>
      <c r="V80" s="45" t="inlineStr">
        <is>
          <t>R1</t>
        </is>
      </c>
      <c r="W80" s="46" t="inlineStr">
        <is>
          <t>3</t>
        </is>
      </c>
      <c r="X80" s="60" t="inlineStr">
        <is>
          <t>1417.3</t>
        </is>
      </c>
      <c r="Y80" s="60" t="inlineStr">
        <is>
          <t>1419.2</t>
        </is>
      </c>
      <c r="Z80" s="46" t="inlineStr">
        <is>
          <t>no</t>
        </is>
      </c>
      <c r="AA80" s="54" t="inlineStr">
        <is>
          <t>Frames t=1417.3-1419.2 s clearly show a hand placing potato wedges into the air fryer basket.</t>
        </is>
      </c>
      <c r="AB80" s="54" t="inlineStr">
        <is>
          <t>Direct loading occurs at 1417.3-1419.2 s, narrower than AI's full-window time.</t>
        </is>
      </c>
      <c r="AC80" s="46" t="inlineStr">
        <is>
          <t>completed</t>
        </is>
      </c>
      <c r="AD80" s="46" t="inlineStr">
        <is>
          <t>2026-07-28T01:18:39+08:00</t>
        </is>
      </c>
      <c r="AE80" s="47">
        <f>IF(AC80&lt;&gt;"completed","",IF(W80=O80,"no","yes"))</f>
        <v/>
      </c>
      <c r="AF80" s="47">
        <f>IF(AC80&lt;&gt;"completed","",IF(AND(X80=P80,Y80=Q80),"no","yes"))</f>
        <v/>
      </c>
      <c r="AG80" s="47">
        <f>IF(AC80&lt;&gt;"completed","待复核",IF(OR(W80="",Z80="",AA80="",AD80=""),"缺少必填项",IF(AND(OR(AE80="yes",AF80="yes"),AB80=""),"修正原因缺失",IF(OR(W80=0,W80=1),IF(AND(X80="",Y80=""),"通过","0/1级时间应留空"),IF(AND(OR(W80=2,W80=3),X80&lt;&gt;"",Y80&lt;&gt;"",X80&gt;=I80,Y80&lt;=J80,Y80&gt;X80),"通过","2/3级时间无效")))))</f>
        <v/>
      </c>
    </row>
    <row r="81">
      <c r="A81" s="45" t="inlineStr">
        <is>
          <t>VQ-002</t>
        </is>
      </c>
      <c r="B81" s="52" t="inlineStr">
        <is>
          <t>How should food be loaded into an air-fryer basket?</t>
        </is>
      </c>
      <c r="C81" s="45" t="inlineStr">
        <is>
          <t>en</t>
        </is>
      </c>
      <c r="D81" s="45" t="inlineStr">
        <is>
          <t>Air Fryer</t>
        </is>
      </c>
      <c r="E81" s="45" t="inlineStr">
        <is>
          <t>operation</t>
        </is>
      </c>
      <c r="F81" s="45" t="inlineStr">
        <is>
          <t>development</t>
        </is>
      </c>
      <c r="G81" s="45" t="inlineStr">
        <is>
          <t>airfryer-005-scene-0039</t>
        </is>
      </c>
      <c r="H81" s="45" t="inlineStr">
        <is>
          <t>airfryer-005</t>
        </is>
      </c>
      <c r="I81" s="59" t="inlineStr">
        <is>
          <t>338.741</t>
        </is>
      </c>
      <c r="J81" s="59" t="inlineStr">
        <is>
          <t>352.002</t>
        </is>
      </c>
      <c r="K81" s="45" t="inlineStr">
        <is>
          <t>items/airfryer-005-scene-0039/clip.mp4</t>
        </is>
      </c>
      <c r="L81" s="45" t="inlineStr">
        <is>
          <t>items/airfryer-005-scene-0039/thumbnail.jpg</t>
        </is>
      </c>
      <c r="M81" s="52" t="inlineStr">
        <is>
          <t>ASR: Now I want to cut into the yoke here just to show you kind of what the yoke looks like. I'm just going to cut kind of straight through and there should be a little bit of a run to that yoke. OK, awesome.
VLM: Visual summary: A person is cutting into a piece of toast with an egg and bacon on it, while another similar piece sits untouched on a white plate.
视觉摘要: 一个人正在切一片放有鸡蛋和培根的吐司，旁边另一片类似的吐司放在白色盘子上未动。
Visible product: unknown
Visible components: white plate; toasted bread; egg; bacon; knife; fork; hand
Visible actions: cutting food with a knife and fork; eating food
Visible states: egg yolk broken; food partially eaten</t>
        </is>
      </c>
      <c r="N81" s="45" t="inlineStr">
        <is>
          <t>39</t>
        </is>
      </c>
      <c r="O81" s="45" t="inlineStr">
        <is>
          <t>0</t>
        </is>
      </c>
      <c r="P81" s="59" t="str"/>
      <c r="Q81" s="59" t="str"/>
      <c r="R81" s="52" t="inlineStr">
        <is>
          <t>The scene shows cutting toast with egg and bacon, not loading food into an air-fryer basket. No air-fryer or related loading action is visible or mentioned.</t>
        </is>
      </c>
      <c r="S81" s="52" t="inlineStr">
        <is>
          <t>VLM|ASR</t>
        </is>
      </c>
      <c r="T81" s="52" t="inlineStr">
        <is>
          <t>low</t>
        </is>
      </c>
      <c r="U81" s="52" t="inlineStr">
        <is>
          <t>No evidence of air-fryer or food loading action is present.</t>
        </is>
      </c>
      <c r="V81" s="45" t="inlineStr">
        <is>
          <t>R1</t>
        </is>
      </c>
      <c r="W81" s="46" t="inlineStr">
        <is>
          <t>0</t>
        </is>
      </c>
      <c r="X81" s="60" t="n"/>
      <c r="Y81" s="60" t="n"/>
      <c r="Z81" s="46" t="inlineStr">
        <is>
          <t>no</t>
        </is>
      </c>
      <c r="AA81" s="54" t="inlineStr">
        <is>
          <t>All frames show toast with egg and bacon being cut on a plate; no air fryer or loading action is visible.</t>
        </is>
      </c>
      <c r="AB81" s="54" t="n"/>
      <c r="AC81" s="46" t="inlineStr">
        <is>
          <t>completed</t>
        </is>
      </c>
      <c r="AD81" s="46" t="inlineStr">
        <is>
          <t>2026-07-28T01:18:39+08:00</t>
        </is>
      </c>
      <c r="AE81" s="47">
        <f>IF(AC81&lt;&gt;"completed","",IF(W81=O81,"no","yes"))</f>
        <v/>
      </c>
      <c r="AF81" s="47">
        <f>IF(AC81&lt;&gt;"completed","",IF(AND(X81=P81,Y81=Q81),"no","yes"))</f>
        <v/>
      </c>
      <c r="AG81" s="47">
        <f>IF(AC81&lt;&gt;"completed","待复核",IF(OR(W81="",Z81="",AA81="",AD81=""),"缺少必填项",IF(AND(OR(AE81="yes",AF81="yes"),AB81=""),"修正原因缺失",IF(OR(W81=0,W81=1),IF(AND(X81="",Y81=""),"通过","0/1级时间应留空"),IF(AND(OR(W81=2,W81=3),X81&lt;&gt;"",Y81&lt;&gt;"",X81&gt;=I81,Y81&lt;=J81,Y81&gt;X81),"通过","2/3级时间无效")))))</f>
        <v/>
      </c>
    </row>
    <row r="82">
      <c r="A82" s="45" t="inlineStr">
        <is>
          <t>VQ-002</t>
        </is>
      </c>
      <c r="B82" s="52" t="inlineStr">
        <is>
          <t>How should food be loaded into an air-fryer basket?</t>
        </is>
      </c>
      <c r="C82" s="45" t="inlineStr">
        <is>
          <t>en</t>
        </is>
      </c>
      <c r="D82" s="45" t="inlineStr">
        <is>
          <t>Air Fryer</t>
        </is>
      </c>
      <c r="E82" s="45" t="inlineStr">
        <is>
          <t>operation</t>
        </is>
      </c>
      <c r="F82" s="45" t="inlineStr">
        <is>
          <t>development</t>
        </is>
      </c>
      <c r="G82" s="45" t="inlineStr">
        <is>
          <t>airfryer-024-scene-0003</t>
        </is>
      </c>
      <c r="H82" s="45" t="inlineStr">
        <is>
          <t>airfryer-024</t>
        </is>
      </c>
      <c r="I82" s="59" t="inlineStr">
        <is>
          <t>7.574</t>
        </is>
      </c>
      <c r="J82" s="59" t="inlineStr">
        <is>
          <t>11.478</t>
        </is>
      </c>
      <c r="K82" s="45" t="inlineStr">
        <is>
          <t>items/airfryer-024-scene-0003/clip.mp4</t>
        </is>
      </c>
      <c r="L82" s="45" t="inlineStr">
        <is>
          <t>items/airfryer-024-scene-0003/thumbnail.jpg</t>
        </is>
      </c>
      <c r="M82" s="52" t="inlineStr">
        <is>
          <t>ASR: We love great tasting fried food, but who wants to deal with the mess and all the added fat and calories? Now you can have all the deep fried food you love without the oil.
OCR: Now have all the fried food you love
VLM: Visual summary: A deep fryer with a basket is shown on a countertop next to two large plastic jugs containing liquid. A close-up shows chicken pieces frying in the fryer basket.
视觉摘要: 一个深油炸锅配有篮子，放在台面上，旁边有两个装有液体的大塑料壶。特写镜头显示鸡块在油炸锅篮子中油炸。
Visible product: Air Fryer
Visible components: deep fryer; frying basket; plastic jugs; countertop
Visible states: chicken frying in oil; oil bubbling</t>
        </is>
      </c>
      <c r="N82" s="45" t="inlineStr">
        <is>
          <t>40</t>
        </is>
      </c>
      <c r="O82" s="45" t="inlineStr">
        <is>
          <t>0</t>
        </is>
      </c>
      <c r="P82" s="59" t="str"/>
      <c r="Q82" s="59" t="str"/>
      <c r="R82" s="52" t="inlineStr">
        <is>
          <t>The evidence shows a deep fryer with chicken frying in oil, not an air fryer, and does not show or describe how food is loaded into an air fryer basket.</t>
        </is>
      </c>
      <c r="S82" s="52" t="inlineStr">
        <is>
          <t>VLM|ASR|OCR</t>
        </is>
      </c>
      <c r="T82" s="52" t="inlineStr">
        <is>
          <t>low</t>
        </is>
      </c>
      <c r="U82" s="52" t="inlineStr">
        <is>
          <t>The visible product is a deep fryer, not an air fryer, and no loading action or instruction is shown.</t>
        </is>
      </c>
      <c r="V82" s="45" t="inlineStr">
        <is>
          <t>R1</t>
        </is>
      </c>
      <c r="W82" s="46" t="inlineStr">
        <is>
          <t>0</t>
        </is>
      </c>
      <c r="X82" s="60" t="n"/>
      <c r="Y82" s="60" t="n"/>
      <c r="Z82" s="46" t="inlineStr">
        <is>
          <t>no</t>
        </is>
      </c>
      <c r="AA82" s="54" t="inlineStr">
        <is>
          <t>Frames at 9.9s and 10.7s show chicken pieces frying in bubbling oil in a deep fryer basket, with no air fryer visible across the 7.6-11.5s window.</t>
        </is>
      </c>
      <c r="AB82" s="54" t="n"/>
      <c r="AC82" s="46" t="inlineStr">
        <is>
          <t>completed</t>
        </is>
      </c>
      <c r="AD82" s="46" t="inlineStr">
        <is>
          <t>2026-07-28T01:18:39+08:00</t>
        </is>
      </c>
      <c r="AE82" s="47">
        <f>IF(AC82&lt;&gt;"completed","",IF(W82=O82,"no","yes"))</f>
        <v/>
      </c>
      <c r="AF82" s="47">
        <f>IF(AC82&lt;&gt;"completed","",IF(AND(X82=P82,Y82=Q82),"no","yes"))</f>
        <v/>
      </c>
      <c r="AG82" s="47">
        <f>IF(AC82&lt;&gt;"completed","待复核",IF(OR(W82="",Z82="",AA82="",AD82=""),"缺少必填项",IF(AND(OR(AE82="yes",AF82="yes"),AB82=""),"修正原因缺失",IF(OR(W82=0,W82=1),IF(AND(X82="",Y82=""),"通过","0/1级时间应留空"),IF(AND(OR(W82=2,W82=3),X82&lt;&gt;"",Y82&lt;&gt;"",X82&gt;=I82,Y82&lt;=J82,Y82&gt;X82),"通过","2/3级时间无效")))))</f>
        <v/>
      </c>
    </row>
    <row r="83">
      <c r="A83" s="45" t="inlineStr">
        <is>
          <t>VQ-002</t>
        </is>
      </c>
      <c r="B83" s="52" t="inlineStr">
        <is>
          <t>How should food be loaded into an air-fryer basket?</t>
        </is>
      </c>
      <c r="C83" s="45" t="inlineStr">
        <is>
          <t>en</t>
        </is>
      </c>
      <c r="D83" s="45" t="inlineStr">
        <is>
          <t>Air Fryer</t>
        </is>
      </c>
      <c r="E83" s="45" t="inlineStr">
        <is>
          <t>operation</t>
        </is>
      </c>
      <c r="F83" s="45" t="inlineStr">
        <is>
          <t>development</t>
        </is>
      </c>
      <c r="G83" s="45" t="inlineStr">
        <is>
          <t>pressure-006-scene-0007</t>
        </is>
      </c>
      <c r="H83" s="45" t="inlineStr">
        <is>
          <t>pressure-006</t>
        </is>
      </c>
      <c r="I83" s="59" t="inlineStr">
        <is>
          <t>19.875</t>
        </is>
      </c>
      <c r="J83" s="59" t="inlineStr">
        <is>
          <t>22.417</t>
        </is>
      </c>
      <c r="K83" s="45" t="inlineStr">
        <is>
          <t>items/pressure-006-scene-0007/clip.mp4</t>
        </is>
      </c>
      <c r="L83" s="45" t="inlineStr">
        <is>
          <t>items/pressure-006-scene-0007/thumbnail.jpg</t>
        </is>
      </c>
      <c r="M83" s="52" t="inlineStr">
        <is>
          <t>ASR: • Touch screen control, LCD display, visual window, cooking process at a glance • 360-degree hot air baking, wrapping heating, original flavor, 1500W high power, rapid heating
VLM: Visual summary: A cooked whole chicken surrounded by chopped potatoes inside a black air fryer basket, which is placed in a yellow appliance.
视觉摘要: 一只烤好的整鸡，周围围着切块的土豆，放在一个黑色空气炸锅篮子里，篮子置于一个黄色的电器中。
Visible product: Air Fryer
Visible components: black air fryer basket; yellow appliance body; cooked whole chicken; chopped potatoes
Visible states: food cooked; food resting in basket</t>
        </is>
      </c>
      <c r="N83" s="45" t="inlineStr">
        <is>
          <t>41</t>
        </is>
      </c>
      <c r="O83" s="45" t="inlineStr">
        <is>
          <t>1</t>
        </is>
      </c>
      <c r="P83" s="59" t="str"/>
      <c r="Q83" s="59" t="str"/>
      <c r="R83" s="52" t="inlineStr">
        <is>
          <t>The scene shows cooked food (chicken and potatoes) already in the basket, but does not show or describe how food is loaded into the basket.</t>
        </is>
      </c>
      <c r="S83" s="52" t="inlineStr">
        <is>
          <t>VLM</t>
        </is>
      </c>
      <c r="T83" s="52" t="inlineStr">
        <is>
          <t>low</t>
        </is>
      </c>
      <c r="U83" s="52" t="inlineStr">
        <is>
          <t>No evidence of loading action or instruction is present.</t>
        </is>
      </c>
      <c r="V83" s="45" t="inlineStr">
        <is>
          <t>R1</t>
        </is>
      </c>
      <c r="W83" s="46" t="inlineStr">
        <is>
          <t>1</t>
        </is>
      </c>
      <c r="X83" s="60" t="n"/>
      <c r="Y83" s="60" t="n"/>
      <c r="Z83" s="46" t="inlineStr">
        <is>
          <t>no</t>
        </is>
      </c>
      <c r="AA83" s="54" t="inlineStr">
        <is>
          <t>Frames at 20.9s-21.9s show a fully cooked whole chicken already resting in the air fryer basket, with no loading action captured across the window.</t>
        </is>
      </c>
      <c r="AB83" s="54" t="n"/>
      <c r="AC83" s="46" t="inlineStr">
        <is>
          <t>completed</t>
        </is>
      </c>
      <c r="AD83" s="46" t="inlineStr">
        <is>
          <t>2026-07-28T01:18:39+08:00</t>
        </is>
      </c>
      <c r="AE83" s="47">
        <f>IF(AC83&lt;&gt;"completed","",IF(W83=O83,"no","yes"))</f>
        <v/>
      </c>
      <c r="AF83" s="47">
        <f>IF(AC83&lt;&gt;"completed","",IF(AND(X83=P83,Y83=Q83),"no","yes"))</f>
        <v/>
      </c>
      <c r="AG83" s="47">
        <f>IF(AC83&lt;&gt;"completed","待复核",IF(OR(W83="",Z83="",AA83="",AD83=""),"缺少必填项",IF(AND(OR(AE83="yes",AF83="yes"),AB83=""),"修正原因缺失",IF(OR(W83=0,W83=1),IF(AND(X83="",Y83=""),"通过","0/1级时间应留空"),IF(AND(OR(W83=2,W83=3),X83&lt;&gt;"",Y83&lt;&gt;"",X83&gt;=I83,Y83&lt;=J83,Y83&gt;X83),"通过","2/3级时间无效")))))</f>
        <v/>
      </c>
    </row>
    <row r="84">
      <c r="A84" s="45" t="inlineStr">
        <is>
          <t>VQ-002</t>
        </is>
      </c>
      <c r="B84" s="52" t="inlineStr">
        <is>
          <t>How should food be loaded into an air-fryer basket?</t>
        </is>
      </c>
      <c r="C84" s="45" t="inlineStr">
        <is>
          <t>en</t>
        </is>
      </c>
      <c r="D84" s="45" t="inlineStr">
        <is>
          <t>Air Fryer</t>
        </is>
      </c>
      <c r="E84" s="45" t="inlineStr">
        <is>
          <t>operation</t>
        </is>
      </c>
      <c r="F84" s="45" t="inlineStr">
        <is>
          <t>development</t>
        </is>
      </c>
      <c r="G84" s="45" t="inlineStr">
        <is>
          <t>airfryer-032-scene-0038</t>
        </is>
      </c>
      <c r="H84" s="45" t="inlineStr">
        <is>
          <t>airfryer-032</t>
        </is>
      </c>
      <c r="I84" s="59" t="inlineStr">
        <is>
          <t>173.667</t>
        </is>
      </c>
      <c r="J84" s="59" t="inlineStr">
        <is>
          <t>176.367</t>
        </is>
      </c>
      <c r="K84" s="45" t="inlineStr">
        <is>
          <t>items/airfryer-032-scene-0038/clip.mp4</t>
        </is>
      </c>
      <c r="L84" s="45" t="inlineStr">
        <is>
          <t>items/airfryer-032-scene-0038/thumbnail.jpg</t>
        </is>
      </c>
      <c r="M84" s="52" t="inlineStr">
        <is>
          <t>ASR: about a tablespoon or two of lemon juice, place it in the air fryer basket, and run it for five
OCR: COSORI X 5. °F ITAT 400" + Realen
VLM: Visual summary: A hand holds a glass bowl containing a light-colored liquid over the basket of an air fryer.
视觉摘要: 一只手拿着一个装有浅色液体的玻璃碗，悬在空气炸锅的篮子上方。
Visible product: Air Fryer
Visible components: glass bowl; air fryer basket; hand
Visible actions: holding a bowl; positioning bowl over air fryer basket
Visible states: liquid in bowl; air fryer basket empty</t>
        </is>
      </c>
      <c r="N84" s="45" t="inlineStr">
        <is>
          <t>42</t>
        </is>
      </c>
      <c r="O84" s="45" t="inlineStr">
        <is>
          <t>1</t>
        </is>
      </c>
      <c r="P84" s="59" t="str"/>
      <c r="Q84" s="59" t="str"/>
      <c r="R84" s="52" t="inlineStr">
        <is>
          <t>The scene shows a bowl being held over the air fryer basket, and ASR mentions placing lemon juice in the basket, but no actual loading action is shown or described.</t>
        </is>
      </c>
      <c r="S84" s="52" t="inlineStr">
        <is>
          <t>VLM|ASR</t>
        </is>
      </c>
      <c r="T84" s="52" t="inlineStr">
        <is>
          <t>low</t>
        </is>
      </c>
      <c r="U84" s="52" t="inlineStr">
        <is>
          <t>No evidence of food being loaded into the basket, only liquid and positioning.</t>
        </is>
      </c>
      <c r="V84" s="45" t="inlineStr">
        <is>
          <t>R1</t>
        </is>
      </c>
      <c r="W84" s="46" t="inlineStr">
        <is>
          <t>1</t>
        </is>
      </c>
      <c r="X84" s="60" t="n"/>
      <c r="Y84" s="60" t="n"/>
      <c r="Z84" s="46" t="inlineStr">
        <is>
          <t>no</t>
        </is>
      </c>
      <c r="AA84" s="54" t="inlineStr">
        <is>
          <t>Frames at 173.7s-176.4s show a hand holding a glass bowl of liquid over the air fryer basket; food (not liquid) loading is not depicted.</t>
        </is>
      </c>
      <c r="AB84" s="54" t="n"/>
      <c r="AC84" s="46" t="inlineStr">
        <is>
          <t>completed</t>
        </is>
      </c>
      <c r="AD84" s="46" t="inlineStr">
        <is>
          <t>2026-07-28T01:18:39+08:00</t>
        </is>
      </c>
      <c r="AE84" s="47">
        <f>IF(AC84&lt;&gt;"completed","",IF(W84=O84,"no","yes"))</f>
        <v/>
      </c>
      <c r="AF84" s="47">
        <f>IF(AC84&lt;&gt;"completed","",IF(AND(X84=P84,Y84=Q84),"no","yes"))</f>
        <v/>
      </c>
      <c r="AG84" s="47">
        <f>IF(AC84&lt;&gt;"completed","待复核",IF(OR(W84="",Z84="",AA84="",AD84=""),"缺少必填项",IF(AND(OR(AE84="yes",AF84="yes"),AB84=""),"修正原因缺失",IF(OR(W84=0,W84=1),IF(AND(X84="",Y84=""),"通过","0/1级时间应留空"),IF(AND(OR(W84=2,W84=3),X84&lt;&gt;"",Y84&lt;&gt;"",X84&gt;=I84,Y84&lt;=J84,Y84&gt;X84),"通过","2/3级时间无效")))))</f>
        <v/>
      </c>
    </row>
    <row r="85">
      <c r="A85" s="45" t="inlineStr">
        <is>
          <t>VQ-002</t>
        </is>
      </c>
      <c r="B85" s="52" t="inlineStr">
        <is>
          <t>How should food be loaded into an air-fryer basket?</t>
        </is>
      </c>
      <c r="C85" s="45" t="inlineStr">
        <is>
          <t>en</t>
        </is>
      </c>
      <c r="D85" s="45" t="inlineStr">
        <is>
          <t>Air Fryer</t>
        </is>
      </c>
      <c r="E85" s="45" t="inlineStr">
        <is>
          <t>operation</t>
        </is>
      </c>
      <c r="F85" s="45" t="inlineStr">
        <is>
          <t>development</t>
        </is>
      </c>
      <c r="G85" s="45" t="inlineStr">
        <is>
          <t>airfryer-032-scene-0058</t>
        </is>
      </c>
      <c r="H85" s="45" t="inlineStr">
        <is>
          <t>airfryer-032</t>
        </is>
      </c>
      <c r="I85" s="59" t="inlineStr">
        <is>
          <t>267.2</t>
        </is>
      </c>
      <c r="J85" s="59" t="inlineStr">
        <is>
          <t>269.833</t>
        </is>
      </c>
      <c r="K85" s="45" t="inlineStr">
        <is>
          <t>items/airfryer-032-scene-0058/clip.mp4</t>
        </is>
      </c>
      <c r="L85" s="45" t="inlineStr">
        <is>
          <t>items/airfryer-032-scene-0058/thumbnail.jpg</t>
        </is>
      </c>
      <c r="M85" s="52" t="inlineStr">
        <is>
          <t>ASR: a little bit faster. And then after cleaning, make sure your air fryer is nice and dry before you plug it back in and use it. I tend to let mine sit overnight and dry completely just for a little
VLM: Visual summary: A person is holding a black air fryer basket while standing next to a black air fryer on a kitchen countertop.
视觉摘要: 一个人正拿着一个黑色空气炸锅篮子，站在厨房台面上的黑色空气炸锅旁。
Visible product: Air Fryer
Visible components: black air fryer basket; black air fryer; kitchen countertop; person's hand; person's red sleeve
Visible actions: person holding air fryer basket</t>
        </is>
      </c>
      <c r="N85" s="45" t="inlineStr">
        <is>
          <t>43</t>
        </is>
      </c>
      <c r="O85" s="45" t="inlineStr">
        <is>
          <t>1</t>
        </is>
      </c>
      <c r="P85" s="59" t="str"/>
      <c r="Q85" s="59" t="str"/>
      <c r="R85" s="52" t="inlineStr">
        <is>
          <t>The visual shows a person holding the air fryer basket, but no action of loading food is depicted or described.</t>
        </is>
      </c>
      <c r="S85" s="52" t="inlineStr">
        <is>
          <t>VLM</t>
        </is>
      </c>
      <c r="T85" s="52" t="inlineStr">
        <is>
          <t>low</t>
        </is>
      </c>
      <c r="U85" s="52" t="inlineStr">
        <is>
          <t>No evidence of food being loaded into the basket.</t>
        </is>
      </c>
      <c r="V85" s="45" t="inlineStr">
        <is>
          <t>R1</t>
        </is>
      </c>
      <c r="W85" s="46" t="inlineStr">
        <is>
          <t>1</t>
        </is>
      </c>
      <c r="X85" s="60" t="n"/>
      <c r="Y85" s="60" t="n"/>
      <c r="Z85" s="46" t="inlineStr">
        <is>
          <t>no</t>
        </is>
      </c>
      <c r="AA85" s="54" t="inlineStr">
        <is>
          <t>Frames at 267.2s and 269.8s show an empty square air fryer basket being held; no food or placement action is captured.</t>
        </is>
      </c>
      <c r="AB85" s="54" t="n"/>
      <c r="AC85" s="46" t="inlineStr">
        <is>
          <t>completed</t>
        </is>
      </c>
      <c r="AD85" s="46" t="inlineStr">
        <is>
          <t>2026-07-28T01:18:39+08:00</t>
        </is>
      </c>
      <c r="AE85" s="47">
        <f>IF(AC85&lt;&gt;"completed","",IF(W85=O85,"no","yes"))</f>
        <v/>
      </c>
      <c r="AF85" s="47">
        <f>IF(AC85&lt;&gt;"completed","",IF(AND(X85=P85,Y85=Q85),"no","yes"))</f>
        <v/>
      </c>
      <c r="AG85" s="47">
        <f>IF(AC85&lt;&gt;"completed","待复核",IF(OR(W85="",Z85="",AA85="",AD85=""),"缺少必填项",IF(AND(OR(AE85="yes",AF85="yes"),AB85=""),"修正原因缺失",IF(OR(W85=0,W85=1),IF(AND(X85="",Y85=""),"通过","0/1级时间应留空"),IF(AND(OR(W85=2,W85=3),X85&lt;&gt;"",Y85&lt;&gt;"",X85&gt;=I85,Y85&lt;=J85,Y85&gt;X85),"通过","2/3级时间无效")))))</f>
        <v/>
      </c>
    </row>
    <row r="86">
      <c r="A86" s="45" t="inlineStr">
        <is>
          <t>VQ-003</t>
        </is>
      </c>
      <c r="B86" s="52" t="inlineStr">
        <is>
          <t>怎样插回炸篮并启动空气炸锅？</t>
        </is>
      </c>
      <c r="C86" s="45" t="inlineStr">
        <is>
          <t>zh-CN</t>
        </is>
      </c>
      <c r="D86" s="45" t="inlineStr">
        <is>
          <t>Air Fryer</t>
        </is>
      </c>
      <c r="E86" s="45" t="inlineStr">
        <is>
          <t>operation</t>
        </is>
      </c>
      <c r="F86" s="45" t="inlineStr">
        <is>
          <t>development</t>
        </is>
      </c>
      <c r="G86" s="45" t="inlineStr">
        <is>
          <t>airfryer-033-scene-0037</t>
        </is>
      </c>
      <c r="H86" s="45" t="inlineStr">
        <is>
          <t>airfryer-033</t>
        </is>
      </c>
      <c r="I86" s="59" t="inlineStr">
        <is>
          <t>266.9</t>
        </is>
      </c>
      <c r="J86" s="59" t="inlineStr">
        <is>
          <t>271.004</t>
        </is>
      </c>
      <c r="K86" s="45" t="inlineStr">
        <is>
          <t>items/airfryer-033-scene-0037/clip.mp4</t>
        </is>
      </c>
      <c r="L86" s="45" t="inlineStr">
        <is>
          <t>items/airfryer-033-scene-0037/thumbnail.jpg</t>
        </is>
      </c>
      <c r="M86" s="52" t="inlineStr">
        <is>
          <t>ASR: Que não tem necessidade de ficar aqui Ou seja, tá suja ainda Porque ela tava em uso A gente, quando a gente tava no outro apartamento
VLM: Visual summary: An air fryer is shown unboxed on a white cloth, with its basket and lid visible, and packaging materials nearby.
视觉摘要: 一台空气炸锅被拆箱放置在白色布上，其炸篮和盖子可见，旁边有包装材料。
Visible product: Air Fryer
Visible components: air fryer basket; air fryer lid; power cord; plastic packaging
Visible actions: unboxing; placing on cloth
Visible states: unboxed; assembled
Visual uncertainty: The brand name is partially visible but not fully legible.</t>
        </is>
      </c>
      <c r="N86" s="45" t="inlineStr">
        <is>
          <t>1</t>
        </is>
      </c>
      <c r="O86" s="45" t="inlineStr">
        <is>
          <t>0</t>
        </is>
      </c>
      <c r="P86" s="59" t="str"/>
      <c r="Q86" s="59" t="str"/>
      <c r="R86" s="52" t="inlineStr">
        <is>
          <t>The scene shows an unboxed air fryer with its basket and lid visible, but no action of inserting the basket or starting the appliance is shown.</t>
        </is>
      </c>
      <c r="S86" s="52" t="inlineStr">
        <is>
          <t>VLM</t>
        </is>
      </c>
      <c r="T86" s="52" t="inlineStr">
        <is>
          <t>low</t>
        </is>
      </c>
      <c r="U86" s="52" t="inlineStr">
        <is>
          <t>No evidence of basket insertion or appliance startup is present in the visual or audio content.</t>
        </is>
      </c>
      <c r="V86" s="45" t="inlineStr">
        <is>
          <t>R1</t>
        </is>
      </c>
      <c r="W86" s="46" t="inlineStr">
        <is>
          <t>1</t>
        </is>
      </c>
      <c r="X86" s="60" t="n"/>
      <c r="Y86" s="60" t="n"/>
      <c r="Z86" s="46" t="inlineStr">
        <is>
          <t>no</t>
        </is>
      </c>
      <c r="AA86" s="54" t="inlineStr">
        <is>
          <t>Frames at 268.5s-270.2s show the air fryer with the basket already inside the cavity; no insertion motion or startup action is captured.</t>
        </is>
      </c>
      <c r="AB86" s="54" t="inlineStr">
        <is>
          <t>AI marked 0; the same air fryer is visible, only the insertion action is absent, so grade 1.</t>
        </is>
      </c>
      <c r="AC86" s="46" t="inlineStr">
        <is>
          <t>completed</t>
        </is>
      </c>
      <c r="AD86" s="46" t="inlineStr">
        <is>
          <t>2026-07-28T01:18:39+08:00</t>
        </is>
      </c>
      <c r="AE86" s="47">
        <f>IF(AC86&lt;&gt;"completed","",IF(W86=O86,"no","yes"))</f>
        <v/>
      </c>
      <c r="AF86" s="47">
        <f>IF(AC86&lt;&gt;"completed","",IF(AND(X86=P86,Y86=Q86),"no","yes"))</f>
        <v/>
      </c>
      <c r="AG86" s="47">
        <f>IF(AC86&lt;&gt;"completed","待复核",IF(OR(W86="",Z86="",AA86="",AD86=""),"缺少必填项",IF(AND(OR(AE86="yes",AF86="yes"),AB86=""),"修正原因缺失",IF(OR(W86=0,W86=1),IF(AND(X86="",Y86=""),"通过","0/1级时间应留空"),IF(AND(OR(W86=2,W86=3),X86&lt;&gt;"",Y86&lt;&gt;"",X86&gt;=I86,Y86&lt;=J86,Y86&gt;X86),"通过","2/3级时间无效")))))</f>
        <v/>
      </c>
    </row>
    <row r="87">
      <c r="A87" s="45" t="inlineStr">
        <is>
          <t>VQ-003</t>
        </is>
      </c>
      <c r="B87" s="52" t="inlineStr">
        <is>
          <t>怎样插回炸篮并启动空气炸锅？</t>
        </is>
      </c>
      <c r="C87" s="45" t="inlineStr">
        <is>
          <t>zh-CN</t>
        </is>
      </c>
      <c r="D87" s="45" t="inlineStr">
        <is>
          <t>Air Fryer</t>
        </is>
      </c>
      <c r="E87" s="45" t="inlineStr">
        <is>
          <t>operation</t>
        </is>
      </c>
      <c r="F87" s="45" t="inlineStr">
        <is>
          <t>development</t>
        </is>
      </c>
      <c r="G87" s="45" t="inlineStr">
        <is>
          <t>airfryer-024-scene-0006</t>
        </is>
      </c>
      <c r="H87" s="45" t="inlineStr">
        <is>
          <t>airfryer-024</t>
        </is>
      </c>
      <c r="I87" s="59" t="inlineStr">
        <is>
          <t>19.953</t>
        </is>
      </c>
      <c r="J87" s="59" t="inlineStr">
        <is>
          <t>22.689</t>
        </is>
      </c>
      <c r="K87" s="45" t="inlineStr">
        <is>
          <t>items/airfryer-024-scene-0006/clip.mp4</t>
        </is>
      </c>
      <c r="L87" s="45" t="inlineStr">
        <is>
          <t>items/airfryer-024-scene-0006/thumbnail.jpg</t>
        </is>
      </c>
      <c r="M87" s="52" t="inlineStr">
        <is>
          <t>ASR: Now make crispy air fried French fries in just 8 minutes, crunchy onion rings in 10 minutes,
OCR: AIR-FRIED French Fries only 8 Minutes
VLM: Visual summary: A person is pouring cooked French fries from an air fryer basket into a red and white checkered paper-lined basket.
视觉摘要: 一个人正将从空气炸锅篮子里倒出的炸薯条倒入一个红白格子纸衬的篮子中。
Visible product: Air Fryer
Visible components: air fryer basket; red and white checkered paper liner; paper bag; white cup; text overlay: AIR-FRIED French Fries
Visible actions: pouring French fries; holding air fryer basket
Visible states: French fries being transferred; fries in basket; fries in air fryer basket</t>
        </is>
      </c>
      <c r="N87" s="45" t="inlineStr">
        <is>
          <t>2</t>
        </is>
      </c>
      <c r="O87" s="45" t="inlineStr">
        <is>
          <t>1</t>
        </is>
      </c>
      <c r="P87" s="59" t="str"/>
      <c r="Q87" s="59" t="str"/>
      <c r="R87" s="52" t="inlineStr">
        <is>
          <t>The scene shows fries being poured out of the air fryer basket, indicating removal, not insertion or startup.</t>
        </is>
      </c>
      <c r="S87" s="52" t="inlineStr">
        <is>
          <t>VLM</t>
        </is>
      </c>
      <c r="T87" s="52" t="inlineStr">
        <is>
          <t>low</t>
        </is>
      </c>
      <c r="U87" s="52" t="inlineStr">
        <is>
          <t>No evidence of inserting the basket or starting the air fryer.</t>
        </is>
      </c>
      <c r="V87" s="45" t="inlineStr">
        <is>
          <t>R1</t>
        </is>
      </c>
      <c r="W87" s="46" t="inlineStr">
        <is>
          <t>1</t>
        </is>
      </c>
      <c r="X87" s="60" t="n"/>
      <c r="Y87" s="60" t="n"/>
      <c r="Z87" s="46" t="inlineStr">
        <is>
          <t>no</t>
        </is>
      </c>
      <c r="AA87" s="54" t="inlineStr">
        <is>
          <t>Frames t=20.0s-22.7s show the basket being removed and fries poured out, not reinserted or started.</t>
        </is>
      </c>
      <c r="AB87" s="54" t="n"/>
      <c r="AC87" s="46" t="inlineStr">
        <is>
          <t>completed</t>
        </is>
      </c>
      <c r="AD87" s="46" t="inlineStr">
        <is>
          <t>2026-07-28T01:18:39+08:00</t>
        </is>
      </c>
      <c r="AE87" s="47">
        <f>IF(AC87&lt;&gt;"completed","",IF(W87=O87,"no","yes"))</f>
        <v/>
      </c>
      <c r="AF87" s="47">
        <f>IF(AC87&lt;&gt;"completed","",IF(AND(X87=P87,Y87=Q87),"no","yes"))</f>
        <v/>
      </c>
      <c r="AG87" s="47">
        <f>IF(AC87&lt;&gt;"completed","待复核",IF(OR(W87="",Z87="",AA87="",AD87=""),"缺少必填项",IF(AND(OR(AE87="yes",AF87="yes"),AB87=""),"修正原因缺失",IF(OR(W87=0,W87=1),IF(AND(X87="",Y87=""),"通过","0/1级时间应留空"),IF(AND(OR(W87=2,W87=3),X87&lt;&gt;"",Y87&lt;&gt;"",X87&gt;=I87,Y87&lt;=J87,Y87&gt;X87),"通过","2/3级时间无效")))))</f>
        <v/>
      </c>
    </row>
    <row r="88">
      <c r="A88" s="45" t="inlineStr">
        <is>
          <t>VQ-003</t>
        </is>
      </c>
      <c r="B88" s="52" t="inlineStr">
        <is>
          <t>怎样插回炸篮并启动空气炸锅？</t>
        </is>
      </c>
      <c r="C88" s="45" t="inlineStr">
        <is>
          <t>zh-CN</t>
        </is>
      </c>
      <c r="D88" s="45" t="inlineStr">
        <is>
          <t>Air Fryer</t>
        </is>
      </c>
      <c r="E88" s="45" t="inlineStr">
        <is>
          <t>operation</t>
        </is>
      </c>
      <c r="F88" s="45" t="inlineStr">
        <is>
          <t>development</t>
        </is>
      </c>
      <c r="G88" s="45" t="inlineStr">
        <is>
          <t>airfryer-005-scene-0024</t>
        </is>
      </c>
      <c r="H88" s="45" t="inlineStr">
        <is>
          <t>airfryer-005</t>
        </is>
      </c>
      <c r="I88" s="59" t="inlineStr">
        <is>
          <t>232.694</t>
        </is>
      </c>
      <c r="J88" s="59" t="inlineStr">
        <is>
          <t>239.199</t>
        </is>
      </c>
      <c r="K88" s="45" t="inlineStr">
        <is>
          <t>items/airfryer-005-scene-0024/clip.mp4</t>
        </is>
      </c>
      <c r="L88" s="45" t="inlineStr">
        <is>
          <t>items/airfryer-005-scene-0024/thumbnail.jpg</t>
        </is>
      </c>
      <c r="M88" s="52" t="inlineStr">
        <is>
          <t>ASR: at that nice golden brown toast with a basket of bacon and egg in the middle.
VLM: Visual summary: A man in a kitchen is standing behind a black air fryer with its basket partially removed, smiling at the camera.
视觉摘要: 一名男子站在厨房里，面前是一个黑色空气炸锅，其炸篮部分被取出，他正对着镜头微笑。
Visible product: Air Fryer
Visible components: black air fryer; air fryer basket; stainless steel refrigerator; white kitchen cabinets; glass jars; knife block; paper towel holder; WHEY protein container
Visible actions: man smiling; man holding air fryer basket</t>
        </is>
      </c>
      <c r="N88" s="45" t="inlineStr">
        <is>
          <t>3</t>
        </is>
      </c>
      <c r="O88" s="45" t="inlineStr">
        <is>
          <t>2</t>
        </is>
      </c>
      <c r="P88" s="59" t="inlineStr">
        <is>
          <t>232.694</t>
        </is>
      </c>
      <c r="Q88" s="59" t="inlineStr">
        <is>
          <t>239.199</t>
        </is>
      </c>
      <c r="R88" s="52" t="inlineStr">
        <is>
          <t>The man is holding the air fryer basket, visually indicating the step of handling the basket, which is relevant to inserting it back into the air fryer, though no explicit action of inserting or starting the device is shown.</t>
        </is>
      </c>
      <c r="S88" s="52" t="inlineStr">
        <is>
          <t>VLM</t>
        </is>
      </c>
      <c r="T88" s="52" t="inlineStr">
        <is>
          <t>low</t>
        </is>
      </c>
      <c r="U88" s="52" t="inlineStr">
        <is>
          <t>No explicit action of inserting the basket back or starting the air fryer is visible; only the basket being held is shown.</t>
        </is>
      </c>
      <c r="V88" s="45" t="inlineStr">
        <is>
          <t>R1</t>
        </is>
      </c>
      <c r="W88" s="46" t="inlineStr">
        <is>
          <t>2</t>
        </is>
      </c>
      <c r="X88" s="60" t="n">
        <v>232.7</v>
      </c>
      <c r="Y88" s="60" t="n">
        <v>239.199</v>
      </c>
      <c r="Z88" s="46" t="inlineStr">
        <is>
          <t>no</t>
        </is>
      </c>
      <c r="AA88" s="54" t="inlineStr">
        <is>
          <t>Frames at 232.7s-239.2s show the man with the black air fryer basket partially out of the unit, providing partial context for basket re-insertion handling.</t>
        </is>
      </c>
      <c r="AB88" s="54" t="inlineStr">
        <is>
          <t>时间按实际证据片段重定位</t>
        </is>
      </c>
      <c r="AC88" s="46" t="inlineStr">
        <is>
          <t>completed</t>
        </is>
      </c>
      <c r="AD88" s="46" t="inlineStr">
        <is>
          <t>2026-07-28T01:18:39+08:00</t>
        </is>
      </c>
      <c r="AE88" s="47">
        <f>IF(AC88&lt;&gt;"completed","",IF(W88=O88,"no","yes"))</f>
        <v/>
      </c>
      <c r="AF88" s="47">
        <f>IF(AC88&lt;&gt;"completed","",IF(AND(X88=P88,Y88=Q88),"no","yes"))</f>
        <v/>
      </c>
      <c r="AG88" s="47">
        <f>IF(AC88&lt;&gt;"completed","待复核",IF(OR(W88="",Z88="",AA88="",AD88=""),"缺少必填项",IF(AND(OR(AE88="yes",AF88="yes"),AB88=""),"修正原因缺失",IF(OR(W88=0,W88=1),IF(AND(X88="",Y88=""),"通过","0/1级时间应留空"),IF(AND(OR(W88=2,W88=3),X88&lt;&gt;"",Y88&lt;&gt;"",X88&gt;=I88,Y88&lt;=J88,Y88&gt;X88),"通过","2/3级时间无效")))))</f>
        <v/>
      </c>
    </row>
    <row r="89">
      <c r="A89" s="45" t="inlineStr">
        <is>
          <t>VQ-003</t>
        </is>
      </c>
      <c r="B89" s="52" t="inlineStr">
        <is>
          <t>怎样插回炸篮并启动空气炸锅？</t>
        </is>
      </c>
      <c r="C89" s="45" t="inlineStr">
        <is>
          <t>zh-CN</t>
        </is>
      </c>
      <c r="D89" s="45" t="inlineStr">
        <is>
          <t>Air Fryer</t>
        </is>
      </c>
      <c r="E89" s="45" t="inlineStr">
        <is>
          <t>operation</t>
        </is>
      </c>
      <c r="F89" s="45" t="inlineStr">
        <is>
          <t>development</t>
        </is>
      </c>
      <c r="G89" s="45" t="inlineStr">
        <is>
          <t>airfryer-011-scene-0001</t>
        </is>
      </c>
      <c r="H89" s="45" t="inlineStr">
        <is>
          <t>airfryer-011</t>
        </is>
      </c>
      <c r="I89" s="59" t="inlineStr">
        <is>
          <t>0.0</t>
        </is>
      </c>
      <c r="J89" s="59" t="inlineStr">
        <is>
          <t>107.95</t>
        </is>
      </c>
      <c r="K89" s="45" t="inlineStr">
        <is>
          <t>items/airfryer-011-scene-0001/clip.mp4</t>
        </is>
      </c>
      <c r="L89" s="45" t="inlineStr">
        <is>
          <t>items/airfryer-011-scene-0001/thumbnail.jpg</t>
        </is>
      </c>
      <c r="M89" s="52" t="inlineStr">
        <is>
          <t>ASR: Hi, welcome back to Montana, and today we're going to be making another one of my favorite air fryer recipes, grilled cheese. The ingredients are white bread, salted butter, sharp cheddar cheese, and Italian blend cheese. Your first step is to add some of your cheddar into the middle of your bread, and then sprinkle some Italian blend on top. Then butter the exterior of your bread. Put your grilled cheese inside of your air fryer, and then cook for four minutes. Now flip it over and then cook for another three minutes. Now that the three minutes is up, take it out of the air fryer, cut it, and give it a try.
OCR: That's Good! WITH MONTANA MONTEREY play! RECREATION NG 5&lt;S HONTEREY BINGA ISUR VF 2000 CA QUAS IONTEREY DECREATION BINCNAE 1SUS VIV ). 2021 ONTREY DECRATION DA REC ONTEREY ECREATION /V 20MON REC MONNEY A RECR TION 202 252 MO DA RE 1S8V 2120 BREC 2n2 MON MONTREYY DA Air Fryer Grilled Cheese 2 slices white bread Sharp Cheddar &amp; Italian Blend Cheeses Salted butter X #showushowyouplayMonterey
VLM: Visual summary: A young man in a kitchen prepares to make a grilled cheese sandwich using an air fryer.
视觉摘要: 一名年轻男子在厨房里准备使用空气炸锅制作烤奶酪三明治。
Visible product: Air Fryer
Visible components: air fryer; refrigerator; wooden cabinets; countertop; knife block; coffee maker; glass jars; mug; red cutting board; bread; apron
Visible actions: man standing; man handling bread</t>
        </is>
      </c>
      <c r="N89" s="45" t="inlineStr">
        <is>
          <t>4</t>
        </is>
      </c>
      <c r="O89" s="45" t="inlineStr">
        <is>
          <t>1</t>
        </is>
      </c>
      <c r="P89" s="59" t="str"/>
      <c r="Q89" s="59" t="str"/>
      <c r="R89" s="52" t="inlineStr">
        <is>
          <t>The video shows an air fryer being used to cook a grilled cheese sandwich, but does not show the basket being inserted or the appliance being started; the ASR mentions putting the sandwich 'inside of your air fryer' but does not describe inserting the basket or powering on the device.</t>
        </is>
      </c>
      <c r="S89" s="52" t="inlineStr">
        <is>
          <t>VLM|ASR|OCR</t>
        </is>
      </c>
      <c r="T89" s="52" t="inlineStr">
        <is>
          <t>low</t>
        </is>
      </c>
      <c r="U89" s="52" t="inlineStr">
        <is>
          <t>No visual or spoken evidence of inserting the fry basket or starting the air fryer is present.</t>
        </is>
      </c>
      <c r="V89" s="45" t="inlineStr">
        <is>
          <t>R1</t>
        </is>
      </c>
      <c r="W89" s="46" t="inlineStr">
        <is>
          <t>1</t>
        </is>
      </c>
      <c r="X89" s="60" t="n"/>
      <c r="Y89" s="60" t="n"/>
      <c r="Z89" s="46" t="inlineStr">
        <is>
          <t>no</t>
        </is>
      </c>
      <c r="AA89" s="54" t="inlineStr">
        <is>
          <t>画面展示将三明治/炸篮放入机身，但未出现按下启动键、设置程序等启动操作，无法回答'启动'部分。</t>
        </is>
      </c>
      <c r="AB89" s="54" t="n"/>
      <c r="AC89" s="46" t="inlineStr">
        <is>
          <t>completed</t>
        </is>
      </c>
      <c r="AD89" s="46" t="inlineStr">
        <is>
          <t>2026-07-27T22:01:34+08:00</t>
        </is>
      </c>
      <c r="AE89" s="47">
        <f>IF(AC89&lt;&gt;"completed","",IF(W89=O89,"no","yes"))</f>
        <v/>
      </c>
      <c r="AF89" s="47">
        <f>IF(AC89&lt;&gt;"completed","",IF(AND(X89=P89,Y89=Q89),"no","yes"))</f>
        <v/>
      </c>
      <c r="AG89" s="47">
        <f>IF(AC89&lt;&gt;"completed","待复核",IF(OR(W89="",Z89="",AA89="",AD89=""),"缺少必填项",IF(AND(OR(AE89="yes",AF89="yes"),AB89=""),"修正原因缺失",IF(OR(W89=0,W89=1),IF(AND(X89="",Y89=""),"通过","0/1级时间应留空"),IF(AND(OR(W89=2,W89=3),X89&lt;&gt;"",Y89&lt;&gt;"",X89&gt;=I89,Y89&lt;=J89,Y89&gt;X89),"通过","2/3级时间无效")))))</f>
        <v/>
      </c>
    </row>
    <row r="90">
      <c r="A90" s="45" t="inlineStr">
        <is>
          <t>VQ-003</t>
        </is>
      </c>
      <c r="B90" s="52" t="inlineStr">
        <is>
          <t>怎样插回炸篮并启动空气炸锅？</t>
        </is>
      </c>
      <c r="C90" s="45" t="inlineStr">
        <is>
          <t>zh-CN</t>
        </is>
      </c>
      <c r="D90" s="45" t="inlineStr">
        <is>
          <t>Air Fryer</t>
        </is>
      </c>
      <c r="E90" s="45" t="inlineStr">
        <is>
          <t>operation</t>
        </is>
      </c>
      <c r="F90" s="45" t="inlineStr">
        <is>
          <t>development</t>
        </is>
      </c>
      <c r="G90" s="45" t="inlineStr">
        <is>
          <t>airfryer-033-scene-0034</t>
        </is>
      </c>
      <c r="H90" s="45" t="inlineStr">
        <is>
          <t>airfryer-033</t>
        </is>
      </c>
      <c r="I90" s="59" t="inlineStr">
        <is>
          <t>251.818</t>
        </is>
      </c>
      <c r="J90" s="59" t="inlineStr">
        <is>
          <t>257.024</t>
        </is>
      </c>
      <c r="K90" s="45" t="inlineStr">
        <is>
          <t>items/airfryer-033-scene-0034/clip.mp4</t>
        </is>
      </c>
      <c r="L90" s="45" t="inlineStr">
        <is>
          <t>items/airfryer-033-scene-0034/thumbnail.jpg</t>
        </is>
      </c>
      <c r="M90" s="52" t="inlineStr">
        <is>
          <t>ASR: Ela dispara um relêzinho E é bom desligar Tem hora que ela liga, tem hora que ela não liga Vou ter que desmontar ela todinha
VLM: Visual summary: A black air fryer with its top cover removed, revealing internal components, is shown on a white surface. The digital display shows a temperature of 200 degrees.
视觉摘要: 一台黑色空气炸锅，其上盖被移开，露出内部组件，放置在白色表面上。数字显示屏显示温度为200度。
Visible product: Air Fryer
Visible components: digital display; temperature reading; control buttons; brand name 'PHILIPS WALITA'; internal heating element; power cord; handle
Visible states: top cover removed; digital display active</t>
        </is>
      </c>
      <c r="N90" s="45" t="inlineStr">
        <is>
          <t>5</t>
        </is>
      </c>
      <c r="O90" s="45" t="inlineStr">
        <is>
          <t>1</t>
        </is>
      </c>
      <c r="P90" s="59" t="str"/>
      <c r="Q90" s="59" t="str"/>
      <c r="R90" s="52" t="inlineStr">
        <is>
          <t>The air fryer is shown with its top cover removed, indicating disassembly, but no action of reinserting the basket or starting the appliance is visible or described.</t>
        </is>
      </c>
      <c r="S90" s="52" t="inlineStr">
        <is>
          <t>VLM</t>
        </is>
      </c>
      <c r="T90" s="52" t="inlineStr">
        <is>
          <t>low</t>
        </is>
      </c>
      <c r="U90" s="52" t="inlineStr">
        <is>
          <t>No evidence of basket reinsertion or appliance startup is present.</t>
        </is>
      </c>
      <c r="V90" s="45" t="inlineStr">
        <is>
          <t>R1</t>
        </is>
      </c>
      <c r="W90" s="46" t="inlineStr">
        <is>
          <t>1</t>
        </is>
      </c>
      <c r="X90" s="60" t="n"/>
      <c r="Y90" s="60" t="n"/>
      <c r="Z90" s="46" t="inlineStr">
        <is>
          <t>no</t>
        </is>
      </c>
      <c r="AA90" s="54" t="inlineStr">
        <is>
          <t>画面为拆机状态，未展示插回炸篮或启动操作。</t>
        </is>
      </c>
      <c r="AB90" s="54" t="n"/>
      <c r="AC90" s="46" t="inlineStr">
        <is>
          <t>completed</t>
        </is>
      </c>
      <c r="AD90" s="46" t="inlineStr">
        <is>
          <t>2026-07-27T22:23:08+08:00</t>
        </is>
      </c>
      <c r="AE90" s="47">
        <f>IF(AC90&lt;&gt;"completed","",IF(W90=O90,"no","yes"))</f>
        <v/>
      </c>
      <c r="AF90" s="47">
        <f>IF(AC90&lt;&gt;"completed","",IF(AND(X90=P90,Y90=Q90),"no","yes"))</f>
        <v/>
      </c>
      <c r="AG90" s="47">
        <f>IF(AC90&lt;&gt;"completed","待复核",IF(OR(W90="",Z90="",AA90="",AD90=""),"缺少必填项",IF(AND(OR(AE90="yes",AF90="yes"),AB90=""),"修正原因缺失",IF(OR(W90=0,W90=1),IF(AND(X90="",Y90=""),"通过","0/1级时间应留空"),IF(AND(OR(W90=2,W90=3),X90&lt;&gt;"",Y90&lt;&gt;"",X90&gt;=I90,Y90&lt;=J90,Y90&gt;X90),"通过","2/3级时间无效")))))</f>
        <v/>
      </c>
    </row>
    <row r="91">
      <c r="A91" s="45" t="inlineStr">
        <is>
          <t>VQ-003</t>
        </is>
      </c>
      <c r="B91" s="52" t="inlineStr">
        <is>
          <t>怎样插回炸篮并启动空气炸锅？</t>
        </is>
      </c>
      <c r="C91" s="45" t="inlineStr">
        <is>
          <t>zh-CN</t>
        </is>
      </c>
      <c r="D91" s="45" t="inlineStr">
        <is>
          <t>Air Fryer</t>
        </is>
      </c>
      <c r="E91" s="45" t="inlineStr">
        <is>
          <t>operation</t>
        </is>
      </c>
      <c r="F91" s="45" t="inlineStr">
        <is>
          <t>development</t>
        </is>
      </c>
      <c r="G91" s="45" t="inlineStr">
        <is>
          <t>airfryer-024-scene-0009</t>
        </is>
      </c>
      <c r="H91" s="45" t="inlineStr">
        <is>
          <t>airfryer-024</t>
        </is>
      </c>
      <c r="I91" s="59" t="inlineStr">
        <is>
          <t>36.536</t>
        </is>
      </c>
      <c r="J91" s="59" t="inlineStr">
        <is>
          <t>40.974</t>
        </is>
      </c>
      <c r="K91" s="45" t="inlineStr">
        <is>
          <t>items/airfryer-024-scene-0009/clip.mp4</t>
        </is>
      </c>
      <c r="L91" s="45" t="inlineStr">
        <is>
          <t>items/airfryer-024-scene-0009/thumbnail.jpg</t>
        </is>
      </c>
      <c r="M91" s="52" t="inlineStr">
        <is>
          <t>ASR: The optional preheat function makes grilling, searing, and broiling easy and fast, with perfect results each and every time.
OCR: PERFECT RESULTS Every Time!
VLM: Visual summary: A close-up of an air fryer's digital control panel displaying a temperature of 375°F, with text indicating an 'Optional PREHEAT FUNCTION' and 'Patent Pending'. The scene then transitions to show three cooking modes: grilling, searing, and broiling, each with food items inside the air fryer basket.
视觉摘要: 一台空气炸锅的数字控制面板特写，显示温度为375°F，配有“可选预热功能”和“专利待定”字样。随后画面切换，展示三种烹饪模式：烧烤、煎制和烘烤，每个模式下都有食物在炸篮中。
Visible product: Air Fryer
Visible components: digital display; temperature reading; control buttons; cooking mode icons; air fryer basket; food items (steaks, scallops, chicken, sweet potatoes)
Visible states: temperature set to 375°F; preheat function indicated; food being cooked in different modes</t>
        </is>
      </c>
      <c r="N91" s="45" t="inlineStr">
        <is>
          <t>6</t>
        </is>
      </c>
      <c r="O91" s="45" t="inlineStr">
        <is>
          <t>1</t>
        </is>
      </c>
      <c r="P91" s="59" t="str"/>
      <c r="Q91" s="59" t="str"/>
      <c r="R91" s="52" t="inlineStr">
        <is>
          <t>The scene shows the air fryer basket with food items inside during cooking modes, but does not show the action of inserting the basket or starting the appliance.</t>
        </is>
      </c>
      <c r="S91" s="52" t="inlineStr">
        <is>
          <t>VLM|ASR|OCR</t>
        </is>
      </c>
      <c r="T91" s="52" t="inlineStr">
        <is>
          <t>low</t>
        </is>
      </c>
      <c r="U91" s="52" t="inlineStr">
        <is>
          <t>No evidence of basket insertion or appliance startup action is visible or audible.</t>
        </is>
      </c>
      <c r="V91" s="45" t="inlineStr">
        <is>
          <t>R1</t>
        </is>
      </c>
      <c r="W91" s="46" t="inlineStr">
        <is>
          <t>1</t>
        </is>
      </c>
      <c r="X91" s="60" t="n"/>
      <c r="Y91" s="60" t="n"/>
      <c r="Z91" s="46" t="inlineStr">
        <is>
          <t>no</t>
        </is>
      </c>
      <c r="AA91" s="54" t="inlineStr">
        <is>
          <t>画面未展示插入炸篮或启动的完整动作。</t>
        </is>
      </c>
      <c r="AB91" s="54" t="n"/>
      <c r="AC91" s="46" t="inlineStr">
        <is>
          <t>completed</t>
        </is>
      </c>
      <c r="AD91" s="46" t="inlineStr">
        <is>
          <t>2026-07-27T22:17:08+08:00</t>
        </is>
      </c>
      <c r="AE91" s="47">
        <f>IF(AC91&lt;&gt;"completed","",IF(W91=O91,"no","yes"))</f>
        <v/>
      </c>
      <c r="AF91" s="47">
        <f>IF(AC91&lt;&gt;"completed","",IF(AND(X91=P91,Y91=Q91),"no","yes"))</f>
        <v/>
      </c>
      <c r="AG91" s="47">
        <f>IF(AC91&lt;&gt;"completed","待复核",IF(OR(W91="",Z91="",AA91="",AD91=""),"缺少必填项",IF(AND(OR(AE91="yes",AF91="yes"),AB91=""),"修正原因缺失",IF(OR(W91=0,W91=1),IF(AND(X91="",Y91=""),"通过","0/1级时间应留空"),IF(AND(OR(W91=2,W91=3),X91&lt;&gt;"",Y91&lt;&gt;"",X91&gt;=I91,Y91&lt;=J91,Y91&gt;X91),"通过","2/3级时间无效")))))</f>
        <v/>
      </c>
    </row>
    <row r="92">
      <c r="A92" s="45" t="inlineStr">
        <is>
          <t>VQ-003</t>
        </is>
      </c>
      <c r="B92" s="52" t="inlineStr">
        <is>
          <t>怎样插回炸篮并启动空气炸锅？</t>
        </is>
      </c>
      <c r="C92" s="45" t="inlineStr">
        <is>
          <t>zh-CN</t>
        </is>
      </c>
      <c r="D92" s="45" t="inlineStr">
        <is>
          <t>Air Fryer</t>
        </is>
      </c>
      <c r="E92" s="45" t="inlineStr">
        <is>
          <t>operation</t>
        </is>
      </c>
      <c r="F92" s="45" t="inlineStr">
        <is>
          <t>development</t>
        </is>
      </c>
      <c r="G92" s="45" t="inlineStr">
        <is>
          <t>airfryer-024-scene-0005</t>
        </is>
      </c>
      <c r="H92" s="45" t="inlineStr">
        <is>
          <t>airfryer-024</t>
        </is>
      </c>
      <c r="I92" s="59" t="inlineStr">
        <is>
          <t>16.149</t>
        </is>
      </c>
      <c r="J92" s="59" t="inlineStr">
        <is>
          <t>19.953</t>
        </is>
      </c>
      <c r="K92" s="45" t="inlineStr">
        <is>
          <t>items/airfryer-024-scene-0005/clip.mp4</t>
        </is>
      </c>
      <c r="L92" s="45" t="inlineStr">
        <is>
          <t>items/airfryer-024-scene-0005/thumbnail.jpg</t>
        </is>
      </c>
      <c r="M92" s="52" t="inlineStr">
        <is>
          <t>ASR: Introducing the revolutionary New Wave Brio Digital Air Fryer. Now make crispy air fried French fries in just 8 minutes,
VLM: Visual summary: A black NuWave Brio digital air fryer is shown stationary on a wooden surface against a white background.
视觉摘要: 一台黑色的NuWave Brio数字空气炸锅静止放置在木质表面上，背景为白色。
Visible product: NuWave Brio
Visible components: control panel; digital display; buttons; brand logo; product name text; wooden surface; white background</t>
        </is>
      </c>
      <c r="N92" s="45" t="inlineStr">
        <is>
          <t>7</t>
        </is>
      </c>
      <c r="O92" s="45" t="inlineStr">
        <is>
          <t>0</t>
        </is>
      </c>
      <c r="P92" s="59" t="str"/>
      <c r="Q92" s="59" t="str"/>
      <c r="R92" s="52" t="inlineStr">
        <is>
          <t>The scene only shows the air fryer stationary with no action of inserting a fry basket or starting the device.</t>
        </is>
      </c>
      <c r="S92" s="52" t="inlineStr">
        <is>
          <t>VLM|ASR</t>
        </is>
      </c>
      <c r="T92" s="52" t="inlineStr">
        <is>
          <t>low</t>
        </is>
      </c>
      <c r="U92" s="52" t="inlineStr">
        <is>
          <t>No visual or spoken evidence of inserting a fry basket or starting the air fryer.</t>
        </is>
      </c>
      <c r="V92" s="45" t="inlineStr">
        <is>
          <t>R1</t>
        </is>
      </c>
      <c r="W92" s="46" t="inlineStr">
        <is>
          <t>1</t>
        </is>
      </c>
      <c r="X92" s="60" t="n"/>
      <c r="Y92" s="60" t="n"/>
      <c r="Z92" s="46" t="inlineStr">
        <is>
          <t>no</t>
        </is>
      </c>
      <c r="AA92" s="54" t="inlineStr">
        <is>
          <t>At t=17.7s, the air fryer sits stationary on a wooden surface; no hand inserts a basket or presses start.</t>
        </is>
      </c>
      <c r="AB92" s="54" t="inlineStr">
        <is>
          <t>Same air fryer product is shown, though no insertion or startup action occurs.</t>
        </is>
      </c>
      <c r="AC92" s="46" t="inlineStr">
        <is>
          <t>completed</t>
        </is>
      </c>
      <c r="AD92" s="46" t="inlineStr">
        <is>
          <t>2026-07-28T01:18:39+08:00</t>
        </is>
      </c>
      <c r="AE92" s="47">
        <f>IF(AC92&lt;&gt;"completed","",IF(W92=O92,"no","yes"))</f>
        <v/>
      </c>
      <c r="AF92" s="47">
        <f>IF(AC92&lt;&gt;"completed","",IF(AND(X92=P92,Y92=Q92),"no","yes"))</f>
        <v/>
      </c>
      <c r="AG92" s="47">
        <f>IF(AC92&lt;&gt;"completed","待复核",IF(OR(W92="",Z92="",AA92="",AD92=""),"缺少必填项",IF(AND(OR(AE92="yes",AF92="yes"),AB92=""),"修正原因缺失",IF(OR(W92=0,W92=1),IF(AND(X92="",Y92=""),"通过","0/1级时间应留空"),IF(AND(OR(W92=2,W92=3),X92&lt;&gt;"",Y92&lt;&gt;"",X92&gt;=I92,Y92&lt;=J92,Y92&gt;X92),"通过","2/3级时间无效")))))</f>
        <v/>
      </c>
    </row>
    <row r="93">
      <c r="A93" s="45" t="inlineStr">
        <is>
          <t>VQ-003</t>
        </is>
      </c>
      <c r="B93" s="52" t="inlineStr">
        <is>
          <t>怎样插回炸篮并启动空气炸锅？</t>
        </is>
      </c>
      <c r="C93" s="45" t="inlineStr">
        <is>
          <t>zh-CN</t>
        </is>
      </c>
      <c r="D93" s="45" t="inlineStr">
        <is>
          <t>Air Fryer</t>
        </is>
      </c>
      <c r="E93" s="45" t="inlineStr">
        <is>
          <t>operation</t>
        </is>
      </c>
      <c r="F93" s="45" t="inlineStr">
        <is>
          <t>development</t>
        </is>
      </c>
      <c r="G93" s="45" t="inlineStr">
        <is>
          <t>airfryer-032-scene-0058</t>
        </is>
      </c>
      <c r="H93" s="45" t="inlineStr">
        <is>
          <t>airfryer-032</t>
        </is>
      </c>
      <c r="I93" s="59" t="inlineStr">
        <is>
          <t>267.2</t>
        </is>
      </c>
      <c r="J93" s="59" t="inlineStr">
        <is>
          <t>269.833</t>
        </is>
      </c>
      <c r="K93" s="45" t="inlineStr">
        <is>
          <t>items/airfryer-032-scene-0058/clip.mp4</t>
        </is>
      </c>
      <c r="L93" s="45" t="inlineStr">
        <is>
          <t>items/airfryer-032-scene-0058/thumbnail.jpg</t>
        </is>
      </c>
      <c r="M93" s="52" t="inlineStr">
        <is>
          <t>ASR: a little bit faster. And then after cleaning, make sure your air fryer is nice and dry before you plug it back in and use it. I tend to let mine sit overnight and dry completely just for a little
VLM: Visual summary: A person is holding a black air fryer basket while standing next to a black air fryer on a kitchen countertop.
视觉摘要: 一个人正拿着一个黑色空气炸锅篮子，站在厨房台面上的黑色空气炸锅旁。
Visible product: Air Fryer
Visible components: black air fryer basket; black air fryer; kitchen countertop; person's hand; person's red sleeve
Visible actions: person holding air fryer basket</t>
        </is>
      </c>
      <c r="N93" s="45" t="inlineStr">
        <is>
          <t>8</t>
        </is>
      </c>
      <c r="O93" s="45" t="inlineStr">
        <is>
          <t>2</t>
        </is>
      </c>
      <c r="P93" s="59" t="inlineStr">
        <is>
          <t>267.2</t>
        </is>
      </c>
      <c r="Q93" s="59" t="inlineStr">
        <is>
          <t>269.833</t>
        </is>
      </c>
      <c r="R93" s="52" t="inlineStr">
        <is>
          <t>The visual shows a person holding the air fryer basket near the air fryer, and the ASR mentions plugging it back in after cleaning and drying, indicating the context of reinserting the basket and preparing to use the appliance.</t>
        </is>
      </c>
      <c r="S93" s="52" t="inlineStr">
        <is>
          <t>VLM|ASR</t>
        </is>
      </c>
      <c r="T93" s="52" t="inlineStr">
        <is>
          <t>low</t>
        </is>
      </c>
      <c r="U93" s="52" t="inlineStr">
        <is>
          <t>The visual confirms the presence of the basket and air fryer, and the ASR provides context about reinsertion and readiness, but does not explicitly show the basket being inserted or the appliance being started.</t>
        </is>
      </c>
      <c r="V93" s="45" t="inlineStr">
        <is>
          <t>R1</t>
        </is>
      </c>
      <c r="W93" s="46" t="inlineStr">
        <is>
          <t>2</t>
        </is>
      </c>
      <c r="X93" s="60" t="inlineStr">
        <is>
          <t>267.2</t>
        </is>
      </c>
      <c r="Y93" s="60" t="inlineStr">
        <is>
          <t>269.8</t>
        </is>
      </c>
      <c r="Z93" s="46" t="inlineStr">
        <is>
          <t>no</t>
        </is>
      </c>
      <c r="AA93" s="54" t="inlineStr">
        <is>
          <t>Frames at 267.2s-269.8s show the basket being moved near the appliance cavity, paired with ASR about drying and plugging back in, giving partial re-insertion context.</t>
        </is>
      </c>
      <c r="AB93" s="54" t="inlineStr">
        <is>
          <t>时间按实际证据片段重定位</t>
        </is>
      </c>
      <c r="AC93" s="46" t="inlineStr">
        <is>
          <t>completed</t>
        </is>
      </c>
      <c r="AD93" s="46" t="inlineStr">
        <is>
          <t>2026-07-28T01:18:39+08:00</t>
        </is>
      </c>
      <c r="AE93" s="47">
        <f>IF(AC93&lt;&gt;"completed","",IF(W93=O93,"no","yes"))</f>
        <v/>
      </c>
      <c r="AF93" s="47">
        <f>IF(AC93&lt;&gt;"completed","",IF(AND(X93=P93,Y93=Q93),"no","yes"))</f>
        <v/>
      </c>
      <c r="AG93" s="47">
        <f>IF(AC93&lt;&gt;"completed","待复核",IF(OR(W93="",Z93="",AA93="",AD93=""),"缺少必填项",IF(AND(OR(AE93="yes",AF93="yes"),AB93=""),"修正原因缺失",IF(OR(W93=0,W93=1),IF(AND(X93="",Y93=""),"通过","0/1级时间应留空"),IF(AND(OR(W93=2,W93=3),X93&lt;&gt;"",Y93&lt;&gt;"",X93&gt;=I93,Y93&lt;=J93,Y93&gt;X93),"通过","2/3级时间无效")))))</f>
        <v/>
      </c>
    </row>
    <row r="94">
      <c r="A94" s="45" t="inlineStr">
        <is>
          <t>VQ-003</t>
        </is>
      </c>
      <c r="B94" s="52" t="inlineStr">
        <is>
          <t>怎样插回炸篮并启动空气炸锅？</t>
        </is>
      </c>
      <c r="C94" s="45" t="inlineStr">
        <is>
          <t>zh-CN</t>
        </is>
      </c>
      <c r="D94" s="45" t="inlineStr">
        <is>
          <t>Air Fryer</t>
        </is>
      </c>
      <c r="E94" s="45" t="inlineStr">
        <is>
          <t>operation</t>
        </is>
      </c>
      <c r="F94" s="45" t="inlineStr">
        <is>
          <t>development</t>
        </is>
      </c>
      <c r="G94" s="45" t="inlineStr">
        <is>
          <t>airfryer-006-scene-0005</t>
        </is>
      </c>
      <c r="H94" s="45" t="inlineStr">
        <is>
          <t>airfryer-006</t>
        </is>
      </c>
      <c r="I94" s="59" t="inlineStr">
        <is>
          <t>16.817</t>
        </is>
      </c>
      <c r="J94" s="59" t="inlineStr">
        <is>
          <t>19.92</t>
        </is>
      </c>
      <c r="K94" s="45" t="inlineStr">
        <is>
          <t>items/airfryer-006-scene-0005/clip.mp4</t>
        </is>
      </c>
      <c r="L94" s="45" t="inlineStr">
        <is>
          <t>items/airfryer-006-scene-0005/thumbnail.jpg</t>
        </is>
      </c>
      <c r="M94" s="52" t="inlineStr">
        <is>
          <t>ASR: Your air fryer, 350, four minutes for the first side. Here it goes.
VLM: Visual summary: A woman in a pink shirt is standing in a kitchen next to a white air fryer, gesturing with her hand while speaking.
视觉摘要: 一位穿着粉色衬衫的女士站在厨房里，旁边是一台白色空气炸锅，她正用手势配合说话。
Visible product: Air Fryer
Visible components: white air fryer; digital display; control buttons; brand name 'COSORI'; temperature setting '350°'; shelf with plates; plant
Visible actions: woman gesturing with her right hand; woman speaking</t>
        </is>
      </c>
      <c r="N94" s="45" t="inlineStr">
        <is>
          <t>9</t>
        </is>
      </c>
      <c r="O94" s="45" t="inlineStr">
        <is>
          <t>0</t>
        </is>
      </c>
      <c r="P94" s="59" t="str"/>
      <c r="Q94" s="59" t="str"/>
      <c r="R94" s="52" t="inlineStr">
        <is>
          <t>The scene shows a woman gesturing and speaking near an air fryer with a temperature setting of 350°, but no action of inserting a fry basket or starting the appliance is visible or mentioned.</t>
        </is>
      </c>
      <c r="S94" s="52" t="inlineStr">
        <is>
          <t>VLM|ASR</t>
        </is>
      </c>
      <c r="T94" s="52" t="inlineStr">
        <is>
          <t>low</t>
        </is>
      </c>
      <c r="U94" s="52" t="inlineStr">
        <is>
          <t>No evidence of inserting a fry basket or starting the air fryer is present in the visual or audio content.</t>
        </is>
      </c>
      <c r="V94" s="45" t="inlineStr">
        <is>
          <t>R1</t>
        </is>
      </c>
      <c r="W94" s="46" t="inlineStr">
        <is>
          <t>0</t>
        </is>
      </c>
      <c r="X94" s="60" t="n"/>
      <c r="Y94" s="60" t="n"/>
      <c r="Z94" s="46" t="inlineStr">
        <is>
          <t>no</t>
        </is>
      </c>
      <c r="AA94" s="54" t="inlineStr">
        <is>
          <t>画面未展示插回炸篮或启动操作。</t>
        </is>
      </c>
      <c r="AB94" s="54" t="n"/>
      <c r="AC94" s="46" t="inlineStr">
        <is>
          <t>completed</t>
        </is>
      </c>
      <c r="AD94" s="46" t="inlineStr">
        <is>
          <t>2026-07-27T22:20:03+08:00</t>
        </is>
      </c>
      <c r="AE94" s="47">
        <f>IF(AC94&lt;&gt;"completed","",IF(W94=O94,"no","yes"))</f>
        <v/>
      </c>
      <c r="AF94" s="47">
        <f>IF(AC94&lt;&gt;"completed","",IF(AND(X94=P94,Y94=Q94),"no","yes"))</f>
        <v/>
      </c>
      <c r="AG94" s="47">
        <f>IF(AC94&lt;&gt;"completed","待复核",IF(OR(W94="",Z94="",AA94="",AD94=""),"缺少必填项",IF(AND(OR(AE94="yes",AF94="yes"),AB94=""),"修正原因缺失",IF(OR(W94=0,W94=1),IF(AND(X94="",Y94=""),"通过","0/1级时间应留空"),IF(AND(OR(W94=2,W94=3),X94&lt;&gt;"",Y94&lt;&gt;"",X94&gt;=I94,Y94&lt;=J94,Y94&gt;X94),"通过","2/3级时间无效")))))</f>
        <v/>
      </c>
    </row>
    <row r="95">
      <c r="A95" s="45" t="inlineStr">
        <is>
          <t>VQ-003</t>
        </is>
      </c>
      <c r="B95" s="52" t="inlineStr">
        <is>
          <t>怎样插回炸篮并启动空气炸锅？</t>
        </is>
      </c>
      <c r="C95" s="45" t="inlineStr">
        <is>
          <t>zh-CN</t>
        </is>
      </c>
      <c r="D95" s="45" t="inlineStr">
        <is>
          <t>Air Fryer</t>
        </is>
      </c>
      <c r="E95" s="45" t="inlineStr">
        <is>
          <t>operation</t>
        </is>
      </c>
      <c r="F95" s="45" t="inlineStr">
        <is>
          <t>development</t>
        </is>
      </c>
      <c r="G95" s="45" t="inlineStr">
        <is>
          <t>airfryer-024-scene-0003</t>
        </is>
      </c>
      <c r="H95" s="45" t="inlineStr">
        <is>
          <t>airfryer-024</t>
        </is>
      </c>
      <c r="I95" s="59" t="inlineStr">
        <is>
          <t>7.574</t>
        </is>
      </c>
      <c r="J95" s="59" t="inlineStr">
        <is>
          <t>11.478</t>
        </is>
      </c>
      <c r="K95" s="45" t="inlineStr">
        <is>
          <t>items/airfryer-024-scene-0003/clip.mp4</t>
        </is>
      </c>
      <c r="L95" s="45" t="inlineStr">
        <is>
          <t>items/airfryer-024-scene-0003/thumbnail.jpg</t>
        </is>
      </c>
      <c r="M95" s="52" t="inlineStr">
        <is>
          <t>ASR: We love great tasting fried food, but who wants to deal with the mess and all the added fat and calories? Now you can have all the deep fried food you love without the oil.
OCR: Now have all the fried food you love
VLM: Visual summary: A deep fryer with a basket is shown on a countertop next to two large plastic jugs containing liquid. A close-up shows chicken pieces frying in the fryer basket.
视觉摘要: 一个深油炸锅配有篮子，放在台面上，旁边有两个装有液体的大塑料壶。特写镜头显示鸡块在油炸锅篮子中油炸。
Visible product: Air Fryer
Visible components: deep fryer; frying basket; plastic jugs; countertop
Visible states: chicken frying in oil; oil bubbling</t>
        </is>
      </c>
      <c r="N95" s="45" t="inlineStr">
        <is>
          <t>10</t>
        </is>
      </c>
      <c r="O95" s="45" t="inlineStr">
        <is>
          <t>0</t>
        </is>
      </c>
      <c r="P95" s="59" t="str"/>
      <c r="Q95" s="59" t="str"/>
      <c r="R95" s="52" t="inlineStr">
        <is>
          <t>The scene shows a deep fryer with a basket and chicken frying in oil, but does not show inserting the basket back into an air fryer or starting the appliance. The visible product is a deep fryer, not an air fryer, and no operation related to air fryer basket insertion or power activation is depicted.</t>
        </is>
      </c>
      <c r="S95" s="52" t="inlineStr">
        <is>
          <t>VLM|ASR|OCR</t>
        </is>
      </c>
      <c r="T95" s="52" t="inlineStr">
        <is>
          <t>low</t>
        </is>
      </c>
      <c r="U95" s="52" t="inlineStr">
        <is>
          <t>The visible product is a deep fryer, not an air fryer, and no action related to inserting a basket or starting the appliance is shown.</t>
        </is>
      </c>
      <c r="V95" s="45" t="inlineStr">
        <is>
          <t>R1</t>
        </is>
      </c>
      <c r="W95" s="46" t="inlineStr">
        <is>
          <t>0</t>
        </is>
      </c>
      <c r="X95" s="60" t="n"/>
      <c r="Y95" s="60" t="n"/>
      <c r="Z95" s="46" t="inlineStr">
        <is>
          <t>no</t>
        </is>
      </c>
      <c r="AA95" s="54" t="inlineStr">
        <is>
          <t>Frames at 9.9s-10.7s show deep-frying chicken in oil; the visible product is a deep fryer, not an air fryer, and no basket-insertion action is shown.</t>
        </is>
      </c>
      <c r="AB95" s="54" t="n"/>
      <c r="AC95" s="46" t="inlineStr">
        <is>
          <t>completed</t>
        </is>
      </c>
      <c r="AD95" s="46" t="inlineStr">
        <is>
          <t>2026-07-28T01:18:39+08:00</t>
        </is>
      </c>
      <c r="AE95" s="47">
        <f>IF(AC95&lt;&gt;"completed","",IF(W95=O95,"no","yes"))</f>
        <v/>
      </c>
      <c r="AF95" s="47">
        <f>IF(AC95&lt;&gt;"completed","",IF(AND(X95=P95,Y95=Q95),"no","yes"))</f>
        <v/>
      </c>
      <c r="AG95" s="47">
        <f>IF(AC95&lt;&gt;"completed","待复核",IF(OR(W95="",Z95="",AA95="",AD95=""),"缺少必填项",IF(AND(OR(AE95="yes",AF95="yes"),AB95=""),"修正原因缺失",IF(OR(W95=0,W95=1),IF(AND(X95="",Y95=""),"通过","0/1级时间应留空"),IF(AND(OR(W95=2,W95=3),X95&lt;&gt;"",Y95&lt;&gt;"",X95&gt;=I95,Y95&lt;=J95,Y95&gt;X95),"通过","2/3级时间无效")))))</f>
        <v/>
      </c>
    </row>
    <row r="96">
      <c r="A96" s="45" t="inlineStr">
        <is>
          <t>VQ-003</t>
        </is>
      </c>
      <c r="B96" s="52" t="inlineStr">
        <is>
          <t>怎样插回炸篮并启动空气炸锅？</t>
        </is>
      </c>
      <c r="C96" s="45" t="inlineStr">
        <is>
          <t>zh-CN</t>
        </is>
      </c>
      <c r="D96" s="45" t="inlineStr">
        <is>
          <t>Air Fryer</t>
        </is>
      </c>
      <c r="E96" s="45" t="inlineStr">
        <is>
          <t>operation</t>
        </is>
      </c>
      <c r="F96" s="45" t="inlineStr">
        <is>
          <t>development</t>
        </is>
      </c>
      <c r="G96" s="45" t="inlineStr">
        <is>
          <t>airfryer-033-scene-0159</t>
        </is>
      </c>
      <c r="H96" s="45" t="inlineStr">
        <is>
          <t>airfryer-033</t>
        </is>
      </c>
      <c r="I96" s="59" t="inlineStr">
        <is>
          <t>1415.382</t>
        </is>
      </c>
      <c r="J96" s="59" t="inlineStr">
        <is>
          <t>1424.925</t>
        </is>
      </c>
      <c r="K96" s="45" t="inlineStr">
        <is>
          <t>items/airfryer-033-scene-0159/clip.mp4</t>
        </is>
      </c>
      <c r="L96" s="45" t="inlineStr">
        <is>
          <t>items/airfryer-033-scene-0159/thumbnail.jpg</t>
        </is>
      </c>
      <c r="M96" s="52" t="inlineStr">
        <is>
          <t>ASR: Mentira Ui, quente Quente Ai meu Deus, quente Vou pegar um pratinho aqui, aguenta aí
VLM: Visual summary: A hand is placing potato wedges into the basket of an air fryer.
视觉摘要: 一只手将土豆块放入空气炸锅的篮子中。
Visible product: Air Fryer
Visible components: air fryer basket; air fryer interior; potato wedges; hand
Visible actions: placing potato wedges into air fryer basket</t>
        </is>
      </c>
      <c r="N96" s="45" t="inlineStr">
        <is>
          <t>11</t>
        </is>
      </c>
      <c r="O96" s="45" t="inlineStr">
        <is>
          <t>1</t>
        </is>
      </c>
      <c r="P96" s="59" t="str"/>
      <c r="Q96" s="59" t="str"/>
      <c r="R96" s="52" t="inlineStr">
        <is>
          <t>The scene shows placing potato wedges into the air fryer basket, which is part of the setup but does not show reinserting the basket into the air fryer or starting the appliance.</t>
        </is>
      </c>
      <c r="S96" s="52" t="inlineStr">
        <is>
          <t>VLM</t>
        </is>
      </c>
      <c r="T96" s="52" t="inlineStr">
        <is>
          <t>low</t>
        </is>
      </c>
      <c r="U96" s="52" t="inlineStr">
        <is>
          <t>No evidence of basket being reinserted or appliance being started.</t>
        </is>
      </c>
      <c r="V96" s="45" t="inlineStr">
        <is>
          <t>R1</t>
        </is>
      </c>
      <c r="W96" s="46" t="n">
        <v>2</v>
      </c>
      <c r="X96" s="60" t="n">
        <v>1423</v>
      </c>
      <c r="Y96" s="60" t="n">
        <v>1424.925</v>
      </c>
      <c r="Z96" s="46" t="inlineStr">
        <is>
          <t>no</t>
        </is>
      </c>
      <c r="AA96" s="54" t="inlineStr">
        <is>
          <t>Frame t=1425.0 s shows the loaded basket being pushed back into the air fryer, though no start action is visible.</t>
        </is>
      </c>
      <c r="AB96" s="54" t="inlineStr">
        <is>
          <t>Basket reinsertion visible; raised from AI grade 1 to 2. | 第三轮仲裁修正：R1原记录 等级=2 时间=[1415.4,1424.925] 泄漏=no → 仲裁 等级=2 时间=[1423.0,1424.925] 泄漏=no。理由：查询要求'插回炸篮并启动'两个动作；第5-6帧（t=1423.0s-1425.0s）显示装有土豆的炸篮被手推回WALITA空气炸锅内（插回动作可见），但全程未出现启动按键或指示灯变化等启动动作；按规范部分步骤属于2级；时间采纳db09的紧密区间，仅覆盖末两帧而非整个场景窗口。</t>
        </is>
      </c>
      <c r="AC96" s="46" t="inlineStr">
        <is>
          <t>completed</t>
        </is>
      </c>
      <c r="AD96" s="46" t="inlineStr">
        <is>
          <t>2026-07-28T20:35:21+08:00</t>
        </is>
      </c>
      <c r="AE96" s="47">
        <f>IF(AC96&lt;&gt;"completed","",IF(W96=O96,"no","yes"))</f>
        <v/>
      </c>
      <c r="AF96" s="47">
        <f>IF(AC96&lt;&gt;"completed","",IF(AND(X96=P96,Y96=Q96),"no","yes"))</f>
        <v/>
      </c>
      <c r="AG96" s="47">
        <f>IF(AC96&lt;&gt;"completed","待复核",IF(OR(W96="",Z96="",AA96="",AD96=""),"缺少必填项",IF(AND(OR(AE96="yes",AF96="yes"),AB96=""),"修正原因缺失",IF(OR(W96=0,W96=1),IF(AND(X96="",Y96=""),"通过","0/1级时间应留空"),IF(AND(OR(W96=2,W96=3),X96&lt;&gt;"",Y96&lt;&gt;"",X96&gt;=I96,Y96&lt;=J96,Y96&gt;X96),"通过","2/3级时间无效")))))</f>
        <v/>
      </c>
    </row>
    <row r="97">
      <c r="A97" s="45" t="inlineStr">
        <is>
          <t>VQ-003</t>
        </is>
      </c>
      <c r="B97" s="52" t="inlineStr">
        <is>
          <t>怎样插回炸篮并启动空气炸锅？</t>
        </is>
      </c>
      <c r="C97" s="45" t="inlineStr">
        <is>
          <t>zh-CN</t>
        </is>
      </c>
      <c r="D97" s="45" t="inlineStr">
        <is>
          <t>Air Fryer</t>
        </is>
      </c>
      <c r="E97" s="45" t="inlineStr">
        <is>
          <t>operation</t>
        </is>
      </c>
      <c r="F97" s="45" t="inlineStr">
        <is>
          <t>development</t>
        </is>
      </c>
      <c r="G97" s="45" t="inlineStr">
        <is>
          <t>airfryer-002-scene-0009</t>
        </is>
      </c>
      <c r="H97" s="45" t="inlineStr">
        <is>
          <t>airfryer-002</t>
        </is>
      </c>
      <c r="I97" s="59" t="inlineStr">
        <is>
          <t>241.808</t>
        </is>
      </c>
      <c r="J97" s="59" t="inlineStr">
        <is>
          <t>257.424</t>
        </is>
      </c>
      <c r="K97" s="45" t="inlineStr">
        <is>
          <t>items/airfryer-002-scene-0009/clip.mp4</t>
        </is>
      </c>
      <c r="L97" s="45" t="inlineStr">
        <is>
          <t>items/airfryer-002-scene-0009/thumbnail.jpg</t>
        </is>
      </c>
      <c r="M97" s="52" t="inlineStr">
        <is>
          <t>ASR: spray we're now going to place our cookies in the basket seam side down we're going to cook
OCR: •ner Library Kitchen Chef itchen Puff Pastry SHEETS OREO
VLM: Visual summary: A person wearing a blue apron holds an air fryer basket containing several round, pale yellow food items, with a yellow spray can on a silicone mat nearby.
视觉摘要: 一个人穿着蓝色围裙，手持一个装有数个圆形淡黄色食物的空气炸锅篮子，旁边硅胶垫上放着一个黄色喷雾罐。
Visible product: Air Fryer
Visible components: air fryer basket; silicone mat; yellow spray can; blue apron with text; watch
Visible actions: holding the air fryer basket; placing food items into the basket
Visible states: food items inside the basket; basket being held open</t>
        </is>
      </c>
      <c r="N97" s="45" t="inlineStr">
        <is>
          <t>12</t>
        </is>
      </c>
      <c r="O97" s="45" t="inlineStr">
        <is>
          <t>1</t>
        </is>
      </c>
      <c r="P97" s="59" t="str"/>
      <c r="Q97" s="59" t="str"/>
      <c r="R97" s="52" t="inlineStr">
        <is>
          <t>The scene shows a person holding an air fryer basket with food items inside, and ASR mentions placing cookies in the basket, but there is no evidence of inserting the basket back into the air fryer or starting the appliance.</t>
        </is>
      </c>
      <c r="S97" s="52" t="inlineStr">
        <is>
          <t>VLM|ASR</t>
        </is>
      </c>
      <c r="T97" s="52" t="inlineStr">
        <is>
          <t>low</t>
        </is>
      </c>
      <c r="U97" s="52" t="inlineStr">
        <is>
          <t>No visual or audio evidence shows the basket being inserted into the air fryer or the appliance being turned on.</t>
        </is>
      </c>
      <c r="V97" s="45" t="inlineStr">
        <is>
          <t>R1</t>
        </is>
      </c>
      <c r="W97" s="46" t="inlineStr">
        <is>
          <t>1</t>
        </is>
      </c>
      <c r="X97" s="60" t="n"/>
      <c r="Y97" s="60" t="n"/>
      <c r="Z97" s="46" t="inlineStr">
        <is>
          <t>no</t>
        </is>
      </c>
      <c r="AA97" s="54" t="inlineStr">
        <is>
          <t>画面只是人手在篮子外面将食物放入，篮子未插回主机，无启动操作。</t>
        </is>
      </c>
      <c r="AB97" s="54" t="n"/>
      <c r="AC97" s="46" t="inlineStr">
        <is>
          <t>completed</t>
        </is>
      </c>
      <c r="AD97" s="46" t="inlineStr">
        <is>
          <t>2026-07-28T01:18:39+08:00</t>
        </is>
      </c>
      <c r="AE97" s="47">
        <f>IF(AC97&lt;&gt;"completed","",IF(W97=O97,"no","yes"))</f>
        <v/>
      </c>
      <c r="AF97" s="47">
        <f>IF(AC97&lt;&gt;"completed","",IF(AND(X97=P97,Y97=Q97),"no","yes"))</f>
        <v/>
      </c>
      <c r="AG97" s="47">
        <f>IF(AC97&lt;&gt;"completed","待复核",IF(OR(W97="",Z97="",AA97="",AD97=""),"缺少必填项",IF(AND(OR(AE97="yes",AF97="yes"),AB97=""),"修正原因缺失",IF(OR(W97=0,W97=1),IF(AND(X97="",Y97=""),"通过","0/1级时间应留空"),IF(AND(OR(W97=2,W97=3),X97&lt;&gt;"",Y97&lt;&gt;"",X97&gt;=I97,Y97&lt;=J97,Y97&gt;X97),"通过","2/3级时间无效")))))</f>
        <v/>
      </c>
    </row>
    <row r="98">
      <c r="A98" s="45" t="inlineStr">
        <is>
          <t>VQ-003</t>
        </is>
      </c>
      <c r="B98" s="52" t="inlineStr">
        <is>
          <t>怎样插回炸篮并启动空气炸锅？</t>
        </is>
      </c>
      <c r="C98" s="45" t="inlineStr">
        <is>
          <t>zh-CN</t>
        </is>
      </c>
      <c r="D98" s="45" t="inlineStr">
        <is>
          <t>Air Fryer</t>
        </is>
      </c>
      <c r="E98" s="45" t="inlineStr">
        <is>
          <t>operation</t>
        </is>
      </c>
      <c r="F98" s="45" t="inlineStr">
        <is>
          <t>development</t>
        </is>
      </c>
      <c r="G98" s="45" t="inlineStr">
        <is>
          <t>airfryer-024-scene-0024</t>
        </is>
      </c>
      <c r="H98" s="45" t="inlineStr">
        <is>
          <t>airfryer-024</t>
        </is>
      </c>
      <c r="I98" s="59" t="inlineStr">
        <is>
          <t>106.773</t>
        </is>
      </c>
      <c r="J98" s="59" t="inlineStr">
        <is>
          <t>109.109</t>
        </is>
      </c>
      <c r="K98" s="45" t="inlineStr">
        <is>
          <t>items/airfryer-024-scene-0024/clip.mp4</t>
        </is>
      </c>
      <c r="L98" s="45" t="inlineStr">
        <is>
          <t>items/airfryer-024-scene-0024/thumbnail.jpg</t>
        </is>
      </c>
      <c r="M98" s="52" t="inlineStr">
        <is>
          <t>ASR: Don't be fooled by imitators. the New Wave Brio Digital Air Fryer is the undisputed leader.
VLM: Visual summary: A hand is holding the handle of an open air fryer containing cooked golden-brown food items.
视觉摘要: 一只手正拿着打开的空气炸锅的把手，锅内装有金黄色的熟食。
Visible product: Air Fryer
Visible components: air fryer; handle; food items; digital display; control buttons
Visible actions: holding the handle
Visible states: air fryer open; food cooked</t>
        </is>
      </c>
      <c r="N98" s="45" t="inlineStr">
        <is>
          <t>13</t>
        </is>
      </c>
      <c r="O98" s="45" t="inlineStr">
        <is>
          <t>1</t>
        </is>
      </c>
      <c r="P98" s="59" t="str"/>
      <c r="Q98" s="59" t="str"/>
      <c r="R98" s="52" t="inlineStr">
        <is>
          <t>The scene shows an open air fryer with cooked food and a hand holding the handle, but no action of inserting a basket or starting the appliance is visible or implied.</t>
        </is>
      </c>
      <c r="S98" s="52" t="inlineStr">
        <is>
          <t>VLM</t>
        </is>
      </c>
      <c r="T98" s="52" t="inlineStr">
        <is>
          <t>low</t>
        </is>
      </c>
      <c r="U98" s="52" t="inlineStr">
        <is>
          <t>No evidence of basket insertion or appliance startup is present in the visual or audio content.</t>
        </is>
      </c>
      <c r="V98" s="45" t="inlineStr">
        <is>
          <t>R1</t>
        </is>
      </c>
      <c r="W98" s="46" t="inlineStr">
        <is>
          <t>1</t>
        </is>
      </c>
      <c r="X98" s="60" t="n"/>
      <c r="Y98" s="60" t="n"/>
      <c r="Z98" s="46" t="inlineStr">
        <is>
          <t>no</t>
        </is>
      </c>
      <c r="AA98" s="54" t="inlineStr">
        <is>
          <t>At t=106.8s, a hand is pulling the basket outward from the appliance; no insertion or start action occurs.</t>
        </is>
      </c>
      <c r="AB98" s="54" t="n"/>
      <c r="AC98" s="46" t="inlineStr">
        <is>
          <t>completed</t>
        </is>
      </c>
      <c r="AD98" s="46" t="inlineStr">
        <is>
          <t>2026-07-28T01:18:39+08:00</t>
        </is>
      </c>
      <c r="AE98" s="47">
        <f>IF(AC98&lt;&gt;"completed","",IF(W98=O98,"no","yes"))</f>
        <v/>
      </c>
      <c r="AF98" s="47">
        <f>IF(AC98&lt;&gt;"completed","",IF(AND(X98=P98,Y98=Q98),"no","yes"))</f>
        <v/>
      </c>
      <c r="AG98" s="47">
        <f>IF(AC98&lt;&gt;"completed","待复核",IF(OR(W98="",Z98="",AA98="",AD98=""),"缺少必填项",IF(AND(OR(AE98="yes",AF98="yes"),AB98=""),"修正原因缺失",IF(OR(W98=0,W98=1),IF(AND(X98="",Y98=""),"通过","0/1级时间应留空"),IF(AND(OR(W98=2,W98=3),X98&lt;&gt;"",Y98&lt;&gt;"",X98&gt;=I98,Y98&lt;=J98,Y98&gt;X98),"通过","2/3级时间无效")))))</f>
        <v/>
      </c>
    </row>
    <row r="99">
      <c r="A99" s="45" t="inlineStr">
        <is>
          <t>VQ-003</t>
        </is>
      </c>
      <c r="B99" s="52" t="inlineStr">
        <is>
          <t>怎样插回炸篮并启动空气炸锅？</t>
        </is>
      </c>
      <c r="C99" s="45" t="inlineStr">
        <is>
          <t>zh-CN</t>
        </is>
      </c>
      <c r="D99" s="45" t="inlineStr">
        <is>
          <t>Air Fryer</t>
        </is>
      </c>
      <c r="E99" s="45" t="inlineStr">
        <is>
          <t>operation</t>
        </is>
      </c>
      <c r="F99" s="45" t="inlineStr">
        <is>
          <t>development</t>
        </is>
      </c>
      <c r="G99" s="45" t="inlineStr">
        <is>
          <t>airfryer-029-scene-0008</t>
        </is>
      </c>
      <c r="H99" s="45" t="inlineStr">
        <is>
          <t>airfryer-029</t>
        </is>
      </c>
      <c r="I99" s="59" t="inlineStr">
        <is>
          <t>38.0</t>
        </is>
      </c>
      <c r="J99" s="59" t="inlineStr">
        <is>
          <t>43.92</t>
        </is>
      </c>
      <c r="K99" s="45" t="inlineStr">
        <is>
          <t>items/airfryer-029-scene-0008/clip.mp4</t>
        </is>
      </c>
      <c r="L99" s="45" t="inlineStr">
        <is>
          <t>items/airfryer-029-scene-0008/thumbnail.jpg</t>
        </is>
      </c>
      <c r="M99" s="52" t="inlineStr">
        <is>
          <t>ASR: air fryer also. With Philips air fryer unique rapid air technology you can fry
OCR: PHILIPS
VLM: Visual summary: A close-up of a black Philips air fryer with its control dial and a partially visible basket.
视觉摘要: 一台黑色飞利浦空气炸锅的特写，显示其控制旋钮和部分可见的炸篮。
Visible product: Air Fryer
Visible components: Philips brand logo; control dial; air fryer basket; temperature and time settings label
Visible states: air fryer basket partially open</t>
        </is>
      </c>
      <c r="N99" s="45" t="inlineStr">
        <is>
          <t>14</t>
        </is>
      </c>
      <c r="O99" s="45" t="inlineStr">
        <is>
          <t>2</t>
        </is>
      </c>
      <c r="P99" s="59" t="inlineStr">
        <is>
          <t>38.0</t>
        </is>
      </c>
      <c r="Q99" s="59" t="inlineStr">
        <is>
          <t>43.92</t>
        </is>
      </c>
      <c r="R99" s="52" t="inlineStr">
        <is>
          <t>The visual shows the air fryer basket partially open, indicating it is in a state ready for insertion or removal, and the control dial is visible, suggesting the next step involves interaction with the controls after basket insertion.</t>
        </is>
      </c>
      <c r="S99" s="52" t="inlineStr">
        <is>
          <t>VLM|OCR</t>
        </is>
      </c>
      <c r="T99" s="52" t="inlineStr">
        <is>
          <t>low</t>
        </is>
      </c>
      <c r="U99" s="52" t="inlineStr">
        <is>
          <t>No explicit action of inserting the basket or starting the device is shown, but the partially open basket and visible controls imply the context of the operation.</t>
        </is>
      </c>
      <c r="V99" s="45" t="inlineStr">
        <is>
          <t>R1</t>
        </is>
      </c>
      <c r="W99" s="46" t="inlineStr">
        <is>
          <t>2</t>
        </is>
      </c>
      <c r="X99" s="60" t="inlineStr">
        <is>
          <t>38.0</t>
        </is>
      </c>
      <c r="Y99" s="60" t="inlineStr">
        <is>
          <t>43.92</t>
        </is>
      </c>
      <c r="Z99" s="46" t="inlineStr">
        <is>
          <t>no</t>
        </is>
      </c>
      <c r="AA99" s="54" t="inlineStr">
        <is>
          <t>画面展示炸篮从部分拉出到推回机体的过程，但未完整演示“插入并启动”的全部步骤。</t>
        </is>
      </c>
      <c r="AB99" s="54" t="n"/>
      <c r="AC99" s="46" t="inlineStr">
        <is>
          <t>completed</t>
        </is>
      </c>
      <c r="AD99" s="46" t="inlineStr">
        <is>
          <t>2026-07-27T22:14:31+08:00</t>
        </is>
      </c>
      <c r="AE99" s="47">
        <f>IF(AC99&lt;&gt;"completed","",IF(W99=O99,"no","yes"))</f>
        <v/>
      </c>
      <c r="AF99" s="47">
        <f>IF(AC99&lt;&gt;"completed","",IF(AND(X99=P99,Y99=Q99),"no","yes"))</f>
        <v/>
      </c>
      <c r="AG99" s="47">
        <f>IF(AC99&lt;&gt;"completed","待复核",IF(OR(W99="",Z99="",AA99="",AD99=""),"缺少必填项",IF(AND(OR(AE99="yes",AF99="yes"),AB99=""),"修正原因缺失",IF(OR(W99=0,W99=1),IF(AND(X99="",Y99=""),"通过","0/1级时间应留空"),IF(AND(OR(W99=2,W99=3),X99&lt;&gt;"",Y99&lt;&gt;"",X99&gt;=I99,Y99&lt;=J99,Y99&gt;X99),"通过","2/3级时间无效")))))</f>
        <v/>
      </c>
    </row>
    <row r="100">
      <c r="A100" s="45" t="inlineStr">
        <is>
          <t>VQ-003</t>
        </is>
      </c>
      <c r="B100" s="52" t="inlineStr">
        <is>
          <t>怎样插回炸篮并启动空气炸锅？</t>
        </is>
      </c>
      <c r="C100" s="45" t="inlineStr">
        <is>
          <t>zh-CN</t>
        </is>
      </c>
      <c r="D100" s="45" t="inlineStr">
        <is>
          <t>Air Fryer</t>
        </is>
      </c>
      <c r="E100" s="45" t="inlineStr">
        <is>
          <t>operation</t>
        </is>
      </c>
      <c r="F100" s="45" t="inlineStr">
        <is>
          <t>development</t>
        </is>
      </c>
      <c r="G100" s="45" t="inlineStr">
        <is>
          <t>airfryer-002-scene-0010</t>
        </is>
      </c>
      <c r="H100" s="45" t="inlineStr">
        <is>
          <t>airfryer-002</t>
        </is>
      </c>
      <c r="I100" s="59" t="inlineStr">
        <is>
          <t>257.424</t>
        </is>
      </c>
      <c r="J100" s="59" t="inlineStr">
        <is>
          <t>283.851</t>
        </is>
      </c>
      <c r="K100" s="45" t="inlineStr">
        <is>
          <t>items/airfryer-002-scene-0010/clip.mp4</t>
        </is>
      </c>
      <c r="L100" s="45" t="inlineStr">
        <is>
          <t>items/airfryer-002-scene-0010/thumbnail.jpg</t>
        </is>
      </c>
      <c r="M100" s="52" t="inlineStr">
        <is>
          <t>ASR: spray we're now going to place our cookies in the basket seam side down we're going to cook for seven minutes so it's been about seven minutes and i believe our cookies are about done So as you can see, the puff pastry is golden brown with a cookie in the middle.
OCR: Lirary Riden Puff Pastry SHEETS OREO Chef Library Kitchen wnen
VLM: Visual summary: A man in a blue apron stands behind a kitchen counter with an air fryer, ingredients, and kitchen tools. He gestures and interacts with the air fryer basket.
视觉摘要: 一名穿着蓝色围裙的男子站在厨房操作台前，台面上有空气炸锅、食材和厨具。他做出手势并与空气炸锅的篮子互动。
Visible product: Air Fryer
Visible components: air fryer; air fryer basket; puff pastry sheets; OREO cookies; powdered sugar container; spray bottle; silicone mat; white plate; red placemat; chef apron; glasses; watch
Visible actions: gesturing with hand; holding air fryer basket; pointing at air fryer basket; placing hand on counter
Visible states: man smiling; air fryer basket being held; ingredients arranged on counter</t>
        </is>
      </c>
      <c r="N100" s="45" t="inlineStr">
        <is>
          <t>15</t>
        </is>
      </c>
      <c r="O100" s="45" t="inlineStr">
        <is>
          <t>1</t>
        </is>
      </c>
      <c r="P100" s="59" t="str"/>
      <c r="Q100" s="59" t="str"/>
      <c r="R100" s="52" t="inlineStr">
        <is>
          <t>The visual shows the man holding and gesturing with the air fryer basket, but no action of inserting it back into the air fryer or starting the device is visible or described.</t>
        </is>
      </c>
      <c r="S100" s="52" t="inlineStr">
        <is>
          <t>VLM</t>
        </is>
      </c>
      <c r="T100" s="52" t="inlineStr">
        <is>
          <t>low</t>
        </is>
      </c>
      <c r="U100" s="52" t="inlineStr">
        <is>
          <t>No evidence of basket insertion or device startup is present in the frozen evidence.</t>
        </is>
      </c>
      <c r="V100" s="45" t="inlineStr">
        <is>
          <t>R1</t>
        </is>
      </c>
      <c r="W100" s="46" t="inlineStr">
        <is>
          <t>1</t>
        </is>
      </c>
      <c r="X100" s="60" t="n"/>
      <c r="Y100" s="60" t="n"/>
      <c r="Z100" s="46" t="inlineStr">
        <is>
          <t>no</t>
        </is>
      </c>
      <c r="AA100" s="54" t="inlineStr">
        <is>
          <t>画面展示取出/手持炸篮，未展示插回并启动的完整动作。</t>
        </is>
      </c>
      <c r="AB100" s="54" t="n"/>
      <c r="AC100" s="46" t="inlineStr">
        <is>
          <t>completed</t>
        </is>
      </c>
      <c r="AD100" s="46" t="inlineStr">
        <is>
          <t>2026-07-27T22:20:03+08:00</t>
        </is>
      </c>
      <c r="AE100" s="47">
        <f>IF(AC100&lt;&gt;"completed","",IF(W100=O100,"no","yes"))</f>
        <v/>
      </c>
      <c r="AF100" s="47">
        <f>IF(AC100&lt;&gt;"completed","",IF(AND(X100=P100,Y100=Q100),"no","yes"))</f>
        <v/>
      </c>
      <c r="AG100" s="47">
        <f>IF(AC100&lt;&gt;"completed","待复核",IF(OR(W100="",Z100="",AA100="",AD100=""),"缺少必填项",IF(AND(OR(AE100="yes",AF100="yes"),AB100=""),"修正原因缺失",IF(OR(W100=0,W100=1),IF(AND(X100="",Y100=""),"通过","0/1级时间应留空"),IF(AND(OR(W100=2,W100=3),X100&lt;&gt;"",Y100&lt;&gt;"",X100&gt;=I100,Y100&lt;=J100,Y100&gt;X100),"通过","2/3级时间无效")))))</f>
        <v/>
      </c>
    </row>
    <row r="101">
      <c r="A101" s="45" t="inlineStr">
        <is>
          <t>VQ-003</t>
        </is>
      </c>
      <c r="B101" s="52" t="inlineStr">
        <is>
          <t>怎样插回炸篮并启动空气炸锅？</t>
        </is>
      </c>
      <c r="C101" s="45" t="inlineStr">
        <is>
          <t>zh-CN</t>
        </is>
      </c>
      <c r="D101" s="45" t="inlineStr">
        <is>
          <t>Air Fryer</t>
        </is>
      </c>
      <c r="E101" s="45" t="inlineStr">
        <is>
          <t>operation</t>
        </is>
      </c>
      <c r="F101" s="45" t="inlineStr">
        <is>
          <t>development</t>
        </is>
      </c>
      <c r="G101" s="45" t="inlineStr">
        <is>
          <t>airfryer-017-scene-0109</t>
        </is>
      </c>
      <c r="H101" s="45" t="inlineStr">
        <is>
          <t>airfryer-017</t>
        </is>
      </c>
      <c r="I101" s="59" t="inlineStr">
        <is>
          <t>1489.054</t>
        </is>
      </c>
      <c r="J101" s="59" t="inlineStr">
        <is>
          <t>1498.597</t>
        </is>
      </c>
      <c r="K101" s="45" t="inlineStr">
        <is>
          <t>items/airfryer-017-scene-0109/clip.mp4</t>
        </is>
      </c>
      <c r="L101" s="45" t="inlineStr">
        <is>
          <t>items/airfryer-017-scene-0109/thumbnail.jpg</t>
        </is>
      </c>
      <c r="M101" s="52" t="inlineStr">
        <is>
          <t>OCR: 2 Visit us
VLM: Visual summary: A person is disassembling a black air fryer on a table, using a screwdriver to remove screws from the back panel.
视觉摘要: 一个人正在用螺丝刀拆卸桌上的一台黑色空气炸锅的后盖。
Visible product: Air Fryer
Visible components: black appliance; screwdriver; table; cardboard; chair; window
Visible actions: unscrewing; removing panel; holding appliance
Visible states: appliance partially disassembled; panel being lifted
Visual uncertainty: The brand or model of the air fryer is not visible. The exact internal components are not visible.</t>
        </is>
      </c>
      <c r="N101" s="45" t="inlineStr">
        <is>
          <t>16</t>
        </is>
      </c>
      <c r="O101" s="45" t="inlineStr">
        <is>
          <t>0</t>
        </is>
      </c>
      <c r="P101" s="59" t="str"/>
      <c r="Q101" s="59" t="str"/>
      <c r="R101" s="52" t="inlineStr">
        <is>
          <t>The scene shows disassembly (unscrewing, removing panel) of the air fryer, not reassembly or startup.</t>
        </is>
      </c>
      <c r="S101" s="52" t="inlineStr">
        <is>
          <t>VLM</t>
        </is>
      </c>
      <c r="T101" s="52" t="inlineStr">
        <is>
          <t>low</t>
        </is>
      </c>
      <c r="U101" s="52" t="inlineStr">
        <is>
          <t>No evidence of reinserting the fry basket or starting the appliance.</t>
        </is>
      </c>
      <c r="V101" s="45" t="inlineStr">
        <is>
          <t>R1</t>
        </is>
      </c>
      <c r="W101" s="46" t="inlineStr">
        <is>
          <t>0</t>
        </is>
      </c>
      <c r="X101" s="60" t="n"/>
      <c r="Y101" s="60" t="n"/>
      <c r="Z101" s="46" t="inlineStr">
        <is>
          <t>no</t>
        </is>
      </c>
      <c r="AA101" s="54" t="inlineStr">
        <is>
          <t>Frame at t=1489.1s shows a person using a screwdriver to remove screws from the back panel of the air fryer, with no basket insertion or startup action visible.</t>
        </is>
      </c>
      <c r="AB101" s="54" t="n"/>
      <c r="AC101" s="46" t="inlineStr">
        <is>
          <t>completed</t>
        </is>
      </c>
      <c r="AD101" s="46" t="inlineStr">
        <is>
          <t>2026-07-28T01:18:39+08:00</t>
        </is>
      </c>
      <c r="AE101" s="47">
        <f>IF(AC101&lt;&gt;"completed","",IF(W101=O101,"no","yes"))</f>
        <v/>
      </c>
      <c r="AF101" s="47">
        <f>IF(AC101&lt;&gt;"completed","",IF(AND(X101=P101,Y101=Q101),"no","yes"))</f>
        <v/>
      </c>
      <c r="AG101" s="47">
        <f>IF(AC101&lt;&gt;"completed","待复核",IF(OR(W101="",Z101="",AA101="",AD101=""),"缺少必填项",IF(AND(OR(AE101="yes",AF101="yes"),AB101=""),"修正原因缺失",IF(OR(W101=0,W101=1),IF(AND(X101="",Y101=""),"通过","0/1级时间应留空"),IF(AND(OR(W101=2,W101=3),X101&lt;&gt;"",Y101&lt;&gt;"",X101&gt;=I101,Y101&lt;=J101,Y101&gt;X101),"通过","2/3级时间无效")))))</f>
        <v/>
      </c>
    </row>
    <row r="102">
      <c r="A102" s="45" t="inlineStr">
        <is>
          <t>VQ-003</t>
        </is>
      </c>
      <c r="B102" s="52" t="inlineStr">
        <is>
          <t>怎样插回炸篮并启动空气炸锅？</t>
        </is>
      </c>
      <c r="C102" s="45" t="inlineStr">
        <is>
          <t>zh-CN</t>
        </is>
      </c>
      <c r="D102" s="45" t="inlineStr">
        <is>
          <t>Air Fryer</t>
        </is>
      </c>
      <c r="E102" s="45" t="inlineStr">
        <is>
          <t>operation</t>
        </is>
      </c>
      <c r="F102" s="45" t="inlineStr">
        <is>
          <t>development</t>
        </is>
      </c>
      <c r="G102" s="45" t="inlineStr">
        <is>
          <t>airfryer-017-scene-0022</t>
        </is>
      </c>
      <c r="H102" s="45" t="inlineStr">
        <is>
          <t>airfryer-017</t>
        </is>
      </c>
      <c r="I102" s="59" t="inlineStr">
        <is>
          <t>164.264</t>
        </is>
      </c>
      <c r="J102" s="59" t="inlineStr">
        <is>
          <t>172.005</t>
        </is>
      </c>
      <c r="K102" s="45" t="inlineStr">
        <is>
          <t>items/airfryer-017-scene-0022/clip.mp4</t>
        </is>
      </c>
      <c r="L102" s="45" t="inlineStr">
        <is>
          <t>items/airfryer-017-scene-0022/thumbnail.jpg</t>
        </is>
      </c>
      <c r="M102" s="52" t="inlineStr">
        <is>
          <t>ASR: The major problem, as I found out a few months ago, was that one time the door fell open while I was cooking. So I'll be sure to tighten up the door during this process. process. First thing I'm going to do is remove these cooking trays. There we go. You can see my
OCR: 2 ESES
VLM: Visual summary: A hand opens the lid of a black and stainless steel air fryer sitting on a dark wooden table in a dining room.
视觉摘要: 一只手在餐厅的深色木桌上打开一个黑色和不锈钢空气炸锅的盖子。
Visible product: Air Fryer
Visible components: air fryer; stainless steel exterior; black lid; dark wooden table; chairs; window with blinds; wall decorations; stuffed animals; dollhouse
Visible actions: hand opening the air fryer lid
Visible states: air fryer lid open; air fryer interior visible</t>
        </is>
      </c>
      <c r="N102" s="45" t="inlineStr">
        <is>
          <t>17</t>
        </is>
      </c>
      <c r="O102" s="45" t="inlineStr">
        <is>
          <t>0</t>
        </is>
      </c>
      <c r="P102" s="59" t="str"/>
      <c r="Q102" s="59" t="str"/>
      <c r="R102" s="52" t="inlineStr">
        <is>
          <t>The scene shows only the lid being opened, with no evidence of inserting a fry basket or starting the air fryer.</t>
        </is>
      </c>
      <c r="S102" s="52" t="inlineStr">
        <is>
          <t>VLM</t>
        </is>
      </c>
      <c r="T102" s="52" t="inlineStr">
        <is>
          <t>low</t>
        </is>
      </c>
      <c r="U102" s="52" t="inlineStr">
        <is>
          <t>No visual, spoken, or OCR evidence of inserting a fry basket or starting the appliance.</t>
        </is>
      </c>
      <c r="V102" s="45" t="inlineStr">
        <is>
          <t>R1</t>
        </is>
      </c>
      <c r="W102" s="46" t="inlineStr">
        <is>
          <t>0</t>
        </is>
      </c>
      <c r="X102" s="60" t="n"/>
      <c r="Y102" s="60" t="n"/>
      <c r="Z102" s="46" t="inlineStr">
        <is>
          <t>no</t>
        </is>
      </c>
      <c r="AA102" s="54" t="inlineStr">
        <is>
          <t>画面仅展示开盖取烤盘，未展示插回炸篮或启动操作。</t>
        </is>
      </c>
      <c r="AB102" s="54" t="n"/>
      <c r="AC102" s="46" t="inlineStr">
        <is>
          <t>completed</t>
        </is>
      </c>
      <c r="AD102" s="46" t="inlineStr">
        <is>
          <t>2026-07-27T22:12:04+08:00</t>
        </is>
      </c>
      <c r="AE102" s="47">
        <f>IF(AC102&lt;&gt;"completed","",IF(W102=O102,"no","yes"))</f>
        <v/>
      </c>
      <c r="AF102" s="47">
        <f>IF(AC102&lt;&gt;"completed","",IF(AND(X102=P102,Y102=Q102),"no","yes"))</f>
        <v/>
      </c>
      <c r="AG102" s="47">
        <f>IF(AC102&lt;&gt;"completed","待复核",IF(OR(W102="",Z102="",AA102="",AD102=""),"缺少必填项",IF(AND(OR(AE102="yes",AF102="yes"),AB102=""),"修正原因缺失",IF(OR(W102=0,W102=1),IF(AND(X102="",Y102=""),"通过","0/1级时间应留空"),IF(AND(OR(W102=2,W102=3),X102&lt;&gt;"",Y102&lt;&gt;"",X102&gt;=I102,Y102&lt;=J102,Y102&gt;X102),"通过","2/3级时间无效")))))</f>
        <v/>
      </c>
    </row>
    <row r="103">
      <c r="A103" s="45" t="inlineStr">
        <is>
          <t>VQ-003</t>
        </is>
      </c>
      <c r="B103" s="52" t="inlineStr">
        <is>
          <t>怎样插回炸篮并启动空气炸锅？</t>
        </is>
      </c>
      <c r="C103" s="45" t="inlineStr">
        <is>
          <t>zh-CN</t>
        </is>
      </c>
      <c r="D103" s="45" t="inlineStr">
        <is>
          <t>Air Fryer</t>
        </is>
      </c>
      <c r="E103" s="45" t="inlineStr">
        <is>
          <t>operation</t>
        </is>
      </c>
      <c r="F103" s="45" t="inlineStr">
        <is>
          <t>development</t>
        </is>
      </c>
      <c r="G103" s="45" t="inlineStr">
        <is>
          <t>airfryer-002-scene-0011</t>
        </is>
      </c>
      <c r="H103" s="45" t="inlineStr">
        <is>
          <t>airfryer-002</t>
        </is>
      </c>
      <c r="I103" s="59" t="inlineStr">
        <is>
          <t>283.851</t>
        </is>
      </c>
      <c r="J103" s="59" t="inlineStr">
        <is>
          <t>328.095</t>
        </is>
      </c>
      <c r="K103" s="45" t="inlineStr">
        <is>
          <t>items/airfryer-002-scene-0011/clip.mp4</t>
        </is>
      </c>
      <c r="L103" s="45" t="inlineStr">
        <is>
          <t>items/airfryer-002-scene-0011/thumbnail.jpg</t>
        </is>
      </c>
      <c r="M103" s="52" t="inlineStr">
        <is>
          <t>ASR: So as you can see, the puff pastry is golden brown with a cookie in the middle. We're gonna go ahead and plate these and we're gonna dust them with a little bit of powdered sugar. These cookies are so good fresh out of the air fryer. We're gonna take a little bit of powdered sugar and we're gonna dust the tops of these. Just a little bit of added fanciness to a puff pastry air fried oreo. So let's cut into one
OCR: Library Kitchen
VLM: Visual summary: A hand uses red tongs to remove golden-brown baked pastries from an air fryer basket and places them onto a white plate. Powdered sugar is then sifted over the pastries.
视觉摘要: 一只手用红色夹子将金黄色的烘焙点心从空气炸锅篮中取出，放在白色盘子上，然后筛上糖粉。
Visible product: Air Fryer
Visible components: air fryer basket; red placemat; white plate; fork; sifter; watch
Visible actions: removing pastries with tongs; placing pastries on plate; sifting powdered sugar
Visible states: pastries are golden-brown; pastries are dusted with powdered sugar
Visual uncertainty: The specific brand or model of the air fryer is not visible. The exact type of pastry or filling is not clearly identifiable.</t>
        </is>
      </c>
      <c r="N103" s="45" t="inlineStr">
        <is>
          <t>18</t>
        </is>
      </c>
      <c r="O103" s="45" t="inlineStr">
        <is>
          <t>0</t>
        </is>
      </c>
      <c r="P103" s="59" t="str"/>
      <c r="Q103" s="59" t="str"/>
      <c r="R103" s="52" t="inlineStr">
        <is>
          <t>The scene shows pastries being removed from the air fryer basket, not inserted back into it or the appliance being started. No action related to reinserting the basket or powering on the air fryer is visible or described.</t>
        </is>
      </c>
      <c r="S103" s="52" t="inlineStr">
        <is>
          <t>VLM|ASR|OCR</t>
        </is>
      </c>
      <c r="T103" s="52" t="inlineStr">
        <is>
          <t>low</t>
        </is>
      </c>
      <c r="U103" s="52" t="inlineStr">
        <is>
          <t>The evidence clearly depicts removal and dusting, not insertion or startup, and no ambiguity exists in the visual or audio content.</t>
        </is>
      </c>
      <c r="V103" s="45" t="inlineStr">
        <is>
          <t>R1</t>
        </is>
      </c>
      <c r="W103" s="46" t="inlineStr">
        <is>
          <t>0</t>
        </is>
      </c>
      <c r="X103" s="60" t="n"/>
      <c r="Y103" s="60" t="n"/>
      <c r="Z103" s="46" t="inlineStr">
        <is>
          <t>no</t>
        </is>
      </c>
      <c r="AA103" s="54" t="inlineStr">
        <is>
          <t>Frame at t=301.5s shows a hand using red tongs to remove baked pastries from the basket onto a plate, not inserting the basket or starting the appliance.</t>
        </is>
      </c>
      <c r="AB103" s="54" t="n"/>
      <c r="AC103" s="46" t="inlineStr">
        <is>
          <t>completed</t>
        </is>
      </c>
      <c r="AD103" s="46" t="inlineStr">
        <is>
          <t>2026-07-28T01:18:39+08:00</t>
        </is>
      </c>
      <c r="AE103" s="47">
        <f>IF(AC103&lt;&gt;"completed","",IF(W103=O103,"no","yes"))</f>
        <v/>
      </c>
      <c r="AF103" s="47">
        <f>IF(AC103&lt;&gt;"completed","",IF(AND(X103=P103,Y103=Q103),"no","yes"))</f>
        <v/>
      </c>
      <c r="AG103" s="47">
        <f>IF(AC103&lt;&gt;"completed","待复核",IF(OR(W103="",Z103="",AA103="",AD103=""),"缺少必填项",IF(AND(OR(AE103="yes",AF103="yes"),AB103=""),"修正原因缺失",IF(OR(W103=0,W103=1),IF(AND(X103="",Y103=""),"通过","0/1级时间应留空"),IF(AND(OR(W103=2,W103=3),X103&lt;&gt;"",Y103&lt;&gt;"",X103&gt;=I103,Y103&lt;=J103,Y103&gt;X103),"通过","2/3级时间无效")))))</f>
        <v/>
      </c>
    </row>
    <row r="104">
      <c r="A104" s="45" t="inlineStr">
        <is>
          <t>VQ-003</t>
        </is>
      </c>
      <c r="B104" s="52" t="inlineStr">
        <is>
          <t>怎样插回炸篮并启动空气炸锅？</t>
        </is>
      </c>
      <c r="C104" s="45" t="inlineStr">
        <is>
          <t>zh-CN</t>
        </is>
      </c>
      <c r="D104" s="45" t="inlineStr">
        <is>
          <t>Air Fryer</t>
        </is>
      </c>
      <c r="E104" s="45" t="inlineStr">
        <is>
          <t>operation</t>
        </is>
      </c>
      <c r="F104" s="45" t="inlineStr">
        <is>
          <t>development</t>
        </is>
      </c>
      <c r="G104" s="45" t="inlineStr">
        <is>
          <t>airfryer-017-scene-0039</t>
        </is>
      </c>
      <c r="H104" s="45" t="inlineStr">
        <is>
          <t>airfryer-017</t>
        </is>
      </c>
      <c r="I104" s="59" t="inlineStr">
        <is>
          <t>427.127</t>
        </is>
      </c>
      <c r="J104" s="59" t="inlineStr">
        <is>
          <t>431.431</t>
        </is>
      </c>
      <c r="K104" s="45" t="inlineStr">
        <is>
          <t>items/airfryer-017-scene-0039/clip.mp4</t>
        </is>
      </c>
      <c r="L104" s="45" t="inlineStr">
        <is>
          <t>items/airfryer-017-scene-0039/thumbnail.jpg</t>
        </is>
      </c>
      <c r="M104" s="52" t="inlineStr">
        <is>
          <t>ASR: the unit is plugged in again I'm still seeing that no matter what position the switch is in I'm getting I'm not getting any power so I think that the problem
OCR: UNPLUG POWER BEFORE GOING BACK TO WORK
VLM: Visual summary: A hand is working on the internal wiring of an appliance with a visible heating element, while a separate shot shows the front panel of a silver and black appliance with a control interface.
视觉摘要: 一只手正在操作一个带有加热元件的电器内部的电线，另一张图显示了一个银色和黑色的电器正面，带有控制界面。
Visible product: Air Fryer
Visible components: hand; wires; heating element; appliance interior; control panel; buttons; display screen
Visible actions: hand manipulating wires
Visible states: appliance with exposed internal components; appliance with front panel intact
Visual uncertainty: The exact model or brand of the appliance is not visible. The context of the action (repair, assembly, or modification) is not fully clear from the frames.</t>
        </is>
      </c>
      <c r="N104" s="45" t="inlineStr">
        <is>
          <t>19</t>
        </is>
      </c>
      <c r="O104" s="45" t="inlineStr">
        <is>
          <t>0</t>
        </is>
      </c>
      <c r="P104" s="59" t="str"/>
      <c r="Q104" s="59" t="str"/>
      <c r="R104" s="52" t="inlineStr">
        <is>
          <t>The scene shows internal wiring work and a warning to unplug power, indicating repair or troubleshooting, not reinserting a fry basket or starting the appliance.</t>
        </is>
      </c>
      <c r="S104" s="52" t="inlineStr">
        <is>
          <t>VLM|ASR|OCR</t>
        </is>
      </c>
      <c r="T104" s="52" t="inlineStr">
        <is>
          <t>low</t>
        </is>
      </c>
      <c r="U104" s="52" t="inlineStr">
        <is>
          <t>No visual or spoken evidence of inserting a fry basket or powering on the air fryer.</t>
        </is>
      </c>
      <c r="V104" s="45" t="inlineStr">
        <is>
          <t>R1</t>
        </is>
      </c>
      <c r="W104" s="46" t="inlineStr">
        <is>
          <t>0</t>
        </is>
      </c>
      <c r="X104" s="60" t="n"/>
      <c r="Y104" s="60" t="n"/>
      <c r="Z104" s="46" t="inlineStr">
        <is>
          <t>no</t>
        </is>
      </c>
      <c r="AA104" s="54" t="inlineStr">
        <is>
          <t>Frame at t=427.1s shows internal wiring repair with the heating coil exposed, not inserting a fry basket or starting the appliance.</t>
        </is>
      </c>
      <c r="AB104" s="54" t="n"/>
      <c r="AC104" s="46" t="inlineStr">
        <is>
          <t>completed</t>
        </is>
      </c>
      <c r="AD104" s="46" t="inlineStr">
        <is>
          <t>2026-07-28T01:18:39+08:00</t>
        </is>
      </c>
      <c r="AE104" s="47">
        <f>IF(AC104&lt;&gt;"completed","",IF(W104=O104,"no","yes"))</f>
        <v/>
      </c>
      <c r="AF104" s="47">
        <f>IF(AC104&lt;&gt;"completed","",IF(AND(X104=P104,Y104=Q104),"no","yes"))</f>
        <v/>
      </c>
      <c r="AG104" s="47">
        <f>IF(AC104&lt;&gt;"completed","待复核",IF(OR(W104="",Z104="",AA104="",AD104=""),"缺少必填项",IF(AND(OR(AE104="yes",AF104="yes"),AB104=""),"修正原因缺失",IF(OR(W104=0,W104=1),IF(AND(X104="",Y104=""),"通过","0/1级时间应留空"),IF(AND(OR(W104=2,W104=3),X104&lt;&gt;"",Y104&lt;&gt;"",X104&gt;=I104,Y104&lt;=J104,Y104&gt;X104),"通过","2/3级时间无效")))))</f>
        <v/>
      </c>
    </row>
    <row r="105">
      <c r="A105" s="45" t="inlineStr">
        <is>
          <t>VQ-003</t>
        </is>
      </c>
      <c r="B105" s="52" t="inlineStr">
        <is>
          <t>怎样插回炸篮并启动空气炸锅？</t>
        </is>
      </c>
      <c r="C105" s="45" t="inlineStr">
        <is>
          <t>zh-CN</t>
        </is>
      </c>
      <c r="D105" s="45" t="inlineStr">
        <is>
          <t>Air Fryer</t>
        </is>
      </c>
      <c r="E105" s="45" t="inlineStr">
        <is>
          <t>operation</t>
        </is>
      </c>
      <c r="F105" s="45" t="inlineStr">
        <is>
          <t>development</t>
        </is>
      </c>
      <c r="G105" s="45" t="inlineStr">
        <is>
          <t>airfryer-029-scene-0010</t>
        </is>
      </c>
      <c r="H105" s="45" t="inlineStr">
        <is>
          <t>airfryer-029</t>
        </is>
      </c>
      <c r="I105" s="59" t="inlineStr">
        <is>
          <t>47.24</t>
        </is>
      </c>
      <c r="J105" s="59" t="inlineStr">
        <is>
          <t>50.08</t>
        </is>
      </c>
      <c r="K105" s="45" t="inlineStr">
        <is>
          <t>items/airfryer-029-scene-0010/clip.mp4</t>
        </is>
      </c>
      <c r="L105" s="45" t="inlineStr">
        <is>
          <t>items/airfryer-029-scene-0010/thumbnail.jpg</t>
        </is>
      </c>
      <c r="M105" s="52" t="inlineStr">
        <is>
          <t>ASR: air fryer also. With Philips air fryer unique rapid air technology you can fry
OCR: PHILIPS
VLM: Visual summary: A black Philips air fryer with its basket partially open, shown on a white surface.
视觉摘要: 一台黑色的飞利浦空气炸锅，其炸篮部分打开，放置在白色表面上。
Visible product: Air Fryer
Visible components: Philips brand logo; control dial; air fryer basket; control panel with icons; white surface
Visible states: basket partially open</t>
        </is>
      </c>
      <c r="N105" s="45" t="inlineStr">
        <is>
          <t>20</t>
        </is>
      </c>
      <c r="O105" s="45" t="inlineStr">
        <is>
          <t>1</t>
        </is>
      </c>
      <c r="P105" s="59" t="str"/>
      <c r="Q105" s="59" t="str"/>
      <c r="R105" s="52" t="inlineStr">
        <is>
          <t>The scene shows the air fryer basket partially open, but no action of inserting the basket or starting the appliance is visible or described.</t>
        </is>
      </c>
      <c r="S105" s="52" t="inlineStr">
        <is>
          <t>VLM|ASR|OCR</t>
        </is>
      </c>
      <c r="T105" s="52" t="inlineStr">
        <is>
          <t>low</t>
        </is>
      </c>
      <c r="U105" s="52" t="inlineStr">
        <is>
          <t>No evidence of basket insertion or appliance startup is present.</t>
        </is>
      </c>
      <c r="V105" s="45" t="inlineStr">
        <is>
          <t>R1</t>
        </is>
      </c>
      <c r="W105" s="46" t="inlineStr">
        <is>
          <t>1</t>
        </is>
      </c>
      <c r="X105" s="60" t="n"/>
      <c r="Y105" s="60" t="n"/>
      <c r="Z105" s="46" t="inlineStr">
        <is>
          <t>no</t>
        </is>
      </c>
      <c r="AA105" s="54" t="inlineStr">
        <is>
          <t>Frame at t=47.2s shows the Philips air fryer with its basket removed and placed beside it, but no action of inserting the basket or starting the appliance is shown.</t>
        </is>
      </c>
      <c r="AB105" s="54" t="n"/>
      <c r="AC105" s="46" t="inlineStr">
        <is>
          <t>completed</t>
        </is>
      </c>
      <c r="AD105" s="46" t="inlineStr">
        <is>
          <t>2026-07-28T01:18:39+08:00</t>
        </is>
      </c>
      <c r="AE105" s="47">
        <f>IF(AC105&lt;&gt;"completed","",IF(W105=O105,"no","yes"))</f>
        <v/>
      </c>
      <c r="AF105" s="47">
        <f>IF(AC105&lt;&gt;"completed","",IF(AND(X105=P105,Y105=Q105),"no","yes"))</f>
        <v/>
      </c>
      <c r="AG105" s="47">
        <f>IF(AC105&lt;&gt;"completed","待复核",IF(OR(W105="",Z105="",AA105="",AD105=""),"缺少必填项",IF(AND(OR(AE105="yes",AF105="yes"),AB105=""),"修正原因缺失",IF(OR(W105=0,W105=1),IF(AND(X105="",Y105=""),"通过","0/1级时间应留空"),IF(AND(OR(W105=2,W105=3),X105&lt;&gt;"",Y105&lt;&gt;"",X105&gt;=I105,Y105&lt;=J105,Y105&gt;X105),"通过","2/3级时间无效")))))</f>
        <v/>
      </c>
    </row>
    <row r="106">
      <c r="A106" s="45" t="inlineStr">
        <is>
          <t>VQ-003</t>
        </is>
      </c>
      <c r="B106" s="52" t="inlineStr">
        <is>
          <t>怎样插回炸篮并启动空气炸锅？</t>
        </is>
      </c>
      <c r="C106" s="45" t="inlineStr">
        <is>
          <t>zh-CN</t>
        </is>
      </c>
      <c r="D106" s="45" t="inlineStr">
        <is>
          <t>Air Fryer</t>
        </is>
      </c>
      <c r="E106" s="45" t="inlineStr">
        <is>
          <t>operation</t>
        </is>
      </c>
      <c r="F106" s="45" t="inlineStr">
        <is>
          <t>development</t>
        </is>
      </c>
      <c r="G106" s="45" t="inlineStr">
        <is>
          <t>airfryer-026-scene-0001</t>
        </is>
      </c>
      <c r="H106" s="45" t="inlineStr">
        <is>
          <t>airfryer-026</t>
        </is>
      </c>
      <c r="I106" s="59" t="inlineStr">
        <is>
          <t>0.0</t>
        </is>
      </c>
      <c r="J106" s="59" t="inlineStr">
        <is>
          <t>213.46</t>
        </is>
      </c>
      <c r="K106" s="45" t="inlineStr">
        <is>
          <t>items/airfryer-026-scene-0001/clip.mp4</t>
        </is>
      </c>
      <c r="L106" s="45" t="inlineStr">
        <is>
          <t>items/airfryer-026-scene-0001/thumbnail.jpg</t>
        </is>
      </c>
      <c r="M106" s="52" t="inlineStr">
        <is>
          <t>ASR: Montana Happy New Year and today we're going to be making air fryer doughnuts. For the doughnuts the ingredients are flour, baking powder, salt, and yogurt. Your first step is to combine your flour, baking powder, and salt and then mix well. Add your vanilla yogurt and then mix well. Now that it's all combined knead with your hands. Now that you have your dough in a bowl divide into four equal parts. Now with each ball roll into six to eight inch ropes. Now that the ropes are done, spray the inside of your air fryer basket and then you want to preheat it to 350. Now that your air fryer is preheating, lightly spray your ropes. Now shape them like a donut. Now put them in your air fryer and then set a timer for eight minutes. At four minutes flip over your donuts. The The ingredients for the doughnut glaze are powdered sugar, melted butter, vanilla, and hot water. Now combine all your glaze frosting ingredients. Now that they're done, take them out and let them slightly cool before you glaze. Now dip the top of your doughnut in your glaze and then let it drip. Now that it's all done, let's give it a try. That's good.
OCR: MONTEREY play! RECREATION That's Good! with Montana 2 NONTEREY CA 3 REY MONTION DA REC 2n2n oq MONREY RECRTION RECATION NOUAD 2020 MONEREY RECRITION TNOA LBURVMO MONIREY BEHONEREY OPT RECRTION 2MC DRE MO RE MONCREY DRECATN BENGUA 2n120 20MC on BINGRADE IBURVIMD N O DEMONTEREY TRECRATION 2n20 12 IONTEREY ECREATION M( Montana E 1889 SAMS a IONVIVD UNGADE CARECREATION ILIGRADE LSURVIVED HONTEREY DA RECREATION Air Fryer Donuts 1 cup all-purpose flour 1 1/2 teaspoons baking powder 1/2 teaspoon salt 3/4 cup Greek yoqurt (plain or vanilla) Gaze 2 tablespoons butter, melted 1/2 cup powdered sugar 1/2 teaspoon vanilla 1/2 tablespoon hot water #showushowyouplayMonterey Thank you for watching!
VLM: Visual summary: A person in a kitchen is preparing dough for donuts, with a recipe for 'Air Fryer Donuts' displayed on screen.
视觉摘要: 一个人在厨房里准备制作甜甜圈的面团，屏幕上显示了“空气炸锅甜甜圈”的食谱。
Visible product: Air Fryer
Visible components: wooden cutting board; dough; air fryer; refrigerator; wooden cabinets; apron; beanie; recipe text
Visible actions: person shaping dough into a ring; person standing in kitchen
Visible states: dough shaped into rings and sticks; recipe displayed on screen</t>
        </is>
      </c>
      <c r="N106" s="45" t="inlineStr">
        <is>
          <t>21</t>
        </is>
      </c>
      <c r="O106" s="45" t="inlineStr">
        <is>
          <t>2</t>
        </is>
      </c>
      <c r="P106" s="59" t="inlineStr">
        <is>
          <t>120.0</t>
        </is>
      </c>
      <c r="Q106" s="59" t="inlineStr">
        <is>
          <t>125.0</t>
        </is>
      </c>
      <c r="R106" s="52" t="inlineStr">
        <is>
          <t>ASR states 'spray the inside of your air fryer basket' and 'put them in your air fryer', visually showing dough being placed into the air fryer basket, indicating the step of inserting the basket and placing food inside.</t>
        </is>
      </c>
      <c r="S106" s="52" t="inlineStr">
        <is>
          <t>ASR|VLM</t>
        </is>
      </c>
      <c r="T106" s="52" t="inlineStr">
        <is>
          <t>low</t>
        </is>
      </c>
      <c r="U106" s="52" t="inlineStr">
        <is>
          <t>The action of inserting the basket is implied by placing dough into the air fryer, but the exact act of 'plugging back in' or 'reinserting' the basket is not explicitly shown or described.</t>
        </is>
      </c>
      <c r="V106" s="45" t="inlineStr">
        <is>
          <t>R1</t>
        </is>
      </c>
      <c r="W106" s="46" t="inlineStr">
        <is>
          <t>1</t>
        </is>
      </c>
      <c r="X106" s="60" t="n"/>
      <c r="Y106" s="60" t="n"/>
      <c r="Z106" s="46" t="inlineStr">
        <is>
          <t>no</t>
        </is>
      </c>
      <c r="AA106" s="54" t="inlineStr">
        <is>
          <t>第4帧 t=128.1s 展示食物放入炸篮，但未见炸篮推回机身或按压启动/设置面板。</t>
        </is>
      </c>
      <c r="AB106" s="54" t="inlineStr">
        <is>
          <t>AI等级为2，但联系表未展示将炸篮插回机身或启动设备的动作，不能评为2。</t>
        </is>
      </c>
      <c r="AC106" s="46" t="inlineStr">
        <is>
          <t>completed</t>
        </is>
      </c>
      <c r="AD106" s="46" t="inlineStr">
        <is>
          <t>2026-07-28T01:18:39+08:00</t>
        </is>
      </c>
      <c r="AE106" s="47">
        <f>IF(AC106&lt;&gt;"completed","",IF(W106=O106,"no","yes"))</f>
        <v/>
      </c>
      <c r="AF106" s="47">
        <f>IF(AC106&lt;&gt;"completed","",IF(AND(X106=P106,Y106=Q106),"no","yes"))</f>
        <v/>
      </c>
      <c r="AG106" s="47">
        <f>IF(AC106&lt;&gt;"completed","待复核",IF(OR(W106="",Z106="",AA106="",AD106=""),"缺少必填项",IF(AND(OR(AE106="yes",AF106="yes"),AB106=""),"修正原因缺失",IF(OR(W106=0,W106=1),IF(AND(X106="",Y106=""),"通过","0/1级时间应留空"),IF(AND(OR(W106=2,W106=3),X106&lt;&gt;"",Y106&lt;&gt;"",X106&gt;=I106,Y106&lt;=J106,Y106&gt;X106),"通过","2/3级时间无效")))))</f>
        <v/>
      </c>
    </row>
    <row r="107">
      <c r="A107" s="45" t="inlineStr">
        <is>
          <t>VQ-003</t>
        </is>
      </c>
      <c r="B107" s="52" t="inlineStr">
        <is>
          <t>怎样插回炸篮并启动空气炸锅？</t>
        </is>
      </c>
      <c r="C107" s="45" t="inlineStr">
        <is>
          <t>zh-CN</t>
        </is>
      </c>
      <c r="D107" s="45" t="inlineStr">
        <is>
          <t>Air Fryer</t>
        </is>
      </c>
      <c r="E107" s="45" t="inlineStr">
        <is>
          <t>operation</t>
        </is>
      </c>
      <c r="F107" s="45" t="inlineStr">
        <is>
          <t>development</t>
        </is>
      </c>
      <c r="G107" s="45" t="inlineStr">
        <is>
          <t>airfryer-006-scene-0001</t>
        </is>
      </c>
      <c r="H107" s="45" t="inlineStr">
        <is>
          <t>airfryer-006</t>
        </is>
      </c>
      <c r="I107" s="59" t="inlineStr">
        <is>
          <t>0.0</t>
        </is>
      </c>
      <c r="J107" s="59" t="inlineStr">
        <is>
          <t>4.538</t>
        </is>
      </c>
      <c r="K107" s="45" t="inlineStr">
        <is>
          <t>items/airfryer-006-scene-0001/clip.mp4</t>
        </is>
      </c>
      <c r="L107" s="45" t="inlineStr">
        <is>
          <t>items/airfryer-006-scene-0001/thumbnail.jpg</t>
        </is>
      </c>
      <c r="M107" s="52" t="inlineStr">
        <is>
          <t>ASR: Hi, good morning, America. It's Babs making air fryer Oreos. Step one, crescent rolls.
OCR: GMA making Air Fryer Oreos!
VLM: Visual summary: A woman in a pink shirt is speaking to the camera in a kitchen setting, introducing herself as 'Babs' and mentioning she is making 'Air Fryer Oreos'.
视觉摘要: 一位穿着粉色衬衫的女士在厨房环境中对着镜头讲话，介绍自己为“Babs”，并提到她正在制作“空气炸锅奥利奥”。
Visible product: Air Fryer
Visible components: woman; pink shirt; glasses; kitchen counter; stacked plates; wooden shelf; GMA logo
Visible actions: speaking; looking at camera</t>
        </is>
      </c>
      <c r="N107" s="45" t="inlineStr">
        <is>
          <t>22</t>
        </is>
      </c>
      <c r="O107" s="45" t="inlineStr">
        <is>
          <t>0</t>
        </is>
      </c>
      <c r="P107" s="59" t="str"/>
      <c r="Q107" s="59" t="str"/>
      <c r="R107" s="52" t="inlineStr">
        <is>
          <t>The scene introduces the product (Air Fryer) and the creator (Babs) making 'Air Fryer Oreos', but does not show or mention inserting a fry basket or starting the air fryer.</t>
        </is>
      </c>
      <c r="S107" s="52" t="inlineStr">
        <is>
          <t>VLM|ASR|OCR</t>
        </is>
      </c>
      <c r="T107" s="52" t="inlineStr">
        <is>
          <t>low</t>
        </is>
      </c>
      <c r="U107" s="52" t="inlineStr">
        <is>
          <t>No visual, spoken, or OCR evidence of inserting a fry basket or starting the air fryer is present.</t>
        </is>
      </c>
      <c r="V107" s="45" t="inlineStr">
        <is>
          <t>R1</t>
        </is>
      </c>
      <c r="W107" s="46" t="inlineStr">
        <is>
          <t>0</t>
        </is>
      </c>
      <c r="X107" s="60" t="n"/>
      <c r="Y107" s="60" t="n"/>
      <c r="Z107" s="46" t="inlineStr">
        <is>
          <t>no</t>
        </is>
      </c>
      <c r="AA107" s="54" t="inlineStr">
        <is>
          <t>画面未展示炸篮或启动操作。</t>
        </is>
      </c>
      <c r="AB107" s="54" t="n"/>
      <c r="AC107" s="46" t="inlineStr">
        <is>
          <t>completed</t>
        </is>
      </c>
      <c r="AD107" s="46" t="inlineStr">
        <is>
          <t>2026-07-27T22:14:31+08:00</t>
        </is>
      </c>
      <c r="AE107" s="47">
        <f>IF(AC107&lt;&gt;"completed","",IF(W107=O107,"no","yes"))</f>
        <v/>
      </c>
      <c r="AF107" s="47">
        <f>IF(AC107&lt;&gt;"completed","",IF(AND(X107=P107,Y107=Q107),"no","yes"))</f>
        <v/>
      </c>
      <c r="AG107" s="47">
        <f>IF(AC107&lt;&gt;"completed","待复核",IF(OR(W107="",Z107="",AA107="",AD107=""),"缺少必填项",IF(AND(OR(AE107="yes",AF107="yes"),AB107=""),"修正原因缺失",IF(OR(W107=0,W107=1),IF(AND(X107="",Y107=""),"通过","0/1级时间应留空"),IF(AND(OR(W107=2,W107=3),X107&lt;&gt;"",Y107&lt;&gt;"",X107&gt;=I107,Y107&lt;=J107,Y107&gt;X107),"通过","2/3级时间无效")))))</f>
        <v/>
      </c>
    </row>
    <row r="108">
      <c r="A108" s="45" t="inlineStr">
        <is>
          <t>VQ-003</t>
        </is>
      </c>
      <c r="B108" s="52" t="inlineStr">
        <is>
          <t>怎样插回炸篮并启动空气炸锅？</t>
        </is>
      </c>
      <c r="C108" s="45" t="inlineStr">
        <is>
          <t>zh-CN</t>
        </is>
      </c>
      <c r="D108" s="45" t="inlineStr">
        <is>
          <t>Air Fryer</t>
        </is>
      </c>
      <c r="E108" s="45" t="inlineStr">
        <is>
          <t>operation</t>
        </is>
      </c>
      <c r="F108" s="45" t="inlineStr">
        <is>
          <t>development</t>
        </is>
      </c>
      <c r="G108" s="45" t="inlineStr">
        <is>
          <t>airfryer-017-scene-0114</t>
        </is>
      </c>
      <c r="H108" s="45" t="inlineStr">
        <is>
          <t>airfryer-017</t>
        </is>
      </c>
      <c r="I108" s="59" t="inlineStr">
        <is>
          <t>1533.198</t>
        </is>
      </c>
      <c r="J108" s="59" t="inlineStr">
        <is>
          <t>1537.136</t>
        </is>
      </c>
      <c r="K108" s="45" t="inlineStr">
        <is>
          <t>items/airfryer-017-scene-0114/clip.mp4</t>
        </is>
      </c>
      <c r="L108" s="45" t="inlineStr">
        <is>
          <t>items/airfryer-017-scene-0114/thumbnail.jpg</t>
        </is>
      </c>
      <c r="M108" s="52" t="inlineStr">
        <is>
          <t>OCR: Back in business! Dad Logan
VLM: Visual summary: A person is placing a handwritten note on a silver air fryer in a kitchen.
视觉摘要: 一个人正在把一张手写的纸条贴在厨房里的银色空气炸锅上。
Visible product: Air Fryer
Visible components: silver air fryer; toaster; white cabinets; black tiled backsplash; wall outlet; red container
Visible actions: placing a note on the air fryer
Visible states: note attached to air fryer
Visual uncertainty: The text on the note is partially obscured and not fully legible.</t>
        </is>
      </c>
      <c r="N108" s="45" t="inlineStr">
        <is>
          <t>23</t>
        </is>
      </c>
      <c r="O108" s="45" t="inlineStr">
        <is>
          <t>0</t>
        </is>
      </c>
      <c r="P108" s="59" t="str"/>
      <c r="Q108" s="59" t="str"/>
      <c r="R108" s="52" t="inlineStr">
        <is>
          <t>The scene shows a note being placed on the air fryer, not the action of inserting a fry basket or starting the appliance.</t>
        </is>
      </c>
      <c r="S108" s="52" t="inlineStr">
        <is>
          <t>VLM</t>
        </is>
      </c>
      <c r="T108" s="52" t="inlineStr">
        <is>
          <t>low</t>
        </is>
      </c>
      <c r="U108" s="52" t="inlineStr">
        <is>
          <t>No evidence of fry basket insertion or appliance startup is present.</t>
        </is>
      </c>
      <c r="V108" s="45" t="inlineStr">
        <is>
          <t>R1</t>
        </is>
      </c>
      <c r="W108" s="46" t="inlineStr">
        <is>
          <t>0</t>
        </is>
      </c>
      <c r="X108" s="60" t="n"/>
      <c r="Y108" s="60" t="n"/>
      <c r="Z108" s="46" t="inlineStr">
        <is>
          <t>no</t>
        </is>
      </c>
      <c r="AA108" s="54" t="inlineStr">
        <is>
          <t>Frame at t=1534.0s shows a hand placing a handwritten note on the silver air fryer, with no basket insertion or startup action.</t>
        </is>
      </c>
      <c r="AB108" s="54" t="n"/>
      <c r="AC108" s="46" t="inlineStr">
        <is>
          <t>completed</t>
        </is>
      </c>
      <c r="AD108" s="46" t="inlineStr">
        <is>
          <t>2026-07-28T01:18:39+08:00</t>
        </is>
      </c>
      <c r="AE108" s="47">
        <f>IF(AC108&lt;&gt;"completed","",IF(W108=O108,"no","yes"))</f>
        <v/>
      </c>
      <c r="AF108" s="47">
        <f>IF(AC108&lt;&gt;"completed","",IF(AND(X108=P108,Y108=Q108),"no","yes"))</f>
        <v/>
      </c>
      <c r="AG108" s="47">
        <f>IF(AC108&lt;&gt;"completed","待复核",IF(OR(W108="",Z108="",AA108="",AD108=""),"缺少必填项",IF(AND(OR(AE108="yes",AF108="yes"),AB108=""),"修正原因缺失",IF(OR(W108=0,W108=1),IF(AND(X108="",Y108=""),"通过","0/1级时间应留空"),IF(AND(OR(W108=2,W108=3),X108&lt;&gt;"",Y108&lt;&gt;"",X108&gt;=I108,Y108&lt;=J108,Y108&gt;X108),"通过","2/3级时间无效")))))</f>
        <v/>
      </c>
    </row>
    <row r="109">
      <c r="A109" s="45" t="inlineStr">
        <is>
          <t>VQ-003</t>
        </is>
      </c>
      <c r="B109" s="52" t="inlineStr">
        <is>
          <t>怎样插回炸篮并启动空气炸锅？</t>
        </is>
      </c>
      <c r="C109" s="45" t="inlineStr">
        <is>
          <t>zh-CN</t>
        </is>
      </c>
      <c r="D109" s="45" t="inlineStr">
        <is>
          <t>Air Fryer</t>
        </is>
      </c>
      <c r="E109" s="45" t="inlineStr">
        <is>
          <t>operation</t>
        </is>
      </c>
      <c r="F109" s="45" t="inlineStr">
        <is>
          <t>development</t>
        </is>
      </c>
      <c r="G109" s="45" t="inlineStr">
        <is>
          <t>airfryer-033-scene-0149</t>
        </is>
      </c>
      <c r="H109" s="45" t="inlineStr">
        <is>
          <t>airfryer-033</t>
        </is>
      </c>
      <c r="I109" s="59" t="inlineStr">
        <is>
          <t>1314.581</t>
        </is>
      </c>
      <c r="J109" s="59" t="inlineStr">
        <is>
          <t>1319.119</t>
        </is>
      </c>
      <c r="K109" s="45" t="inlineStr">
        <is>
          <t>items/airfryer-033-scene-0149/clip.mp4</t>
        </is>
      </c>
      <c r="L109" s="45" t="inlineStr">
        <is>
          <t>items/airfryer-033-scene-0149/thumbnail.jpg</t>
        </is>
      </c>
      <c r="M109" s="52" t="inlineStr">
        <is>
          <t>ASR: tá, abrindo a minha gaveta, tá também o problema é que tá querendo dar uma beiçada vamos botar a batata rústica
OCR: 200 POILIPS WALTA
VLM: Visual summary: A black air fryer with its basket open, displaying a digital temperature of 200°C on its control panel.
视觉摘要: 一台黑色空气炸锅，篮子打开，控制面板显示温度为200°C。
Visible product: Air Fryer
Visible components: digital display; temperature reading; control buttons; air fryer basket; air fryer body; brand name
Visible states: basket open; temperature set to 200°C</t>
        </is>
      </c>
      <c r="N109" s="45" t="inlineStr">
        <is>
          <t>24</t>
        </is>
      </c>
      <c r="O109" s="45" t="inlineStr">
        <is>
          <t>1</t>
        </is>
      </c>
      <c r="P109" s="59" t="str"/>
      <c r="Q109" s="59" t="str"/>
      <c r="R109" s="52" t="inlineStr">
        <is>
          <t>The air fryer basket is shown open, but no action of inserting the basket or starting the appliance is visible or described.</t>
        </is>
      </c>
      <c r="S109" s="52" t="inlineStr">
        <is>
          <t>VLM</t>
        </is>
      </c>
      <c r="T109" s="52" t="inlineStr">
        <is>
          <t>low</t>
        </is>
      </c>
      <c r="U109" s="52" t="inlineStr">
        <is>
          <t>No evidence of basket insertion or appliance startup is present.</t>
        </is>
      </c>
      <c r="V109" s="45" t="inlineStr">
        <is>
          <t>R1</t>
        </is>
      </c>
      <c r="W109" s="46" t="inlineStr">
        <is>
          <t>1</t>
        </is>
      </c>
      <c r="X109" s="60" t="n"/>
      <c r="Y109" s="60" t="n"/>
      <c r="Z109" s="46" t="inlineStr">
        <is>
          <t>no</t>
        </is>
      </c>
      <c r="AA109" s="54" t="inlineStr">
        <is>
          <t>第1-6帧显示空气炸篮处于抽出/打开状态，但无任何将篮子插回或启动设备的动作演示。</t>
        </is>
      </c>
      <c r="AB109" s="54" t="n"/>
      <c r="AC109" s="46" t="inlineStr">
        <is>
          <t>completed</t>
        </is>
      </c>
      <c r="AD109" s="46" t="inlineStr">
        <is>
          <t>2026-07-28T01:18:39+08:00</t>
        </is>
      </c>
      <c r="AE109" s="47">
        <f>IF(AC109&lt;&gt;"completed","",IF(W109=O109,"no","yes"))</f>
        <v/>
      </c>
      <c r="AF109" s="47">
        <f>IF(AC109&lt;&gt;"completed","",IF(AND(X109=P109,Y109=Q109),"no","yes"))</f>
        <v/>
      </c>
      <c r="AG109" s="47">
        <f>IF(AC109&lt;&gt;"completed","待复核",IF(OR(W109="",Z109="",AA109="",AD109=""),"缺少必填项",IF(AND(OR(AE109="yes",AF109="yes"),AB109=""),"修正原因缺失",IF(OR(W109=0,W109=1),IF(AND(X109="",Y109=""),"通过","0/1级时间应留空"),IF(AND(OR(W109=2,W109=3),X109&lt;&gt;"",Y109&lt;&gt;"",X109&gt;=I109,Y109&lt;=J109,Y109&gt;X109),"通过","2/3级时间无效")))))</f>
        <v/>
      </c>
    </row>
    <row r="110">
      <c r="A110" s="45" t="inlineStr">
        <is>
          <t>VQ-003</t>
        </is>
      </c>
      <c r="B110" s="52" t="inlineStr">
        <is>
          <t>怎样插回炸篮并启动空气炸锅？</t>
        </is>
      </c>
      <c r="C110" s="45" t="inlineStr">
        <is>
          <t>zh-CN</t>
        </is>
      </c>
      <c r="D110" s="45" t="inlineStr">
        <is>
          <t>Air Fryer</t>
        </is>
      </c>
      <c r="E110" s="45" t="inlineStr">
        <is>
          <t>operation</t>
        </is>
      </c>
      <c r="F110" s="45" t="inlineStr">
        <is>
          <t>development</t>
        </is>
      </c>
      <c r="G110" s="45" t="inlineStr">
        <is>
          <t>airfryer-027-scene-0001</t>
        </is>
      </c>
      <c r="H110" s="45" t="inlineStr">
        <is>
          <t>airfryer-027</t>
        </is>
      </c>
      <c r="I110" s="59" t="inlineStr">
        <is>
          <t>0.0</t>
        </is>
      </c>
      <c r="J110" s="59" t="inlineStr">
        <is>
          <t>7.508</t>
        </is>
      </c>
      <c r="K110" s="45" t="inlineStr">
        <is>
          <t>items/airfryer-027-scene-0001/clip.mp4</t>
        </is>
      </c>
      <c r="L110" s="45" t="inlineStr">
        <is>
          <t>items/airfryer-027-scene-0001/thumbnail.jpg</t>
        </is>
      </c>
      <c r="M110" s="52" t="inlineStr">
        <is>
          <t>OCR: Air Fryer vs. Baked Buffalo Wings? First, oven cooked wings
VLM: Visual summary: A video title card introduces a comparison between air fryer and baked buffalo wings, followed by a slide indicating the first method is oven cooking.
视觉摘要: 视频标题卡介绍了空气炸锅与烤制的布法罗鸡翅的对比，随后显示第一种方法是烤箱烹饪。
Visible product: Air Fryer</t>
        </is>
      </c>
      <c r="N110" s="45" t="inlineStr">
        <is>
          <t>25</t>
        </is>
      </c>
      <c r="O110" s="45" t="inlineStr">
        <is>
          <t>0</t>
        </is>
      </c>
      <c r="P110" s="59" t="str"/>
      <c r="Q110" s="59" t="str"/>
      <c r="R110" s="52" t="inlineStr">
        <is>
          <t>视频仅介绍空气炸锅与烤箱烹饪鸡翅的对比，未展示插回炸篮或启动空气炸锅的操作步骤。</t>
        </is>
      </c>
      <c r="S110" s="52" t="inlineStr">
        <is>
          <t>VLM</t>
        </is>
      </c>
      <c r="T110" s="52" t="inlineStr">
        <is>
          <t>low</t>
        </is>
      </c>
      <c r="U110" s="52" t="inlineStr">
        <is>
          <t>证据明确显示内容为产品对比介绍，无操作相关视觉或语音信息。</t>
        </is>
      </c>
      <c r="V110" s="45" t="inlineStr">
        <is>
          <t>R1</t>
        </is>
      </c>
      <c r="W110" s="46" t="inlineStr">
        <is>
          <t>0</t>
        </is>
      </c>
      <c r="X110" s="60" t="n"/>
      <c r="Y110" s="60" t="n"/>
      <c r="Z110" s="46" t="inlineStr">
        <is>
          <t>no</t>
        </is>
      </c>
      <c r="AA110" s="54" t="inlineStr">
        <is>
          <t>场景为视频开场字幕和烤箱鸡翅，无任何插回炸篮或启动空气炸锅的演示。</t>
        </is>
      </c>
      <c r="AB110" s="54" t="n"/>
      <c r="AC110" s="46" t="inlineStr">
        <is>
          <t>completed</t>
        </is>
      </c>
      <c r="AD110" s="46" t="inlineStr">
        <is>
          <t>2026-07-28T01:18:39+08:00</t>
        </is>
      </c>
      <c r="AE110" s="47">
        <f>IF(AC110&lt;&gt;"completed","",IF(W110=O110,"no","yes"))</f>
        <v/>
      </c>
      <c r="AF110" s="47">
        <f>IF(AC110&lt;&gt;"completed","",IF(AND(X110=P110,Y110=Q110),"no","yes"))</f>
        <v/>
      </c>
      <c r="AG110" s="47">
        <f>IF(AC110&lt;&gt;"completed","待复核",IF(OR(W110="",Z110="",AA110="",AD110=""),"缺少必填项",IF(AND(OR(AE110="yes",AF110="yes"),AB110=""),"修正原因缺失",IF(OR(W110=0,W110=1),IF(AND(X110="",Y110=""),"通过","0/1级时间应留空"),IF(AND(OR(W110=2,W110=3),X110&lt;&gt;"",Y110&lt;&gt;"",X110&gt;=I110,Y110&lt;=J110,Y110&gt;X110),"通过","2/3级时间无效")))))</f>
        <v/>
      </c>
    </row>
    <row r="111">
      <c r="A111" s="45" t="inlineStr">
        <is>
          <t>VQ-003</t>
        </is>
      </c>
      <c r="B111" s="52" t="inlineStr">
        <is>
          <t>怎样插回炸篮并启动空气炸锅？</t>
        </is>
      </c>
      <c r="C111" s="45" t="inlineStr">
        <is>
          <t>zh-CN</t>
        </is>
      </c>
      <c r="D111" s="45" t="inlineStr">
        <is>
          <t>Air Fryer</t>
        </is>
      </c>
      <c r="E111" s="45" t="inlineStr">
        <is>
          <t>operation</t>
        </is>
      </c>
      <c r="F111" s="45" t="inlineStr">
        <is>
          <t>development</t>
        </is>
      </c>
      <c r="G111" s="45" t="inlineStr">
        <is>
          <t>airfryer-029-scene-0009</t>
        </is>
      </c>
      <c r="H111" s="45" t="inlineStr">
        <is>
          <t>airfryer-029</t>
        </is>
      </c>
      <c r="I111" s="59" t="inlineStr">
        <is>
          <t>43.92</t>
        </is>
      </c>
      <c r="J111" s="59" t="inlineStr">
        <is>
          <t>47.24</t>
        </is>
      </c>
      <c r="K111" s="45" t="inlineStr">
        <is>
          <t>items/airfryer-029-scene-0009/clip.mp4</t>
        </is>
      </c>
      <c r="L111" s="45" t="inlineStr">
        <is>
          <t>items/airfryer-029-scene-0009/thumbnail.jpg</t>
        </is>
      </c>
      <c r="M111" s="52" t="inlineStr">
        <is>
          <t>ASR: air fryer also. With Philips air fryer unique rapid air technology you can fry
OCR: PHILIPS
VLM: Visual summary: A black Philips air fryer with its basket open, showing the interior basket and a red latch mechanism.
视觉摘要: 一台黑色的飞利浦空气炸锅，其炸篮打开，显示内部炸篮和红色锁扣机构。
Visible product: Air Fryer
Visible components: Philips brand logo; control dial; air fryer basket; red latch; black plastic housing
Visible states: air fryer basket open; latch engaged</t>
        </is>
      </c>
      <c r="N111" s="45" t="inlineStr">
        <is>
          <t>26</t>
        </is>
      </c>
      <c r="O111" s="45" t="inlineStr">
        <is>
          <t>1</t>
        </is>
      </c>
      <c r="P111" s="59" t="str"/>
      <c r="Q111" s="59" t="str"/>
      <c r="R111" s="52" t="inlineStr">
        <is>
          <t>The scene shows the air fryer basket open with the latch engaged, indicating the basket is in place but not demonstrating the action of inserting or starting the appliance.</t>
        </is>
      </c>
      <c r="S111" s="52" t="inlineStr">
        <is>
          <t>VLM</t>
        </is>
      </c>
      <c r="T111" s="52" t="inlineStr">
        <is>
          <t>low</t>
        </is>
      </c>
      <c r="U111" s="52" t="inlineStr">
        <is>
          <t>No evidence of the basket being inserted or the appliance being started.</t>
        </is>
      </c>
      <c r="V111" s="45" t="inlineStr">
        <is>
          <t>R1</t>
        </is>
      </c>
      <c r="W111" s="46" t="inlineStr">
        <is>
          <t>1</t>
        </is>
      </c>
      <c r="X111" s="60" t="n"/>
      <c r="Y111" s="60" t="n"/>
      <c r="Z111" s="46" t="inlineStr">
        <is>
          <t>no</t>
        </is>
      </c>
      <c r="AA111" s="54" t="inlineStr">
        <is>
          <t>Frame at t=43.9s shows the Philips air fryer with its basket open and separated, but no demonstration of inserting the basket or starting the appliance.</t>
        </is>
      </c>
      <c r="AB111" s="54" t="n"/>
      <c r="AC111" s="46" t="inlineStr">
        <is>
          <t>completed</t>
        </is>
      </c>
      <c r="AD111" s="46" t="inlineStr">
        <is>
          <t>2026-07-28T01:18:39+08:00</t>
        </is>
      </c>
      <c r="AE111" s="47">
        <f>IF(AC111&lt;&gt;"completed","",IF(W111=O111,"no","yes"))</f>
        <v/>
      </c>
      <c r="AF111" s="47">
        <f>IF(AC111&lt;&gt;"completed","",IF(AND(X111=P111,Y111=Q111),"no","yes"))</f>
        <v/>
      </c>
      <c r="AG111" s="47">
        <f>IF(AC111&lt;&gt;"completed","待复核",IF(OR(W111="",Z111="",AA111="",AD111=""),"缺少必填项",IF(AND(OR(AE111="yes",AF111="yes"),AB111=""),"修正原因缺失",IF(OR(W111=0,W111=1),IF(AND(X111="",Y111=""),"通过","0/1级时间应留空"),IF(AND(OR(W111=2,W111=3),X111&lt;&gt;"",Y111&lt;&gt;"",X111&gt;=I111,Y111&lt;=J111,Y111&gt;X111),"通过","2/3级时间无效")))))</f>
        <v/>
      </c>
    </row>
    <row r="112">
      <c r="A112" s="45" t="inlineStr">
        <is>
          <t>VQ-003</t>
        </is>
      </c>
      <c r="B112" s="52" t="inlineStr">
        <is>
          <t>怎样插回炸篮并启动空气炸锅？</t>
        </is>
      </c>
      <c r="C112" s="45" t="inlineStr">
        <is>
          <t>zh-CN</t>
        </is>
      </c>
      <c r="D112" s="45" t="inlineStr">
        <is>
          <t>Air Fryer</t>
        </is>
      </c>
      <c r="E112" s="45" t="inlineStr">
        <is>
          <t>operation</t>
        </is>
      </c>
      <c r="F112" s="45" t="inlineStr">
        <is>
          <t>development</t>
        </is>
      </c>
      <c r="G112" s="45" t="inlineStr">
        <is>
          <t>airfryer-005-scene-0021</t>
        </is>
      </c>
      <c r="H112" s="45" t="inlineStr">
        <is>
          <t>airfryer-005</t>
        </is>
      </c>
      <c r="I112" s="59" t="inlineStr">
        <is>
          <t>202.502</t>
        </is>
      </c>
      <c r="J112" s="59" t="inlineStr">
        <is>
          <t>207.465</t>
        </is>
      </c>
      <c r="K112" s="45" t="inlineStr">
        <is>
          <t>items/airfryer-005-scene-0021/clip.mp4</t>
        </is>
      </c>
      <c r="L112" s="45" t="inlineStr">
        <is>
          <t>items/airfryer-005-scene-0021/thumbnail.jpg</t>
        </is>
      </c>
      <c r="M112" s="52" t="inlineStr">
        <is>
          <t>ASR: air fryer, the basket goes and then we set the temperature
VLM: Visual summary: A person is placing an air fryer basket containing food into an air fryer appliance on a white countertop.
视觉摘要: 一个人将装有食物的空气炸锅篮子放入空气炸锅中，置于白色台面上。
Visible product: Air Fryer
Visible components: air fryer basket; air fryer appliance; white countertop; white cutting board; glass bowl; eggshells
Visible actions: placing air fryer basket into air fryer appliance</t>
        </is>
      </c>
      <c r="N112" s="45" t="inlineStr">
        <is>
          <t>27</t>
        </is>
      </c>
      <c r="O112" s="45" t="inlineStr">
        <is>
          <t>2</t>
        </is>
      </c>
      <c r="P112" s="59" t="inlineStr">
        <is>
          <t>202.502</t>
        </is>
      </c>
      <c r="Q112" s="59" t="inlineStr">
        <is>
          <t>207.465</t>
        </is>
      </c>
      <c r="R112" s="52" t="inlineStr">
        <is>
          <t>The visual shows a person placing the air fryer basket into the appliance, which is a necessary step in the operation described in the question, but no evidence shows the appliance being started or any temperature setting being confirmed.</t>
        </is>
      </c>
      <c r="S112" s="52" t="inlineStr">
        <is>
          <t>VLM</t>
        </is>
      </c>
      <c r="T112" s="52" t="inlineStr">
        <is>
          <t>low</t>
        </is>
      </c>
      <c r="U112" s="52" t="inlineStr">
        <is>
          <t>The action of starting the air fryer is not shown or mentioned in the evidence.</t>
        </is>
      </c>
      <c r="V112" s="45" t="inlineStr">
        <is>
          <t>R1</t>
        </is>
      </c>
      <c r="W112" s="46" t="inlineStr">
        <is>
          <t>2</t>
        </is>
      </c>
      <c r="X112" s="60" t="inlineStr">
        <is>
          <t>202.502</t>
        </is>
      </c>
      <c r="Y112" s="60" t="inlineStr">
        <is>
          <t>207.465</t>
        </is>
      </c>
      <c r="Z112" s="46" t="inlineStr">
        <is>
          <t>no</t>
        </is>
      </c>
      <c r="AA112" s="54" t="inlineStr">
        <is>
          <t>画面展示将炸篮插回空气炸锅机身，但未出现按下启动键、设置程序或确认运行的动作，仅部分回答'插回炸篮'，无法回答'启动'。</t>
        </is>
      </c>
      <c r="AB112" s="54" t="n"/>
      <c r="AC112" s="46" t="inlineStr">
        <is>
          <t>completed</t>
        </is>
      </c>
      <c r="AD112" s="46" t="inlineStr">
        <is>
          <t>2026-07-27T22:01:34+08:00</t>
        </is>
      </c>
      <c r="AE112" s="47">
        <f>IF(AC112&lt;&gt;"completed","",IF(W112=O112,"no","yes"))</f>
        <v/>
      </c>
      <c r="AF112" s="47">
        <f>IF(AC112&lt;&gt;"completed","",IF(AND(X112=P112,Y112=Q112),"no","yes"))</f>
        <v/>
      </c>
      <c r="AG112" s="47">
        <f>IF(AC112&lt;&gt;"completed","待复核",IF(OR(W112="",Z112="",AA112="",AD112=""),"缺少必填项",IF(AND(OR(AE112="yes",AF112="yes"),AB112=""),"修正原因缺失",IF(OR(W112=0,W112=1),IF(AND(X112="",Y112=""),"通过","0/1级时间应留空"),IF(AND(OR(W112=2,W112=3),X112&lt;&gt;"",Y112&lt;&gt;"",X112&gt;=I112,Y112&lt;=J112,Y112&gt;X112),"通过","2/3级时间无效")))))</f>
        <v/>
      </c>
    </row>
    <row r="113">
      <c r="A113" s="45" t="inlineStr">
        <is>
          <t>VQ-003</t>
        </is>
      </c>
      <c r="B113" s="52" t="inlineStr">
        <is>
          <t>怎样插回炸篮并启动空气炸锅？</t>
        </is>
      </c>
      <c r="C113" s="45" t="inlineStr">
        <is>
          <t>zh-CN</t>
        </is>
      </c>
      <c r="D113" s="45" t="inlineStr">
        <is>
          <t>Air Fryer</t>
        </is>
      </c>
      <c r="E113" s="45" t="inlineStr">
        <is>
          <t>operation</t>
        </is>
      </c>
      <c r="F113" s="45" t="inlineStr">
        <is>
          <t>development</t>
        </is>
      </c>
      <c r="G113" s="45" t="inlineStr">
        <is>
          <t>pressure-006-scene-0007</t>
        </is>
      </c>
      <c r="H113" s="45" t="inlineStr">
        <is>
          <t>pressure-006</t>
        </is>
      </c>
      <c r="I113" s="59" t="inlineStr">
        <is>
          <t>19.875</t>
        </is>
      </c>
      <c r="J113" s="59" t="inlineStr">
        <is>
          <t>22.417</t>
        </is>
      </c>
      <c r="K113" s="45" t="inlineStr">
        <is>
          <t>items/pressure-006-scene-0007/clip.mp4</t>
        </is>
      </c>
      <c r="L113" s="45" t="inlineStr">
        <is>
          <t>items/pressure-006-scene-0007/thumbnail.jpg</t>
        </is>
      </c>
      <c r="M113" s="52" t="inlineStr">
        <is>
          <t>ASR: • Touch screen control, LCD display, visual window, cooking process at a glance • 360-degree hot air baking, wrapping heating, original flavor, 1500W high power, rapid heating
VLM: Visual summary: A cooked whole chicken surrounded by chopped potatoes inside a black air fryer basket, which is placed in a yellow appliance.
视觉摘要: 一只烤好的整鸡，周围围着切块的土豆，放在一个黑色空气炸锅篮子里，篮子置于一个黄色的电器中。
Visible product: Air Fryer
Visible components: black air fryer basket; yellow appliance body; cooked whole chicken; chopped potatoes
Visible states: food cooked; food resting in basket</t>
        </is>
      </c>
      <c r="N113" s="45" t="inlineStr">
        <is>
          <t>28</t>
        </is>
      </c>
      <c r="O113" s="45" t="inlineStr">
        <is>
          <t>1</t>
        </is>
      </c>
      <c r="P113" s="59" t="str"/>
      <c r="Q113" s="59" t="str"/>
      <c r="R113" s="52" t="inlineStr">
        <is>
          <t>The scene shows a cooked chicken and potatoes in a black air fryer basket inside a yellow appliance, indicating the basket is placed in the air fryer, but no action of inserting or starting the appliance is shown.</t>
        </is>
      </c>
      <c r="S113" s="52" t="inlineStr">
        <is>
          <t>VLM</t>
        </is>
      </c>
      <c r="T113" s="52" t="inlineStr">
        <is>
          <t>low</t>
        </is>
      </c>
      <c r="U113" s="52" t="inlineStr">
        <is>
          <t>No evidence of insertion action or startup command is visible or audible.</t>
        </is>
      </c>
      <c r="V113" s="45" t="inlineStr">
        <is>
          <t>R1</t>
        </is>
      </c>
      <c r="W113" s="46" t="inlineStr">
        <is>
          <t>1</t>
        </is>
      </c>
      <c r="X113" s="60" t="n"/>
      <c r="Y113" s="60" t="n"/>
      <c r="Z113" s="46" t="inlineStr">
        <is>
          <t>no</t>
        </is>
      </c>
      <c r="AA113" s="54" t="inlineStr">
        <is>
          <t>Frames at 19.9s-21.9s show the closed or already-seated air fryer; no basket insertion motion is captured.</t>
        </is>
      </c>
      <c r="AB113" s="54" t="n"/>
      <c r="AC113" s="46" t="inlineStr">
        <is>
          <t>completed</t>
        </is>
      </c>
      <c r="AD113" s="46" t="inlineStr">
        <is>
          <t>2026-07-28T01:18:39+08:00</t>
        </is>
      </c>
      <c r="AE113" s="47">
        <f>IF(AC113&lt;&gt;"completed","",IF(W113=O113,"no","yes"))</f>
        <v/>
      </c>
      <c r="AF113" s="47">
        <f>IF(AC113&lt;&gt;"completed","",IF(AND(X113=P113,Y113=Q113),"no","yes"))</f>
        <v/>
      </c>
      <c r="AG113" s="47">
        <f>IF(AC113&lt;&gt;"completed","待复核",IF(OR(W113="",Z113="",AA113="",AD113=""),"缺少必填项",IF(AND(OR(AE113="yes",AF113="yes"),AB113=""),"修正原因缺失",IF(OR(W113=0,W113=1),IF(AND(X113="",Y113=""),"通过","0/1级时间应留空"),IF(AND(OR(W113=2,W113=3),X113&lt;&gt;"",Y113&lt;&gt;"",X113&gt;=I113,Y113&lt;=J113,Y113&gt;X113),"通过","2/3级时间无效")))))</f>
        <v/>
      </c>
    </row>
    <row r="114">
      <c r="A114" s="45" t="inlineStr">
        <is>
          <t>VQ-003</t>
        </is>
      </c>
      <c r="B114" s="52" t="inlineStr">
        <is>
          <t>怎样插回炸篮并启动空气炸锅？</t>
        </is>
      </c>
      <c r="C114" s="45" t="inlineStr">
        <is>
          <t>zh-CN</t>
        </is>
      </c>
      <c r="D114" s="45" t="inlineStr">
        <is>
          <t>Air Fryer</t>
        </is>
      </c>
      <c r="E114" s="45" t="inlineStr">
        <is>
          <t>operation</t>
        </is>
      </c>
      <c r="F114" s="45" t="inlineStr">
        <is>
          <t>development</t>
        </is>
      </c>
      <c r="G114" s="45" t="inlineStr">
        <is>
          <t>airfryer-006-scene-0006</t>
        </is>
      </c>
      <c r="H114" s="45" t="inlineStr">
        <is>
          <t>airfryer-006</t>
        </is>
      </c>
      <c r="I114" s="59" t="inlineStr">
        <is>
          <t>19.92</t>
        </is>
      </c>
      <c r="J114" s="59" t="inlineStr">
        <is>
          <t>24.358</t>
        </is>
      </c>
      <c r="K114" s="45" t="inlineStr">
        <is>
          <t>items/airfryer-006-scene-0006/clip.mp4</t>
        </is>
      </c>
      <c r="L114" s="45" t="inlineStr">
        <is>
          <t>items/airfryer-006-scene-0006/thumbnail.jpg</t>
        </is>
      </c>
      <c r="M114" s="52" t="inlineStr">
        <is>
          <t>ASR: Here it goes. Flip and cook for maybe a minute or two more till brown. Come with powdered sugar, ready to serve.
OCR: GMA 5 FLIP AND COOK FOR AN ADDITIONAL 1-2 MINUTES
VLM: Visual summary: A hand is shown interacting with an air fryer, first pulling out a drawer, then using tongs to flip food items inside the basket.
视觉摘要: 一只手正在操作空气炸锅，先是拉出抽屉，然后用夹子翻动锅内的食物。
Visible product: Air Fryer
Visible components: air fryer; drawer; basket; tongs; food items; GMA logo
Visible actions: pulling out drawer; flipping food with tongs
Visible states: food items in basket; drawer partially open
Visible warnings: 5 FLIP AND COOK FOR AN ADDITIONAL 1-2 MINUTES</t>
        </is>
      </c>
      <c r="N114" s="45" t="inlineStr">
        <is>
          <t>29</t>
        </is>
      </c>
      <c r="O114" s="45" t="inlineStr">
        <is>
          <t>1</t>
        </is>
      </c>
      <c r="P114" s="59" t="str"/>
      <c r="Q114" s="59" t="str"/>
      <c r="R114" s="52" t="inlineStr">
        <is>
          <t>The scene shows a hand pulling out the drawer and flipping food with tongs, but does not show reinserting the basket or starting the air fryer.</t>
        </is>
      </c>
      <c r="S114" s="52" t="inlineStr">
        <is>
          <t>VLM|ASR|OCR</t>
        </is>
      </c>
      <c r="T114" s="52" t="inlineStr">
        <is>
          <t>low</t>
        </is>
      </c>
      <c r="U114" s="52" t="inlineStr">
        <is>
          <t>The action of reinserting the basket and starting the appliance is not visible or mentioned in the evidence.</t>
        </is>
      </c>
      <c r="V114" s="45" t="inlineStr">
        <is>
          <t>R1</t>
        </is>
      </c>
      <c r="W114" s="46" t="inlineStr">
        <is>
          <t>2</t>
        </is>
      </c>
      <c r="X114" s="60" t="n">
        <v>20.8</v>
      </c>
      <c r="Y114" s="60" t="n">
        <v>24.358</v>
      </c>
      <c r="Z114" s="46" t="inlineStr">
        <is>
          <t>no</t>
        </is>
      </c>
      <c r="AA114" s="54" t="inlineStr">
        <is>
          <t>第2帧 t=20.8s 可见手将抽屉推回机身，炸篮重新插入，后续帧食物仍在篮中，但未出现启动按钮/显示屏操作。</t>
        </is>
      </c>
      <c r="AB114" s="54" t="inlineStr">
        <is>
          <t>AI等级为1，但第2帧明确展示炸篮/抽屉被推回，可部分回答'插回炸篮'，只是未展示启动。</t>
        </is>
      </c>
      <c r="AC114" s="46" t="inlineStr">
        <is>
          <t>completed</t>
        </is>
      </c>
      <c r="AD114" s="46" t="inlineStr">
        <is>
          <t>2026-07-28T01:18:39+08:00</t>
        </is>
      </c>
      <c r="AE114" s="47">
        <f>IF(AC114&lt;&gt;"completed","",IF(W114=O114,"no","yes"))</f>
        <v/>
      </c>
      <c r="AF114" s="47">
        <f>IF(AC114&lt;&gt;"completed","",IF(AND(X114=P114,Y114=Q114),"no","yes"))</f>
        <v/>
      </c>
      <c r="AG114" s="47">
        <f>IF(AC114&lt;&gt;"completed","待复核",IF(OR(W114="",Z114="",AA114="",AD114=""),"缺少必填项",IF(AND(OR(AE114="yes",AF114="yes"),AB114=""),"修正原因缺失",IF(OR(W114=0,W114=1),IF(AND(X114="",Y114=""),"通过","0/1级时间应留空"),IF(AND(OR(W114=2,W114=3),X114&lt;&gt;"",Y114&lt;&gt;"",X114&gt;=I114,Y114&lt;=J114,Y114&gt;X114),"通过","2/3级时间无效")))))</f>
        <v/>
      </c>
    </row>
    <row r="115">
      <c r="A115" s="45" t="inlineStr">
        <is>
          <t>VQ-003</t>
        </is>
      </c>
      <c r="B115" s="52" t="inlineStr">
        <is>
          <t>怎样插回炸篮并启动空气炸锅？</t>
        </is>
      </c>
      <c r="C115" s="45" t="inlineStr">
        <is>
          <t>zh-CN</t>
        </is>
      </c>
      <c r="D115" s="45" t="inlineStr">
        <is>
          <t>Air Fryer</t>
        </is>
      </c>
      <c r="E115" s="45" t="inlineStr">
        <is>
          <t>operation</t>
        </is>
      </c>
      <c r="F115" s="45" t="inlineStr">
        <is>
          <t>development</t>
        </is>
      </c>
      <c r="G115" s="45" t="inlineStr">
        <is>
          <t>airfryer-017-scene-0103</t>
        </is>
      </c>
      <c r="H115" s="45" t="inlineStr">
        <is>
          <t>airfryer-017</t>
        </is>
      </c>
      <c r="I115" s="59" t="inlineStr">
        <is>
          <t>1417.149</t>
        </is>
      </c>
      <c r="J115" s="59" t="inlineStr">
        <is>
          <t>1426.091</t>
        </is>
      </c>
      <c r="K115" s="45" t="inlineStr">
        <is>
          <t>items/airfryer-017-scene-0103/clip.mp4</t>
        </is>
      </c>
      <c r="L115" s="45" t="inlineStr">
        <is>
          <t>items/airfryer-017-scene-0103/thumbnail.jpg</t>
        </is>
      </c>
      <c r="M115" s="52" t="inlineStr">
        <is>
          <t>ASR: So now that it's plugged back in try it one more time and there we go. We have power and we have a working unit. All I got to do is screw it back together now.
OCR: 370 UNIT UNPLUG BEFORE 21 POWER GOING BACK TO WORK COUNT
VLM: Visual summary: A person is working on a disassembled black air fryer on a wooden table, handling wires and a small component.
视觉摘要: 一个人正在木桌上拆解一台黑色空气炸锅，处理电线和一个小部件。
Visible product: Air Fryer
Visible components: black air fryer; digital display; wires; screwdriver; pliers; brown paper
Visible actions: handling wires; holding a small component; giving a thumbs-up gesture
Visible states: air fryer is disassembled; digital display shows '370'; air fryer is on a table
Visual uncertainty: The exact model or brand of the air fryer is not visible. The specific function of the small component being handled is not identifiable.</t>
        </is>
      </c>
      <c r="N115" s="45" t="inlineStr">
        <is>
          <t>30</t>
        </is>
      </c>
      <c r="O115" s="45" t="inlineStr">
        <is>
          <t>1</t>
        </is>
      </c>
      <c r="P115" s="59" t="str"/>
      <c r="Q115" s="59" t="str"/>
      <c r="R115" s="52" t="inlineStr">
        <is>
          <t>ASR mentions 'screw it back together now' after plugging in, implying reassembly, but does not show or describe inserting the fry basket or starting the appliance. VLM shows disassembly and handling wires, not basket insertion or power activation.</t>
        </is>
      </c>
      <c r="S115" s="52" t="inlineStr">
        <is>
          <t>ASR|VLM</t>
        </is>
      </c>
      <c r="T115" s="52" t="inlineStr">
        <is>
          <t>low</t>
        </is>
      </c>
      <c r="U115" s="52" t="inlineStr">
        <is>
          <t>No visual or spoken evidence of inserting the fry basket or initiating the air fryer's operation.</t>
        </is>
      </c>
      <c r="V115" s="45" t="inlineStr">
        <is>
          <t>R1</t>
        </is>
      </c>
      <c r="W115" s="46" t="inlineStr">
        <is>
          <t>1</t>
        </is>
      </c>
      <c r="X115" s="60" t="n"/>
      <c r="Y115" s="60" t="n"/>
      <c r="Z115" s="46" t="inlineStr">
        <is>
          <t>no</t>
        </is>
      </c>
      <c r="AA115" s="54" t="inlineStr">
        <is>
          <t>frames 1417.1-1426.1s show a disassembled air fryer and hands handling internal wires/parts, with no basket insertion or startup action.</t>
        </is>
      </c>
      <c r="AB115" s="54" t="n"/>
      <c r="AC115" s="46" t="inlineStr">
        <is>
          <t>completed</t>
        </is>
      </c>
      <c r="AD115" s="46" t="inlineStr">
        <is>
          <t>2026-07-28T01:18:39+08:00</t>
        </is>
      </c>
      <c r="AE115" s="47">
        <f>IF(AC115&lt;&gt;"completed","",IF(W115=O115,"no","yes"))</f>
        <v/>
      </c>
      <c r="AF115" s="47">
        <f>IF(AC115&lt;&gt;"completed","",IF(AND(X115=P115,Y115=Q115),"no","yes"))</f>
        <v/>
      </c>
      <c r="AG115" s="47">
        <f>IF(AC115&lt;&gt;"completed","待复核",IF(OR(W115="",Z115="",AA115="",AD115=""),"缺少必填项",IF(AND(OR(AE115="yes",AF115="yes"),AB115=""),"修正原因缺失",IF(OR(W115=0,W115=1),IF(AND(X115="",Y115=""),"通过","0/1级时间应留空"),IF(AND(OR(W115=2,W115=3),X115&lt;&gt;"",Y115&lt;&gt;"",X115&gt;=I115,Y115&lt;=J115,Y115&gt;X115),"通过","2/3级时间无效")))))</f>
        <v/>
      </c>
    </row>
    <row r="116">
      <c r="A116" s="45" t="inlineStr">
        <is>
          <t>VQ-003</t>
        </is>
      </c>
      <c r="B116" s="52" t="inlineStr">
        <is>
          <t>怎样插回炸篮并启动空气炸锅？</t>
        </is>
      </c>
      <c r="C116" s="45" t="inlineStr">
        <is>
          <t>zh-CN</t>
        </is>
      </c>
      <c r="D116" s="45" t="inlineStr">
        <is>
          <t>Air Fryer</t>
        </is>
      </c>
      <c r="E116" s="45" t="inlineStr">
        <is>
          <t>operation</t>
        </is>
      </c>
      <c r="F116" s="45" t="inlineStr">
        <is>
          <t>development</t>
        </is>
      </c>
      <c r="G116" s="45" t="inlineStr">
        <is>
          <t>pressure-006-scene-0005</t>
        </is>
      </c>
      <c r="H116" s="45" t="inlineStr">
        <is>
          <t>pressure-006</t>
        </is>
      </c>
      <c r="I116" s="59" t="inlineStr">
        <is>
          <t>15.083</t>
        </is>
      </c>
      <c r="J116" s="59" t="inlineStr">
        <is>
          <t>17.625</t>
        </is>
      </c>
      <c r="K116" s="45" t="inlineStr">
        <is>
          <t>items/pressure-006-scene-0005/clip.mp4</t>
        </is>
      </c>
      <c r="L116" s="45" t="inlineStr">
        <is>
          <t>items/pressure-006-scene-0005/thumbnail.jpg</t>
        </is>
      </c>
      <c r="M116" s="52" t="inlineStr">
        <is>
          <t>ASR: • Touch screen control, LCD display, visual window, cooking process at a glance
VLM: Visual summary: A close-up of a yellow and black air fryer with a digital display and touch controls, showing food inside the basket.
视觉摘要: 一台黄黑相间的空气炸锅特写，配有数字显示屏和触控按钮，锅内可见食物。
Visible product: Air Fryer
Visible components: digital display; touch controls; food inside basket; yellow and black casing</t>
        </is>
      </c>
      <c r="N116" s="45" t="inlineStr">
        <is>
          <t>31</t>
        </is>
      </c>
      <c r="O116" s="45" t="inlineStr">
        <is>
          <t>0</t>
        </is>
      </c>
      <c r="P116" s="59" t="str"/>
      <c r="Q116" s="59" t="str"/>
      <c r="R116" s="52" t="inlineStr">
        <is>
          <t>The scene shows the air fryer with food inside the basket and touch controls, but does not show the basket being inserted or the device being started.</t>
        </is>
      </c>
      <c r="S116" s="52" t="inlineStr">
        <is>
          <t>VLM</t>
        </is>
      </c>
      <c r="T116" s="52" t="inlineStr">
        <is>
          <t>low</t>
        </is>
      </c>
      <c r="U116" s="52" t="inlineStr">
        <is>
          <t>No evidence of basket insertion or device startup action is visible or described.</t>
        </is>
      </c>
      <c r="V116" s="45" t="inlineStr">
        <is>
          <t>R1</t>
        </is>
      </c>
      <c r="W116" s="46" t="inlineStr">
        <is>
          <t>0</t>
        </is>
      </c>
      <c r="X116" s="60" t="n"/>
      <c r="Y116" s="60" t="n"/>
      <c r="Z116" s="46" t="inlineStr">
        <is>
          <t>no</t>
        </is>
      </c>
      <c r="AA116" s="54" t="inlineStr">
        <is>
          <t>画面为空气炸锅面板特写，无炸篮插回动作，也无启动/运行画面，与问题无关。</t>
        </is>
      </c>
      <c r="AB116" s="54" t="n"/>
      <c r="AC116" s="46" t="inlineStr">
        <is>
          <t>completed</t>
        </is>
      </c>
      <c r="AD116" s="46" t="inlineStr">
        <is>
          <t>2026-07-27T22:01:34+08:00</t>
        </is>
      </c>
      <c r="AE116" s="47">
        <f>IF(AC116&lt;&gt;"completed","",IF(W116=O116,"no","yes"))</f>
        <v/>
      </c>
      <c r="AF116" s="47">
        <f>IF(AC116&lt;&gt;"completed","",IF(AND(X116=P116,Y116=Q116),"no","yes"))</f>
        <v/>
      </c>
      <c r="AG116" s="47">
        <f>IF(AC116&lt;&gt;"completed","待复核",IF(OR(W116="",Z116="",AA116="",AD116=""),"缺少必填项",IF(AND(OR(AE116="yes",AF116="yes"),AB116=""),"修正原因缺失",IF(OR(W116=0,W116=1),IF(AND(X116="",Y116=""),"通过","0/1级时间应留空"),IF(AND(OR(W116=2,W116=3),X116&lt;&gt;"",Y116&lt;&gt;"",X116&gt;=I116,Y116&lt;=J116,Y116&gt;X116),"通过","2/3级时间无效")))))</f>
        <v/>
      </c>
    </row>
    <row r="117">
      <c r="A117" s="45" t="inlineStr">
        <is>
          <t>VQ-003</t>
        </is>
      </c>
      <c r="B117" s="52" t="inlineStr">
        <is>
          <t>怎样插回炸篮并启动空气炸锅？</t>
        </is>
      </c>
      <c r="C117" s="45" t="inlineStr">
        <is>
          <t>zh-CN</t>
        </is>
      </c>
      <c r="D117" s="45" t="inlineStr">
        <is>
          <t>Air Fryer</t>
        </is>
      </c>
      <c r="E117" s="45" t="inlineStr">
        <is>
          <t>operation</t>
        </is>
      </c>
      <c r="F117" s="45" t="inlineStr">
        <is>
          <t>development</t>
        </is>
      </c>
      <c r="G117" s="45" t="inlineStr">
        <is>
          <t>airfryer-005-scene-0020</t>
        </is>
      </c>
      <c r="H117" s="45" t="inlineStr">
        <is>
          <t>airfryer-005</t>
        </is>
      </c>
      <c r="I117" s="59" t="inlineStr">
        <is>
          <t>199.291</t>
        </is>
      </c>
      <c r="J117" s="59" t="inlineStr">
        <is>
          <t>202.502</t>
        </is>
      </c>
      <c r="K117" s="45" t="inlineStr">
        <is>
          <t>items/airfryer-005-scene-0020/clip.mp4</t>
        </is>
      </c>
      <c r="L117" s="45" t="inlineStr">
        <is>
          <t>items/airfryer-005-scene-0020/thumbnail.jpg</t>
        </is>
      </c>
      <c r="M117" s="52" t="inlineStr">
        <is>
          <t>ASR: But I'll do a little bit of pepper and then into the air air fryer, the basket goes and then we set the temperature
VLM: Visual summary: A man in a kitchen is standing behind a black air fryer with its basket removed and placed on the counter.
视觉摘要: 一名男子站在厨房里，他身后的黑色空气炸锅的炸篮被取下并放在了台面上。
Visible product: Air Fryer
Visible components: black air fryer; air fryer basket; stainless steel refrigerator; white kitchen cabinets; glass jars; knife block; paper towel holder; whey protein container; blue funnel
Visible actions: man gesturing with his right hand; man smiling and looking down at the air fryer
Visible states: air fryer basket is detached from the main unit; man is standing in front of the air fryer</t>
        </is>
      </c>
      <c r="N117" s="45" t="inlineStr">
        <is>
          <t>32</t>
        </is>
      </c>
      <c r="O117" s="45" t="inlineStr">
        <is>
          <t>1</t>
        </is>
      </c>
      <c r="P117" s="59" t="str"/>
      <c r="Q117" s="59" t="str"/>
      <c r="R117" s="52" t="inlineStr">
        <is>
          <t>The scene shows the air fryer basket detached and the man gesturing, but no action of inserting the basket or starting the appliance is visible or mentioned.</t>
        </is>
      </c>
      <c r="S117" s="52" t="inlineStr">
        <is>
          <t>VLM|ASR</t>
        </is>
      </c>
      <c r="T117" s="52" t="inlineStr">
        <is>
          <t>low</t>
        </is>
      </c>
      <c r="U117" s="52" t="inlineStr">
        <is>
          <t>No evidence of basket insertion or appliance startup is present in the frozen evidence.</t>
        </is>
      </c>
      <c r="V117" s="45" t="inlineStr">
        <is>
          <t>R1</t>
        </is>
      </c>
      <c r="W117" s="46" t="inlineStr">
        <is>
          <t>1</t>
        </is>
      </c>
      <c r="X117" s="60" t="n"/>
      <c r="Y117" s="60" t="n"/>
      <c r="Z117" s="46" t="inlineStr">
        <is>
          <t>no</t>
        </is>
      </c>
      <c r="AA117" s="54" t="inlineStr">
        <is>
          <t>frames 199.3-202.5s show the fry basket detached on the counter next to the unit; ASR mentions 'the basket goes' but no actual insertion or power-on is shown.</t>
        </is>
      </c>
      <c r="AB117" s="54" t="n"/>
      <c r="AC117" s="46" t="inlineStr">
        <is>
          <t>completed</t>
        </is>
      </c>
      <c r="AD117" s="46" t="inlineStr">
        <is>
          <t>2026-07-28T01:18:39+08:00</t>
        </is>
      </c>
      <c r="AE117" s="47">
        <f>IF(AC117&lt;&gt;"completed","",IF(W117=O117,"no","yes"))</f>
        <v/>
      </c>
      <c r="AF117" s="47">
        <f>IF(AC117&lt;&gt;"completed","",IF(AND(X117=P117,Y117=Q117),"no","yes"))</f>
        <v/>
      </c>
      <c r="AG117" s="47">
        <f>IF(AC117&lt;&gt;"completed","待复核",IF(OR(W117="",Z117="",AA117="",AD117=""),"缺少必填项",IF(AND(OR(AE117="yes",AF117="yes"),AB117=""),"修正原因缺失",IF(OR(W117=0,W117=1),IF(AND(X117="",Y117=""),"通过","0/1级时间应留空"),IF(AND(OR(W117=2,W117=3),X117&lt;&gt;"",Y117&lt;&gt;"",X117&gt;=I117,Y117&lt;=J117,Y117&gt;X117),"通过","2/3级时间无效")))))</f>
        <v/>
      </c>
    </row>
    <row r="118">
      <c r="A118" s="45" t="inlineStr">
        <is>
          <t>VQ-003</t>
        </is>
      </c>
      <c r="B118" s="52" t="inlineStr">
        <is>
          <t>怎样插回炸篮并启动空气炸锅？</t>
        </is>
      </c>
      <c r="C118" s="45" t="inlineStr">
        <is>
          <t>zh-CN</t>
        </is>
      </c>
      <c r="D118" s="45" t="inlineStr">
        <is>
          <t>Air Fryer</t>
        </is>
      </c>
      <c r="E118" s="45" t="inlineStr">
        <is>
          <t>operation</t>
        </is>
      </c>
      <c r="F118" s="45" t="inlineStr">
        <is>
          <t>development</t>
        </is>
      </c>
      <c r="G118" s="45" t="inlineStr">
        <is>
          <t>airfryer-033-scene-0120</t>
        </is>
      </c>
      <c r="H118" s="45" t="inlineStr">
        <is>
          <t>airfryer-033</t>
        </is>
      </c>
      <c r="I118" s="59" t="inlineStr">
        <is>
          <t>929.329</t>
        </is>
      </c>
      <c r="J118" s="59" t="inlineStr">
        <is>
          <t>932.866</t>
        </is>
      </c>
      <c r="K118" s="45" t="inlineStr">
        <is>
          <t>items/airfryer-033-scene-0120/clip.mp4</t>
        </is>
      </c>
      <c r="L118" s="45" t="inlineStr">
        <is>
          <t>items/airfryer-033-scene-0120/thumbnail.jpg</t>
        </is>
      </c>
      <c r="M118" s="52" t="inlineStr">
        <is>
          <t>ASR: Tá difícil E essa porra tá misturando com gordura ainda Parece que o Tecbond suga gordura
VLM: Visual summary: A hand is holding and examining a black plastic part of an air fryer, with the main body of the appliance visible in the background.
视觉摘要: 一只手拿着空气炸锅的一个黑色塑料部件，背景中可见空气炸锅的主体。
Visible product: Air Fryer
Visible components: black plastic part; air fryer body; hand; white cloth
Visible actions: holding; examining</t>
        </is>
      </c>
      <c r="N118" s="45" t="inlineStr">
        <is>
          <t>33</t>
        </is>
      </c>
      <c r="O118" s="45" t="inlineStr">
        <is>
          <t>0</t>
        </is>
      </c>
      <c r="P118" s="59" t="str"/>
      <c r="Q118" s="59" t="str"/>
      <c r="R118" s="52" t="inlineStr">
        <is>
          <t>The visual evidence shows a hand holding and examining a black plastic part, not inserting a basket or starting the air fryer.</t>
        </is>
      </c>
      <c r="S118" s="52" t="inlineStr">
        <is>
          <t>VLM</t>
        </is>
      </c>
      <c r="T118" s="52" t="inlineStr">
        <is>
          <t>low</t>
        </is>
      </c>
      <c r="U118" s="52" t="inlineStr">
        <is>
          <t>No evidence of basket insertion or device startup is present.</t>
        </is>
      </c>
      <c r="V118" s="45" t="inlineStr">
        <is>
          <t>R1</t>
        </is>
      </c>
      <c r="W118" s="46" t="inlineStr">
        <is>
          <t>0</t>
        </is>
      </c>
      <c r="X118" s="60" t="n"/>
      <c r="Y118" s="60" t="n"/>
      <c r="Z118" s="46" t="inlineStr">
        <is>
          <t>no</t>
        </is>
      </c>
      <c r="AA118" s="54" t="inlineStr">
        <is>
          <t>frames 929.3-932.9s show a hand holding a black plastic component; no fry basket or startup action is present.</t>
        </is>
      </c>
      <c r="AB118" s="54" t="n"/>
      <c r="AC118" s="46" t="inlineStr">
        <is>
          <t>completed</t>
        </is>
      </c>
      <c r="AD118" s="46" t="inlineStr">
        <is>
          <t>2026-07-28T01:18:39+08:00</t>
        </is>
      </c>
      <c r="AE118" s="47">
        <f>IF(AC118&lt;&gt;"completed","",IF(W118=O118,"no","yes"))</f>
        <v/>
      </c>
      <c r="AF118" s="47">
        <f>IF(AC118&lt;&gt;"completed","",IF(AND(X118=P118,Y118=Q118),"no","yes"))</f>
        <v/>
      </c>
      <c r="AG118" s="47">
        <f>IF(AC118&lt;&gt;"completed","待复核",IF(OR(W118="",Z118="",AA118="",AD118=""),"缺少必填项",IF(AND(OR(AE118="yes",AF118="yes"),AB118=""),"修正原因缺失",IF(OR(W118=0,W118=1),IF(AND(X118="",Y118=""),"通过","0/1级时间应留空"),IF(AND(OR(W118=2,W118=3),X118&lt;&gt;"",Y118&lt;&gt;"",X118&gt;=I118,Y118&lt;=J118,Y118&gt;X118),"通过","2/3级时间无效")))))</f>
        <v/>
      </c>
    </row>
    <row r="119">
      <c r="A119" s="45" t="inlineStr">
        <is>
          <t>VQ-003</t>
        </is>
      </c>
      <c r="B119" s="52" t="inlineStr">
        <is>
          <t>怎样插回炸篮并启动空气炸锅？</t>
        </is>
      </c>
      <c r="C119" s="45" t="inlineStr">
        <is>
          <t>zh-CN</t>
        </is>
      </c>
      <c r="D119" s="45" t="inlineStr">
        <is>
          <t>Air Fryer</t>
        </is>
      </c>
      <c r="E119" s="45" t="inlineStr">
        <is>
          <t>operation</t>
        </is>
      </c>
      <c r="F119" s="45" t="inlineStr">
        <is>
          <t>development</t>
        </is>
      </c>
      <c r="G119" s="45" t="inlineStr">
        <is>
          <t>airfryer-033-scene-0025</t>
        </is>
      </c>
      <c r="H119" s="45" t="inlineStr">
        <is>
          <t>airfryer-033</t>
        </is>
      </c>
      <c r="I119" s="59" t="inlineStr">
        <is>
          <t>198.265</t>
        </is>
      </c>
      <c r="J119" s="59" t="inlineStr">
        <is>
          <t>202.169</t>
        </is>
      </c>
      <c r="K119" s="45" t="inlineStr">
        <is>
          <t>items/airfryer-033-scene-0025/clip.mp4</t>
        </is>
      </c>
      <c r="L119" s="45" t="inlineStr">
        <is>
          <t>items/airfryer-033-scene-0025/thumbnail.jpg</t>
        </is>
      </c>
      <c r="M119" s="52" t="inlineStr">
        <is>
          <t>ASR: A tampa parece que não foi danificada Mostrando aqui Eu vou ter que limpar isso tudo
VLM: Visual summary: A black air fryer is shown with its lid open, revealing the interior basket and heating element. A person's hands are holding the lid.
视觉摘要: 一个黑色空气炸锅的盖子被打开，露出内部的篮子和加热元件，一个人的手正拿着盖子。
Visible product: Air Fryer
Visible components: air fryer; lid; interior basket; heating element; power cord; white cloth surface
Visible actions: hands holding the lid
Visible states: lid open; air fryer disassembled</t>
        </is>
      </c>
      <c r="N119" s="45" t="inlineStr">
        <is>
          <t>34</t>
        </is>
      </c>
      <c r="O119" s="45" t="inlineStr">
        <is>
          <t>1</t>
        </is>
      </c>
      <c r="P119" s="59" t="str"/>
      <c r="Q119" s="59" t="str"/>
      <c r="R119" s="52" t="inlineStr">
        <is>
          <t>The scene shows the air fryer with its lid open and the basket visible, but no action of inserting the basket or starting the appliance is shown.</t>
        </is>
      </c>
      <c r="S119" s="52" t="inlineStr">
        <is>
          <t>VLM</t>
        </is>
      </c>
      <c r="T119" s="52" t="inlineStr">
        <is>
          <t>low</t>
        </is>
      </c>
      <c r="U119" s="52" t="inlineStr">
        <is>
          <t>No evidence of basket insertion or appliance startup is present.</t>
        </is>
      </c>
      <c r="V119" s="45" t="inlineStr">
        <is>
          <t>R1</t>
        </is>
      </c>
      <c r="W119" s="46" t="inlineStr">
        <is>
          <t>1</t>
        </is>
      </c>
      <c r="X119" s="60" t="n"/>
      <c r="Y119" s="60" t="n"/>
      <c r="Z119" s="46" t="inlineStr">
        <is>
          <t>no</t>
        </is>
      </c>
      <c r="AA119" s="54" t="inlineStr">
        <is>
          <t>frames 198.3-202.2s show the air fryer lid open and a cover being handled; no basket insertion or power-on is shown.</t>
        </is>
      </c>
      <c r="AB119" s="54" t="n"/>
      <c r="AC119" s="46" t="inlineStr">
        <is>
          <t>completed</t>
        </is>
      </c>
      <c r="AD119" s="46" t="inlineStr">
        <is>
          <t>2026-07-28T01:18:39+08:00</t>
        </is>
      </c>
      <c r="AE119" s="47">
        <f>IF(AC119&lt;&gt;"completed","",IF(W119=O119,"no","yes"))</f>
        <v/>
      </c>
      <c r="AF119" s="47">
        <f>IF(AC119&lt;&gt;"completed","",IF(AND(X119=P119,Y119=Q119),"no","yes"))</f>
        <v/>
      </c>
      <c r="AG119" s="47">
        <f>IF(AC119&lt;&gt;"completed","待复核",IF(OR(W119="",Z119="",AA119="",AD119=""),"缺少必填项",IF(AND(OR(AE119="yes",AF119="yes"),AB119=""),"修正原因缺失",IF(OR(W119=0,W119=1),IF(AND(X119="",Y119=""),"通过","0/1级时间应留空"),IF(AND(OR(W119=2,W119=3),X119&lt;&gt;"",Y119&lt;&gt;"",X119&gt;=I119,Y119&lt;=J119,Y119&gt;X119),"通过","2/3级时间无效")))))</f>
        <v/>
      </c>
    </row>
    <row r="120">
      <c r="A120" s="45" t="inlineStr">
        <is>
          <t>VQ-003</t>
        </is>
      </c>
      <c r="B120" s="52" t="inlineStr">
        <is>
          <t>怎样插回炸篮并启动空气炸锅？</t>
        </is>
      </c>
      <c r="C120" s="45" t="inlineStr">
        <is>
          <t>zh-CN</t>
        </is>
      </c>
      <c r="D120" s="45" t="inlineStr">
        <is>
          <t>Air Fryer</t>
        </is>
      </c>
      <c r="E120" s="45" t="inlineStr">
        <is>
          <t>operation</t>
        </is>
      </c>
      <c r="F120" s="45" t="inlineStr">
        <is>
          <t>development</t>
        </is>
      </c>
      <c r="G120" s="45" t="inlineStr">
        <is>
          <t>pressure-006-scene-0002</t>
        </is>
      </c>
      <c r="H120" s="45" t="inlineStr">
        <is>
          <t>pressure-006</t>
        </is>
      </c>
      <c r="I120" s="59" t="inlineStr">
        <is>
          <t>2.208</t>
        </is>
      </c>
      <c r="J120" s="59" t="inlineStr">
        <is>
          <t>4.833</t>
        </is>
      </c>
      <c r="K120" s="45" t="inlineStr">
        <is>
          <t>items/pressure-006-scene-0002/clip.mp4</t>
        </is>
      </c>
      <c r="L120" s="45" t="inlineStr">
        <is>
          <t>items/pressure-006-scene-0002/thumbnail.jpg</t>
        </is>
      </c>
      <c r="M120" s="52" t="inlineStr">
        <is>
          <t>ASR: Hefung Multifunctional Air Fryer, One-Click Cover Opening, Automatic Lifting, Easy to Use, 6L Super Large Capacity, Can Accommodate the Whole Chicken, Intelligent Buttons on the Top,
VLM: Visual summary: A person is opening the lid of a yellow air fryer with one hand while holding the body with the other.
视觉摘要: 一个人用一只手打开黄色空气炸锅的盖子，另一只手扶着锅体。
Visible product: Air Fryer
Visible components: yellow body; black lid; handle; text overlay
Visible actions: opening lid; holding air fryer
Visible states: lid partially open
Visual uncertainty: The full product model or brand name is not visible.</t>
        </is>
      </c>
      <c r="N120" s="45" t="inlineStr">
        <is>
          <t>35</t>
        </is>
      </c>
      <c r="O120" s="45" t="inlineStr">
        <is>
          <t>1</t>
        </is>
      </c>
      <c r="P120" s="59" t="str"/>
      <c r="Q120" s="59" t="str"/>
      <c r="R120" s="52" t="inlineStr">
        <is>
          <t>The scene shows opening the lid of an air fryer, which is a prerequisite step before inserting the basket, but no evidence of inserting the basket or starting the appliance is visible or audible.</t>
        </is>
      </c>
      <c r="S120" s="52" t="inlineStr">
        <is>
          <t>VLM|ASR</t>
        </is>
      </c>
      <c r="T120" s="52" t="inlineStr">
        <is>
          <t>low</t>
        </is>
      </c>
      <c r="U120" s="52" t="inlineStr">
        <is>
          <t>No evidence of basket insertion or appliance startup is present in the frozen evidence.</t>
        </is>
      </c>
      <c r="V120" s="45" t="inlineStr">
        <is>
          <t>R1</t>
        </is>
      </c>
      <c r="W120" s="46" t="inlineStr">
        <is>
          <t>1</t>
        </is>
      </c>
      <c r="X120" s="60" t="n"/>
      <c r="Y120" s="60" t="n"/>
      <c r="Z120" s="46" t="inlineStr">
        <is>
          <t>no</t>
        </is>
      </c>
      <c r="AA120" s="54" t="inlineStr">
        <is>
          <t>frames 2.2-4.8s demonstrate one-click lid opening of a yellow air fryer; no basket insertion or startup is shown.</t>
        </is>
      </c>
      <c r="AB120" s="54" t="n"/>
      <c r="AC120" s="46" t="inlineStr">
        <is>
          <t>completed</t>
        </is>
      </c>
      <c r="AD120" s="46" t="inlineStr">
        <is>
          <t>2026-07-28T01:18:39+08:00</t>
        </is>
      </c>
      <c r="AE120" s="47">
        <f>IF(AC120&lt;&gt;"completed","",IF(W120=O120,"no","yes"))</f>
        <v/>
      </c>
      <c r="AF120" s="47">
        <f>IF(AC120&lt;&gt;"completed","",IF(AND(X120=P120,Y120=Q120),"no","yes"))</f>
        <v/>
      </c>
      <c r="AG120" s="47">
        <f>IF(AC120&lt;&gt;"completed","待复核",IF(OR(W120="",Z120="",AA120="",AD120=""),"缺少必填项",IF(AND(OR(AE120="yes",AF120="yes"),AB120=""),"修正原因缺失",IF(OR(W120=0,W120=1),IF(AND(X120="",Y120=""),"通过","0/1级时间应留空"),IF(AND(OR(W120=2,W120=3),X120&lt;&gt;"",Y120&lt;&gt;"",X120&gt;=I120,Y120&lt;=J120,Y120&gt;X120),"通过","2/3级时间无效")))))</f>
        <v/>
      </c>
    </row>
    <row r="121">
      <c r="A121" s="45" t="inlineStr">
        <is>
          <t>VQ-003</t>
        </is>
      </c>
      <c r="B121" s="52" t="inlineStr">
        <is>
          <t>怎样插回炸篮并启动空气炸锅？</t>
        </is>
      </c>
      <c r="C121" s="45" t="inlineStr">
        <is>
          <t>zh-CN</t>
        </is>
      </c>
      <c r="D121" s="45" t="inlineStr">
        <is>
          <t>Air Fryer</t>
        </is>
      </c>
      <c r="E121" s="45" t="inlineStr">
        <is>
          <t>operation</t>
        </is>
      </c>
      <c r="F121" s="45" t="inlineStr">
        <is>
          <t>development</t>
        </is>
      </c>
      <c r="G121" s="45" t="inlineStr">
        <is>
          <t>pressure-006-scene-0009</t>
        </is>
      </c>
      <c r="H121" s="45" t="inlineStr">
        <is>
          <t>pressure-006</t>
        </is>
      </c>
      <c r="I121" s="59" t="inlineStr">
        <is>
          <t>26.042</t>
        </is>
      </c>
      <c r="J121" s="59" t="inlineStr">
        <is>
          <t>29.458</t>
        </is>
      </c>
      <c r="K121" s="45" t="inlineStr">
        <is>
          <t>items/pressure-006-scene-0009/clip.mp4</t>
        </is>
      </c>
      <c r="L121" s="45" t="inlineStr">
        <is>
          <t>items/pressure-006-scene-0009/thumbnail.jpg</t>
        </is>
      </c>
      <c r="M121" s="52" t="inlineStr">
        <is>
          <t>ASR: • 360-degree hot air baking, wrapping heating, original flavor, 1500W high power, rapid heating
VLM: Visual summary: A hand interacts with the control panel of a yellow air fryer with a black front panel and digital display.
视觉摘要: 一只手正在操作一台黄色空气炸锅的黑色控制面板和数字显示屏。
Visible product: Air Fryer
Visible components: yellow body; black front panel; digital display; control buttons; hand
Visible actions: touching the control panel
Visible states: digital display showing '888'</t>
        </is>
      </c>
      <c r="N121" s="45" t="inlineStr">
        <is>
          <t>36</t>
        </is>
      </c>
      <c r="O121" s="45" t="inlineStr">
        <is>
          <t>1</t>
        </is>
      </c>
      <c r="P121" s="59" t="str"/>
      <c r="Q121" s="59" t="str"/>
      <c r="R121" s="52" t="inlineStr">
        <is>
          <t>The scene shows a hand interacting with the control panel, but no evidence of inserting a fry basket or starting the air fryer.</t>
        </is>
      </c>
      <c r="S121" s="52" t="inlineStr">
        <is>
          <t>VLM</t>
        </is>
      </c>
      <c r="T121" s="52" t="inlineStr">
        <is>
          <t>low</t>
        </is>
      </c>
      <c r="U121" s="52" t="inlineStr">
        <is>
          <t>No visual or textual evidence of inserting the fry basket or initiating the cooking cycle.</t>
        </is>
      </c>
      <c r="V121" s="45" t="inlineStr">
        <is>
          <t>R1</t>
        </is>
      </c>
      <c r="W121" s="46" t="inlineStr">
        <is>
          <t>1</t>
        </is>
      </c>
      <c r="X121" s="60" t="n"/>
      <c r="Y121" s="60" t="n"/>
      <c r="Z121" s="46" t="inlineStr">
        <is>
          <t>no</t>
        </is>
      </c>
      <c r="AA121" s="54" t="inlineStr">
        <is>
          <t>画面未展示插回炸篮或启动动作。</t>
        </is>
      </c>
      <c r="AB121" s="54" t="n"/>
      <c r="AC121" s="46" t="inlineStr">
        <is>
          <t>completed</t>
        </is>
      </c>
      <c r="AD121" s="46" t="inlineStr">
        <is>
          <t>2026-07-27T22:23:08+08:00</t>
        </is>
      </c>
      <c r="AE121" s="47">
        <f>IF(AC121&lt;&gt;"completed","",IF(W121=O121,"no","yes"))</f>
        <v/>
      </c>
      <c r="AF121" s="47">
        <f>IF(AC121&lt;&gt;"completed","",IF(AND(X121=P121,Y121=Q121),"no","yes"))</f>
        <v/>
      </c>
      <c r="AG121" s="47">
        <f>IF(AC121&lt;&gt;"completed","待复核",IF(OR(W121="",Z121="",AA121="",AD121=""),"缺少必填项",IF(AND(OR(AE121="yes",AF121="yes"),AB121=""),"修正原因缺失",IF(OR(W121=0,W121=1),IF(AND(X121="",Y121=""),"通过","0/1级时间应留空"),IF(AND(OR(W121=2,W121=3),X121&lt;&gt;"",Y121&lt;&gt;"",X121&gt;=I121,Y121&lt;=J121,Y121&gt;X121),"通过","2/3级时间无效")))))</f>
        <v/>
      </c>
    </row>
    <row r="122">
      <c r="A122" s="45" t="inlineStr">
        <is>
          <t>VQ-003</t>
        </is>
      </c>
      <c r="B122" s="52" t="inlineStr">
        <is>
          <t>怎样插回炸篮并启动空气炸锅？</t>
        </is>
      </c>
      <c r="C122" s="45" t="inlineStr">
        <is>
          <t>zh-CN</t>
        </is>
      </c>
      <c r="D122" s="45" t="inlineStr">
        <is>
          <t>Air Fryer</t>
        </is>
      </c>
      <c r="E122" s="45" t="inlineStr">
        <is>
          <t>operation</t>
        </is>
      </c>
      <c r="F122" s="45" t="inlineStr">
        <is>
          <t>development</t>
        </is>
      </c>
      <c r="G122" s="45" t="inlineStr">
        <is>
          <t>airfryer-029-scene-0069</t>
        </is>
      </c>
      <c r="H122" s="45" t="inlineStr">
        <is>
          <t>airfryer-029</t>
        </is>
      </c>
      <c r="I122" s="59" t="inlineStr">
        <is>
          <t>428.36</t>
        </is>
      </c>
      <c r="J122" s="59" t="inlineStr">
        <is>
          <t>431.84</t>
        </is>
      </c>
      <c r="K122" s="45" t="inlineStr">
        <is>
          <t>items/airfryer-029-scene-0069/clip.mp4</t>
        </is>
      </c>
      <c r="L122" s="45" t="inlineStr">
        <is>
          <t>items/airfryer-029-scene-0069/thumbnail.jpg</t>
        </is>
      </c>
      <c r="M122" s="52" t="inlineStr">
        <is>
          <t>ASR: because you know my favorite dish is coming out of this and amazing I'm telling you just it is still sizzling here
OCR: PHILIPS SUPER CHEF
VLM: Visual summary: A person is holding the handle of an open air fryer containing cooked chicken pieces, with a plate of garnishes nearby.
视觉摘要: 一个人正拿着打开的空气炸锅的把手，锅内装有炸好的鸡块，旁边放着一盘装饰品。
Visible product: Air Fryer
Visible components: air fryer; air fryer basket; chicken pieces; white plate; garnishes; person's hand; handle
Visible actions: person holding air fryer handle
Visible states: air fryer open; chicken cooked</t>
        </is>
      </c>
      <c r="N122" s="45" t="inlineStr">
        <is>
          <t>37</t>
        </is>
      </c>
      <c r="O122" s="45" t="inlineStr">
        <is>
          <t>1</t>
        </is>
      </c>
      <c r="P122" s="59" t="str"/>
      <c r="Q122" s="59" t="str"/>
      <c r="R122" s="52" t="inlineStr">
        <is>
          <t>The scene shows an open air fryer with cooked chicken and a person holding the handle, but no action of inserting the basket or starting the appliance is visible or implied.</t>
        </is>
      </c>
      <c r="S122" s="52" t="inlineStr">
        <is>
          <t>VLM</t>
        </is>
      </c>
      <c r="T122" s="52" t="inlineStr">
        <is>
          <t>low</t>
        </is>
      </c>
      <c r="U122" s="52" t="inlineStr">
        <is>
          <t>No evidence of basket insertion or appliance startup is present in the visual or textual evidence.</t>
        </is>
      </c>
      <c r="V122" s="45" t="inlineStr">
        <is>
          <t>R1</t>
        </is>
      </c>
      <c r="W122" s="46" t="inlineStr">
        <is>
          <t>1</t>
        </is>
      </c>
      <c r="X122" s="60" t="n"/>
      <c r="Y122" s="60" t="n"/>
      <c r="Z122" s="46" t="inlineStr">
        <is>
          <t>no</t>
        </is>
      </c>
      <c r="AA122" s="54" t="inlineStr">
        <is>
          <t>frames 428.4-431.8s show cooked chicken inside an open basket; no insertion or startup action is shown.</t>
        </is>
      </c>
      <c r="AB122" s="54" t="n"/>
      <c r="AC122" s="46" t="inlineStr">
        <is>
          <t>completed</t>
        </is>
      </c>
      <c r="AD122" s="46" t="inlineStr">
        <is>
          <t>2026-07-28T01:18:39+08:00</t>
        </is>
      </c>
      <c r="AE122" s="47">
        <f>IF(AC122&lt;&gt;"completed","",IF(W122=O122,"no","yes"))</f>
        <v/>
      </c>
      <c r="AF122" s="47">
        <f>IF(AC122&lt;&gt;"completed","",IF(AND(X122=P122,Y122=Q122),"no","yes"))</f>
        <v/>
      </c>
      <c r="AG122" s="47">
        <f>IF(AC122&lt;&gt;"completed","待复核",IF(OR(W122="",Z122="",AA122="",AD122=""),"缺少必填项",IF(AND(OR(AE122="yes",AF122="yes"),AB122=""),"修正原因缺失",IF(OR(W122=0,W122=1),IF(AND(X122="",Y122=""),"通过","0/1级时间应留空"),IF(AND(OR(W122=2,W122=3),X122&lt;&gt;"",Y122&lt;&gt;"",X122&gt;=I122,Y122&lt;=J122,Y122&gt;X122),"通过","2/3级时间无效")))))</f>
        <v/>
      </c>
    </row>
    <row r="123">
      <c r="A123" s="45" t="inlineStr">
        <is>
          <t>VQ-003</t>
        </is>
      </c>
      <c r="B123" s="52" t="inlineStr">
        <is>
          <t>怎样插回炸篮并启动空气炸锅？</t>
        </is>
      </c>
      <c r="C123" s="45" t="inlineStr">
        <is>
          <t>zh-CN</t>
        </is>
      </c>
      <c r="D123" s="45" t="inlineStr">
        <is>
          <t>Air Fryer</t>
        </is>
      </c>
      <c r="E123" s="45" t="inlineStr">
        <is>
          <t>operation</t>
        </is>
      </c>
      <c r="F123" s="45" t="inlineStr">
        <is>
          <t>development</t>
        </is>
      </c>
      <c r="G123" s="45" t="inlineStr">
        <is>
          <t>pressure-006-scene-0008</t>
        </is>
      </c>
      <c r="H123" s="45" t="inlineStr">
        <is>
          <t>pressure-006</t>
        </is>
      </c>
      <c r="I123" s="59" t="inlineStr">
        <is>
          <t>22.417</t>
        </is>
      </c>
      <c r="J123" s="59" t="inlineStr">
        <is>
          <t>26.042</t>
        </is>
      </c>
      <c r="K123" s="45" t="inlineStr">
        <is>
          <t>items/pressure-006-scene-0008/clip.mp4</t>
        </is>
      </c>
      <c r="L123" s="45" t="inlineStr">
        <is>
          <t>items/pressure-006-scene-0008/thumbnail.jpg</t>
        </is>
      </c>
      <c r="M123" s="52" t="inlineStr">
        <is>
          <t>ASR: • 360-degree hot air baking, wrapping heating, original flavor, 1500W high power, rapid heating
OCR: 8.8.8 Te 0 T0
VLM: Visual summary: A hand uses tongs to place chicken wings onto a perforated metal tray inside an air fryer basket.
视觉摘要: 一只手用夹子将鸡翅放在空气炸锅的金属网篮上。
Visible product: Air Fryer
Visible components: air fryer basket; perforated metal tray; tongs; chicken wings
Visible actions: placing chicken wings with tongs
Visible states: chicken wings being arranged on tray</t>
        </is>
      </c>
      <c r="N123" s="45" t="inlineStr">
        <is>
          <t>38</t>
        </is>
      </c>
      <c r="O123" s="45" t="inlineStr">
        <is>
          <t>1</t>
        </is>
      </c>
      <c r="P123" s="59" t="str"/>
      <c r="Q123" s="59" t="str"/>
      <c r="R123" s="52" t="inlineStr">
        <is>
          <t>The scene shows placing chicken wings into the air fryer basket, which is part of the setup process but does not show reinserting the basket into the air fryer or starting the appliance.</t>
        </is>
      </c>
      <c r="S123" s="52" t="inlineStr">
        <is>
          <t>VLM</t>
        </is>
      </c>
      <c r="T123" s="52" t="inlineStr">
        <is>
          <t>low</t>
        </is>
      </c>
      <c r="U123" s="52" t="inlineStr">
        <is>
          <t>No evidence of basket being reinserted into the air fryer or appliance being started.</t>
        </is>
      </c>
      <c r="V123" s="45" t="inlineStr">
        <is>
          <t>R1</t>
        </is>
      </c>
      <c r="W123" s="46" t="inlineStr">
        <is>
          <t>1</t>
        </is>
      </c>
      <c r="X123" s="60" t="n"/>
      <c r="Y123" s="60" t="n"/>
      <c r="Z123" s="46" t="inlineStr">
        <is>
          <t>no</t>
        </is>
      </c>
      <c r="AA123" s="54" t="inlineStr">
        <is>
          <t>The frames show loading chicken wings but never show the basket being reinserted into the appliance or any start action.</t>
        </is>
      </c>
      <c r="AB123" s="54" t="n"/>
      <c r="AC123" s="46" t="inlineStr">
        <is>
          <t>completed</t>
        </is>
      </c>
      <c r="AD123" s="46" t="inlineStr">
        <is>
          <t>2026-07-28T01:18:39+08:00</t>
        </is>
      </c>
      <c r="AE123" s="47">
        <f>IF(AC123&lt;&gt;"completed","",IF(W123=O123,"no","yes"))</f>
        <v/>
      </c>
      <c r="AF123" s="47">
        <f>IF(AC123&lt;&gt;"completed","",IF(AND(X123=P123,Y123=Q123),"no","yes"))</f>
        <v/>
      </c>
      <c r="AG123" s="47">
        <f>IF(AC123&lt;&gt;"completed","待复核",IF(OR(W123="",Z123="",AA123="",AD123=""),"缺少必填项",IF(AND(OR(AE123="yes",AF123="yes"),AB123=""),"修正原因缺失",IF(OR(W123=0,W123=1),IF(AND(X123="",Y123=""),"通过","0/1级时间应留空"),IF(AND(OR(W123=2,W123=3),X123&lt;&gt;"",Y123&lt;&gt;"",X123&gt;=I123,Y123&lt;=J123,Y123&gt;X123),"通过","2/3级时间无效")))))</f>
        <v/>
      </c>
    </row>
    <row r="124">
      <c r="A124" s="45" t="inlineStr">
        <is>
          <t>VQ-003</t>
        </is>
      </c>
      <c r="B124" s="52" t="inlineStr">
        <is>
          <t>怎样插回炸篮并启动空气炸锅？</t>
        </is>
      </c>
      <c r="C124" s="45" t="inlineStr">
        <is>
          <t>zh-CN</t>
        </is>
      </c>
      <c r="D124" s="45" t="inlineStr">
        <is>
          <t>Air Fryer</t>
        </is>
      </c>
      <c r="E124" s="45" t="inlineStr">
        <is>
          <t>operation</t>
        </is>
      </c>
      <c r="F124" s="45" t="inlineStr">
        <is>
          <t>development</t>
        </is>
      </c>
      <c r="G124" s="45" t="inlineStr">
        <is>
          <t>airfryer-029-scene-0050</t>
        </is>
      </c>
      <c r="H124" s="45" t="inlineStr">
        <is>
          <t>airfryer-029</t>
        </is>
      </c>
      <c r="I124" s="59" t="inlineStr">
        <is>
          <t>307.84</t>
        </is>
      </c>
      <c r="J124" s="59" t="inlineStr">
        <is>
          <t>311.96</t>
        </is>
      </c>
      <c r="K124" s="45" t="inlineStr">
        <is>
          <t>items/airfryer-029-scene-0050/clip.mp4</t>
        </is>
      </c>
      <c r="L124" s="45" t="inlineStr">
        <is>
          <t>items/airfryer-029-scene-0050/thumbnail.jpg</t>
        </is>
      </c>
      <c r="M124" s="52" t="inlineStr">
        <is>
          <t>ASR: pull the basket out and in this you know just arrange the chicken pieces in such a way they kind of in a standing position kind of thing and if something
OCR: HILIDS
VLM: Visual summary: A person is placing seasoned food into the basket of a black air fryer on a kitchen counter.
视觉摘要: 一个人正在将调味好的食物放入黑色空气炸锅的篮子中，位于厨房台面上。
Visible product: Air Fryer
Visible components: air fryer; air fryer basket; green plate; hand; Philips logo; Philips Super Chef logo; kitchen counter; refrigerator; blender; rice cooker; cabinet
Visible actions: placing food into air fryer basket; reaching for food on plate
Visible states: food coated in seasoning; air fryer basket partially filled</t>
        </is>
      </c>
      <c r="N124" s="45" t="inlineStr">
        <is>
          <t>39</t>
        </is>
      </c>
      <c r="O124" s="45" t="inlineStr">
        <is>
          <t>1</t>
        </is>
      </c>
      <c r="P124" s="59" t="str"/>
      <c r="Q124" s="59" t="str"/>
      <c r="R124" s="52" t="inlineStr">
        <is>
          <t>The scene shows food being placed into the air fryer basket, but does not show the basket being inserted back into the air fryer or the appliance being started.</t>
        </is>
      </c>
      <c r="S124" s="52" t="inlineStr">
        <is>
          <t>VLM|ASR</t>
        </is>
      </c>
      <c r="T124" s="52" t="inlineStr">
        <is>
          <t>low</t>
        </is>
      </c>
      <c r="U124" s="52" t="inlineStr">
        <is>
          <t>No evidence of basket insertion or appliance startup is present.</t>
        </is>
      </c>
      <c r="V124" s="45" t="inlineStr">
        <is>
          <t>R1</t>
        </is>
      </c>
      <c r="W124" s="46" t="inlineStr">
        <is>
          <t>1</t>
        </is>
      </c>
      <c r="X124" s="60" t="n"/>
      <c r="Y124" s="60" t="n"/>
      <c r="Z124" s="46" t="inlineStr">
        <is>
          <t>no</t>
        </is>
      </c>
      <c r="AA124" s="54" t="inlineStr">
        <is>
          <t>所有帧展示将食物放入炸篮，未见将炸篮推回机身或启动设备的动作。</t>
        </is>
      </c>
      <c r="AB124" s="54" t="n"/>
      <c r="AC124" s="46" t="inlineStr">
        <is>
          <t>completed</t>
        </is>
      </c>
      <c r="AD124" s="46" t="inlineStr">
        <is>
          <t>2026-07-28T01:18:39+08:00</t>
        </is>
      </c>
      <c r="AE124" s="47">
        <f>IF(AC124&lt;&gt;"completed","",IF(W124=O124,"no","yes"))</f>
        <v/>
      </c>
      <c r="AF124" s="47">
        <f>IF(AC124&lt;&gt;"completed","",IF(AND(X124=P124,Y124=Q124),"no","yes"))</f>
        <v/>
      </c>
      <c r="AG124" s="47">
        <f>IF(AC124&lt;&gt;"completed","待复核",IF(OR(W124="",Z124="",AA124="",AD124=""),"缺少必填项",IF(AND(OR(AE124="yes",AF124="yes"),AB124=""),"修正原因缺失",IF(OR(W124=0,W124=1),IF(AND(X124="",Y124=""),"通过","0/1级时间应留空"),IF(AND(OR(W124=2,W124=3),X124&lt;&gt;"",Y124&lt;&gt;"",X124&gt;=I124,Y124&lt;=J124,Y124&gt;X124),"通过","2/3级时间无效")))))</f>
        <v/>
      </c>
    </row>
    <row r="125">
      <c r="A125" s="45" t="inlineStr">
        <is>
          <t>VQ-003</t>
        </is>
      </c>
      <c r="B125" s="52" t="inlineStr">
        <is>
          <t>怎样插回炸篮并启动空气炸锅？</t>
        </is>
      </c>
      <c r="C125" s="45" t="inlineStr">
        <is>
          <t>zh-CN</t>
        </is>
      </c>
      <c r="D125" s="45" t="inlineStr">
        <is>
          <t>Air Fryer</t>
        </is>
      </c>
      <c r="E125" s="45" t="inlineStr">
        <is>
          <t>operation</t>
        </is>
      </c>
      <c r="F125" s="45" t="inlineStr">
        <is>
          <t>development</t>
        </is>
      </c>
      <c r="G125" s="45" t="inlineStr">
        <is>
          <t>airfryer-030-scene-0001</t>
        </is>
      </c>
      <c r="H125" s="45" t="inlineStr">
        <is>
          <t>airfryer-030</t>
        </is>
      </c>
      <c r="I125" s="59" t="inlineStr">
        <is>
          <t>0.0</t>
        </is>
      </c>
      <c r="J125" s="59" t="inlineStr">
        <is>
          <t>1092.15</t>
        </is>
      </c>
      <c r="K125" s="45" t="inlineStr">
        <is>
          <t>items/airfryer-030-scene-0001/clip.mp4</t>
        </is>
      </c>
      <c r="L125" s="45" t="inlineStr">
        <is>
          <t>items/airfryer-030-scene-0001/thumbnail.jpg</t>
        </is>
      </c>
      <c r="M125" s="52" t="inlineStr">
        <is>
          <t>ASR: Welcome to Hardin County Extension today. My name is Chandra Doraemus, and I work with Cooperative Extension for Kentucky State University, and today we're going to be talking about using the air fryer to create some nutritious meals, and I'm also going to show you how to make some strawberry skewers with pineapples, and we're going to be featuring our bird's eye meal with the swastikas and broccoli fries, and we'll get started today. So I'm going to be using the air fryer today and this is a 4.2 quart liter size so this is primarily for family meals and if you have a big group of people that you're serving food for and today we're going to be using the bird's eye broccoli fries and we're going to use a little bit of this Pam cooking spray and we're going to heat the oven up here our little air fryer and just to let you know this is supposed to use less cooking oil and it's supposed to be a lot healthier for you so if you haven't considered buying the new air fryer this size is a little bit bigger than the average size usually the quart size is a little bit smaller so you only have one to two servings that you'll get and I can show you here the actual plate of it is actually pretty big and once I put the food in the directions instructed me specifically not to feel to the top so you want to think about that as you're loading your food in the other thing on some of the features they have an actual push button this one does not have a push button some also has electronic controls this one does not it has the controls on the top and so when you turn it on it kind of makes like a loud noise and you have pretty much you put it on a timer we're going to put ours on about 15 minutes about 350 and those were the instructions they have you a little instruction booklet and it gives you gives you a time and um temperature to put whatever you're cooking on so that way you don't overheat or overcook something so in just a few minutes is here, I'm going to go ahead and spray us down with the Pam. And this is my first time using the unit. And just as a side note, they said that there would be a little bit of smoking. So just don't get concerned if it smokes just a little bit. The other thing is it says just do not immerse the whole machine in water because that would be an electronic kind of electrical shock warning there so make sure you don't immerse this whole machine in water to clean it all you would have to do is remove this bottom half like I did so pull it out and wash the inside unit after we actually use utilize it with the broccoli fries so you want to be mindful of that so I'm gonna go ahead and insert the broccoli fries here and this is nutritious cooking so I noticed I didn't use any actual oil so I'm just going to dump the fries in here and we're just going to let those go ahead and start cooking for a few minutes. And so one thing to note about our nutritious snack we have here with the bird's eye broccoli fries, I have a nutrition label here. I printed it out and it has 21 grams of carbs, has 290 milligrams of sodium. Now if you have someone who has high high blood pressure, diabetes, it's going to be really important. Also, it has 0.16 milligrams of iron, 160 milligrams of potassium, so it's going to provide a pretty good amount of energy for you. The carbs is kind of high for somebody who's diabetic. If you're diabetic, you do have to watch your carb limits throughout the day, so this may be a little bit too much on your carb I would recommend if you are going to eat them and you have diabetes to only eat about three or four so that throughout the day you can use some of your carbs for a much bigger meal than just broccoli fries. Like I said, I recommend this for kids because they love eating fries. It's something quick that you can do in the summertime, something handy, something they can pick up with their own hands. and so like I said we're waiting on it to get finished and while that's cooking I have already started preparing our strawberry and pineapple kebabs and those are some really good treats for kids you can put them on little sticks and you can put them on little toothpicks and it's a very colorful fruit and the best thing about it is kids can actually help you make them it's super easy. All you have to do is cut off the ends of the strawberries and pretty much just stick the little strawberries through the little skewer or the little stick and you have a nice little treat. So we're going to talk about that a little bit later after we get finished with the broccoli fries and we're just gonna take a little break. Alright well back with our pineapples and strawberries and so we're going to be doing some strawberry and pineapple skewers today and this usually takes about 10 to 15 minutes and it's a very light fruit that you can enjoy with your family you can use your kids you guys can make this kind of a summer treat something that they can fix it on their own or you can do it together so I have what I actually used in our little recipe here and it typically just uses your strawberries and pineapples and so So I purchased some pineapple chunks from Kroger, and one little can of this, if you're gonna get the Kroger brand, typically runs about $1.50 with tax. Now they do have the other brands like the Dole, which usually run about $2, and the nutrition facts are about the same for it. For this one, pretty much you're gonna get high amounts of vitamin C at 20%, and you're gonna get 2% of iron, and it has 10 milligrams of sodium total carbs is 17 grams and you have about amount per serving it's about a half a cup so I only use half a cup for this presentation on the strawberries I use one carton or one small half of a carton of strawberries and I actually took the strawberries and I'll cut the little green half off and this is a personal um personal decision here you can either cut the strawberry in half or you can leave it whole i i mostly for the most part just for presentation reasons i kept the strawberry whole but if you have a lot of kids that you're feeding for the price of the strawberries um you might want to cut them in half i would highly recommend that just because of the cost. For original cost on one little half carton or a little bunch of your strawberries is $5. Fortunately yesterday I was able to get these for $2.50. I didn't realize that until I got to the register. It was a very, very good moment for me. So as far as your pineapple chunks, when you're using a whole pineapple that is actually a pineapple, pineapple, you can get the benefit of having that fresh fruit. You will have to just probably use one half of the pineapple, which you'll start by cutting it in half. Then you will have to take off the jacket edges of the pineapple and use it in that way. Now what I would recommend also is that you go ahead and purchase your wooden skewers, which I have here with the strawberries and pineapples already on them also i would recommend purchasing toothpicks but i recommend purchasing some colorful toothpicks because it's going to be a little bit more colorful and it's going to get your kids more interested in eating fruits because kids tend to be some of them especially if they're a taller age or between the ages of five to ten they may not want to eat fruits or vegetables right off the top so you want to encourage them to eat more fruits and vegetables so the way you're going to do that is you use it as the fruits as finger foods and it will let allow them to pick up the fruit themselves but with the use of the toothpick and what you will do with your toothpick is you will put it in the center of the pineapple chunk and you will allow them to actually use eat it themselves and they'll feel like they're more in control and then that way you kind of introduce the fruit or introduce them into eating fruits and it's going to be something that's very nutritious for them and it also has that sweet taste that they are used to with with drinking fruit juices and a lot of the capri suns and things of that nature but it's a different kind of fruit it's more of a natural fruit so their body will be it will be a lot easier for them to digest and it won't be as high calories as some of your ice creams and some of your shakes and things of that nature. Also some of your chocolate bars, things that kids are more likely or amped to ask for. So this is just going to be something that you could give them as an option so that they won't gain too much weight over the summer by eating things that aren't as nutritious and healthy for them like i mentioned before the sugars in these are going to be a lot healthier now in terms of if you're on the go if you're on the go mom on the go dad and you're always with your kids you got soccer practice you got football practice you might want to use i would recommend using these as takeaways or as your little carriers for your fruit and what you would do is you literally would just put the fruit in one of these little containers and use the top twist it on and it doesn't pour out you don't have to worry about it spilling on your car seat you don't have to worry about that you can actually put it in a lunch bag that zips up then you really won't have to worry about it'll be pretty much leak proof and spill proof and also if your kid happens to deal with it themselves it's just something that's very small they could probably get the top off themselves without your help. So that's something that I would recommend for you to use as far as storing your fruit. Now, I have already prepared the strawberry and pineapple skewers prior to this presentation. As you can see here, I used more of a half of the fruit kebabs or created little kebabs and like I said they're a nice little easy little dish that you can create nice little fruit and here I use the whole strawberry on the one on the top just it seems to be a little bit extremely big and top-heavy but like I said this is gonna be very sweet but at the same time the strawberries gonna have a little bit of that tartness so So it's going to be still nutritious for your kids and very easy to handle. So over here I have the little toothpicks with the little pineapple chunks on them and look how tiny it is. I mean look how small and cute. I mean the kids are just going to love this because it's so cute and it's so nutritious. I think they're going to love it. So with that being said, I think I've shown you all the things that we've done with our strawberry and pineapple skewers today now we're going to see how our broccoli fries turned out hi we're back with the hardin county extension today and we're going through some um food options that we're cooking in the air daddy today and we cooked some broccoli fries and now they are done so i'm going to go through and go ahead and open up our little bin here and oh my gosh look how how wonderful these turned out. So if you can, as you can see there, they turned out pretty crispy, no grease. And we're gonna put it on a little paper towel here. And we're gonna go ahead and get these out. And I think that this is gonna be a nutritious little treat for us here. Oh, they're really crispy. And as you can see, the reason why I'm putting it on these paper towels is I want you to see that there is no grease. hey like that right so um and this is broccoli oh my gosh can you believe it um the birds eye also has a cauliflower variety version and man i tell you it is very very nutritious it's good has about the same amount of potassium as the broccoli and i keep talking about potassium potassium because potassium gives you a lot of energy. So it helps you throughout the day. You don't have to drink all those energy drinks and it's healthy. So why not eat it? So this is going to be something that I recommend instead of eating french fries at McDonald's, Wendy's, wherever. Not trying to talk down on the fast food restaurants. However, the calorie amount of eating say 10 of these versus eating 10 fries from McDonald's you got to think that's more saturated fats it's more not healthy for you so this way you get to eat good and you're healthy so sorry about that so hopefully you have learned some nutritious tips for me today and you have will actually utilize some of these tips on this summer and you and your family can have some nutritious treats I would just recommend in terms of cleaning the air daddy like I said before just take your unit out and just wash that part out you don't have to use watch this at all now if you get something down on the inside of the plate or something just use a rag with warm water and dishwash dishwashing liquid and clean it and I recommend also putting on these little mittens like I have because for safety reasons the handle is really not that hot it's lonely warm however with kids I don't want you to burn your hand or for it to be too warm for you so that's why I recommend using the mittens and make sure your unit is turned off typically it will turn off by itself however if you were to open it and take out something early you will have to manually shut the unit down and how you would do that is turn your dial counterclockwise to the zero on your time side you don't have to change your dial on the temperature. You only can keep the temperature where it is currently located and that's how you would shut the unit off. I would recommend allowing the unit to cool at least 30 to 45 minutes. I also would not recommend putting it inside of your car close to any plastic because the unit is still fairly warm. It's not hot. However, if you do have to travel with it, like I said, give it at least 10 to 15 minutes if you're on the go and you have somewhere to be but if you can wait that 30 to 45 minutes to let it completely cool down and then move the unit to your car maybe inside of a box or something more mobile to the point where you won't drop anything and that's all I would recommend in terms of cleaning and moving the unit after you have just used it and as far as your snacks go I have I decided to do broccoli fries however this unit can cook chicken pork chops steak muffins fish anything so if you have some other things that you want to try in it go ahead and it's gonna come out just as good as our broccoli fries did and it's gonna be tasty so that's all I have for you today and I hope you enjoyed this this session with me. Thanks for joining us for Hardin County Extension today. Today we went over a couple of nutritious snacks and things of that nature and I hope you will join us for other calendar events later on in the month and I hope to see you then.
OCR: Hardin County Extension Today Music Sponsoredby COOPERATIVE EXTENSION UK KENTUCKY UNIVERSITY OI STATE College of Agriculture INVERSITV FARM BUREAU FMusicJNT Youth Project Completion Show Featuring Nutritious Snacks Using an Air Fryer Chandra DeRamus Family &amp; Consumer Science Extension Agent Hardin County Extension Today or University. ELELE 5 o me meais Hardin County Estension Today LOLE some strawberry skewers ineapp Hardin County Extonsion Today with t h e Swanson broccolitries Hardin Caunty Extonsion Today hn ths 1s primarily tor tami that you're serving tood a nd toda y n d nna use i tt a m e C spray Kardin County Extension Today gonna heat t he oven u p t hi supposed u 5 e e55 cooking considered sa oretty a n d put t o od So you want to think about that so me a I s o controis o + a y o u p u t t o n timer 3 5 0 Ittle Hardin @ounty Extension Today w a y don't overheat overcook something spr o W n † sa1d t h a t there WouId 5moking The other thing is it says n mmer wa remove this bottom h ait like I d i d We h want t o mi ndt u l t hat nse Hardlin County Extension Today na have nutrtion I a b e 1oes Notrition Facts And i t has 21 grams ot carbs Bird's Eye Broccoli HEW! Friles Nutritious Snack BROC(OL Fextares lering Se 4 8 pleces (86) Great snaick for kids in the summert Lunch oe in bebeen Nutrition AIRDADOY Calories 160 h a s 2 9 0 milligrams ot sodium. WEW Fries EROLLOL Teatrs 8 gleces (Mg) Great saca t h e the h1 Hardin County Extoasion Today NEW! BROCCOU Features: Serving Sure:4 8 pleces (86g) Great snack for kids in the sumumert Lunch or in between dinner. AlSO it has 0.16 igrams iron Bird's Eye Broccolil EW1 Nutntieus Snack Serang Se eces (8) tassium o n n a aras wh vou diabetic watch o ur b imits throughout the day. so this m a muc diabetes abo ut three h e ur carbs Like I said I recommend this tor kids. uck ha summertime whe that's cooking already start preparing our strawberry and pineapple kebabs, those a r rea good r k is avery colortul truit h ave much just stick trawberries nrough little skewer stick t a I k a b o u t u st reak And so. we're gonna be d o i n g Fardin County Extension Today ardin County Extension Today n County Cxtension Today or you could do it together. her nd chunks trom Kroger ne Iittl can o† Hardin Caunty Extension Taday ypically runs 5 0 t a x Hardin County Extensien Today reapples Churte which usua lly run about 5 2.0 0 Hardin Ceunty Extension Today eapple.Chur nst mo un Eardin County Extension Today has it's about a halt a cup. Hardie County Cxtension Today strawberries carton And I actually took t his persona ecision here Hardin County Extension Tadsy you can either cut the h a -t most part. just Hardin County Extansion Today W n I would highly recommend that. just because ot the cost Ittle bunch ot your rawberries. i5 S5 Fortunately yeste w a wa s very. ver ood momen Hardh County Extension Today As tar as your pineapple chunks, that is actually a pineapple which you'll start by cutting it in halt the pineapple, and a h e a d Sr wooden h a ve here, with the awberries pineapples Hardin Ceunty Extonsion Today between a ges t e n i g h t o tt t o p The way youire gonna do that. truits to pick up the truit themseives with the use ot the toothpick Hardin County Extension Todiay is you will put it in the ot the pineapplechunk And you will allow them eat it thems ve s And then way you ntroduce Hardin County Extension -Today or introduce them eating Hardin County Extension Toduy it's more ot a natural truit t he m digest a nd it y o ur creams Hardin County Extension Joday k ids are more a 5 k 1 0 n t he y weiqht Wardin County Extension -Today aren't a s heait hy o r he Hardin County Extension-Today or rs your lytle ruit And what you do And also it your kid happens deai with it thas just sonething They couId probably om o mmend Now, I have already prepared prior to this presentation. kebabs Hardin Countg Extension Joday and like I said, they're I i t t l e . e a s y I i t t l e d i s h Hardir County Extension Today extremely b 1 g a nd top hea vy Iaughs Hardin County Extonsino Taday at same time. the wberry qonna Kardin County Extonsion Today be stii your kid s very e a s y to handle. Hardin County Extenston Today Over here I have the itt-e toothpicks Hardir Gounty Extension Today mean lo0k h ow smal l and cute a n din County Extension Today trawberr N ow HardinCouaty Extension Toda ac t h H a r - n5 ay n o w done u m urned out you can see there, they out pretty crispy Oh. they're really crispy. Harditn County Extension Today 0 n these paper towels. w ant to Hey.like that.right? hi s c a n The Birdseye also has variety version m a n a use potassium gives ener instead ot eating trench tries his you get to eat heaithy So,(coughs) sorry about that et u l ly you Iearned o5 some ot these tips on this summer recommend i n q Air Daddy ju s t wash part d o w n inside ot the Just use a rag with warm water and dishwashing iiquid a iso. putting itt mittens have. because reasons warm why take out something early turn ;al counter ckw 5 7 change temperature where it is currently Iocated would u n it a t Ieast 3 0 4 5 minutes. Hardin County Extension comp |etey cool down maybeinside ot box 5ome wo uId terms cleaning movinq a5 tar snacksgo however, this unit cook chicken steak 5h anything that you want t rv qo a head hav tod ay o d a y o day went over o1n Would you like to have a quilt on your barn'and be listed on the"Clothesline of Quilts Trail"'? Contact the Hardin Co. Extension Musicervice Office @ 270-765-4121 “Embroidery Club' welcomes new members the 4th Tuesday of each month, from 10-2:00 p.m. Bring any project you are working on or one you need help with Registration not required! Embroidery Club members the 4th month from 10-2:00 project you are on or one you need help with Registration not “Applique' Sew Fun" meets from 9-2:00 pm on the 3rd Weds. of each' month \Music come join us! “Cross Stitchers will meet occasionally Saturdays beginning Oct. 1,'from 9 9-5:00 pm. Work current projects &amp; learn new techniques each other. For beg eginners experienced stitchers. Brngg or supplies get started, someone help you.' No RSVP necessary; just show up! For more information on the above events orany other classes call Hardin Co. Cooperative of the University of (270) 765-4121. Videographer/Editor Reed Sampley For more information on HCEC-TV programming call 270-769-8855 www.hardin.k12.ky.us/HCEC-TV Mu s i cla ryan@hardin.kyschools.us
VLM: Visual summary: A woman in a green apron is demonstrating a black kitchen appliance in a kitchen setting, gesturing and speaking while holding a small object.
视觉摘要: 一位穿着绿色围裙的女士在厨房里演示一台黑色厨房电器，边做手势边说话，手中拿着一个小物件。
Visible product: Air Fryer
Visible components: black appliance; white countertop; wooden cabinets; white sink; paper towel holder; green apron; white gloves; plate with food
Visible actions: woman gesturing with hand; woman speaking; woman holding object
Visual uncertainty: The exact product name is not visible, only the category 'Air Fryer' is provided. The specific features or actions being demonstrated are inferred from subtitles, not directly visible.</t>
        </is>
      </c>
      <c r="N125" s="45" t="inlineStr">
        <is>
          <t>40</t>
        </is>
      </c>
      <c r="O125" s="45" t="inlineStr">
        <is>
          <t>1</t>
        </is>
      </c>
      <c r="P125" s="59" t="str"/>
      <c r="Q125" s="59" t="str"/>
      <c r="R125" s="52" t="inlineStr">
        <is>
          <t>The ASR mentions inserting broccoli fries into the air fryer but does not show or describe the specific action of reinserting the炸篮 (fry basket) or starting the appliance. The VLM shows a woman gesturing and speaking while holding an object, but no explicit action of inserting or starting the air fryer is visible. The product is identified as an air fryer, but no step-by-step operation for reinserting the basket or starting the unit is demonstrated or described with sufficient detail.</t>
        </is>
      </c>
      <c r="S125" s="52" t="inlineStr">
        <is>
          <t>VLM|ASR</t>
        </is>
      </c>
      <c r="T125" s="52" t="inlineStr">
        <is>
          <t>low</t>
        </is>
      </c>
      <c r="U125" s="52" t="inlineStr">
        <is>
          <t>The ASR mentions inserting food into the air fryer but does not specify the炸篮 or the act of starting the appliance. The VLM does not visually confirm the action of reinserting the炸篮 or starting the device.</t>
        </is>
      </c>
      <c r="V125" s="45" t="inlineStr">
        <is>
          <t>R1</t>
        </is>
      </c>
      <c r="W125" s="46" t="inlineStr">
        <is>
          <t>1</t>
        </is>
      </c>
      <c r="X125" s="60" t="n"/>
      <c r="Y125" s="60" t="n"/>
      <c r="Z125" s="46" t="inlineStr">
        <is>
          <t>no</t>
        </is>
      </c>
      <c r="AA125" s="54" t="inlineStr">
        <is>
          <t>No frame shows reinserting the basket or pressing a start button; only general demonstration scenes are visible.</t>
        </is>
      </c>
      <c r="AB125" s="54" t="n"/>
      <c r="AC125" s="46" t="inlineStr">
        <is>
          <t>completed</t>
        </is>
      </c>
      <c r="AD125" s="46" t="inlineStr">
        <is>
          <t>2026-07-28T01:18:39+08:00</t>
        </is>
      </c>
      <c r="AE125" s="47">
        <f>IF(AC125&lt;&gt;"completed","",IF(W125=O125,"no","yes"))</f>
        <v/>
      </c>
      <c r="AF125" s="47">
        <f>IF(AC125&lt;&gt;"completed","",IF(AND(X125=P125,Y125=Q125),"no","yes"))</f>
        <v/>
      </c>
      <c r="AG125" s="47">
        <f>IF(AC125&lt;&gt;"completed","待复核",IF(OR(W125="",Z125="",AA125="",AD125=""),"缺少必填项",IF(AND(OR(AE125="yes",AF125="yes"),AB125=""),"修正原因缺失",IF(OR(W125=0,W125=1),IF(AND(X125="",Y125=""),"通过","0/1级时间应留空"),IF(AND(OR(W125=2,W125=3),X125&lt;&gt;"",Y125&lt;&gt;"",X125&gt;=I125,Y125&lt;=J125,Y125&gt;X125),"通过","2/3级时间无效")))))</f>
        <v/>
      </c>
    </row>
    <row r="126">
      <c r="A126" s="45" t="inlineStr">
        <is>
          <t>VQ-003</t>
        </is>
      </c>
      <c r="B126" s="52" t="inlineStr">
        <is>
          <t>怎样插回炸篮并启动空气炸锅？</t>
        </is>
      </c>
      <c r="C126" s="45" t="inlineStr">
        <is>
          <t>zh-CN</t>
        </is>
      </c>
      <c r="D126" s="45" t="inlineStr">
        <is>
          <t>Air Fryer</t>
        </is>
      </c>
      <c r="E126" s="45" t="inlineStr">
        <is>
          <t>operation</t>
        </is>
      </c>
      <c r="F126" s="45" t="inlineStr">
        <is>
          <t>development</t>
        </is>
      </c>
      <c r="G126" s="45" t="inlineStr">
        <is>
          <t>airfryer-005-scene-0031</t>
        </is>
      </c>
      <c r="H126" s="45" t="inlineStr">
        <is>
          <t>airfryer-005</t>
        </is>
      </c>
      <c r="I126" s="59" t="inlineStr">
        <is>
          <t>280.4</t>
        </is>
      </c>
      <c r="J126" s="59" t="inlineStr">
        <is>
          <t>283.653</t>
        </is>
      </c>
      <c r="K126" s="45" t="inlineStr">
        <is>
          <t>items/airfryer-005-scene-0031/clip.mp4</t>
        </is>
      </c>
      <c r="L126" s="45" t="inlineStr">
        <is>
          <t>items/airfryer-005-scene-0031/thumbnail.jpg</t>
        </is>
      </c>
      <c r="M126" s="52" t="inlineStr">
        <is>
          <t>ASR: I normally just grab it and put it on my plate like that.
VLM: Visual summary: A person is placing food items onto a white plate next to an open air fryer basket.
视觉摘要: 一个人正在将食物放在一个白色盘子上，旁边是一个打开的空气炸锅篮子。
Visible product: Air Fryer
Visible components: air fryer basket; white plate; bread with egg and ham; person's hand; person's teal sleeve
Visible actions: placing food on a plate
Visible states: air fryer basket is open; food is on the plate</t>
        </is>
      </c>
      <c r="N126" s="45" t="inlineStr">
        <is>
          <t>41</t>
        </is>
      </c>
      <c r="O126" s="45" t="inlineStr">
        <is>
          <t>0</t>
        </is>
      </c>
      <c r="P126" s="59" t="str"/>
      <c r="Q126" s="59" t="str"/>
      <c r="R126" s="52" t="inlineStr">
        <is>
          <t>The scene shows food being placed on a plate next to an open air fryer basket, with no action of inserting the basket back into the air fryer or starting the appliance.</t>
        </is>
      </c>
      <c r="S126" s="52" t="inlineStr">
        <is>
          <t>VLM</t>
        </is>
      </c>
      <c r="T126" s="52" t="inlineStr">
        <is>
          <t>low</t>
        </is>
      </c>
      <c r="U126" s="52" t="inlineStr">
        <is>
          <t>No evidence of basket insertion or appliance startup is present.</t>
        </is>
      </c>
      <c r="V126" s="45" t="inlineStr">
        <is>
          <t>R1</t>
        </is>
      </c>
      <c r="W126" s="46" t="inlineStr">
        <is>
          <t>1</t>
        </is>
      </c>
      <c r="X126" s="60" t="n"/>
      <c r="Y126" s="60" t="n"/>
      <c r="Z126" s="46" t="inlineStr">
        <is>
          <t>no</t>
        </is>
      </c>
      <c r="AA126" s="54" t="inlineStr">
        <is>
          <t>At t=281.7s, the air fryer basket remains open and stationary beside a plate, with no action of inserting the basket or pressing controls.</t>
        </is>
      </c>
      <c r="AB126" s="54" t="inlineStr">
        <is>
          <t>Air fryer basket is visible and open, making it same-product context though it does not demonstrate insertion or startup.</t>
        </is>
      </c>
      <c r="AC126" s="46" t="inlineStr">
        <is>
          <t>completed</t>
        </is>
      </c>
      <c r="AD126" s="46" t="inlineStr">
        <is>
          <t>2026-07-28T01:18:39+08:00</t>
        </is>
      </c>
      <c r="AE126" s="47">
        <f>IF(AC126&lt;&gt;"completed","",IF(W126=O126,"no","yes"))</f>
        <v/>
      </c>
      <c r="AF126" s="47">
        <f>IF(AC126&lt;&gt;"completed","",IF(AND(X126=P126,Y126=Q126),"no","yes"))</f>
        <v/>
      </c>
      <c r="AG126" s="47">
        <f>IF(AC126&lt;&gt;"completed","待复核",IF(OR(W126="",Z126="",AA126="",AD126=""),"缺少必填项",IF(AND(OR(AE126="yes",AF126="yes"),AB126=""),"修正原因缺失",IF(OR(W126=0,W126=1),IF(AND(X126="",Y126=""),"通过","0/1级时间应留空"),IF(AND(OR(W126=2,W126=3),X126&lt;&gt;"",Y126&lt;&gt;"",X126&gt;=I126,Y126&lt;=J126,Y126&gt;X126),"通过","2/3级时间无效")))))</f>
        <v/>
      </c>
    </row>
    <row r="127">
      <c r="A127" s="45" t="inlineStr">
        <is>
          <t>VQ-003</t>
        </is>
      </c>
      <c r="B127" s="52" t="inlineStr">
        <is>
          <t>怎样插回炸篮并启动空气炸锅？</t>
        </is>
      </c>
      <c r="C127" s="45" t="inlineStr">
        <is>
          <t>zh-CN</t>
        </is>
      </c>
      <c r="D127" s="45" t="inlineStr">
        <is>
          <t>Air Fryer</t>
        </is>
      </c>
      <c r="E127" s="45" t="inlineStr">
        <is>
          <t>operation</t>
        </is>
      </c>
      <c r="F127" s="45" t="inlineStr">
        <is>
          <t>development</t>
        </is>
      </c>
      <c r="G127" s="45" t="inlineStr">
        <is>
          <t>airfryer-017-scene-0019</t>
        </is>
      </c>
      <c r="H127" s="45" t="inlineStr">
        <is>
          <t>airfryer-017</t>
        </is>
      </c>
      <c r="I127" s="59" t="inlineStr">
        <is>
          <t>149.049</t>
        </is>
      </c>
      <c r="J127" s="59" t="inlineStr">
        <is>
          <t>156.757</t>
        </is>
      </c>
      <c r="K127" s="45" t="inlineStr">
        <is>
          <t>items/airfryer-017-scene-0019/clip.mp4</t>
        </is>
      </c>
      <c r="L127" s="45" t="inlineStr">
        <is>
          <t>items/airfryer-017-scene-0019/thumbnail.jpg</t>
        </is>
      </c>
      <c r="M127" s="52" t="inlineStr">
        <is>
          <t>ASR: The fix it video I watched previously said to check the door of the air fryer to make sure it wasn't loose and preventing the air fryer from working. But as I found out later, the metal bumps on top of the fryer door are just attached
OCR: 2 S
VLM: Visual summary: A person is interacting with a stainless steel air fryer on a dark wooden table in a room with furniture and decorations in the background.
视觉摘要: 一个人正在与放在深色木桌上的不锈钢空气炸锅互动，背景是家具和装饰品。
Visible product: Air Fryer
Visible components: stainless steel appliance; black front panel; handle; dark wooden table; window with blinds; chairs; stuffed animals; decorative wall pieces; toy house
Visible actions: hand holding the handle; hand pressing or pulling the handle
Visible states: appliance on table; appliance in use or being operated
Visual uncertainty: The exact function of the action being performed is not visible.</t>
        </is>
      </c>
      <c r="N127" s="45" t="inlineStr">
        <is>
          <t>42</t>
        </is>
      </c>
      <c r="O127" s="45" t="inlineStr">
        <is>
          <t>1</t>
        </is>
      </c>
      <c r="P127" s="59" t="str"/>
      <c r="Q127" s="59" t="str"/>
      <c r="R127" s="52" t="inlineStr">
        <is>
          <t>The ASR mentions checking the door, not inserting a basket or starting the appliance. The VLM shows interaction with the handle but does not show basket insertion or appliance startup. No evidence of basket insertion or startup action is visible or audible.</t>
        </is>
      </c>
      <c r="S127" s="52" t="inlineStr">
        <is>
          <t>VLM|ASR</t>
        </is>
      </c>
      <c r="T127" s="52" t="inlineStr">
        <is>
          <t>low</t>
        </is>
      </c>
      <c r="U127" s="52" t="inlineStr">
        <is>
          <t>No evidence of basket insertion or appliance startup is present in the frozen evidence.</t>
        </is>
      </c>
      <c r="V127" s="45" t="inlineStr">
        <is>
          <t>R1</t>
        </is>
      </c>
      <c r="W127" s="46" t="inlineStr">
        <is>
          <t>1</t>
        </is>
      </c>
      <c r="X127" s="60" t="n"/>
      <c r="Y127" s="60" t="n"/>
      <c r="Z127" s="46" t="inlineStr">
        <is>
          <t>no</t>
        </is>
      </c>
      <c r="AA127" s="54" t="inlineStr">
        <is>
          <t>The frames show the drawer being pulled out, not reinserted or started.</t>
        </is>
      </c>
      <c r="AB127" s="54" t="n"/>
      <c r="AC127" s="46" t="inlineStr">
        <is>
          <t>completed</t>
        </is>
      </c>
      <c r="AD127" s="46" t="inlineStr">
        <is>
          <t>2026-07-28T01:18:39+08:00</t>
        </is>
      </c>
      <c r="AE127" s="47">
        <f>IF(AC127&lt;&gt;"completed","",IF(W127=O127,"no","yes"))</f>
        <v/>
      </c>
      <c r="AF127" s="47">
        <f>IF(AC127&lt;&gt;"completed","",IF(AND(X127=P127,Y127=Q127),"no","yes"))</f>
        <v/>
      </c>
      <c r="AG127" s="47">
        <f>IF(AC127&lt;&gt;"completed","待复核",IF(OR(W127="",Z127="",AA127="",AD127=""),"缺少必填项",IF(AND(OR(AE127="yes",AF127="yes"),AB127=""),"修正原因缺失",IF(OR(W127=0,W127=1),IF(AND(X127="",Y127=""),"通过","0/1级时间应留空"),IF(AND(OR(W127=2,W127=3),X127&lt;&gt;"",Y127&lt;&gt;"",X127&gt;=I127,Y127&lt;=J127,Y127&gt;X127),"通过","2/3级时间无效")))))</f>
        <v/>
      </c>
    </row>
    <row r="128">
      <c r="A128" s="45" t="inlineStr">
        <is>
          <t>VQ-003</t>
        </is>
      </c>
      <c r="B128" s="52" t="inlineStr">
        <is>
          <t>怎样插回炸篮并启动空气炸锅？</t>
        </is>
      </c>
      <c r="C128" s="45" t="inlineStr">
        <is>
          <t>zh-CN</t>
        </is>
      </c>
      <c r="D128" s="45" t="inlineStr">
        <is>
          <t>Air Fryer</t>
        </is>
      </c>
      <c r="E128" s="45" t="inlineStr">
        <is>
          <t>operation</t>
        </is>
      </c>
      <c r="F128" s="45" t="inlineStr">
        <is>
          <t>development</t>
        </is>
      </c>
      <c r="G128" s="45" t="inlineStr">
        <is>
          <t>airfryer-005-scene-0028</t>
        </is>
      </c>
      <c r="H128" s="45" t="inlineStr">
        <is>
          <t>airfryer-005</t>
        </is>
      </c>
      <c r="I128" s="59" t="inlineStr">
        <is>
          <t>270.142</t>
        </is>
      </c>
      <c r="J128" s="59" t="inlineStr">
        <is>
          <t>272.56</t>
        </is>
      </c>
      <c r="K128" s="45" t="inlineStr">
        <is>
          <t>items/airfryer-005-scene-0028/clip.mp4</t>
        </is>
      </c>
      <c r="L128" s="45" t="inlineStr">
        <is>
          <t>items/airfryer-005-scene-0028/thumbnail.jpg</t>
        </is>
      </c>
      <c r="M128" s="52" t="inlineStr">
        <is>
          <t>ASR: And now I'm going to just grab this. You can usually won't be too hot, but if it is, you can
VLM: Visual summary: A man in a kitchen is interacting with a black air fryer, placing his hand inside its basket.
视觉摘要: 一名男子在厨房里与一台黑色空气炸锅互动，将手放入其篮子中。
Visible product: Air Fryer
Visible components: black air fryer; air fryer basket; stainless steel refrigerator; white kitchen cabinets; glass jars; knife block; paper towel holder; sink; WHEY protein container; blue funnel
Visible actions: man placing hand into air fryer basket</t>
        </is>
      </c>
      <c r="N128" s="45" t="inlineStr">
        <is>
          <t>43</t>
        </is>
      </c>
      <c r="O128" s="45" t="inlineStr">
        <is>
          <t>1</t>
        </is>
      </c>
      <c r="P128" s="59" t="str"/>
      <c r="Q128" s="59" t="str"/>
      <c r="R128" s="52" t="inlineStr">
        <is>
          <t>The man is placing his hand into the air fryer basket, which is an adjacent step to inserting the basket, but no explicit action of inserting or starting the air fryer is shown or described.</t>
        </is>
      </c>
      <c r="S128" s="52" t="inlineStr">
        <is>
          <t>VLM|ASR</t>
        </is>
      </c>
      <c r="T128" s="52" t="inlineStr">
        <is>
          <t>low</t>
        </is>
      </c>
      <c r="U128" s="52" t="inlineStr">
        <is>
          <t>No evidence of the basket being inserted back into the air fryer or the appliance being started.</t>
        </is>
      </c>
      <c r="V128" s="45" t="inlineStr">
        <is>
          <t>R1</t>
        </is>
      </c>
      <c r="W128" s="46" t="inlineStr">
        <is>
          <t>1</t>
        </is>
      </c>
      <c r="X128" s="60" t="n"/>
      <c r="Y128" s="60" t="n"/>
      <c r="Z128" s="46" t="inlineStr">
        <is>
          <t>no</t>
        </is>
      </c>
      <c r="AA128" s="54" t="inlineStr">
        <is>
          <t>Across t=270.1-272.6s the basket sits outside the air fryer on the counter and the man only grips/touches the basket handle area; no basket reinsertion into the slot and no button-press to start the appliance is shown.</t>
        </is>
      </c>
      <c r="AB128" s="54" t="n"/>
      <c r="AC128" s="46" t="inlineStr">
        <is>
          <t>completed</t>
        </is>
      </c>
      <c r="AD128" s="46" t="inlineStr">
        <is>
          <t>2026-07-28T01:18:39+08:00</t>
        </is>
      </c>
      <c r="AE128" s="47">
        <f>IF(AC128&lt;&gt;"completed","",IF(W128=O128,"no","yes"))</f>
        <v/>
      </c>
      <c r="AF128" s="47">
        <f>IF(AC128&lt;&gt;"completed","",IF(AND(X128=P128,Y128=Q128),"no","yes"))</f>
        <v/>
      </c>
      <c r="AG128" s="47">
        <f>IF(AC128&lt;&gt;"completed","待复核",IF(OR(W128="",Z128="",AA128="",AD128=""),"缺少必填项",IF(AND(OR(AE128="yes",AF128="yes"),AB128=""),"修正原因缺失",IF(OR(W128=0,W128=1),IF(AND(X128="",Y128=""),"通过","0/1级时间应留空"),IF(AND(OR(W128=2,W128=3),X128&lt;&gt;"",Y128&lt;&gt;"",X128&gt;=I128,Y128&lt;=J128,Y128&gt;X128),"通过","2/3级时间无效")))))</f>
        <v/>
      </c>
    </row>
    <row r="129">
      <c r="A129" s="45" t="inlineStr">
        <is>
          <t>VQ-003</t>
        </is>
      </c>
      <c r="B129" s="52" t="inlineStr">
        <is>
          <t>怎样插回炸篮并启动空气炸锅？</t>
        </is>
      </c>
      <c r="C129" s="45" t="inlineStr">
        <is>
          <t>zh-CN</t>
        </is>
      </c>
      <c r="D129" s="45" t="inlineStr">
        <is>
          <t>Air Fryer</t>
        </is>
      </c>
      <c r="E129" s="45" t="inlineStr">
        <is>
          <t>operation</t>
        </is>
      </c>
      <c r="F129" s="45" t="inlineStr">
        <is>
          <t>development</t>
        </is>
      </c>
      <c r="G129" s="45" t="inlineStr">
        <is>
          <t>airfryer-032-scene-0113</t>
        </is>
      </c>
      <c r="H129" s="45" t="inlineStr">
        <is>
          <t>airfryer-032</t>
        </is>
      </c>
      <c r="I129" s="59" t="inlineStr">
        <is>
          <t>522.967</t>
        </is>
      </c>
      <c r="J129" s="59" t="inlineStr">
        <is>
          <t>525.6</t>
        </is>
      </c>
      <c r="K129" s="45" t="inlineStr">
        <is>
          <t>items/airfryer-032-scene-0113/clip.mp4</t>
        </is>
      </c>
      <c r="L129" s="45" t="inlineStr">
        <is>
          <t>items/airfryer-032-scene-0113/thumbnail.jpg</t>
        </is>
      </c>
      <c r="M129" s="52" t="inlineStr">
        <is>
          <t>ASR: airflow of the vents then I let it sit overnight to dry before we used it again if you like these
VLM: Visual summary: A person is holding a black air fryer basket while standing next to a black air fryer on a kitchen countertop.
视觉摘要: 一个人正拿着一个黑色空气炸锅篮子，站在厨房台面上的黑色空气炸锅旁边。
Visible product: Air Fryer
Visible components: black air fryer basket; black air fryer; kitchen countertop; person's hand; person's arm; red sleeve
Visible actions: person holding air fryer basket</t>
        </is>
      </c>
      <c r="N129" s="45" t="inlineStr">
        <is>
          <t>44</t>
        </is>
      </c>
      <c r="O129" s="45" t="inlineStr">
        <is>
          <t>1</t>
        </is>
      </c>
      <c r="P129" s="59" t="str"/>
      <c r="Q129" s="59" t="str"/>
      <c r="R129" s="52" t="inlineStr">
        <is>
          <t>The visual shows a person holding the air fryer basket next to the air fryer, indicating the basket is present and the product is visible, but no action of inserting the basket or starting the appliance is shown.</t>
        </is>
      </c>
      <c r="S129" s="52" t="inlineStr">
        <is>
          <t>VLM</t>
        </is>
      </c>
      <c r="T129" s="52" t="inlineStr">
        <is>
          <t>low</t>
        </is>
      </c>
      <c r="U129" s="52" t="inlineStr">
        <is>
          <t>No evidence of the basket being inserted or the appliance being started.</t>
        </is>
      </c>
      <c r="V129" s="45" t="inlineStr">
        <is>
          <t>R1</t>
        </is>
      </c>
      <c r="W129" s="46" t="inlineStr">
        <is>
          <t>2</t>
        </is>
      </c>
      <c r="X129" s="60" t="n">
        <v>523.5</v>
      </c>
      <c r="Y129" s="60" t="n">
        <v>525.6</v>
      </c>
      <c r="Z129" s="46" t="inlineStr">
        <is>
          <t>no</t>
        </is>
      </c>
      <c r="AA129" s="54" t="inlineStr">
        <is>
          <t>第2-5帧（t=523.5s-525.0s）清晰呈现手将空气炸篮推回主机内部，是'插回炸篮'动作；但所有6帧均未显示启动操作或面板交互。</t>
        </is>
      </c>
      <c r="AB129" s="54" t="inlineStr">
        <is>
          <t>AI=1→R1=2：第2-5帧明确呈现手将炸篮插回空气炸锅主体的动作，仅'启动'部分未演示，故判为部分答案。</t>
        </is>
      </c>
      <c r="AC129" s="46" t="inlineStr">
        <is>
          <t>completed</t>
        </is>
      </c>
      <c r="AD129" s="46" t="inlineStr">
        <is>
          <t>2026-07-28T01:18:39+08:00</t>
        </is>
      </c>
      <c r="AE129" s="47">
        <f>IF(AC129&lt;&gt;"completed","",IF(W129=O129,"no","yes"))</f>
        <v/>
      </c>
      <c r="AF129" s="47">
        <f>IF(AC129&lt;&gt;"completed","",IF(AND(X129=P129,Y129=Q129),"no","yes"))</f>
        <v/>
      </c>
      <c r="AG129" s="47">
        <f>IF(AC129&lt;&gt;"completed","待复核",IF(OR(W129="",Z129="",AA129="",AD129=""),"缺少必填项",IF(AND(OR(AE129="yes",AF129="yes"),AB129=""),"修正原因缺失",IF(OR(W129=0,W129=1),IF(AND(X129="",Y129=""),"通过","0/1级时间应留空"),IF(AND(OR(W129=2,W129=3),X129&lt;&gt;"",Y129&lt;&gt;"",X129&gt;=I129,Y129&lt;=J129,Y129&gt;X129),"通过","2/3级时间无效")))))</f>
        <v/>
      </c>
    </row>
    <row r="130">
      <c r="A130" s="45" t="inlineStr">
        <is>
          <t>VQ-003</t>
        </is>
      </c>
      <c r="B130" s="52" t="inlineStr">
        <is>
          <t>怎样插回炸篮并启动空气炸锅？</t>
        </is>
      </c>
      <c r="C130" s="45" t="inlineStr">
        <is>
          <t>zh-CN</t>
        </is>
      </c>
      <c r="D130" s="45" t="inlineStr">
        <is>
          <t>Air Fryer</t>
        </is>
      </c>
      <c r="E130" s="45" t="inlineStr">
        <is>
          <t>operation</t>
        </is>
      </c>
      <c r="F130" s="45" t="inlineStr">
        <is>
          <t>development</t>
        </is>
      </c>
      <c r="G130" s="45" t="inlineStr">
        <is>
          <t>airfryer-002-scene-0001</t>
        </is>
      </c>
      <c r="H130" s="45" t="inlineStr">
        <is>
          <t>airfryer-002</t>
        </is>
      </c>
      <c r="I130" s="59" t="inlineStr">
        <is>
          <t>0.0</t>
        </is>
      </c>
      <c r="J130" s="59" t="inlineStr">
        <is>
          <t>11.044</t>
        </is>
      </c>
      <c r="K130" s="45" t="inlineStr">
        <is>
          <t>items/airfryer-002-scene-0001/clip.mp4</t>
        </is>
      </c>
      <c r="L130" s="45" t="inlineStr">
        <is>
          <t>items/airfryer-002-scene-0001/thumbnail.jpg</t>
        </is>
      </c>
      <c r="M130" s="52" t="inlineStr">
        <is>
          <t>OCR: The Library Kitchen Lärary Kiehen Air I Fryer Oreos www.gloucesterva.info/publiclibrary Chef Library Kitchen Puff Pastry SHEETS OREO
VLM: Visual summary: Three powdered pastries are on a white plate with a fork, overlaid with text identifying the content as 'The Library Kitchen' and 'Air Fryer Oreos'.
视觉摘要: 白色盘子上有三个撒了粉的糕点，旁边放着一把叉子，叠加的文字显示内容为“图书馆厨房”和“空气炸锅奥利奥”。
Visible product: Air Fryer Oreos
Visible components: white plate; fork; pastries; powder; text overlay</t>
        </is>
      </c>
      <c r="N130" s="45" t="inlineStr">
        <is>
          <t>45</t>
        </is>
      </c>
      <c r="O130" s="45" t="inlineStr">
        <is>
          <t>0</t>
        </is>
      </c>
      <c r="P130" s="59" t="str"/>
      <c r="Q130" s="59" t="str"/>
      <c r="R130" s="52" t="inlineStr">
        <is>
          <t>The scene shows pastries and text overlay about 'Air Fryer Oreos', but no visual or spoken evidence of inserting a fry basket or starting the air fryer.</t>
        </is>
      </c>
      <c r="S130" s="52" t="inlineStr">
        <is>
          <t>VLM|OCR</t>
        </is>
      </c>
      <c r="T130" s="52" t="inlineStr">
        <is>
          <t>low</t>
        </is>
      </c>
      <c r="U130" s="52" t="inlineStr">
        <is>
          <t>No evidence of fry basket or air fryer operation is present.</t>
        </is>
      </c>
      <c r="V130" s="45" t="inlineStr">
        <is>
          <t>R1</t>
        </is>
      </c>
      <c r="W130" s="46" t="inlineStr">
        <is>
          <t>0</t>
        </is>
      </c>
      <c r="X130" s="60" t="n"/>
      <c r="Y130" s="60" t="n"/>
      <c r="Z130" s="46" t="inlineStr">
        <is>
          <t>no</t>
        </is>
      </c>
      <c r="AA130" s="54" t="inlineStr">
        <is>
          <t>画面为甜点成品特写，未展示炸篮插入过程或启动操作。</t>
        </is>
      </c>
      <c r="AB130" s="54" t="n"/>
      <c r="AC130" s="46" t="inlineStr">
        <is>
          <t>completed</t>
        </is>
      </c>
      <c r="AD130" s="46" t="inlineStr">
        <is>
          <t>2026-07-27T22:10:25+08:00</t>
        </is>
      </c>
      <c r="AE130" s="47">
        <f>IF(AC130&lt;&gt;"completed","",IF(W130=O130,"no","yes"))</f>
        <v/>
      </c>
      <c r="AF130" s="47">
        <f>IF(AC130&lt;&gt;"completed","",IF(AND(X130=P130,Y130=Q130),"no","yes"))</f>
        <v/>
      </c>
      <c r="AG130" s="47">
        <f>IF(AC130&lt;&gt;"completed","待复核",IF(OR(W130="",Z130="",AA130="",AD130=""),"缺少必填项",IF(AND(OR(AE130="yes",AF130="yes"),AB130=""),"修正原因缺失",IF(OR(W130=0,W130=1),IF(AND(X130="",Y130=""),"通过","0/1级时间应留空"),IF(AND(OR(W130=2,W130=3),X130&lt;&gt;"",Y130&lt;&gt;"",X130&gt;=I130,Y130&lt;=J130,Y130&gt;X130),"通过","2/3级时间无效")))))</f>
        <v/>
      </c>
    </row>
    <row r="131">
      <c r="A131" s="45" t="inlineStr">
        <is>
          <t>VQ-003</t>
        </is>
      </c>
      <c r="B131" s="52" t="inlineStr">
        <is>
          <t>怎样插回炸篮并启动空气炸锅？</t>
        </is>
      </c>
      <c r="C131" s="45" t="inlineStr">
        <is>
          <t>zh-CN</t>
        </is>
      </c>
      <c r="D131" s="45" t="inlineStr">
        <is>
          <t>Air Fryer</t>
        </is>
      </c>
      <c r="E131" s="45" t="inlineStr">
        <is>
          <t>operation</t>
        </is>
      </c>
      <c r="F131" s="45" t="inlineStr">
        <is>
          <t>development</t>
        </is>
      </c>
      <c r="G131" s="45" t="inlineStr">
        <is>
          <t>airfryer-017-scene-0026</t>
        </is>
      </c>
      <c r="H131" s="45" t="inlineStr">
        <is>
          <t>airfryer-017</t>
        </is>
      </c>
      <c r="I131" s="59" t="inlineStr">
        <is>
          <t>230.697</t>
        </is>
      </c>
      <c r="J131" s="59" t="inlineStr">
        <is>
          <t>236.403</t>
        </is>
      </c>
      <c r="K131" s="45" t="inlineStr">
        <is>
          <t>items/airfryer-017-scene-0026/clip.mp4</t>
        </is>
      </c>
      <c r="L131" s="45" t="inlineStr">
        <is>
          <t>items/airfryer-017-scene-0026/thumbnail.jpg</t>
        </is>
      </c>
      <c r="M131" s="52" t="inlineStr">
        <is>
          <t>ASR: things grouped. I will turn the unit upside down so that I can work on the bottom. First I'm going
VLM: Visual summary: A person is handling a small, black and silver air fryer on a wooden table, with a dollhouse visible in the background.
视觉摘要: 一个人在木桌上操作一个黑色和银色的小型空气炸锅，背景中有一个玩偶屋。
Visible product: Air Fryer
Visible components: air fryer; wooden table; dollhouse
Visible actions: person opening air fryer door; person lifting air fryer
Visible states: air fryer door open; air fryer being lifted</t>
        </is>
      </c>
      <c r="N131" s="45" t="inlineStr">
        <is>
          <t>46</t>
        </is>
      </c>
      <c r="O131" s="45" t="inlineStr">
        <is>
          <t>1</t>
        </is>
      </c>
      <c r="P131" s="59" t="str"/>
      <c r="Q131" s="59" t="str"/>
      <c r="R131" s="52" t="inlineStr">
        <is>
          <t>The scene shows the air fryer being lifted and its door opened, but no evidence of inserting the fry basket or starting the appliance.</t>
        </is>
      </c>
      <c r="S131" s="52" t="inlineStr">
        <is>
          <t>VLM|ASR</t>
        </is>
      </c>
      <c r="T131" s="52" t="inlineStr">
        <is>
          <t>low</t>
        </is>
      </c>
      <c r="U131" s="52" t="inlineStr">
        <is>
          <t>No visual or spoken evidence of inserting the fry basket or initiating operation.</t>
        </is>
      </c>
      <c r="V131" s="45" t="inlineStr">
        <is>
          <t>R1</t>
        </is>
      </c>
      <c r="W131" s="46" t="inlineStr">
        <is>
          <t>1</t>
        </is>
      </c>
      <c r="X131" s="60" t="n"/>
      <c r="Y131" s="60" t="n"/>
      <c r="Z131" s="46" t="inlineStr">
        <is>
          <t>no</t>
        </is>
      </c>
      <c r="AA131" s="54" t="inlineStr">
        <is>
          <t>The air fryer door is opened and a hand reaches into the interior (t=231.8s–t=233.0s), but the action is part of flipping the unit upside down for bottom repair work per ASR; no basket insertion or device-starting action is shown.</t>
        </is>
      </c>
      <c r="AB131" s="54" t="n"/>
      <c r="AC131" s="46" t="inlineStr">
        <is>
          <t>completed</t>
        </is>
      </c>
      <c r="AD131" s="46" t="inlineStr">
        <is>
          <t>2026-07-28T01:18:39+08:00</t>
        </is>
      </c>
      <c r="AE131" s="47">
        <f>IF(AC131&lt;&gt;"completed","",IF(W131=O131,"no","yes"))</f>
        <v/>
      </c>
      <c r="AF131" s="47">
        <f>IF(AC131&lt;&gt;"completed","",IF(AND(X131=P131,Y131=Q131),"no","yes"))</f>
        <v/>
      </c>
      <c r="AG131" s="47">
        <f>IF(AC131&lt;&gt;"completed","待复核",IF(OR(W131="",Z131="",AA131="",AD131=""),"缺少必填项",IF(AND(OR(AE131="yes",AF131="yes"),AB131=""),"修正原因缺失",IF(OR(W131=0,W131=1),IF(AND(X131="",Y131=""),"通过","0/1级时间应留空"),IF(AND(OR(W131=2,W131=3),X131&lt;&gt;"",Y131&lt;&gt;"",X131&gt;=I131,Y131&lt;=J131,Y131&gt;X131),"通过","2/3级时间无效")))))</f>
        <v/>
      </c>
    </row>
    <row r="132">
      <c r="A132" s="45" t="inlineStr">
        <is>
          <t>VQ-003</t>
        </is>
      </c>
      <c r="B132" s="52" t="inlineStr">
        <is>
          <t>怎样插回炸篮并启动空气炸锅？</t>
        </is>
      </c>
      <c r="C132" s="45" t="inlineStr">
        <is>
          <t>zh-CN</t>
        </is>
      </c>
      <c r="D132" s="45" t="inlineStr">
        <is>
          <t>Air Fryer</t>
        </is>
      </c>
      <c r="E132" s="45" t="inlineStr">
        <is>
          <t>operation</t>
        </is>
      </c>
      <c r="F132" s="45" t="inlineStr">
        <is>
          <t>development</t>
        </is>
      </c>
      <c r="G132" s="45" t="inlineStr">
        <is>
          <t>airfryer-005-scene-0030</t>
        </is>
      </c>
      <c r="H132" s="45" t="inlineStr">
        <is>
          <t>airfryer-005</t>
        </is>
      </c>
      <c r="I132" s="59" t="inlineStr">
        <is>
          <t>276.897</t>
        </is>
      </c>
      <c r="J132" s="59" t="inlineStr">
        <is>
          <t>280.4</t>
        </is>
      </c>
      <c r="K132" s="45" t="inlineStr">
        <is>
          <t>items/airfryer-005-scene-0030/clip.mp4</t>
        </is>
      </c>
      <c r="L132" s="45" t="inlineStr">
        <is>
          <t>items/airfryer-005-scene-0030/thumbnail.jpg</t>
        </is>
      </c>
      <c r="M132" s="52" t="inlineStr">
        <is>
          <t>ASR: just use a spatula to get it out there. I normally just grab it and put it on my plate like that.
OCR: GOPFEPRPRC
VLM: Visual summary: A man in a kitchen stands behind a counter with a black air fryer and its basket. He gestures toward the appliance while speaking.
视觉摘要: 一名男子站在厨房的柜台前，面前放着一台黑色空气炸锅及其炸篮。他一边说话一边向该设备做手势。
Visible product: Air Fryer
Visible components: black air fryer; air fryer basket; stainless steel refrigerator; white kitchen cabinets; glass jars; knife block; paper towel holder; WHEY protein container
Visible actions: man gesturing with left hand; man speaking</t>
        </is>
      </c>
      <c r="N132" s="45" t="inlineStr">
        <is>
          <t>47</t>
        </is>
      </c>
      <c r="O132" s="45" t="inlineStr">
        <is>
          <t>0</t>
        </is>
      </c>
      <c r="P132" s="59" t="str"/>
      <c r="Q132" s="59" t="str"/>
      <c r="R132" s="52" t="inlineStr">
        <is>
          <t>The ASR mentions removing the basket with a spatula or by hand, but does not mention reinserting or starting the air fryer. The VLM shows a man gesturing toward the appliance, not performing the action. OCR shows a product code, not relevant to operation.</t>
        </is>
      </c>
      <c r="S132" s="52" t="inlineStr">
        <is>
          <t>VLM|ASR|OCR</t>
        </is>
      </c>
      <c r="T132" s="52" t="inlineStr">
        <is>
          <t>low</t>
        </is>
      </c>
      <c r="U132" s="52" t="inlineStr">
        <is>
          <t>No evidence of reinserting the basket or starting the appliance is present.</t>
        </is>
      </c>
      <c r="V132" s="45" t="inlineStr">
        <is>
          <t>R1</t>
        </is>
      </c>
      <c r="W132" s="46" t="inlineStr">
        <is>
          <t>0</t>
        </is>
      </c>
      <c r="X132" s="60" t="n"/>
      <c r="Y132" s="60" t="n"/>
      <c r="Z132" s="46" t="inlineStr">
        <is>
          <t>no</t>
        </is>
      </c>
      <c r="AA132" s="54" t="inlineStr">
        <is>
          <t>Frames 276.9-280.4s show the man standing and gesturing next to an open air fryer with the basket already outside; no basket reinsertion or appliance-start action occurs.</t>
        </is>
      </c>
      <c r="AB132" s="54" t="n"/>
      <c r="AC132" s="46" t="inlineStr">
        <is>
          <t>completed</t>
        </is>
      </c>
      <c r="AD132" s="46" t="inlineStr">
        <is>
          <t>2026-07-28T01:18:39+08:00</t>
        </is>
      </c>
      <c r="AE132" s="47">
        <f>IF(AC132&lt;&gt;"completed","",IF(W132=O132,"no","yes"))</f>
        <v/>
      </c>
      <c r="AF132" s="47">
        <f>IF(AC132&lt;&gt;"completed","",IF(AND(X132=P132,Y132=Q132),"no","yes"))</f>
        <v/>
      </c>
      <c r="AG132" s="47">
        <f>IF(AC132&lt;&gt;"completed","待复核",IF(OR(W132="",Z132="",AA132="",AD132=""),"缺少必填项",IF(AND(OR(AE132="yes",AF132="yes"),AB132=""),"修正原因缺失",IF(OR(W132=0,W132=1),IF(AND(X132="",Y132=""),"通过","0/1级时间应留空"),IF(AND(OR(W132=2,W132=3),X132&lt;&gt;"",Y132&lt;&gt;"",X132&gt;=I132,Y132&lt;=J132,Y132&gt;X132),"通过","2/3级时间无效")))))</f>
        <v/>
      </c>
    </row>
    <row r="133">
      <c r="A133" s="45" t="inlineStr">
        <is>
          <t>VQ-003</t>
        </is>
      </c>
      <c r="B133" s="52" t="inlineStr">
        <is>
          <t>怎样插回炸篮并启动空气炸锅？</t>
        </is>
      </c>
      <c r="C133" s="45" t="inlineStr">
        <is>
          <t>zh-CN</t>
        </is>
      </c>
      <c r="D133" s="45" t="inlineStr">
        <is>
          <t>Air Fryer</t>
        </is>
      </c>
      <c r="E133" s="45" t="inlineStr">
        <is>
          <t>operation</t>
        </is>
      </c>
      <c r="F133" s="45" t="inlineStr">
        <is>
          <t>development</t>
        </is>
      </c>
      <c r="G133" s="45" t="inlineStr">
        <is>
          <t>airfryer-017-scene-0020</t>
        </is>
      </c>
      <c r="H133" s="45" t="inlineStr">
        <is>
          <t>airfryer-017</t>
        </is>
      </c>
      <c r="I133" s="59" t="inlineStr">
        <is>
          <t>156.757</t>
        </is>
      </c>
      <c r="J133" s="59" t="inlineStr">
        <is>
          <t>159.259</t>
        </is>
      </c>
      <c r="K133" s="45" t="inlineStr">
        <is>
          <t>items/airfryer-017-scene-0020/clip.mp4</t>
        </is>
      </c>
      <c r="L133" s="45" t="inlineStr">
        <is>
          <t>items/airfryer-017-scene-0020/thumbnail.jpg</t>
        </is>
      </c>
      <c r="M133" s="52" t="inlineStr">
        <is>
          <t>ASR: But as I found out later, the metal bumps on top of the fryer door are just attached
VLM: Visual summary: A hand is interacting with an open air fryer placed on a wooden table, revealing its internal heating element.
视觉摘要: 一只手正在与放在木桌上的打开的空气炸锅互动，露出其内部加热元件。
Visible product: Air Fryer
Visible components: air fryer; heating element; wooden table; chair; carpet; hand
Visible actions: hand touching the air fryer
Visible states: air fryer is open; air fryer is disassembled</t>
        </is>
      </c>
      <c r="N133" s="45" t="inlineStr">
        <is>
          <t>48</t>
        </is>
      </c>
      <c r="O133" s="45" t="inlineStr">
        <is>
          <t>1</t>
        </is>
      </c>
      <c r="P133" s="59" t="str"/>
      <c r="Q133" s="59" t="str"/>
      <c r="R133" s="52" t="inlineStr">
        <is>
          <t>The air fryer is shown open with a hand touching it, but no action of inserting a fry basket or starting the appliance is visible or implied.</t>
        </is>
      </c>
      <c r="S133" s="52" t="inlineStr">
        <is>
          <t>VLM</t>
        </is>
      </c>
      <c r="T133" s="52" t="inlineStr">
        <is>
          <t>low</t>
        </is>
      </c>
      <c r="U133" s="52" t="inlineStr">
        <is>
          <t>No evidence of fry basket insertion or appliance startup is present.</t>
        </is>
      </c>
      <c r="V133" s="45" t="inlineStr">
        <is>
          <t>R1</t>
        </is>
      </c>
      <c r="W133" s="46" t="inlineStr">
        <is>
          <t>1</t>
        </is>
      </c>
      <c r="X133" s="60" t="n"/>
      <c r="Y133" s="60" t="n"/>
      <c r="Z133" s="46" t="inlineStr">
        <is>
          <t>no</t>
        </is>
      </c>
      <c r="AA133" s="54" t="inlineStr">
        <is>
          <t>Frames 156.8-158.8s show the air fryer door open with the basket removed and a hand touching the internal rack; no basket insertion or start action is performed.</t>
        </is>
      </c>
      <c r="AB133" s="54" t="n"/>
      <c r="AC133" s="46" t="inlineStr">
        <is>
          <t>completed</t>
        </is>
      </c>
      <c r="AD133" s="46" t="inlineStr">
        <is>
          <t>2026-07-28T01:18:39+08:00</t>
        </is>
      </c>
      <c r="AE133" s="47">
        <f>IF(AC133&lt;&gt;"completed","",IF(W133=O133,"no","yes"))</f>
        <v/>
      </c>
      <c r="AF133" s="47">
        <f>IF(AC133&lt;&gt;"completed","",IF(AND(X133=P133,Y133=Q133),"no","yes"))</f>
        <v/>
      </c>
      <c r="AG133" s="47">
        <f>IF(AC133&lt;&gt;"completed","待复核",IF(OR(W133="",Z133="",AA133="",AD133=""),"缺少必填项",IF(AND(OR(AE133="yes",AF133="yes"),AB133=""),"修正原因缺失",IF(OR(W133=0,W133=1),IF(AND(X133="",Y133=""),"通过","0/1级时间应留空"),IF(AND(OR(W133=2,W133=3),X133&lt;&gt;"",Y133&lt;&gt;"",X133&gt;=I133,Y133&lt;=J133,Y133&gt;X133),"通过","2/3级时间无效")))))</f>
        <v/>
      </c>
    </row>
    <row r="134">
      <c r="A134" s="45" t="inlineStr">
        <is>
          <t>VQ-003</t>
        </is>
      </c>
      <c r="B134" s="52" t="inlineStr">
        <is>
          <t>怎样插回炸篮并启动空气炸锅？</t>
        </is>
      </c>
      <c r="C134" s="45" t="inlineStr">
        <is>
          <t>zh-CN</t>
        </is>
      </c>
      <c r="D134" s="45" t="inlineStr">
        <is>
          <t>Air Fryer</t>
        </is>
      </c>
      <c r="E134" s="45" t="inlineStr">
        <is>
          <t>operation</t>
        </is>
      </c>
      <c r="F134" s="45" t="inlineStr">
        <is>
          <t>development</t>
        </is>
      </c>
      <c r="G134" s="45" t="inlineStr">
        <is>
          <t>airfryer-005-scene-0023</t>
        </is>
      </c>
      <c r="H134" s="45" t="inlineStr">
        <is>
          <t>airfryer-005</t>
        </is>
      </c>
      <c r="I134" s="59" t="inlineStr">
        <is>
          <t>227.314</t>
        </is>
      </c>
      <c r="J134" s="59" t="inlineStr">
        <is>
          <t>232.694</t>
        </is>
      </c>
      <c r="K134" s="45" t="inlineStr">
        <is>
          <t>items/airfryer-005-scene-0023/clip.mp4</t>
        </is>
      </c>
      <c r="L134" s="45" t="inlineStr">
        <is>
          <t>items/airfryer-005-scene-0023/thumbnail.jpg</t>
        </is>
      </c>
      <c r="M134" s="52" t="inlineStr">
        <is>
          <t>ASR: And when the timer goes off, you can take it out and look at that nice golden brown toast with a basket of bacon and egg
VLM: Visual summary: A person opens an air fryer and reveals two cooked food items inside.
视觉摘要: 一个人打开空气炸锅，露出里面的两个熟食。
Visible product: Air Fryer
Visible components: air fryer; air fryer basket; white plate; person's hand; person's sleeve
Visible actions: opening the air fryer; holding the air fryer handle
Visible states: air fryer open; food cooked inside air fryer
Visual uncertainty: The exact type of food is not clearly identifiable, and the person's face and full body are not visible.</t>
        </is>
      </c>
      <c r="N134" s="45" t="inlineStr">
        <is>
          <t>49</t>
        </is>
      </c>
      <c r="O134" s="45" t="inlineStr">
        <is>
          <t>1</t>
        </is>
      </c>
      <c r="P134" s="59" t="str"/>
      <c r="Q134" s="59" t="str"/>
      <c r="R134" s="52" t="inlineStr">
        <is>
          <t>The scene shows the air fryer open with cooked food inside, but does not show the basket being reinserted or the appliance being started.</t>
        </is>
      </c>
      <c r="S134" s="52" t="inlineStr">
        <is>
          <t>VLM</t>
        </is>
      </c>
      <c r="T134" s="52" t="inlineStr">
        <is>
          <t>low</t>
        </is>
      </c>
      <c r="U134" s="52" t="inlineStr">
        <is>
          <t>No evidence of basket reinsertion or appliance startup action is visible.</t>
        </is>
      </c>
      <c r="V134" s="45" t="inlineStr">
        <is>
          <t>R1</t>
        </is>
      </c>
      <c r="W134" s="46" t="inlineStr">
        <is>
          <t>1</t>
        </is>
      </c>
      <c r="X134" s="60" t="n"/>
      <c r="Y134" s="60" t="n"/>
      <c r="Z134" s="46" t="inlineStr">
        <is>
          <t>no</t>
        </is>
      </c>
      <c r="AA134" s="54" t="inlineStr">
        <is>
          <t>画面展示打开并取出炸篮，未展示插回并启动。</t>
        </is>
      </c>
      <c r="AB134" s="54" t="n"/>
      <c r="AC134" s="46" t="inlineStr">
        <is>
          <t>completed</t>
        </is>
      </c>
      <c r="AD134" s="46" t="inlineStr">
        <is>
          <t>2026-07-27T22:23:08+08:00</t>
        </is>
      </c>
      <c r="AE134" s="47">
        <f>IF(AC134&lt;&gt;"completed","",IF(W134=O134,"no","yes"))</f>
        <v/>
      </c>
      <c r="AF134" s="47">
        <f>IF(AC134&lt;&gt;"completed","",IF(AND(X134=P134,Y134=Q134),"no","yes"))</f>
        <v/>
      </c>
      <c r="AG134" s="47">
        <f>IF(AC134&lt;&gt;"completed","待复核",IF(OR(W134="",Z134="",AA134="",AD134=""),"缺少必填项",IF(AND(OR(AE134="yes",AF134="yes"),AB134=""),"修正原因缺失",IF(OR(W134=0,W134=1),IF(AND(X134="",Y134=""),"通过","0/1级时间应留空"),IF(AND(OR(W134=2,W134=3),X134&lt;&gt;"",Y134&lt;&gt;"",X134&gt;=I134,Y134&lt;=J134,Y134&gt;X134),"通过","2/3级时间无效")))))</f>
        <v/>
      </c>
    </row>
    <row r="135">
      <c r="A135" s="45" t="inlineStr">
        <is>
          <t>VQ-003</t>
        </is>
      </c>
      <c r="B135" s="52" t="inlineStr">
        <is>
          <t>怎样插回炸篮并启动空气炸锅？</t>
        </is>
      </c>
      <c r="C135" s="45" t="inlineStr">
        <is>
          <t>zh-CN</t>
        </is>
      </c>
      <c r="D135" s="45" t="inlineStr">
        <is>
          <t>Air Fryer</t>
        </is>
      </c>
      <c r="E135" s="45" t="inlineStr">
        <is>
          <t>operation</t>
        </is>
      </c>
      <c r="F135" s="45" t="inlineStr">
        <is>
          <t>development</t>
        </is>
      </c>
      <c r="G135" s="45" t="inlineStr">
        <is>
          <t>airfryer-029-scene-0048</t>
        </is>
      </c>
      <c r="H135" s="45" t="inlineStr">
        <is>
          <t>airfryer-029</t>
        </is>
      </c>
      <c r="I135" s="59" t="inlineStr">
        <is>
          <t>301.24</t>
        </is>
      </c>
      <c r="J135" s="59" t="inlineStr">
        <is>
          <t>304.4</t>
        </is>
      </c>
      <c r="K135" s="45" t="inlineStr">
        <is>
          <t>items/airfryer-029-scene-0048/clip.mp4</t>
        </is>
      </c>
      <c r="L135" s="45" t="inlineStr">
        <is>
          <t>items/airfryer-029-scene-0048/thumbnail.jpg</t>
        </is>
      </c>
      <c r="M135" s="52" t="inlineStr">
        <is>
          <t>ASR: very very useful at homes. After five minutes of preheating we're going to pull the basket out and in this you know just arrange the chicken pieces in such
VLM: Visual summary: A person is preparing to cook marinated chicken pieces in a black air fryer, with the basket pulled out and a green plate of raw chicken nearby.
视觉摘要: 一个人正准备在黑色空气炸锅中烹炸腌制好的鸡块，炸篮已拉出，旁边放着一盘生鸡块。
Visible product: Air Fryer
Visible components: black air fryer; air fryer basket; air fryer control knob; green plate; marinated chicken pieces; person's arm and hand
Visible actions: person holding the air fryer basket handle; person reaching for chicken on the plate
Visible states: air fryer basket pulled out; chicken pieces on plate</t>
        </is>
      </c>
      <c r="N135" s="45" t="inlineStr">
        <is>
          <t>50</t>
        </is>
      </c>
      <c r="O135" s="45" t="inlineStr">
        <is>
          <t>1</t>
        </is>
      </c>
      <c r="P135" s="59" t="str"/>
      <c r="Q135" s="59" t="str"/>
      <c r="R135" s="52" t="inlineStr">
        <is>
          <t>The scene shows the basket pulled out and chicken being arranged, indicating preparation for insertion, but no action of inserting the basket or starting the appliance is visible or mentioned.</t>
        </is>
      </c>
      <c r="S135" s="52" t="inlineStr">
        <is>
          <t>VLM|ASR</t>
        </is>
      </c>
      <c r="T135" s="52" t="inlineStr">
        <is>
          <t>low</t>
        </is>
      </c>
      <c r="U135" s="52" t="inlineStr">
        <is>
          <t>No evidence of basket being inserted back or appliance being started.</t>
        </is>
      </c>
      <c r="V135" s="45" t="inlineStr">
        <is>
          <t>R1</t>
        </is>
      </c>
      <c r="W135" s="46" t="inlineStr">
        <is>
          <t>1</t>
        </is>
      </c>
      <c r="X135" s="60" t="n"/>
      <c r="Y135" s="60" t="n"/>
      <c r="Z135" s="46" t="inlineStr">
        <is>
          <t>no</t>
        </is>
      </c>
      <c r="AA135" s="54" t="inlineStr">
        <is>
          <t>At t=301.2-304.4s the basket is held outside the air fryer body over a green plate of raw chicken; no basket insertion or appliance start occurs.</t>
        </is>
      </c>
      <c r="AB135" s="54" t="n"/>
      <c r="AC135" s="46" t="inlineStr">
        <is>
          <t>completed</t>
        </is>
      </c>
      <c r="AD135" s="46" t="inlineStr">
        <is>
          <t>2026-07-28T01:18:39+08:00</t>
        </is>
      </c>
      <c r="AE135" s="47">
        <f>IF(AC135&lt;&gt;"completed","",IF(W135=O135,"no","yes"))</f>
        <v/>
      </c>
      <c r="AF135" s="47">
        <f>IF(AC135&lt;&gt;"completed","",IF(AND(X135=P135,Y135=Q135),"no","yes"))</f>
        <v/>
      </c>
      <c r="AG135" s="47">
        <f>IF(AC135&lt;&gt;"completed","待复核",IF(OR(W135="",Z135="",AA135="",AD135=""),"缺少必填项",IF(AND(OR(AE135="yes",AF135="yes"),AB135=""),"修正原因缺失",IF(OR(W135=0,W135=1),IF(AND(X135="",Y135=""),"通过","0/1级时间应留空"),IF(AND(OR(W135=2,W135=3),X135&lt;&gt;"",Y135&lt;&gt;"",X135&gt;=I135,Y135&lt;=J135,Y135&gt;X135),"通过","2/3级时间无效")))))</f>
        <v/>
      </c>
    </row>
    <row r="136">
      <c r="A136" s="45" t="inlineStr">
        <is>
          <t>VQ-003</t>
        </is>
      </c>
      <c r="B136" s="52" t="inlineStr">
        <is>
          <t>怎样插回炸篮并启动空气炸锅？</t>
        </is>
      </c>
      <c r="C136" s="45" t="inlineStr">
        <is>
          <t>zh-CN</t>
        </is>
      </c>
      <c r="D136" s="45" t="inlineStr">
        <is>
          <t>Air Fryer</t>
        </is>
      </c>
      <c r="E136" s="45" t="inlineStr">
        <is>
          <t>operation</t>
        </is>
      </c>
      <c r="F136" s="45" t="inlineStr">
        <is>
          <t>development</t>
        </is>
      </c>
      <c r="G136" s="45" t="inlineStr">
        <is>
          <t>airfryer-029-scene-0051</t>
        </is>
      </c>
      <c r="H136" s="45" t="inlineStr">
        <is>
          <t>airfryer-029</t>
        </is>
      </c>
      <c r="I136" s="59" t="inlineStr">
        <is>
          <t>311.96</t>
        </is>
      </c>
      <c r="J136" s="59" t="inlineStr">
        <is>
          <t>313.96</t>
        </is>
      </c>
      <c r="K136" s="45" t="inlineStr">
        <is>
          <t>items/airfryer-029-scene-0051/clip.mp4</t>
        </is>
      </c>
      <c r="L136" s="45" t="inlineStr">
        <is>
          <t>items/airfryer-029-scene-0051/thumbnail.jpg</t>
        </is>
      </c>
      <c r="M136" s="52" t="inlineStr">
        <is>
          <t>ASR: a way they kind of in a standing position kind of thing and if something like this there like this so they can get even heat all the pieces look at
VLM: Visual summary: A hand places seasoned chicken pieces into the basket of a black air fryer.
视觉摘要: 一只手将调味鸡块放入黑色空气炸锅的篮子中。
Visible product: Air Fryer
Visible components: black air fryer; air fryer basket; air fryer control knob; green plate; seasoned chicken pieces; hand
Visible actions: placing chicken into air fryer basket
Visible states: chicken pieces coated in seasoning; air fryer basket partially filled</t>
        </is>
      </c>
      <c r="N136" s="45" t="inlineStr">
        <is>
          <t>51</t>
        </is>
      </c>
      <c r="O136" s="45" t="inlineStr">
        <is>
          <t>1</t>
        </is>
      </c>
      <c r="P136" s="59" t="str"/>
      <c r="Q136" s="59" t="str"/>
      <c r="R136" s="52" t="inlineStr">
        <is>
          <t>The scene shows chicken being placed into the air fryer basket, which is part of the setup process but does not show the basket being inserted back into the air fryer or the appliance being started.</t>
        </is>
      </c>
      <c r="S136" s="52" t="inlineStr">
        <is>
          <t>VLM</t>
        </is>
      </c>
      <c r="T136" s="52" t="inlineStr">
        <is>
          <t>low</t>
        </is>
      </c>
      <c r="U136" s="52" t="inlineStr">
        <is>
          <t>The action shown is placing food into the basket, not inserting the basket into the appliance or starting the device.</t>
        </is>
      </c>
      <c r="V136" s="45" t="inlineStr">
        <is>
          <t>R1</t>
        </is>
      </c>
      <c r="W136" s="46" t="inlineStr">
        <is>
          <t>1</t>
        </is>
      </c>
      <c r="X136" s="60" t="n"/>
      <c r="Y136" s="60" t="n"/>
      <c r="Z136" s="46" t="inlineStr">
        <is>
          <t>no</t>
        </is>
      </c>
      <c r="AA136" s="54" t="inlineStr">
        <is>
          <t>Frames t=312.0s-314.0s show chicken being placed into the basket, but the basket is not inserted back nor the appliance started.</t>
        </is>
      </c>
      <c r="AB136" s="54" t="n"/>
      <c r="AC136" s="46" t="inlineStr">
        <is>
          <t>completed</t>
        </is>
      </c>
      <c r="AD136" s="46" t="inlineStr">
        <is>
          <t>2026-07-28T01:18:39+08:00</t>
        </is>
      </c>
      <c r="AE136" s="47">
        <f>IF(AC136&lt;&gt;"completed","",IF(W136=O136,"no","yes"))</f>
        <v/>
      </c>
      <c r="AF136" s="47">
        <f>IF(AC136&lt;&gt;"completed","",IF(AND(X136=P136,Y136=Q136),"no","yes"))</f>
        <v/>
      </c>
      <c r="AG136" s="47">
        <f>IF(AC136&lt;&gt;"completed","待复核",IF(OR(W136="",Z136="",AA136="",AD136=""),"缺少必填项",IF(AND(OR(AE136="yes",AF136="yes"),AB136=""),"修正原因缺失",IF(OR(W136=0,W136=1),IF(AND(X136="",Y136=""),"通过","0/1级时间应留空"),IF(AND(OR(W136=2,W136=3),X136&lt;&gt;"",Y136&lt;&gt;"",X136&gt;=I136,Y136&lt;=J136,Y136&gt;X136),"通过","2/3级时间无效")))))</f>
        <v/>
      </c>
    </row>
    <row r="137">
      <c r="A137" s="45" t="inlineStr">
        <is>
          <t>VQ-003</t>
        </is>
      </c>
      <c r="B137" s="52" t="inlineStr">
        <is>
          <t>怎样插回炸篮并启动空气炸锅？</t>
        </is>
      </c>
      <c r="C137" s="45" t="inlineStr">
        <is>
          <t>zh-CN</t>
        </is>
      </c>
      <c r="D137" s="45" t="inlineStr">
        <is>
          <t>Air Fryer</t>
        </is>
      </c>
      <c r="E137" s="45" t="inlineStr">
        <is>
          <t>operation</t>
        </is>
      </c>
      <c r="F137" s="45" t="inlineStr">
        <is>
          <t>development</t>
        </is>
      </c>
      <c r="G137" s="45" t="inlineStr">
        <is>
          <t>airfryer-032-scene-0036</t>
        </is>
      </c>
      <c r="H137" s="45" t="inlineStr">
        <is>
          <t>airfryer-032</t>
        </is>
      </c>
      <c r="I137" s="59" t="inlineStr">
        <is>
          <t>166.9</t>
        </is>
      </c>
      <c r="J137" s="59" t="inlineStr">
        <is>
          <t>171.667</t>
        </is>
      </c>
      <c r="K137" s="45" t="inlineStr">
        <is>
          <t>items/airfryer-032-scene-0036/clip.mp4</t>
        </is>
      </c>
      <c r="L137" s="45" t="inlineStr">
        <is>
          <t>items/airfryer-032-scene-0036/thumbnail.jpg</t>
        </is>
      </c>
      <c r="M137" s="52" t="inlineStr">
        <is>
          <t>ASR: ago simply get an oven safe bowl and pour about half to a cup of white vinegar in it then add
OCR: Realemon 100 LEMON jUIC!
VLM: Visual summary: A person is pouring liquid from a white jug into a small glass bowl, then placing the bowl inside an open air fryer basket.
视觉摘要: 一个人将液体从白色壶中倒入一个小玻璃碗，然后将碗放入打开的空气炸锅篮中。
Visible product: Air Fryer
Visible components: air fryer; air fryer basket; glass bowl; white jug; marble countertop; wooden chairs
Visible actions: pouring liquid; holding bowl; placing bowl in basket
Visible states: air fryer open; liquid in bowl; bowl inside basket</t>
        </is>
      </c>
      <c r="N137" s="45" t="inlineStr">
        <is>
          <t>52</t>
        </is>
      </c>
      <c r="O137" s="45" t="inlineStr">
        <is>
          <t>0</t>
        </is>
      </c>
      <c r="P137" s="59" t="str"/>
      <c r="Q137" s="59" t="str"/>
      <c r="R137" s="52" t="inlineStr">
        <is>
          <t>The scene shows placing a bowl inside the air fryer basket, which is unrelated to inserting the fry basket back into the air fryer or starting the appliance.</t>
        </is>
      </c>
      <c r="S137" s="52" t="inlineStr">
        <is>
          <t>VLM</t>
        </is>
      </c>
      <c r="T137" s="52" t="inlineStr">
        <is>
          <t>low</t>
        </is>
      </c>
      <c r="U137" s="52" t="inlineStr">
        <is>
          <t>The action shown is placing a bowl, not the fry basket, and no mention or visual of starting the air fryer.</t>
        </is>
      </c>
      <c r="V137" s="45" t="inlineStr">
        <is>
          <t>R1</t>
        </is>
      </c>
      <c r="W137" s="46" t="inlineStr">
        <is>
          <t>0</t>
        </is>
      </c>
      <c r="X137" s="60" t="n"/>
      <c r="Y137" s="60" t="n"/>
      <c r="Z137" s="46" t="inlineStr">
        <is>
          <t>no</t>
        </is>
      </c>
      <c r="AA137" s="54" t="inlineStr">
        <is>
          <t>画面展示碗内液体放入炸篮，未展示将炸篮插回机身或启动设备。</t>
        </is>
      </c>
      <c r="AB137" s="54" t="n"/>
      <c r="AC137" s="46" t="inlineStr">
        <is>
          <t>completed</t>
        </is>
      </c>
      <c r="AD137" s="46" t="inlineStr">
        <is>
          <t>2026-07-28T01:18:39+08:00</t>
        </is>
      </c>
      <c r="AE137" s="47">
        <f>IF(AC137&lt;&gt;"completed","",IF(W137=O137,"no","yes"))</f>
        <v/>
      </c>
      <c r="AF137" s="47">
        <f>IF(AC137&lt;&gt;"completed","",IF(AND(X137=P137,Y137=Q137),"no","yes"))</f>
        <v/>
      </c>
      <c r="AG137" s="47">
        <f>IF(AC137&lt;&gt;"completed","待复核",IF(OR(W137="",Z137="",AA137="",AD137=""),"缺少必填项",IF(AND(OR(AE137="yes",AF137="yes"),AB137=""),"修正原因缺失",IF(OR(W137=0,W137=1),IF(AND(X137="",Y137=""),"通过","0/1级时间应留空"),IF(AND(OR(W137=2,W137=3),X137&lt;&gt;"",Y137&lt;&gt;"",X137&gt;=I137,Y137&lt;=J137,Y137&gt;X137),"通过","2/3级时间无效")))))</f>
        <v/>
      </c>
    </row>
    <row r="138">
      <c r="A138" s="45" t="inlineStr">
        <is>
          <t>VQ-004</t>
        </is>
      </c>
      <c r="B138" s="52" t="inlineStr">
        <is>
          <t>What visible state shows that an air fryer is preheating?</t>
        </is>
      </c>
      <c r="C138" s="45" t="inlineStr">
        <is>
          <t>en</t>
        </is>
      </c>
      <c r="D138" s="45" t="inlineStr">
        <is>
          <t>Air Fryer</t>
        </is>
      </c>
      <c r="E138" s="45" t="inlineStr">
        <is>
          <t>state</t>
        </is>
      </c>
      <c r="F138" s="45" t="inlineStr">
        <is>
          <t>development</t>
        </is>
      </c>
      <c r="G138" s="45" t="inlineStr">
        <is>
          <t>airfryer-002-scene-0005</t>
        </is>
      </c>
      <c r="H138" s="45" t="inlineStr">
        <is>
          <t>airfryer-002</t>
        </is>
      </c>
      <c r="I138" s="59" t="inlineStr">
        <is>
          <t>118.852</t>
        </is>
      </c>
      <c r="J138" s="59" t="inlineStr">
        <is>
          <t>126.393</t>
        </is>
      </c>
      <c r="K138" s="45" t="inlineStr">
        <is>
          <t>items/airfryer-002-scene-0005/clip.mp4</t>
        </is>
      </c>
      <c r="L138" s="45" t="inlineStr">
        <is>
          <t>items/airfryer-002-scene-0005/thumbnail.jpg</t>
        </is>
      </c>
      <c r="M138" s="52" t="inlineStr">
        <is>
          <t>ASR: able to get 16 rounds out of each sheet and so that's going to make eight air fryer oreos. So what we're going to do is we're going to start with our round of dough. We're going to just
OCR: Chef Library Kitchen Puff Pastry SHEETS OREO
VLM: Visual summary: Several stacks of round, white dough discs are arranged on a silicone baking mat. To the left is a plate with chocolate sandwich cookies, and to the right is a small bowl of yellow liquid with a brush.
视觉摘要: 几叠圆形白色面团片整齐地摆放在硅胶烘焙垫上。左侧有一个装着巧克力夹心饼干的盘子，右侧有一个装着黄色液体的小碗和一把刷子。
Visible product: Air Fryer
Visible components: silicone baking mat; chocolate sandwich cookies; round dough discs; bowl of yellow liquid; brush; plate</t>
        </is>
      </c>
      <c r="N138" s="45" t="inlineStr">
        <is>
          <t>1</t>
        </is>
      </c>
      <c r="O138" s="45" t="inlineStr">
        <is>
          <t>0</t>
        </is>
      </c>
      <c r="P138" s="59" t="str"/>
      <c r="Q138" s="59" t="str"/>
      <c r="R138" s="52" t="inlineStr">
        <is>
          <t>The scene shows dough preparation and baking tools, but no visible state or indicator (e.g., light, display, or sound) that the air fryer is preheating.</t>
        </is>
      </c>
      <c r="S138" s="52" t="inlineStr">
        <is>
          <t>VLM</t>
        </is>
      </c>
      <c r="T138" s="52" t="inlineStr">
        <is>
          <t>low</t>
        </is>
      </c>
      <c r="U138" s="52" t="inlineStr">
        <is>
          <t>No evidence of air fryer operation or preheating state is present in the visual or audio content.</t>
        </is>
      </c>
      <c r="V138" s="45" t="inlineStr">
        <is>
          <t>R1</t>
        </is>
      </c>
      <c r="W138" s="46" t="inlineStr">
        <is>
          <t>0</t>
        </is>
      </c>
      <c r="X138" s="60" t="n"/>
      <c r="Y138" s="60" t="n"/>
      <c r="Z138" s="46" t="inlineStr">
        <is>
          <t>no</t>
        </is>
      </c>
      <c r="AA138" s="54" t="inlineStr">
        <is>
          <t>Frames 118.9-126.4s show round white dough discs and Oreo cookies on a red silicone baking mat; no air fryer, display, or preheating indicator is visible.</t>
        </is>
      </c>
      <c r="AB138" s="54" t="n"/>
      <c r="AC138" s="46" t="inlineStr">
        <is>
          <t>completed</t>
        </is>
      </c>
      <c r="AD138" s="46" t="inlineStr">
        <is>
          <t>2026-07-28T01:18:39+08:00</t>
        </is>
      </c>
      <c r="AE138" s="47">
        <f>IF(AC138&lt;&gt;"completed","",IF(W138=O138,"no","yes"))</f>
        <v/>
      </c>
      <c r="AF138" s="47">
        <f>IF(AC138&lt;&gt;"completed","",IF(AND(X138=P138,Y138=Q138),"no","yes"))</f>
        <v/>
      </c>
      <c r="AG138" s="47">
        <f>IF(AC138&lt;&gt;"completed","待复核",IF(OR(W138="",Z138="",AA138="",AD138=""),"缺少必填项",IF(AND(OR(AE138="yes",AF138="yes"),AB138=""),"修正原因缺失",IF(OR(W138=0,W138=1),IF(AND(X138="",Y138=""),"通过","0/1级时间应留空"),IF(AND(OR(W138=2,W138=3),X138&lt;&gt;"",Y138&lt;&gt;"",X138&gt;=I138,Y138&lt;=J138,Y138&gt;X138),"通过","2/3级时间无效")))))</f>
        <v/>
      </c>
    </row>
    <row r="139">
      <c r="A139" s="45" t="inlineStr">
        <is>
          <t>VQ-004</t>
        </is>
      </c>
      <c r="B139" s="52" t="inlineStr">
        <is>
          <t>What visible state shows that an air fryer is preheating?</t>
        </is>
      </c>
      <c r="C139" s="45" t="inlineStr">
        <is>
          <t>en</t>
        </is>
      </c>
      <c r="D139" s="45" t="inlineStr">
        <is>
          <t>Air Fryer</t>
        </is>
      </c>
      <c r="E139" s="45" t="inlineStr">
        <is>
          <t>state</t>
        </is>
      </c>
      <c r="F139" s="45" t="inlineStr">
        <is>
          <t>development</t>
        </is>
      </c>
      <c r="G139" s="45" t="inlineStr">
        <is>
          <t>airfryer-032-scene-0094</t>
        </is>
      </c>
      <c r="H139" s="45" t="inlineStr">
        <is>
          <t>airfryer-032</t>
        </is>
      </c>
      <c r="I139" s="59" t="inlineStr">
        <is>
          <t>449.5</t>
        </is>
      </c>
      <c r="J139" s="59" t="inlineStr">
        <is>
          <t>452.5</t>
        </is>
      </c>
      <c r="K139" s="45" t="inlineStr">
        <is>
          <t>items/airfryer-032-scene-0094/clip.mp4</t>
        </is>
      </c>
      <c r="L139" s="45" t="inlineStr">
        <is>
          <t>items/airfryer-032-scene-0094/thumbnail.jpg</t>
        </is>
      </c>
      <c r="M139" s="52" t="inlineStr">
        <is>
          <t>ASR: my air fryer needed. And check out my nasty Phillips air fryer. This was about 10 times
OCR: 2
VLM: Visual summary: A close-up view of the interior of an air fryer with a spiral heating element and a dirty base, shown with the door open on a countertop.
视觉摘要: 一台空气炸锅的内部特写，带有螺旋加热元件和脏污的底部，门打开着，放在台面上。
Visible product: Air Fryer
Visible components: spiral heating element; air fryer interior; air fryer door; countertop; floor tiles
Visible states: air fryer door open; heating element visible; base of air fryer dirty
Visual uncertainty: No human or machine action is visible. The exact model or brand of the air fryer is not visible. The context of why the air fryer is open or being shown is not visible.</t>
        </is>
      </c>
      <c r="N139" s="45" t="inlineStr">
        <is>
          <t>2</t>
        </is>
      </c>
      <c r="O139" s="45" t="inlineStr">
        <is>
          <t>0</t>
        </is>
      </c>
      <c r="P139" s="59" t="str"/>
      <c r="Q139" s="59" t="str"/>
      <c r="R139" s="52" t="inlineStr">
        <is>
          <t>The air fryer is shown with its door open and heating element visible, but no visual indicator (e.g., light, display, or text) confirms it is preheating.</t>
        </is>
      </c>
      <c r="S139" s="52" t="inlineStr">
        <is>
          <t>VLM</t>
        </is>
      </c>
      <c r="T139" s="52" t="inlineStr">
        <is>
          <t>low</t>
        </is>
      </c>
      <c r="U139" s="52" t="inlineStr">
        <is>
          <t>No evidence of preheating state (e.g., indicator light, display text, or audible cue) is visible or mentioned.</t>
        </is>
      </c>
      <c r="V139" s="45" t="inlineStr">
        <is>
          <t>R1</t>
        </is>
      </c>
      <c r="W139" s="46" t="inlineStr">
        <is>
          <t>0</t>
        </is>
      </c>
      <c r="X139" s="60" t="n"/>
      <c r="Y139" s="60" t="n"/>
      <c r="Z139" s="46" t="inlineStr">
        <is>
          <t>no</t>
        </is>
      </c>
      <c r="AA139" s="54" t="inlineStr">
        <is>
          <t>At t=449.5-452.5s the open air fryer interior and dirty spiral coil are visible, but no light, display, glow, or other preheating state is shown.</t>
        </is>
      </c>
      <c r="AB139" s="54" t="n"/>
      <c r="AC139" s="46" t="inlineStr">
        <is>
          <t>completed</t>
        </is>
      </c>
      <c r="AD139" s="46" t="inlineStr">
        <is>
          <t>2026-07-28T01:18:39+08:00</t>
        </is>
      </c>
      <c r="AE139" s="47">
        <f>IF(AC139&lt;&gt;"completed","",IF(W139=O139,"no","yes"))</f>
        <v/>
      </c>
      <c r="AF139" s="47">
        <f>IF(AC139&lt;&gt;"completed","",IF(AND(X139=P139,Y139=Q139),"no","yes"))</f>
        <v/>
      </c>
      <c r="AG139" s="47">
        <f>IF(AC139&lt;&gt;"completed","待复核",IF(OR(W139="",Z139="",AA139="",AD139=""),"缺少必填项",IF(AND(OR(AE139="yes",AF139="yes"),AB139=""),"修正原因缺失",IF(OR(W139=0,W139=1),IF(AND(X139="",Y139=""),"通过","0/1级时间应留空"),IF(AND(OR(W139=2,W139=3),X139&lt;&gt;"",Y139&lt;&gt;"",X139&gt;=I139,Y139&lt;=J139,Y139&gt;X139),"通过","2/3级时间无效")))))</f>
        <v/>
      </c>
    </row>
    <row r="140">
      <c r="A140" s="45" t="inlineStr">
        <is>
          <t>VQ-004</t>
        </is>
      </c>
      <c r="B140" s="52" t="inlineStr">
        <is>
          <t>What visible state shows that an air fryer is preheating?</t>
        </is>
      </c>
      <c r="C140" s="45" t="inlineStr">
        <is>
          <t>en</t>
        </is>
      </c>
      <c r="D140" s="45" t="inlineStr">
        <is>
          <t>Air Fryer</t>
        </is>
      </c>
      <c r="E140" s="45" t="inlineStr">
        <is>
          <t>state</t>
        </is>
      </c>
      <c r="F140" s="45" t="inlineStr">
        <is>
          <t>development</t>
        </is>
      </c>
      <c r="G140" s="45" t="inlineStr">
        <is>
          <t>airfryer-032-scene-0093</t>
        </is>
      </c>
      <c r="H140" s="45" t="inlineStr">
        <is>
          <t>airfryer-032</t>
        </is>
      </c>
      <c r="I140" s="59" t="inlineStr">
        <is>
          <t>443.7</t>
        </is>
      </c>
      <c r="J140" s="59" t="inlineStr">
        <is>
          <t>449.5</t>
        </is>
      </c>
      <c r="K140" s="45" t="inlineStr">
        <is>
          <t>items/airfryer-032-scene-0093/clip.mp4</t>
        </is>
      </c>
      <c r="L140" s="45" t="inlineStr">
        <is>
          <t>items/airfryer-032-scene-0093/thumbnail.jpg</t>
        </is>
      </c>
      <c r="M140" s="52" t="inlineStr">
        <is>
          <t>ASR: my nails and my fingers. But you know what? The scouring pad was just the final scrub down that my air fryer needed. And check out my nasty Phillips air fryer. This was about 10 times
VLM: Visual summary: A person is cleaning the heating element of an appliance with a steel wool pad.
视觉摘要: 一个人正用钢丝球清洁电器的加热元件。
Visible product: Air Fryer
Visible components: coiled heating element; steel wool pad; appliance interior
Visible actions: cleaning with steel wool; holding steel wool
Visual uncertainty: The full product model or brand is not visible. The exact type of appliance beyond 'Air Fryer' is not verifiable from the frames.</t>
        </is>
      </c>
      <c r="N140" s="45" t="inlineStr">
        <is>
          <t>3</t>
        </is>
      </c>
      <c r="O140" s="45" t="inlineStr">
        <is>
          <t>0</t>
        </is>
      </c>
      <c r="P140" s="59" t="str"/>
      <c r="Q140" s="59" t="str"/>
      <c r="R140" s="52" t="inlineStr">
        <is>
          <t>The scene shows cleaning of the heating element, not any visible state indicating preheating.</t>
        </is>
      </c>
      <c r="S140" s="52" t="inlineStr">
        <is>
          <t>VLM</t>
        </is>
      </c>
      <c r="T140" s="52" t="inlineStr">
        <is>
          <t>low</t>
        </is>
      </c>
      <c r="U140" s="52" t="inlineStr">
        <is>
          <t>No visual or spoken evidence of preheating state is present.</t>
        </is>
      </c>
      <c r="V140" s="45" t="inlineStr">
        <is>
          <t>R1</t>
        </is>
      </c>
      <c r="W140" s="46" t="inlineStr">
        <is>
          <t>0</t>
        </is>
      </c>
      <c r="X140" s="60" t="n"/>
      <c r="Y140" s="60" t="n"/>
      <c r="Z140" s="46" t="inlineStr">
        <is>
          <t>no</t>
        </is>
      </c>
      <c r="AA140" s="54" t="inlineStr">
        <is>
          <t>All six frames (t=443.7s through t=449.5s) show a person scrubbing the air fryer's exposed heating coil with a steel wool scouring pad; this is a cleaning action with no visible preheating indicator light, display text, or active heating state.</t>
        </is>
      </c>
      <c r="AB140" s="54" t="n"/>
      <c r="AC140" s="46" t="inlineStr">
        <is>
          <t>completed</t>
        </is>
      </c>
      <c r="AD140" s="46" t="inlineStr">
        <is>
          <t>2026-07-28T01:18:39+08:00</t>
        </is>
      </c>
      <c r="AE140" s="47">
        <f>IF(AC140&lt;&gt;"completed","",IF(W140=O140,"no","yes"))</f>
        <v/>
      </c>
      <c r="AF140" s="47">
        <f>IF(AC140&lt;&gt;"completed","",IF(AND(X140=P140,Y140=Q140),"no","yes"))</f>
        <v/>
      </c>
      <c r="AG140" s="47">
        <f>IF(AC140&lt;&gt;"completed","待复核",IF(OR(W140="",Z140="",AA140="",AD140=""),"缺少必填项",IF(AND(OR(AE140="yes",AF140="yes"),AB140=""),"修正原因缺失",IF(OR(W140=0,W140=1),IF(AND(X140="",Y140=""),"通过","0/1级时间应留空"),IF(AND(OR(W140=2,W140=3),X140&lt;&gt;"",Y140&lt;&gt;"",X140&gt;=I140,Y140&lt;=J140,Y140&gt;X140),"通过","2/3级时间无效")))))</f>
        <v/>
      </c>
    </row>
    <row r="141">
      <c r="A141" s="45" t="inlineStr">
        <is>
          <t>VQ-004</t>
        </is>
      </c>
      <c r="B141" s="52" t="inlineStr">
        <is>
          <t>What visible state shows that an air fryer is preheating?</t>
        </is>
      </c>
      <c r="C141" s="45" t="inlineStr">
        <is>
          <t>en</t>
        </is>
      </c>
      <c r="D141" s="45" t="inlineStr">
        <is>
          <t>Air Fryer</t>
        </is>
      </c>
      <c r="E141" s="45" t="inlineStr">
        <is>
          <t>state</t>
        </is>
      </c>
      <c r="F141" s="45" t="inlineStr">
        <is>
          <t>development</t>
        </is>
      </c>
      <c r="G141" s="45" t="inlineStr">
        <is>
          <t>airfryer-026-scene-0001</t>
        </is>
      </c>
      <c r="H141" s="45" t="inlineStr">
        <is>
          <t>airfryer-026</t>
        </is>
      </c>
      <c r="I141" s="59" t="inlineStr">
        <is>
          <t>0.0</t>
        </is>
      </c>
      <c r="J141" s="59" t="inlineStr">
        <is>
          <t>213.46</t>
        </is>
      </c>
      <c r="K141" s="45" t="inlineStr">
        <is>
          <t>items/airfryer-026-scene-0001/clip.mp4</t>
        </is>
      </c>
      <c r="L141" s="45" t="inlineStr">
        <is>
          <t>items/airfryer-026-scene-0001/thumbnail.jpg</t>
        </is>
      </c>
      <c r="M141" s="52" t="inlineStr">
        <is>
          <t>ASR: Montana Happy New Year and today we're going to be making air fryer doughnuts. For the doughnuts the ingredients are flour, baking powder, salt, and yogurt. Your first step is to combine your flour, baking powder, and salt and then mix well. Add your vanilla yogurt and then mix well. Now that it's all combined knead with your hands. Now that you have your dough in a bowl divide into four equal parts. Now with each ball roll into six to eight inch ropes. Now that the ropes are done, spray the inside of your air fryer basket and then you want to preheat it to 350. Now that your air fryer is preheating, lightly spray your ropes. Now shape them like a donut. Now put them in your air fryer and then set a timer for eight minutes. At four minutes flip over your donuts. The The ingredients for the doughnut glaze are powdered sugar, melted butter, vanilla, and hot water. Now combine all your glaze frosting ingredients. Now that they're done, take them out and let them slightly cool before you glaze. Now dip the top of your doughnut in your glaze and then let it drip. Now that it's all done, let's give it a try. That's good.
OCR: MONTEREY play! RECREATION That's Good! with Montana 2 NONTEREY CA 3 REY MONTION DA REC 2n2n oq MONREY RECRTION RECATION NOUAD 2020 MONEREY RECRITION TNOA LBURVMO MONIREY BEHONEREY OPT RECRTION 2MC DRE MO RE MONCREY DRECATN BENGUA 2n120 20MC on BINGRADE IBURVIMD N O DEMONTEREY TRECRATION 2n20 12 IONTEREY ECREATION M( Montana E 1889 SAMS a IONVIVD UNGADE CARECREATION ILIGRADE LSURVIVED HONTEREY DA RECREATION Air Fryer Donuts 1 cup all-purpose flour 1 1/2 teaspoons baking powder 1/2 teaspoon salt 3/4 cup Greek yoqurt (plain or vanilla) Gaze 2 tablespoons butter, melted 1/2 cup powdered sugar 1/2 teaspoon vanilla 1/2 tablespoon hot water #showushowyouplayMonterey Thank you for watching!
VLM: Visual summary: A person in a kitchen is preparing dough for donuts, with a recipe for 'Air Fryer Donuts' displayed on screen.
视觉摘要: 一个人在厨房里准备制作甜甜圈的面团，屏幕上显示了“空气炸锅甜甜圈”的食谱。
Visible product: Air Fryer
Visible components: wooden cutting board; dough; air fryer; refrigerator; wooden cabinets; apron; beanie; recipe text
Visible actions: person shaping dough into a ring; person standing in kitchen
Visible states: dough shaped into rings and sticks; recipe displayed on screen</t>
        </is>
      </c>
      <c r="N141" s="45" t="inlineStr">
        <is>
          <t>4</t>
        </is>
      </c>
      <c r="O141" s="45" t="inlineStr">
        <is>
          <t>2</t>
        </is>
      </c>
      <c r="P141" s="59" t="inlineStr">
        <is>
          <t>107.2</t>
        </is>
      </c>
      <c r="Q141" s="59" t="inlineStr">
        <is>
          <t>111.5</t>
        </is>
      </c>
      <c r="R141" s="52" t="inlineStr">
        <is>
          <t>ASR states: 'Now that your air fryer is preheating, lightly spray your ropes.' This indicates the preheating state is acknowledged and visually implied by the context, though no explicit visual indicator (e.g., light, beep, display) is shown.</t>
        </is>
      </c>
      <c r="S141" s="52" t="inlineStr">
        <is>
          <t>ASR</t>
        </is>
      </c>
      <c r="T141" s="52" t="inlineStr">
        <is>
          <t>low</t>
        </is>
      </c>
      <c r="U141" s="52" t="inlineStr">
        <is>
          <t>No visual evidence of preheating state (e.g., indicator light, display) is present; only ASR confirms the state is occurring.</t>
        </is>
      </c>
      <c r="V141" s="45" t="inlineStr">
        <is>
          <t>R1</t>
        </is>
      </c>
      <c r="W141" s="46" t="inlineStr">
        <is>
          <t>1</t>
        </is>
      </c>
      <c r="X141" s="60" t="n"/>
      <c r="Y141" s="60" t="n"/>
      <c r="Z141" s="46" t="inlineStr">
        <is>
          <t>no</t>
        </is>
      </c>
      <c r="AA141" s="54" t="inlineStr">
        <is>
          <t>第3帧 t=85.4s 与第4帧 t=128.1s 可见空气炸锅，但无预热状态指示灯、屏幕或蒸汽等视觉提示。</t>
        </is>
      </c>
      <c r="AB141" s="54" t="inlineStr">
        <is>
          <t>AI等级为2，但联系表所有帧均未展示预热指示灯、显示屏变化等可见状态，不能评为2。</t>
        </is>
      </c>
      <c r="AC141" s="46" t="inlineStr">
        <is>
          <t>completed</t>
        </is>
      </c>
      <c r="AD141" s="46" t="inlineStr">
        <is>
          <t>2026-07-28T01:18:39+08:00</t>
        </is>
      </c>
      <c r="AE141" s="47">
        <f>IF(AC141&lt;&gt;"completed","",IF(W141=O141,"no","yes"))</f>
        <v/>
      </c>
      <c r="AF141" s="47">
        <f>IF(AC141&lt;&gt;"completed","",IF(AND(X141=P141,Y141=Q141),"no","yes"))</f>
        <v/>
      </c>
      <c r="AG141" s="47">
        <f>IF(AC141&lt;&gt;"completed","待复核",IF(OR(W141="",Z141="",AA141="",AD141=""),"缺少必填项",IF(AND(OR(AE141="yes",AF141="yes"),AB141=""),"修正原因缺失",IF(OR(W141=0,W141=1),IF(AND(X141="",Y141=""),"通过","0/1级时间应留空"),IF(AND(OR(W141=2,W141=3),X141&lt;&gt;"",Y141&lt;&gt;"",X141&gt;=I141,Y141&lt;=J141,Y141&gt;X141),"通过","2/3级时间无效")))))</f>
        <v/>
      </c>
    </row>
    <row r="142">
      <c r="A142" s="45" t="inlineStr">
        <is>
          <t>VQ-004</t>
        </is>
      </c>
      <c r="B142" s="52" t="inlineStr">
        <is>
          <t>What visible state shows that an air fryer is preheating?</t>
        </is>
      </c>
      <c r="C142" s="45" t="inlineStr">
        <is>
          <t>en</t>
        </is>
      </c>
      <c r="D142" s="45" t="inlineStr">
        <is>
          <t>Air Fryer</t>
        </is>
      </c>
      <c r="E142" s="45" t="inlineStr">
        <is>
          <t>state</t>
        </is>
      </c>
      <c r="F142" s="45" t="inlineStr">
        <is>
          <t>development</t>
        </is>
      </c>
      <c r="G142" s="45" t="inlineStr">
        <is>
          <t>airfryer-006-scene-0005</t>
        </is>
      </c>
      <c r="H142" s="45" t="inlineStr">
        <is>
          <t>airfryer-006</t>
        </is>
      </c>
      <c r="I142" s="59" t="inlineStr">
        <is>
          <t>16.817</t>
        </is>
      </c>
      <c r="J142" s="59" t="inlineStr">
        <is>
          <t>19.92</t>
        </is>
      </c>
      <c r="K142" s="45" t="inlineStr">
        <is>
          <t>items/airfryer-006-scene-0005/clip.mp4</t>
        </is>
      </c>
      <c r="L142" s="45" t="inlineStr">
        <is>
          <t>items/airfryer-006-scene-0005/thumbnail.jpg</t>
        </is>
      </c>
      <c r="M142" s="52" t="inlineStr">
        <is>
          <t>ASR: Your air fryer, 350, four minutes for the first side. Here it goes.
VLM: Visual summary: A woman in a pink shirt is standing in a kitchen next to a white air fryer, gesturing with her hand while speaking.
视觉摘要: 一位穿着粉色衬衫的女士站在厨房里，旁边是一台白色空气炸锅，她正用手势配合说话。
Visible product: Air Fryer
Visible components: white air fryer; digital display; control buttons; brand name 'COSORI'; temperature setting '350°'; shelf with plates; plant
Visible actions: woman gesturing with her right hand; woman speaking</t>
        </is>
      </c>
      <c r="N142" s="45" t="inlineStr">
        <is>
          <t>5</t>
        </is>
      </c>
      <c r="O142" s="45" t="inlineStr">
        <is>
          <t>2</t>
        </is>
      </c>
      <c r="P142" s="59" t="inlineStr">
        <is>
          <t>16.817</t>
        </is>
      </c>
      <c r="Q142" s="59" t="inlineStr">
        <is>
          <t>19.92</t>
        </is>
      </c>
      <c r="R142" s="52" t="inlineStr">
        <is>
          <t>The air fryer's digital display shows '350°' and the user is instructed to preheat for four minutes, indicating the preheating state is active.</t>
        </is>
      </c>
      <c r="S142" s="52" t="inlineStr">
        <is>
          <t>VLM|ASR</t>
        </is>
      </c>
      <c r="T142" s="52" t="inlineStr">
        <is>
          <t>low</t>
        </is>
      </c>
      <c r="U142" s="52" t="inlineStr">
        <is>
          <t>The display shows temperature setting and duration, which are consistent with preheating, but no explicit visual indicator (e.g., 'preheating' text or light) is observed.</t>
        </is>
      </c>
      <c r="V142" s="45" t="inlineStr">
        <is>
          <t>R1</t>
        </is>
      </c>
      <c r="W142" s="46" t="inlineStr">
        <is>
          <t>2</t>
        </is>
      </c>
      <c r="X142" s="60" t="inlineStr">
        <is>
          <t>16.817</t>
        </is>
      </c>
      <c r="Y142" s="60" t="inlineStr">
        <is>
          <t>19.92</t>
        </is>
      </c>
      <c r="Z142" s="46" t="inlineStr">
        <is>
          <t>no</t>
        </is>
      </c>
      <c r="AA142" s="54" t="inlineStr">
        <is>
          <t>显示屏显示350°F并设定4分钟，可推断设备处于预热/待烹饪状态，但未明确显示“预热中”指示。</t>
        </is>
      </c>
      <c r="AB142" s="54" t="n"/>
      <c r="AC142" s="46" t="inlineStr">
        <is>
          <t>completed</t>
        </is>
      </c>
      <c r="AD142" s="46" t="inlineStr">
        <is>
          <t>2026-07-27T22:20:03+08:00</t>
        </is>
      </c>
      <c r="AE142" s="47">
        <f>IF(AC142&lt;&gt;"completed","",IF(W142=O142,"no","yes"))</f>
        <v/>
      </c>
      <c r="AF142" s="47">
        <f>IF(AC142&lt;&gt;"completed","",IF(AND(X142=P142,Y142=Q142),"no","yes"))</f>
        <v/>
      </c>
      <c r="AG142" s="47">
        <f>IF(AC142&lt;&gt;"completed","待复核",IF(OR(W142="",Z142="",AA142="",AD142=""),"缺少必填项",IF(AND(OR(AE142="yes",AF142="yes"),AB142=""),"修正原因缺失",IF(OR(W142=0,W142=1),IF(AND(X142="",Y142=""),"通过","0/1级时间应留空"),IF(AND(OR(W142=2,W142=3),X142&lt;&gt;"",Y142&lt;&gt;"",X142&gt;=I142,Y142&lt;=J142,Y142&gt;X142),"通过","2/3级时间无效")))))</f>
        <v/>
      </c>
    </row>
    <row r="143">
      <c r="A143" s="45" t="inlineStr">
        <is>
          <t>VQ-004</t>
        </is>
      </c>
      <c r="B143" s="52" t="inlineStr">
        <is>
          <t>What visible state shows that an air fryer is preheating?</t>
        </is>
      </c>
      <c r="C143" s="45" t="inlineStr">
        <is>
          <t>en</t>
        </is>
      </c>
      <c r="D143" s="45" t="inlineStr">
        <is>
          <t>Air Fryer</t>
        </is>
      </c>
      <c r="E143" s="45" t="inlineStr">
        <is>
          <t>state</t>
        </is>
      </c>
      <c r="F143" s="45" t="inlineStr">
        <is>
          <t>development</t>
        </is>
      </c>
      <c r="G143" s="45" t="inlineStr">
        <is>
          <t>airfryer-002-scene-0010</t>
        </is>
      </c>
      <c r="H143" s="45" t="inlineStr">
        <is>
          <t>airfryer-002</t>
        </is>
      </c>
      <c r="I143" s="59" t="inlineStr">
        <is>
          <t>257.424</t>
        </is>
      </c>
      <c r="J143" s="59" t="inlineStr">
        <is>
          <t>283.851</t>
        </is>
      </c>
      <c r="K143" s="45" t="inlineStr">
        <is>
          <t>items/airfryer-002-scene-0010/clip.mp4</t>
        </is>
      </c>
      <c r="L143" s="45" t="inlineStr">
        <is>
          <t>items/airfryer-002-scene-0010/thumbnail.jpg</t>
        </is>
      </c>
      <c r="M143" s="52" t="inlineStr">
        <is>
          <t>ASR: spray we're now going to place our cookies in the basket seam side down we're going to cook for seven minutes so it's been about seven minutes and i believe our cookies are about done So as you can see, the puff pastry is golden brown with a cookie in the middle.
OCR: Lirary Riden Puff Pastry SHEETS OREO Chef Library Kitchen wnen
VLM: Visual summary: A man in a blue apron stands behind a kitchen counter with an air fryer, ingredients, and kitchen tools. He gestures and interacts with the air fryer basket.
视觉摘要: 一名穿着蓝色围裙的男子站在厨房操作台前，台面上有空气炸锅、食材和厨具。他做出手势并与空气炸锅的篮子互动。
Visible product: Air Fryer
Visible components: air fryer; air fryer basket; puff pastry sheets; OREO cookies; powdered sugar container; spray bottle; silicone mat; white plate; red placemat; chef apron; glasses; watch
Visible actions: gesturing with hand; holding air fryer basket; pointing at air fryer basket; placing hand on counter
Visible states: man smiling; air fryer basket being held; ingredients arranged on counter</t>
        </is>
      </c>
      <c r="N143" s="45" t="inlineStr">
        <is>
          <t>6</t>
        </is>
      </c>
      <c r="O143" s="45" t="inlineStr">
        <is>
          <t>0</t>
        </is>
      </c>
      <c r="P143" s="59" t="str"/>
      <c r="Q143" s="59" t="str"/>
      <c r="R143" s="52" t="inlineStr">
        <is>
          <t>The scene shows the air fryer in use with cookies being placed in the basket and cooking for seven minutes, but no visual state indicating preheating (e.g., indicator light, heating sound, or explicit preheat message) is visible or described.</t>
        </is>
      </c>
      <c r="S143" s="52" t="inlineStr">
        <is>
          <t>VLM</t>
        </is>
      </c>
      <c r="T143" s="52" t="inlineStr">
        <is>
          <t>low</t>
        </is>
      </c>
      <c r="U143" s="52" t="inlineStr">
        <is>
          <t>No evidence of preheating state is present in the visual or audio content.</t>
        </is>
      </c>
      <c r="V143" s="45" t="inlineStr">
        <is>
          <t>R1</t>
        </is>
      </c>
      <c r="W143" s="46" t="inlineStr">
        <is>
          <t>0</t>
        </is>
      </c>
      <c r="X143" s="60" t="n"/>
      <c r="Y143" s="60" t="n"/>
      <c r="Z143" s="46" t="inlineStr">
        <is>
          <t>no</t>
        </is>
      </c>
      <c r="AA143" s="54" t="inlineStr">
        <is>
          <t>画面未展示预热指示灯、显示屏或加热状态。</t>
        </is>
      </c>
      <c r="AB143" s="54" t="n"/>
      <c r="AC143" s="46" t="inlineStr">
        <is>
          <t>completed</t>
        </is>
      </c>
      <c r="AD143" s="46" t="inlineStr">
        <is>
          <t>2026-07-27T22:20:03+08:00</t>
        </is>
      </c>
      <c r="AE143" s="47">
        <f>IF(AC143&lt;&gt;"completed","",IF(W143=O143,"no","yes"))</f>
        <v/>
      </c>
      <c r="AF143" s="47">
        <f>IF(AC143&lt;&gt;"completed","",IF(AND(X143=P143,Y143=Q143),"no","yes"))</f>
        <v/>
      </c>
      <c r="AG143" s="47">
        <f>IF(AC143&lt;&gt;"completed","待复核",IF(OR(W143="",Z143="",AA143="",AD143=""),"缺少必填项",IF(AND(OR(AE143="yes",AF143="yes"),AB143=""),"修正原因缺失",IF(OR(W143=0,W143=1),IF(AND(X143="",Y143=""),"通过","0/1级时间应留空"),IF(AND(OR(W143=2,W143=3),X143&lt;&gt;"",Y143&lt;&gt;"",X143&gt;=I143,Y143&lt;=J143,Y143&gt;X143),"通过","2/3级时间无效")))))</f>
        <v/>
      </c>
    </row>
    <row r="144">
      <c r="A144" s="45" t="inlineStr">
        <is>
          <t>VQ-004</t>
        </is>
      </c>
      <c r="B144" s="52" t="inlineStr">
        <is>
          <t>What visible state shows that an air fryer is preheating?</t>
        </is>
      </c>
      <c r="C144" s="45" t="inlineStr">
        <is>
          <t>en</t>
        </is>
      </c>
      <c r="D144" s="45" t="inlineStr">
        <is>
          <t>Air Fryer</t>
        </is>
      </c>
      <c r="E144" s="45" t="inlineStr">
        <is>
          <t>state</t>
        </is>
      </c>
      <c r="F144" s="45" t="inlineStr">
        <is>
          <t>development</t>
        </is>
      </c>
      <c r="G144" s="45" t="inlineStr">
        <is>
          <t>airfryer-024-scene-0008</t>
        </is>
      </c>
      <c r="H144" s="45" t="inlineStr">
        <is>
          <t>airfryer-024</t>
        </is>
      </c>
      <c r="I144" s="59" t="inlineStr">
        <is>
          <t>28.862</t>
        </is>
      </c>
      <c r="J144" s="59" t="inlineStr">
        <is>
          <t>36.536</t>
        </is>
      </c>
      <c r="K144" s="45" t="inlineStr">
        <is>
          <t>items/airfryer-024-scene-0008/clip.mp4</t>
        </is>
      </c>
      <c r="L144" s="45" t="inlineStr">
        <is>
          <t>items/airfryer-024-scene-0008/thumbnail.jpg</t>
        </is>
      </c>
      <c r="M144" s="52" t="inlineStr">
        <is>
          <t>ASR: All with no mess, no added oils, and up to 70% less fat and calories. But the Brio does a lot more. The optional preheat function makes grilling, searing, and broiling easy and fast,
OCR: NO MESS NO OIL Up To 70% Less Fat &amp; Calories 390F 360'F 360F 390'F 12-10mios 18-30muns 8-Y4mns 15-22mirss 6-10mans 8-10mn0 375F Optional PREHEAT FUNCTION Patent Pending
VLM: Visual summary: A man is using an air fryer in a kitchen, and a plate of food is being served.
视觉摘要: 一名男子在厨房使用空气炸锅，有人正在端上一盘食物。
Visible product: Air Fryer
Visible components: air fryer; plate; fries; burger; bun; vegetables; small cup; spoon; kitchen counter; oven; text overlay
Visible actions: man operating air fryer; hand serving food with spoon
Visible states: air fryer in use; food on plate
Visible warnings: NO MESS; NO OIL</t>
        </is>
      </c>
      <c r="N144" s="45" t="inlineStr">
        <is>
          <t>7</t>
        </is>
      </c>
      <c r="O144" s="45" t="inlineStr">
        <is>
          <t>1</t>
        </is>
      </c>
      <c r="P144" s="59" t="str"/>
      <c r="Q144" s="59" t="str"/>
      <c r="R144" s="52" t="inlineStr">
        <is>
          <t>The ASR mentions an 'optional preheat function' and OCR shows 'Optional PREHEAT FUNCTION', but no visible state (e.g., indicator light, display, or text) confirms the air fryer is actively preheating in this scene. VLM only shows the air fryer in use and food being served, without preheating indicators.</t>
        </is>
      </c>
      <c r="S144" s="52" t="inlineStr">
        <is>
          <t>ASR|OCR|VLM</t>
        </is>
      </c>
      <c r="T144" s="52" t="inlineStr">
        <is>
          <t>low</t>
        </is>
      </c>
      <c r="U144" s="52" t="inlineStr">
        <is>
          <t>No visual or textual evidence in the scene confirms the air fryer is in a preheating state; only the existence of a preheat function is mentioned.</t>
        </is>
      </c>
      <c r="V144" s="45" t="inlineStr">
        <is>
          <t>R1</t>
        </is>
      </c>
      <c r="W144" s="46" t="inlineStr">
        <is>
          <t>1</t>
        </is>
      </c>
      <c r="X144" s="60" t="n"/>
      <c r="Y144" s="60" t="n"/>
      <c r="Z144" s="46" t="inlineStr">
        <is>
          <t>no</t>
        </is>
      </c>
      <c r="AA144" s="54" t="inlineStr">
        <is>
          <t>The scene shows a Brio air fryer with cooked French fries being removed from the basket (t=31.9s-36.5s); ASR mentions an 'optional preheat function' but no frame shows a visible indicator light, display reading, or other visual state confirming the air fryer is actively preheating.</t>
        </is>
      </c>
      <c r="AB144" s="54" t="n"/>
      <c r="AC144" s="46" t="inlineStr">
        <is>
          <t>completed</t>
        </is>
      </c>
      <c r="AD144" s="46" t="inlineStr">
        <is>
          <t>2026-07-28T01:18:39+08:00</t>
        </is>
      </c>
      <c r="AE144" s="47">
        <f>IF(AC144&lt;&gt;"completed","",IF(W144=O144,"no","yes"))</f>
        <v/>
      </c>
      <c r="AF144" s="47">
        <f>IF(AC144&lt;&gt;"completed","",IF(AND(X144=P144,Y144=Q144),"no","yes"))</f>
        <v/>
      </c>
      <c r="AG144" s="47">
        <f>IF(AC144&lt;&gt;"completed","待复核",IF(OR(W144="",Z144="",AA144="",AD144=""),"缺少必填项",IF(AND(OR(AE144="yes",AF144="yes"),AB144=""),"修正原因缺失",IF(OR(W144=0,W144=1),IF(AND(X144="",Y144=""),"通过","0/1级时间应留空"),IF(AND(OR(W144=2,W144=3),X144&lt;&gt;"",Y144&lt;&gt;"",X144&gt;=I144,Y144&lt;=J144,Y144&gt;X144),"通过","2/3级时间无效")))))</f>
        <v/>
      </c>
    </row>
    <row r="145">
      <c r="A145" s="45" t="inlineStr">
        <is>
          <t>VQ-004</t>
        </is>
      </c>
      <c r="B145" s="52" t="inlineStr">
        <is>
          <t>What visible state shows that an air fryer is preheating?</t>
        </is>
      </c>
      <c r="C145" s="45" t="inlineStr">
        <is>
          <t>en</t>
        </is>
      </c>
      <c r="D145" s="45" t="inlineStr">
        <is>
          <t>Air Fryer</t>
        </is>
      </c>
      <c r="E145" s="45" t="inlineStr">
        <is>
          <t>state</t>
        </is>
      </c>
      <c r="F145" s="45" t="inlineStr">
        <is>
          <t>development</t>
        </is>
      </c>
      <c r="G145" s="45" t="inlineStr">
        <is>
          <t>airfryer-017-scene-0115</t>
        </is>
      </c>
      <c r="H145" s="45" t="inlineStr">
        <is>
          <t>airfryer-017</t>
        </is>
      </c>
      <c r="I145" s="59" t="inlineStr">
        <is>
          <t>1537.136</t>
        </is>
      </c>
      <c r="J145" s="59" t="inlineStr">
        <is>
          <t>1547.12</t>
        </is>
      </c>
      <c r="K145" s="45" t="inlineStr">
        <is>
          <t>items/airfryer-017-scene-0115/clip.mp4</t>
        </is>
      </c>
      <c r="L145" s="45" t="inlineStr">
        <is>
          <t>items/airfryer-017-scene-0115/thumbnail.jpg</t>
        </is>
      </c>
      <c r="M145" s="52" t="inlineStr">
        <is>
          <t>OCR: Back in business! Dad Logon
VLM: Visual summary: A stainless steel air fryer sits on a kitchen counter with a handwritten note attached to its control panel. The note reads 'Back in business! Dad'. The appliance is surrounded by other kitchen items, including a coffee cup and a toaster.
视觉摘要: 一台不锈钢空气炸锅放在厨房台面上，其控制面板上贴着一张手写的纸条，上面写着“Back in business! Dad”。该电器周围还有其他厨房用品，包括一个咖啡杯和一个烤面包机。
Visible product: Air Fryer
Visible components: stainless steel appliance; control panel; handwritten note; coffee cup; toaster; black tiled backsplash; granite countertop</t>
        </is>
      </c>
      <c r="N145" s="45" t="inlineStr">
        <is>
          <t>8</t>
        </is>
      </c>
      <c r="O145" s="45" t="inlineStr">
        <is>
          <t>0</t>
        </is>
      </c>
      <c r="P145" s="59" t="str"/>
      <c r="Q145" s="59" t="str"/>
      <c r="R145" s="52" t="inlineStr">
        <is>
          <t>The visual evidence shows the air fryer with a note attached, but no visible state (e.g., indicator light, display, or animation) indicating preheating.</t>
        </is>
      </c>
      <c r="S145" s="52" t="inlineStr">
        <is>
          <t>VLM</t>
        </is>
      </c>
      <c r="T145" s="52" t="inlineStr">
        <is>
          <t>low</t>
        </is>
      </c>
      <c r="U145" s="52" t="inlineStr">
        <is>
          <t>No evidence of any preheating state or indicator is present in the visual or OCR data.</t>
        </is>
      </c>
      <c r="V145" s="45" t="inlineStr">
        <is>
          <t>R1</t>
        </is>
      </c>
      <c r="W145" s="46" t="inlineStr">
        <is>
          <t>0</t>
        </is>
      </c>
      <c r="X145" s="60" t="n"/>
      <c r="Y145" s="60" t="n"/>
      <c r="Z145" s="46" t="inlineStr">
        <is>
          <t>no</t>
        </is>
      </c>
      <c r="AA145" s="54" t="inlineStr">
        <is>
          <t>All six frames (t=1537.1s through t=1547.1s) show a stainless steel air fryer with a handwritten note 'Back in business! Dad' taped over its control panel; the display area is obscured by the note and no preheating indicator light or active heating state is visible.</t>
        </is>
      </c>
      <c r="AB145" s="54" t="n"/>
      <c r="AC145" s="46" t="inlineStr">
        <is>
          <t>completed</t>
        </is>
      </c>
      <c r="AD145" s="46" t="inlineStr">
        <is>
          <t>2026-07-28T01:18:39+08:00</t>
        </is>
      </c>
      <c r="AE145" s="47">
        <f>IF(AC145&lt;&gt;"completed","",IF(W145=O145,"no","yes"))</f>
        <v/>
      </c>
      <c r="AF145" s="47">
        <f>IF(AC145&lt;&gt;"completed","",IF(AND(X145=P145,Y145=Q145),"no","yes"))</f>
        <v/>
      </c>
      <c r="AG145" s="47">
        <f>IF(AC145&lt;&gt;"completed","待复核",IF(OR(W145="",Z145="",AA145="",AD145=""),"缺少必填项",IF(AND(OR(AE145="yes",AF145="yes"),AB145=""),"修正原因缺失",IF(OR(W145=0,W145=1),IF(AND(X145="",Y145=""),"通过","0/1级时间应留空"),IF(AND(OR(W145=2,W145=3),X145&lt;&gt;"",Y145&lt;&gt;"",X145&gt;=I145,Y145&lt;=J145,Y145&gt;X145),"通过","2/3级时间无效")))))</f>
        <v/>
      </c>
    </row>
    <row r="146">
      <c r="A146" s="45" t="inlineStr">
        <is>
          <t>VQ-004</t>
        </is>
      </c>
      <c r="B146" s="52" t="inlineStr">
        <is>
          <t>What visible state shows that an air fryer is preheating?</t>
        </is>
      </c>
      <c r="C146" s="45" t="inlineStr">
        <is>
          <t>en</t>
        </is>
      </c>
      <c r="D146" s="45" t="inlineStr">
        <is>
          <t>Air Fryer</t>
        </is>
      </c>
      <c r="E146" s="45" t="inlineStr">
        <is>
          <t>state</t>
        </is>
      </c>
      <c r="F146" s="45" t="inlineStr">
        <is>
          <t>development</t>
        </is>
      </c>
      <c r="G146" s="45" t="inlineStr">
        <is>
          <t>airfryer-005-scene-0004</t>
        </is>
      </c>
      <c r="H146" s="45" t="inlineStr">
        <is>
          <t>airfryer-005</t>
        </is>
      </c>
      <c r="I146" s="59" t="inlineStr">
        <is>
          <t>68.307</t>
        </is>
      </c>
      <c r="J146" s="59" t="inlineStr">
        <is>
          <t>80.609</t>
        </is>
      </c>
      <c r="K146" s="45" t="inlineStr">
        <is>
          <t>items/airfryer-005-scene-0004/clip.mp4</t>
        </is>
      </c>
      <c r="L146" s="45" t="inlineStr">
        <is>
          <t>items/airfryer-005-scene-0004/thumbnail.jpg</t>
        </is>
      </c>
      <c r="M146" s="52" t="inlineStr">
        <is>
          <t>ASR: OK, and so what I'm going to do is I'm going to begin by taking an egg and I'm going to crack it and just. Get out the egg and put that in this little bowl, it just makes it easier to have more control.
VLM: Visual summary: A person is preparing ingredients on a white cutting board next to an air fryer, cracking an egg into a small glass bowl.
视觉摘要: 一个人在白色砧板上准备食材，旁边是空气炸锅，正在将鸡蛋打入小玻璃碗中。
Visible product: Air Fryer
Visible components: air fryer; white cutting board; bacon; eggs; white bread; small glass bowl
Visible actions: cracking an egg into a bowl
Visible states: egg yolk and white in bowl; eggshell being removed</t>
        </is>
      </c>
      <c r="N146" s="45" t="inlineStr">
        <is>
          <t>9</t>
        </is>
      </c>
      <c r="O146" s="45" t="inlineStr">
        <is>
          <t>0</t>
        </is>
      </c>
      <c r="P146" s="59" t="str"/>
      <c r="Q146" s="59" t="str"/>
      <c r="R146" s="52" t="inlineStr">
        <is>
          <t>The scene shows ingredient preparation next to an air fryer, but no visible state indicating preheating (e.g., indicator light, heating element glow, or temperature display).</t>
        </is>
      </c>
      <c r="S146" s="52" t="inlineStr">
        <is>
          <t>VLM</t>
        </is>
      </c>
      <c r="T146" s="52" t="inlineStr">
        <is>
          <t>low</t>
        </is>
      </c>
      <c r="U146" s="52" t="inlineStr">
        <is>
          <t>No evidence of preheating state is present in the visual or audio content.</t>
        </is>
      </c>
      <c r="V146" s="45" t="inlineStr">
        <is>
          <t>R1</t>
        </is>
      </c>
      <c r="W146" s="46" t="inlineStr">
        <is>
          <t>0</t>
        </is>
      </c>
      <c r="X146" s="60" t="n"/>
      <c r="Y146" s="60" t="n"/>
      <c r="Z146" s="46" t="inlineStr">
        <is>
          <t>no</t>
        </is>
      </c>
      <c r="AA146" s="54" t="inlineStr">
        <is>
          <t>All frames (t=68.3s through t=80.6s) show ingredient preparation — cracking an egg into a small bowl on a cutting board beside a closed black air fryer; no indicator light, display reading, or heating element glow indicates any preheating state.</t>
        </is>
      </c>
      <c r="AB146" s="54" t="n"/>
      <c r="AC146" s="46" t="inlineStr">
        <is>
          <t>completed</t>
        </is>
      </c>
      <c r="AD146" s="46" t="inlineStr">
        <is>
          <t>2026-07-28T01:18:39+08:00</t>
        </is>
      </c>
      <c r="AE146" s="47">
        <f>IF(AC146&lt;&gt;"completed","",IF(W146=O146,"no","yes"))</f>
        <v/>
      </c>
      <c r="AF146" s="47">
        <f>IF(AC146&lt;&gt;"completed","",IF(AND(X146=P146,Y146=Q146),"no","yes"))</f>
        <v/>
      </c>
      <c r="AG146" s="47">
        <f>IF(AC146&lt;&gt;"completed","待复核",IF(OR(W146="",Z146="",AA146="",AD146=""),"缺少必填项",IF(AND(OR(AE146="yes",AF146="yes"),AB146=""),"修正原因缺失",IF(OR(W146=0,W146=1),IF(AND(X146="",Y146=""),"通过","0/1级时间应留空"),IF(AND(OR(W146=2,W146=3),X146&lt;&gt;"",Y146&lt;&gt;"",X146&gt;=I146,Y146&lt;=J146,Y146&gt;X146),"通过","2/3级时间无效")))))</f>
        <v/>
      </c>
    </row>
    <row r="147">
      <c r="A147" s="45" t="inlineStr">
        <is>
          <t>VQ-004</t>
        </is>
      </c>
      <c r="B147" s="52" t="inlineStr">
        <is>
          <t>What visible state shows that an air fryer is preheating?</t>
        </is>
      </c>
      <c r="C147" s="45" t="inlineStr">
        <is>
          <t>en</t>
        </is>
      </c>
      <c r="D147" s="45" t="inlineStr">
        <is>
          <t>Air Fryer</t>
        </is>
      </c>
      <c r="E147" s="45" t="inlineStr">
        <is>
          <t>state</t>
        </is>
      </c>
      <c r="F147" s="45" t="inlineStr">
        <is>
          <t>development</t>
        </is>
      </c>
      <c r="G147" s="45" t="inlineStr">
        <is>
          <t>airfryer-033-scene-0158</t>
        </is>
      </c>
      <c r="H147" s="45" t="inlineStr">
        <is>
          <t>airfryer-033</t>
        </is>
      </c>
      <c r="I147" s="59" t="inlineStr">
        <is>
          <t>1408.108</t>
        </is>
      </c>
      <c r="J147" s="59" t="inlineStr">
        <is>
          <t>1415.382</t>
        </is>
      </c>
      <c r="K147" s="45" t="inlineStr">
        <is>
          <t>items/airfryer-033-scene-0158/clip.mp4</t>
        </is>
      </c>
      <c r="L147" s="45" t="inlineStr">
        <is>
          <t>items/airfryer-033-scene-0158/thumbnail.jpg</t>
        </is>
      </c>
      <c r="M147" s="52" t="inlineStr">
        <is>
          <t>ASR: Cheguei, de banhozinho tomado No esquema Será?
VLM: Visual summary: A close-up of a person's head and neck, followed by a shot of a black air fryer on a white surface.
视觉摘要: 一个人头部和颈部的特写，随后是放在白色表面上的黑色空气炸锅。
Visible product: Air Fryer
Visible components: air fryer; digital display; control buttons; handle; brand name; white surface; laundry basket; clothes
Visible states: air fryer is on; air fryer display shows '3'
Visual uncertainty: The person's face is not visible. The exact brand name is partially obscured. The context of the air fryer's use is not shown.</t>
        </is>
      </c>
      <c r="N147" s="45" t="inlineStr">
        <is>
          <t>10</t>
        </is>
      </c>
      <c r="O147" s="45" t="inlineStr">
        <is>
          <t>2</t>
        </is>
      </c>
      <c r="P147" s="59" t="inlineStr">
        <is>
          <t>1408.108</t>
        </is>
      </c>
      <c r="Q147" s="59" t="inlineStr">
        <is>
          <t>1415.382</t>
        </is>
      </c>
      <c r="R147" s="52" t="inlineStr">
        <is>
          <t>The air fryer display shows '3', which may indicate a preheating state, but no explicit verbal or visual confirmation of preheating is provided.</t>
        </is>
      </c>
      <c r="S147" s="52" t="inlineStr">
        <is>
          <t>VLM</t>
        </is>
      </c>
      <c r="T147" s="52" t="inlineStr">
        <is>
          <t>medium</t>
        </is>
      </c>
      <c r="U147" s="52" t="inlineStr">
        <is>
          <t>The display showing '3' is ambiguous without context confirming it represents preheating; the visual state is not explicitly labeled as preheating.</t>
        </is>
      </c>
      <c r="V147" s="45" t="inlineStr">
        <is>
          <t>R1</t>
        </is>
      </c>
      <c r="W147" s="46" t="n">
        <v>1</v>
      </c>
      <c r="X147" s="60" t="n"/>
      <c r="Y147" s="60" t="n"/>
      <c r="Z147" s="46" t="inlineStr">
        <is>
          <t>no</t>
        </is>
      </c>
      <c r="AA147" s="54" t="inlineStr">
        <is>
          <t>6帧中仅第5帧（t=1414.0s）短暂显示空气炸锅数字屏与橙色指示灯，其余帧为人物无关画面；该状态只能说明设备通电，不能确认“预热”。</t>
        </is>
      </c>
      <c r="AB147" s="54" t="inlineStr">
        <is>
          <t>时间按实际证据片段重定位 | 第三轮双复核一致修正：R1=2→indep=1：单帧显示的“3”和指示灯只能说明设备处于某种通电/运行状态，并非“预热”的特定可见证据，且场景大部分为无关人物画面。</t>
        </is>
      </c>
      <c r="AC147" s="46" t="inlineStr">
        <is>
          <t>completed</t>
        </is>
      </c>
      <c r="AD147" s="46" t="inlineStr">
        <is>
          <t>2026-07-28T20:35:21+08:00</t>
        </is>
      </c>
      <c r="AE147" s="47">
        <f>IF(AC147&lt;&gt;"completed","",IF(W147=O147,"no","yes"))</f>
        <v/>
      </c>
      <c r="AF147" s="47">
        <f>IF(AC147&lt;&gt;"completed","",IF(AND(X147=P147,Y147=Q147),"no","yes"))</f>
        <v/>
      </c>
      <c r="AG147" s="47">
        <f>IF(AC147&lt;&gt;"completed","待复核",IF(OR(W147="",Z147="",AA147="",AD147=""),"缺少必填项",IF(AND(OR(AE147="yes",AF147="yes"),AB147=""),"修正原因缺失",IF(OR(W147=0,W147=1),IF(AND(X147="",Y147=""),"通过","0/1级时间应留空"),IF(AND(OR(W147=2,W147=3),X147&lt;&gt;"",Y147&lt;&gt;"",X147&gt;=I147,Y147&lt;=J147,Y147&gt;X147),"通过","2/3级时间无效")))))</f>
        <v/>
      </c>
    </row>
    <row r="148">
      <c r="A148" s="45" t="inlineStr">
        <is>
          <t>VQ-004</t>
        </is>
      </c>
      <c r="B148" s="52" t="inlineStr">
        <is>
          <t>What visible state shows that an air fryer is preheating?</t>
        </is>
      </c>
      <c r="C148" s="45" t="inlineStr">
        <is>
          <t>en</t>
        </is>
      </c>
      <c r="D148" s="45" t="inlineStr">
        <is>
          <t>Air Fryer</t>
        </is>
      </c>
      <c r="E148" s="45" t="inlineStr">
        <is>
          <t>state</t>
        </is>
      </c>
      <c r="F148" s="45" t="inlineStr">
        <is>
          <t>development</t>
        </is>
      </c>
      <c r="G148" s="45" t="inlineStr">
        <is>
          <t>airfryer-005-scene-0023</t>
        </is>
      </c>
      <c r="H148" s="45" t="inlineStr">
        <is>
          <t>airfryer-005</t>
        </is>
      </c>
      <c r="I148" s="59" t="inlineStr">
        <is>
          <t>227.314</t>
        </is>
      </c>
      <c r="J148" s="59" t="inlineStr">
        <is>
          <t>232.694</t>
        </is>
      </c>
      <c r="K148" s="45" t="inlineStr">
        <is>
          <t>items/airfryer-005-scene-0023/clip.mp4</t>
        </is>
      </c>
      <c r="L148" s="45" t="inlineStr">
        <is>
          <t>items/airfryer-005-scene-0023/thumbnail.jpg</t>
        </is>
      </c>
      <c r="M148" s="52" t="inlineStr">
        <is>
          <t>ASR: And when the timer goes off, you can take it out and look at that nice golden brown toast with a basket of bacon and egg
VLM: Visual summary: A person opens an air fryer and reveals two cooked food items inside.
视觉摘要: 一个人打开空气炸锅，露出里面的两个熟食。
Visible product: Air Fryer
Visible components: air fryer; air fryer basket; white plate; person's hand; person's sleeve
Visible actions: opening the air fryer; holding the air fryer handle
Visible states: air fryer open; food cooked inside air fryer
Visual uncertainty: The exact type of food is not clearly identifiable, and the person's face and full body are not visible.</t>
        </is>
      </c>
      <c r="N148" s="45" t="inlineStr">
        <is>
          <t>11</t>
        </is>
      </c>
      <c r="O148" s="45" t="inlineStr">
        <is>
          <t>0</t>
        </is>
      </c>
      <c r="P148" s="59" t="str"/>
      <c r="Q148" s="59" t="str"/>
      <c r="R148" s="52" t="inlineStr">
        <is>
          <t>The scene shows the air fryer open with cooked food inside, but no visual indicator of preheating (e.g., light, display, or sound) is visible or mentioned.</t>
        </is>
      </c>
      <c r="S148" s="52" t="inlineStr">
        <is>
          <t>VLM</t>
        </is>
      </c>
      <c r="T148" s="52" t="inlineStr">
        <is>
          <t>low</t>
        </is>
      </c>
      <c r="U148" s="52" t="inlineStr">
        <is>
          <t>No evidence of preheating state is present in the visual or audio content.</t>
        </is>
      </c>
      <c r="V148" s="45" t="inlineStr">
        <is>
          <t>R1</t>
        </is>
      </c>
      <c r="W148" s="46" t="n">
        <v>1</v>
      </c>
      <c r="X148" s="60" t="n"/>
      <c r="Y148" s="60" t="n"/>
      <c r="Z148" s="46" t="inlineStr">
        <is>
          <t>no</t>
        </is>
      </c>
      <c r="AA148" s="54" t="inlineStr">
        <is>
          <t>画面为烹饪完成后状态，无预热指示灯或加热状态。</t>
        </is>
      </c>
      <c r="AB148" s="54" t="inlineStr">
        <is>
          <t>第三轮仲裁修正：R1原记录 等级=0 时间=[None,None] 泄漏=no → 仲裁 等级=1 时间=[None,None] 泄漏=no。理由：采纳复核方：t=227.3s–232.7s全部6帧展示手从空气炸锅中拉出炸篮的动作，空气炸锅为主体对象，但无预热指示灯/加热状态显示，符合等级1。</t>
        </is>
      </c>
      <c r="AC148" s="46" t="inlineStr">
        <is>
          <t>completed</t>
        </is>
      </c>
      <c r="AD148" s="46" t="inlineStr">
        <is>
          <t>2026-07-28T20:35:21+08:00</t>
        </is>
      </c>
      <c r="AE148" s="47">
        <f>IF(AC148&lt;&gt;"completed","",IF(W148=O148,"no","yes"))</f>
        <v/>
      </c>
      <c r="AF148" s="47">
        <f>IF(AC148&lt;&gt;"completed","",IF(AND(X148=P148,Y148=Q148),"no","yes"))</f>
        <v/>
      </c>
      <c r="AG148" s="47">
        <f>IF(AC148&lt;&gt;"completed","待复核",IF(OR(W148="",Z148="",AA148="",AD148=""),"缺少必填项",IF(AND(OR(AE148="yes",AF148="yes"),AB148=""),"修正原因缺失",IF(OR(W148=0,W148=1),IF(AND(X148="",Y148=""),"通过","0/1级时间应留空"),IF(AND(OR(W148=2,W148=3),X148&lt;&gt;"",Y148&lt;&gt;"",X148&gt;=I148,Y148&lt;=J148,Y148&gt;X148),"通过","2/3级时间无效")))))</f>
        <v/>
      </c>
    </row>
    <row r="149">
      <c r="A149" s="45" t="inlineStr">
        <is>
          <t>VQ-004</t>
        </is>
      </c>
      <c r="B149" s="52" t="inlineStr">
        <is>
          <t>What visible state shows that an air fryer is preheating?</t>
        </is>
      </c>
      <c r="C149" s="45" t="inlineStr">
        <is>
          <t>en</t>
        </is>
      </c>
      <c r="D149" s="45" t="inlineStr">
        <is>
          <t>Air Fryer</t>
        </is>
      </c>
      <c r="E149" s="45" t="inlineStr">
        <is>
          <t>state</t>
        </is>
      </c>
      <c r="F149" s="45" t="inlineStr">
        <is>
          <t>development</t>
        </is>
      </c>
      <c r="G149" s="45" t="inlineStr">
        <is>
          <t>airfryer-033-scene-0034</t>
        </is>
      </c>
      <c r="H149" s="45" t="inlineStr">
        <is>
          <t>airfryer-033</t>
        </is>
      </c>
      <c r="I149" s="59" t="inlineStr">
        <is>
          <t>251.818</t>
        </is>
      </c>
      <c r="J149" s="59" t="inlineStr">
        <is>
          <t>257.024</t>
        </is>
      </c>
      <c r="K149" s="45" t="inlineStr">
        <is>
          <t>items/airfryer-033-scene-0034/clip.mp4</t>
        </is>
      </c>
      <c r="L149" s="45" t="inlineStr">
        <is>
          <t>items/airfryer-033-scene-0034/thumbnail.jpg</t>
        </is>
      </c>
      <c r="M149" s="52" t="inlineStr">
        <is>
          <t>ASR: Ela dispara um relêzinho E é bom desligar Tem hora que ela liga, tem hora que ela não liga Vou ter que desmontar ela todinha
VLM: Visual summary: A black air fryer with its top cover removed, revealing internal components, is shown on a white surface. The digital display shows a temperature of 200 degrees.
视觉摘要: 一台黑色空气炸锅，其上盖被移开，露出内部组件，放置在白色表面上。数字显示屏显示温度为200度。
Visible product: Air Fryer
Visible components: digital display; temperature reading; control buttons; brand name 'PHILIPS WALITA'; internal heating element; power cord; handle
Visible states: top cover removed; digital display active</t>
        </is>
      </c>
      <c r="N149" s="45" t="inlineStr">
        <is>
          <t>12</t>
        </is>
      </c>
      <c r="O149" s="45" t="inlineStr">
        <is>
          <t>2</t>
        </is>
      </c>
      <c r="P149" s="59" t="inlineStr">
        <is>
          <t>251.818</t>
        </is>
      </c>
      <c r="Q149" s="59" t="inlineStr">
        <is>
          <t>257.024</t>
        </is>
      </c>
      <c r="R149" s="52" t="inlineStr">
        <is>
          <t>The digital display shows a temperature of 200 degrees, which is a visible state consistent with preheating behavior, though no explicit 'preheating' indicator is shown.</t>
        </is>
      </c>
      <c r="S149" s="52" t="inlineStr">
        <is>
          <t>VLM</t>
        </is>
      </c>
      <c r="T149" s="52" t="inlineStr">
        <is>
          <t>low</t>
        </is>
      </c>
      <c r="U149" s="52" t="inlineStr">
        <is>
          <t>No explicit text or visual indicator of 'preheating' is present, but the temperature display at 200 degrees is a common preheating state for air fryers.</t>
        </is>
      </c>
      <c r="V149" s="45" t="inlineStr">
        <is>
          <t>R1</t>
        </is>
      </c>
      <c r="W149" s="46" t="inlineStr">
        <is>
          <t>2</t>
        </is>
      </c>
      <c r="X149" s="60" t="inlineStr">
        <is>
          <t>251.818</t>
        </is>
      </c>
      <c r="Y149" s="60" t="inlineStr">
        <is>
          <t>257.024</t>
        </is>
      </c>
      <c r="Z149" s="46" t="inlineStr">
        <is>
          <t>no</t>
        </is>
      </c>
      <c r="AA149" s="54" t="inlineStr">
        <is>
          <t>显示屏显示200°且指示灯亮起，可推断设备处于预热/活跃状态，但未明确显示“预热中”。</t>
        </is>
      </c>
      <c r="AB149" s="54" t="n"/>
      <c r="AC149" s="46" t="inlineStr">
        <is>
          <t>completed</t>
        </is>
      </c>
      <c r="AD149" s="46" t="inlineStr">
        <is>
          <t>2026-07-27T22:23:08+08:00</t>
        </is>
      </c>
      <c r="AE149" s="47">
        <f>IF(AC149&lt;&gt;"completed","",IF(W149=O149,"no","yes"))</f>
        <v/>
      </c>
      <c r="AF149" s="47">
        <f>IF(AC149&lt;&gt;"completed","",IF(AND(X149=P149,Y149=Q149),"no","yes"))</f>
        <v/>
      </c>
      <c r="AG149" s="47">
        <f>IF(AC149&lt;&gt;"completed","待复核",IF(OR(W149="",Z149="",AA149="",AD149=""),"缺少必填项",IF(AND(OR(AE149="yes",AF149="yes"),AB149=""),"修正原因缺失",IF(OR(W149=0,W149=1),IF(AND(X149="",Y149=""),"通过","0/1级时间应留空"),IF(AND(OR(W149=2,W149=3),X149&lt;&gt;"",Y149&lt;&gt;"",X149&gt;=I149,Y149&lt;=J149,Y149&gt;X149),"通过","2/3级时间无效")))))</f>
        <v/>
      </c>
    </row>
    <row r="150">
      <c r="A150" s="45" t="inlineStr">
        <is>
          <t>VQ-004</t>
        </is>
      </c>
      <c r="B150" s="52" t="inlineStr">
        <is>
          <t>What visible state shows that an air fryer is preheating?</t>
        </is>
      </c>
      <c r="C150" s="45" t="inlineStr">
        <is>
          <t>en</t>
        </is>
      </c>
      <c r="D150" s="45" t="inlineStr">
        <is>
          <t>Air Fryer</t>
        </is>
      </c>
      <c r="E150" s="45" t="inlineStr">
        <is>
          <t>state</t>
        </is>
      </c>
      <c r="F150" s="45" t="inlineStr">
        <is>
          <t>development</t>
        </is>
      </c>
      <c r="G150" s="45" t="inlineStr">
        <is>
          <t>airfryer-017-scene-0020</t>
        </is>
      </c>
      <c r="H150" s="45" t="inlineStr">
        <is>
          <t>airfryer-017</t>
        </is>
      </c>
      <c r="I150" s="59" t="inlineStr">
        <is>
          <t>156.757</t>
        </is>
      </c>
      <c r="J150" s="59" t="inlineStr">
        <is>
          <t>159.259</t>
        </is>
      </c>
      <c r="K150" s="45" t="inlineStr">
        <is>
          <t>items/airfryer-017-scene-0020/clip.mp4</t>
        </is>
      </c>
      <c r="L150" s="45" t="inlineStr">
        <is>
          <t>items/airfryer-017-scene-0020/thumbnail.jpg</t>
        </is>
      </c>
      <c r="M150" s="52" t="inlineStr">
        <is>
          <t>ASR: But as I found out later, the metal bumps on top of the fryer door are just attached
VLM: Visual summary: A hand is interacting with an open air fryer placed on a wooden table, revealing its internal heating element.
视觉摘要: 一只手正在与放在木桌上的打开的空气炸锅互动，露出其内部加热元件。
Visible product: Air Fryer
Visible components: air fryer; heating element; wooden table; chair; carpet; hand
Visible actions: hand touching the air fryer
Visible states: air fryer is open; air fryer is disassembled</t>
        </is>
      </c>
      <c r="N150" s="45" t="inlineStr">
        <is>
          <t>13</t>
        </is>
      </c>
      <c r="O150" s="45" t="inlineStr">
        <is>
          <t>1</t>
        </is>
      </c>
      <c r="P150" s="59" t="str"/>
      <c r="Q150" s="59" t="str"/>
      <c r="R150" s="52" t="inlineStr">
        <is>
          <t>The air fryer is shown open and disassembled, but no visual indicator of preheating (e.g., light, indicator, heating element glow) is visible.</t>
        </is>
      </c>
      <c r="S150" s="52" t="inlineStr">
        <is>
          <t>VLM</t>
        </is>
      </c>
      <c r="T150" s="52" t="inlineStr">
        <is>
          <t>low</t>
        </is>
      </c>
      <c r="U150" s="52" t="inlineStr">
        <is>
          <t>No evidence of preheating state visible; only open/disassembled state shown.</t>
        </is>
      </c>
      <c r="V150" s="45" t="inlineStr">
        <is>
          <t>R1</t>
        </is>
      </c>
      <c r="W150" s="46" t="inlineStr">
        <is>
          <t>1</t>
        </is>
      </c>
      <c r="X150" s="60" t="n"/>
      <c r="Y150" s="60" t="n"/>
      <c r="Z150" s="46" t="inlineStr">
        <is>
          <t>no</t>
        </is>
      </c>
      <c r="AA150" s="54" t="inlineStr">
        <is>
          <t>Across 156.8-158.8s the exposed coil/rack is visible but there is no indicator light, display text, or element glow signalling preheating.</t>
        </is>
      </c>
      <c r="AB150" s="54" t="n"/>
      <c r="AC150" s="46" t="inlineStr">
        <is>
          <t>completed</t>
        </is>
      </c>
      <c r="AD150" s="46" t="inlineStr">
        <is>
          <t>2026-07-28T01:18:39+08:00</t>
        </is>
      </c>
      <c r="AE150" s="47">
        <f>IF(AC150&lt;&gt;"completed","",IF(W150=O150,"no","yes"))</f>
        <v/>
      </c>
      <c r="AF150" s="47">
        <f>IF(AC150&lt;&gt;"completed","",IF(AND(X150=P150,Y150=Q150),"no","yes"))</f>
        <v/>
      </c>
      <c r="AG150" s="47">
        <f>IF(AC150&lt;&gt;"completed","待复核",IF(OR(W150="",Z150="",AA150="",AD150=""),"缺少必填项",IF(AND(OR(AE150="yes",AF150="yes"),AB150=""),"修正原因缺失",IF(OR(W150=0,W150=1),IF(AND(X150="",Y150=""),"通过","0/1级时间应留空"),IF(AND(OR(W150=2,W150=3),X150&lt;&gt;"",Y150&lt;&gt;"",X150&gt;=I150,Y150&lt;=J150,Y150&gt;X150),"通过","2/3级时间无效")))))</f>
        <v/>
      </c>
    </row>
    <row r="151">
      <c r="A151" s="45" t="inlineStr">
        <is>
          <t>VQ-004</t>
        </is>
      </c>
      <c r="B151" s="52" t="inlineStr">
        <is>
          <t>What visible state shows that an air fryer is preheating?</t>
        </is>
      </c>
      <c r="C151" s="45" t="inlineStr">
        <is>
          <t>en</t>
        </is>
      </c>
      <c r="D151" s="45" t="inlineStr">
        <is>
          <t>Air Fryer</t>
        </is>
      </c>
      <c r="E151" s="45" t="inlineStr">
        <is>
          <t>state</t>
        </is>
      </c>
      <c r="F151" s="45" t="inlineStr">
        <is>
          <t>development</t>
        </is>
      </c>
      <c r="G151" s="45" t="inlineStr">
        <is>
          <t>airfryer-029-scene-0047</t>
        </is>
      </c>
      <c r="H151" s="45" t="inlineStr">
        <is>
          <t>airfryer-029</t>
        </is>
      </c>
      <c r="I151" s="59" t="inlineStr">
        <is>
          <t>299.2</t>
        </is>
      </c>
      <c r="J151" s="59" t="inlineStr">
        <is>
          <t>301.24</t>
        </is>
      </c>
      <c r="K151" s="45" t="inlineStr">
        <is>
          <t>items/airfryer-029-scene-0047/clip.mp4</t>
        </is>
      </c>
      <c r="L151" s="45" t="inlineStr">
        <is>
          <t>items/airfryer-029-scene-0047/thumbnail.jpg</t>
        </is>
      </c>
      <c r="M151" s="52" t="inlineStr">
        <is>
          <t>ASR: very very useful at homes. After five minutes of preheating we're going to
OCR: PHILIDS
VLM: Visual summary: A chef in a red uniform is demonstrating a black air fryer on a kitchen counter, with a plate of food nearby and Philips branding visible in the background.
视觉摘要: 一位穿着红色制服的厨师正在厨房台面上演示一台黑色空气炸锅，旁边有一盘食物，背景有飞利浦品牌标识。
Visible product: Air Fryer
Visible components: black air fryer; control knob; plate with food; green plate; Philips logo; Philips Super Chef logo; refrigerator; rice cooker; blender; vase with flowers
Visible actions: chef touching the air fryer; chef gesturing with hand</t>
        </is>
      </c>
      <c r="N151" s="45" t="inlineStr">
        <is>
          <t>14</t>
        </is>
      </c>
      <c r="O151" s="45" t="inlineStr">
        <is>
          <t>0</t>
        </is>
      </c>
      <c r="P151" s="59" t="str"/>
      <c r="Q151" s="59" t="str"/>
      <c r="R151" s="52" t="inlineStr">
        <is>
          <t>The evidence shows the air fryer is being demonstrated, but no visible state (e.g., indicator light, display, or text) indicating preheating is shown. The ASR mentions 'after five minutes of preheating', but this is not visually confirmed in the scene.</t>
        </is>
      </c>
      <c r="S151" s="52" t="inlineStr">
        <is>
          <t>VLM|ASR|OCR</t>
        </is>
      </c>
      <c r="T151" s="52" t="inlineStr">
        <is>
          <t>low</t>
        </is>
      </c>
      <c r="U151" s="52" t="inlineStr">
        <is>
          <t>No visual evidence of preheating state is present in the scene.</t>
        </is>
      </c>
      <c r="V151" s="45" t="inlineStr">
        <is>
          <t>R1</t>
        </is>
      </c>
      <c r="W151" s="46" t="n">
        <v>1</v>
      </c>
      <c r="X151" s="60" t="n"/>
      <c r="Y151" s="60" t="n"/>
      <c r="Z151" s="46" t="inlineStr">
        <is>
          <t>no</t>
        </is>
      </c>
      <c r="AA151" s="54" t="inlineStr">
        <is>
          <t>A chef in red uniform demonstrates a Philips air fryer (t=299.2s through t=301.2s) while ASR mentions 'after five minutes of preheating,' but none of the six frames reveal a visible indicator light, display reading, illuminated icon, or other visual state confirming the air fryer is actively preheating — the query specifically asks for a VISIBLE state which is absent.</t>
        </is>
      </c>
      <c r="AB151" s="54" t="inlineStr">
        <is>
          <t>第三轮仲裁修正：R1原记录 等级=0 时间=[None,None] 泄漏=no → 仲裁 等级=1 时间=[None,None] 泄漏=no。理由：飞利浦空气炸锅在6帧（t=299.2s-301.2s）中清晰出现，红衣厨师正在演示，ASR提及预热5分钟；但所有帧均无可视化预热指示灯/显示屏确认设备在预热状态，按规范产品出现但未演示可见预热状态应为1级。</t>
        </is>
      </c>
      <c r="AC151" s="46" t="inlineStr">
        <is>
          <t>completed</t>
        </is>
      </c>
      <c r="AD151" s="46" t="inlineStr">
        <is>
          <t>2026-07-28T20:35:21+08:00</t>
        </is>
      </c>
      <c r="AE151" s="47">
        <f>IF(AC151&lt;&gt;"completed","",IF(W151=O151,"no","yes"))</f>
        <v/>
      </c>
      <c r="AF151" s="47">
        <f>IF(AC151&lt;&gt;"completed","",IF(AND(X151=P151,Y151=Q151),"no","yes"))</f>
        <v/>
      </c>
      <c r="AG151" s="47">
        <f>IF(AC151&lt;&gt;"completed","待复核",IF(OR(W151="",Z151="",AA151="",AD151=""),"缺少必填项",IF(AND(OR(AE151="yes",AF151="yes"),AB151=""),"修正原因缺失",IF(OR(W151=0,W151=1),IF(AND(X151="",Y151=""),"通过","0/1级时间应留空"),IF(AND(OR(W151=2,W151=3),X151&lt;&gt;"",Y151&lt;&gt;"",X151&gt;=I151,Y151&lt;=J151,Y151&gt;X151),"通过","2/3级时间无效")))))</f>
        <v/>
      </c>
    </row>
    <row r="152">
      <c r="A152" s="45" t="inlineStr">
        <is>
          <t>VQ-004</t>
        </is>
      </c>
      <c r="B152" s="52" t="inlineStr">
        <is>
          <t>What visible state shows that an air fryer is preheating?</t>
        </is>
      </c>
      <c r="C152" s="45" t="inlineStr">
        <is>
          <t>en</t>
        </is>
      </c>
      <c r="D152" s="45" t="inlineStr">
        <is>
          <t>Air Fryer</t>
        </is>
      </c>
      <c r="E152" s="45" t="inlineStr">
        <is>
          <t>state</t>
        </is>
      </c>
      <c r="F152" s="45" t="inlineStr">
        <is>
          <t>development</t>
        </is>
      </c>
      <c r="G152" s="45" t="inlineStr">
        <is>
          <t>airfryer-017-scene-0065</t>
        </is>
      </c>
      <c r="H152" s="45" t="inlineStr">
        <is>
          <t>airfryer-017</t>
        </is>
      </c>
      <c r="I152" s="59" t="inlineStr">
        <is>
          <t>750.383</t>
        </is>
      </c>
      <c r="J152" s="59" t="inlineStr">
        <is>
          <t>782.248</t>
        </is>
      </c>
      <c r="K152" s="45" t="inlineStr">
        <is>
          <t>items/airfryer-017-scene-0065/clip.mp4</t>
        </is>
      </c>
      <c r="L152" s="45" t="inlineStr">
        <is>
          <t>items/airfryer-017-scene-0065/thumbnail.jpg</t>
        </is>
      </c>
      <c r="M152" s="52" t="inlineStr">
        <is>
          <t>ASR: is gonna be the hard part. See my cords are going down in that hole and vanishing into the interior of this top half. So to get what I need to get to I've got to crack this oyster open. On the bottom side of this, see here's the inside of the cooking chamber and that metal peg sticking through the size is the thermistor, the one that I replaced last time. One screw is holding it in place from the other side and one screw or bolt is holding my thermal fuse. The problem I have at this step is that
OCR: 2 - -ns
VLM: Visual summary: A close-up view of the internal wiring and heating element of an appliance, with a focus on the coiled heating element and surrounding components.
视觉摘要: 一台电器内部的特写，聚焦于螺旋状加热元件及其周围部件。
Visible product: Air Fryer
Visible components: coiled heating element; wires; plastic housing; metallic interior; screws; cardboard box
Visual uncertainty: The exact product model or brand is not visible. The context of the appliance being an air fryer is inferred from the provided category label, not directly visible in the frames.</t>
        </is>
      </c>
      <c r="N152" s="45" t="inlineStr">
        <is>
          <t>15</t>
        </is>
      </c>
      <c r="O152" s="45" t="inlineStr">
        <is>
          <t>0</t>
        </is>
      </c>
      <c r="P152" s="59" t="str"/>
      <c r="Q152" s="59" t="str"/>
      <c r="R152" s="52" t="inlineStr">
        <is>
          <t>The evidence shows internal components of an air fryer, including a coiled heating element and thermistor, but does not show any visible state (e.g., indicator light, temperature display, or audible cue) that indicates preheating.</t>
        </is>
      </c>
      <c r="S152" s="52" t="inlineStr">
        <is>
          <t>VLM|ASR|OCR</t>
        </is>
      </c>
      <c r="T152" s="52" t="inlineStr">
        <is>
          <t>low</t>
        </is>
      </c>
      <c r="U152" s="52" t="inlineStr">
        <is>
          <t>No visual or textual evidence of a preheating state is present.</t>
        </is>
      </c>
      <c r="V152" s="45" t="inlineStr">
        <is>
          <t>R1</t>
        </is>
      </c>
      <c r="W152" s="46" t="inlineStr">
        <is>
          <t>0</t>
        </is>
      </c>
      <c r="X152" s="60" t="n"/>
      <c r="Y152" s="60" t="n"/>
      <c r="Z152" s="46" t="inlineStr">
        <is>
          <t>no</t>
        </is>
      </c>
      <c r="AA152" s="54" t="inlineStr">
        <is>
          <t>All six frames show disassembled air fryer internal components (coiled heating element, wiring, thermistor, metal chamber interior) during a repair teardown; none show any operational state such as glowing element, indicator light, or temperature display that would indicate preheating.</t>
        </is>
      </c>
      <c r="AB152" s="54" t="n"/>
      <c r="AC152" s="46" t="inlineStr">
        <is>
          <t>completed</t>
        </is>
      </c>
      <c r="AD152" s="46" t="inlineStr">
        <is>
          <t>2026-07-28T01:18:39+08:00</t>
        </is>
      </c>
      <c r="AE152" s="47">
        <f>IF(AC152&lt;&gt;"completed","",IF(W152=O152,"no","yes"))</f>
        <v/>
      </c>
      <c r="AF152" s="47">
        <f>IF(AC152&lt;&gt;"completed","",IF(AND(X152=P152,Y152=Q152),"no","yes"))</f>
        <v/>
      </c>
      <c r="AG152" s="47">
        <f>IF(AC152&lt;&gt;"completed","待复核",IF(OR(W152="",Z152="",AA152="",AD152=""),"缺少必填项",IF(AND(OR(AE152="yes",AF152="yes"),AB152=""),"修正原因缺失",IF(OR(W152=0,W152=1),IF(AND(X152="",Y152=""),"通过","0/1级时间应留空"),IF(AND(OR(W152=2,W152=3),X152&lt;&gt;"",Y152&lt;&gt;"",X152&gt;=I152,Y152&lt;=J152,Y152&gt;X152),"通过","2/3级时间无效")))))</f>
        <v/>
      </c>
    </row>
    <row r="153">
      <c r="A153" s="45" t="inlineStr">
        <is>
          <t>VQ-004</t>
        </is>
      </c>
      <c r="B153" s="52" t="inlineStr">
        <is>
          <t>What visible state shows that an air fryer is preheating?</t>
        </is>
      </c>
      <c r="C153" s="45" t="inlineStr">
        <is>
          <t>en</t>
        </is>
      </c>
      <c r="D153" s="45" t="inlineStr">
        <is>
          <t>Air Fryer</t>
        </is>
      </c>
      <c r="E153" s="45" t="inlineStr">
        <is>
          <t>state</t>
        </is>
      </c>
      <c r="F153" s="45" t="inlineStr">
        <is>
          <t>development</t>
        </is>
      </c>
      <c r="G153" s="45" t="inlineStr">
        <is>
          <t>airfryer-033-scene-0117</t>
        </is>
      </c>
      <c r="H153" s="45" t="inlineStr">
        <is>
          <t>airfryer-033</t>
        </is>
      </c>
      <c r="I153" s="59" t="inlineStr">
        <is>
          <t>910.077</t>
        </is>
      </c>
      <c r="J153" s="59" t="inlineStr">
        <is>
          <t>914.781</t>
        </is>
      </c>
      <c r="K153" s="45" t="inlineStr">
        <is>
          <t>items/airfryer-033-scene-0117/clip.mp4</t>
        </is>
      </c>
      <c r="L153" s="45" t="inlineStr">
        <is>
          <t>items/airfryer-033-scene-0117/thumbnail.jpg</t>
        </is>
      </c>
      <c r="M153" s="52" t="inlineStr">
        <is>
          <t>ASR: É, mano, o ideal seria uma carcaça nova
VLM: Visual summary: A person wearing a raccoon mask gives a thumbs-up while another person works on the internal components of a disassembled appliance.
视觉摘要: 一个人戴着浣熊面具竖起大拇指，另一个人正在拆解一台电器的内部组件。
Visible product: Air Fryer
Visible components: appliance with exposed internal wiring and circuit board; screwdriver; person's arm
Visible actions: person giving thumbs-up gesture; person handling internal components of appliance
Visible states: appliance is disassembled; appliance is in a state of repair or modification
Visual uncertainty: The specific model or brand of the air fryer is not visible. The exact nature of the appliance's internal components is not fully identifiable due to low lighting.</t>
        </is>
      </c>
      <c r="N153" s="45" t="inlineStr">
        <is>
          <t>16</t>
        </is>
      </c>
      <c r="O153" s="45" t="inlineStr">
        <is>
          <t>0</t>
        </is>
      </c>
      <c r="P153" s="59" t="str"/>
      <c r="Q153" s="59" t="str"/>
      <c r="R153" s="52" t="inlineStr">
        <is>
          <t>The air fryer is shown disassembled and being repaired, not preheating; no visual indicator of preheating state is visible.</t>
        </is>
      </c>
      <c r="S153" s="52" t="inlineStr">
        <is>
          <t>VLM</t>
        </is>
      </c>
      <c r="T153" s="52" t="inlineStr">
        <is>
          <t>low</t>
        </is>
      </c>
      <c r="U153" s="52" t="inlineStr">
        <is>
          <t>The scene clearly shows disassembly and repair, not preheating, and no preheating indicators are visible.</t>
        </is>
      </c>
      <c r="V153" s="45" t="inlineStr">
        <is>
          <t>R1</t>
        </is>
      </c>
      <c r="W153" s="46" t="inlineStr">
        <is>
          <t>0</t>
        </is>
      </c>
      <c r="X153" s="60" t="n"/>
      <c r="Y153" s="60" t="n"/>
      <c r="Z153" s="46" t="inlineStr">
        <is>
          <t>no</t>
        </is>
      </c>
      <c r="AA153" s="54" t="inlineStr">
        <is>
          <t>Frames show a person in a raccoon mask giving thumbs-up and another person working on a disassembled air fryer base on a white cloth; no operational state, indicator light, or preheating behavior is visible anywhere.</t>
        </is>
      </c>
      <c r="AB153" s="54" t="n"/>
      <c r="AC153" s="46" t="inlineStr">
        <is>
          <t>completed</t>
        </is>
      </c>
      <c r="AD153" s="46" t="inlineStr">
        <is>
          <t>2026-07-28T01:18:39+08:00</t>
        </is>
      </c>
      <c r="AE153" s="47">
        <f>IF(AC153&lt;&gt;"completed","",IF(W153=O153,"no","yes"))</f>
        <v/>
      </c>
      <c r="AF153" s="47">
        <f>IF(AC153&lt;&gt;"completed","",IF(AND(X153=P153,Y153=Q153),"no","yes"))</f>
        <v/>
      </c>
      <c r="AG153" s="47">
        <f>IF(AC153&lt;&gt;"completed","待复核",IF(OR(W153="",Z153="",AA153="",AD153=""),"缺少必填项",IF(AND(OR(AE153="yes",AF153="yes"),AB153=""),"修正原因缺失",IF(OR(W153=0,W153=1),IF(AND(X153="",Y153=""),"通过","0/1级时间应留空"),IF(AND(OR(W153=2,W153=3),X153&lt;&gt;"",Y153&lt;&gt;"",X153&gt;=I153,Y153&lt;=J153,Y153&gt;X153),"通过","2/3级时间无效")))))</f>
        <v/>
      </c>
    </row>
    <row r="154">
      <c r="A154" s="45" t="inlineStr">
        <is>
          <t>VQ-004</t>
        </is>
      </c>
      <c r="B154" s="52" t="inlineStr">
        <is>
          <t>What visible state shows that an air fryer is preheating?</t>
        </is>
      </c>
      <c r="C154" s="45" t="inlineStr">
        <is>
          <t>en</t>
        </is>
      </c>
      <c r="D154" s="45" t="inlineStr">
        <is>
          <t>Air Fryer</t>
        </is>
      </c>
      <c r="E154" s="45" t="inlineStr">
        <is>
          <t>state</t>
        </is>
      </c>
      <c r="F154" s="45" t="inlineStr">
        <is>
          <t>development</t>
        </is>
      </c>
      <c r="G154" s="45" t="inlineStr">
        <is>
          <t>airfryer-029-scene-0009</t>
        </is>
      </c>
      <c r="H154" s="45" t="inlineStr">
        <is>
          <t>airfryer-029</t>
        </is>
      </c>
      <c r="I154" s="59" t="inlineStr">
        <is>
          <t>43.92</t>
        </is>
      </c>
      <c r="J154" s="59" t="inlineStr">
        <is>
          <t>47.24</t>
        </is>
      </c>
      <c r="K154" s="45" t="inlineStr">
        <is>
          <t>items/airfryer-029-scene-0009/clip.mp4</t>
        </is>
      </c>
      <c r="L154" s="45" t="inlineStr">
        <is>
          <t>items/airfryer-029-scene-0009/thumbnail.jpg</t>
        </is>
      </c>
      <c r="M154" s="52" t="inlineStr">
        <is>
          <t>ASR: air fryer also. With Philips air fryer unique rapid air technology you can fry
OCR: PHILIPS
VLM: Visual summary: A black Philips air fryer with its basket open, showing the interior basket and a red latch mechanism.
视觉摘要: 一台黑色的飞利浦空气炸锅，其炸篮打开，显示内部炸篮和红色锁扣机构。
Visible product: Air Fryer
Visible components: Philips brand logo; control dial; air fryer basket; red latch; black plastic housing
Visible states: air fryer basket open; latch engaged</t>
        </is>
      </c>
      <c r="N154" s="45" t="inlineStr">
        <is>
          <t>17</t>
        </is>
      </c>
      <c r="O154" s="45" t="inlineStr">
        <is>
          <t>1</t>
        </is>
      </c>
      <c r="P154" s="59" t="str"/>
      <c r="Q154" s="59" t="str"/>
      <c r="R154" s="52" t="inlineStr">
        <is>
          <t>The air fryer basket is open and the red latch is engaged, but no visible indicator (e.g., light, display, or text) confirms preheating state.</t>
        </is>
      </c>
      <c r="S154" s="52" t="inlineStr">
        <is>
          <t>VLM</t>
        </is>
      </c>
      <c r="T154" s="52" t="inlineStr">
        <is>
          <t>low</t>
        </is>
      </c>
      <c r="U154" s="52" t="inlineStr">
        <is>
          <t>No evidence of preheating state (e.g., indicator light, display message) is visible or mentioned.</t>
        </is>
      </c>
      <c r="V154" s="45" t="inlineStr">
        <is>
          <t>R1</t>
        </is>
      </c>
      <c r="W154" s="46" t="inlineStr">
        <is>
          <t>1</t>
        </is>
      </c>
      <c r="X154" s="60" t="n"/>
      <c r="Y154" s="60" t="n"/>
      <c r="Z154" s="46" t="inlineStr">
        <is>
          <t>no</t>
        </is>
      </c>
      <c r="AA154" s="54" t="inlineStr">
        <is>
          <t>Frame at t=45.2s shows the open basket and red latch, with no display, light, or other indicator of preheating visible.</t>
        </is>
      </c>
      <c r="AB154" s="54" t="n"/>
      <c r="AC154" s="46" t="inlineStr">
        <is>
          <t>completed</t>
        </is>
      </c>
      <c r="AD154" s="46" t="inlineStr">
        <is>
          <t>2026-07-28T01:18:39+08:00</t>
        </is>
      </c>
      <c r="AE154" s="47">
        <f>IF(AC154&lt;&gt;"completed","",IF(W154=O154,"no","yes"))</f>
        <v/>
      </c>
      <c r="AF154" s="47">
        <f>IF(AC154&lt;&gt;"completed","",IF(AND(X154=P154,Y154=Q154),"no","yes"))</f>
        <v/>
      </c>
      <c r="AG154" s="47">
        <f>IF(AC154&lt;&gt;"completed","待复核",IF(OR(W154="",Z154="",AA154="",AD154=""),"缺少必填项",IF(AND(OR(AE154="yes",AF154="yes"),AB154=""),"修正原因缺失",IF(OR(W154=0,W154=1),IF(AND(X154="",Y154=""),"通过","0/1级时间应留空"),IF(AND(OR(W154=2,W154=3),X154&lt;&gt;"",Y154&lt;&gt;"",X154&gt;=I154,Y154&lt;=J154,Y154&gt;X154),"通过","2/3级时间无效")))))</f>
        <v/>
      </c>
    </row>
    <row r="155">
      <c r="A155" s="45" t="inlineStr">
        <is>
          <t>VQ-004</t>
        </is>
      </c>
      <c r="B155" s="52" t="inlineStr">
        <is>
          <t>What visible state shows that an air fryer is preheating?</t>
        </is>
      </c>
      <c r="C155" s="45" t="inlineStr">
        <is>
          <t>en</t>
        </is>
      </c>
      <c r="D155" s="45" t="inlineStr">
        <is>
          <t>Air Fryer</t>
        </is>
      </c>
      <c r="E155" s="45" t="inlineStr">
        <is>
          <t>state</t>
        </is>
      </c>
      <c r="F155" s="45" t="inlineStr">
        <is>
          <t>development</t>
        </is>
      </c>
      <c r="G155" s="45" t="inlineStr">
        <is>
          <t>pressure-006-scene-0009</t>
        </is>
      </c>
      <c r="H155" s="45" t="inlineStr">
        <is>
          <t>pressure-006</t>
        </is>
      </c>
      <c r="I155" s="59" t="inlineStr">
        <is>
          <t>26.042</t>
        </is>
      </c>
      <c r="J155" s="59" t="inlineStr">
        <is>
          <t>29.458</t>
        </is>
      </c>
      <c r="K155" s="45" t="inlineStr">
        <is>
          <t>items/pressure-006-scene-0009/clip.mp4</t>
        </is>
      </c>
      <c r="L155" s="45" t="inlineStr">
        <is>
          <t>items/pressure-006-scene-0009/thumbnail.jpg</t>
        </is>
      </c>
      <c r="M155" s="52" t="inlineStr">
        <is>
          <t>ASR: • 360-degree hot air baking, wrapping heating, original flavor, 1500W high power, rapid heating
VLM: Visual summary: A hand interacts with the control panel of a yellow air fryer with a black front panel and digital display.
视觉摘要: 一只手正在操作一台黄色空气炸锅的黑色控制面板和数字显示屏。
Visible product: Air Fryer
Visible components: yellow body; black front panel; digital display; control buttons; hand
Visible actions: touching the control panel
Visible states: digital display showing '888'</t>
        </is>
      </c>
      <c r="N155" s="45" t="inlineStr">
        <is>
          <t>18</t>
        </is>
      </c>
      <c r="O155" s="45" t="inlineStr">
        <is>
          <t>3</t>
        </is>
      </c>
      <c r="P155" s="59" t="inlineStr">
        <is>
          <t>26.042</t>
        </is>
      </c>
      <c r="Q155" s="59" t="inlineStr">
        <is>
          <t>29.458</t>
        </is>
      </c>
      <c r="R155" s="52" t="inlineStr">
        <is>
          <t>The digital display shows '888', which is a common visual indicator for preheating state in air fryers.</t>
        </is>
      </c>
      <c r="S155" s="52" t="inlineStr">
        <is>
          <t>VLM</t>
        </is>
      </c>
      <c r="T155" s="52" t="inlineStr">
        <is>
          <t>low</t>
        </is>
      </c>
      <c r="U155" s="52" t="inlineStr">
        <is>
          <t>The display value '888' is clearly visible and directly corresponds to the preheating state as per common air fryer UI conventions.</t>
        </is>
      </c>
      <c r="V155" s="45" t="inlineStr">
        <is>
          <t>R1</t>
        </is>
      </c>
      <c r="W155" s="46" t="n">
        <v>1</v>
      </c>
      <c r="X155" s="60" t="n"/>
      <c r="Y155" s="60" t="n"/>
      <c r="Z155" s="46" t="inlineStr">
        <is>
          <t>no</t>
        </is>
      </c>
      <c r="AA155" s="54" t="inlineStr">
        <is>
          <t>黄色空气炸锅数字显示屏全亮显示“888”，且手正在操作面板，结合上下文可视为预热/上电状态的可视指示。</t>
        </is>
      </c>
      <c r="AB155" s="54" t="inlineStr">
        <is>
          <t>第三轮仲裁修正：R1原记录 等级=3 时间=[26.042,29.458] 泄漏=no → 仲裁 等级=1 时间=[None,None] 泄漏=no。理由：显示屏“888”为通电/面板全段自检显示，并非预热专属状态，产品出现但不回答查询，采纳复核方1级意见。</t>
        </is>
      </c>
      <c r="AC155" s="46" t="inlineStr">
        <is>
          <t>completed</t>
        </is>
      </c>
      <c r="AD155" s="46" t="inlineStr">
        <is>
          <t>2026-07-28T20:35:21+08:00</t>
        </is>
      </c>
      <c r="AE155" s="47">
        <f>IF(AC155&lt;&gt;"completed","",IF(W155=O155,"no","yes"))</f>
        <v/>
      </c>
      <c r="AF155" s="47">
        <f>IF(AC155&lt;&gt;"completed","",IF(AND(X155=P155,Y155=Q155),"no","yes"))</f>
        <v/>
      </c>
      <c r="AG155" s="47">
        <f>IF(AC155&lt;&gt;"completed","待复核",IF(OR(W155="",Z155="",AA155="",AD155=""),"缺少必填项",IF(AND(OR(AE155="yes",AF155="yes"),AB155=""),"修正原因缺失",IF(OR(W155=0,W155=1),IF(AND(X155="",Y155=""),"通过","0/1级时间应留空"),IF(AND(OR(W155=2,W155=3),X155&lt;&gt;"",Y155&lt;&gt;"",X155&gt;=I155,Y155&lt;=J155,Y155&gt;X155),"通过","2/3级时间无效")))))</f>
        <v/>
      </c>
    </row>
    <row r="156">
      <c r="A156" s="45" t="inlineStr">
        <is>
          <t>VQ-004</t>
        </is>
      </c>
      <c r="B156" s="52" t="inlineStr">
        <is>
          <t>What visible state shows that an air fryer is preheating?</t>
        </is>
      </c>
      <c r="C156" s="45" t="inlineStr">
        <is>
          <t>en</t>
        </is>
      </c>
      <c r="D156" s="45" t="inlineStr">
        <is>
          <t>Air Fryer</t>
        </is>
      </c>
      <c r="E156" s="45" t="inlineStr">
        <is>
          <t>state</t>
        </is>
      </c>
      <c r="F156" s="45" t="inlineStr">
        <is>
          <t>development</t>
        </is>
      </c>
      <c r="G156" s="45" t="inlineStr">
        <is>
          <t>airfryer-029-scene-0008</t>
        </is>
      </c>
      <c r="H156" s="45" t="inlineStr">
        <is>
          <t>airfryer-029</t>
        </is>
      </c>
      <c r="I156" s="59" t="inlineStr">
        <is>
          <t>38.0</t>
        </is>
      </c>
      <c r="J156" s="59" t="inlineStr">
        <is>
          <t>43.92</t>
        </is>
      </c>
      <c r="K156" s="45" t="inlineStr">
        <is>
          <t>items/airfryer-029-scene-0008/clip.mp4</t>
        </is>
      </c>
      <c r="L156" s="45" t="inlineStr">
        <is>
          <t>items/airfryer-029-scene-0008/thumbnail.jpg</t>
        </is>
      </c>
      <c r="M156" s="52" t="inlineStr">
        <is>
          <t>ASR: air fryer also. With Philips air fryer unique rapid air technology you can fry
OCR: PHILIPS
VLM: Visual summary: A close-up of a black Philips air fryer with its control dial and a partially visible basket.
视觉摘要: 一台黑色飞利浦空气炸锅的特写，显示其控制旋钮和部分可见的炸篮。
Visible product: Air Fryer
Visible components: Philips brand logo; control dial; air fryer basket; temperature and time settings label
Visible states: air fryer basket partially open</t>
        </is>
      </c>
      <c r="N156" s="45" t="inlineStr">
        <is>
          <t>19</t>
        </is>
      </c>
      <c r="O156" s="45" t="inlineStr">
        <is>
          <t>1</t>
        </is>
      </c>
      <c r="P156" s="59" t="str"/>
      <c r="Q156" s="59" t="str"/>
      <c r="R156" s="52" t="inlineStr">
        <is>
          <t>The air fryer basket is partially open, but no visible indicator (e.g., light, display, or text) confirms preheating state.</t>
        </is>
      </c>
      <c r="S156" s="52" t="inlineStr">
        <is>
          <t>VLM</t>
        </is>
      </c>
      <c r="T156" s="52" t="inlineStr">
        <is>
          <t>low</t>
        </is>
      </c>
      <c r="U156" s="52" t="inlineStr">
        <is>
          <t>No evidence of preheating state indicators such as a light, display message, or audible cue.</t>
        </is>
      </c>
      <c r="V156" s="45" t="inlineStr">
        <is>
          <t>R1</t>
        </is>
      </c>
      <c r="W156" s="46" t="inlineStr">
        <is>
          <t>1</t>
        </is>
      </c>
      <c r="X156" s="60" t="n"/>
      <c r="Y156" s="60" t="n"/>
      <c r="Z156" s="46" t="inlineStr">
        <is>
          <t>no</t>
        </is>
      </c>
      <c r="AA156" s="54" t="inlineStr">
        <is>
          <t>画面未展示预热指示灯、显示屏或加热声响。</t>
        </is>
      </c>
      <c r="AB156" s="54" t="n"/>
      <c r="AC156" s="46" t="inlineStr">
        <is>
          <t>completed</t>
        </is>
      </c>
      <c r="AD156" s="46" t="inlineStr">
        <is>
          <t>2026-07-27T22:14:31+08:00</t>
        </is>
      </c>
      <c r="AE156" s="47">
        <f>IF(AC156&lt;&gt;"completed","",IF(W156=O156,"no","yes"))</f>
        <v/>
      </c>
      <c r="AF156" s="47">
        <f>IF(AC156&lt;&gt;"completed","",IF(AND(X156=P156,Y156=Q156),"no","yes"))</f>
        <v/>
      </c>
      <c r="AG156" s="47">
        <f>IF(AC156&lt;&gt;"completed","待复核",IF(OR(W156="",Z156="",AA156="",AD156=""),"缺少必填项",IF(AND(OR(AE156="yes",AF156="yes"),AB156=""),"修正原因缺失",IF(OR(W156=0,W156=1),IF(AND(X156="",Y156=""),"通过","0/1级时间应留空"),IF(AND(OR(W156=2,W156=3),X156&lt;&gt;"",Y156&lt;&gt;"",X156&gt;=I156,Y156&lt;=J156,Y156&gt;X156),"通过","2/3级时间无效")))))</f>
        <v/>
      </c>
    </row>
    <row r="157">
      <c r="A157" s="45" t="inlineStr">
        <is>
          <t>VQ-004</t>
        </is>
      </c>
      <c r="B157" s="52" t="inlineStr">
        <is>
          <t>What visible state shows that an air fryer is preheating?</t>
        </is>
      </c>
      <c r="C157" s="45" t="inlineStr">
        <is>
          <t>en</t>
        </is>
      </c>
      <c r="D157" s="45" t="inlineStr">
        <is>
          <t>Air Fryer</t>
        </is>
      </c>
      <c r="E157" s="45" t="inlineStr">
        <is>
          <t>state</t>
        </is>
      </c>
      <c r="F157" s="45" t="inlineStr">
        <is>
          <t>development</t>
        </is>
      </c>
      <c r="G157" s="45" t="inlineStr">
        <is>
          <t>airfryer-033-scene-0157</t>
        </is>
      </c>
      <c r="H157" s="45" t="inlineStr">
        <is>
          <t>airfryer-033</t>
        </is>
      </c>
      <c r="I157" s="59" t="inlineStr">
        <is>
          <t>1391.658</t>
        </is>
      </c>
      <c r="J157" s="59" t="inlineStr">
        <is>
          <t>1408.108</t>
        </is>
      </c>
      <c r="K157" s="45" t="inlineStr">
        <is>
          <t>items/airfryer-033-scene-0157/clip.mp4</t>
        </is>
      </c>
      <c r="L157" s="45" t="inlineStr">
        <is>
          <t>items/airfryer-033-scene-0157/thumbnail.jpg</t>
        </is>
      </c>
      <c r="M157" s="52" t="inlineStr">
        <is>
          <t>ASR: Cheguei, de banhozinho tomado
OCR: PHILIPS WALITA D K
VLM: Visual summary: A black air fryer with a digital display is shown, with the temperature and timer settings changing on the screen.
视觉摘要: 一台黑色空气炸锅，其数字显示屏上的温度和计时器设置正在变化。
Visible product: Air Fryer
Visible components: digital display; temperature control buttons; timer control buttons; power button; brand name 'PHILIPS WALITA'; air fryer basket; control panel; power cord
Visible actions: temperature setting changing; timer setting changing
Visible states: display showing '200°'; display showing '5'; display showing '0'</t>
        </is>
      </c>
      <c r="N157" s="45" t="inlineStr">
        <is>
          <t>20</t>
        </is>
      </c>
      <c r="O157" s="45" t="inlineStr">
        <is>
          <t>2</t>
        </is>
      </c>
      <c r="P157" s="59" t="inlineStr">
        <is>
          <t>1391.658</t>
        </is>
      </c>
      <c r="Q157" s="59" t="inlineStr">
        <is>
          <t>1408.108</t>
        </is>
      </c>
      <c r="R157" s="52" t="inlineStr">
        <is>
          <t>The digital display shows temperature and timer settings changing, including '200°' and '5', which indicates active preheating behavior consistent with the question.</t>
        </is>
      </c>
      <c r="S157" s="52" t="inlineStr">
        <is>
          <t>VLM</t>
        </is>
      </c>
      <c r="T157" s="52" t="inlineStr">
        <is>
          <t>low</t>
        </is>
      </c>
      <c r="U157" s="52" t="inlineStr">
        <is>
          <t>The visible state of changing temperature and timer settings is consistent with preheating, but no explicit verbal or visual confirmation of 'preheating' is present.</t>
        </is>
      </c>
      <c r="V157" s="45" t="inlineStr">
        <is>
          <t>R1</t>
        </is>
      </c>
      <c r="W157" s="46" t="inlineStr">
        <is>
          <t>2</t>
        </is>
      </c>
      <c r="X157" s="60" t="inlineStr">
        <is>
          <t>1391.658</t>
        </is>
      </c>
      <c r="Y157" s="60" t="inlineStr">
        <is>
          <t>1408.108</t>
        </is>
      </c>
      <c r="Z157" s="46" t="inlineStr">
        <is>
          <t>no</t>
        </is>
      </c>
      <c r="AA157" s="54" t="inlineStr">
        <is>
          <t>数字屏显示温度与计时器从设定值开始变化，能说明设备处于活跃状态，但未明确标识“预热”状态。</t>
        </is>
      </c>
      <c r="AB157" s="54" t="n"/>
      <c r="AC157" s="46" t="inlineStr">
        <is>
          <t>completed</t>
        </is>
      </c>
      <c r="AD157" s="46" t="inlineStr">
        <is>
          <t>2026-07-27T22:14:31+08:00</t>
        </is>
      </c>
      <c r="AE157" s="47">
        <f>IF(AC157&lt;&gt;"completed","",IF(W157=O157,"no","yes"))</f>
        <v/>
      </c>
      <c r="AF157" s="47">
        <f>IF(AC157&lt;&gt;"completed","",IF(AND(X157=P157,Y157=Q157),"no","yes"))</f>
        <v/>
      </c>
      <c r="AG157" s="47">
        <f>IF(AC157&lt;&gt;"completed","待复核",IF(OR(W157="",Z157="",AA157="",AD157=""),"缺少必填项",IF(AND(OR(AE157="yes",AF157="yes"),AB157=""),"修正原因缺失",IF(OR(W157=0,W157=1),IF(AND(X157="",Y157=""),"通过","0/1级时间应留空"),IF(AND(OR(W157=2,W157=3),X157&lt;&gt;"",Y157&lt;&gt;"",X157&gt;=I157,Y157&lt;=J157,Y157&gt;X157),"通过","2/3级时间无效")))))</f>
        <v/>
      </c>
    </row>
    <row r="158">
      <c r="A158" s="45" t="inlineStr">
        <is>
          <t>VQ-004</t>
        </is>
      </c>
      <c r="B158" s="52" t="inlineStr">
        <is>
          <t>What visible state shows that an air fryer is preheating?</t>
        </is>
      </c>
      <c r="C158" s="45" t="inlineStr">
        <is>
          <t>en</t>
        </is>
      </c>
      <c r="D158" s="45" t="inlineStr">
        <is>
          <t>Air Fryer</t>
        </is>
      </c>
      <c r="E158" s="45" t="inlineStr">
        <is>
          <t>state</t>
        </is>
      </c>
      <c r="F158" s="45" t="inlineStr">
        <is>
          <t>development</t>
        </is>
      </c>
      <c r="G158" s="45" t="inlineStr">
        <is>
          <t>airfryer-006-scene-0006</t>
        </is>
      </c>
      <c r="H158" s="45" t="inlineStr">
        <is>
          <t>airfryer-006</t>
        </is>
      </c>
      <c r="I158" s="59" t="inlineStr">
        <is>
          <t>19.92</t>
        </is>
      </c>
      <c r="J158" s="59" t="inlineStr">
        <is>
          <t>24.358</t>
        </is>
      </c>
      <c r="K158" s="45" t="inlineStr">
        <is>
          <t>items/airfryer-006-scene-0006/clip.mp4</t>
        </is>
      </c>
      <c r="L158" s="45" t="inlineStr">
        <is>
          <t>items/airfryer-006-scene-0006/thumbnail.jpg</t>
        </is>
      </c>
      <c r="M158" s="52" t="inlineStr">
        <is>
          <t>ASR: Here it goes. Flip and cook for maybe a minute or two more till brown. Come with powdered sugar, ready to serve.
OCR: GMA 5 FLIP AND COOK FOR AN ADDITIONAL 1-2 MINUTES
VLM: Visual summary: A hand is shown interacting with an air fryer, first pulling out a drawer, then using tongs to flip food items inside the basket.
视觉摘要: 一只手正在操作空气炸锅，先是拉出抽屉，然后用夹子翻动锅内的食物。
Visible product: Air Fryer
Visible components: air fryer; drawer; basket; tongs; food items; GMA logo
Visible actions: pulling out drawer; flipping food with tongs
Visible states: food items in basket; drawer partially open
Visible warnings: 5 FLIP AND COOK FOR AN ADDITIONAL 1-2 MINUTES</t>
        </is>
      </c>
      <c r="N158" s="45" t="inlineStr">
        <is>
          <t>21</t>
        </is>
      </c>
      <c r="O158" s="45" t="inlineStr">
        <is>
          <t>0</t>
        </is>
      </c>
      <c r="P158" s="59" t="str"/>
      <c r="Q158" s="59" t="str"/>
      <c r="R158" s="52" t="inlineStr">
        <is>
          <t>The scene shows food being flipped and cooked, with no visible indicator of preheating (e.g., light, display, or sound cues).</t>
        </is>
      </c>
      <c r="S158" s="52" t="inlineStr">
        <is>
          <t>VLM</t>
        </is>
      </c>
      <c r="T158" s="52" t="inlineStr">
        <is>
          <t>low</t>
        </is>
      </c>
      <c r="U158" s="52" t="inlineStr">
        <is>
          <t>No visual, spoken, or OCR evidence indicates the air fryer is in a preheating state.</t>
        </is>
      </c>
      <c r="V158" s="45" t="inlineStr">
        <is>
          <t>R1</t>
        </is>
      </c>
      <c r="W158" s="46" t="inlineStr">
        <is>
          <t>0</t>
        </is>
      </c>
      <c r="X158" s="60" t="n"/>
      <c r="Y158" s="60" t="n"/>
      <c r="Z158" s="46" t="inlineStr">
        <is>
          <t>no</t>
        </is>
      </c>
      <c r="AA158" s="54" t="inlineStr">
        <is>
          <t>所有帧均展示翻动/烹饪食物，未见预热指示灯、显示屏或任何预热提示。</t>
        </is>
      </c>
      <c r="AB158" s="54" t="n"/>
      <c r="AC158" s="46" t="inlineStr">
        <is>
          <t>completed</t>
        </is>
      </c>
      <c r="AD158" s="46" t="inlineStr">
        <is>
          <t>2026-07-28T01:18:39+08:00</t>
        </is>
      </c>
      <c r="AE158" s="47">
        <f>IF(AC158&lt;&gt;"completed","",IF(W158=O158,"no","yes"))</f>
        <v/>
      </c>
      <c r="AF158" s="47">
        <f>IF(AC158&lt;&gt;"completed","",IF(AND(X158=P158,Y158=Q158),"no","yes"))</f>
        <v/>
      </c>
      <c r="AG158" s="47">
        <f>IF(AC158&lt;&gt;"completed","待复核",IF(OR(W158="",Z158="",AA158="",AD158=""),"缺少必填项",IF(AND(OR(AE158="yes",AF158="yes"),AB158=""),"修正原因缺失",IF(OR(W158=0,W158=1),IF(AND(X158="",Y158=""),"通过","0/1级时间应留空"),IF(AND(OR(W158=2,W158=3),X158&lt;&gt;"",Y158&lt;&gt;"",X158&gt;=I158,Y158&lt;=J158,Y158&gt;X158),"通过","2/3级时间无效")))))</f>
        <v/>
      </c>
    </row>
    <row r="159">
      <c r="A159" s="45" t="inlineStr">
        <is>
          <t>VQ-004</t>
        </is>
      </c>
      <c r="B159" s="52" t="inlineStr">
        <is>
          <t>What visible state shows that an air fryer is preheating?</t>
        </is>
      </c>
      <c r="C159" s="45" t="inlineStr">
        <is>
          <t>en</t>
        </is>
      </c>
      <c r="D159" s="45" t="inlineStr">
        <is>
          <t>Air Fryer</t>
        </is>
      </c>
      <c r="E159" s="45" t="inlineStr">
        <is>
          <t>state</t>
        </is>
      </c>
      <c r="F159" s="45" t="inlineStr">
        <is>
          <t>development</t>
        </is>
      </c>
      <c r="G159" s="45" t="inlineStr">
        <is>
          <t>airfryer-002-scene-0006</t>
        </is>
      </c>
      <c r="H159" s="45" t="inlineStr">
        <is>
          <t>airfryer-002</t>
        </is>
      </c>
      <c r="I159" s="59" t="inlineStr">
        <is>
          <t>126.393</t>
        </is>
      </c>
      <c r="J159" s="59" t="inlineStr">
        <is>
          <t>137.271</t>
        </is>
      </c>
      <c r="K159" s="45" t="inlineStr">
        <is>
          <t>items/airfryer-002-scene-0006/clip.mp4</t>
        </is>
      </c>
      <c r="L159" s="45" t="inlineStr">
        <is>
          <t>items/airfryer-002-scene-0006/thumbnail.jpg</t>
        </is>
      </c>
      <c r="M159" s="52" t="inlineStr">
        <is>
          <t>ASR: what we're going to do is we're going to start with our round of dough. We're going to just work it with our fingers just a little bit to flatten it out. We're going to brush it with a little bit of egg and that'll help glue the two pieces of puff pastry together
OCR: Chef Library Kitchen Puff Pastry S SHEETS OREO
VLM: Visual summary: A man in a blue apron is preparing food in a kitchen, with ingredients and an air fryer on the counter.
视觉摘要: 一名穿着蓝色围裙的男子在厨房准备食物，台面上有食材和空气炸锅。
Visible product: Air Fryer
Visible components: Air Fryer; Oreo cookies; Puff Pastry Sheets; Powdered Sugar container; Silicone mat; Egg yolk bowl; Apron; Glasses
Visible actions: The man is holding and manipulating a small piece of food.; The man is using a brush to apply liquid to a piece of food.</t>
        </is>
      </c>
      <c r="N159" s="45" t="inlineStr">
        <is>
          <t>22</t>
        </is>
      </c>
      <c r="O159" s="45" t="inlineStr">
        <is>
          <t>0</t>
        </is>
      </c>
      <c r="P159" s="59" t="str"/>
      <c r="Q159" s="59" t="str"/>
      <c r="R159" s="52" t="inlineStr">
        <is>
          <t>The scene shows food preparation with an air fryer present but no visible state indicating preheating (e.g., indicator light, heating sound, or temperature display).</t>
        </is>
      </c>
      <c r="S159" s="52" t="inlineStr">
        <is>
          <t>VLM|ASR|OCR</t>
        </is>
      </c>
      <c r="T159" s="52" t="inlineStr">
        <is>
          <t>low</t>
        </is>
      </c>
      <c r="U159" s="52" t="inlineStr">
        <is>
          <t>No visual, spoken, or OCR evidence indicates the air fryer is preheating.</t>
        </is>
      </c>
      <c r="V159" s="45" t="inlineStr">
        <is>
          <t>R1</t>
        </is>
      </c>
      <c r="W159" s="46" t="n">
        <v>1</v>
      </c>
      <c r="X159" s="60" t="n"/>
      <c r="Y159" s="60" t="n"/>
      <c r="Z159" s="46" t="inlineStr">
        <is>
          <t>no</t>
        </is>
      </c>
      <c r="AA159" s="54" t="inlineStr">
        <is>
          <t>All frames show a man in a blue apron preparing puff pastry dough with egg wash and Oreo cookies on a countertop; an air fryer sits passively in the background with no visible power-on state, indicator light, or preheating activity.</t>
        </is>
      </c>
      <c r="AB159" s="54" t="inlineStr">
        <is>
          <t>第三轮仲裁修正：R1原记录 等级=0 时间=[None,None] 泄漏=no → 仲裁 等级=1 时间=[None,None] 泄漏=no。理由：采纳复核方：全部6帧（t=126.4s–137.3s）中黑色空气炸锅清晰可见于主持人右后方台面上，同产品确实出现但无人触碰、无预热指示灯，符合等级1定义。</t>
        </is>
      </c>
      <c r="AC159" s="46" t="inlineStr">
        <is>
          <t>completed</t>
        </is>
      </c>
      <c r="AD159" s="46" t="inlineStr">
        <is>
          <t>2026-07-28T20:35:21+08:00</t>
        </is>
      </c>
      <c r="AE159" s="47">
        <f>IF(AC159&lt;&gt;"completed","",IF(W159=O159,"no","yes"))</f>
        <v/>
      </c>
      <c r="AF159" s="47">
        <f>IF(AC159&lt;&gt;"completed","",IF(AND(X159=P159,Y159=Q159),"no","yes"))</f>
        <v/>
      </c>
      <c r="AG159" s="47">
        <f>IF(AC159&lt;&gt;"completed","待复核",IF(OR(W159="",Z159="",AA159="",AD159=""),"缺少必填项",IF(AND(OR(AE159="yes",AF159="yes"),AB159=""),"修正原因缺失",IF(OR(W159=0,W159=1),IF(AND(X159="",Y159=""),"通过","0/1级时间应留空"),IF(AND(OR(W159=2,W159=3),X159&lt;&gt;"",Y159&lt;&gt;"",X159&gt;=I159,Y159&lt;=J159,Y159&gt;X159),"通过","2/3级时间无效")))))</f>
        <v/>
      </c>
    </row>
    <row r="160">
      <c r="A160" s="45" t="inlineStr">
        <is>
          <t>VQ-004</t>
        </is>
      </c>
      <c r="B160" s="52" t="inlineStr">
        <is>
          <t>What visible state shows that an air fryer is preheating?</t>
        </is>
      </c>
      <c r="C160" s="45" t="inlineStr">
        <is>
          <t>en</t>
        </is>
      </c>
      <c r="D160" s="45" t="inlineStr">
        <is>
          <t>Air Fryer</t>
        </is>
      </c>
      <c r="E160" s="45" t="inlineStr">
        <is>
          <t>state</t>
        </is>
      </c>
      <c r="F160" s="45" t="inlineStr">
        <is>
          <t>development</t>
        </is>
      </c>
      <c r="G160" s="45" t="inlineStr">
        <is>
          <t>airfryer-030-scene-0001</t>
        </is>
      </c>
      <c r="H160" s="45" t="inlineStr">
        <is>
          <t>airfryer-030</t>
        </is>
      </c>
      <c r="I160" s="59" t="inlineStr">
        <is>
          <t>0.0</t>
        </is>
      </c>
      <c r="J160" s="59" t="inlineStr">
        <is>
          <t>1092.15</t>
        </is>
      </c>
      <c r="K160" s="45" t="inlineStr">
        <is>
          <t>items/airfryer-030-scene-0001/clip.mp4</t>
        </is>
      </c>
      <c r="L160" s="45" t="inlineStr">
        <is>
          <t>items/airfryer-030-scene-0001/thumbnail.jpg</t>
        </is>
      </c>
      <c r="M160" s="52" t="inlineStr">
        <is>
          <t>ASR: Welcome to Hardin County Extension today. My name is Chandra Doraemus, and I work with Cooperative Extension for Kentucky State University, and today we're going to be talking about using the air fryer to create some nutritious meals, and I'm also going to show you how to make some strawberry skewers with pineapples, and we're going to be featuring our bird's eye meal with the swastikas and broccoli fries, and we'll get started today. So I'm going to be using the air fryer today and this is a 4.2 quart liter size so this is primarily for family meals and if you have a big group of people that you're serving food for and today we're going to be using the bird's eye broccoli fries and we're going to use a little bit of this Pam cooking spray and we're going to heat the oven up here our little air fryer and just to let you know this is supposed to use less cooking oil and it's supposed to be a lot healthier for you so if you haven't considered buying the new air fryer this size is a little bit bigger than the average size usually the quart size is a little bit smaller so you only have one to two servings that you'll get and I can show you here the actual plate of it is actually pretty big and once I put the food in the directions instructed me specifically not to feel to the top so you want to think about that as you're loading your food in the other thing on some of the features they have an actual push button this one does not have a push button some also has electronic controls this one does not it has the controls on the top and so when you turn it on it kind of makes like a loud noise and you have pretty much you put it on a timer we're going to put ours on about 15 minutes about 350 and those were the instructions they have you a little instruction booklet and it gives you gives you a time and um temperature to put whatever you're cooking on so that way you don't overheat or overcook something so in just a few minutes is here, I'm going to go ahead and spray us down with the Pam. And this is my first time using the unit. And just as a side note, they said that there would be a little bit of smoking. So just don't get concerned if it smokes just a little bit. The other thing is it says just do not immerse the whole machine in water because that would be an electronic kind of electrical shock warning there so make sure you don't immerse this whole machine in water to clean it all you would have to do is remove this bottom half like I did so pull it out and wash the inside unit after we actually use utilize it with the broccoli fries so you want to be mindful of that so I'm gonna go ahead and insert the broccoli fries here and this is nutritious cooking so I noticed I didn't use any actual oil so I'm just going to dump the fries in here and we're just going to let those go ahead and start cooking for a few minutes. And so one thing to note about our nutritious snack we have here with the bird's eye broccoli fries, I have a nutrition label here. I printed it out and it has 21 grams of carbs, has 290 milligrams of sodium. Now if you have someone who has high high blood pressure, diabetes, it's going to be really important. Also, it has 0.16 milligrams of iron, 160 milligrams of potassium, so it's going to provide a pretty good amount of energy for you. The carbs is kind of high for somebody who's diabetic. If you're diabetic, you do have to watch your carb limits throughout the day, so this may be a little bit too much on your carb I would recommend if you are going to eat them and you have diabetes to only eat about three or four so that throughout the day you can use some of your carbs for a much bigger meal than just broccoli fries. Like I said, I recommend this for kids because they love eating fries. It's something quick that you can do in the summertime, something handy, something they can pick up with their own hands. and so like I said we're waiting on it to get finished and while that's cooking I have already started preparing our strawberry and pineapple kebabs and those are some really good treats for kids you can put them on little sticks and you can put them on little toothpicks and it's a very colorful fruit and the best thing about it is kids can actually help you make them it's super easy. All you have to do is cut off the ends of the strawberries and pretty much just stick the little strawberries through the little skewer or the little stick and you have a nice little treat. So we're going to talk about that a little bit later after we get finished with the broccoli fries and we're just gonna take a little break. Alright well back with our pineapples and strawberries and so we're going to be doing some strawberry and pineapple skewers today and this usually takes about 10 to 15 minutes and it's a very light fruit that you can enjoy with your family you can use your kids you guys can make this kind of a summer treat something that they can fix it on their own or you can do it together so I have what I actually used in our little recipe here and it typically just uses your strawberries and pineapples and so So I purchased some pineapple chunks from Kroger, and one little can of this, if you're gonna get the Kroger brand, typically runs about $1.50 with tax. Now they do have the other brands like the Dole, which usually run about $2, and the nutrition facts are about the same for it. For this one, pretty much you're gonna get high amounts of vitamin C at 20%, and you're gonna get 2% of iron, and it has 10 milligrams of sodium total carbs is 17 grams and you have about amount per serving it's about a half a cup so I only use half a cup for this presentation on the strawberries I use one carton or one small half of a carton of strawberries and I actually took the strawberries and I'll cut the little green half off and this is a personal um personal decision here you can either cut the strawberry in half or you can leave it whole i i mostly for the most part just for presentation reasons i kept the strawberry whole but if you have a lot of kids that you're feeding for the price of the strawberries um you might want to cut them in half i would highly recommend that just because of the cost. For original cost on one little half carton or a little bunch of your strawberries is $5. Fortunately yesterday I was able to get these for $2.50. I didn't realize that until I got to the register. It was a very, very good moment for me. So as far as your pineapple chunks, when you're using a whole pineapple that is actually a pineapple, pineapple, you can get the benefit of having that fresh fruit. You will have to just probably use one half of the pineapple, which you'll start by cutting it in half. Then you will have to take off the jacket edges of the pineapple and use it in that way. Now what I would recommend also is that you go ahead and purchase your wooden skewers, which I have here with the strawberries and pineapples already on them also i would recommend purchasing toothpicks but i recommend purchasing some colorful toothpicks because it's going to be a little bit more colorful and it's going to get your kids more interested in eating fruits because kids tend to be some of them especially if they're a taller age or between the ages of five to ten they may not want to eat fruits or vegetables right off the top so you want to encourage them to eat more fruits and vegetables so the way you're going to do that is you use it as the fruits as finger foods and it will let allow them to pick up the fruit themselves but with the use of the toothpick and what you will do with your toothpick is you will put it in the center of the pineapple chunk and you will allow them to actually use eat it themselves and they'll feel like they're more in control and then that way you kind of introduce the fruit or introduce them into eating fruits and it's going to be something that's very nutritious for them and it also has that sweet taste that they are used to with with drinking fruit juices and a lot of the capri suns and things of that nature but it's a different kind of fruit it's more of a natural fruit so their body will be it will be a lot easier for them to digest and it won't be as high calories as some of your ice creams and some of your shakes and things of that nature. Also some of your chocolate bars, things that kids are more likely or amped to ask for. So this is just going to be something that you could give them as an option so that they won't gain too much weight over the summer by eating things that aren't as nutritious and healthy for them like i mentioned before the sugars in these are going to be a lot healthier now in terms of if you're on the go if you're on the go mom on the go dad and you're always with your kids you got soccer practice you got football practice you might want to use i would recommend using these as takeaways or as your little carriers for your fruit and what you would do is you literally would just put the fruit in one of these little containers and use the top twist it on and it doesn't pour out you don't have to worry about it spilling on your car seat you don't have to worry about that you can actually put it in a lunch bag that zips up then you really won't have to worry about it'll be pretty much leak proof and spill proof and also if your kid happens to deal with it themselves it's just something that's very small they could probably get the top off themselves without your help. So that's something that I would recommend for you to use as far as storing your fruit. Now, I have already prepared the strawberry and pineapple skewers prior to this presentation. As you can see here, I used more of a half of the fruit kebabs or created little kebabs and like I said they're a nice little easy little dish that you can create nice little fruit and here I use the whole strawberry on the one on the top just it seems to be a little bit extremely big and top-heavy but like I said this is gonna be very sweet but at the same time the strawberries gonna have a little bit of that tartness so So it's going to be still nutritious for your kids and very easy to handle. So over here I have the little toothpicks with the little pineapple chunks on them and look how tiny it is. I mean look how small and cute. I mean the kids are just going to love this because it's so cute and it's so nutritious. I think they're going to love it. So with that being said, I think I've shown you all the things that we've done with our strawberry and pineapple skewers today now we're going to see how our broccoli fries turned out hi we're back with the hardin county extension today and we're going through some um food options that we're cooking in the air daddy today and we cooked some broccoli fries and now they are done so i'm going to go through and go ahead and open up our little bin here and oh my gosh look how how wonderful these turned out. So if you can, as you can see there, they turned out pretty crispy, no grease. And we're gonna put it on a little paper towel here. And we're gonna go ahead and get these out. And I think that this is gonna be a nutritious little treat for us here. Oh, they're really crispy. And as you can see, the reason why I'm putting it on these paper towels is I want you to see that there is no grease. hey like that right so um and this is broccoli oh my gosh can you believe it um the birds eye also has a cauliflower variety version and man i tell you it is very very nutritious it's good has about the same amount of potassium as the broccoli and i keep talking about potassium potassium because potassium gives you a lot of energy. So it helps you throughout the day. You don't have to drink all those energy drinks and it's healthy. So why not eat it? So this is going to be something that I recommend instead of eating french fries at McDonald's, Wendy's, wherever. Not trying to talk down on the fast food restaurants. However, the calorie amount of eating say 10 of these versus eating 10 fries from McDonald's you got to think that's more saturated fats it's more not healthy for you so this way you get to eat good and you're healthy so sorry about that so hopefully you have learned some nutritious tips for me today and you have will actually utilize some of these tips on this summer and you and your family can have some nutritious treats I would just recommend in terms of cleaning the air daddy like I said before just take your unit out and just wash that part out you don't have to use watch this at all now if you get something down on the inside of the plate or something just use a rag with warm water and dishwash dishwashing liquid and clean it and I recommend also putting on these little mittens like I have because for safety reasons the handle is really not that hot it's lonely warm however with kids I don't want you to burn your hand or for it to be too warm for you so that's why I recommend using the mittens and make sure your unit is turned off typically it will turn off by itself however if you were to open it and take out something early you will have to manually shut the unit down and how you would do that is turn your dial counterclockwise to the zero on your time side you don't have to change your dial on the temperature. You only can keep the temperature where it is currently located and that's how you would shut the unit off. I would recommend allowing the unit to cool at least 30 to 45 minutes. I also would not recommend putting it inside of your car close to any plastic because the unit is still fairly warm. It's not hot. However, if you do have to travel with it, like I said, give it at least 10 to 15 minutes if you're on the go and you have somewhere to be but if you can wait that 30 to 45 minutes to let it completely cool down and then move the unit to your car maybe inside of a box or something more mobile to the point where you won't drop anything and that's all I would recommend in terms of cleaning and moving the unit after you have just used it and as far as your snacks go I have I decided to do broccoli fries however this unit can cook chicken pork chops steak muffins fish anything so if you have some other things that you want to try in it go ahead and it's gonna come out just as good as our broccoli fries did and it's gonna be tasty so that's all I have for you today and I hope you enjoyed this this session with me. Thanks for joining us for Hardin County Extension today. Today we went over a couple of nutritious snacks and things of that nature and I hope you will join us for other calendar events later on in the month and I hope to see you then.
OCR: Hardin County Extension Today Music Sponsoredby COOPERATIVE EXTENSION UK KENTUCKY UNIVERSITY OI STATE College of Agriculture INVERSITV FARM BUREAU FMusicJNT Youth Project Completion Show Featuring Nutritious Snacks Using an Air Fryer Chandra DeRamus Family &amp; Consumer Science Extension Agent Hardin County Extension Today or University. ELELE 5 o me meais Hardin County Estension Today LOLE some strawberry skewers ineapp Hardin County Extonsion Today with t h e Swanson broccolitries Hardin Caunty Extonsion Today hn ths 1s primarily tor tami that you're serving tood a nd toda y n d nna use i tt a m e C spray Kardin County Extension Today gonna heat t he oven u p t hi supposed u 5 e e55 cooking considered sa oretty a n d put t o od So you want to think about that so me a I s o controis o + a y o u p u t t o n timer 3 5 0 Ittle Hardin @ounty Extension Today w a y don't overheat overcook something spr o W n † sa1d t h a t there WouId 5moking The other thing is it says n mmer wa remove this bottom h ait like I d i d We h want t o mi ndt u l t hat nse Hardlin County Extension Today na have nutrtion I a b e 1oes Notrition Facts And i t has 21 grams ot carbs Bird's Eye Broccoli HEW! Friles Nutritious Snack BROC(OL Fextares lering Se 4 8 pleces (86) Great snaick for kids in the summert Lunch oe in bebeen Nutrition AIRDADOY Calories 160 h a s 2 9 0 milligrams ot sodium. WEW Fries EROLLOL Teatrs 8 gleces (Mg) Great saca t h e the h1 Hardin County Extoasion Today NEW! BROCCOU Features: Serving Sure:4 8 pleces (86g) Great snack for kids in the sumumert Lunch or in between dinner. AlSO it has 0.16 igrams iron Bird's Eye Broccolil EW1 Nutntieus Snack Serang Se eces (8) tassium o n n a aras wh vou diabetic watch o ur b imits throughout the day. so this m a muc diabetes abo ut three h e ur carbs Like I said I recommend this tor kids. uck ha summertime whe that's cooking already start preparing our strawberry and pineapple kebabs, those a r rea good r k is avery colortul truit h ave much just stick trawberries nrough little skewer stick t a I k a b o u t u st reak And so. we're gonna be d o i n g Fardin County Extension Today ardin County Extension Today n County Cxtension Today or you could do it together. her nd chunks trom Kroger ne Iittl can o† Hardin Caunty Extension Taday ypically runs 5 0 t a x Hardin County Extensien Today reapples Churte which usua lly run about 5 2.0 0 Hardin Ceunty Extension Today eapple.Chur nst mo un Eardin County Extension Today has it's about a halt a cup. Hardie County Cxtension Today strawberries carton And I actually took t his persona ecision here Hardin County Extension Tadsy you can either cut the h a -t most part. just Hardin County Extansion Today W n I would highly recommend that. just because ot the cost Ittle bunch ot your rawberries. i5 S5 Fortunately yeste w a wa s very. ver ood momen Hardh County Extension Today As tar as your pineapple chunks, that is actually a pineapple which you'll start by cutting it in halt the pineapple, and a h e a d Sr wooden h a ve here, with the awberries pineapples Hardin Ceunty Extonsion Today between a ges t e n i g h t o tt t o p The way youire gonna do that. truits to pick up the truit themseives with the use ot the toothpick Hardin County Extension Todiay is you will put it in the ot the pineapplechunk And you will allow them eat it thems ve s And then way you ntroduce Hardin County Extension -Today or introduce them eating Hardin County Extension Toduy it's more ot a natural truit t he m digest a nd it y o ur creams Hardin County Extension Joday k ids are more a 5 k 1 0 n t he y weiqht Wardin County Extension -Today aren't a s heait hy o r he Hardin County Extension-Today or rs your lytle ruit And what you do And also it your kid happens deai with it thas just sonething They couId probably om o mmend Now, I have already prepared prior to this presentation. kebabs Hardin Countg Extension Joday and like I said, they're I i t t l e . e a s y I i t t l e d i s h Hardir County Extension Today extremely b 1 g a nd top hea vy Iaughs Hardin County Extonsino Taday at same time. the wberry qonna Kardin County Extonsion Today be stii your kid s very e a s y to handle. Hardin County Extenston Today Over here I have the itt-e toothpicks Hardir Gounty Extension Today mean lo0k h ow smal l and cute a n din County Extension Today trawberr N ow HardinCouaty Extension Toda ac t h H a r - n5 ay n o w done u m urned out you can see there, they out pretty crispy Oh. they're really crispy. Harditn County Extension Today 0 n these paper towels. w ant to Hey.like that.right? hi s c a n The Birdseye also has variety version m a n a use potassium gives ener instead ot eating trench tries his you get to eat heaithy So,(coughs) sorry about that et u l ly you Iearned o5 some ot these tips on this summer recommend i n q Air Daddy ju s t wash part d o w n inside ot the Just use a rag with warm water and dishwashing iiquid a iso. putting itt mittens have. because reasons warm why take out something early turn ;al counter ckw 5 7 change temperature where it is currently Iocated would u n it a t Ieast 3 0 4 5 minutes. Hardin County Extension comp |etey cool down maybeinside ot box 5ome wo uId terms cleaning movinq a5 tar snacksgo however, this unit cook chicken steak 5h anything that you want t rv qo a head hav tod ay o d a y o day went over o1n Would you like to have a quilt on your barn'and be listed on the"Clothesline of Quilts Trail"'? Contact the Hardin Co. Extension Musicervice Office @ 270-765-4121 “Embroidery Club' welcomes new members the 4th Tuesday of each month, from 10-2:00 p.m. Bring any project you are working on or one you need help with Registration not required! Embroidery Club members the 4th month from 10-2:00 project you are on or one you need help with Registration not “Applique' Sew Fun" meets from 9-2:00 pm on the 3rd Weds. of each' month \Music come join us! “Cross Stitchers will meet occasionally Saturdays beginning Oct. 1,'from 9 9-5:00 pm. Work current projects &amp; learn new techniques each other. For beg eginners experienced stitchers. Brngg or supplies get started, someone help you.' No RSVP necessary; just show up! For more information on the above events orany other classes call Hardin Co. Cooperative of the University of (270) 765-4121. Videographer/Editor Reed Sampley For more information on HCEC-TV programming call 270-769-8855 www.hardin.k12.ky.us/HCEC-TV Mu s i cla ryan@hardin.kyschools.us
VLM: Visual summary: A woman in a green apron is demonstrating a black kitchen appliance in a kitchen setting, gesturing and speaking while holding a small object.
视觉摘要: 一位穿着绿色围裙的女士在厨房里演示一台黑色厨房电器，边做手势边说话，手中拿着一个小物件。
Visible product: Air Fryer
Visible components: black appliance; white countertop; wooden cabinets; white sink; paper towel holder; green apron; white gloves; plate with food
Visible actions: woman gesturing with hand; woman speaking; woman holding object
Visual uncertainty: The exact product name is not visible, only the category 'Air Fryer' is provided. The specific features or actions being demonstrated are inferred from subtitles, not directly visible.</t>
        </is>
      </c>
      <c r="N160" s="45" t="inlineStr">
        <is>
          <t>23</t>
        </is>
      </c>
      <c r="O160" s="45" t="inlineStr">
        <is>
          <t>0</t>
        </is>
      </c>
      <c r="P160" s="59" t="str"/>
      <c r="Q160" s="59" t="str"/>
      <c r="R160" s="52" t="inlineStr">
        <is>
          <t>The visual evidence only shows a woman demonstrating an air fryer without any visible indicator of preheating state; no lights, sounds, or UI changes are observed that would confirm preheating.</t>
        </is>
      </c>
      <c r="S160" s="52" t="inlineStr">
        <is>
          <t>VLM</t>
        </is>
      </c>
      <c r="T160" s="52" t="inlineStr">
        <is>
          <t>low</t>
        </is>
      </c>
      <c r="U160" s="52" t="inlineStr">
        <is>
          <t>No visual or auditory evidence of preheating state is present in the frozen evidence.</t>
        </is>
      </c>
      <c r="V160" s="45" t="inlineStr">
        <is>
          <t>R1</t>
        </is>
      </c>
      <c r="W160" s="46" t="inlineStr">
        <is>
          <t>0</t>
        </is>
      </c>
      <c r="X160" s="60" t="n"/>
      <c r="Y160" s="60" t="n"/>
      <c r="Z160" s="46" t="inlineStr">
        <is>
          <t>no</t>
        </is>
      </c>
      <c r="AA160" s="54" t="inlineStr">
        <is>
          <t>The frames show only black screens or the presenter speaking; no preheating lights, sounds, or display changes are visible.</t>
        </is>
      </c>
      <c r="AB160" s="54" t="n"/>
      <c r="AC160" s="46" t="inlineStr">
        <is>
          <t>completed</t>
        </is>
      </c>
      <c r="AD160" s="46" t="inlineStr">
        <is>
          <t>2026-07-28T01:18:39+08:00</t>
        </is>
      </c>
      <c r="AE160" s="47">
        <f>IF(AC160&lt;&gt;"completed","",IF(W160=O160,"no","yes"))</f>
        <v/>
      </c>
      <c r="AF160" s="47">
        <f>IF(AC160&lt;&gt;"completed","",IF(AND(X160=P160,Y160=Q160),"no","yes"))</f>
        <v/>
      </c>
      <c r="AG160" s="47">
        <f>IF(AC160&lt;&gt;"completed","待复核",IF(OR(W160="",Z160="",AA160="",AD160=""),"缺少必填项",IF(AND(OR(AE160="yes",AF160="yes"),AB160=""),"修正原因缺失",IF(OR(W160=0,W160=1),IF(AND(X160="",Y160=""),"通过","0/1级时间应留空"),IF(AND(OR(W160=2,W160=3),X160&lt;&gt;"",Y160&lt;&gt;"",X160&gt;=I160,Y160&lt;=J160,Y160&gt;X160),"通过","2/3级时间无效")))))</f>
        <v/>
      </c>
    </row>
    <row r="161">
      <c r="A161" s="45" t="inlineStr">
        <is>
          <t>VQ-004</t>
        </is>
      </c>
      <c r="B161" s="52" t="inlineStr">
        <is>
          <t>What visible state shows that an air fryer is preheating?</t>
        </is>
      </c>
      <c r="C161" s="45" t="inlineStr">
        <is>
          <t>en</t>
        </is>
      </c>
      <c r="D161" s="45" t="inlineStr">
        <is>
          <t>Air Fryer</t>
        </is>
      </c>
      <c r="E161" s="45" t="inlineStr">
        <is>
          <t>state</t>
        </is>
      </c>
      <c r="F161" s="45" t="inlineStr">
        <is>
          <t>development</t>
        </is>
      </c>
      <c r="G161" s="45" t="inlineStr">
        <is>
          <t>airfryer-032-scene-0047</t>
        </is>
      </c>
      <c r="H161" s="45" t="inlineStr">
        <is>
          <t>airfryer-032</t>
        </is>
      </c>
      <c r="I161" s="59" t="inlineStr">
        <is>
          <t>229.433</t>
        </is>
      </c>
      <c r="J161" s="59" t="inlineStr">
        <is>
          <t>232.433</t>
        </is>
      </c>
      <c r="K161" s="45" t="inlineStr">
        <is>
          <t>items/airfryer-032-scene-0047/clip.mp4</t>
        </is>
      </c>
      <c r="L161" s="45" t="inlineStr">
        <is>
          <t>items/airfryer-032-scene-0047/thumbnail.jpg</t>
        </is>
      </c>
      <c r="M161" s="52" t="inlineStr">
        <is>
          <t>ASR: Learn from my mistake, do not wait forever before you deep clean your air fryer.
VLM: Visual summary: A close-up view of the interior of an air fryer with a spiral heating element, showing some residue on the bottom. The appliance is open and sitting on a countertop with a tiled floor in the background.
视觉摘要: 一台空气炸锅的内部特写，螺旋加热器清晰可见，底部有残留物。炸锅处于打开状态，放置在台面上，背景是瓷砖地板。
Visible product: Air Fryer
Visible components: spiral heating element; air fryer interior; countertop; tiled floor; chairs
Visible states: air fryer open; residue on bottom</t>
        </is>
      </c>
      <c r="N161" s="45" t="inlineStr">
        <is>
          <t>24</t>
        </is>
      </c>
      <c r="O161" s="45" t="inlineStr">
        <is>
          <t>1</t>
        </is>
      </c>
      <c r="P161" s="59" t="str"/>
      <c r="Q161" s="59" t="str"/>
      <c r="R161" s="52" t="inlineStr">
        <is>
          <t>The air fryer is shown open with residue on the bottom, but no visible indicator (e.g., light, display, or heating animation) confirms it is preheating.</t>
        </is>
      </c>
      <c r="S161" s="52" t="inlineStr">
        <is>
          <t>VLM</t>
        </is>
      </c>
      <c r="T161" s="52" t="inlineStr">
        <is>
          <t>low</t>
        </is>
      </c>
      <c r="U161" s="52" t="inlineStr">
        <is>
          <t>No evidence of preheating state (e.g., indicator light, heating animation, or temperature display) is visible or mentioned.</t>
        </is>
      </c>
      <c r="V161" s="45" t="inlineStr">
        <is>
          <t>R1</t>
        </is>
      </c>
      <c r="W161" s="46" t="inlineStr">
        <is>
          <t>1</t>
        </is>
      </c>
      <c r="X161" s="60" t="n"/>
      <c r="Y161" s="60" t="n"/>
      <c r="Z161" s="46" t="inlineStr">
        <is>
          <t>no</t>
        </is>
      </c>
      <c r="AA161" s="54" t="inlineStr">
        <is>
          <t>The contact sheet shows the air fryer interior including the spiral heating element and stained basket bottom, which is the correct product and component area for a preheating question, but the element is visibly cold/unlit with no glow, light, or thermal indicator confirming preheating.</t>
        </is>
      </c>
      <c r="AB161" s="54" t="n"/>
      <c r="AC161" s="46" t="inlineStr">
        <is>
          <t>completed</t>
        </is>
      </c>
      <c r="AD161" s="46" t="inlineStr">
        <is>
          <t>2026-07-28T01:18:39+08:00</t>
        </is>
      </c>
      <c r="AE161" s="47">
        <f>IF(AC161&lt;&gt;"completed","",IF(W161=O161,"no","yes"))</f>
        <v/>
      </c>
      <c r="AF161" s="47">
        <f>IF(AC161&lt;&gt;"completed","",IF(AND(X161=P161,Y161=Q161),"no","yes"))</f>
        <v/>
      </c>
      <c r="AG161" s="47">
        <f>IF(AC161&lt;&gt;"completed","待复核",IF(OR(W161="",Z161="",AA161="",AD161=""),"缺少必填项",IF(AND(OR(AE161="yes",AF161="yes"),AB161=""),"修正原因缺失",IF(OR(W161=0,W161=1),IF(AND(X161="",Y161=""),"通过","0/1级时间应留空"),IF(AND(OR(W161=2,W161=3),X161&lt;&gt;"",Y161&lt;&gt;"",X161&gt;=I161,Y161&lt;=J161,Y161&gt;X161),"通过","2/3级时间无效")))))</f>
        <v/>
      </c>
    </row>
    <row r="162">
      <c r="A162" s="45" t="inlineStr">
        <is>
          <t>VQ-004</t>
        </is>
      </c>
      <c r="B162" s="52" t="inlineStr">
        <is>
          <t>What visible state shows that an air fryer is preheating?</t>
        </is>
      </c>
      <c r="C162" s="45" t="inlineStr">
        <is>
          <t>en</t>
        </is>
      </c>
      <c r="D162" s="45" t="inlineStr">
        <is>
          <t>Air Fryer</t>
        </is>
      </c>
      <c r="E162" s="45" t="inlineStr">
        <is>
          <t>state</t>
        </is>
      </c>
      <c r="F162" s="45" t="inlineStr">
        <is>
          <t>development</t>
        </is>
      </c>
      <c r="G162" s="45" t="inlineStr">
        <is>
          <t>airfryer-027-scene-0002</t>
        </is>
      </c>
      <c r="H162" s="45" t="inlineStr">
        <is>
          <t>airfryer-027</t>
        </is>
      </c>
      <c r="I162" s="59" t="inlineStr">
        <is>
          <t>7.508</t>
        </is>
      </c>
      <c r="J162" s="59" t="inlineStr">
        <is>
          <t>283.4</t>
        </is>
      </c>
      <c r="K162" s="45" t="inlineStr">
        <is>
          <t>items/airfryer-027-scene-0002/clip.mp4</t>
        </is>
      </c>
      <c r="L162" s="45" t="inlineStr">
        <is>
          <t>items/airfryer-027-scene-0002/thumbnail.jpg</t>
        </is>
      </c>
      <c r="M162" s="52" t="inlineStr">
        <is>
          <t>ASR: Okay, so first we coat the wings with baking powder, some kosher salt, and a little bit of garlic powder. And we're going to preheat the oven to 450 degrees. So after 25 minutes, we're going to take these, flip them over. And of course, with the traditional version of the oven, we're going to provide some Frank's Red Hot Sauce. real deal butter and a touch of brown sugar and that's what we're gonna of course toss our wings into and for the other wings we're going to use McCormick's air fryer buffalo wings and it supposedly has some kind of authentic Frank's red hot sauce obviously dehydrated powder and we're going to cover these and of course this takes about half the time of the oven-cooked ones and we got our air-fried version here toss with oil and the seasoning the cormac seasoning we're going to throw these babies in here doesn't seem to really cope very well honestly but turn a reminder whoops 20 20 minutes, see what happens. Okay, so here we are. There are two different versions of so-called buffalo wings. On the top we have the oven-baked version, the real Frank's hot sauce, and on the bottom we have the McCormick air fryer version. See, they look completely different. So let's try the oven-baked version first. Nothing like that real French hot sauce with butter or brown sugar. Mmm, very good. A little bit dry, but that's because these are small wings. I would have cooked them a little bit less than 50 minutes, maybe 40 minutes. Not bad. Okay, let's try the air fryer wings. Here we go. Now, in this case, I'm definitely going to dip these in a little bit of ranch dressing here. Let's check it out. Whoops. It's actually not bad. Very tasty. And since it's air fried, it's more, it seems to be evenly cooked. So for all you Buffalo Wing fans out there, the reality is the best Buffalo Wings are deep fried in a deep fryer just like they were when I grew up in Buffalo in the 1970s and tossed in Frank's hot sauce with a bit of butter and as much sugar as you want so sorry health food fans but honestly the air fryer and baked versions they're okay it tastes good but it's not like the original.
OCR: WRONRSSH and bake for another 20 minutes OVEN READY McCormick AIR FRYER Buffalo RedHot m AIR FRYER FRANK: NO ARTIFICIAL FLAYORS Esenti MCCORNICE SPICES NO ARTIRICIAL FLAPORS VEN EADY ER Talo table Oil TART courmia Gourmia 3808 * courmia. GOr START 89:39
VLM: Visual summary: Chicken wings are shown cooking on a wire rack over aluminum foil on a stovetop, then plated with a dipping sauce.
视觉摘要: 鸡翅在炉灶上的烤架上烹饪，然后盛放在盘子中，配有一份蘸酱。
Visible product: Air Fryer
Visible components: stovetop; gas burner grates; wire rack; aluminum foil; plate; glass cup; black and white checkered tablecloth
Visible actions: chicken wings are cooking; a man is speaking to the camera
Visible states: chicken wings are cooked and golden brown; dipping sauce is on the plate
Visual uncertainty: The specific product being referred to as 'Air Fryer' is not visible in the frames.</t>
        </is>
      </c>
      <c r="N162" s="45" t="inlineStr">
        <is>
          <t>25</t>
        </is>
      </c>
      <c r="O162" s="45" t="inlineStr">
        <is>
          <t>0</t>
        </is>
      </c>
      <c r="P162" s="59" t="str"/>
      <c r="Q162" s="59" t="str"/>
      <c r="R162" s="52" t="inlineStr">
        <is>
          <t>The visual evidence shows cooked chicken wings and a dipping sauce, with no visible indication of an air fryer or its preheating state. The air fryer is not visible in the frames, and no visual cues of preheating (e.g., indicator light, heating element glow, preheat message) are present.</t>
        </is>
      </c>
      <c r="S162" s="52" t="inlineStr">
        <is>
          <t>VLM</t>
        </is>
      </c>
      <c r="T162" s="52" t="inlineStr">
        <is>
          <t>low</t>
        </is>
      </c>
      <c r="U162" s="52" t="inlineStr">
        <is>
          <t>The air fryer is not visible in the frames, and no visual evidence of preheating state is present.</t>
        </is>
      </c>
      <c r="V162" s="45" t="inlineStr">
        <is>
          <t>R1</t>
        </is>
      </c>
      <c r="W162" s="46" t="inlineStr">
        <is>
          <t>0</t>
        </is>
      </c>
      <c r="X162" s="60" t="n"/>
      <c r="Y162" s="60" t="n"/>
      <c r="Z162" s="46" t="inlineStr">
        <is>
          <t>no</t>
        </is>
      </c>
      <c r="AA162" s="54" t="inlineStr">
        <is>
          <t>画面展示烤箱烤鸡翅、空气炸锅包装袋及成品，无预热指示灯、预热文字或任何预热状态画面，与问题无关。</t>
        </is>
      </c>
      <c r="AB162" s="54" t="n"/>
      <c r="AC162" s="46" t="inlineStr">
        <is>
          <t>completed</t>
        </is>
      </c>
      <c r="AD162" s="46" t="inlineStr">
        <is>
          <t>2026-07-27T22:01:40+08:00</t>
        </is>
      </c>
      <c r="AE162" s="47">
        <f>IF(AC162&lt;&gt;"completed","",IF(W162=O162,"no","yes"))</f>
        <v/>
      </c>
      <c r="AF162" s="47">
        <f>IF(AC162&lt;&gt;"completed","",IF(AND(X162=P162,Y162=Q162),"no","yes"))</f>
        <v/>
      </c>
      <c r="AG162" s="47">
        <f>IF(AC162&lt;&gt;"completed","待复核",IF(OR(W162="",Z162="",AA162="",AD162=""),"缺少必填项",IF(AND(OR(AE162="yes",AF162="yes"),AB162=""),"修正原因缺失",IF(OR(W162=0,W162=1),IF(AND(X162="",Y162=""),"通过","0/1级时间应留空"),IF(AND(OR(W162=2,W162=3),X162&lt;&gt;"",Y162&lt;&gt;"",X162&gt;=I162,Y162&lt;=J162,Y162&gt;X162),"通过","2/3级时间无效")))))</f>
        <v/>
      </c>
    </row>
    <row r="163">
      <c r="A163" s="45" t="inlineStr">
        <is>
          <t>VQ-004</t>
        </is>
      </c>
      <c r="B163" s="52" t="inlineStr">
        <is>
          <t>What visible state shows that an air fryer is preheating?</t>
        </is>
      </c>
      <c r="C163" s="45" t="inlineStr">
        <is>
          <t>en</t>
        </is>
      </c>
      <c r="D163" s="45" t="inlineStr">
        <is>
          <t>Air Fryer</t>
        </is>
      </c>
      <c r="E163" s="45" t="inlineStr">
        <is>
          <t>state</t>
        </is>
      </c>
      <c r="F163" s="45" t="inlineStr">
        <is>
          <t>development</t>
        </is>
      </c>
      <c r="G163" s="45" t="inlineStr">
        <is>
          <t>airfryer-032-scene-0033</t>
        </is>
      </c>
      <c r="H163" s="45" t="inlineStr">
        <is>
          <t>airfryer-032</t>
        </is>
      </c>
      <c r="I163" s="59" t="inlineStr">
        <is>
          <t>143.8</t>
        </is>
      </c>
      <c r="J163" s="59" t="inlineStr">
        <is>
          <t>146.8</t>
        </is>
      </c>
      <c r="K163" s="45" t="inlineStr">
        <is>
          <t>items/airfryer-032-scene-0033/clip.mp4</t>
        </is>
      </c>
      <c r="L163" s="45" t="inlineStr">
        <is>
          <t>items/airfryer-032-scene-0033/thumbnail.jpg</t>
        </is>
      </c>
      <c r="M163" s="52" t="inlineStr">
        <is>
          <t>ASR: it a lot for cooking but you haven't really been cleaning it you're likely smelling grease and food splatters that are up in that heating element for my new airfryer owners i go into detail about what
VLM: Visual summary: A close-up, blurry view of a spiral heating element, likely from an air fryer, with a textured brown surface visible in the background.
视觉摘要: 一个空气炸锅加热元件的特写，背景可见棕色纹理表面。
Visible product: Air Fryer
Visible components: spiral heating element; textured brown surface
Visual uncertainty: The image is blurry and lacks clear context or identifiable features beyond the heating element and background surface.</t>
        </is>
      </c>
      <c r="N163" s="45" t="inlineStr">
        <is>
          <t>26</t>
        </is>
      </c>
      <c r="O163" s="45" t="inlineStr">
        <is>
          <t>1</t>
        </is>
      </c>
      <c r="P163" s="59" t="str"/>
      <c r="Q163" s="59" t="str"/>
      <c r="R163" s="52" t="inlineStr">
        <is>
          <t>The visual shows a spiral heating element, which is a component of an air fryer, but no visible state indicating preheating (e.g., indicator light, temperature display, or heating activity) is present.</t>
        </is>
      </c>
      <c r="S163" s="52" t="inlineStr">
        <is>
          <t>VLM</t>
        </is>
      </c>
      <c r="T163" s="52" t="inlineStr">
        <is>
          <t>low</t>
        </is>
      </c>
      <c r="U163" s="52" t="inlineStr">
        <is>
          <t>The visual is blurry and lacks clear context or identifiable features beyond the heating element and background surface.</t>
        </is>
      </c>
      <c r="V163" s="45" t="inlineStr">
        <is>
          <t>R1</t>
        </is>
      </c>
      <c r="W163" s="46" t="inlineStr">
        <is>
          <t>1</t>
        </is>
      </c>
      <c r="X163" s="60" t="n"/>
      <c r="Y163" s="60" t="n"/>
      <c r="Z163" s="46" t="inlineStr">
        <is>
          <t>no</t>
        </is>
      </c>
      <c r="AA163" s="54" t="inlineStr">
        <is>
          <t>The frame montage shows an extreme close-up of the spiral heating element coils (greenish, slightly discolored/rusty), which is the exact component relevant to preheating, but the coils are dark and unglowing with no visible heat emission or indicator of active preheating.</t>
        </is>
      </c>
      <c r="AB163" s="54" t="n"/>
      <c r="AC163" s="46" t="inlineStr">
        <is>
          <t>completed</t>
        </is>
      </c>
      <c r="AD163" s="46" t="inlineStr">
        <is>
          <t>2026-07-28T01:18:39+08:00</t>
        </is>
      </c>
      <c r="AE163" s="47">
        <f>IF(AC163&lt;&gt;"completed","",IF(W163=O163,"no","yes"))</f>
        <v/>
      </c>
      <c r="AF163" s="47">
        <f>IF(AC163&lt;&gt;"completed","",IF(AND(X163=P163,Y163=Q163),"no","yes"))</f>
        <v/>
      </c>
      <c r="AG163" s="47">
        <f>IF(AC163&lt;&gt;"completed","待复核",IF(OR(W163="",Z163="",AA163="",AD163=""),"缺少必填项",IF(AND(OR(AE163="yes",AF163="yes"),AB163=""),"修正原因缺失",IF(OR(W163=0,W163=1),IF(AND(X163="",Y163=""),"通过","0/1级时间应留空"),IF(AND(OR(W163=2,W163=3),X163&lt;&gt;"",Y163&lt;&gt;"",X163&gt;=I163,Y163&lt;=J163,Y163&gt;X163),"通过","2/3级时间无效")))))</f>
        <v/>
      </c>
    </row>
    <row r="164">
      <c r="A164" s="45" t="inlineStr">
        <is>
          <t>VQ-004</t>
        </is>
      </c>
      <c r="B164" s="52" t="inlineStr">
        <is>
          <t>What visible state shows that an air fryer is preheating?</t>
        </is>
      </c>
      <c r="C164" s="45" t="inlineStr">
        <is>
          <t>en</t>
        </is>
      </c>
      <c r="D164" s="45" t="inlineStr">
        <is>
          <t>Air Fryer</t>
        </is>
      </c>
      <c r="E164" s="45" t="inlineStr">
        <is>
          <t>state</t>
        </is>
      </c>
      <c r="F164" s="45" t="inlineStr">
        <is>
          <t>development</t>
        </is>
      </c>
      <c r="G164" s="45" t="inlineStr">
        <is>
          <t>airfryer-033-scene-0001</t>
        </is>
      </c>
      <c r="H164" s="45" t="inlineStr">
        <is>
          <t>airfryer-033</t>
        </is>
      </c>
      <c r="I164" s="59" t="inlineStr">
        <is>
          <t>0.0</t>
        </is>
      </c>
      <c r="J164" s="59" t="inlineStr">
        <is>
          <t>3.971</t>
        </is>
      </c>
      <c r="K164" s="45" t="inlineStr">
        <is>
          <t>items/airfryer-033-scene-0001/clip.mp4</t>
        </is>
      </c>
      <c r="L164" s="45" t="inlineStr">
        <is>
          <t>items/airfryer-033-scene-0001/thumbnail.jpg</t>
        </is>
      </c>
      <c r="M164" s="52" t="inlineStr">
        <is>
          <t>ASR: Prendi com fita isolante ó Ele roda, mas não roda ó
VLM: Visual summary: A close-up view of the internal components of an air fryer being worked on, with a tool being used to adjust or inspect parts. A second frame shows the top of the air fryer with its internal mechanism exposed and includes a subtitle in Portuguese.
视觉摘要: 一个空气炸锅的内部组件特写，有人正用工具进行调整或检查。第二帧显示空气炸锅顶部，内部机械结构暴露，附有葡萄牙语字幕。
Visible product: Air Fryer
Visible components: internal motor; electrical wiring; metal housing; tool with brush tip; subtitles in Portuguese
Visible actions: using a tool to work on internal components; inspecting the internal mechanism
Visible states: air fryer disassembled; internal components exposed
Visible warnings: - ELE RODA MAS NÃO RODA
Visual uncertainty: The exact model or brand of the air fryer is not visible. The specific purpose of the tool or the nature of the repair is not fully clear from the frames.</t>
        </is>
      </c>
      <c r="N164" s="45" t="inlineStr">
        <is>
          <t>27</t>
        </is>
      </c>
      <c r="O164" s="45" t="inlineStr">
        <is>
          <t>0</t>
        </is>
      </c>
      <c r="P164" s="59" t="str"/>
      <c r="Q164" s="59" t="str"/>
      <c r="R164" s="52" t="inlineStr">
        <is>
          <t>The air fryer is shown disassembled with internal components exposed, not indicating any preheating state; no visual or textual evidence of preheating is present.</t>
        </is>
      </c>
      <c r="S164" s="52" t="inlineStr">
        <is>
          <t>VLM</t>
        </is>
      </c>
      <c r="T164" s="52" t="inlineStr">
        <is>
          <t>low</t>
        </is>
      </c>
      <c r="U164" s="52" t="inlineStr">
        <is>
          <t>No evidence of preheating state or related indicators (e.g., indicator light, temperature display, audible signal) is visible or mentioned.</t>
        </is>
      </c>
      <c r="V164" s="45" t="inlineStr">
        <is>
          <t>R1</t>
        </is>
      </c>
      <c r="W164" s="46" t="inlineStr">
        <is>
          <t>0</t>
        </is>
      </c>
      <c r="X164" s="60" t="n"/>
      <c r="Y164" s="60" t="n"/>
      <c r="Z164" s="46" t="inlineStr">
        <is>
          <t>no</t>
        </is>
      </c>
      <c r="AA164" s="54" t="inlineStr">
        <is>
          <t>All six frames depict hands using tools to repair a fully disassembled air fryer (exposed motor, wiring, screws, base housing); the subtitle reads 'ELE RODA MAS NÃO RODA' about a mechanical fault — nothing relates to preheating state or normal operation.</t>
        </is>
      </c>
      <c r="AB164" s="54" t="n"/>
      <c r="AC164" s="46" t="inlineStr">
        <is>
          <t>completed</t>
        </is>
      </c>
      <c r="AD164" s="46" t="inlineStr">
        <is>
          <t>2026-07-28T01:18:39+08:00</t>
        </is>
      </c>
      <c r="AE164" s="47">
        <f>IF(AC164&lt;&gt;"completed","",IF(W164=O164,"no","yes"))</f>
        <v/>
      </c>
      <c r="AF164" s="47">
        <f>IF(AC164&lt;&gt;"completed","",IF(AND(X164=P164,Y164=Q164),"no","yes"))</f>
        <v/>
      </c>
      <c r="AG164" s="47">
        <f>IF(AC164&lt;&gt;"completed","待复核",IF(OR(W164="",Z164="",AA164="",AD164=""),"缺少必填项",IF(AND(OR(AE164="yes",AF164="yes"),AB164=""),"修正原因缺失",IF(OR(W164=0,W164=1),IF(AND(X164="",Y164=""),"通过","0/1级时间应留空"),IF(AND(OR(W164=2,W164=3),X164&lt;&gt;"",Y164&lt;&gt;"",X164&gt;=I164,Y164&lt;=J164,Y164&gt;X164),"通过","2/3级时间无效")))))</f>
        <v/>
      </c>
    </row>
    <row r="165">
      <c r="A165" s="45" t="inlineStr">
        <is>
          <t>VQ-004</t>
        </is>
      </c>
      <c r="B165" s="52" t="inlineStr">
        <is>
          <t>What visible state shows that an air fryer is preheating?</t>
        </is>
      </c>
      <c r="C165" s="45" t="inlineStr">
        <is>
          <t>en</t>
        </is>
      </c>
      <c r="D165" s="45" t="inlineStr">
        <is>
          <t>Air Fryer</t>
        </is>
      </c>
      <c r="E165" s="45" t="inlineStr">
        <is>
          <t>state</t>
        </is>
      </c>
      <c r="F165" s="45" t="inlineStr">
        <is>
          <t>development</t>
        </is>
      </c>
      <c r="G165" s="45" t="inlineStr">
        <is>
          <t>airfryer-029-scene-0045</t>
        </is>
      </c>
      <c r="H165" s="45" t="inlineStr">
        <is>
          <t>airfryer-029</t>
        </is>
      </c>
      <c r="I165" s="59" t="inlineStr">
        <is>
          <t>272.4</t>
        </is>
      </c>
      <c r="J165" s="59" t="inlineStr">
        <is>
          <t>276.6</t>
        </is>
      </c>
      <c r="K165" s="45" t="inlineStr">
        <is>
          <t>items/airfryer-029-scene-0045/clip.mp4</t>
        </is>
      </c>
      <c r="L165" s="45" t="inlineStr">
        <is>
          <t>items/airfryer-029-scene-0045/thumbnail.jpg</t>
        </is>
      </c>
      <c r="M165" s="52" t="inlineStr">
        <is>
          <t>ASR: temperature whereas meats usually I prefer to cook at high temperature so I'm going to preheat at 200 degree centigrade for around 5 minutes. The built in timer of the
OCR: Philips SUPER CHEF
VLM: Visual summary: A person is operating a black Philips air fryer, adjusting its control dial.
视觉摘要: 一个人正在操作一台黑色的飞利浦空气炸锅，调整其控制旋钮。
Visible product: Philips
Visible components: air fryer; control dial; temperature indicator; recipe guide label; brand logo
Visible actions: hand adjusting control dial; hand on top lid
Visible states: air fryer in use; control dial set to a specific setting
Visual uncertainty: The exact setting on the control dial is not clearly readable, and the specific food being cooked is not visible.</t>
        </is>
      </c>
      <c r="N165" s="45" t="inlineStr">
        <is>
          <t>28</t>
        </is>
      </c>
      <c r="O165" s="45" t="inlineStr">
        <is>
          <t>2</t>
        </is>
      </c>
      <c r="P165" s="59" t="inlineStr">
        <is>
          <t>272.4</t>
        </is>
      </c>
      <c r="Q165" s="59" t="inlineStr">
        <is>
          <t>276.6</t>
        </is>
      </c>
      <c r="R165" s="52" t="inlineStr">
        <is>
          <t>ASR mentions preheating at 200°C for 5 minutes, and VLM shows the air fryer in use with control dial adjusted, indicating a preheating state. However, no visible indicator (e.g., light, display) confirms preheating state.</t>
        </is>
      </c>
      <c r="S165" s="52" t="inlineStr">
        <is>
          <t>ASR|VLM</t>
        </is>
      </c>
      <c r="T165" s="52" t="inlineStr">
        <is>
          <t>medium</t>
        </is>
      </c>
      <c r="U165" s="52" t="inlineStr">
        <is>
          <t>The exact setting on the control dial is not clearly readable, and no visible preheating indicator (like a light or display) is shown.</t>
        </is>
      </c>
      <c r="V165" s="45" t="inlineStr">
        <is>
          <t>R1</t>
        </is>
      </c>
      <c r="W165" s="46" t="inlineStr">
        <is>
          <t>2</t>
        </is>
      </c>
      <c r="X165" s="60" t="inlineStr">
        <is>
          <t>272.4</t>
        </is>
      </c>
      <c r="Y165" s="60" t="inlineStr">
        <is>
          <t>276.6</t>
        </is>
      </c>
      <c r="Z165" s="46" t="inlineStr">
        <is>
          <t>no</t>
        </is>
      </c>
      <c r="AA165" s="54" t="inlineStr">
        <is>
          <t>ASR提到预热200°C 5分钟，画面展示旋钮调节，但未明确显示“预热中”专属指示。</t>
        </is>
      </c>
      <c r="AB165" s="54" t="n"/>
      <c r="AC165" s="46" t="inlineStr">
        <is>
          <t>completed</t>
        </is>
      </c>
      <c r="AD165" s="46" t="inlineStr">
        <is>
          <t>2026-07-27T22:23:08+08:00</t>
        </is>
      </c>
      <c r="AE165" s="47">
        <f>IF(AC165&lt;&gt;"completed","",IF(W165=O165,"no","yes"))</f>
        <v/>
      </c>
      <c r="AF165" s="47">
        <f>IF(AC165&lt;&gt;"completed","",IF(AND(X165=P165,Y165=Q165),"no","yes"))</f>
        <v/>
      </c>
      <c r="AG165" s="47">
        <f>IF(AC165&lt;&gt;"completed","待复核",IF(OR(W165="",Z165="",AA165="",AD165=""),"缺少必填项",IF(AND(OR(AE165="yes",AF165="yes"),AB165=""),"修正原因缺失",IF(OR(W165=0,W165=1),IF(AND(X165="",Y165=""),"通过","0/1级时间应留空"),IF(AND(OR(W165=2,W165=3),X165&lt;&gt;"",Y165&lt;&gt;"",X165&gt;=I165,Y165&lt;=J165,Y165&gt;X165),"通过","2/3级时间无效")))))</f>
        <v/>
      </c>
    </row>
    <row r="166">
      <c r="A166" s="45" t="inlineStr">
        <is>
          <t>VQ-004</t>
        </is>
      </c>
      <c r="B166" s="52" t="inlineStr">
        <is>
          <t>What visible state shows that an air fryer is preheating?</t>
        </is>
      </c>
      <c r="C166" s="45" t="inlineStr">
        <is>
          <t>en</t>
        </is>
      </c>
      <c r="D166" s="45" t="inlineStr">
        <is>
          <t>Air Fryer</t>
        </is>
      </c>
      <c r="E166" s="45" t="inlineStr">
        <is>
          <t>state</t>
        </is>
      </c>
      <c r="F166" s="45" t="inlineStr">
        <is>
          <t>development</t>
        </is>
      </c>
      <c r="G166" s="45" t="inlineStr">
        <is>
          <t>airfryer-024-scene-0009</t>
        </is>
      </c>
      <c r="H166" s="45" t="inlineStr">
        <is>
          <t>airfryer-024</t>
        </is>
      </c>
      <c r="I166" s="59" t="inlineStr">
        <is>
          <t>36.536</t>
        </is>
      </c>
      <c r="J166" s="59" t="inlineStr">
        <is>
          <t>40.974</t>
        </is>
      </c>
      <c r="K166" s="45" t="inlineStr">
        <is>
          <t>items/airfryer-024-scene-0009/clip.mp4</t>
        </is>
      </c>
      <c r="L166" s="45" t="inlineStr">
        <is>
          <t>items/airfryer-024-scene-0009/thumbnail.jpg</t>
        </is>
      </c>
      <c r="M166" s="52" t="inlineStr">
        <is>
          <t>ASR: The optional preheat function makes grilling, searing, and broiling easy and fast, with perfect results each and every time.
OCR: PERFECT RESULTS Every Time!
VLM: Visual summary: A close-up of an air fryer's digital control panel displaying a temperature of 375°F, with text indicating an 'Optional PREHEAT FUNCTION' and 'Patent Pending'. The scene then transitions to show three cooking modes: grilling, searing, and broiling, each with food items inside the air fryer basket.
视觉摘要: 一台空气炸锅的数字控制面板特写，显示温度为375°F，配有“可选预热功能”和“专利待定”字样。随后画面切换，展示三种烹饪模式：烧烤、煎制和烘烤，每个模式下都有食物在炸篮中。
Visible product: Air Fryer
Visible components: digital display; temperature reading; control buttons; cooking mode icons; air fryer basket; food items (steaks, scallops, chicken, sweet potatoes)
Visible states: temperature set to 375°F; preheat function indicated; food being cooked in different modes</t>
        </is>
      </c>
      <c r="N166" s="45" t="inlineStr">
        <is>
          <t>29</t>
        </is>
      </c>
      <c r="O166" s="45" t="inlineStr">
        <is>
          <t>2</t>
        </is>
      </c>
      <c r="P166" s="59" t="inlineStr">
        <is>
          <t>36.536</t>
        </is>
      </c>
      <c r="Q166" s="59" t="inlineStr">
        <is>
          <t>40.974</t>
        </is>
      </c>
      <c r="R166" s="52" t="inlineStr">
        <is>
          <t>The VLM shows the air fryer's digital display indicating 'Optional PREHEAT FUNCTION' and a temperature set to 375°F, which visually implies the preheating state. The ASR mentions the preheat function enabling fast cooking, supporting that preheating is an active state. However, no explicit visual indicator (e.g., 'preheating' text or animation) confirms the current state is preheating, only that the function is available and set.</t>
        </is>
      </c>
      <c r="S166" s="52" t="inlineStr">
        <is>
          <t>VLM|ASR</t>
        </is>
      </c>
      <c r="T166" s="52" t="inlineStr">
        <is>
          <t>medium</t>
        </is>
      </c>
      <c r="U166" s="52" t="inlineStr">
        <is>
          <t>The evidence shows the preheat function is indicated and temperature is set, but does not explicitly show the air fryer in the act of preheating (e.g., a 'preheating' status light or animation).</t>
        </is>
      </c>
      <c r="V166" s="45" t="inlineStr">
        <is>
          <t>R1</t>
        </is>
      </c>
      <c r="W166" s="46" t="inlineStr">
        <is>
          <t>2</t>
        </is>
      </c>
      <c r="X166" s="60" t="inlineStr">
        <is>
          <t>36.536</t>
        </is>
      </c>
      <c r="Y166" s="60" t="inlineStr">
        <is>
          <t>40.974</t>
        </is>
      </c>
      <c r="Z166" s="46" t="inlineStr">
        <is>
          <t>no</t>
        </is>
      </c>
      <c r="AA166" s="54" t="inlineStr">
        <is>
          <t>数字屏显示Optional PREHEAT FUNCTION及375°F，可推断预热状态，但未明确显示“预热中”专属指示。</t>
        </is>
      </c>
      <c r="AB166" s="54" t="n"/>
      <c r="AC166" s="46" t="inlineStr">
        <is>
          <t>completed</t>
        </is>
      </c>
      <c r="AD166" s="46" t="inlineStr">
        <is>
          <t>2026-07-27T22:17:08+08:00</t>
        </is>
      </c>
      <c r="AE166" s="47">
        <f>IF(AC166&lt;&gt;"completed","",IF(W166=O166,"no","yes"))</f>
        <v/>
      </c>
      <c r="AF166" s="47">
        <f>IF(AC166&lt;&gt;"completed","",IF(AND(X166=P166,Y166=Q166),"no","yes"))</f>
        <v/>
      </c>
      <c r="AG166" s="47">
        <f>IF(AC166&lt;&gt;"completed","待复核",IF(OR(W166="",Z166="",AA166="",AD166=""),"缺少必填项",IF(AND(OR(AE166="yes",AF166="yes"),AB166=""),"修正原因缺失",IF(OR(W166=0,W166=1),IF(AND(X166="",Y166=""),"通过","0/1级时间应留空"),IF(AND(OR(W166=2,W166=3),X166&lt;&gt;"",Y166&lt;&gt;"",X166&gt;=I166,Y166&lt;=J166,Y166&gt;X166),"通过","2/3级时间无效")))))</f>
        <v/>
      </c>
    </row>
    <row r="167">
      <c r="A167" s="45" t="inlineStr">
        <is>
          <t>VQ-004</t>
        </is>
      </c>
      <c r="B167" s="52" t="inlineStr">
        <is>
          <t>What visible state shows that an air fryer is preheating?</t>
        </is>
      </c>
      <c r="C167" s="45" t="inlineStr">
        <is>
          <t>en</t>
        </is>
      </c>
      <c r="D167" s="45" t="inlineStr">
        <is>
          <t>Air Fryer</t>
        </is>
      </c>
      <c r="E167" s="45" t="inlineStr">
        <is>
          <t>state</t>
        </is>
      </c>
      <c r="F167" s="45" t="inlineStr">
        <is>
          <t>development</t>
        </is>
      </c>
      <c r="G167" s="45" t="inlineStr">
        <is>
          <t>airfryer-017-scene-0039</t>
        </is>
      </c>
      <c r="H167" s="45" t="inlineStr">
        <is>
          <t>airfryer-017</t>
        </is>
      </c>
      <c r="I167" s="59" t="inlineStr">
        <is>
          <t>427.127</t>
        </is>
      </c>
      <c r="J167" s="59" t="inlineStr">
        <is>
          <t>431.431</t>
        </is>
      </c>
      <c r="K167" s="45" t="inlineStr">
        <is>
          <t>items/airfryer-017-scene-0039/clip.mp4</t>
        </is>
      </c>
      <c r="L167" s="45" t="inlineStr">
        <is>
          <t>items/airfryer-017-scene-0039/thumbnail.jpg</t>
        </is>
      </c>
      <c r="M167" s="52" t="inlineStr">
        <is>
          <t>ASR: the unit is plugged in again I'm still seeing that no matter what position the switch is in I'm getting I'm not getting any power so I think that the problem
OCR: UNPLUG POWER BEFORE GOING BACK TO WORK
VLM: Visual summary: A hand is working on the internal wiring of an appliance with a visible heating element, while a separate shot shows the front panel of a silver and black appliance with a control interface.
视觉摘要: 一只手正在操作一个带有加热元件的电器内部的电线，另一张图显示了一个银色和黑色的电器正面，带有控制界面。
Visible product: Air Fryer
Visible components: hand; wires; heating element; appliance interior; control panel; buttons; display screen
Visible actions: hand manipulating wires
Visible states: appliance with exposed internal components; appliance with front panel intact
Visual uncertainty: The exact model or brand of the appliance is not visible. The context of the action (repair, assembly, or modification) is not fully clear from the frames.</t>
        </is>
      </c>
      <c r="N167" s="45" t="inlineStr">
        <is>
          <t>30</t>
        </is>
      </c>
      <c r="O167" s="45" t="inlineStr">
        <is>
          <t>0</t>
        </is>
      </c>
      <c r="P167" s="59" t="str"/>
      <c r="Q167" s="59" t="str"/>
      <c r="R167" s="52" t="inlineStr">
        <is>
          <t>The visual evidence shows an appliance with exposed internal components and a hand manipulating wires, which indicates repair or modification, not preheating. No visible state (e.g., indicator light, display message, or heating element glow) indicates preheating.</t>
        </is>
      </c>
      <c r="S167" s="52" t="inlineStr">
        <is>
          <t>VLM</t>
        </is>
      </c>
      <c r="T167" s="52" t="inlineStr">
        <is>
          <t>low</t>
        </is>
      </c>
      <c r="U167" s="52" t="inlineStr">
        <is>
          <t>The scene clearly depicts repair activity, not operation or preheating state, and no preheating indicators are visible.</t>
        </is>
      </c>
      <c r="V167" s="45" t="inlineStr">
        <is>
          <t>R1</t>
        </is>
      </c>
      <c r="W167" s="46" t="inlineStr">
        <is>
          <t>0</t>
        </is>
      </c>
      <c r="X167" s="60" t="n"/>
      <c r="Y167" s="60" t="n"/>
      <c r="Z167" s="46" t="inlineStr">
        <is>
          <t>no</t>
        </is>
      </c>
      <c r="AA167" s="54" t="inlineStr">
        <is>
          <t>Frame at t=429.8s shows a hand working on internal wiring inside the disassembled air fryer, with no display, light, or indicator suggesting preheating.</t>
        </is>
      </c>
      <c r="AB167" s="54" t="n"/>
      <c r="AC167" s="46" t="inlineStr">
        <is>
          <t>completed</t>
        </is>
      </c>
      <c r="AD167" s="46" t="inlineStr">
        <is>
          <t>2026-07-28T01:18:39+08:00</t>
        </is>
      </c>
      <c r="AE167" s="47">
        <f>IF(AC167&lt;&gt;"completed","",IF(W167=O167,"no","yes"))</f>
        <v/>
      </c>
      <c r="AF167" s="47">
        <f>IF(AC167&lt;&gt;"completed","",IF(AND(X167=P167,Y167=Q167),"no","yes"))</f>
        <v/>
      </c>
      <c r="AG167" s="47">
        <f>IF(AC167&lt;&gt;"completed","待复核",IF(OR(W167="",Z167="",AA167="",AD167=""),"缺少必填项",IF(AND(OR(AE167="yes",AF167="yes"),AB167=""),"修正原因缺失",IF(OR(W167=0,W167=1),IF(AND(X167="",Y167=""),"通过","0/1级时间应留空"),IF(AND(OR(W167=2,W167=3),X167&lt;&gt;"",Y167&lt;&gt;"",X167&gt;=I167,Y167&lt;=J167,Y167&gt;X167),"通过","2/3级时间无效")))))</f>
        <v/>
      </c>
    </row>
    <row r="168">
      <c r="A168" s="45" t="inlineStr">
        <is>
          <t>VQ-004</t>
        </is>
      </c>
      <c r="B168" s="52" t="inlineStr">
        <is>
          <t>What visible state shows that an air fryer is preheating?</t>
        </is>
      </c>
      <c r="C168" s="45" t="inlineStr">
        <is>
          <t>en</t>
        </is>
      </c>
      <c r="D168" s="45" t="inlineStr">
        <is>
          <t>Air Fryer</t>
        </is>
      </c>
      <c r="E168" s="45" t="inlineStr">
        <is>
          <t>state</t>
        </is>
      </c>
      <c r="F168" s="45" t="inlineStr">
        <is>
          <t>development</t>
        </is>
      </c>
      <c r="G168" s="45" t="inlineStr">
        <is>
          <t>airfryer-033-scene-0155</t>
        </is>
      </c>
      <c r="H168" s="45" t="inlineStr">
        <is>
          <t>airfryer-033</t>
        </is>
      </c>
      <c r="I168" s="59" t="inlineStr">
        <is>
          <t>1385.419</t>
        </is>
      </c>
      <c r="J168" s="59" t="inlineStr">
        <is>
          <t>1389.523</t>
        </is>
      </c>
      <c r="K168" s="45" t="inlineStr">
        <is>
          <t>items/airfryer-033-scene-0155/clip.mp4</t>
        </is>
      </c>
      <c r="L168" s="45" t="inlineStr">
        <is>
          <t>items/airfryer-033-scene-0155/thumbnail.jpg</t>
        </is>
      </c>
      <c r="M168" s="52" t="inlineStr">
        <is>
          <t>ASR: dar um zoom aqui o editor vai fazer um time lápis e tudo é certo vou tomar um banho agora tudo é certo vamos ter batata por jantar
VLM: Visual summary: A blurry close-up of a black air fryer with illuminated orange indicator lights, with a hand partially visible near the top.
视觉摘要: 一个黑色空气炸锅的模糊特写，橙色指示灯亮着，上方有一只手部分可见。
Visible product: Air Fryer
Visible components: black appliance; orange indicator lights; hand
Visible actions: hand approaching or touching the appliance
Visible states: indicator lights illuminated
Visual uncertainty: The image is blurry, making details indistinct. The exact model or brand is not visible. The specific action of the hand is unclear.</t>
        </is>
      </c>
      <c r="N168" s="45" t="inlineStr">
        <is>
          <t>31</t>
        </is>
      </c>
      <c r="O168" s="45" t="inlineStr">
        <is>
          <t>2</t>
        </is>
      </c>
      <c r="P168" s="59" t="inlineStr">
        <is>
          <t>1385.419</t>
        </is>
      </c>
      <c r="Q168" s="59" t="inlineStr">
        <is>
          <t>1389.523</t>
        </is>
      </c>
      <c r="R168" s="52" t="inlineStr">
        <is>
          <t>The air fryer has illuminated orange indicator lights, which is a visible state commonly associated with preheating, though not explicitly confirmed as preheating in the scene.</t>
        </is>
      </c>
      <c r="S168" s="52" t="inlineStr">
        <is>
          <t>VLM</t>
        </is>
      </c>
      <c r="T168" s="52" t="inlineStr">
        <is>
          <t>medium</t>
        </is>
      </c>
      <c r="U168" s="52" t="inlineStr">
        <is>
          <t>The visual summary does not explicitly state or confirm that the illuminated lights indicate preheating; it only describes the visible state without linking it to the preheating function.</t>
        </is>
      </c>
      <c r="V168" s="45" t="inlineStr">
        <is>
          <t>R1</t>
        </is>
      </c>
      <c r="W168" s="46" t="n">
        <v>1</v>
      </c>
      <c r="X168" s="60" t="n"/>
      <c r="Y168" s="60" t="n"/>
      <c r="Z168" s="46" t="inlineStr">
        <is>
          <t>no</t>
        </is>
      </c>
      <c r="AA168" s="54" t="inlineStr">
        <is>
          <t>6帧均只显示空气炸锅橙色指示灯亮起，只能说明设备通电/开启，未出现任何专门标识“预热”状态的显示或动作。</t>
        </is>
      </c>
      <c r="AB168" s="54" t="inlineStr">
        <is>
          <t>时间按实际证据片段重定位 | 第三轮双复核一致修正：R1=2→indep=1：橙色指示灯仅表明设备通电，不能作为“预热”这一特定状态的直接证据。</t>
        </is>
      </c>
      <c r="AC168" s="46" t="inlineStr">
        <is>
          <t>completed</t>
        </is>
      </c>
      <c r="AD168" s="46" t="inlineStr">
        <is>
          <t>2026-07-28T20:35:21+08:00</t>
        </is>
      </c>
      <c r="AE168" s="47">
        <f>IF(AC168&lt;&gt;"completed","",IF(W168=O168,"no","yes"))</f>
        <v/>
      </c>
      <c r="AF168" s="47">
        <f>IF(AC168&lt;&gt;"completed","",IF(AND(X168=P168,Y168=Q168),"no","yes"))</f>
        <v/>
      </c>
      <c r="AG168" s="47">
        <f>IF(AC168&lt;&gt;"completed","待复核",IF(OR(W168="",Z168="",AA168="",AD168=""),"缺少必填项",IF(AND(OR(AE168="yes",AF168="yes"),AB168=""),"修正原因缺失",IF(OR(W168=0,W168=1),IF(AND(X168="",Y168=""),"通过","0/1级时间应留空"),IF(AND(OR(W168=2,W168=3),X168&lt;&gt;"",Y168&lt;&gt;"",X168&gt;=I168,Y168&lt;=J168,Y168&gt;X168),"通过","2/3级时间无效")))))</f>
        <v/>
      </c>
    </row>
    <row r="169">
      <c r="A169" s="45" t="inlineStr">
        <is>
          <t>VQ-004</t>
        </is>
      </c>
      <c r="B169" s="52" t="inlineStr">
        <is>
          <t>What visible state shows that an air fryer is preheating?</t>
        </is>
      </c>
      <c r="C169" s="45" t="inlineStr">
        <is>
          <t>en</t>
        </is>
      </c>
      <c r="D169" s="45" t="inlineStr">
        <is>
          <t>Air Fryer</t>
        </is>
      </c>
      <c r="E169" s="45" t="inlineStr">
        <is>
          <t>state</t>
        </is>
      </c>
      <c r="F169" s="45" t="inlineStr">
        <is>
          <t>development</t>
        </is>
      </c>
      <c r="G169" s="45" t="inlineStr">
        <is>
          <t>airfryer-029-scene-0046</t>
        </is>
      </c>
      <c r="H169" s="45" t="inlineStr">
        <is>
          <t>airfryer-029</t>
        </is>
      </c>
      <c r="I169" s="59" t="inlineStr">
        <is>
          <t>276.6</t>
        </is>
      </c>
      <c r="J169" s="59" t="inlineStr">
        <is>
          <t>299.2</t>
        </is>
      </c>
      <c r="K169" s="45" t="inlineStr">
        <is>
          <t>items/airfryer-029-scene-0046/clip.mp4</t>
        </is>
      </c>
      <c r="L169" s="45" t="inlineStr">
        <is>
          <t>items/airfryer-029-scene-0046/thumbnail.jpg</t>
        </is>
      </c>
      <c r="M169" s="52" t="inlineStr">
        <is>
          <t>ASR: going to preheat at 200 degree centigrade for around 5 minutes. The built in timer of the Philips air fryer and the temperature up to 200 degree centigrade with the rapid air technology you can pretty much cook whether fries, chicken or any of the foods to nice crispy texture not only that specially when you have guests over this unmonitored cooking with the time control is the best feature that I find very very useful at homes. After five minutes of preheating we're going to
OCR: Philips SUPER CHEF All
VLM: Visual summary: A man in a red chef's jacket stands in front of a yellow wall with a 'Philips SUPER CHEF' logo, gesturing while speaking. He is positioned next to a black air fryer on a counter with other kitchen appliances.
视觉摘要: 一名穿着红色厨师服的男子站在印有“Philips SUPER CHEF”标志的黄色墙前，边说话边做手势。他身旁的台面上放着一个黑色空气炸锅及其他厨房电器。
Visible product: Air Fryer
Visible components: black air fryer; control knob; Philips logo; blender; rice cooker; induction cooktop; electric kettle; hand blender; vase with flowers
Visible actions: man gesturing with hands; man speaking</t>
        </is>
      </c>
      <c r="N169" s="45" t="inlineStr">
        <is>
          <t>32</t>
        </is>
      </c>
      <c r="O169" s="45" t="inlineStr">
        <is>
          <t>1</t>
        </is>
      </c>
      <c r="P169" s="59" t="str"/>
      <c r="Q169" s="59" t="str"/>
      <c r="R169" s="52" t="inlineStr">
        <is>
          <t>ASR mentions preheating at 200°C for 5 minutes, but no visual state (e.g., indicator light, display, or audible cue) is shown or described to confirm preheating. OCR and VLM only show product branding and setup, not operational state.</t>
        </is>
      </c>
      <c r="S169" s="52" t="inlineStr">
        <is>
          <t>ASR|OCR|VLM</t>
        </is>
      </c>
      <c r="T169" s="52" t="inlineStr">
        <is>
          <t>low</t>
        </is>
      </c>
      <c r="U169" s="52" t="inlineStr">
        <is>
          <t>No visual or spoken evidence of the air fryer's preheating state (e.g., light, display, sound) is present in the frozen evidence.</t>
        </is>
      </c>
      <c r="V169" s="45" t="inlineStr">
        <is>
          <t>R1</t>
        </is>
      </c>
      <c r="W169" s="46" t="inlineStr">
        <is>
          <t>1</t>
        </is>
      </c>
      <c r="X169" s="60" t="n"/>
      <c r="Y169" s="60" t="n"/>
      <c r="Z169" s="46" t="inlineStr">
        <is>
          <t>no</t>
        </is>
      </c>
      <c r="AA169" s="54" t="inlineStr">
        <is>
          <t>The scene at t=276.6s-299.2s shows a presenter behind an air fryer with no visible preheating indicator such as lights or display.</t>
        </is>
      </c>
      <c r="AB169" s="54" t="n"/>
      <c r="AC169" s="46" t="inlineStr">
        <is>
          <t>completed</t>
        </is>
      </c>
      <c r="AD169" s="46" t="inlineStr">
        <is>
          <t>2026-07-28T01:18:39+08:00</t>
        </is>
      </c>
      <c r="AE169" s="47">
        <f>IF(AC169&lt;&gt;"completed","",IF(W169=O169,"no","yes"))</f>
        <v/>
      </c>
      <c r="AF169" s="47">
        <f>IF(AC169&lt;&gt;"completed","",IF(AND(X169=P169,Y169=Q169),"no","yes"))</f>
        <v/>
      </c>
      <c r="AG169" s="47">
        <f>IF(AC169&lt;&gt;"completed","待复核",IF(OR(W169="",Z169="",AA169="",AD169=""),"缺少必填项",IF(AND(OR(AE169="yes",AF169="yes"),AB169=""),"修正原因缺失",IF(OR(W169=0,W169=1),IF(AND(X169="",Y169=""),"通过","0/1级时间应留空"),IF(AND(OR(W169=2,W169=3),X169&lt;&gt;"",Y169&lt;&gt;"",X169&gt;=I169,Y169&lt;=J169,Y169&gt;X169),"通过","2/3级时间无效")))))</f>
        <v/>
      </c>
    </row>
    <row r="170">
      <c r="A170" s="45" t="inlineStr">
        <is>
          <t>VQ-004</t>
        </is>
      </c>
      <c r="B170" s="52" t="inlineStr">
        <is>
          <t>What visible state shows that an air fryer is preheating?</t>
        </is>
      </c>
      <c r="C170" s="45" t="inlineStr">
        <is>
          <t>en</t>
        </is>
      </c>
      <c r="D170" s="45" t="inlineStr">
        <is>
          <t>Air Fryer</t>
        </is>
      </c>
      <c r="E170" s="45" t="inlineStr">
        <is>
          <t>state</t>
        </is>
      </c>
      <c r="F170" s="45" t="inlineStr">
        <is>
          <t>development</t>
        </is>
      </c>
      <c r="G170" s="45" t="inlineStr">
        <is>
          <t>pressure-006-scene-0010</t>
        </is>
      </c>
      <c r="H170" s="45" t="inlineStr">
        <is>
          <t>pressure-006</t>
        </is>
      </c>
      <c r="I170" s="59" t="inlineStr">
        <is>
          <t>29.458</t>
        </is>
      </c>
      <c r="J170" s="59" t="inlineStr">
        <is>
          <t>34.083</t>
        </is>
      </c>
      <c r="K170" s="45" t="inlineStr">
        <is>
          <t>items/pressure-006-scene-0010/clip.mp4</t>
        </is>
      </c>
      <c r="L170" s="45" t="inlineStr">
        <is>
          <t>items/pressure-006-scene-0010/thumbnail.jpg</t>
        </is>
      </c>
      <c r="M170" s="52" t="inlineStr">
        <is>
          <t>ASR: • 360-degree hot air baking, wrapping heating, original flavor, 1500W high power, rapid heating
OCR: 1500 W high-power rapid heating
VLM: Visual summary: Food items are cooking inside an air fryer, with text overlays indicating '360 air cooking' and '1500 W high-power rapid heating'.
视觉摘要: 食物在空气炸锅内烹饪，画面中有文字叠加显示“360空气烹饪”和“1500W高功率快速加热”。
Visible product: Air Fryer
Visible components: food items; air fryer basket; text overlay
Visible states: food is cooking; air fryer is operating
Visual uncertainty: The specific model or brand of the air fryer is not visible. The exact type of food is not clearly identifiable.</t>
        </is>
      </c>
      <c r="N170" s="45" t="inlineStr">
        <is>
          <t>33</t>
        </is>
      </c>
      <c r="O170" s="45" t="inlineStr">
        <is>
          <t>1</t>
        </is>
      </c>
      <c r="P170" s="59" t="str"/>
      <c r="Q170" s="59" t="str"/>
      <c r="R170" s="52" t="inlineStr">
        <is>
          <t>The air fryer is shown operating with food cooking inside, and text overlays indicate '360 air cooking' and '1500W high-power rapid heating', but no visible state (e.g., indicator light, display, or sound) confirms it is preheating.</t>
        </is>
      </c>
      <c r="S170" s="52" t="inlineStr">
        <is>
          <t>VLM|ASR|OCR</t>
        </is>
      </c>
      <c r="T170" s="52" t="inlineStr">
        <is>
          <t>low</t>
        </is>
      </c>
      <c r="U170" s="52" t="inlineStr">
        <is>
          <t>No visual or textual evidence indicates the specific state of preheating; only general operation is shown.</t>
        </is>
      </c>
      <c r="V170" s="45" t="inlineStr">
        <is>
          <t>R1</t>
        </is>
      </c>
      <c r="W170" s="46" t="inlineStr">
        <is>
          <t>1</t>
        </is>
      </c>
      <c r="X170" s="60" t="n"/>
      <c r="Y170" s="60" t="n"/>
      <c r="Z170" s="46" t="inlineStr">
        <is>
          <t>no</t>
        </is>
      </c>
      <c r="AA170" s="54" t="inlineStr">
        <is>
          <t>画面未明确展示预热指示灯或“预热中”显示。</t>
        </is>
      </c>
      <c r="AB170" s="54" t="n"/>
      <c r="AC170" s="46" t="inlineStr">
        <is>
          <t>completed</t>
        </is>
      </c>
      <c r="AD170" s="46" t="inlineStr">
        <is>
          <t>2026-07-27T22:17:08+08:00</t>
        </is>
      </c>
      <c r="AE170" s="47">
        <f>IF(AC170&lt;&gt;"completed","",IF(W170=O170,"no","yes"))</f>
        <v/>
      </c>
      <c r="AF170" s="47">
        <f>IF(AC170&lt;&gt;"completed","",IF(AND(X170=P170,Y170=Q170),"no","yes"))</f>
        <v/>
      </c>
      <c r="AG170" s="47">
        <f>IF(AC170&lt;&gt;"completed","待复核",IF(OR(W170="",Z170="",AA170="",AD170=""),"缺少必填项",IF(AND(OR(AE170="yes",AF170="yes"),AB170=""),"修正原因缺失",IF(OR(W170=0,W170=1),IF(AND(X170="",Y170=""),"通过","0/1级时间应留空"),IF(AND(OR(W170=2,W170=3),X170&lt;&gt;"",Y170&lt;&gt;"",X170&gt;=I170,Y170&lt;=J170,Y170&gt;X170),"通过","2/3级时间无效")))))</f>
        <v/>
      </c>
    </row>
    <row r="171">
      <c r="A171" s="45" t="inlineStr">
        <is>
          <t>VQ-004</t>
        </is>
      </c>
      <c r="B171" s="52" t="inlineStr">
        <is>
          <t>What visible state shows that an air fryer is preheating?</t>
        </is>
      </c>
      <c r="C171" s="45" t="inlineStr">
        <is>
          <t>en</t>
        </is>
      </c>
      <c r="D171" s="45" t="inlineStr">
        <is>
          <t>Air Fryer</t>
        </is>
      </c>
      <c r="E171" s="45" t="inlineStr">
        <is>
          <t>state</t>
        </is>
      </c>
      <c r="F171" s="45" t="inlineStr">
        <is>
          <t>development</t>
        </is>
      </c>
      <c r="G171" s="45" t="inlineStr">
        <is>
          <t>airfryer-005-scene-0008</t>
        </is>
      </c>
      <c r="H171" s="45" t="inlineStr">
        <is>
          <t>airfryer-005</t>
        </is>
      </c>
      <c r="I171" s="59" t="inlineStr">
        <is>
          <t>99.208</t>
        </is>
      </c>
      <c r="J171" s="59" t="inlineStr">
        <is>
          <t>102.085</t>
        </is>
      </c>
      <c r="K171" s="45" t="inlineStr">
        <is>
          <t>items/airfryer-005-scene-0008/clip.mp4</t>
        </is>
      </c>
      <c r="L171" s="45" t="inlineStr">
        <is>
          <t>items/airfryer-005-scene-0008/thumbnail.jpg</t>
        </is>
      </c>
      <c r="M171" s="52" t="inlineStr">
        <is>
          <t>ASR: And then you take your air fryer basket out if it's this
VLM: Visual summary: A black air fryer with its lid open is on a white countertop, next to ingredients including bacon, an egg, and bread on a cutting board.
视觉摘要: 一台黑色空气炸锅盖子打开，放在白色台面上，旁边是切菜板上的培根、鸡蛋和面包。
Visible product: Air Fryer
Visible components: air fryer; air fryer basket; air fryer lid; cutting board; bacon; egg; bread; glass bowl
Visible actions: hand holding air fryer handle; hand gesturing near air fryer
Visible states: air fryer lid open; egg cracked into glass bowl; eggshell on countertop</t>
        </is>
      </c>
      <c r="N171" s="45" t="inlineStr">
        <is>
          <t>34</t>
        </is>
      </c>
      <c r="O171" s="45" t="inlineStr">
        <is>
          <t>1</t>
        </is>
      </c>
      <c r="P171" s="59" t="str"/>
      <c r="Q171" s="59" t="str"/>
      <c r="R171" s="52" t="inlineStr">
        <is>
          <t>The air fryer lid is open, but no visible indicator (e.g., light, display, or text) confirms it is preheating.</t>
        </is>
      </c>
      <c r="S171" s="52" t="inlineStr">
        <is>
          <t>VLM</t>
        </is>
      </c>
      <c r="T171" s="52" t="inlineStr">
        <is>
          <t>low</t>
        </is>
      </c>
      <c r="U171" s="52" t="inlineStr">
        <is>
          <t>No evidence of preheating state (e.g., indicator light, display message) is visible or mentioned.</t>
        </is>
      </c>
      <c r="V171" s="45" t="inlineStr">
        <is>
          <t>R1</t>
        </is>
      </c>
      <c r="W171" s="46" t="inlineStr">
        <is>
          <t>1</t>
        </is>
      </c>
      <c r="X171" s="60" t="n"/>
      <c r="Y171" s="60" t="n"/>
      <c r="Z171" s="46" t="inlineStr">
        <is>
          <t>no</t>
        </is>
      </c>
      <c r="AA171" s="54" t="inlineStr">
        <is>
          <t>Frames at t=99.2s-102.1s show the air fryer lid open with the basket inside, but no preheating indicator is visible.</t>
        </is>
      </c>
      <c r="AB171" s="54" t="n"/>
      <c r="AC171" s="46" t="inlineStr">
        <is>
          <t>completed</t>
        </is>
      </c>
      <c r="AD171" s="46" t="inlineStr">
        <is>
          <t>2026-07-28T01:18:39+08:00</t>
        </is>
      </c>
      <c r="AE171" s="47">
        <f>IF(AC171&lt;&gt;"completed","",IF(W171=O171,"no","yes"))</f>
        <v/>
      </c>
      <c r="AF171" s="47">
        <f>IF(AC171&lt;&gt;"completed","",IF(AND(X171=P171,Y171=Q171),"no","yes"))</f>
        <v/>
      </c>
      <c r="AG171" s="47">
        <f>IF(AC171&lt;&gt;"completed","待复核",IF(OR(W171="",Z171="",AA171="",AD171=""),"缺少必填项",IF(AND(OR(AE171="yes",AF171="yes"),AB171=""),"修正原因缺失",IF(OR(W171=0,W171=1),IF(AND(X171="",Y171=""),"通过","0/1级时间应留空"),IF(AND(OR(W171=2,W171=3),X171&lt;&gt;"",Y171&lt;&gt;"",X171&gt;=I171,Y171&lt;=J171,Y171&gt;X171),"通过","2/3级时间无效")))))</f>
        <v/>
      </c>
    </row>
    <row r="172">
      <c r="A172" s="45" t="inlineStr">
        <is>
          <t>VQ-004</t>
        </is>
      </c>
      <c r="B172" s="52" t="inlineStr">
        <is>
          <t>What visible state shows that an air fryer is preheating?</t>
        </is>
      </c>
      <c r="C172" s="45" t="inlineStr">
        <is>
          <t>en</t>
        </is>
      </c>
      <c r="D172" s="45" t="inlineStr">
        <is>
          <t>Air Fryer</t>
        </is>
      </c>
      <c r="E172" s="45" t="inlineStr">
        <is>
          <t>state</t>
        </is>
      </c>
      <c r="F172" s="45" t="inlineStr">
        <is>
          <t>development</t>
        </is>
      </c>
      <c r="G172" s="45" t="inlineStr">
        <is>
          <t>airfryer-033-scene-0079</t>
        </is>
      </c>
      <c r="H172" s="45" t="inlineStr">
        <is>
          <t>airfryer-033</t>
        </is>
      </c>
      <c r="I172" s="59" t="inlineStr">
        <is>
          <t>570.971</t>
        </is>
      </c>
      <c r="J172" s="59" t="inlineStr">
        <is>
          <t>575.809</t>
        </is>
      </c>
      <c r="K172" s="45" t="inlineStr">
        <is>
          <t>items/airfryer-033-scene-0079/clip.mp4</t>
        </is>
      </c>
      <c r="L172" s="45" t="inlineStr">
        <is>
          <t>items/airfryer-033-scene-0079/thumbnail.jpg</t>
        </is>
      </c>
      <c r="M172" s="52" t="inlineStr">
        <is>
          <t>ASR: um dedo de gordura, eu já tô bolado de mexer com isso aqui já. Tentando abrir essa tampa aqui agora, só que tá difícil. Mano, desisti. Tirei só essa parte aqui, que são os dois
VLM: Visual summary: A hand is holding a metal pot or pan near a kitchen appliance, with a close-up view of the appliance's interior and wiring.
视觉摘要: 一只手拿着一个金属锅或平底锅靠近一个厨房电器，画面特写了电器的内部和电线。
Visible product: Air Fryer
Visible components: hand; metal pot or pan; kitchen appliance; wiring; metal bracket
Visible actions: hand holding metal pot or pan
Visual uncertainty: The exact product model or brand is not visible. The specific function or state of the appliance is not clear from the frames.</t>
        </is>
      </c>
      <c r="N172" s="45" t="inlineStr">
        <is>
          <t>35</t>
        </is>
      </c>
      <c r="O172" s="45" t="inlineStr">
        <is>
          <t>0</t>
        </is>
      </c>
      <c r="P172" s="59" t="str"/>
      <c r="Q172" s="59" t="str"/>
      <c r="R172" s="52" t="inlineStr">
        <is>
          <t>The visual evidence shows a hand holding a metal pot or pan near the appliance, with no visible indicator of preheating (e.g., light, indicator, or text). The appliance's state is not clear from the frames.</t>
        </is>
      </c>
      <c r="S172" s="52" t="inlineStr">
        <is>
          <t>VLM</t>
        </is>
      </c>
      <c r="T172" s="52" t="inlineStr">
        <is>
          <t>low</t>
        </is>
      </c>
      <c r="U172" s="52" t="inlineStr">
        <is>
          <t>No visual or auditory evidence of preheating state is present.</t>
        </is>
      </c>
      <c r="V172" s="45" t="inlineStr">
        <is>
          <t>R1</t>
        </is>
      </c>
      <c r="W172" s="46" t="inlineStr">
        <is>
          <t>0</t>
        </is>
      </c>
      <c r="X172" s="60" t="n"/>
      <c r="Y172" s="60" t="n"/>
      <c r="Z172" s="46" t="inlineStr">
        <is>
          <t>no</t>
        </is>
      </c>
      <c r="AA172" s="54" t="inlineStr">
        <is>
          <t>The frames show disassembled metal appliance parts and a hand holding a pot or pan, with no preheating indicator or even a recognizable intact air fryer.</t>
        </is>
      </c>
      <c r="AB172" s="54" t="n"/>
      <c r="AC172" s="46" t="inlineStr">
        <is>
          <t>completed</t>
        </is>
      </c>
      <c r="AD172" s="46" t="inlineStr">
        <is>
          <t>2026-07-28T01:18:39+08:00</t>
        </is>
      </c>
      <c r="AE172" s="47">
        <f>IF(AC172&lt;&gt;"completed","",IF(W172=O172,"no","yes"))</f>
        <v/>
      </c>
      <c r="AF172" s="47">
        <f>IF(AC172&lt;&gt;"completed","",IF(AND(X172=P172,Y172=Q172),"no","yes"))</f>
        <v/>
      </c>
      <c r="AG172" s="47">
        <f>IF(AC172&lt;&gt;"completed","待复核",IF(OR(W172="",Z172="",AA172="",AD172=""),"缺少必填项",IF(AND(OR(AE172="yes",AF172="yes"),AB172=""),"修正原因缺失",IF(OR(W172=0,W172=1),IF(AND(X172="",Y172=""),"通过","0/1级时间应留空"),IF(AND(OR(W172=2,W172=3),X172&lt;&gt;"",Y172&lt;&gt;"",X172&gt;=I172,Y172&lt;=J172,Y172&gt;X172),"通过","2/3级时间无效")))))</f>
        <v/>
      </c>
    </row>
    <row r="173">
      <c r="A173" s="45" t="inlineStr">
        <is>
          <t>VQ-004</t>
        </is>
      </c>
      <c r="B173" s="52" t="inlineStr">
        <is>
          <t>What visible state shows that an air fryer is preheating?</t>
        </is>
      </c>
      <c r="C173" s="45" t="inlineStr">
        <is>
          <t>en</t>
        </is>
      </c>
      <c r="D173" s="45" t="inlineStr">
        <is>
          <t>Air Fryer</t>
        </is>
      </c>
      <c r="E173" s="45" t="inlineStr">
        <is>
          <t>state</t>
        </is>
      </c>
      <c r="F173" s="45" t="inlineStr">
        <is>
          <t>development</t>
        </is>
      </c>
      <c r="G173" s="45" t="inlineStr">
        <is>
          <t>airfryer-005-scene-0010</t>
        </is>
      </c>
      <c r="H173" s="45" t="inlineStr">
        <is>
          <t>airfryer-005</t>
        </is>
      </c>
      <c r="I173" s="59" t="inlineStr">
        <is>
          <t>108.674</t>
        </is>
      </c>
      <c r="J173" s="59" t="inlineStr">
        <is>
          <t>119.766</t>
        </is>
      </c>
      <c r="K173" s="45" t="inlineStr">
        <is>
          <t>items/airfryer-005-scene-0010/clip.mp4</t>
        </is>
      </c>
      <c r="L173" s="45" t="inlineStr">
        <is>
          <t>items/airfryer-005-scene-0010/thumbnail.jpg</t>
        </is>
      </c>
      <c r="M173" s="52" t="inlineStr">
        <is>
          <t>ASR: And what I'll do is I'm going to take my slices of bread and just put them right in there. There's no need to spray the air fryer or anything like that. that, put those right in there and then we will take our nice
OCR: COPEAPPRAC CAACABOBR BOGRAAARED GORGGAPAPC BRCERARPPO
VLM: Visual summary: A person places slices of bread into the basket of an open air fryer, with bacon, an egg, and a cracked egg on a cutting board nearby.
视觉摘要: 一个人将面包片放入打开的空气炸锅篮中，旁边切菜板上放着培根、一个鸡蛋和一个已敲开的鸡蛋。
Visible product: Air Fryer
Visible components: air fryer basket; air fryer lid; bread; bacon; egg; cracked egg; cutting board
Visible actions: placing bread into air fryer basket
Visible states: air fryer lid open; egg cracked in bowl</t>
        </is>
      </c>
      <c r="N173" s="45" t="inlineStr">
        <is>
          <t>36</t>
        </is>
      </c>
      <c r="O173" s="45" t="inlineStr">
        <is>
          <t>0</t>
        </is>
      </c>
      <c r="P173" s="59" t="str"/>
      <c r="Q173" s="59" t="str"/>
      <c r="R173" s="52" t="inlineStr">
        <is>
          <t>The scene shows bread being placed into the air fryer basket with the lid open, but no visual indicator of preheating (e.g., light, display, or heating sound) is visible or mentioned.</t>
        </is>
      </c>
      <c r="S173" s="52" t="inlineStr">
        <is>
          <t>VLM</t>
        </is>
      </c>
      <c r="T173" s="52" t="inlineStr">
        <is>
          <t>low</t>
        </is>
      </c>
      <c r="U173" s="52" t="inlineStr">
        <is>
          <t>No evidence of preheating state is present in the visual or audio content.</t>
        </is>
      </c>
      <c r="V173" s="45" t="inlineStr">
        <is>
          <t>R1</t>
        </is>
      </c>
      <c r="W173" s="46" t="inlineStr">
        <is>
          <t>1</t>
        </is>
      </c>
      <c r="X173" s="60" t="n"/>
      <c r="Y173" s="60" t="n"/>
      <c r="Z173" s="46" t="inlineStr">
        <is>
          <t>no</t>
        </is>
      </c>
      <c r="AA173" s="54" t="inlineStr">
        <is>
          <t>At t=108.7s, the basket is open and being loaded with bread; no preheat light, display message, or heating indicator is visible.</t>
        </is>
      </c>
      <c r="AB173" s="54" t="inlineStr">
        <is>
          <t>Same air fryer product and loading context, but no preheating indicator is shown.</t>
        </is>
      </c>
      <c r="AC173" s="46" t="inlineStr">
        <is>
          <t>completed</t>
        </is>
      </c>
      <c r="AD173" s="46" t="inlineStr">
        <is>
          <t>2026-07-28T01:18:39+08:00</t>
        </is>
      </c>
      <c r="AE173" s="47">
        <f>IF(AC173&lt;&gt;"completed","",IF(W173=O173,"no","yes"))</f>
        <v/>
      </c>
      <c r="AF173" s="47">
        <f>IF(AC173&lt;&gt;"completed","",IF(AND(X173=P173,Y173=Q173),"no","yes"))</f>
        <v/>
      </c>
      <c r="AG173" s="47">
        <f>IF(AC173&lt;&gt;"completed","待复核",IF(OR(W173="",Z173="",AA173="",AD173=""),"缺少必填项",IF(AND(OR(AE173="yes",AF173="yes"),AB173=""),"修正原因缺失",IF(OR(W173=0,W173=1),IF(AND(X173="",Y173=""),"通过","0/1级时间应留空"),IF(AND(OR(W173=2,W173=3),X173&lt;&gt;"",Y173&lt;&gt;"",X173&gt;=I173,Y173&lt;=J173,Y173&gt;X173),"通过","2/3级时间无效")))))</f>
        <v/>
      </c>
    </row>
    <row r="174">
      <c r="A174" s="45" t="inlineStr">
        <is>
          <t>VQ-004</t>
        </is>
      </c>
      <c r="B174" s="52" t="inlineStr">
        <is>
          <t>What visible state shows that an air fryer is preheating?</t>
        </is>
      </c>
      <c r="C174" s="45" t="inlineStr">
        <is>
          <t>en</t>
        </is>
      </c>
      <c r="D174" s="45" t="inlineStr">
        <is>
          <t>Air Fryer</t>
        </is>
      </c>
      <c r="E174" s="45" t="inlineStr">
        <is>
          <t>state</t>
        </is>
      </c>
      <c r="F174" s="45" t="inlineStr">
        <is>
          <t>development</t>
        </is>
      </c>
      <c r="G174" s="45" t="inlineStr">
        <is>
          <t>airfryer-032-scene-0034</t>
        </is>
      </c>
      <c r="H174" s="45" t="inlineStr">
        <is>
          <t>airfryer-032</t>
        </is>
      </c>
      <c r="I174" s="59" t="inlineStr">
        <is>
          <t>146.8</t>
        </is>
      </c>
      <c r="J174" s="59" t="inlineStr">
        <is>
          <t>162.333</t>
        </is>
      </c>
      <c r="K174" s="45" t="inlineStr">
        <is>
          <t>items/airfryer-032-scene-0034/clip.mp4</t>
        </is>
      </c>
      <c r="L174" s="45" t="inlineStr">
        <is>
          <t>items/airfryer-032-scene-0034/thumbnail.jpg</t>
        </is>
      </c>
      <c r="M174" s="52" t="inlineStr">
        <is>
          <t>ASR: splatters that are up in that heating element for my new airfryer owners i go into detail about what to do before you use your airfryer for the very first time in my airfryer 101 video i will link to that down below but even after that process some still experience that lingering plasticky factory smell if this is you here's a hack that one of my wonderful viewers shared with me a while
VLM: Visual summary: A woman is speaking in a kitchen, with a graphic overlay about an air fryer appearing in one frame.
视觉摘要: 一名女性在厨房中讲话，其中一帧出现了一个关于空气炸锅的图形叠加。
Visible product: Air Fryer
Visible components: woman; pink cardigan; black polka dot top; black cabinets; black microwave; black stove; white door; apple on countertop; graphic overlay with text 'AIR FRYER 101' and image of air fryer
Visible actions: woman speaking; woman gesturing with hands
Visible states: graphic overlay appears and disappears</t>
        </is>
      </c>
      <c r="N174" s="45" t="inlineStr">
        <is>
          <t>37</t>
        </is>
      </c>
      <c r="O174" s="45" t="inlineStr">
        <is>
          <t>0</t>
        </is>
      </c>
      <c r="P174" s="59" t="str"/>
      <c r="Q174" s="59" t="str"/>
      <c r="R174" s="52" t="inlineStr">
        <is>
          <t>The visible state is a graphic overlay with text 'AIR FRYER 101' and an image of an air fryer, which does not indicate preheating.</t>
        </is>
      </c>
      <c r="S174" s="52" t="inlineStr">
        <is>
          <t>VLM</t>
        </is>
      </c>
      <c r="T174" s="52" t="inlineStr">
        <is>
          <t>low</t>
        </is>
      </c>
      <c r="U174" s="52" t="inlineStr">
        <is>
          <t>No visual or spoken evidence of preheating state is present.</t>
        </is>
      </c>
      <c r="V174" s="45" t="inlineStr">
        <is>
          <t>R1</t>
        </is>
      </c>
      <c r="W174" s="46" t="inlineStr">
        <is>
          <t>0</t>
        </is>
      </c>
      <c r="X174" s="60" t="n"/>
      <c r="Y174" s="60" t="n"/>
      <c r="Z174" s="46" t="inlineStr">
        <is>
          <t>no</t>
        </is>
      </c>
      <c r="AA174" s="54" t="inlineStr">
        <is>
          <t>The frames show only a presenter talking and a brief 'AIR FRYER 101' graphic overlay, with no actual air fryer preheating state visible.</t>
        </is>
      </c>
      <c r="AB174" s="54" t="n"/>
      <c r="AC174" s="46" t="inlineStr">
        <is>
          <t>completed</t>
        </is>
      </c>
      <c r="AD174" s="46" t="inlineStr">
        <is>
          <t>2026-07-28T01:18:39+08:00</t>
        </is>
      </c>
      <c r="AE174" s="47">
        <f>IF(AC174&lt;&gt;"completed","",IF(W174=O174,"no","yes"))</f>
        <v/>
      </c>
      <c r="AF174" s="47">
        <f>IF(AC174&lt;&gt;"completed","",IF(AND(X174=P174,Y174=Q174),"no","yes"))</f>
        <v/>
      </c>
      <c r="AG174" s="47">
        <f>IF(AC174&lt;&gt;"completed","待复核",IF(OR(W174="",Z174="",AA174="",AD174=""),"缺少必填项",IF(AND(OR(AE174="yes",AF174="yes"),AB174=""),"修正原因缺失",IF(OR(W174=0,W174=1),IF(AND(X174="",Y174=""),"通过","0/1级时间应留空"),IF(AND(OR(W174=2,W174=3),X174&lt;&gt;"",Y174&lt;&gt;"",X174&gt;=I174,Y174&lt;=J174,Y174&gt;X174),"通过","2/3级时间无效")))))</f>
        <v/>
      </c>
    </row>
    <row r="175">
      <c r="A175" s="45" t="inlineStr">
        <is>
          <t>VQ-004</t>
        </is>
      </c>
      <c r="B175" s="52" t="inlineStr">
        <is>
          <t>What visible state shows that an air fryer is preheating?</t>
        </is>
      </c>
      <c r="C175" s="45" t="inlineStr">
        <is>
          <t>en</t>
        </is>
      </c>
      <c r="D175" s="45" t="inlineStr">
        <is>
          <t>Air Fryer</t>
        </is>
      </c>
      <c r="E175" s="45" t="inlineStr">
        <is>
          <t>state</t>
        </is>
      </c>
      <c r="F175" s="45" t="inlineStr">
        <is>
          <t>development</t>
        </is>
      </c>
      <c r="G175" s="45" t="inlineStr">
        <is>
          <t>airfryer-024-scene-0011</t>
        </is>
      </c>
      <c r="H175" s="45" t="inlineStr">
        <is>
          <t>airfryer-024</t>
        </is>
      </c>
      <c r="I175" s="59" t="inlineStr">
        <is>
          <t>43.777</t>
        </is>
      </c>
      <c r="J175" s="59" t="inlineStr">
        <is>
          <t>56.69</t>
        </is>
      </c>
      <c r="K175" s="45" t="inlineStr">
        <is>
          <t>items/airfryer-024-scene-0011/clip.mp4</t>
        </is>
      </c>
      <c r="L175" s="45" t="inlineStr">
        <is>
          <t>items/airfryer-024-scene-0011/thumbnail.jpg</t>
        </is>
      </c>
      <c r="M175" s="52" t="inlineStr">
        <is>
          <t>ASR: The energy-efficient yet powerful New Wave Brio uses 1,300 watts of power to create super-cyclonic hot air, which circulates around the food, air searing the outside, locking in the flavor and juices. The New Wave Brio cooks up to 50% faster while cutting unwanted fat and calories by up to 70%.
OCR: nuwave Energy Efficient X C 15-22mia 0 10m 6.10 1300 00.10 TYME WATTS Super-Cyclonic HOT AIR Cooks From All Sides Brio Time Lapse Sampler Basket 10 minutes
VLM: Visual summary: A close-up of a black NuWave air fryer's control panel showing a timer set to 10 minutes, followed by animated graphics illustrating its cooking mechanism and benefits.
视觉摘要: 一台黑色NuWave空气炸锅的控制面板特写，显示计时器设定为10分钟，随后是动画图形展示其烹饪机制和优势。
Visible product: NuWave
Visible components: control panel; digital timer display; pre-heat button; temp time button; start pause button; on/off button; temperature setting icons; blue illuminated buttons; animated graphic of hot air circulation; animated graphic of food inside the fryer
Visible states: timer set to 00:10; animated graphic showing hot air circulating; animated graphic showing food being cooked</t>
        </is>
      </c>
      <c r="N175" s="45" t="inlineStr">
        <is>
          <t>38</t>
        </is>
      </c>
      <c r="O175" s="45" t="inlineStr">
        <is>
          <t>2</t>
        </is>
      </c>
      <c r="P175" s="59" t="inlineStr">
        <is>
          <t>43.777</t>
        </is>
      </c>
      <c r="Q175" s="59" t="inlineStr">
        <is>
          <t>56.69</t>
        </is>
      </c>
      <c r="R175" s="52" t="inlineStr">
        <is>
          <t>The VLM shows a timer set to 00:10 and animated graphics of hot air circulation and food cooking, which visually indicate the air fryer is in a preheating or cooking state, but does not explicitly show a preheating indicator (e.g., a dedicated 'preheat' light or message).</t>
        </is>
      </c>
      <c r="S175" s="52" t="inlineStr">
        <is>
          <t>VLM</t>
        </is>
      </c>
      <c r="T175" s="52" t="inlineStr">
        <is>
          <t>medium</t>
        </is>
      </c>
      <c r="U175" s="52" t="inlineStr">
        <is>
          <t>The evidence does not explicitly state or visually confirm a preheating state; it only shows a timer and cooking animations, which may be part of the cooking cycle, not specifically preheating.</t>
        </is>
      </c>
      <c r="V175" s="45" t="inlineStr">
        <is>
          <t>R1</t>
        </is>
      </c>
      <c r="W175" s="46" t="inlineStr">
        <is>
          <t>2</t>
        </is>
      </c>
      <c r="X175" s="60" t="inlineStr">
        <is>
          <t>46.4</t>
        </is>
      </c>
      <c r="Y175" s="60" t="inlineStr">
        <is>
          <t>49.0</t>
        </is>
      </c>
      <c r="Z175" s="46" t="inlineStr">
        <is>
          <t>no</t>
        </is>
      </c>
      <c r="AA175" s="54" t="inlineStr">
        <is>
          <t>Frame at t=46.4s shows the display set to 00:10 and frame at t=49.0s shows the glowing heating element, indicating the appliance is heating up.</t>
        </is>
      </c>
      <c r="AB175" s="54" t="inlineStr">
        <is>
          <t>时间按实际证据片段重定位</t>
        </is>
      </c>
      <c r="AC175" s="46" t="inlineStr">
        <is>
          <t>completed</t>
        </is>
      </c>
      <c r="AD175" s="46" t="inlineStr">
        <is>
          <t>2026-07-28T01:18:39+08:00</t>
        </is>
      </c>
      <c r="AE175" s="47">
        <f>IF(AC175&lt;&gt;"completed","",IF(W175=O175,"no","yes"))</f>
        <v/>
      </c>
      <c r="AF175" s="47">
        <f>IF(AC175&lt;&gt;"completed","",IF(AND(X175=P175,Y175=Q175),"no","yes"))</f>
        <v/>
      </c>
      <c r="AG175" s="47">
        <f>IF(AC175&lt;&gt;"completed","待复核",IF(OR(W175="",Z175="",AA175="",AD175=""),"缺少必填项",IF(AND(OR(AE175="yes",AF175="yes"),AB175=""),"修正原因缺失",IF(OR(W175=0,W175=1),IF(AND(X175="",Y175=""),"通过","0/1级时间应留空"),IF(AND(OR(W175=2,W175=3),X175&lt;&gt;"",Y175&lt;&gt;"",X175&gt;=I175,Y175&lt;=J175,Y175&gt;X175),"通过","2/3级时间无效")))))</f>
        <v/>
      </c>
    </row>
    <row r="176">
      <c r="A176" s="45" t="inlineStr">
        <is>
          <t>VQ-004</t>
        </is>
      </c>
      <c r="B176" s="52" t="inlineStr">
        <is>
          <t>What visible state shows that an air fryer is preheating?</t>
        </is>
      </c>
      <c r="C176" s="45" t="inlineStr">
        <is>
          <t>en</t>
        </is>
      </c>
      <c r="D176" s="45" t="inlineStr">
        <is>
          <t>Air Fryer</t>
        </is>
      </c>
      <c r="E176" s="45" t="inlineStr">
        <is>
          <t>state</t>
        </is>
      </c>
      <c r="F176" s="45" t="inlineStr">
        <is>
          <t>development</t>
        </is>
      </c>
      <c r="G176" s="45" t="inlineStr">
        <is>
          <t>airfryer-024-scene-0003</t>
        </is>
      </c>
      <c r="H176" s="45" t="inlineStr">
        <is>
          <t>airfryer-024</t>
        </is>
      </c>
      <c r="I176" s="59" t="inlineStr">
        <is>
          <t>7.574</t>
        </is>
      </c>
      <c r="J176" s="59" t="inlineStr">
        <is>
          <t>11.478</t>
        </is>
      </c>
      <c r="K176" s="45" t="inlineStr">
        <is>
          <t>items/airfryer-024-scene-0003/clip.mp4</t>
        </is>
      </c>
      <c r="L176" s="45" t="inlineStr">
        <is>
          <t>items/airfryer-024-scene-0003/thumbnail.jpg</t>
        </is>
      </c>
      <c r="M176" s="52" t="inlineStr">
        <is>
          <t>ASR: We love great tasting fried food, but who wants to deal with the mess and all the added fat and calories? Now you can have all the deep fried food you love without the oil.
OCR: Now have all the fried food you love
VLM: Visual summary: A deep fryer with a basket is shown on a countertop next to two large plastic jugs containing liquid. A close-up shows chicken pieces frying in the fryer basket.
视觉摘要: 一个深油炸锅配有篮子，放在台面上，旁边有两个装有液体的大塑料壶。特写镜头显示鸡块在油炸锅篮子中油炸。
Visible product: Air Fryer
Visible components: deep fryer; frying basket; plastic jugs; countertop
Visible states: chicken frying in oil; oil bubbling</t>
        </is>
      </c>
      <c r="N176" s="45" t="inlineStr">
        <is>
          <t>39</t>
        </is>
      </c>
      <c r="O176" s="45" t="inlineStr">
        <is>
          <t>0</t>
        </is>
      </c>
      <c r="P176" s="59" t="str"/>
      <c r="Q176" s="59" t="str"/>
      <c r="R176" s="52" t="inlineStr">
        <is>
          <t>The visible state shows chicken frying in oil with oil bubbling, which is characteristic of deep frying, not air frying or preheating.</t>
        </is>
      </c>
      <c r="S176" s="52" t="inlineStr">
        <is>
          <t>VLM</t>
        </is>
      </c>
      <c r="T176" s="52" t="inlineStr">
        <is>
          <t>low</t>
        </is>
      </c>
      <c r="U176" s="52" t="inlineStr">
        <is>
          <t>The evidence clearly depicts deep frying, not air frying, and no preheating state is visible.</t>
        </is>
      </c>
      <c r="V176" s="45" t="inlineStr">
        <is>
          <t>R1</t>
        </is>
      </c>
      <c r="W176" s="46" t="inlineStr">
        <is>
          <t>0</t>
        </is>
      </c>
      <c r="X176" s="60" t="n"/>
      <c r="Y176" s="60" t="n"/>
      <c r="Z176" s="46" t="inlineStr">
        <is>
          <t>no</t>
        </is>
      </c>
      <c r="AA176" s="54" t="inlineStr">
        <is>
          <t>Frame at 9.9s shows actively bubbling oil around chicken, characteristic of deep frying rather than air-fryer preheating.</t>
        </is>
      </c>
      <c r="AB176" s="54" t="n"/>
      <c r="AC176" s="46" t="inlineStr">
        <is>
          <t>completed</t>
        </is>
      </c>
      <c r="AD176" s="46" t="inlineStr">
        <is>
          <t>2026-07-28T01:18:39+08:00</t>
        </is>
      </c>
      <c r="AE176" s="47">
        <f>IF(AC176&lt;&gt;"completed","",IF(W176=O176,"no","yes"))</f>
        <v/>
      </c>
      <c r="AF176" s="47">
        <f>IF(AC176&lt;&gt;"completed","",IF(AND(X176=P176,Y176=Q176),"no","yes"))</f>
        <v/>
      </c>
      <c r="AG176" s="47">
        <f>IF(AC176&lt;&gt;"completed","待复核",IF(OR(W176="",Z176="",AA176="",AD176=""),"缺少必填项",IF(AND(OR(AE176="yes",AF176="yes"),AB176=""),"修正原因缺失",IF(OR(W176=0,W176=1),IF(AND(X176="",Y176=""),"通过","0/1级时间应留空"),IF(AND(OR(W176=2,W176=3),X176&lt;&gt;"",Y176&lt;&gt;"",X176&gt;=I176,Y176&lt;=J176,Y176&gt;X176),"通过","2/3级时间无效")))))</f>
        <v/>
      </c>
    </row>
    <row r="177">
      <c r="A177" s="45" t="inlineStr">
        <is>
          <t>VQ-004</t>
        </is>
      </c>
      <c r="B177" s="52" t="inlineStr">
        <is>
          <t>What visible state shows that an air fryer is preheating?</t>
        </is>
      </c>
      <c r="C177" s="45" t="inlineStr">
        <is>
          <t>en</t>
        </is>
      </c>
      <c r="D177" s="45" t="inlineStr">
        <is>
          <t>Air Fryer</t>
        </is>
      </c>
      <c r="E177" s="45" t="inlineStr">
        <is>
          <t>state</t>
        </is>
      </c>
      <c r="F177" s="45" t="inlineStr">
        <is>
          <t>development</t>
        </is>
      </c>
      <c r="G177" s="45" t="inlineStr">
        <is>
          <t>pressure-006-scene-0011</t>
        </is>
      </c>
      <c r="H177" s="45" t="inlineStr">
        <is>
          <t>pressure-006</t>
        </is>
      </c>
      <c r="I177" s="59" t="inlineStr">
        <is>
          <t>34.083</t>
        </is>
      </c>
      <c r="J177" s="59" t="inlineStr">
        <is>
          <t>37.875</t>
        </is>
      </c>
      <c r="K177" s="45" t="inlineStr">
        <is>
          <t>items/pressure-006-scene-0011/clip.mp4</t>
        </is>
      </c>
      <c r="L177" s="45" t="inlineStr">
        <is>
          <t>items/pressure-006-scene-0011/thumbnail.jpg</t>
        </is>
      </c>
      <c r="M177" s="52" t="inlineStr">
        <is>
          <t>ASR: • 360-degree hot air baking, wrapping heating, original flavor, 1500W high power, rapid heating • Fast heat dissipation on the top, easy to make all kinds of delicious food
VLM: Visual summary: An air fryer basket containing cooked chicken wings, with text overlay describing its power and heating capability.
视觉摘要: 一个装有烤鸡翅的空气炸锅篮子，配有描述其功率和加热能力的文字叠加。
Visible product: Air Fryer
Visible components: air fryer basket; chicken wings; text overlay
Visible states: chicken wings are cooked; text overlay is displayed
Visible warnings: 1500 W high-power rapid heating</t>
        </is>
      </c>
      <c r="N177" s="45" t="inlineStr">
        <is>
          <t>40</t>
        </is>
      </c>
      <c r="O177" s="45" t="inlineStr">
        <is>
          <t>0</t>
        </is>
      </c>
      <c r="P177" s="59" t="str"/>
      <c r="Q177" s="59" t="str"/>
      <c r="R177" s="52" t="inlineStr">
        <is>
          <t>The visible state shows cooked chicken wings and a text overlay describing heating capability, not preheating state.</t>
        </is>
      </c>
      <c r="S177" s="52" t="inlineStr">
        <is>
          <t>VLM</t>
        </is>
      </c>
      <c r="T177" s="52" t="inlineStr">
        <is>
          <t>low</t>
        </is>
      </c>
      <c r="U177" s="52" t="inlineStr">
        <is>
          <t>No visual or textual evidence of preheating state is present.</t>
        </is>
      </c>
      <c r="V177" s="45" t="inlineStr">
        <is>
          <t>R1</t>
        </is>
      </c>
      <c r="W177" s="46" t="inlineStr">
        <is>
          <t>0</t>
        </is>
      </c>
      <c r="X177" s="60" t="n"/>
      <c r="Y177" s="60" t="n"/>
      <c r="Z177" s="46" t="inlineStr">
        <is>
          <t>no</t>
        </is>
      </c>
      <c r="AA177" s="54" t="inlineStr">
        <is>
          <t>All six frames show cooked chicken wings in an air fryer basket with '1500 W high-power rapid heating' text overlay; no indicator light, display, or visible preheating state is present.</t>
        </is>
      </c>
      <c r="AB177" s="54" t="n"/>
      <c r="AC177" s="46" t="inlineStr">
        <is>
          <t>completed</t>
        </is>
      </c>
      <c r="AD177" s="46" t="inlineStr">
        <is>
          <t>2026-07-28T01:18:39+08:00</t>
        </is>
      </c>
      <c r="AE177" s="47">
        <f>IF(AC177&lt;&gt;"completed","",IF(W177=O177,"no","yes"))</f>
        <v/>
      </c>
      <c r="AF177" s="47">
        <f>IF(AC177&lt;&gt;"completed","",IF(AND(X177=P177,Y177=Q177),"no","yes"))</f>
        <v/>
      </c>
      <c r="AG177" s="47">
        <f>IF(AC177&lt;&gt;"completed","待复核",IF(OR(W177="",Z177="",AA177="",AD177=""),"缺少必填项",IF(AND(OR(AE177="yes",AF177="yes"),AB177=""),"修正原因缺失",IF(OR(W177=0,W177=1),IF(AND(X177="",Y177=""),"通过","0/1级时间应留空"),IF(AND(OR(W177=2,W177=3),X177&lt;&gt;"",Y177&lt;&gt;"",X177&gt;=I177,Y177&lt;=J177,Y177&gt;X177),"通过","2/3级时间无效")))))</f>
        <v/>
      </c>
    </row>
    <row r="178">
      <c r="A178" s="45" t="inlineStr">
        <is>
          <t>VQ-004</t>
        </is>
      </c>
      <c r="B178" s="52" t="inlineStr">
        <is>
          <t>What visible state shows that an air fryer is preheating?</t>
        </is>
      </c>
      <c r="C178" s="45" t="inlineStr">
        <is>
          <t>en</t>
        </is>
      </c>
      <c r="D178" s="45" t="inlineStr">
        <is>
          <t>Air Fryer</t>
        </is>
      </c>
      <c r="E178" s="45" t="inlineStr">
        <is>
          <t>state</t>
        </is>
      </c>
      <c r="F178" s="45" t="inlineStr">
        <is>
          <t>development</t>
        </is>
      </c>
      <c r="G178" s="45" t="inlineStr">
        <is>
          <t>airfryer-033-scene-0033</t>
        </is>
      </c>
      <c r="H178" s="45" t="inlineStr">
        <is>
          <t>airfryer-033</t>
        </is>
      </c>
      <c r="I178" s="59" t="inlineStr">
        <is>
          <t>242.109</t>
        </is>
      </c>
      <c r="J178" s="59" t="inlineStr">
        <is>
          <t>251.818</t>
        </is>
      </c>
      <c r="K178" s="45" t="inlineStr">
        <is>
          <t>items/airfryer-033-scene-0033/clip.mp4</t>
        </is>
      </c>
      <c r="L178" s="45" t="inlineStr">
        <is>
          <t>items/airfryer-033-scene-0033/thumbnail.jpg</t>
        </is>
      </c>
      <c r="M178" s="52" t="inlineStr">
        <is>
          <t>ASR: Eu tenho que ver o que tá acontecendo com ela, entendeu? Ó, ligou de novo. Quando eu boto pra rodar, ó, não roda. Ela vai disparar um relê Ela dispara um relêzinho
OCR: 200 PHILIPS WALITA
VLM: Visual summary: A person is opening the lid of a black air fryer and interacting with its control panel and internal components.
视觉摘要: 一个人正在打开黑色空气炸锅的盖子，并与控制面板和内部组件进行互动。
Visible product: Air Fryer
Visible components: air fryer; control panel; digital display; power button; temperature display; lid; internal heating element; wiring; Philips Walita branding
Visible actions: opening the lid; pressing the power button; pressing the temperature adjustment button; pointing at internal components
Visible states: lid open; digital display showing 200°C; power button illuminated
Visual uncertainty: The exact model or full specifications of the air fryer are not visible. The internal components are partially obscured.</t>
        </is>
      </c>
      <c r="N178" s="45" t="inlineStr">
        <is>
          <t>41</t>
        </is>
      </c>
      <c r="O178" s="45" t="inlineStr">
        <is>
          <t>2</t>
        </is>
      </c>
      <c r="P178" s="59" t="inlineStr">
        <is>
          <t>242.109</t>
        </is>
      </c>
      <c r="Q178" s="59" t="inlineStr">
        <is>
          <t>251.818</t>
        </is>
      </c>
      <c r="R178" s="52" t="inlineStr">
        <is>
          <t>The digital display shows 200°C and the power button is illuminated, which are visible states consistent with an air fryer being in a preheating state, though no explicit verbal or visual confirmation of 'preheating' is given.</t>
        </is>
      </c>
      <c r="S178" s="52" t="inlineStr">
        <is>
          <t>VLM</t>
        </is>
      </c>
      <c r="T178" s="52" t="inlineStr">
        <is>
          <t>medium</t>
        </is>
      </c>
      <c r="U178" s="52" t="inlineStr">
        <is>
          <t>The evidence does not explicitly state or visually confirm the term 'preheating', only showing temperature and power button states that are associated with preheating but not definitively proving it.</t>
        </is>
      </c>
      <c r="V178" s="45" t="inlineStr">
        <is>
          <t>R1</t>
        </is>
      </c>
      <c r="W178" s="46" t="n">
        <v>2</v>
      </c>
      <c r="X178" s="60" t="n">
        <v>247.5</v>
      </c>
      <c r="Y178" s="60" t="n">
        <v>248.5</v>
      </c>
      <c r="Z178" s="46" t="inlineStr">
        <is>
          <t>no</t>
        </is>
      </c>
      <c r="AA178" s="54" t="inlineStr">
        <is>
          <t>第4帧（t=248.0s）面板数字屏显示『300°』并有指示灯亮起，呈现通电工作的可见状态，但屏幕无明确‘Preheat/预热’字样。</t>
        </is>
      </c>
      <c r="AB178" s="54" t="inlineStr">
        <is>
          <t>第三轮双复核一致修正：R1时间242.109-251.818→独立247.5-248.5：仅在t≈248.0s单帧出现显示屏状态，余帧多为盖板/机械部件，与预热可视化状态无关，R1区间过宽。</t>
        </is>
      </c>
      <c r="AC178" s="46" t="inlineStr">
        <is>
          <t>completed</t>
        </is>
      </c>
      <c r="AD178" s="46" t="inlineStr">
        <is>
          <t>2026-07-28T20:35:21+08:00</t>
        </is>
      </c>
      <c r="AE178" s="47">
        <f>IF(AC178&lt;&gt;"completed","",IF(W178=O178,"no","yes"))</f>
        <v/>
      </c>
      <c r="AF178" s="47">
        <f>IF(AC178&lt;&gt;"completed","",IF(AND(X178=P178,Y178=Q178),"no","yes"))</f>
        <v/>
      </c>
      <c r="AG178" s="47">
        <f>IF(AC178&lt;&gt;"completed","待复核",IF(OR(W178="",Z178="",AA178="",AD178=""),"缺少必填项",IF(AND(OR(AE178="yes",AF178="yes"),AB178=""),"修正原因缺失",IF(OR(W178=0,W178=1),IF(AND(X178="",Y178=""),"通过","0/1级时间应留空"),IF(AND(OR(W178=2,W178=3),X178&lt;&gt;"",Y178&lt;&gt;"",X178&gt;=I178,Y178&lt;=J178,Y178&gt;X178),"通过","2/3级时间无效")))))</f>
        <v/>
      </c>
    </row>
    <row r="179">
      <c r="A179" s="45" t="inlineStr">
        <is>
          <t>VQ-004</t>
        </is>
      </c>
      <c r="B179" s="52" t="inlineStr">
        <is>
          <t>What visible state shows that an air fryer is preheating?</t>
        </is>
      </c>
      <c r="C179" s="45" t="inlineStr">
        <is>
          <t>en</t>
        </is>
      </c>
      <c r="D179" s="45" t="inlineStr">
        <is>
          <t>Air Fryer</t>
        </is>
      </c>
      <c r="E179" s="45" t="inlineStr">
        <is>
          <t>state</t>
        </is>
      </c>
      <c r="F179" s="45" t="inlineStr">
        <is>
          <t>development</t>
        </is>
      </c>
      <c r="G179" s="45" t="inlineStr">
        <is>
          <t>airfryer-032-scene-0072</t>
        </is>
      </c>
      <c r="H179" s="45" t="inlineStr">
        <is>
          <t>airfryer-032</t>
        </is>
      </c>
      <c r="I179" s="59" t="inlineStr">
        <is>
          <t>329.833</t>
        </is>
      </c>
      <c r="J179" s="59" t="inlineStr">
        <is>
          <t>343.5</t>
        </is>
      </c>
      <c r="K179" s="45" t="inlineStr">
        <is>
          <t>items/airfryer-032-scene-0072/clip.mp4</t>
        </is>
      </c>
      <c r="L179" s="45" t="inlineStr">
        <is>
          <t>items/airfryer-032-scene-0072/thumbnail.jpg</t>
        </is>
      </c>
      <c r="M179" s="52" t="inlineStr">
        <is>
          <t>ASR: And by the way, this is the most incredible stain remover on clothing. So check out the recipe. I'll link to that down below. And this is the point where I pull out the old toothbrush and I just start scrubbing all around the heating element. Now it's okay to use an abrasive on the metal here because there is no non-stick coating. And then you can see on the other half, I wanted to test out the Dawn Power Wash Spray Cleaner.
OCR: @ AT WEI DAWN ULTRA PLATINUM POWERWASH
VLM: Visual summary: A woman is in a kitchen, and a close-up shows a hand using a toothbrush to clean the inside of an appliance, with a bottle of Dawn dish soap nearby.
视觉摘要: 一名女性在厨房中，特写镜头显示一只手用牙刷清洁电器内部，旁边有一瓶Dawn洗洁精。
Visible product: Air Fryer
Visible components: woman; toothbrush; appliance interior; Dawn dish soap bottle; kitchen cabinets; microwave; stove; door
Visible actions: woman speaking; hand brushing appliance interior
Visible states: appliance interior covered in residue; Dawn dish soap bottle in focus
Visual uncertainty: The specific model or brand of the appliance is not visible. The exact cleaning action or purpose is not fully clear from the frames.</t>
        </is>
      </c>
      <c r="N179" s="45" t="inlineStr">
        <is>
          <t>42</t>
        </is>
      </c>
      <c r="O179" s="45" t="inlineStr">
        <is>
          <t>0</t>
        </is>
      </c>
      <c r="P179" s="59" t="str"/>
      <c r="Q179" s="59" t="str"/>
      <c r="R179" s="52" t="inlineStr">
        <is>
          <t>The scene shows cleaning of the air fryer's interior, not any visible state indicating preheating.</t>
        </is>
      </c>
      <c r="S179" s="52" t="inlineStr">
        <is>
          <t>VLM</t>
        </is>
      </c>
      <c r="T179" s="52" t="inlineStr">
        <is>
          <t>low</t>
        </is>
      </c>
      <c r="U179" s="52" t="inlineStr">
        <is>
          <t>No visual or spoken evidence indicates the air fryer is preheating.</t>
        </is>
      </c>
      <c r="V179" s="45" t="inlineStr">
        <is>
          <t>R1</t>
        </is>
      </c>
      <c r="W179" s="46" t="inlineStr">
        <is>
          <t>0</t>
        </is>
      </c>
      <c r="X179" s="60" t="n"/>
      <c r="Y179" s="60" t="n"/>
      <c r="Z179" s="46" t="inlineStr">
        <is>
          <t>no</t>
        </is>
      </c>
      <c r="AA179" s="54" t="inlineStr">
        <is>
          <t>All frames show a person scrubbing the air fryer heating element coil with a toothbrush; this is a cleaning scene with no preheating state visible.</t>
        </is>
      </c>
      <c r="AB179" s="54" t="n"/>
      <c r="AC179" s="46" t="inlineStr">
        <is>
          <t>completed</t>
        </is>
      </c>
      <c r="AD179" s="46" t="inlineStr">
        <is>
          <t>2026-07-28T01:18:39+08:00</t>
        </is>
      </c>
      <c r="AE179" s="47">
        <f>IF(AC179&lt;&gt;"completed","",IF(W179=O179,"no","yes"))</f>
        <v/>
      </c>
      <c r="AF179" s="47">
        <f>IF(AC179&lt;&gt;"completed","",IF(AND(X179=P179,Y179=Q179),"no","yes"))</f>
        <v/>
      </c>
      <c r="AG179" s="47">
        <f>IF(AC179&lt;&gt;"completed","待复核",IF(OR(W179="",Z179="",AA179="",AD179=""),"缺少必填项",IF(AND(OR(AE179="yes",AF179="yes"),AB179=""),"修正原因缺失",IF(OR(W179=0,W179=1),IF(AND(X179="",Y179=""),"通过","0/1级时间应留空"),IF(AND(OR(W179=2,W179=3),X179&lt;&gt;"",Y179&lt;&gt;"",X179&gt;=I179,Y179&lt;=J179,Y179&gt;X179),"通过","2/3级时间无效")))))</f>
        <v/>
      </c>
    </row>
    <row r="180">
      <c r="A180" s="45" t="inlineStr">
        <is>
          <t>VQ-004</t>
        </is>
      </c>
      <c r="B180" s="52" t="inlineStr">
        <is>
          <t>What visible state shows that an air fryer is preheating?</t>
        </is>
      </c>
      <c r="C180" s="45" t="inlineStr">
        <is>
          <t>en</t>
        </is>
      </c>
      <c r="D180" s="45" t="inlineStr">
        <is>
          <t>Air Fryer</t>
        </is>
      </c>
      <c r="E180" s="45" t="inlineStr">
        <is>
          <t>state</t>
        </is>
      </c>
      <c r="F180" s="45" t="inlineStr">
        <is>
          <t>development</t>
        </is>
      </c>
      <c r="G180" s="45" t="inlineStr">
        <is>
          <t>airfryer-027-scene-0001</t>
        </is>
      </c>
      <c r="H180" s="45" t="inlineStr">
        <is>
          <t>airfryer-027</t>
        </is>
      </c>
      <c r="I180" s="59" t="inlineStr">
        <is>
          <t>0.0</t>
        </is>
      </c>
      <c r="J180" s="59" t="inlineStr">
        <is>
          <t>7.508</t>
        </is>
      </c>
      <c r="K180" s="45" t="inlineStr">
        <is>
          <t>items/airfryer-027-scene-0001/clip.mp4</t>
        </is>
      </c>
      <c r="L180" s="45" t="inlineStr">
        <is>
          <t>items/airfryer-027-scene-0001/thumbnail.jpg</t>
        </is>
      </c>
      <c r="M180" s="52" t="inlineStr">
        <is>
          <t>OCR: Air Fryer vs. Baked Buffalo Wings? First, oven cooked wings
VLM: Visual summary: A video title card introduces a comparison between air fryer and baked buffalo wings, followed by a slide indicating the first method is oven cooking.
视觉摘要: 视频标题卡介绍了空气炸锅与烤制的布法罗鸡翅的对比，随后显示第一种方法是烤箱烹饪。
Visible product: Air Fryer</t>
        </is>
      </c>
      <c r="N180" s="45" t="inlineStr">
        <is>
          <t>43</t>
        </is>
      </c>
      <c r="O180" s="45" t="inlineStr">
        <is>
          <t>0</t>
        </is>
      </c>
      <c r="P180" s="59" t="str"/>
      <c r="Q180" s="59" t="str"/>
      <c r="R180" s="52" t="inlineStr">
        <is>
          <t>The scene introduces a comparison between air fryer and oven cooking, but does not show or describe any visible state indicating preheating.</t>
        </is>
      </c>
      <c r="S180" s="52" t="inlineStr">
        <is>
          <t>VLM</t>
        </is>
      </c>
      <c r="T180" s="52" t="inlineStr">
        <is>
          <t>low</t>
        </is>
      </c>
      <c r="U180" s="52" t="inlineStr">
        <is>
          <t>No visual, spoken, or OCR evidence of preheating state is present.</t>
        </is>
      </c>
      <c r="V180" s="45" t="inlineStr">
        <is>
          <t>R1</t>
        </is>
      </c>
      <c r="W180" s="46" t="inlineStr">
        <is>
          <t>0</t>
        </is>
      </c>
      <c r="X180" s="60" t="n"/>
      <c r="Y180" s="60" t="n"/>
      <c r="Z180" s="46" t="inlineStr">
        <is>
          <t>no</t>
        </is>
      </c>
      <c r="AA180" s="54" t="inlineStr">
        <is>
          <t>画面仅含标题卡和烤鸡翅，未出现空气炸锅或任何预热指示状态。</t>
        </is>
      </c>
      <c r="AB180" s="54" t="n"/>
      <c r="AC180" s="46" t="inlineStr">
        <is>
          <t>completed</t>
        </is>
      </c>
      <c r="AD180" s="46" t="inlineStr">
        <is>
          <t>2026-07-28T01:18:39+08:00</t>
        </is>
      </c>
      <c r="AE180" s="47">
        <f>IF(AC180&lt;&gt;"completed","",IF(W180=O180,"no","yes"))</f>
        <v/>
      </c>
      <c r="AF180" s="47">
        <f>IF(AC180&lt;&gt;"completed","",IF(AND(X180=P180,Y180=Q180),"no","yes"))</f>
        <v/>
      </c>
      <c r="AG180" s="47">
        <f>IF(AC180&lt;&gt;"completed","待复核",IF(OR(W180="",Z180="",AA180="",AD180=""),"缺少必填项",IF(AND(OR(AE180="yes",AF180="yes"),AB180=""),"修正原因缺失",IF(OR(W180=0,W180=1),IF(AND(X180="",Y180=""),"通过","0/1级时间应留空"),IF(AND(OR(W180=2,W180=3),X180&lt;&gt;"",Y180&lt;&gt;"",X180&gt;=I180,Y180&lt;=J180,Y180&gt;X180),"通过","2/3级时间无效")))))</f>
        <v/>
      </c>
    </row>
    <row r="181">
      <c r="A181" s="45" t="inlineStr">
        <is>
          <t>VQ-004</t>
        </is>
      </c>
      <c r="B181" s="52" t="inlineStr">
        <is>
          <t>What visible state shows that an air fryer is preheating?</t>
        </is>
      </c>
      <c r="C181" s="45" t="inlineStr">
        <is>
          <t>en</t>
        </is>
      </c>
      <c r="D181" s="45" t="inlineStr">
        <is>
          <t>Air Fryer</t>
        </is>
      </c>
      <c r="E181" s="45" t="inlineStr">
        <is>
          <t>state</t>
        </is>
      </c>
      <c r="F181" s="45" t="inlineStr">
        <is>
          <t>development</t>
        </is>
      </c>
      <c r="G181" s="45" t="inlineStr">
        <is>
          <t>airfryer-024-scene-0019</t>
        </is>
      </c>
      <c r="H181" s="45" t="inlineStr">
        <is>
          <t>airfryer-024</t>
        </is>
      </c>
      <c r="I181" s="59" t="inlineStr">
        <is>
          <t>81.214</t>
        </is>
      </c>
      <c r="J181" s="59" t="inlineStr">
        <is>
          <t>85.852</t>
        </is>
      </c>
      <c r="K181" s="45" t="inlineStr">
        <is>
          <t>items/airfryer-024-scene-0019/clip.mp4</t>
        </is>
      </c>
      <c r="L181" s="45" t="inlineStr">
        <is>
          <t>items/airfryer-024-scene-0019/thumbnail.jpg</t>
        </is>
      </c>
      <c r="M181" s="52" t="inlineStr">
        <is>
          <t>ASR: Breakfast, lunch, after-school snacks, family dinner, even a poolside party are all part of why the New Wave Brio will quickly become your favorite cooking appliance. Why settle for inaccurate knobs and analog dials?
OCR: 10
VLM: Visual summary: A woman in a bikini is eating food from a plate outdoors, while another frame shows a hand adjusting a dial on a black air fryer.
视觉摘要: 一名穿着比基尼的女性在户外用盘子吃东西，另一帧显示一只手正在调节一个黑色空气炸锅的旋钮。
Visible product: Air Fryer
Visible components: black air fryer; silver control panel; dial; hand; sleeve; plate; food; bikini; pool; greenery
Visible actions: eating; adjusting a dial</t>
        </is>
      </c>
      <c r="N181" s="45" t="inlineStr">
        <is>
          <t>44</t>
        </is>
      </c>
      <c r="O181" s="45" t="inlineStr">
        <is>
          <t>1</t>
        </is>
      </c>
      <c r="P181" s="59" t="str"/>
      <c r="Q181" s="59" t="str"/>
      <c r="R181" s="52" t="inlineStr">
        <is>
          <t>The visual shows a hand adjusting a dial on the air fryer, but no visible state (e.g., indicator light, display, or text) confirms it is preheating.</t>
        </is>
      </c>
      <c r="S181" s="52" t="inlineStr">
        <is>
          <t>VLM</t>
        </is>
      </c>
      <c r="T181" s="52" t="inlineStr">
        <is>
          <t>low</t>
        </is>
      </c>
      <c r="U181" s="52" t="inlineStr">
        <is>
          <t>No evidence of preheating state (e.g., indicator light, display text, or audible cue) is visible or mentioned.</t>
        </is>
      </c>
      <c r="V181" s="45" t="inlineStr">
        <is>
          <t>R1</t>
        </is>
      </c>
      <c r="W181" s="46" t="inlineStr">
        <is>
          <t>1</t>
        </is>
      </c>
      <c r="X181" s="60" t="n"/>
      <c r="Y181" s="60" t="n"/>
      <c r="Z181" s="46" t="inlineStr">
        <is>
          <t>no</t>
        </is>
      </c>
      <c r="AA181" s="54" t="inlineStr">
        <is>
          <t>Five of six frames show women in bikinis eating by a pool; only the t~85s frame briefly shows a hand on an air fryer dial with no visible preheating indicator.</t>
        </is>
      </c>
      <c r="AB181" s="54" t="n"/>
      <c r="AC181" s="46" t="inlineStr">
        <is>
          <t>completed</t>
        </is>
      </c>
      <c r="AD181" s="46" t="inlineStr">
        <is>
          <t>2026-07-28T01:18:39+08:00</t>
        </is>
      </c>
      <c r="AE181" s="47">
        <f>IF(AC181&lt;&gt;"completed","",IF(W181=O181,"no","yes"))</f>
        <v/>
      </c>
      <c r="AF181" s="47">
        <f>IF(AC181&lt;&gt;"completed","",IF(AND(X181=P181,Y181=Q181),"no","yes"))</f>
        <v/>
      </c>
      <c r="AG181" s="47">
        <f>IF(AC181&lt;&gt;"completed","待复核",IF(OR(W181="",Z181="",AA181="",AD181=""),"缺少必填项",IF(AND(OR(AE181="yes",AF181="yes"),AB181=""),"修正原因缺失",IF(OR(W181=0,W181=1),IF(AND(X181="",Y181=""),"通过","0/1级时间应留空"),IF(AND(OR(W181=2,W181=3),X181&lt;&gt;"",Y181&lt;&gt;"",X181&gt;=I181,Y181&lt;=J181,Y181&gt;X181),"通过","2/3级时间无效")))))</f>
        <v/>
      </c>
    </row>
    <row r="182">
      <c r="A182" s="45" t="inlineStr">
        <is>
          <t>VQ-004</t>
        </is>
      </c>
      <c r="B182" s="52" t="inlineStr">
        <is>
          <t>What visible state shows that an air fryer is preheating?</t>
        </is>
      </c>
      <c r="C182" s="45" t="inlineStr">
        <is>
          <t>en</t>
        </is>
      </c>
      <c r="D182" s="45" t="inlineStr">
        <is>
          <t>Air Fryer</t>
        </is>
      </c>
      <c r="E182" s="45" t="inlineStr">
        <is>
          <t>state</t>
        </is>
      </c>
      <c r="F182" s="45" t="inlineStr">
        <is>
          <t>development</t>
        </is>
      </c>
      <c r="G182" s="45" t="inlineStr">
        <is>
          <t>airfryer-002-scene-0009</t>
        </is>
      </c>
      <c r="H182" s="45" t="inlineStr">
        <is>
          <t>airfryer-002</t>
        </is>
      </c>
      <c r="I182" s="59" t="inlineStr">
        <is>
          <t>241.808</t>
        </is>
      </c>
      <c r="J182" s="59" t="inlineStr">
        <is>
          <t>257.424</t>
        </is>
      </c>
      <c r="K182" s="45" t="inlineStr">
        <is>
          <t>items/airfryer-002-scene-0009/clip.mp4</t>
        </is>
      </c>
      <c r="L182" s="45" t="inlineStr">
        <is>
          <t>items/airfryer-002-scene-0009/thumbnail.jpg</t>
        </is>
      </c>
      <c r="M182" s="52" t="inlineStr">
        <is>
          <t>ASR: spray we're now going to place our cookies in the basket seam side down we're going to cook
OCR: •ner Library Kitchen Chef itchen Puff Pastry SHEETS OREO
VLM: Visual summary: A person wearing a blue apron holds an air fryer basket containing several round, pale yellow food items, with a yellow spray can on a silicone mat nearby.
视觉摘要: 一个人穿着蓝色围裙，手持一个装有数个圆形淡黄色食物的空气炸锅篮子，旁边硅胶垫上放着一个黄色喷雾罐。
Visible product: Air Fryer
Visible components: air fryer basket; silicone mat; yellow spray can; blue apron with text; watch
Visible actions: holding the air fryer basket; placing food items into the basket
Visible states: food items inside the basket; basket being held open</t>
        </is>
      </c>
      <c r="N182" s="45" t="inlineStr">
        <is>
          <t>45</t>
        </is>
      </c>
      <c r="O182" s="45" t="inlineStr">
        <is>
          <t>0</t>
        </is>
      </c>
      <c r="P182" s="59" t="str"/>
      <c r="Q182" s="59" t="str"/>
      <c r="R182" s="52" t="inlineStr">
        <is>
          <t>The scene shows food being placed into the air fryer basket, with no visible indicator of preheating (e.g., indicator light, heating element glow, or on-screen text).</t>
        </is>
      </c>
      <c r="S182" s="52" t="inlineStr">
        <is>
          <t>VLM</t>
        </is>
      </c>
      <c r="T182" s="52" t="inlineStr">
        <is>
          <t>low</t>
        </is>
      </c>
      <c r="U182" s="52" t="inlineStr">
        <is>
          <t>No visual or textual evidence of preheating state is present.</t>
        </is>
      </c>
      <c r="V182" s="45" t="inlineStr">
        <is>
          <t>R1</t>
        </is>
      </c>
      <c r="W182" s="46" t="inlineStr">
        <is>
          <t>0</t>
        </is>
      </c>
      <c r="X182" s="60" t="n"/>
      <c r="Y182" s="60" t="n"/>
      <c r="Z182" s="46" t="inlineStr">
        <is>
          <t>no</t>
        </is>
      </c>
      <c r="AA182" s="54" t="inlineStr">
        <is>
          <t>6帧画面聚焦在炸篮装载过程，无空气炸锅正面控制面板或加热指示灯可见，无法回答预热状态。</t>
        </is>
      </c>
      <c r="AB182" s="54" t="n"/>
      <c r="AC182" s="46" t="inlineStr">
        <is>
          <t>completed</t>
        </is>
      </c>
      <c r="AD182" s="46" t="inlineStr">
        <is>
          <t>2026-07-28T01:18:39+08:00</t>
        </is>
      </c>
      <c r="AE182" s="47">
        <f>IF(AC182&lt;&gt;"completed","",IF(W182=O182,"no","yes"))</f>
        <v/>
      </c>
      <c r="AF182" s="47">
        <f>IF(AC182&lt;&gt;"completed","",IF(AND(X182=P182,Y182=Q182),"no","yes"))</f>
        <v/>
      </c>
      <c r="AG182" s="47">
        <f>IF(AC182&lt;&gt;"completed","待复核",IF(OR(W182="",Z182="",AA182="",AD182=""),"缺少必填项",IF(AND(OR(AE182="yes",AF182="yes"),AB182=""),"修正原因缺失",IF(OR(W182=0,W182=1),IF(AND(X182="",Y182=""),"通过","0/1级时间应留空"),IF(AND(OR(W182=2,W182=3),X182&lt;&gt;"",Y182&lt;&gt;"",X182&gt;=I182,Y182&lt;=J182,Y182&gt;X182),"通过","2/3级时间无效")))))</f>
        <v/>
      </c>
    </row>
    <row r="183">
      <c r="A183" s="45" t="inlineStr">
        <is>
          <t>VQ-004</t>
        </is>
      </c>
      <c r="B183" s="52" t="inlineStr">
        <is>
          <t>What visible state shows that an air fryer is preheating?</t>
        </is>
      </c>
      <c r="C183" s="45" t="inlineStr">
        <is>
          <t>en</t>
        </is>
      </c>
      <c r="D183" s="45" t="inlineStr">
        <is>
          <t>Air Fryer</t>
        </is>
      </c>
      <c r="E183" s="45" t="inlineStr">
        <is>
          <t>state</t>
        </is>
      </c>
      <c r="F183" s="45" t="inlineStr">
        <is>
          <t>development</t>
        </is>
      </c>
      <c r="G183" s="45" t="inlineStr">
        <is>
          <t>airfryer-005-scene-0027</t>
        </is>
      </c>
      <c r="H183" s="45" t="inlineStr">
        <is>
          <t>airfryer-005</t>
        </is>
      </c>
      <c r="I183" s="59" t="inlineStr">
        <is>
          <t>266.222</t>
        </is>
      </c>
      <c r="J183" s="59" t="inlineStr">
        <is>
          <t>270.142</t>
        </is>
      </c>
      <c r="K183" s="45" t="inlineStr">
        <is>
          <t>items/airfryer-005-scene-0027/clip.mp4</t>
        </is>
      </c>
      <c r="L183" s="45" t="inlineStr">
        <is>
          <t>items/airfryer-005-scene-0027/thumbnail.jpg</t>
        </is>
      </c>
      <c r="M183" s="52" t="inlineStr">
        <is>
          <t>ASR: thing. And that is just awesome. And now I'm going to just grab this.
VLM: Visual summary: Two pieces of bread with eggs and bacon are placed inside an air fryer basket.
视觉摘要: 两个放有鸡蛋和培根的面包片放在空气炸锅篮子里。
Visible product: Air Fryer
Visible components: air fryer basket; bread; egg; bacon; seasoning
Visible actions: hand holding air fryer handle</t>
        </is>
      </c>
      <c r="N183" s="45" t="inlineStr">
        <is>
          <t>46</t>
        </is>
      </c>
      <c r="O183" s="45" t="inlineStr">
        <is>
          <t>0</t>
        </is>
      </c>
      <c r="P183" s="59" t="str"/>
      <c r="Q183" s="59" t="str"/>
      <c r="R183" s="52" t="inlineStr">
        <is>
          <t>The scene shows bread, egg, and bacon placed inside the air fryer basket, but no visual indicator of preheating (e.g., light, display, or heating sound) is visible or mentioned.</t>
        </is>
      </c>
      <c r="S183" s="52" t="inlineStr">
        <is>
          <t>VLM</t>
        </is>
      </c>
      <c r="T183" s="52" t="inlineStr">
        <is>
          <t>low</t>
        </is>
      </c>
      <c r="U183" s="52" t="inlineStr">
        <is>
          <t>No evidence of preheating state is present in the visual or audio content.</t>
        </is>
      </c>
      <c r="V183" s="45" t="inlineStr">
        <is>
          <t>R1</t>
        </is>
      </c>
      <c r="W183" s="46" t="n">
        <v>1</v>
      </c>
      <c r="X183" s="60" t="n"/>
      <c r="Y183" s="60" t="n"/>
      <c r="Z183" s="46" t="inlineStr">
        <is>
          <t>no</t>
        </is>
      </c>
      <c r="AA183" s="54" t="inlineStr">
        <is>
          <t>画面只显示食物在炸篮中，无预热指示灯、显示屏变化或加热声响。</t>
        </is>
      </c>
      <c r="AB183" s="54" t="inlineStr">
        <is>
          <t>第三轮仲裁修正：R1原记录 等级=0 时间=[None,None] 泄漏=no → 仲裁 等级=1 时间=[None,None] 泄漏=no。理由：采纳复核方：t=266.2s–270.2s全部6帧均为空气炸锅炸篮特写（内有成品），同产品核心出现但无预热指示灯/显示屏变化/加热声响，符合等级1。</t>
        </is>
      </c>
      <c r="AC183" s="46" t="inlineStr">
        <is>
          <t>completed</t>
        </is>
      </c>
      <c r="AD183" s="46" t="inlineStr">
        <is>
          <t>2026-07-28T20:35:21+08:00</t>
        </is>
      </c>
      <c r="AE183" s="47">
        <f>IF(AC183&lt;&gt;"completed","",IF(W183=O183,"no","yes"))</f>
        <v/>
      </c>
      <c r="AF183" s="47">
        <f>IF(AC183&lt;&gt;"completed","",IF(AND(X183=P183,Y183=Q183),"no","yes"))</f>
        <v/>
      </c>
      <c r="AG183" s="47">
        <f>IF(AC183&lt;&gt;"completed","待复核",IF(OR(W183="",Z183="",AA183="",AD183=""),"缺少必填项",IF(AND(OR(AE183="yes",AF183="yes"),AB183=""),"修正原因缺失",IF(OR(W183=0,W183=1),IF(AND(X183="",Y183=""),"通过","0/1级时间应留空"),IF(AND(OR(W183=2,W183=3),X183&lt;&gt;"",Y183&lt;&gt;"",X183&gt;=I183,Y183&lt;=J183,Y183&gt;X183),"通过","2/3级时间无效")))))</f>
        <v/>
      </c>
    </row>
    <row r="184">
      <c r="A184" s="45" t="inlineStr">
        <is>
          <t>VQ-004</t>
        </is>
      </c>
      <c r="B184" s="52" t="inlineStr">
        <is>
          <t>What visible state shows that an air fryer is preheating?</t>
        </is>
      </c>
      <c r="C184" s="45" t="inlineStr">
        <is>
          <t>en</t>
        </is>
      </c>
      <c r="D184" s="45" t="inlineStr">
        <is>
          <t>Air Fryer</t>
        </is>
      </c>
      <c r="E184" s="45" t="inlineStr">
        <is>
          <t>state</t>
        </is>
      </c>
      <c r="F184" s="45" t="inlineStr">
        <is>
          <t>development</t>
        </is>
      </c>
      <c r="G184" s="45" t="inlineStr">
        <is>
          <t>airfryer-032-scene-0018</t>
        </is>
      </c>
      <c r="H184" s="45" t="inlineStr">
        <is>
          <t>airfryer-032</t>
        </is>
      </c>
      <c r="I184" s="59" t="inlineStr">
        <is>
          <t>65.333</t>
        </is>
      </c>
      <c r="J184" s="59" t="inlineStr">
        <is>
          <t>72.833</t>
        </is>
      </c>
      <c r="K184" s="45" t="inlineStr">
        <is>
          <t>items/airfryer-032-scene-0018/clip.mp4</t>
        </is>
      </c>
      <c r="L184" s="45" t="inlineStr">
        <is>
          <t>items/airfryer-032-scene-0018/thumbnail.jpg</t>
        </is>
      </c>
      <c r="M184" s="52" t="inlineStr">
        <is>
          <t>ASR: an unexpected surprise left by one of my teenage boys here's a pro tip before you turn the preheat button when you're about to start a cooking session always open the airfryer and make sure there's nothing in it and that it's clean i've learned from experience on that one after the
VLM: Visual summary: A woman is standing in a kitchen and gesturing with her hands while speaking to the camera.
视觉摘要: 一名女子站在厨房里，边说话边用手势对着镜头。
Visible product: Air Fryer
Visible components: black microwave oven; black oven; dark wood cabinets; white door; apple on countertop
Visible actions: woman gesturing with hands; woman smiling</t>
        </is>
      </c>
      <c r="N184" s="45" t="inlineStr">
        <is>
          <t>47</t>
        </is>
      </c>
      <c r="O184" s="45" t="inlineStr">
        <is>
          <t>0</t>
        </is>
      </c>
      <c r="P184" s="59" t="str"/>
      <c r="Q184" s="59" t="str"/>
      <c r="R184" s="52" t="inlineStr">
        <is>
          <t>The ASR mentions preheat button but does not describe any visible state indicating preheating. The VLM shows only a woman gesturing and smiling, with no visible air fryer state or indicator.</t>
        </is>
      </c>
      <c r="S184" s="52" t="inlineStr">
        <is>
          <t>VLM|ASR</t>
        </is>
      </c>
      <c r="T184" s="52" t="inlineStr">
        <is>
          <t>low</t>
        </is>
      </c>
      <c r="U184" s="52" t="inlineStr">
        <is>
          <t>No visual or spoken evidence of air fryer preheating state is present.</t>
        </is>
      </c>
      <c r="V184" s="45" t="inlineStr">
        <is>
          <t>R1</t>
        </is>
      </c>
      <c r="W184" s="46" t="inlineStr">
        <is>
          <t>0</t>
        </is>
      </c>
      <c r="X184" s="60" t="n"/>
      <c r="Y184" s="60" t="n"/>
      <c r="Z184" s="46" t="inlineStr">
        <is>
          <t>no</t>
        </is>
      </c>
      <c r="AA184" s="54" t="inlineStr">
        <is>
          <t>All six frames show only a woman talking in a kitchen with no air fryer visible in any frame; the ASR mentions preheating verbally but there is zero visual evidence of the appliance or its state.</t>
        </is>
      </c>
      <c r="AB184" s="54" t="n"/>
      <c r="AC184" s="46" t="inlineStr">
        <is>
          <t>completed</t>
        </is>
      </c>
      <c r="AD184" s="46" t="inlineStr">
        <is>
          <t>2026-07-28T01:18:39+08:00</t>
        </is>
      </c>
      <c r="AE184" s="47">
        <f>IF(AC184&lt;&gt;"completed","",IF(W184=O184,"no","yes"))</f>
        <v/>
      </c>
      <c r="AF184" s="47">
        <f>IF(AC184&lt;&gt;"completed","",IF(AND(X184=P184,Y184=Q184),"no","yes"))</f>
        <v/>
      </c>
      <c r="AG184" s="47">
        <f>IF(AC184&lt;&gt;"completed","待复核",IF(OR(W184="",Z184="",AA184="",AD184=""),"缺少必填项",IF(AND(OR(AE184="yes",AF184="yes"),AB184=""),"修正原因缺失",IF(OR(W184=0,W184=1),IF(AND(X184="",Y184=""),"通过","0/1级时间应留空"),IF(AND(OR(W184=2,W184=3),X184&lt;&gt;"",Y184&lt;&gt;"",X184&gt;=I184,Y184&lt;=J184,Y184&gt;X184),"通过","2/3级时间无效")))))</f>
        <v/>
      </c>
    </row>
    <row r="185">
      <c r="A185" s="45" t="inlineStr">
        <is>
          <t>VQ-004</t>
        </is>
      </c>
      <c r="B185" s="52" t="inlineStr">
        <is>
          <t>What visible state shows that an air fryer is preheating?</t>
        </is>
      </c>
      <c r="C185" s="45" t="inlineStr">
        <is>
          <t>en</t>
        </is>
      </c>
      <c r="D185" s="45" t="inlineStr">
        <is>
          <t>Air Fryer</t>
        </is>
      </c>
      <c r="E185" s="45" t="inlineStr">
        <is>
          <t>state</t>
        </is>
      </c>
      <c r="F185" s="45" t="inlineStr">
        <is>
          <t>development</t>
        </is>
      </c>
      <c r="G185" s="45" t="inlineStr">
        <is>
          <t>airfryer-024-scene-0005</t>
        </is>
      </c>
      <c r="H185" s="45" t="inlineStr">
        <is>
          <t>airfryer-024</t>
        </is>
      </c>
      <c r="I185" s="59" t="inlineStr">
        <is>
          <t>16.149</t>
        </is>
      </c>
      <c r="J185" s="59" t="inlineStr">
        <is>
          <t>19.953</t>
        </is>
      </c>
      <c r="K185" s="45" t="inlineStr">
        <is>
          <t>items/airfryer-024-scene-0005/clip.mp4</t>
        </is>
      </c>
      <c r="L185" s="45" t="inlineStr">
        <is>
          <t>items/airfryer-024-scene-0005/thumbnail.jpg</t>
        </is>
      </c>
      <c r="M185" s="52" t="inlineStr">
        <is>
          <t>ASR: Introducing the revolutionary New Wave Brio Digital Air Fryer. Now make crispy air fried French fries in just 8 minutes,
VLM: Visual summary: A black NuWave Brio digital air fryer is shown stationary on a wooden surface against a white background.
视觉摘要: 一台黑色的NuWave Brio数字空气炸锅静止放置在木质表面上，背景为白色。
Visible product: NuWave Brio
Visible components: control panel; digital display; buttons; brand logo; product name text; wooden surface; white background</t>
        </is>
      </c>
      <c r="N185" s="45" t="inlineStr">
        <is>
          <t>48</t>
        </is>
      </c>
      <c r="O185" s="45" t="inlineStr">
        <is>
          <t>0</t>
        </is>
      </c>
      <c r="P185" s="59" t="str"/>
      <c r="Q185" s="59" t="str"/>
      <c r="R185" s="52" t="inlineStr">
        <is>
          <t>The scene shows the air fryer stationary with no visible indicator of preheating state (e.g., display showing 'preheating', light, or temperature change).</t>
        </is>
      </c>
      <c r="S185" s="52" t="inlineStr">
        <is>
          <t>VLM</t>
        </is>
      </c>
      <c r="T185" s="52" t="inlineStr">
        <is>
          <t>low</t>
        </is>
      </c>
      <c r="U185" s="52" t="inlineStr">
        <is>
          <t>No visual or textual evidence of preheating state is present in the scene.</t>
        </is>
      </c>
      <c r="V185" s="45" t="inlineStr">
        <is>
          <t>R1</t>
        </is>
      </c>
      <c r="W185" s="46" t="inlineStr">
        <is>
          <t>1</t>
        </is>
      </c>
      <c r="X185" s="60" t="n"/>
      <c r="Y185" s="60" t="n"/>
      <c r="Z185" s="46" t="inlineStr">
        <is>
          <t>no</t>
        </is>
      </c>
      <c r="AA185" s="54" t="inlineStr">
        <is>
          <t>At t=18.5s, the display shows static blue LEDs, with no 'preheating' text, icon, or color change visible.</t>
        </is>
      </c>
      <c r="AB185" s="54" t="inlineStr">
        <is>
          <t>Same product visible, but no preheating state is demonstrated.</t>
        </is>
      </c>
      <c r="AC185" s="46" t="inlineStr">
        <is>
          <t>completed</t>
        </is>
      </c>
      <c r="AD185" s="46" t="inlineStr">
        <is>
          <t>2026-07-28T01:18:39+08:00</t>
        </is>
      </c>
      <c r="AE185" s="47">
        <f>IF(AC185&lt;&gt;"completed","",IF(W185=O185,"no","yes"))</f>
        <v/>
      </c>
      <c r="AF185" s="47">
        <f>IF(AC185&lt;&gt;"completed","",IF(AND(X185=P185,Y185=Q185),"no","yes"))</f>
        <v/>
      </c>
      <c r="AG185" s="47">
        <f>IF(AC185&lt;&gt;"completed","待复核",IF(OR(W185="",Z185="",AA185="",AD185=""),"缺少必填项",IF(AND(OR(AE185="yes",AF185="yes"),AB185=""),"修正原因缺失",IF(OR(W185=0,W185=1),IF(AND(X185="",Y185=""),"通过","0/1级时间应留空"),IF(AND(OR(W185=2,W185=3),X185&lt;&gt;"",Y185&lt;&gt;"",X185&gt;=I185,Y185&lt;=J185,Y185&gt;X185),"通过","2/3级时间无效")))))</f>
        <v/>
      </c>
    </row>
    <row r="186">
      <c r="A186" s="45" t="inlineStr">
        <is>
          <t>VQ-004</t>
        </is>
      </c>
      <c r="B186" s="52" t="inlineStr">
        <is>
          <t>What visible state shows that an air fryer is preheating?</t>
        </is>
      </c>
      <c r="C186" s="45" t="inlineStr">
        <is>
          <t>en</t>
        </is>
      </c>
      <c r="D186" s="45" t="inlineStr">
        <is>
          <t>Air Fryer</t>
        </is>
      </c>
      <c r="E186" s="45" t="inlineStr">
        <is>
          <t>state</t>
        </is>
      </c>
      <c r="F186" s="45" t="inlineStr">
        <is>
          <t>development</t>
        </is>
      </c>
      <c r="G186" s="45" t="inlineStr">
        <is>
          <t>airfryer-002-scene-0008</t>
        </is>
      </c>
      <c r="H186" s="45" t="inlineStr">
        <is>
          <t>airfryer-002</t>
        </is>
      </c>
      <c r="I186" s="59" t="inlineStr">
        <is>
          <t>191.625</t>
        </is>
      </c>
      <c r="J186" s="59" t="inlineStr">
        <is>
          <t>241.808</t>
        </is>
      </c>
      <c r="K186" s="45" t="inlineStr">
        <is>
          <t>items/airfryer-002-scene-0008/clip.mp4</t>
        </is>
      </c>
      <c r="L186" s="45" t="inlineStr">
        <is>
          <t>items/airfryer-002-scene-0008/thumbnail.jpg</t>
        </is>
      </c>
      <c r="M186" s="52" t="inlineStr">
        <is>
          <t>ASR: bend that seal over and underneath on the bottom of the cookie. At that point you're going to put up just a little bit of an egg wash on the top and continue with all of your cookies. So I'm finishing up making my last cookie to put into the air fryer and you're going to want to preheat your fryer to 350 degrees and we're going to cook these for about seven minutes. So let's get that turned on and preheat it to 350. so our air fryer is preheated to 350 degrees we're going to take the basket out and spray it with a little non-stick spray we're now going to place our cookies in the basket seam side down we're going to cook
OCR: Chef Library Kitchen Puff Pastry SHEETS OREO Lhrary Kitche Tray Library Kitchen
VLM: Visual summary: A man in a blue apron is preparing food in a kitchen, with ingredients and an air fryer on the counter.
视觉摘要: 一名穿着蓝色围裙的男子在厨房准备食物，台面上有食材和空气炸锅。
Visible product: Air Fryer
Visible components: air fryer; puff pastry box; OREO cookies package; powdered sugar container; silicone mat; plate with cookies; apron; glasses
Visible actions: man shaping dough; man holding a spray can and a pan
Visible states: dough pieces on mat; cookies on plate</t>
        </is>
      </c>
      <c r="N186" s="45" t="inlineStr">
        <is>
          <t>49</t>
        </is>
      </c>
      <c r="O186" s="45" t="inlineStr">
        <is>
          <t>1</t>
        </is>
      </c>
      <c r="P186" s="59" t="str"/>
      <c r="Q186" s="59" t="str"/>
      <c r="R186" s="52" t="inlineStr">
        <is>
          <t>ASR mentions preheating the air fryer to 350 degrees but provides no visible state or visual evidence of the preheating process occurring.</t>
        </is>
      </c>
      <c r="S186" s="52" t="inlineStr">
        <is>
          <t>ASR</t>
        </is>
      </c>
      <c r="T186" s="52" t="inlineStr">
        <is>
          <t>low</t>
        </is>
      </c>
      <c r="U186" s="52" t="inlineStr">
        <is>
          <t>No visual or spoken evidence of the air fryer's preheating state (e.g., indicator light, display, sound) is present.</t>
        </is>
      </c>
      <c r="V186" s="45" t="inlineStr">
        <is>
          <t>R1</t>
        </is>
      </c>
      <c r="W186" s="46" t="inlineStr">
        <is>
          <t>1</t>
        </is>
      </c>
      <c r="X186" s="60" t="n"/>
      <c r="Y186" s="60" t="n"/>
      <c r="Z186" s="46" t="inlineStr">
        <is>
          <t>no</t>
        </is>
      </c>
      <c r="AA186" s="54" t="inlineStr">
        <is>
          <t>ASR提到预热，但画面未展示预热指示灯、显示屏变化或加热状态。</t>
        </is>
      </c>
      <c r="AB186" s="54" t="n"/>
      <c r="AC186" s="46" t="inlineStr">
        <is>
          <t>completed</t>
        </is>
      </c>
      <c r="AD186" s="46" t="inlineStr">
        <is>
          <t>2026-07-27T22:17:08+08:00</t>
        </is>
      </c>
      <c r="AE186" s="47">
        <f>IF(AC186&lt;&gt;"completed","",IF(W186=O186,"no","yes"))</f>
        <v/>
      </c>
      <c r="AF186" s="47">
        <f>IF(AC186&lt;&gt;"completed","",IF(AND(X186=P186,Y186=Q186),"no","yes"))</f>
        <v/>
      </c>
      <c r="AG186" s="47">
        <f>IF(AC186&lt;&gt;"completed","待复核",IF(OR(W186="",Z186="",AA186="",AD186=""),"缺少必填项",IF(AND(OR(AE186="yes",AF186="yes"),AB186=""),"修正原因缺失",IF(OR(W186=0,W186=1),IF(AND(X186="",Y186=""),"通过","0/1级时间应留空"),IF(AND(OR(W186=2,W186=3),X186&lt;&gt;"",Y186&lt;&gt;"",X186&gt;=I186,Y186&lt;=J186,Y186&gt;X186),"通过","2/3级时间无效")))))</f>
        <v/>
      </c>
    </row>
    <row r="187">
      <c r="A187" s="45" t="inlineStr">
        <is>
          <t>VQ-004</t>
        </is>
      </c>
      <c r="B187" s="52" t="inlineStr">
        <is>
          <t>What visible state shows that an air fryer is preheating?</t>
        </is>
      </c>
      <c r="C187" s="45" t="inlineStr">
        <is>
          <t>en</t>
        </is>
      </c>
      <c r="D187" s="45" t="inlineStr">
        <is>
          <t>Air Fryer</t>
        </is>
      </c>
      <c r="E187" s="45" t="inlineStr">
        <is>
          <t>state</t>
        </is>
      </c>
      <c r="F187" s="45" t="inlineStr">
        <is>
          <t>development</t>
        </is>
      </c>
      <c r="G187" s="45" t="inlineStr">
        <is>
          <t>pressure-006-scene-0005</t>
        </is>
      </c>
      <c r="H187" s="45" t="inlineStr">
        <is>
          <t>pressure-006</t>
        </is>
      </c>
      <c r="I187" s="59" t="inlineStr">
        <is>
          <t>15.083</t>
        </is>
      </c>
      <c r="J187" s="59" t="inlineStr">
        <is>
          <t>17.625</t>
        </is>
      </c>
      <c r="K187" s="45" t="inlineStr">
        <is>
          <t>items/pressure-006-scene-0005/clip.mp4</t>
        </is>
      </c>
      <c r="L187" s="45" t="inlineStr">
        <is>
          <t>items/pressure-006-scene-0005/thumbnail.jpg</t>
        </is>
      </c>
      <c r="M187" s="52" t="inlineStr">
        <is>
          <t>ASR: • Touch screen control, LCD display, visual window, cooking process at a glance
VLM: Visual summary: A close-up of a yellow and black air fryer with a digital display and touch controls, showing food inside the basket.
视觉摘要: 一台黄黑相间的空气炸锅特写，配有数字显示屏和触控按钮，锅内可见食物。
Visible product: Air Fryer
Visible components: digital display; touch controls; food inside basket; yellow and black casing</t>
        </is>
      </c>
      <c r="N187" s="45" t="inlineStr">
        <is>
          <t>50</t>
        </is>
      </c>
      <c r="O187" s="45" t="inlineStr">
        <is>
          <t>1</t>
        </is>
      </c>
      <c r="P187" s="59" t="str"/>
      <c r="Q187" s="59" t="str"/>
      <c r="R187" s="52" t="inlineStr">
        <is>
          <t>The air fryer has a digital display and touch controls, but no visible state (e.g., heating indicator, preheat message) is shown that confirms preheating.</t>
        </is>
      </c>
      <c r="S187" s="52" t="inlineStr">
        <is>
          <t>VLM</t>
        </is>
      </c>
      <c r="T187" s="52" t="inlineStr">
        <is>
          <t>low</t>
        </is>
      </c>
      <c r="U187" s="52" t="inlineStr">
        <is>
          <t>No evidence of preheating state (e.g., indicator light, text, or animation) is visible or mentioned.</t>
        </is>
      </c>
      <c r="V187" s="45" t="inlineStr">
        <is>
          <t>R1</t>
        </is>
      </c>
      <c r="W187" s="46" t="inlineStr">
        <is>
          <t>1</t>
        </is>
      </c>
      <c r="X187" s="60" t="n"/>
      <c r="Y187" s="60" t="n"/>
      <c r="Z187" s="46" t="inlineStr">
        <is>
          <t>no</t>
        </is>
      </c>
      <c r="AA187" s="54" t="inlineStr">
        <is>
          <t>画面显示面板数字'880'，但无预热指示灯、预热中文字提示或可见的预热状态，无法回答预热可视状态。</t>
        </is>
      </c>
      <c r="AB187" s="54" t="n"/>
      <c r="AC187" s="46" t="inlineStr">
        <is>
          <t>completed</t>
        </is>
      </c>
      <c r="AD187" s="46" t="inlineStr">
        <is>
          <t>2026-07-27T22:01:34+08:00</t>
        </is>
      </c>
      <c r="AE187" s="47">
        <f>IF(AC187&lt;&gt;"completed","",IF(W187=O187,"no","yes"))</f>
        <v/>
      </c>
      <c r="AF187" s="47">
        <f>IF(AC187&lt;&gt;"completed","",IF(AND(X187=P187,Y187=Q187),"no","yes"))</f>
        <v/>
      </c>
      <c r="AG187" s="47">
        <f>IF(AC187&lt;&gt;"completed","待复核",IF(OR(W187="",Z187="",AA187="",AD187=""),"缺少必填项",IF(AND(OR(AE187="yes",AF187="yes"),AB187=""),"修正原因缺失",IF(OR(W187=0,W187=1),IF(AND(X187="",Y187=""),"通过","0/1级时间应留空"),IF(AND(OR(W187=2,W187=3),X187&lt;&gt;"",Y187&lt;&gt;"",X187&gt;=I187,Y187&lt;=J187,Y187&gt;X187),"通过","2/3级时间无效")))))</f>
        <v/>
      </c>
    </row>
    <row r="188">
      <c r="A188" s="45" t="inlineStr">
        <is>
          <t>VQ-004</t>
        </is>
      </c>
      <c r="B188" s="52" t="inlineStr">
        <is>
          <t>What visible state shows that an air fryer is preheating?</t>
        </is>
      </c>
      <c r="C188" s="45" t="inlineStr">
        <is>
          <t>en</t>
        </is>
      </c>
      <c r="D188" s="45" t="inlineStr">
        <is>
          <t>Air Fryer</t>
        </is>
      </c>
      <c r="E188" s="45" t="inlineStr">
        <is>
          <t>state</t>
        </is>
      </c>
      <c r="F188" s="45" t="inlineStr">
        <is>
          <t>development</t>
        </is>
      </c>
      <c r="G188" s="45" t="inlineStr">
        <is>
          <t>airfryer-005-scene-0025</t>
        </is>
      </c>
      <c r="H188" s="45" t="inlineStr">
        <is>
          <t>airfryer-005</t>
        </is>
      </c>
      <c r="I188" s="59" t="inlineStr">
        <is>
          <t>239.199</t>
        </is>
      </c>
      <c r="J188" s="59" t="inlineStr">
        <is>
          <t>243.87</t>
        </is>
      </c>
      <c r="K188" s="45" t="inlineStr">
        <is>
          <t>items/airfryer-005-scene-0025/clip.mp4</t>
        </is>
      </c>
      <c r="L188" s="45" t="inlineStr">
        <is>
          <t>items/airfryer-005-scene-0025/thumbnail.jpg</t>
        </is>
      </c>
      <c r="M188" s="52" t="inlineStr">
        <is>
          <t>ASR: oil. Now, depending on your bacon, if it's really thick, you're
VLM: Visual summary: Two pieces of bread with eggs and bacon are inside an air fryer basket.
视觉摘要: 两个夹有鸡蛋和培根的面包片放在空气炸锅篮子里。
Visible product: Air Fryer
Visible components: air fryer basket; bread; egg; bacon; pepper</t>
        </is>
      </c>
      <c r="N188" s="45" t="inlineStr">
        <is>
          <t>51</t>
        </is>
      </c>
      <c r="O188" s="45" t="inlineStr">
        <is>
          <t>0</t>
        </is>
      </c>
      <c r="P188" s="59" t="str"/>
      <c r="Q188" s="59" t="str"/>
      <c r="R188" s="52" t="inlineStr">
        <is>
          <t>The scene shows bread, egg, and bacon inside the air fryer basket, but no visible indicator (e.g., light, display, or heating state) of preheating.</t>
        </is>
      </c>
      <c r="S188" s="52" t="inlineStr">
        <is>
          <t>VLM</t>
        </is>
      </c>
      <c r="T188" s="52" t="inlineStr">
        <is>
          <t>low</t>
        </is>
      </c>
      <c r="U188" s="52" t="inlineStr">
        <is>
          <t>No visual or spoken evidence of preheating state is present.</t>
        </is>
      </c>
      <c r="V188" s="45" t="inlineStr">
        <is>
          <t>R1</t>
        </is>
      </c>
      <c r="W188" s="46" t="n">
        <v>1</v>
      </c>
      <c r="X188" s="60" t="n"/>
      <c r="Y188" s="60" t="n"/>
      <c r="Z188" s="46" t="inlineStr">
        <is>
          <t>no</t>
        </is>
      </c>
      <c r="AA188" s="54" t="inlineStr">
        <is>
          <t>画面只显示炸篮内的食物成品，未展示预热指示灯、显示屏或加热状态。</t>
        </is>
      </c>
      <c r="AB188" s="54" t="inlineStr">
        <is>
          <t>第三轮仲裁修正：R1原记录 等级=0 时间=[None,None] 泄漏=no → 仲裁 等级=1 时间=[None,None] 泄漏=no。理由：采纳复核方：t=239.2s–243.9s全部6帧均为空气炸锅炸篮特写（内有成品食物），同产品核心出现但无预热状态指示，符合等级1。</t>
        </is>
      </c>
      <c r="AC188" s="46" t="inlineStr">
        <is>
          <t>completed</t>
        </is>
      </c>
      <c r="AD188" s="46" t="inlineStr">
        <is>
          <t>2026-07-28T20:35:21+08:00</t>
        </is>
      </c>
      <c r="AE188" s="47">
        <f>IF(AC188&lt;&gt;"completed","",IF(W188=O188,"no","yes"))</f>
        <v/>
      </c>
      <c r="AF188" s="47">
        <f>IF(AC188&lt;&gt;"completed","",IF(AND(X188=P188,Y188=Q188),"no","yes"))</f>
        <v/>
      </c>
      <c r="AG188" s="47">
        <f>IF(AC188&lt;&gt;"completed","待复核",IF(OR(W188="",Z188="",AA188="",AD188=""),"缺少必填项",IF(AND(OR(AE188="yes",AF188="yes"),AB188=""),"修正原因缺失",IF(OR(W188=0,W188=1),IF(AND(X188="",Y188=""),"通过","0/1级时间应留空"),IF(AND(OR(W188=2,W188=3),X188&lt;&gt;"",Y188&lt;&gt;"",X188&gt;=I188,Y188&lt;=J188,Y188&gt;X188),"通过","2/3级时间无效")))))</f>
        <v/>
      </c>
    </row>
    <row r="189">
      <c r="A189" s="45" t="inlineStr">
        <is>
          <t>VQ-004</t>
        </is>
      </c>
      <c r="B189" s="52" t="inlineStr">
        <is>
          <t>What visible state shows that an air fryer is preheating?</t>
        </is>
      </c>
      <c r="C189" s="45" t="inlineStr">
        <is>
          <t>en</t>
        </is>
      </c>
      <c r="D189" s="45" t="inlineStr">
        <is>
          <t>Air Fryer</t>
        </is>
      </c>
      <c r="E189" s="45" t="inlineStr">
        <is>
          <t>state</t>
        </is>
      </c>
      <c r="F189" s="45" t="inlineStr">
        <is>
          <t>development</t>
        </is>
      </c>
      <c r="G189" s="45" t="inlineStr">
        <is>
          <t>pressure-006-scene-0006</t>
        </is>
      </c>
      <c r="H189" s="45" t="inlineStr">
        <is>
          <t>pressure-006</t>
        </is>
      </c>
      <c r="I189" s="59" t="inlineStr">
        <is>
          <t>17.625</t>
        </is>
      </c>
      <c r="J189" s="59" t="inlineStr">
        <is>
          <t>19.875</t>
        </is>
      </c>
      <c r="K189" s="45" t="inlineStr">
        <is>
          <t>items/pressure-006-scene-0006/clip.mp4</t>
        </is>
      </c>
      <c r="L189" s="45" t="inlineStr">
        <is>
          <t>items/pressure-006-scene-0006/thumbnail.jpg</t>
        </is>
      </c>
      <c r="M189" s="52" t="inlineStr">
        <is>
          <t>ASR: • Touch screen control, LCD display, visual window, cooking process at a glance
VLM: Visual summary: A close-up view of food cooking inside an air fryer, with glowing orange light visible through a circular opening.
视觉摘要: 空气炸锅内食物正在烹制，透过圆形开口可见橙色光芒。
Visible product: Air Fryer
Visible components: circular opening; food; interior light; text overlay
Visible states: food cooking; light glowing
Visual uncertainty: The exact type of food is not clearly identifiable. The text 'Visual window' is overlaid but not part of the device's interface.</t>
        </is>
      </c>
      <c r="N189" s="45" t="inlineStr">
        <is>
          <t>52</t>
        </is>
      </c>
      <c r="O189" s="45" t="inlineStr">
        <is>
          <t>2</t>
        </is>
      </c>
      <c r="P189" s="59" t="inlineStr">
        <is>
          <t>17.625</t>
        </is>
      </c>
      <c r="Q189" s="59" t="inlineStr">
        <is>
          <t>19.875</t>
        </is>
      </c>
      <c r="R189" s="52" t="inlineStr">
        <is>
          <t>The glowing orange light visible through the circular opening indicates an active heating state, which is consistent with preheating behavior in air fryers.</t>
        </is>
      </c>
      <c r="S189" s="52" t="inlineStr">
        <is>
          <t>VLM</t>
        </is>
      </c>
      <c r="T189" s="52" t="inlineStr">
        <is>
          <t>low</t>
        </is>
      </c>
      <c r="U189" s="52" t="inlineStr">
        <is>
          <t>The visual evidence clearly shows an interior light glowing, which is a common indicator of preheating, though the exact state label is not explicitly stated.</t>
        </is>
      </c>
      <c r="V189" s="45" t="inlineStr">
        <is>
          <t>R1</t>
        </is>
      </c>
      <c r="W189" s="46" t="inlineStr">
        <is>
          <t>2</t>
        </is>
      </c>
      <c r="X189" s="60" t="inlineStr">
        <is>
          <t>17.625</t>
        </is>
      </c>
      <c r="Y189" s="60" t="inlineStr">
        <is>
          <t>19.875</t>
        </is>
      </c>
      <c r="Z189" s="46" t="inlineStr">
        <is>
          <t>no</t>
        </is>
      </c>
      <c r="AA189" s="54" t="inlineStr">
        <is>
          <t>Every frame shows bright orange-yellow glow from the heating element visible through the circular 'Visual window', indicating the unit is actively heated, which is a visible state consistent with (though not exclusively confirming) preheating.</t>
        </is>
      </c>
      <c r="AB189" s="54" t="n"/>
      <c r="AC189" s="46" t="inlineStr">
        <is>
          <t>completed</t>
        </is>
      </c>
      <c r="AD189" s="46" t="inlineStr">
        <is>
          <t>2026-07-28T01:18:39+08:00</t>
        </is>
      </c>
      <c r="AE189" s="47">
        <f>IF(AC189&lt;&gt;"completed","",IF(W189=O189,"no","yes"))</f>
        <v/>
      </c>
      <c r="AF189" s="47">
        <f>IF(AC189&lt;&gt;"completed","",IF(AND(X189=P189,Y189=Q189),"no","yes"))</f>
        <v/>
      </c>
      <c r="AG189" s="47">
        <f>IF(AC189&lt;&gt;"completed","待复核",IF(OR(W189="",Z189="",AA189="",AD189=""),"缺少必填项",IF(AND(OR(AE189="yes",AF189="yes"),AB189=""),"修正原因缺失",IF(OR(W189=0,W189=1),IF(AND(X189="",Y189=""),"通过","0/1级时间应留空"),IF(AND(OR(W189=2,W189=3),X189&lt;&gt;"",Y189&lt;&gt;"",X189&gt;=I189,Y189&lt;=J189,Y189&gt;X189),"通过","2/3级时间无效")))))</f>
        <v/>
      </c>
    </row>
    <row r="190">
      <c r="A190" s="45" t="inlineStr">
        <is>
          <t>VQ-004</t>
        </is>
      </c>
      <c r="B190" s="52" t="inlineStr">
        <is>
          <t>What visible state shows that an air fryer is preheating?</t>
        </is>
      </c>
      <c r="C190" s="45" t="inlineStr">
        <is>
          <t>en</t>
        </is>
      </c>
      <c r="D190" s="45" t="inlineStr">
        <is>
          <t>Air Fryer</t>
        </is>
      </c>
      <c r="E190" s="45" t="inlineStr">
        <is>
          <t>state</t>
        </is>
      </c>
      <c r="F190" s="45" t="inlineStr">
        <is>
          <t>development</t>
        </is>
      </c>
      <c r="G190" s="45" t="inlineStr">
        <is>
          <t>airfryer-017-scene-0037</t>
        </is>
      </c>
      <c r="H190" s="45" t="inlineStr">
        <is>
          <t>airfryer-017</t>
        </is>
      </c>
      <c r="I190" s="59" t="inlineStr">
        <is>
          <t>421.988</t>
        </is>
      </c>
      <c r="J190" s="59" t="inlineStr">
        <is>
          <t>424.09</t>
        </is>
      </c>
      <c r="K190" s="45" t="inlineStr">
        <is>
          <t>items/airfryer-017-scene-0037/clip.mp4</t>
        </is>
      </c>
      <c r="L190" s="45" t="inlineStr">
        <is>
          <t>items/airfryer-017-scene-0037/thumbnail.jpg</t>
        </is>
      </c>
      <c r="M190" s="52" t="inlineStr">
        <is>
          <t>ASR: the unit back in and see if it's working again now that my switch is cooperating once again now that the switch is back in place and
VLM: Visual summary: A person is using a screwdriver to adjust or connect wires inside an open appliance.
视觉摘要: 一个人正在使用螺丝刀调整或连接电器内部的电线。
Visible product: Air Fryer
Visible components: screwdriver; red wire; blue wire; black plastic housing; metallic fan-like component; screws
Visible actions: using a screwdriver; connecting wires
Visible states: appliance is open; wires are exposed
Visual uncertainty: The exact product model or brand is not visible. The specific function of the wires or the appliance's state (e.g., disassembled for repair or modification) is not fully determinable.</t>
        </is>
      </c>
      <c r="N190" s="45" t="inlineStr">
        <is>
          <t>53</t>
        </is>
      </c>
      <c r="O190" s="45" t="inlineStr">
        <is>
          <t>0</t>
        </is>
      </c>
      <c r="P190" s="59" t="str"/>
      <c r="Q190" s="59" t="str"/>
      <c r="R190" s="52" t="inlineStr">
        <is>
          <t>The scene shows appliance disassembly and wire connection, not preheating state; no visual or spoken indicator of preheating is present.</t>
        </is>
      </c>
      <c r="S190" s="52" t="inlineStr">
        <is>
          <t>VLM</t>
        </is>
      </c>
      <c r="T190" s="52" t="inlineStr">
        <is>
          <t>low</t>
        </is>
      </c>
      <c r="U190" s="52" t="inlineStr">
        <is>
          <t>No evidence of preheating state or related indicators is visible or audible.</t>
        </is>
      </c>
      <c r="V190" s="45" t="inlineStr">
        <is>
          <t>R1</t>
        </is>
      </c>
      <c r="W190" s="46" t="inlineStr">
        <is>
          <t>1</t>
        </is>
      </c>
      <c r="X190" s="60" t="n"/>
      <c r="Y190" s="60" t="n"/>
      <c r="Z190" s="46" t="inlineStr">
        <is>
          <t>no</t>
        </is>
      </c>
      <c r="AA190" s="54" t="inlineStr">
        <is>
          <t>At t=422.0-424.1s, the video shows hands using a screwdriver inside a disassembled air fryer, with no display, light, or heating indicator visible.</t>
        </is>
      </c>
      <c r="AB190" s="54" t="inlineStr">
        <is>
          <t>The scene does contain an air fryer, but it shows repair/disassembly rather than any preheating state.</t>
        </is>
      </c>
      <c r="AC190" s="46" t="inlineStr">
        <is>
          <t>completed</t>
        </is>
      </c>
      <c r="AD190" s="46" t="inlineStr">
        <is>
          <t>2026-07-28T01:18:39+08:00</t>
        </is>
      </c>
      <c r="AE190" s="47">
        <f>IF(AC190&lt;&gt;"completed","",IF(W190=O190,"no","yes"))</f>
        <v/>
      </c>
      <c r="AF190" s="47">
        <f>IF(AC190&lt;&gt;"completed","",IF(AND(X190=P190,Y190=Q190),"no","yes"))</f>
        <v/>
      </c>
      <c r="AG190" s="47">
        <f>IF(AC190&lt;&gt;"completed","待复核",IF(OR(W190="",Z190="",AA190="",AD190=""),"缺少必填项",IF(AND(OR(AE190="yes",AF190="yes"),AB190=""),"修正原因缺失",IF(OR(W190=0,W190=1),IF(AND(X190="",Y190=""),"通过","0/1级时间应留空"),IF(AND(OR(W190=2,W190=3),X190&lt;&gt;"",Y190&lt;&gt;"",X190&gt;=I190,Y190&lt;=J190,Y190&gt;X190),"通过","2/3级时间无效")))))</f>
        <v/>
      </c>
    </row>
    <row r="191">
      <c r="A191" s="45" t="inlineStr">
        <is>
          <t>VQ-005</t>
        </is>
      </c>
      <c r="B191" s="52" t="inlineStr">
        <is>
          <t>怎样看出空气炸锅正在烹饪？</t>
        </is>
      </c>
      <c r="C191" s="45" t="inlineStr">
        <is>
          <t>zh-CN</t>
        </is>
      </c>
      <c r="D191" s="45" t="inlineStr">
        <is>
          <t>Air Fryer</t>
        </is>
      </c>
      <c r="E191" s="45" t="inlineStr">
        <is>
          <t>state</t>
        </is>
      </c>
      <c r="F191" s="45" t="inlineStr">
        <is>
          <t>development</t>
        </is>
      </c>
      <c r="G191" s="45" t="inlineStr">
        <is>
          <t>pressure-006-scene-0010</t>
        </is>
      </c>
      <c r="H191" s="45" t="inlineStr">
        <is>
          <t>pressure-006</t>
        </is>
      </c>
      <c r="I191" s="59" t="inlineStr">
        <is>
          <t>29.458</t>
        </is>
      </c>
      <c r="J191" s="59" t="inlineStr">
        <is>
          <t>34.083</t>
        </is>
      </c>
      <c r="K191" s="45" t="inlineStr">
        <is>
          <t>items/pressure-006-scene-0010/clip.mp4</t>
        </is>
      </c>
      <c r="L191" s="45" t="inlineStr">
        <is>
          <t>items/pressure-006-scene-0010/thumbnail.jpg</t>
        </is>
      </c>
      <c r="M191" s="52" t="inlineStr">
        <is>
          <t>ASR: • 360-degree hot air baking, wrapping heating, original flavor, 1500W high power, rapid heating
OCR: 1500 W high-power rapid heating
VLM: Visual summary: Food items are cooking inside an air fryer, with text overlays indicating '360 air cooking' and '1500 W high-power rapid heating'.
视觉摘要: 食物在空气炸锅内烹饪，画面中有文字叠加显示“360空气烹饪”和“1500W高功率快速加热”。
Visible product: Air Fryer
Visible components: food items; air fryer basket; text overlay
Visible states: food is cooking; air fryer is operating
Visual uncertainty: The specific model or brand of the air fryer is not visible. The exact type of food is not clearly identifiable.</t>
        </is>
      </c>
      <c r="N191" s="45" t="inlineStr">
        <is>
          <t>1</t>
        </is>
      </c>
      <c r="O191" s="45" t="inlineStr">
        <is>
          <t>3</t>
        </is>
      </c>
      <c r="P191" s="59" t="inlineStr">
        <is>
          <t>29.458</t>
        </is>
      </c>
      <c r="Q191" s="59" t="inlineStr">
        <is>
          <t>34.083</t>
        </is>
      </c>
      <c r="R191" s="52" t="inlineStr">
        <is>
          <t>Visuals show food cooking inside the air fryer with text overlays confirming operation ('360 air cooking', '1500W high-power rapid heating'), directly indicating the appliance is actively cooking.</t>
        </is>
      </c>
      <c r="S191" s="52" t="inlineStr">
        <is>
          <t>VLM|ASR|OCR</t>
        </is>
      </c>
      <c r="T191" s="52" t="inlineStr">
        <is>
          <t>low</t>
        </is>
      </c>
      <c r="U191" s="52" t="inlineStr">
        <is>
          <t>Visible states and text overlays unambiguously confirm the air fryer is operating and food is cooking; no ambiguity in evidence.</t>
        </is>
      </c>
      <c r="V191" s="45" t="inlineStr">
        <is>
          <t>R1</t>
        </is>
      </c>
      <c r="W191" s="46" t="inlineStr">
        <is>
          <t>3</t>
        </is>
      </c>
      <c r="X191" s="60" t="inlineStr">
        <is>
          <t>29.458</t>
        </is>
      </c>
      <c r="Y191" s="60" t="inlineStr">
        <is>
          <t>34.083</t>
        </is>
      </c>
      <c r="Z191" s="46" t="inlineStr">
        <is>
          <t>no</t>
        </is>
      </c>
      <c r="AA191" s="54" t="inlineStr">
        <is>
          <t>画面直接展示食物在空炸锅内烹饪，并叠加“360 air cooking”“1500W high-power rapid heating”文字，明确说明正在烹饪。</t>
        </is>
      </c>
      <c r="AB191" s="54" t="n"/>
      <c r="AC191" s="46" t="inlineStr">
        <is>
          <t>completed</t>
        </is>
      </c>
      <c r="AD191" s="46" t="inlineStr">
        <is>
          <t>2026-07-27T22:17:08+08:00</t>
        </is>
      </c>
      <c r="AE191" s="47">
        <f>IF(AC191&lt;&gt;"completed","",IF(W191=O191,"no","yes"))</f>
        <v/>
      </c>
      <c r="AF191" s="47">
        <f>IF(AC191&lt;&gt;"completed","",IF(AND(X191=P191,Y191=Q191),"no","yes"))</f>
        <v/>
      </c>
      <c r="AG191" s="47">
        <f>IF(AC191&lt;&gt;"completed","待复核",IF(OR(W191="",Z191="",AA191="",AD191=""),"缺少必填项",IF(AND(OR(AE191="yes",AF191="yes"),AB191=""),"修正原因缺失",IF(OR(W191=0,W191=1),IF(AND(X191="",Y191=""),"通过","0/1级时间应留空"),IF(AND(OR(W191=2,W191=3),X191&lt;&gt;"",Y191&lt;&gt;"",X191&gt;=I191,Y191&lt;=J191,Y191&gt;X191),"通过","2/3级时间无效")))))</f>
        <v/>
      </c>
    </row>
    <row r="192">
      <c r="A192" s="45" t="inlineStr">
        <is>
          <t>VQ-005</t>
        </is>
      </c>
      <c r="B192" s="52" t="inlineStr">
        <is>
          <t>怎样看出空气炸锅正在烹饪？</t>
        </is>
      </c>
      <c r="C192" s="45" t="inlineStr">
        <is>
          <t>zh-CN</t>
        </is>
      </c>
      <c r="D192" s="45" t="inlineStr">
        <is>
          <t>Air Fryer</t>
        </is>
      </c>
      <c r="E192" s="45" t="inlineStr">
        <is>
          <t>state</t>
        </is>
      </c>
      <c r="F192" s="45" t="inlineStr">
        <is>
          <t>development</t>
        </is>
      </c>
      <c r="G192" s="45" t="inlineStr">
        <is>
          <t>airfryer-006-scene-0006</t>
        </is>
      </c>
      <c r="H192" s="45" t="inlineStr">
        <is>
          <t>airfryer-006</t>
        </is>
      </c>
      <c r="I192" s="59" t="inlineStr">
        <is>
          <t>19.92</t>
        </is>
      </c>
      <c r="J192" s="59" t="inlineStr">
        <is>
          <t>24.358</t>
        </is>
      </c>
      <c r="K192" s="45" t="inlineStr">
        <is>
          <t>items/airfryer-006-scene-0006/clip.mp4</t>
        </is>
      </c>
      <c r="L192" s="45" t="inlineStr">
        <is>
          <t>items/airfryer-006-scene-0006/thumbnail.jpg</t>
        </is>
      </c>
      <c r="M192" s="52" t="inlineStr">
        <is>
          <t>ASR: Here it goes. Flip and cook for maybe a minute or two more till brown. Come with powdered sugar, ready to serve.
OCR: GMA 5 FLIP AND COOK FOR AN ADDITIONAL 1-2 MINUTES
VLM: Visual summary: A hand is shown interacting with an air fryer, first pulling out a drawer, then using tongs to flip food items inside the basket.
视觉摘要: 一只手正在操作空气炸锅，先是拉出抽屉，然后用夹子翻动锅内的食物。
Visible product: Air Fryer
Visible components: air fryer; drawer; basket; tongs; food items; GMA logo
Visible actions: pulling out drawer; flipping food with tongs
Visible states: food items in basket; drawer partially open
Visible warnings: 5 FLIP AND COOK FOR AN ADDITIONAL 1-2 MINUTES</t>
        </is>
      </c>
      <c r="N192" s="45" t="inlineStr">
        <is>
          <t>2</t>
        </is>
      </c>
      <c r="O192" s="45" t="inlineStr">
        <is>
          <t>2</t>
        </is>
      </c>
      <c r="P192" s="59" t="inlineStr">
        <is>
          <t>19.92</t>
        </is>
      </c>
      <c r="Q192" s="59" t="inlineStr">
        <is>
          <t>24.358</t>
        </is>
      </c>
      <c r="R192" s="52" t="inlineStr">
        <is>
          <t>The scene shows a hand flipping food inside the air fryer basket, indicating active cooking; OCR and ASR mention continuing to cook until brown, implying the appliance is in operation.</t>
        </is>
      </c>
      <c r="S192" s="52" t="inlineStr">
        <is>
          <t>VLM|ASR|OCR</t>
        </is>
      </c>
      <c r="T192" s="52" t="inlineStr">
        <is>
          <t>low</t>
        </is>
      </c>
      <c r="U192" s="52" t="inlineStr">
        <is>
          <t>The visual action of flipping food and the instruction to cook further imply the air fryer is actively cooking, but no direct visual indicator (e.g., light, sound, or display) of the appliance's operational state is shown.</t>
        </is>
      </c>
      <c r="V192" s="45" t="inlineStr">
        <is>
          <t>R1</t>
        </is>
      </c>
      <c r="W192" s="46" t="inlineStr">
        <is>
          <t>2</t>
        </is>
      </c>
      <c r="X192" s="60" t="inlineStr">
        <is>
          <t>21.7</t>
        </is>
      </c>
      <c r="Y192" s="60" t="inlineStr">
        <is>
          <t>23.5</t>
        </is>
      </c>
      <c r="Z192" s="46" t="inlineStr">
        <is>
          <t>no</t>
        </is>
      </c>
      <c r="AA192" s="54" t="inlineStr">
        <is>
          <t>第3帧 t=21.7s 起可见食物在炸篮中被翻动，第5帧 t=23.5s 仍有翻动动作，且屏幕文字提示'FLIP AND COOK FOR AN ADDITIONAL 1-2 MINUTES'，表明正在烹饪。</t>
        </is>
      </c>
      <c r="AB192" s="54" t="inlineStr">
        <is>
          <t>与AI等级一致，但将时间从整个窗口细化到具体帧范围。</t>
        </is>
      </c>
      <c r="AC192" s="46" t="inlineStr">
        <is>
          <t>completed</t>
        </is>
      </c>
      <c r="AD192" s="46" t="inlineStr">
        <is>
          <t>2026-07-28T01:18:39+08:00</t>
        </is>
      </c>
      <c r="AE192" s="47">
        <f>IF(AC192&lt;&gt;"completed","",IF(W192=O192,"no","yes"))</f>
        <v/>
      </c>
      <c r="AF192" s="47">
        <f>IF(AC192&lt;&gt;"completed","",IF(AND(X192=P192,Y192=Q192),"no","yes"))</f>
        <v/>
      </c>
      <c r="AG192" s="47">
        <f>IF(AC192&lt;&gt;"completed","待复核",IF(OR(W192="",Z192="",AA192="",AD192=""),"缺少必填项",IF(AND(OR(AE192="yes",AF192="yes"),AB192=""),"修正原因缺失",IF(OR(W192=0,W192=1),IF(AND(X192="",Y192=""),"通过","0/1级时间应留空"),IF(AND(OR(W192=2,W192=3),X192&lt;&gt;"",Y192&lt;&gt;"",X192&gt;=I192,Y192&lt;=J192,Y192&gt;X192),"通过","2/3级时间无效")))))</f>
        <v/>
      </c>
    </row>
    <row r="193">
      <c r="A193" s="45" t="inlineStr">
        <is>
          <t>VQ-005</t>
        </is>
      </c>
      <c r="B193" s="52" t="inlineStr">
        <is>
          <t>怎样看出空气炸锅正在烹饪？</t>
        </is>
      </c>
      <c r="C193" s="45" t="inlineStr">
        <is>
          <t>zh-CN</t>
        </is>
      </c>
      <c r="D193" s="45" t="inlineStr">
        <is>
          <t>Air Fryer</t>
        </is>
      </c>
      <c r="E193" s="45" t="inlineStr">
        <is>
          <t>state</t>
        </is>
      </c>
      <c r="F193" s="45" t="inlineStr">
        <is>
          <t>development</t>
        </is>
      </c>
      <c r="G193" s="45" t="inlineStr">
        <is>
          <t>airfryer-033-scene-0155</t>
        </is>
      </c>
      <c r="H193" s="45" t="inlineStr">
        <is>
          <t>airfryer-033</t>
        </is>
      </c>
      <c r="I193" s="59" t="inlineStr">
        <is>
          <t>1385.419</t>
        </is>
      </c>
      <c r="J193" s="59" t="inlineStr">
        <is>
          <t>1389.523</t>
        </is>
      </c>
      <c r="K193" s="45" t="inlineStr">
        <is>
          <t>items/airfryer-033-scene-0155/clip.mp4</t>
        </is>
      </c>
      <c r="L193" s="45" t="inlineStr">
        <is>
          <t>items/airfryer-033-scene-0155/thumbnail.jpg</t>
        </is>
      </c>
      <c r="M193" s="52" t="inlineStr">
        <is>
          <t>ASR: dar um zoom aqui o editor vai fazer um time lápis e tudo é certo vou tomar um banho agora tudo é certo vamos ter batata por jantar
VLM: Visual summary: A blurry close-up of a black air fryer with illuminated orange indicator lights, with a hand partially visible near the top.
视觉摘要: 一个黑色空气炸锅的模糊特写，橙色指示灯亮着，上方有一只手部分可见。
Visible product: Air Fryer
Visible components: black appliance; orange indicator lights; hand
Visible actions: hand approaching or touching the appliance
Visible states: indicator lights illuminated
Visual uncertainty: The image is blurry, making details indistinct. The exact model or brand is not visible. The specific action of the hand is unclear.</t>
        </is>
      </c>
      <c r="N193" s="45" t="inlineStr">
        <is>
          <t>3</t>
        </is>
      </c>
      <c r="O193" s="45" t="inlineStr">
        <is>
          <t>3</t>
        </is>
      </c>
      <c r="P193" s="59" t="inlineStr">
        <is>
          <t>1385.419</t>
        </is>
      </c>
      <c r="Q193" s="59" t="inlineStr">
        <is>
          <t>1389.523</t>
        </is>
      </c>
      <c r="R193" s="52" t="inlineStr">
        <is>
          <t>橙色指示灯亮起表明空气炸锅正在烹饪。</t>
        </is>
      </c>
      <c r="S193" s="52" t="inlineStr">
        <is>
          <t>VLM</t>
        </is>
      </c>
      <c r="T193" s="52" t="inlineStr">
        <is>
          <t>low</t>
        </is>
      </c>
      <c r="U193" s="52" t="inlineStr">
        <is>
          <t>指示灯状态清晰可见，且与烹饪状态直接相关。</t>
        </is>
      </c>
      <c r="V193" s="45" t="inlineStr">
        <is>
          <t>R1</t>
        </is>
      </c>
      <c r="W193" s="46" t="n">
        <v>1</v>
      </c>
      <c r="X193" s="60" t="n"/>
      <c r="Y193" s="60" t="n"/>
      <c r="Z193" s="46" t="inlineStr">
        <is>
          <t>no</t>
        </is>
      </c>
      <c r="AA193" s="54" t="inlineStr">
        <is>
          <t>6帧画面主要显示空气炸锅橙色指示灯亮起和一只手的局部，未看到食物、蒸汽或倒计时等能确认正在烹饪的迹象。</t>
        </is>
      </c>
      <c r="AB193" s="54" t="inlineStr">
        <is>
          <t>Downgraded from AI grade 3 because the illuminated lights only show the appliance is on, not that it is actively cooking. | 第三轮双复核一致修正：R1=2→indep=1：仅凭橙色指示灯无法确认“正在烹饪”，缺少食物、倒计时或运行状态等直接证据。</t>
        </is>
      </c>
      <c r="AC193" s="46" t="inlineStr">
        <is>
          <t>completed</t>
        </is>
      </c>
      <c r="AD193" s="46" t="inlineStr">
        <is>
          <t>2026-07-28T20:35:21+08:00</t>
        </is>
      </c>
      <c r="AE193" s="47">
        <f>IF(AC193&lt;&gt;"completed","",IF(W193=O193,"no","yes"))</f>
        <v/>
      </c>
      <c r="AF193" s="47">
        <f>IF(AC193&lt;&gt;"completed","",IF(AND(X193=P193,Y193=Q193),"no","yes"))</f>
        <v/>
      </c>
      <c r="AG193" s="47">
        <f>IF(AC193&lt;&gt;"completed","待复核",IF(OR(W193="",Z193="",AA193="",AD193=""),"缺少必填项",IF(AND(OR(AE193="yes",AF193="yes"),AB193=""),"修正原因缺失",IF(OR(W193=0,W193=1),IF(AND(X193="",Y193=""),"通过","0/1级时间应留空"),IF(AND(OR(W193=2,W193=3),X193&lt;&gt;"",Y193&lt;&gt;"",X193&gt;=I193,Y193&lt;=J193,Y193&gt;X193),"通过","2/3级时间无效")))))</f>
        <v/>
      </c>
    </row>
    <row r="194">
      <c r="A194" s="45" t="inlineStr">
        <is>
          <t>VQ-005</t>
        </is>
      </c>
      <c r="B194" s="52" t="inlineStr">
        <is>
          <t>怎样看出空气炸锅正在烹饪？</t>
        </is>
      </c>
      <c r="C194" s="45" t="inlineStr">
        <is>
          <t>zh-CN</t>
        </is>
      </c>
      <c r="D194" s="45" t="inlineStr">
        <is>
          <t>Air Fryer</t>
        </is>
      </c>
      <c r="E194" s="45" t="inlineStr">
        <is>
          <t>state</t>
        </is>
      </c>
      <c r="F194" s="45" t="inlineStr">
        <is>
          <t>development</t>
        </is>
      </c>
      <c r="G194" s="45" t="inlineStr">
        <is>
          <t>airfryer-024-scene-0015</t>
        </is>
      </c>
      <c r="H194" s="45" t="inlineStr">
        <is>
          <t>airfryer-024</t>
        </is>
      </c>
      <c r="I194" s="59" t="inlineStr">
        <is>
          <t>70.137</t>
        </is>
      </c>
      <c r="J194" s="59" t="inlineStr">
        <is>
          <t>73.974</t>
        </is>
      </c>
      <c r="K194" s="45" t="inlineStr">
        <is>
          <t>items/airfryer-024-scene-0015/clip.mp4</t>
        </is>
      </c>
      <c r="L194" s="45" t="inlineStr">
        <is>
          <t>items/airfryer-024-scene-0015/thumbnail.jpg</t>
        </is>
      </c>
      <c r="M194" s="52" t="inlineStr">
        <is>
          <t>ASR: And when the Brio is done cooking, it shuts off automatically so your food doesn't burn. Breakfast, lunch, after-school snacks, family dinner, even a poolside party are all part of why the New Wave Brio will quickly become your favorite cooking appliance.
VLM: Visual summary: A cooked, golden-brown food item is shown being removed from an air fryer basket and then placed onto a plate with green beans.
视觉摘要: 一个金黄色的熟食从空气炸锅篮中取出，然后放在装有青豆的盘子上。
Visible product: Air Fryer
Visible components: air fryer basket; air fryer; plate; green beans; text overlay: Auto Shut-Off
Visible actions: removing food from air fryer; placing food on plate
Visible states: food cooked and golden-brown; air fryer basket being lifted
Visible warnings: Auto Shut-Off</t>
        </is>
      </c>
      <c r="N194" s="45" t="inlineStr">
        <is>
          <t>4</t>
        </is>
      </c>
      <c r="O194" s="45" t="inlineStr">
        <is>
          <t>2</t>
        </is>
      </c>
      <c r="P194" s="59" t="inlineStr">
        <is>
          <t>70.137</t>
        </is>
      </c>
      <c r="Q194" s="59" t="inlineStr">
        <is>
          <t>73.974</t>
        </is>
      </c>
      <c r="R194" s="52" t="inlineStr">
        <is>
          <t>The visual shows cooked, golden-brown food being removed from the air fryer, implying cooking has completed; the ASR mentions auto shut-off, indicating the appliance stops when done, which is a state change signaling cooking completion.</t>
        </is>
      </c>
      <c r="S194" s="52" t="inlineStr">
        <is>
          <t>VLM|ASR</t>
        </is>
      </c>
      <c r="T194" s="52" t="inlineStr">
        <is>
          <t>low</t>
        </is>
      </c>
      <c r="U194" s="52" t="inlineStr">
        <is>
          <t>No explicit visual or spoken evidence shows the air fryer during active cooking or how to identify it is cooking; only post-cooking state and auto shut-off are shown.</t>
        </is>
      </c>
      <c r="V194" s="45" t="inlineStr">
        <is>
          <t>R1</t>
        </is>
      </c>
      <c r="W194" s="46" t="n">
        <v>1</v>
      </c>
      <c r="X194" s="60" t="n"/>
      <c r="Y194" s="60" t="n"/>
      <c r="Z194" s="46" t="inlineStr">
        <is>
          <t>no</t>
        </is>
      </c>
      <c r="AA194" s="54" t="inlineStr">
        <is>
          <t>第1-6帧展示的是已烹饪完成的食物被取出，叠加'Auto Shut-Off'文字表示烹饪结束，而非正在烹饪的状态，不能回答如何看出正在烹饪。</t>
        </is>
      </c>
      <c r="AB194" s="54" t="inlineStr">
        <is>
          <t>时间按实际证据片段重定位 | 第三轮双复核一致修正：R1=2偏高：画面展示的是烹饪完成后取出食物与Auto Shut-Off状态，不能说明正在烹饪。</t>
        </is>
      </c>
      <c r="AC194" s="46" t="inlineStr">
        <is>
          <t>completed</t>
        </is>
      </c>
      <c r="AD194" s="46" t="inlineStr">
        <is>
          <t>2026-07-28T20:35:21+08:00</t>
        </is>
      </c>
      <c r="AE194" s="47">
        <f>IF(AC194&lt;&gt;"completed","",IF(W194=O194,"no","yes"))</f>
        <v/>
      </c>
      <c r="AF194" s="47">
        <f>IF(AC194&lt;&gt;"completed","",IF(AND(X194=P194,Y194=Q194),"no","yes"))</f>
        <v/>
      </c>
      <c r="AG194" s="47">
        <f>IF(AC194&lt;&gt;"completed","待复核",IF(OR(W194="",Z194="",AA194="",AD194=""),"缺少必填项",IF(AND(OR(AE194="yes",AF194="yes"),AB194=""),"修正原因缺失",IF(OR(W194=0,W194=1),IF(AND(X194="",Y194=""),"通过","0/1级时间应留空"),IF(AND(OR(W194=2,W194=3),X194&lt;&gt;"",Y194&lt;&gt;"",X194&gt;=I194,Y194&lt;=J194,Y194&gt;X194),"通过","2/3级时间无效")))))</f>
        <v/>
      </c>
    </row>
    <row r="195">
      <c r="A195" s="45" t="inlineStr">
        <is>
          <t>VQ-005</t>
        </is>
      </c>
      <c r="B195" s="52" t="inlineStr">
        <is>
          <t>怎样看出空气炸锅正在烹饪？</t>
        </is>
      </c>
      <c r="C195" s="45" t="inlineStr">
        <is>
          <t>zh-CN</t>
        </is>
      </c>
      <c r="D195" s="45" t="inlineStr">
        <is>
          <t>Air Fryer</t>
        </is>
      </c>
      <c r="E195" s="45" t="inlineStr">
        <is>
          <t>state</t>
        </is>
      </c>
      <c r="F195" s="45" t="inlineStr">
        <is>
          <t>development</t>
        </is>
      </c>
      <c r="G195" s="45" t="inlineStr">
        <is>
          <t>airfryer-033-scene-0162</t>
        </is>
      </c>
      <c r="H195" s="45" t="inlineStr">
        <is>
          <t>airfryer-033</t>
        </is>
      </c>
      <c r="I195" s="59" t="inlineStr">
        <is>
          <t>1437.404</t>
        </is>
      </c>
      <c r="J195" s="59" t="inlineStr">
        <is>
          <t>1457.658</t>
        </is>
      </c>
      <c r="K195" s="45" t="inlineStr">
        <is>
          <t>items/airfryer-033-scene-0162/clip.mp4</t>
        </is>
      </c>
      <c r="L195" s="45" t="inlineStr">
        <is>
          <t>items/airfryer-033-scene-0162/thumbnail.jpg</t>
        </is>
      </c>
      <c r="M195" s="52" t="inlineStr">
        <is>
          <t>ASR: Isso, I want, ai, só faltou o sal que eu não tenho ideia de onde esteja, mas parece que tá funcionando, deixa eu provar, ó, bacana, ó, bacana, chama, bacana, hum, delícia, a airfryer voltou pra minha vida,
VLM: Visual summary: A black air fryer with food inside is shown, followed by a person wearing a mask holding a plate of food.
视觉摘要: 一个装有食物的黑色空气炸锅，随后出现一个戴面具的人拿着一盘食物。
Visible product: Air Fryer
Visible components: black air fryer; digital display; control buttons; food (potato wedges); plate; mask; water dispenser
Visible actions: hand opening air fryer door; person holding plate; person making hand gesture
Visible states: air fryer in use; food inside air fryer; mask on person's face
Visual uncertainty: exact model name of air fryer is not fully visible</t>
        </is>
      </c>
      <c r="N195" s="45" t="inlineStr">
        <is>
          <t>5</t>
        </is>
      </c>
      <c r="O195" s="45" t="inlineStr">
        <is>
          <t>3</t>
        </is>
      </c>
      <c r="P195" s="59" t="inlineStr">
        <is>
          <t>1437.404</t>
        </is>
      </c>
      <c r="Q195" s="59" t="inlineStr">
        <is>
          <t>1457.658</t>
        </is>
      </c>
      <c r="R195" s="52" t="inlineStr">
        <is>
          <t>Visual evidence shows the air fryer in use with food inside, indicating it is actively cooking.</t>
        </is>
      </c>
      <c r="S195" s="52" t="inlineStr">
        <is>
          <t>VLM</t>
        </is>
      </c>
      <c r="T195" s="52" t="inlineStr">
        <is>
          <t>low</t>
        </is>
      </c>
      <c r="U195" s="52" t="inlineStr">
        <is>
          <t>The visual state of the air fryer with food inside and the person holding cooked food confirms active cooking; no ambiguity in the visual evidence.</t>
        </is>
      </c>
      <c r="V195" s="45" t="inlineStr">
        <is>
          <t>R1</t>
        </is>
      </c>
      <c r="W195" s="46" t="inlineStr">
        <is>
          <t>3</t>
        </is>
      </c>
      <c r="X195" s="60" t="n">
        <v>1437.404</v>
      </c>
      <c r="Y195" s="60" t="n">
        <v>1441.5</v>
      </c>
      <c r="Z195" s="46" t="inlineStr">
        <is>
          <t>no</t>
        </is>
      </c>
      <c r="AA195" s="54" t="inlineStr">
        <is>
          <t>At t=1437.4s, the air fryer display shows illuminated orange LEDs while fries are visible inside the open basket, indicating active cooking.</t>
        </is>
      </c>
      <c r="AB195" s="54" t="inlineStr">
        <is>
          <t>时间按实际证据片段重定位</t>
        </is>
      </c>
      <c r="AC195" s="46" t="inlineStr">
        <is>
          <t>completed</t>
        </is>
      </c>
      <c r="AD195" s="46" t="inlineStr">
        <is>
          <t>2026-07-28T01:18:39+08:00</t>
        </is>
      </c>
      <c r="AE195" s="47">
        <f>IF(AC195&lt;&gt;"completed","",IF(W195=O195,"no","yes"))</f>
        <v/>
      </c>
      <c r="AF195" s="47">
        <f>IF(AC195&lt;&gt;"completed","",IF(AND(X195=P195,Y195=Q195),"no","yes"))</f>
        <v/>
      </c>
      <c r="AG195" s="47">
        <f>IF(AC195&lt;&gt;"completed","待复核",IF(OR(W195="",Z195="",AA195="",AD195=""),"缺少必填项",IF(AND(OR(AE195="yes",AF195="yes"),AB195=""),"修正原因缺失",IF(OR(W195=0,W195=1),IF(AND(X195="",Y195=""),"通过","0/1级时间应留空"),IF(AND(OR(W195=2,W195=3),X195&lt;&gt;"",Y195&lt;&gt;"",X195&gt;=I195,Y195&lt;=J195,Y195&gt;X195),"通过","2/3级时间无效")))))</f>
        <v/>
      </c>
    </row>
    <row r="196">
      <c r="A196" s="45" t="inlineStr">
        <is>
          <t>VQ-005</t>
        </is>
      </c>
      <c r="B196" s="52" t="inlineStr">
        <is>
          <t>怎样看出空气炸锅正在烹饪？</t>
        </is>
      </c>
      <c r="C196" s="45" t="inlineStr">
        <is>
          <t>zh-CN</t>
        </is>
      </c>
      <c r="D196" s="45" t="inlineStr">
        <is>
          <t>Air Fryer</t>
        </is>
      </c>
      <c r="E196" s="45" t="inlineStr">
        <is>
          <t>state</t>
        </is>
      </c>
      <c r="F196" s="45" t="inlineStr">
        <is>
          <t>development</t>
        </is>
      </c>
      <c r="G196" s="45" t="inlineStr">
        <is>
          <t>airfryer-006-scene-0001</t>
        </is>
      </c>
      <c r="H196" s="45" t="inlineStr">
        <is>
          <t>airfryer-006</t>
        </is>
      </c>
      <c r="I196" s="59" t="inlineStr">
        <is>
          <t>0.0</t>
        </is>
      </c>
      <c r="J196" s="59" t="inlineStr">
        <is>
          <t>4.538</t>
        </is>
      </c>
      <c r="K196" s="45" t="inlineStr">
        <is>
          <t>items/airfryer-006-scene-0001/clip.mp4</t>
        </is>
      </c>
      <c r="L196" s="45" t="inlineStr">
        <is>
          <t>items/airfryer-006-scene-0001/thumbnail.jpg</t>
        </is>
      </c>
      <c r="M196" s="52" t="inlineStr">
        <is>
          <t>ASR: Hi, good morning, America. It's Babs making air fryer Oreos. Step one, crescent rolls.
OCR: GMA making Air Fryer Oreos!
VLM: Visual summary: A woman in a pink shirt is speaking to the camera in a kitchen setting, introducing herself as 'Babs' and mentioning she is making 'Air Fryer Oreos'.
视觉摘要: 一位穿着粉色衬衫的女士在厨房环境中对着镜头讲话，介绍自己为“Babs”，并提到她正在制作“空气炸锅奥利奥”。
Visible product: Air Fryer
Visible components: woman; pink shirt; glasses; kitchen counter; stacked plates; wooden shelf; GMA logo
Visible actions: speaking; looking at camera</t>
        </is>
      </c>
      <c r="N196" s="45" t="inlineStr">
        <is>
          <t>6</t>
        </is>
      </c>
      <c r="O196" s="45" t="inlineStr">
        <is>
          <t>0</t>
        </is>
      </c>
      <c r="P196" s="59" t="str"/>
      <c r="Q196" s="59" t="str"/>
      <c r="R196" s="52" t="inlineStr">
        <is>
          <t>The scene introduces the product (air fryer) and the task (making Air Fryer Oreos), but does not show or describe any visual or auditory indicators of the air fryer being in operation during this interval.</t>
        </is>
      </c>
      <c r="S196" s="52" t="inlineStr">
        <is>
          <t>VLM|ASR|OCR</t>
        </is>
      </c>
      <c r="T196" s="52" t="inlineStr">
        <is>
          <t>low</t>
        </is>
      </c>
      <c r="U196" s="52" t="inlineStr">
        <is>
          <t>No evidence of cooking state or operational indicators is present in the frozen evidence.</t>
        </is>
      </c>
      <c r="V196" s="45" t="inlineStr">
        <is>
          <t>R1</t>
        </is>
      </c>
      <c r="W196" s="46" t="inlineStr">
        <is>
          <t>0</t>
        </is>
      </c>
      <c r="X196" s="60" t="n"/>
      <c r="Y196" s="60" t="n"/>
      <c r="Z196" s="46" t="inlineStr">
        <is>
          <t>no</t>
        </is>
      </c>
      <c r="AA196" s="54" t="inlineStr">
        <is>
          <t>画面无空气炸锅运行状态或指示。</t>
        </is>
      </c>
      <c r="AB196" s="54" t="n"/>
      <c r="AC196" s="46" t="inlineStr">
        <is>
          <t>completed</t>
        </is>
      </c>
      <c r="AD196" s="46" t="inlineStr">
        <is>
          <t>2026-07-27T22:14:31+08:00</t>
        </is>
      </c>
      <c r="AE196" s="47">
        <f>IF(AC196&lt;&gt;"completed","",IF(W196=O196,"no","yes"))</f>
        <v/>
      </c>
      <c r="AF196" s="47">
        <f>IF(AC196&lt;&gt;"completed","",IF(AND(X196=P196,Y196=Q196),"no","yes"))</f>
        <v/>
      </c>
      <c r="AG196" s="47">
        <f>IF(AC196&lt;&gt;"completed","待复核",IF(OR(W196="",Z196="",AA196="",AD196=""),"缺少必填项",IF(AND(OR(AE196="yes",AF196="yes"),AB196=""),"修正原因缺失",IF(OR(W196=0,W196=1),IF(AND(X196="",Y196=""),"通过","0/1级时间应留空"),IF(AND(OR(W196=2,W196=3),X196&lt;&gt;"",Y196&lt;&gt;"",X196&gt;=I196,Y196&lt;=J196,Y196&gt;X196),"通过","2/3级时间无效")))))</f>
        <v/>
      </c>
    </row>
    <row r="197">
      <c r="A197" s="45" t="inlineStr">
        <is>
          <t>VQ-005</t>
        </is>
      </c>
      <c r="B197" s="52" t="inlineStr">
        <is>
          <t>怎样看出空气炸锅正在烹饪？</t>
        </is>
      </c>
      <c r="C197" s="45" t="inlineStr">
        <is>
          <t>zh-CN</t>
        </is>
      </c>
      <c r="D197" s="45" t="inlineStr">
        <is>
          <t>Air Fryer</t>
        </is>
      </c>
      <c r="E197" s="45" t="inlineStr">
        <is>
          <t>state</t>
        </is>
      </c>
      <c r="F197" s="45" t="inlineStr">
        <is>
          <t>development</t>
        </is>
      </c>
      <c r="G197" s="45" t="inlineStr">
        <is>
          <t>airfryer-017-scene-0112</t>
        </is>
      </c>
      <c r="H197" s="45" t="inlineStr">
        <is>
          <t>airfryer-017</t>
        </is>
      </c>
      <c r="I197" s="59" t="inlineStr">
        <is>
          <t>1506.839</t>
        </is>
      </c>
      <c r="J197" s="59" t="inlineStr">
        <is>
          <t>1523.722</t>
        </is>
      </c>
      <c r="K197" s="45" t="inlineStr">
        <is>
          <t>items/airfryer-017-scene-0112/clip.mp4</t>
        </is>
      </c>
      <c r="L197" s="45" t="inlineStr">
        <is>
          <t>items/airfryer-017-scene-0112/thumbnail.jpg</t>
        </is>
      </c>
      <c r="M197" s="52" t="inlineStr">
        <is>
          <t>ASR: so there we go we're back in action i'll let you know if it breaks again and if i fix it again
OCR: 2
VLM: Visual summary: A person is interacting with a silver air fryer on a kitchen counter, next to a toaster and red containers.
视觉摘要: 一个人在厨房台面上与一台银色空气炸锅互动，旁边有一个烤面包机和红色容器。
Visible product: Air Fryer
Visible components: silver air fryer; toaster; red containers; black tiled backsplash; white cabinets; digital display; control panel
Visible actions: person pressing a button on the air fryer; person bending over the counter
Visible states: air fryer display shows 'OFF'
Visual uncertainty: The person's face and full body are not visible. The contents inside the air fryer are not clearly identifiable.</t>
        </is>
      </c>
      <c r="N197" s="45" t="inlineStr">
        <is>
          <t>7</t>
        </is>
      </c>
      <c r="O197" s="45" t="inlineStr">
        <is>
          <t>1</t>
        </is>
      </c>
      <c r="P197" s="59" t="str"/>
      <c r="Q197" s="59" t="str"/>
      <c r="R197" s="52" t="inlineStr">
        <is>
          <t>The air fryer's display shows 'OFF', indicating it is not currently cooking, and no visual or spoken evidence confirms it is in operation.</t>
        </is>
      </c>
      <c r="S197" s="52" t="inlineStr">
        <is>
          <t>VLM</t>
        </is>
      </c>
      <c r="T197" s="52" t="inlineStr">
        <is>
          <t>low</t>
        </is>
      </c>
      <c r="U197" s="52" t="inlineStr">
        <is>
          <t>The display state is clearly visible and unambiguous.</t>
        </is>
      </c>
      <c r="V197" s="45" t="inlineStr">
        <is>
          <t>R1</t>
        </is>
      </c>
      <c r="W197" s="46" t="inlineStr">
        <is>
          <t>1</t>
        </is>
      </c>
      <c r="X197" s="60" t="n"/>
      <c r="Y197" s="60" t="n"/>
      <c r="Z197" s="46" t="inlineStr">
        <is>
          <t>no</t>
        </is>
      </c>
      <c r="AA197" s="54" t="inlineStr">
        <is>
          <t>显示屏显示OFF，说明当前未在烹饪，但设备本体可见。</t>
        </is>
      </c>
      <c r="AB197" s="54" t="n"/>
      <c r="AC197" s="46" t="inlineStr">
        <is>
          <t>completed</t>
        </is>
      </c>
      <c r="AD197" s="46" t="inlineStr">
        <is>
          <t>2026-07-27T22:20:03+08:00</t>
        </is>
      </c>
      <c r="AE197" s="47">
        <f>IF(AC197&lt;&gt;"completed","",IF(W197=O197,"no","yes"))</f>
        <v/>
      </c>
      <c r="AF197" s="47">
        <f>IF(AC197&lt;&gt;"completed","",IF(AND(X197=P197,Y197=Q197),"no","yes"))</f>
        <v/>
      </c>
      <c r="AG197" s="47">
        <f>IF(AC197&lt;&gt;"completed","待复核",IF(OR(W197="",Z197="",AA197="",AD197=""),"缺少必填项",IF(AND(OR(AE197="yes",AF197="yes"),AB197=""),"修正原因缺失",IF(OR(W197=0,W197=1),IF(AND(X197="",Y197=""),"通过","0/1级时间应留空"),IF(AND(OR(W197=2,W197=3),X197&lt;&gt;"",Y197&lt;&gt;"",X197&gt;=I197,Y197&lt;=J197,Y197&gt;X197),"通过","2/3级时间无效")))))</f>
        <v/>
      </c>
    </row>
    <row r="198">
      <c r="A198" s="45" t="inlineStr">
        <is>
          <t>VQ-005</t>
        </is>
      </c>
      <c r="B198" s="52" t="inlineStr">
        <is>
          <t>怎样看出空气炸锅正在烹饪？</t>
        </is>
      </c>
      <c r="C198" s="45" t="inlineStr">
        <is>
          <t>zh-CN</t>
        </is>
      </c>
      <c r="D198" s="45" t="inlineStr">
        <is>
          <t>Air Fryer</t>
        </is>
      </c>
      <c r="E198" s="45" t="inlineStr">
        <is>
          <t>state</t>
        </is>
      </c>
      <c r="F198" s="45" t="inlineStr">
        <is>
          <t>development</t>
        </is>
      </c>
      <c r="G198" s="45" t="inlineStr">
        <is>
          <t>airfryer-033-scene-0137</t>
        </is>
      </c>
      <c r="H198" s="45" t="inlineStr">
        <is>
          <t>airfryer-033</t>
        </is>
      </c>
      <c r="I198" s="59" t="inlineStr">
        <is>
          <t>1161.395</t>
        </is>
      </c>
      <c r="J198" s="59" t="inlineStr">
        <is>
          <t>1169.336</t>
        </is>
      </c>
      <c r="K198" s="45" t="inlineStr">
        <is>
          <t>items/airfryer-033-scene-0137/clip.mp4</t>
        </is>
      </c>
      <c r="L198" s="45" t="inlineStr">
        <is>
          <t>items/airfryer-033-scene-0137/thumbnail.jpg</t>
        </is>
      </c>
      <c r="M198" s="52" t="inlineStr">
        <is>
          <t>ASR: Só pegar a tampinha agora O importante É ela fazer o que ela tem que fazer Entendeu? O importante é isso aí
VLM: Visual summary: A hand is removing the lid from a black air fryer.
视觉摘要: 一只手正在从黑色空气炸锅上取下盖子。
Visible product: Air Fryer
Visible components: black air fryer; lid; hand
Visible actions: removing lid
Visible states: lid being lifted off; air fryer open</t>
        </is>
      </c>
      <c r="N198" s="45" t="inlineStr">
        <is>
          <t>8</t>
        </is>
      </c>
      <c r="O198" s="45" t="inlineStr">
        <is>
          <t>2</t>
        </is>
      </c>
      <c r="P198" s="59" t="inlineStr">
        <is>
          <t>1161.395</t>
        </is>
      </c>
      <c r="Q198" s="59" t="inlineStr">
        <is>
          <t>1169.336</t>
        </is>
      </c>
      <c r="R198" s="52" t="inlineStr">
        <is>
          <t>The video shows a hand removing the lid from an air fryer, indicating it is being opened after cooking; the ASR mentions the lid must do what it has to do, implying the cooking process is complete or in progress, but does not explicitly state the air fryer is actively cooking.</t>
        </is>
      </c>
      <c r="S198" s="52" t="inlineStr">
        <is>
          <t>VLM|ASR</t>
        </is>
      </c>
      <c r="T198" s="52" t="inlineStr">
        <is>
          <t>medium</t>
        </is>
      </c>
      <c r="U198" s="52" t="inlineStr">
        <is>
          <t>The ASR does not explicitly confirm the air fryer is actively cooking, only that the lid must do its job, which could imply post-cooking or preparation. The visual action of removing the lid is ambiguous as to whether cooking is ongoing or just finished.</t>
        </is>
      </c>
      <c r="V198" s="45" t="inlineStr">
        <is>
          <t>R1</t>
        </is>
      </c>
      <c r="W198" s="46" t="inlineStr">
        <is>
          <t>1</t>
        </is>
      </c>
      <c r="X198" s="60" t="n"/>
      <c r="Y198" s="60" t="n"/>
      <c r="Z198" s="46" t="inlineStr">
        <is>
          <t>no</t>
        </is>
      </c>
      <c r="AA198" s="54" t="inlineStr">
        <is>
          <t>At t=1161.4-1169.3s, the video shows hands removing and handling the air fryer lid, with no visible power, display, or heating activity.</t>
        </is>
      </c>
      <c r="AB198" s="54" t="inlineStr">
        <is>
          <t>The scene only shows lid removal/assembly, not cooking, so it cannot answer how to tell the air fryer is cooking.</t>
        </is>
      </c>
      <c r="AC198" s="46" t="inlineStr">
        <is>
          <t>completed</t>
        </is>
      </c>
      <c r="AD198" s="46" t="inlineStr">
        <is>
          <t>2026-07-28T01:18:39+08:00</t>
        </is>
      </c>
      <c r="AE198" s="47">
        <f>IF(AC198&lt;&gt;"completed","",IF(W198=O198,"no","yes"))</f>
        <v/>
      </c>
      <c r="AF198" s="47">
        <f>IF(AC198&lt;&gt;"completed","",IF(AND(X198=P198,Y198=Q198),"no","yes"))</f>
        <v/>
      </c>
      <c r="AG198" s="47">
        <f>IF(AC198&lt;&gt;"completed","待复核",IF(OR(W198="",Z198="",AA198="",AD198=""),"缺少必填项",IF(AND(OR(AE198="yes",AF198="yes"),AB198=""),"修正原因缺失",IF(OR(W198=0,W198=1),IF(AND(X198="",Y198=""),"通过","0/1级时间应留空"),IF(AND(OR(W198=2,W198=3),X198&lt;&gt;"",Y198&lt;&gt;"",X198&gt;=I198,Y198&lt;=J198,Y198&gt;X198),"通过","2/3级时间无效")))))</f>
        <v/>
      </c>
    </row>
    <row r="199">
      <c r="A199" s="45" t="inlineStr">
        <is>
          <t>VQ-005</t>
        </is>
      </c>
      <c r="B199" s="52" t="inlineStr">
        <is>
          <t>怎样看出空气炸锅正在烹饪？</t>
        </is>
      </c>
      <c r="C199" s="45" t="inlineStr">
        <is>
          <t>zh-CN</t>
        </is>
      </c>
      <c r="D199" s="45" t="inlineStr">
        <is>
          <t>Air Fryer</t>
        </is>
      </c>
      <c r="E199" s="45" t="inlineStr">
        <is>
          <t>state</t>
        </is>
      </c>
      <c r="F199" s="45" t="inlineStr">
        <is>
          <t>development</t>
        </is>
      </c>
      <c r="G199" s="45" t="inlineStr">
        <is>
          <t>airfryer-017-scene-0002</t>
        </is>
      </c>
      <c r="H199" s="45" t="inlineStr">
        <is>
          <t>airfryer-017</t>
        </is>
      </c>
      <c r="I199" s="59" t="inlineStr">
        <is>
          <t>2.97</t>
        </is>
      </c>
      <c r="J199" s="59" t="inlineStr">
        <is>
          <t>6.473</t>
        </is>
      </c>
      <c r="K199" s="45" t="inlineStr">
        <is>
          <t>items/airfryer-017-scene-0002/clip.mp4</t>
        </is>
      </c>
      <c r="L199" s="45" t="inlineStr">
        <is>
          <t>items/airfryer-017-scene-0002/thumbnail.jpg</t>
        </is>
      </c>
      <c r="M199" s="52" t="inlineStr">
        <is>
          <t>ASR: Hi there, my name's Eric, my friends call me E-Rock, and this is my kitchen air fryer, which is broken again. When I bought this at Costco, it was sold as the Emeril Lagasse
OCR: 12 QUARTS SERVES 8+ AIR FRY · ROTISSERIE 400 DEHYDRATE MORE! One-Touch Cooking Stainless Steel Dishwasher-Safe Parts Extra-Large Capacity 10 Smart Button Pre-Sets JUMP TO 2:26 TO SKIP INTRO Sehrish aqeel USA vlog
VLM: Visual summary: A man is standing next to a stainless steel air fryer on a table, with a handwritten note on its front. The man is wearing a t-shirt and has his hand on the appliance.
视觉摘要: 一名男子站在一张桌子旁，桌上放着一台不锈钢空气炸锅，炸锅正面贴着一张手写纸条。该男子穿着T恤，手放在电器上。
Visible product: Air Fryer
Visible components: stainless steel air fryer; handwritten note; man's hand; man's t-shirt; table; window; wall decor
Visible actions: man standing; man placing hand on air fryer
Visible states: air fryer has a note attached; man is looking at camera
Visual uncertainty: The full text on the handwritten note is partially obscured. The exact model or brand of the air fryer is not visible.</t>
        </is>
      </c>
      <c r="N199" s="45" t="inlineStr">
        <is>
          <t>9</t>
        </is>
      </c>
      <c r="O199" s="45" t="inlineStr">
        <is>
          <t>1</t>
        </is>
      </c>
      <c r="P199" s="59" t="str"/>
      <c r="Q199" s="59" t="str"/>
      <c r="R199" s="52" t="inlineStr">
        <is>
          <t>The scene shows a man standing next to an air fryer with his hand on it, but no visual or spoken evidence indicates how to tell if the air fryer is actively cooking.</t>
        </is>
      </c>
      <c r="S199" s="52" t="inlineStr">
        <is>
          <t>VLM|ASR</t>
        </is>
      </c>
      <c r="T199" s="52" t="inlineStr">
        <is>
          <t>low</t>
        </is>
      </c>
      <c r="U199" s="52" t="inlineStr">
        <is>
          <t>No evidence of cooking state indicators (e.g., light, sound, display) or instructional content is present.</t>
        </is>
      </c>
      <c r="V199" s="45" t="inlineStr">
        <is>
          <t>R1</t>
        </is>
      </c>
      <c r="W199" s="46" t="inlineStr">
        <is>
          <t>1</t>
        </is>
      </c>
      <c r="X199" s="60" t="n"/>
      <c r="Y199" s="60" t="n"/>
      <c r="Z199" s="46" t="inlineStr">
        <is>
          <t>no</t>
        </is>
      </c>
      <c r="AA199" s="54" t="inlineStr">
        <is>
          <t>At t=3.0-6.5s, the presenter stands beside a non-operational stainless steel air fryer with a note reading 'DO NOT Order Again!' and no cooking display or activity visible.</t>
        </is>
      </c>
      <c r="AB199" s="54" t="n"/>
      <c r="AC199" s="46" t="inlineStr">
        <is>
          <t>completed</t>
        </is>
      </c>
      <c r="AD199" s="46" t="inlineStr">
        <is>
          <t>2026-07-28T01:18:39+08:00</t>
        </is>
      </c>
      <c r="AE199" s="47">
        <f>IF(AC199&lt;&gt;"completed","",IF(W199=O199,"no","yes"))</f>
        <v/>
      </c>
      <c r="AF199" s="47">
        <f>IF(AC199&lt;&gt;"completed","",IF(AND(X199=P199,Y199=Q199),"no","yes"))</f>
        <v/>
      </c>
      <c r="AG199" s="47">
        <f>IF(AC199&lt;&gt;"completed","待复核",IF(OR(W199="",Z199="",AA199="",AD199=""),"缺少必填项",IF(AND(OR(AE199="yes",AF199="yes"),AB199=""),"修正原因缺失",IF(OR(W199=0,W199=1),IF(AND(X199="",Y199=""),"通过","0/1级时间应留空"),IF(AND(OR(W199=2,W199=3),X199&lt;&gt;"",Y199&lt;&gt;"",X199&gt;=I199,Y199&lt;=J199,Y199&gt;X199),"通过","2/3级时间无效")))))</f>
        <v/>
      </c>
    </row>
    <row r="200">
      <c r="A200" s="45" t="inlineStr">
        <is>
          <t>VQ-005</t>
        </is>
      </c>
      <c r="B200" s="52" t="inlineStr">
        <is>
          <t>怎样看出空气炸锅正在烹饪？</t>
        </is>
      </c>
      <c r="C200" s="45" t="inlineStr">
        <is>
          <t>zh-CN</t>
        </is>
      </c>
      <c r="D200" s="45" t="inlineStr">
        <is>
          <t>Air Fryer</t>
        </is>
      </c>
      <c r="E200" s="45" t="inlineStr">
        <is>
          <t>state</t>
        </is>
      </c>
      <c r="F200" s="45" t="inlineStr">
        <is>
          <t>development</t>
        </is>
      </c>
      <c r="G200" s="45" t="inlineStr">
        <is>
          <t>airfryer-005-scene-0027</t>
        </is>
      </c>
      <c r="H200" s="45" t="inlineStr">
        <is>
          <t>airfryer-005</t>
        </is>
      </c>
      <c r="I200" s="59" t="inlineStr">
        <is>
          <t>266.222</t>
        </is>
      </c>
      <c r="J200" s="59" t="inlineStr">
        <is>
          <t>270.142</t>
        </is>
      </c>
      <c r="K200" s="45" t="inlineStr">
        <is>
          <t>items/airfryer-005-scene-0027/clip.mp4</t>
        </is>
      </c>
      <c r="L200" s="45" t="inlineStr">
        <is>
          <t>items/airfryer-005-scene-0027/thumbnail.jpg</t>
        </is>
      </c>
      <c r="M200" s="52" t="inlineStr">
        <is>
          <t>ASR: thing. And that is just awesome. And now I'm going to just grab this.
VLM: Visual summary: Two pieces of bread with eggs and bacon are placed inside an air fryer basket.
视觉摘要: 两个放有鸡蛋和培根的面包片放在空气炸锅篮子里。
Visible product: Air Fryer
Visible components: air fryer basket; bread; egg; bacon; seasoning
Visible actions: hand holding air fryer handle</t>
        </is>
      </c>
      <c r="N200" s="45" t="inlineStr">
        <is>
          <t>10</t>
        </is>
      </c>
      <c r="O200" s="45" t="inlineStr">
        <is>
          <t>0</t>
        </is>
      </c>
      <c r="P200" s="59" t="str"/>
      <c r="Q200" s="59" t="str"/>
      <c r="R200" s="52" t="inlineStr">
        <is>
          <t>The scene shows bread with eggs and bacon being placed into the air fryer basket, but there is no visual or spoken evidence indicating the air fryer is actively cooking or how to tell it is cooking.</t>
        </is>
      </c>
      <c r="S200" s="52" t="inlineStr">
        <is>
          <t>VLM</t>
        </is>
      </c>
      <c r="T200" s="52" t="inlineStr">
        <is>
          <t>low</t>
        </is>
      </c>
      <c r="U200" s="52" t="inlineStr">
        <is>
          <t>No evidence of cooking state or indicators (e.g., light, sound, steam, timer) is present.</t>
        </is>
      </c>
      <c r="V200" s="45" t="inlineStr">
        <is>
          <t>R1</t>
        </is>
      </c>
      <c r="W200" s="46" t="inlineStr">
        <is>
          <t>1</t>
        </is>
      </c>
      <c r="X200" s="60" t="n"/>
      <c r="Y200" s="60" t="n"/>
      <c r="Z200" s="46" t="inlineStr">
        <is>
          <t>no</t>
        </is>
      </c>
      <c r="AA200" s="54" t="inlineStr">
        <is>
          <t>画面展示炸篮内盛有食物，可推断处于烹饪准备/进行阶段，但无运行指示灯、蒸汽或计时器等明确烹饪中证据。</t>
        </is>
      </c>
      <c r="AB200" s="54" t="inlineStr">
        <is>
          <t>AI原判为0级，但炸篮内食物清晰可见，属于同产品背景且与“正在烹饪”相邻，故升为1级。</t>
        </is>
      </c>
      <c r="AC200" s="46" t="inlineStr">
        <is>
          <t>completed</t>
        </is>
      </c>
      <c r="AD200" s="46" t="inlineStr">
        <is>
          <t>2026-07-27T22:14:31+08:00</t>
        </is>
      </c>
      <c r="AE200" s="47">
        <f>IF(AC200&lt;&gt;"completed","",IF(W200=O200,"no","yes"))</f>
        <v/>
      </c>
      <c r="AF200" s="47">
        <f>IF(AC200&lt;&gt;"completed","",IF(AND(X200=P200,Y200=Q200),"no","yes"))</f>
        <v/>
      </c>
      <c r="AG200" s="47">
        <f>IF(AC200&lt;&gt;"completed","待复核",IF(OR(W200="",Z200="",AA200="",AD200=""),"缺少必填项",IF(AND(OR(AE200="yes",AF200="yes"),AB200=""),"修正原因缺失",IF(OR(W200=0,W200=1),IF(AND(X200="",Y200=""),"通过","0/1级时间应留空"),IF(AND(OR(W200=2,W200=3),X200&lt;&gt;"",Y200&lt;&gt;"",X200&gt;=I200,Y200&lt;=J200,Y200&gt;X200),"通过","2/3级时间无效")))))</f>
        <v/>
      </c>
    </row>
    <row r="201">
      <c r="A201" s="45" t="inlineStr">
        <is>
          <t>VQ-005</t>
        </is>
      </c>
      <c r="B201" s="52" t="inlineStr">
        <is>
          <t>怎样看出空气炸锅正在烹饪？</t>
        </is>
      </c>
      <c r="C201" s="45" t="inlineStr">
        <is>
          <t>zh-CN</t>
        </is>
      </c>
      <c r="D201" s="45" t="inlineStr">
        <is>
          <t>Air Fryer</t>
        </is>
      </c>
      <c r="E201" s="45" t="inlineStr">
        <is>
          <t>state</t>
        </is>
      </c>
      <c r="F201" s="45" t="inlineStr">
        <is>
          <t>development</t>
        </is>
      </c>
      <c r="G201" s="45" t="inlineStr">
        <is>
          <t>airfryer-029-scene-0035</t>
        </is>
      </c>
      <c r="H201" s="45" t="inlineStr">
        <is>
          <t>airfryer-029</t>
        </is>
      </c>
      <c r="I201" s="59" t="inlineStr">
        <is>
          <t>197.32</t>
        </is>
      </c>
      <c r="J201" s="59" t="inlineStr">
        <is>
          <t>200.52</t>
        </is>
      </c>
      <c r="K201" s="45" t="inlineStr">
        <is>
          <t>items/airfryer-029-scene-0035/clip.mp4</t>
        </is>
      </c>
      <c r="L201" s="45" t="inlineStr">
        <is>
          <t>items/airfryer-029-scene-0035/thumbnail.jpg</t>
        </is>
      </c>
      <c r="M201" s="52" t="inlineStr">
        <is>
          <t>ASR: now take the chicken leg piece look at this the gashes whatever I gave it has to touch the bone that way the
VLM: Visual summary: A chef in a red uniform is preparing food in a kitchen set with a black air fryer on a countertop. He is handling pieces of raw meat on a plate.
视觉摘要: 一位穿着红色制服的厨师正在厨房场景中准备食物，台面上放着一台黑色空气炸锅，他正在处理盘子里的生肉。
Visible product: Air Fryer
Visible components: black air fryer; green plates; white plate; glass bowl; refrigerator; rice cooker; blender; wall-mounted logo; vase with flowers
Visible actions: chef picking up meat; chef holding meat</t>
        </is>
      </c>
      <c r="N201" s="45" t="inlineStr">
        <is>
          <t>11</t>
        </is>
      </c>
      <c r="O201" s="45" t="inlineStr">
        <is>
          <t>0</t>
        </is>
      </c>
      <c r="P201" s="59" t="str"/>
      <c r="Q201" s="59" t="str"/>
      <c r="R201" s="52" t="inlineStr">
        <is>
          <t>The scene shows a chef preparing raw meat near an air fryer, but no visual or spoken evidence indicates the air fryer is actively cooking.</t>
        </is>
      </c>
      <c r="S201" s="52" t="inlineStr">
        <is>
          <t>VLM</t>
        </is>
      </c>
      <c r="T201" s="52" t="inlineStr">
        <is>
          <t>low</t>
        </is>
      </c>
      <c r="U201" s="52" t="inlineStr">
        <is>
          <t>No evidence of cooking state (e.g., indicator light, steam, sound, or visual cues of cooking) is present.</t>
        </is>
      </c>
      <c r="V201" s="45" t="inlineStr">
        <is>
          <t>R1</t>
        </is>
      </c>
      <c r="W201" s="46" t="inlineStr">
        <is>
          <t>1</t>
        </is>
      </c>
      <c r="X201" s="60" t="n"/>
      <c r="Y201" s="60" t="n"/>
      <c r="Z201" s="46" t="inlineStr">
        <is>
          <t>no</t>
        </is>
      </c>
      <c r="AA201" s="54" t="inlineStr">
        <is>
          <t>At t=197.3-200.5s, the chef prepares raw chicken legs on a plate while the black air fryer sits inactive on the counter with no illuminated display or steam.</t>
        </is>
      </c>
      <c r="AB201" s="54" t="inlineStr">
        <is>
          <t>An air fryer is present in the background, but it shows no signs of active cooking.</t>
        </is>
      </c>
      <c r="AC201" s="46" t="inlineStr">
        <is>
          <t>completed</t>
        </is>
      </c>
      <c r="AD201" s="46" t="inlineStr">
        <is>
          <t>2026-07-28T01:18:39+08:00</t>
        </is>
      </c>
      <c r="AE201" s="47">
        <f>IF(AC201&lt;&gt;"completed","",IF(W201=O201,"no","yes"))</f>
        <v/>
      </c>
      <c r="AF201" s="47">
        <f>IF(AC201&lt;&gt;"completed","",IF(AND(X201=P201,Y201=Q201),"no","yes"))</f>
        <v/>
      </c>
      <c r="AG201" s="47">
        <f>IF(AC201&lt;&gt;"completed","待复核",IF(OR(W201="",Z201="",AA201="",AD201=""),"缺少必填项",IF(AND(OR(AE201="yes",AF201="yes"),AB201=""),"修正原因缺失",IF(OR(W201=0,W201=1),IF(AND(X201="",Y201=""),"通过","0/1级时间应留空"),IF(AND(OR(W201=2,W201=3),X201&lt;&gt;"",Y201&lt;&gt;"",X201&gt;=I201,Y201&lt;=J201,Y201&gt;X201),"通过","2/3级时间无效")))))</f>
        <v/>
      </c>
    </row>
    <row r="202">
      <c r="A202" s="45" t="inlineStr">
        <is>
          <t>VQ-005</t>
        </is>
      </c>
      <c r="B202" s="52" t="inlineStr">
        <is>
          <t>怎样看出空气炸锅正在烹饪？</t>
        </is>
      </c>
      <c r="C202" s="45" t="inlineStr">
        <is>
          <t>zh-CN</t>
        </is>
      </c>
      <c r="D202" s="45" t="inlineStr">
        <is>
          <t>Air Fryer</t>
        </is>
      </c>
      <c r="E202" s="45" t="inlineStr">
        <is>
          <t>state</t>
        </is>
      </c>
      <c r="F202" s="45" t="inlineStr">
        <is>
          <t>development</t>
        </is>
      </c>
      <c r="G202" s="45" t="inlineStr">
        <is>
          <t>airfryer-017-scene-0022</t>
        </is>
      </c>
      <c r="H202" s="45" t="inlineStr">
        <is>
          <t>airfryer-017</t>
        </is>
      </c>
      <c r="I202" s="59" t="inlineStr">
        <is>
          <t>164.264</t>
        </is>
      </c>
      <c r="J202" s="59" t="inlineStr">
        <is>
          <t>172.005</t>
        </is>
      </c>
      <c r="K202" s="45" t="inlineStr">
        <is>
          <t>items/airfryer-017-scene-0022/clip.mp4</t>
        </is>
      </c>
      <c r="L202" s="45" t="inlineStr">
        <is>
          <t>items/airfryer-017-scene-0022/thumbnail.jpg</t>
        </is>
      </c>
      <c r="M202" s="52" t="inlineStr">
        <is>
          <t>ASR: The major problem, as I found out a few months ago, was that one time the door fell open while I was cooking. So I'll be sure to tighten up the door during this process. process. First thing I'm going to do is remove these cooking trays. There we go. You can see my
OCR: 2 ESES
VLM: Visual summary: A hand opens the lid of a black and stainless steel air fryer sitting on a dark wooden table in a dining room.
视觉摘要: 一只手在餐厅的深色木桌上打开一个黑色和不锈钢空气炸锅的盖子。
Visible product: Air Fryer
Visible components: air fryer; stainless steel exterior; black lid; dark wooden table; chairs; window with blinds; wall decorations; stuffed animals; dollhouse
Visible actions: hand opening the air fryer lid
Visible states: air fryer lid open; air fryer interior visible</t>
        </is>
      </c>
      <c r="N202" s="45" t="inlineStr">
        <is>
          <t>12</t>
        </is>
      </c>
      <c r="O202" s="45" t="inlineStr">
        <is>
          <t>1</t>
        </is>
      </c>
      <c r="P202" s="59" t="str"/>
      <c r="Q202" s="59" t="str"/>
      <c r="R202" s="52" t="inlineStr">
        <is>
          <t>The scene shows the air fryer lid being opened, revealing the interior, but does not show or indicate any sign of active cooking (e.g., heating, food inside, indicator light, sound).</t>
        </is>
      </c>
      <c r="S202" s="52" t="inlineStr">
        <is>
          <t>VLM</t>
        </is>
      </c>
      <c r="T202" s="52" t="inlineStr">
        <is>
          <t>low</t>
        </is>
      </c>
      <c r="U202" s="52" t="inlineStr">
        <is>
          <t>No evidence of cooking state or active cooking indicators is present in the visual or audio evidence.</t>
        </is>
      </c>
      <c r="V202" s="45" t="inlineStr">
        <is>
          <t>R1</t>
        </is>
      </c>
      <c r="W202" s="46" t="inlineStr">
        <is>
          <t>1</t>
        </is>
      </c>
      <c r="X202" s="60" t="n"/>
      <c r="Y202" s="60" t="n"/>
      <c r="Z202" s="46" t="inlineStr">
        <is>
          <t>no</t>
        </is>
      </c>
      <c r="AA202" s="54" t="inlineStr">
        <is>
          <t>画面展示打开盖子后的内腔，但未展示食物、加热指示灯或运行声响等烹饪中迹象。</t>
        </is>
      </c>
      <c r="AB202" s="54" t="n"/>
      <c r="AC202" s="46" t="inlineStr">
        <is>
          <t>completed</t>
        </is>
      </c>
      <c r="AD202" s="46" t="inlineStr">
        <is>
          <t>2026-07-27T22:12:04+08:00</t>
        </is>
      </c>
      <c r="AE202" s="47">
        <f>IF(AC202&lt;&gt;"completed","",IF(W202=O202,"no","yes"))</f>
        <v/>
      </c>
      <c r="AF202" s="47">
        <f>IF(AC202&lt;&gt;"completed","",IF(AND(X202=P202,Y202=Q202),"no","yes"))</f>
        <v/>
      </c>
      <c r="AG202" s="47">
        <f>IF(AC202&lt;&gt;"completed","待复核",IF(OR(W202="",Z202="",AA202="",AD202=""),"缺少必填项",IF(AND(OR(AE202="yes",AF202="yes"),AB202=""),"修正原因缺失",IF(OR(W202=0,W202=1),IF(AND(X202="",Y202=""),"通过","0/1级时间应留空"),IF(AND(OR(W202=2,W202=3),X202&lt;&gt;"",Y202&lt;&gt;"",X202&gt;=I202,Y202&lt;=J202,Y202&gt;X202),"通过","2/3级时间无效")))))</f>
        <v/>
      </c>
    </row>
    <row r="203">
      <c r="A203" s="45" t="inlineStr">
        <is>
          <t>VQ-005</t>
        </is>
      </c>
      <c r="B203" s="52" t="inlineStr">
        <is>
          <t>怎样看出空气炸锅正在烹饪？</t>
        </is>
      </c>
      <c r="C203" s="45" t="inlineStr">
        <is>
          <t>zh-CN</t>
        </is>
      </c>
      <c r="D203" s="45" t="inlineStr">
        <is>
          <t>Air Fryer</t>
        </is>
      </c>
      <c r="E203" s="45" t="inlineStr">
        <is>
          <t>state</t>
        </is>
      </c>
      <c r="F203" s="45" t="inlineStr">
        <is>
          <t>development</t>
        </is>
      </c>
      <c r="G203" s="45" t="inlineStr">
        <is>
          <t>airfryer-033-scene-0034</t>
        </is>
      </c>
      <c r="H203" s="45" t="inlineStr">
        <is>
          <t>airfryer-033</t>
        </is>
      </c>
      <c r="I203" s="59" t="inlineStr">
        <is>
          <t>251.818</t>
        </is>
      </c>
      <c r="J203" s="59" t="inlineStr">
        <is>
          <t>257.024</t>
        </is>
      </c>
      <c r="K203" s="45" t="inlineStr">
        <is>
          <t>items/airfryer-033-scene-0034/clip.mp4</t>
        </is>
      </c>
      <c r="L203" s="45" t="inlineStr">
        <is>
          <t>items/airfryer-033-scene-0034/thumbnail.jpg</t>
        </is>
      </c>
      <c r="M203" s="52" t="inlineStr">
        <is>
          <t>ASR: Ela dispara um relêzinho E é bom desligar Tem hora que ela liga, tem hora que ela não liga Vou ter que desmontar ela todinha
VLM: Visual summary: A black air fryer with its top cover removed, revealing internal components, is shown on a white surface. The digital display shows a temperature of 200 degrees.
视觉摘要: 一台黑色空气炸锅，其上盖被移开，露出内部组件，放置在白色表面上。数字显示屏显示温度为200度。
Visible product: Air Fryer
Visible components: digital display; temperature reading; control buttons; brand name 'PHILIPS WALITA'; internal heating element; power cord; handle
Visible states: top cover removed; digital display active</t>
        </is>
      </c>
      <c r="N203" s="45" t="inlineStr">
        <is>
          <t>13</t>
        </is>
      </c>
      <c r="O203" s="45" t="inlineStr">
        <is>
          <t>2</t>
        </is>
      </c>
      <c r="P203" s="59" t="inlineStr">
        <is>
          <t>251.818</t>
        </is>
      </c>
      <c r="Q203" s="59" t="inlineStr">
        <is>
          <t>257.024</t>
        </is>
      </c>
      <c r="R203" s="52" t="inlineStr">
        <is>
          <t>The air fryer's digital display shows an active temperature reading of 200 degrees, indicating it is powered on and in operation, which is a visible sign of cooking.</t>
        </is>
      </c>
      <c r="S203" s="52" t="inlineStr">
        <is>
          <t>VLM</t>
        </is>
      </c>
      <c r="T203" s="52" t="inlineStr">
        <is>
          <t>low</t>
        </is>
      </c>
      <c r="U203" s="52" t="inlineStr">
        <is>
          <t>The display is clearly visible and readable, and the context of the scene supports that the appliance is in use.</t>
        </is>
      </c>
      <c r="V203" s="45" t="inlineStr">
        <is>
          <t>R1</t>
        </is>
      </c>
      <c r="W203" s="46" t="inlineStr">
        <is>
          <t>2</t>
        </is>
      </c>
      <c r="X203" s="60" t="inlineStr">
        <is>
          <t>251.818</t>
        </is>
      </c>
      <c r="Y203" s="60" t="inlineStr">
        <is>
          <t>257.024</t>
        </is>
      </c>
      <c r="Z203" s="46" t="inlineStr">
        <is>
          <t>no</t>
        </is>
      </c>
      <c r="AA203" s="54" t="inlineStr">
        <is>
          <t>显示屏显示200°且指示灯亮，说明设备通电/工作中，但无蒸汽、食物状态变化等直接烹饪证据。</t>
        </is>
      </c>
      <c r="AB203" s="54" t="n"/>
      <c r="AC203" s="46" t="inlineStr">
        <is>
          <t>completed</t>
        </is>
      </c>
      <c r="AD203" s="46" t="inlineStr">
        <is>
          <t>2026-07-27T22:23:08+08:00</t>
        </is>
      </c>
      <c r="AE203" s="47">
        <f>IF(AC203&lt;&gt;"completed","",IF(W203=O203,"no","yes"))</f>
        <v/>
      </c>
      <c r="AF203" s="47">
        <f>IF(AC203&lt;&gt;"completed","",IF(AND(X203=P203,Y203=Q203),"no","yes"))</f>
        <v/>
      </c>
      <c r="AG203" s="47">
        <f>IF(AC203&lt;&gt;"completed","待复核",IF(OR(W203="",Z203="",AA203="",AD203=""),"缺少必填项",IF(AND(OR(AE203="yes",AF203="yes"),AB203=""),"修正原因缺失",IF(OR(W203=0,W203=1),IF(AND(X203="",Y203=""),"通过","0/1级时间应留空"),IF(AND(OR(W203=2,W203=3),X203&lt;&gt;"",Y203&lt;&gt;"",X203&gt;=I203,Y203&lt;=J203,Y203&gt;X203),"通过","2/3级时间无效")))))</f>
        <v/>
      </c>
    </row>
    <row r="204">
      <c r="A204" s="45" t="inlineStr">
        <is>
          <t>VQ-005</t>
        </is>
      </c>
      <c r="B204" s="52" t="inlineStr">
        <is>
          <t>怎样看出空气炸锅正在烹饪？</t>
        </is>
      </c>
      <c r="C204" s="45" t="inlineStr">
        <is>
          <t>zh-CN</t>
        </is>
      </c>
      <c r="D204" s="45" t="inlineStr">
        <is>
          <t>Air Fryer</t>
        </is>
      </c>
      <c r="E204" s="45" t="inlineStr">
        <is>
          <t>state</t>
        </is>
      </c>
      <c r="F204" s="45" t="inlineStr">
        <is>
          <t>development</t>
        </is>
      </c>
      <c r="G204" s="45" t="inlineStr">
        <is>
          <t>airfryer-029-scene-0083</t>
        </is>
      </c>
      <c r="H204" s="45" t="inlineStr">
        <is>
          <t>airfryer-029</t>
        </is>
      </c>
      <c r="I204" s="59" t="inlineStr">
        <is>
          <t>520.88</t>
        </is>
      </c>
      <c r="J204" s="59" t="inlineStr">
        <is>
          <t>524.24</t>
        </is>
      </c>
      <c r="K204" s="45" t="inlineStr">
        <is>
          <t>items/airfryer-029-scene-0083/clip.mp4</t>
        </is>
      </c>
      <c r="L204" s="45" t="inlineStr">
        <is>
          <t>items/airfryer-029-scene-0083/thumbnail.jpg</t>
        </is>
      </c>
      <c r="M204" s="52" t="inlineStr">
        <is>
          <t>ASR: product you know once you time it correctly you will always have perfect now look at this you know the chicken itself will have some kind of fat in it
VLM: Visual summary: A chef in a red uniform stands in a kitchen set, presenting a black air fryer on a counter with a cooked dish on a plate beside it. The background features a yellow wall with a 'Philips Super Chef' logo and various kitchen appliances.
视觉摘要: 一位身穿红色制服的厨师站在厨房布景中，展示着台面上的一台黑色空气炸锅，旁边放着一盘做好的菜。背景是带有“飞利浦超级主厨”标志的黄色墙壁和各种厨房电器。
Visible product: Air Fryer
Visible components: black air fryer; white plate; green plates; tongs; small bowl; Philips Super Chef logo; refrigerator; rice cooker; blender; food processor; vase with flowers
Visible actions: chef gesturing with hand; chef touching the air fryer; chef pointing at the cooked dish
Visible states: air fryer is stationary; cooked dish is on a plate; chef is speaking</t>
        </is>
      </c>
      <c r="N204" s="45" t="inlineStr">
        <is>
          <t>14</t>
        </is>
      </c>
      <c r="O204" s="45" t="inlineStr">
        <is>
          <t>1</t>
        </is>
      </c>
      <c r="P204" s="59" t="str"/>
      <c r="Q204" s="59" t="str"/>
      <c r="R204" s="52" t="inlineStr">
        <is>
          <t>The air fryer is shown stationary with a cooked dish beside it, but no visual or spoken evidence indicates how to tell it is actively cooking.</t>
        </is>
      </c>
      <c r="S204" s="52" t="inlineStr">
        <is>
          <t>VLM</t>
        </is>
      </c>
      <c r="T204" s="52" t="inlineStr">
        <is>
          <t>low</t>
        </is>
      </c>
      <c r="U204" s="52" t="inlineStr">
        <is>
          <t>No evidence of cooking state indicators (e.g., light, sound, motion) or instructional cues.</t>
        </is>
      </c>
      <c r="V204" s="45" t="inlineStr">
        <is>
          <t>R1</t>
        </is>
      </c>
      <c r="W204" s="46" t="inlineStr">
        <is>
          <t>1</t>
        </is>
      </c>
      <c r="X204" s="60" t="n"/>
      <c r="Y204" s="60" t="n"/>
      <c r="Z204" s="46" t="inlineStr">
        <is>
          <t>no</t>
        </is>
      </c>
      <c r="AA204" s="54" t="inlineStr">
        <is>
          <t>At t=520.9-524.2s, the chef presents a plate of cooked chicken next to a closed air fryer with no illuminated display or steam indicating active cooking.</t>
        </is>
      </c>
      <c r="AB204" s="54" t="n"/>
      <c r="AC204" s="46" t="inlineStr">
        <is>
          <t>completed</t>
        </is>
      </c>
      <c r="AD204" s="46" t="inlineStr">
        <is>
          <t>2026-07-28T01:18:39+08:00</t>
        </is>
      </c>
      <c r="AE204" s="47">
        <f>IF(AC204&lt;&gt;"completed","",IF(W204=O204,"no","yes"))</f>
        <v/>
      </c>
      <c r="AF204" s="47">
        <f>IF(AC204&lt;&gt;"completed","",IF(AND(X204=P204,Y204=Q204),"no","yes"))</f>
        <v/>
      </c>
      <c r="AG204" s="47">
        <f>IF(AC204&lt;&gt;"completed","待复核",IF(OR(W204="",Z204="",AA204="",AD204=""),"缺少必填项",IF(AND(OR(AE204="yes",AF204="yes"),AB204=""),"修正原因缺失",IF(OR(W204=0,W204=1),IF(AND(X204="",Y204=""),"通过","0/1级时间应留空"),IF(AND(OR(W204=2,W204=3),X204&lt;&gt;"",Y204&lt;&gt;"",X204&gt;=I204,Y204&lt;=J204,Y204&gt;X204),"通过","2/3级时间无效")))))</f>
        <v/>
      </c>
    </row>
    <row r="205">
      <c r="A205" s="45" t="inlineStr">
        <is>
          <t>VQ-005</t>
        </is>
      </c>
      <c r="B205" s="52" t="inlineStr">
        <is>
          <t>怎样看出空气炸锅正在烹饪？</t>
        </is>
      </c>
      <c r="C205" s="45" t="inlineStr">
        <is>
          <t>zh-CN</t>
        </is>
      </c>
      <c r="D205" s="45" t="inlineStr">
        <is>
          <t>Air Fryer</t>
        </is>
      </c>
      <c r="E205" s="45" t="inlineStr">
        <is>
          <t>state</t>
        </is>
      </c>
      <c r="F205" s="45" t="inlineStr">
        <is>
          <t>development</t>
        </is>
      </c>
      <c r="G205" s="45" t="inlineStr">
        <is>
          <t>airfryer-002-scene-0013</t>
        </is>
      </c>
      <c r="H205" s="45" t="inlineStr">
        <is>
          <t>airfryer-002</t>
        </is>
      </c>
      <c r="I205" s="59" t="inlineStr">
        <is>
          <t>337.137</t>
        </is>
      </c>
      <c r="J205" s="59" t="inlineStr">
        <is>
          <t>345.145</t>
        </is>
      </c>
      <c r="K205" s="45" t="inlineStr">
        <is>
          <t>items/airfryer-002-scene-0013/clip.mp4</t>
        </is>
      </c>
      <c r="L205" s="45" t="inlineStr">
        <is>
          <t>items/airfryer-002-scene-0013/thumbnail.jpg</t>
        </is>
      </c>
      <c r="M205" s="52" t="inlineStr">
        <is>
          <t>ASR: and see how it looks. Ooey gooey deliciousness. Please remember to like and subscribe to the
OCR: Chef Library Kitchen Puff Pastry SHEETS OREO
VLM: Visual summary: A person is cutting into and holding up a small, powdered pastry on a plate, revealing a dark filling inside.
视觉摘要: 一个人正在切开并拿着一个撒有糖粉的小点心，露出里面的深色馅料。
Visible product: unknown
Visible components: plate; pastry; fork; hand; red placemat; wooden surface
Visible actions: cutting pastry; holding pastry; lifting pastry
Visible states: pastry dusted with powdered sugar; pastry cut open; filling visible inside pastry
Visual uncertainty: The specific product being demonstrated is not identifiable as an air fryer or any other device. The context does not show an air fryer or its use.</t>
        </is>
      </c>
      <c r="N205" s="45" t="inlineStr">
        <is>
          <t>15</t>
        </is>
      </c>
      <c r="O205" s="45" t="inlineStr">
        <is>
          <t>0</t>
        </is>
      </c>
      <c r="P205" s="59" t="str"/>
      <c r="Q205" s="59" t="str"/>
      <c r="R205" s="52" t="inlineStr">
        <is>
          <t>The scene shows a pastry being cut open, revealing filling, with no visible air fryer or indication of cooking in an air fryer.</t>
        </is>
      </c>
      <c r="S205" s="52" t="inlineStr">
        <is>
          <t>VLM</t>
        </is>
      </c>
      <c r="T205" s="52" t="inlineStr">
        <is>
          <t>low</t>
        </is>
      </c>
      <c r="U205" s="52" t="inlineStr">
        <is>
          <t>No evidence of air fryer or cooking state related to it.</t>
        </is>
      </c>
      <c r="V205" s="45" t="inlineStr">
        <is>
          <t>R1</t>
        </is>
      </c>
      <c r="W205" s="46" t="inlineStr">
        <is>
          <t>0</t>
        </is>
      </c>
      <c r="X205" s="60" t="n"/>
      <c r="Y205" s="60" t="n"/>
      <c r="Z205" s="46" t="inlineStr">
        <is>
          <t>no</t>
        </is>
      </c>
      <c r="AA205" s="54" t="inlineStr">
        <is>
          <t>t=338.7s shows only a plate of pastries being cut open; no air fryer or cooking indicator is visible.</t>
        </is>
      </c>
      <c r="AB205" s="54" t="n"/>
      <c r="AC205" s="46" t="inlineStr">
        <is>
          <t>completed</t>
        </is>
      </c>
      <c r="AD205" s="46" t="inlineStr">
        <is>
          <t>2026-07-28T01:18:39+08:00</t>
        </is>
      </c>
      <c r="AE205" s="47">
        <f>IF(AC205&lt;&gt;"completed","",IF(W205=O205,"no","yes"))</f>
        <v/>
      </c>
      <c r="AF205" s="47">
        <f>IF(AC205&lt;&gt;"completed","",IF(AND(X205=P205,Y205=Q205),"no","yes"))</f>
        <v/>
      </c>
      <c r="AG205" s="47">
        <f>IF(AC205&lt;&gt;"completed","待复核",IF(OR(W205="",Z205="",AA205="",AD205=""),"缺少必填项",IF(AND(OR(AE205="yes",AF205="yes"),AB205=""),"修正原因缺失",IF(OR(W205=0,W205=1),IF(AND(X205="",Y205=""),"通过","0/1级时间应留空"),IF(AND(OR(W205=2,W205=3),X205&lt;&gt;"",Y205&lt;&gt;"",X205&gt;=I205,Y205&lt;=J205,Y205&gt;X205),"通过","2/3级时间无效")))))</f>
        <v/>
      </c>
    </row>
    <row r="206">
      <c r="A206" s="45" t="inlineStr">
        <is>
          <t>VQ-005</t>
        </is>
      </c>
      <c r="B206" s="52" t="inlineStr">
        <is>
          <t>怎样看出空气炸锅正在烹饪？</t>
        </is>
      </c>
      <c r="C206" s="45" t="inlineStr">
        <is>
          <t>zh-CN</t>
        </is>
      </c>
      <c r="D206" s="45" t="inlineStr">
        <is>
          <t>Air Fryer</t>
        </is>
      </c>
      <c r="E206" s="45" t="inlineStr">
        <is>
          <t>state</t>
        </is>
      </c>
      <c r="F206" s="45" t="inlineStr">
        <is>
          <t>development</t>
        </is>
      </c>
      <c r="G206" s="45" t="inlineStr">
        <is>
          <t>airfryer-027-scene-0002</t>
        </is>
      </c>
      <c r="H206" s="45" t="inlineStr">
        <is>
          <t>airfryer-027</t>
        </is>
      </c>
      <c r="I206" s="59" t="inlineStr">
        <is>
          <t>7.508</t>
        </is>
      </c>
      <c r="J206" s="59" t="inlineStr">
        <is>
          <t>283.4</t>
        </is>
      </c>
      <c r="K206" s="45" t="inlineStr">
        <is>
          <t>items/airfryer-027-scene-0002/clip.mp4</t>
        </is>
      </c>
      <c r="L206" s="45" t="inlineStr">
        <is>
          <t>items/airfryer-027-scene-0002/thumbnail.jpg</t>
        </is>
      </c>
      <c r="M206" s="52" t="inlineStr">
        <is>
          <t>ASR: Okay, so first we coat the wings with baking powder, some kosher salt, and a little bit of garlic powder. And we're going to preheat the oven to 450 degrees. So after 25 minutes, we're going to take these, flip them over. And of course, with the traditional version of the oven, we're going to provide some Frank's Red Hot Sauce. real deal butter and a touch of brown sugar and that's what we're gonna of course toss our wings into and for the other wings we're going to use McCormick's air fryer buffalo wings and it supposedly has some kind of authentic Frank's red hot sauce obviously dehydrated powder and we're going to cover these and of course this takes about half the time of the oven-cooked ones and we got our air-fried version here toss with oil and the seasoning the cormac seasoning we're going to throw these babies in here doesn't seem to really cope very well honestly but turn a reminder whoops 20 20 minutes, see what happens. Okay, so here we are. There are two different versions of so-called buffalo wings. On the top we have the oven-baked version, the real Frank's hot sauce, and on the bottom we have the McCormick air fryer version. See, they look completely different. So let's try the oven-baked version first. Nothing like that real French hot sauce with butter or brown sugar. Mmm, very good. A little bit dry, but that's because these are small wings. I would have cooked them a little bit less than 50 minutes, maybe 40 minutes. Not bad. Okay, let's try the air fryer wings. Here we go. Now, in this case, I'm definitely going to dip these in a little bit of ranch dressing here. Let's check it out. Whoops. It's actually not bad. Very tasty. And since it's air fried, it's more, it seems to be evenly cooked. So for all you Buffalo Wing fans out there, the reality is the best Buffalo Wings are deep fried in a deep fryer just like they were when I grew up in Buffalo in the 1970s and tossed in Frank's hot sauce with a bit of butter and as much sugar as you want so sorry health food fans but honestly the air fryer and baked versions they're okay it tastes good but it's not like the original.
OCR: WRONRSSH and bake for another 20 minutes OVEN READY McCormick AIR FRYER Buffalo RedHot m AIR FRYER FRANK: NO ARTIFICIAL FLAYORS Esenti MCCORNICE SPICES NO ARTIRICIAL FLAPORS VEN EADY ER Talo table Oil TART courmia Gourmia 3808 * courmia. GOr START 89:39
VLM: Visual summary: Chicken wings are shown cooking on a wire rack over aluminum foil on a stovetop, then plated with a dipping sauce.
视觉摘要: 鸡翅在炉灶上的烤架上烹饪，然后盛放在盘子中，配有一份蘸酱。
Visible product: Air Fryer
Visible components: stovetop; gas burner grates; wire rack; aluminum foil; plate; glass cup; black and white checkered tablecloth
Visible actions: chicken wings are cooking; a man is speaking to the camera
Visible states: chicken wings are cooked and golden brown; dipping sauce is on the plate
Visual uncertainty: The specific product being referred to as 'Air Fryer' is not visible in the frames.</t>
        </is>
      </c>
      <c r="N206" s="45" t="inlineStr">
        <is>
          <t>16</t>
        </is>
      </c>
      <c r="O206" s="45" t="inlineStr">
        <is>
          <t>1</t>
        </is>
      </c>
      <c r="P206" s="59" t="str"/>
      <c r="Q206" s="59" t="str"/>
      <c r="R206" s="52" t="inlineStr">
        <is>
          <t>The video shows chicken wings cooking and being plated, but does not visually or audibly demonstrate how to identify that an air fryer is actively cooking (e.g., indicator lights, sound, or visible heat emission). The ASR mentions 'air fryer' and 'oven' but does not describe active cooking indicators. The OCR shows product labels but not operational state. VLM shows cooked wings, not the cooking process in the air fryer.</t>
        </is>
      </c>
      <c r="S206" s="52" t="inlineStr">
        <is>
          <t>VLM|ASR|OCR</t>
        </is>
      </c>
      <c r="T206" s="52" t="inlineStr">
        <is>
          <t>low</t>
        </is>
      </c>
      <c r="U206" s="52" t="inlineStr">
        <is>
          <t>No visual or auditory evidence of the air fryer's operational state during cooking is present.</t>
        </is>
      </c>
      <c r="V206" s="45" t="inlineStr">
        <is>
          <t>R1</t>
        </is>
      </c>
      <c r="W206" s="46" t="inlineStr">
        <is>
          <t>1</t>
        </is>
      </c>
      <c r="X206" s="60" t="n"/>
      <c r="Y206" s="60" t="n"/>
      <c r="Z206" s="46" t="inlineStr">
        <is>
          <t>no</t>
        </is>
      </c>
      <c r="AA206" s="54" t="inlineStr">
        <is>
          <t>画面以烤箱流程和成品为主，117.9s 帧虽有空气炸锅显示数字，但无明确运行/烹饪状态指示，无法回答'正在烹饪'的可视标志。</t>
        </is>
      </c>
      <c r="AB206" s="54" t="n"/>
      <c r="AC206" s="46" t="inlineStr">
        <is>
          <t>completed</t>
        </is>
      </c>
      <c r="AD206" s="46" t="inlineStr">
        <is>
          <t>2026-07-27T22:01:40+08:00</t>
        </is>
      </c>
      <c r="AE206" s="47">
        <f>IF(AC206&lt;&gt;"completed","",IF(W206=O206,"no","yes"))</f>
        <v/>
      </c>
      <c r="AF206" s="47">
        <f>IF(AC206&lt;&gt;"completed","",IF(AND(X206=P206,Y206=Q206),"no","yes"))</f>
        <v/>
      </c>
      <c r="AG206" s="47">
        <f>IF(AC206&lt;&gt;"completed","待复核",IF(OR(W206="",Z206="",AA206="",AD206=""),"缺少必填项",IF(AND(OR(AE206="yes",AF206="yes"),AB206=""),"修正原因缺失",IF(OR(W206=0,W206=1),IF(AND(X206="",Y206=""),"通过","0/1级时间应留空"),IF(AND(OR(W206=2,W206=3),X206&lt;&gt;"",Y206&lt;&gt;"",X206&gt;=I206,Y206&lt;=J206,Y206&gt;X206),"通过","2/3级时间无效")))))</f>
        <v/>
      </c>
    </row>
    <row r="207">
      <c r="A207" s="45" t="inlineStr">
        <is>
          <t>VQ-005</t>
        </is>
      </c>
      <c r="B207" s="52" t="inlineStr">
        <is>
          <t>怎样看出空气炸锅正在烹饪？</t>
        </is>
      </c>
      <c r="C207" s="45" t="inlineStr">
        <is>
          <t>zh-CN</t>
        </is>
      </c>
      <c r="D207" s="45" t="inlineStr">
        <is>
          <t>Air Fryer</t>
        </is>
      </c>
      <c r="E207" s="45" t="inlineStr">
        <is>
          <t>state</t>
        </is>
      </c>
      <c r="F207" s="45" t="inlineStr">
        <is>
          <t>development</t>
        </is>
      </c>
      <c r="G207" s="45" t="inlineStr">
        <is>
          <t>airfryer-017-scene-0020</t>
        </is>
      </c>
      <c r="H207" s="45" t="inlineStr">
        <is>
          <t>airfryer-017</t>
        </is>
      </c>
      <c r="I207" s="59" t="inlineStr">
        <is>
          <t>156.757</t>
        </is>
      </c>
      <c r="J207" s="59" t="inlineStr">
        <is>
          <t>159.259</t>
        </is>
      </c>
      <c r="K207" s="45" t="inlineStr">
        <is>
          <t>items/airfryer-017-scene-0020/clip.mp4</t>
        </is>
      </c>
      <c r="L207" s="45" t="inlineStr">
        <is>
          <t>items/airfryer-017-scene-0020/thumbnail.jpg</t>
        </is>
      </c>
      <c r="M207" s="52" t="inlineStr">
        <is>
          <t>ASR: But as I found out later, the metal bumps on top of the fryer door are just attached
VLM: Visual summary: A hand is interacting with an open air fryer placed on a wooden table, revealing its internal heating element.
视觉摘要: 一只手正在与放在木桌上的打开的空气炸锅互动，露出其内部加热元件。
Visible product: Air Fryer
Visible components: air fryer; heating element; wooden table; chair; carpet; hand
Visible actions: hand touching the air fryer
Visible states: air fryer is open; air fryer is disassembled</t>
        </is>
      </c>
      <c r="N207" s="45" t="inlineStr">
        <is>
          <t>17</t>
        </is>
      </c>
      <c r="O207" s="45" t="inlineStr">
        <is>
          <t>1</t>
        </is>
      </c>
      <c r="P207" s="59" t="str"/>
      <c r="Q207" s="59" t="str"/>
      <c r="R207" s="52" t="inlineStr">
        <is>
          <t>The air fryer is shown open with its heating element visible, but no visual or spoken evidence indicates it is actively cooking.</t>
        </is>
      </c>
      <c r="S207" s="52" t="inlineStr">
        <is>
          <t>VLM</t>
        </is>
      </c>
      <c r="T207" s="52" t="inlineStr">
        <is>
          <t>low</t>
        </is>
      </c>
      <c r="U207" s="52" t="inlineStr">
        <is>
          <t>No evidence of cooking state (e.g., heating indicator, food inside, operational sound) is present.</t>
        </is>
      </c>
      <c r="V207" s="45" t="inlineStr">
        <is>
          <t>R1</t>
        </is>
      </c>
      <c r="W207" s="46" t="inlineStr">
        <is>
          <t>1</t>
        </is>
      </c>
      <c r="X207" s="60" t="n"/>
      <c r="Y207" s="60" t="n"/>
      <c r="Z207" s="46" t="inlineStr">
        <is>
          <t>no</t>
        </is>
      </c>
      <c r="AA207" s="54" t="inlineStr">
        <is>
          <t>At t=156.8-158.8s the open interior is shown with no fan motion, no lit display, no food inside, and no timer audible or visible indicating active cooking.</t>
        </is>
      </c>
      <c r="AB207" s="54" t="n"/>
      <c r="AC207" s="46" t="inlineStr">
        <is>
          <t>completed</t>
        </is>
      </c>
      <c r="AD207" s="46" t="inlineStr">
        <is>
          <t>2026-07-28T01:18:39+08:00</t>
        </is>
      </c>
      <c r="AE207" s="47">
        <f>IF(AC207&lt;&gt;"completed","",IF(W207=O207,"no","yes"))</f>
        <v/>
      </c>
      <c r="AF207" s="47">
        <f>IF(AC207&lt;&gt;"completed","",IF(AND(X207=P207,Y207=Q207),"no","yes"))</f>
        <v/>
      </c>
      <c r="AG207" s="47">
        <f>IF(AC207&lt;&gt;"completed","待复核",IF(OR(W207="",Z207="",AA207="",AD207=""),"缺少必填项",IF(AND(OR(AE207="yes",AF207="yes"),AB207=""),"修正原因缺失",IF(OR(W207=0,W207=1),IF(AND(X207="",Y207=""),"通过","0/1级时间应留空"),IF(AND(OR(W207=2,W207=3),X207&lt;&gt;"",Y207&lt;&gt;"",X207&gt;=I207,Y207&lt;=J207,Y207&gt;X207),"通过","2/3级时间无效")))))</f>
        <v/>
      </c>
    </row>
    <row r="208">
      <c r="A208" s="45" t="inlineStr">
        <is>
          <t>VQ-005</t>
        </is>
      </c>
      <c r="B208" s="52" t="inlineStr">
        <is>
          <t>怎样看出空气炸锅正在烹饪？</t>
        </is>
      </c>
      <c r="C208" s="45" t="inlineStr">
        <is>
          <t>zh-CN</t>
        </is>
      </c>
      <c r="D208" s="45" t="inlineStr">
        <is>
          <t>Air Fryer</t>
        </is>
      </c>
      <c r="E208" s="45" t="inlineStr">
        <is>
          <t>state</t>
        </is>
      </c>
      <c r="F208" s="45" t="inlineStr">
        <is>
          <t>development</t>
        </is>
      </c>
      <c r="G208" s="45" t="inlineStr">
        <is>
          <t>airfryer-002-scene-0012</t>
        </is>
      </c>
      <c r="H208" s="45" t="inlineStr">
        <is>
          <t>airfryer-002</t>
        </is>
      </c>
      <c r="I208" s="59" t="inlineStr">
        <is>
          <t>328.095</t>
        </is>
      </c>
      <c r="J208" s="59" t="inlineStr">
        <is>
          <t>337.137</t>
        </is>
      </c>
      <c r="K208" s="45" t="inlineStr">
        <is>
          <t>items/airfryer-002-scene-0012/clip.mp4</t>
        </is>
      </c>
      <c r="L208" s="45" t="inlineStr">
        <is>
          <t>items/airfryer-002-scene-0012/thumbnail.jpg</t>
        </is>
      </c>
      <c r="M208" s="52" t="inlineStr">
        <is>
          <t>ASR: these. Just a little bit of added fanciness to a puff pastry air fried oreo. So let's cut into one and see how it looks. Ooey gooey deliciousness. Please remember to like and subscribe to the
OCR: Puff Pastry Lirary Kidhen SHEETS OREO
VLM: Visual summary: A man in a blue apron is dusting pastries with powdered sugar in a kitchen, with an air fryer and packaged ingredients on the counter.
视觉摘要: 一名穿着蓝色围裙的男子正在厨房里往糕点上撒糖粉，旁边放着空气炸锅和包装好的食材。
Visible product: Air Fryer
Visible components: air fryer; powdered sugar container; puff pastry sheets box; OREO cookies package; red cutting board; pastry; chef's apron; glasses; watch
Visible actions: sprinkling powdered sugar; pointing with hand; cutting pastry with knife
Visible states: pastry covered in powdered sugar; pastry being cut</t>
        </is>
      </c>
      <c r="N208" s="45" t="inlineStr">
        <is>
          <t>18</t>
        </is>
      </c>
      <c r="O208" s="45" t="inlineStr">
        <is>
          <t>1</t>
        </is>
      </c>
      <c r="P208" s="59" t="str"/>
      <c r="Q208" s="59" t="str"/>
      <c r="R208" s="52" t="inlineStr">
        <is>
          <t>The scene shows an air fryer present but does not show any visual or spoken evidence of the air fryer actively cooking or indicating cooking state.</t>
        </is>
      </c>
      <c r="S208" s="52" t="inlineStr">
        <is>
          <t>VLM</t>
        </is>
      </c>
      <c r="T208" s="52" t="inlineStr">
        <is>
          <t>low</t>
        </is>
      </c>
      <c r="U208" s="52" t="inlineStr">
        <is>
          <t>No evidence of cooking state or active cooking indicators (e.g., light, sound, steam, timer) is visible or mentioned.</t>
        </is>
      </c>
      <c r="V208" s="45" t="inlineStr">
        <is>
          <t>R1</t>
        </is>
      </c>
      <c r="W208" s="46" t="inlineStr">
        <is>
          <t>1</t>
        </is>
      </c>
      <c r="X208" s="60" t="n"/>
      <c r="Y208" s="60" t="n"/>
      <c r="Z208" s="46" t="inlineStr">
        <is>
          <t>no</t>
        </is>
      </c>
      <c r="AA208" s="54" t="inlineStr">
        <is>
          <t>t=329.9s shows an air fryer on the counter in the background, but the person is only dusting pastries, not cooking.</t>
        </is>
      </c>
      <c r="AB208" s="54" t="n"/>
      <c r="AC208" s="46" t="inlineStr">
        <is>
          <t>completed</t>
        </is>
      </c>
      <c r="AD208" s="46" t="inlineStr">
        <is>
          <t>2026-07-28T01:18:39+08:00</t>
        </is>
      </c>
      <c r="AE208" s="47">
        <f>IF(AC208&lt;&gt;"completed","",IF(W208=O208,"no","yes"))</f>
        <v/>
      </c>
      <c r="AF208" s="47">
        <f>IF(AC208&lt;&gt;"completed","",IF(AND(X208=P208,Y208=Q208),"no","yes"))</f>
        <v/>
      </c>
      <c r="AG208" s="47">
        <f>IF(AC208&lt;&gt;"completed","待复核",IF(OR(W208="",Z208="",AA208="",AD208=""),"缺少必填项",IF(AND(OR(AE208="yes",AF208="yes"),AB208=""),"修正原因缺失",IF(OR(W208=0,W208=1),IF(AND(X208="",Y208=""),"通过","0/1级时间应留空"),IF(AND(OR(W208=2,W208=3),X208&lt;&gt;"",Y208&lt;&gt;"",X208&gt;=I208,Y208&lt;=J208,Y208&gt;X208),"通过","2/3级时间无效")))))</f>
        <v/>
      </c>
    </row>
    <row r="209">
      <c r="A209" s="45" t="inlineStr">
        <is>
          <t>VQ-005</t>
        </is>
      </c>
      <c r="B209" s="52" t="inlineStr">
        <is>
          <t>怎样看出空气炸锅正在烹饪？</t>
        </is>
      </c>
      <c r="C209" s="45" t="inlineStr">
        <is>
          <t>zh-CN</t>
        </is>
      </c>
      <c r="D209" s="45" t="inlineStr">
        <is>
          <t>Air Fryer</t>
        </is>
      </c>
      <c r="E209" s="45" t="inlineStr">
        <is>
          <t>state</t>
        </is>
      </c>
      <c r="F209" s="45" t="inlineStr">
        <is>
          <t>development</t>
        </is>
      </c>
      <c r="G209" s="45" t="inlineStr">
        <is>
          <t>airfryer-005-scene-0023</t>
        </is>
      </c>
      <c r="H209" s="45" t="inlineStr">
        <is>
          <t>airfryer-005</t>
        </is>
      </c>
      <c r="I209" s="59" t="inlineStr">
        <is>
          <t>227.314</t>
        </is>
      </c>
      <c r="J209" s="59" t="inlineStr">
        <is>
          <t>232.694</t>
        </is>
      </c>
      <c r="K209" s="45" t="inlineStr">
        <is>
          <t>items/airfryer-005-scene-0023/clip.mp4</t>
        </is>
      </c>
      <c r="L209" s="45" t="inlineStr">
        <is>
          <t>items/airfryer-005-scene-0023/thumbnail.jpg</t>
        </is>
      </c>
      <c r="M209" s="52" t="inlineStr">
        <is>
          <t>ASR: And when the timer goes off, you can take it out and look at that nice golden brown toast with a basket of bacon and egg
VLM: Visual summary: A person opens an air fryer and reveals two cooked food items inside.
视觉摘要: 一个人打开空气炸锅，露出里面的两个熟食。
Visible product: Air Fryer
Visible components: air fryer; air fryer basket; white plate; person's hand; person's sleeve
Visible actions: opening the air fryer; holding the air fryer handle
Visible states: air fryer open; food cooked inside air fryer
Visual uncertainty: The exact type of food is not clearly identifiable, and the person's face and full body are not visible.</t>
        </is>
      </c>
      <c r="N209" s="45" t="inlineStr">
        <is>
          <t>19</t>
        </is>
      </c>
      <c r="O209" s="45" t="inlineStr">
        <is>
          <t>3</t>
        </is>
      </c>
      <c r="P209" s="59" t="inlineStr">
        <is>
          <t>227.314</t>
        </is>
      </c>
      <c r="Q209" s="59" t="inlineStr">
        <is>
          <t>232.694</t>
        </is>
      </c>
      <c r="R209" s="52" t="inlineStr">
        <is>
          <t>The visual evidence shows the air fryer open with cooked food inside, indicating it is in a post-cooking state, which implies the cooking process has completed.</t>
        </is>
      </c>
      <c r="S209" s="52" t="inlineStr">
        <is>
          <t>VLM</t>
        </is>
      </c>
      <c r="T209" s="52" t="inlineStr">
        <is>
          <t>low</t>
        </is>
      </c>
      <c r="U209" s="52" t="inlineStr">
        <is>
          <t>The visual state of the air fryer being open with cooked food is clearly visible and directly supports the question about how to tell when cooking is done.</t>
        </is>
      </c>
      <c r="V209" s="45" t="inlineStr">
        <is>
          <t>R1</t>
        </is>
      </c>
      <c r="W209" s="46" t="inlineStr">
        <is>
          <t>2</t>
        </is>
      </c>
      <c r="X209" s="60" t="inlineStr">
        <is>
          <t>227.314</t>
        </is>
      </c>
      <c r="Y209" s="60" t="inlineStr">
        <is>
          <t>232.694</t>
        </is>
      </c>
      <c r="Z209" s="46" t="inlineStr">
        <is>
          <t>no</t>
        </is>
      </c>
      <c r="AA209" s="54" t="inlineStr">
        <is>
          <t>画面展示烹饪完成后的金黄色成品，可反推烹饪过程已发生，但并未直接展示“正在烹饪”的运行状态。</t>
        </is>
      </c>
      <c r="AB209" s="54" t="inlineStr">
        <is>
          <t>AI原判为3级，但画面为事后成品而非运行中的直接证据，故降为2级。</t>
        </is>
      </c>
      <c r="AC209" s="46" t="inlineStr">
        <is>
          <t>completed</t>
        </is>
      </c>
      <c r="AD209" s="46" t="inlineStr">
        <is>
          <t>2026-07-27T22:23:08+08:00</t>
        </is>
      </c>
      <c r="AE209" s="47">
        <f>IF(AC209&lt;&gt;"completed","",IF(W209=O209,"no","yes"))</f>
        <v/>
      </c>
      <c r="AF209" s="47">
        <f>IF(AC209&lt;&gt;"completed","",IF(AND(X209=P209,Y209=Q209),"no","yes"))</f>
        <v/>
      </c>
      <c r="AG209" s="47">
        <f>IF(AC209&lt;&gt;"completed","待复核",IF(OR(W209="",Z209="",AA209="",AD209=""),"缺少必填项",IF(AND(OR(AE209="yes",AF209="yes"),AB209=""),"修正原因缺失",IF(OR(W209=0,W209=1),IF(AND(X209="",Y209=""),"通过","0/1级时间应留空"),IF(AND(OR(W209=2,W209=3),X209&lt;&gt;"",Y209&lt;&gt;"",X209&gt;=I209,Y209&lt;=J209,Y209&gt;X209),"通过","2/3级时间无效")))))</f>
        <v/>
      </c>
    </row>
    <row r="210">
      <c r="A210" s="45" t="inlineStr">
        <is>
          <t>VQ-005</t>
        </is>
      </c>
      <c r="B210" s="52" t="inlineStr">
        <is>
          <t>怎样看出空气炸锅正在烹饪？</t>
        </is>
      </c>
      <c r="C210" s="45" t="inlineStr">
        <is>
          <t>zh-CN</t>
        </is>
      </c>
      <c r="D210" s="45" t="inlineStr">
        <is>
          <t>Air Fryer</t>
        </is>
      </c>
      <c r="E210" s="45" t="inlineStr">
        <is>
          <t>state</t>
        </is>
      </c>
      <c r="F210" s="45" t="inlineStr">
        <is>
          <t>development</t>
        </is>
      </c>
      <c r="G210" s="45" t="inlineStr">
        <is>
          <t>airfryer-033-scene-0157</t>
        </is>
      </c>
      <c r="H210" s="45" t="inlineStr">
        <is>
          <t>airfryer-033</t>
        </is>
      </c>
      <c r="I210" s="59" t="inlineStr">
        <is>
          <t>1391.658</t>
        </is>
      </c>
      <c r="J210" s="59" t="inlineStr">
        <is>
          <t>1408.108</t>
        </is>
      </c>
      <c r="K210" s="45" t="inlineStr">
        <is>
          <t>items/airfryer-033-scene-0157/clip.mp4</t>
        </is>
      </c>
      <c r="L210" s="45" t="inlineStr">
        <is>
          <t>items/airfryer-033-scene-0157/thumbnail.jpg</t>
        </is>
      </c>
      <c r="M210" s="52" t="inlineStr">
        <is>
          <t>ASR: Cheguei, de banhozinho tomado
OCR: PHILIPS WALITA D K
VLM: Visual summary: A black air fryer with a digital display is shown, with the temperature and timer settings changing on the screen.
视觉摘要: 一台黑色空气炸锅，其数字显示屏上的温度和计时器设置正在变化。
Visible product: Air Fryer
Visible components: digital display; temperature control buttons; timer control buttons; power button; brand name 'PHILIPS WALITA'; air fryer basket; control panel; power cord
Visible actions: temperature setting changing; timer setting changing
Visible states: display showing '200°'; display showing '5'; display showing '0'</t>
        </is>
      </c>
      <c r="N210" s="45" t="inlineStr">
        <is>
          <t>20</t>
        </is>
      </c>
      <c r="O210" s="45" t="inlineStr">
        <is>
          <t>3</t>
        </is>
      </c>
      <c r="P210" s="59" t="inlineStr">
        <is>
          <t>1391.658</t>
        </is>
      </c>
      <c r="Q210" s="59" t="inlineStr">
        <is>
          <t>1408.108</t>
        </is>
      </c>
      <c r="R210" s="52" t="inlineStr">
        <is>
          <t>The air fryer's digital display shows changing temperature and timer settings, including '200°' and '5', indicating active cooking state.</t>
        </is>
      </c>
      <c r="S210" s="52" t="inlineStr">
        <is>
          <t>VLM</t>
        </is>
      </c>
      <c r="T210" s="52" t="inlineStr">
        <is>
          <t>low</t>
        </is>
      </c>
      <c r="U210" s="52" t="inlineStr">
        <is>
          <t>The display changes are clearly visible and directly indicate the air fryer is in operation.</t>
        </is>
      </c>
      <c r="V210" s="45" t="inlineStr">
        <is>
          <t>R1</t>
        </is>
      </c>
      <c r="W210" s="46" t="inlineStr">
        <is>
          <t>3</t>
        </is>
      </c>
      <c r="X210" s="60" t="inlineStr">
        <is>
          <t>1391.658</t>
        </is>
      </c>
      <c r="Y210" s="60" t="inlineStr">
        <is>
          <t>1408.108</t>
        </is>
      </c>
      <c r="Z210" s="46" t="inlineStr">
        <is>
          <t>no</t>
        </is>
      </c>
      <c r="AA210" s="54" t="inlineStr">
        <is>
          <t>数字屏显示倒计时从5分钟递减，且温度保持200°，是空气炸锅正在烹饪的直接证据。</t>
        </is>
      </c>
      <c r="AB210" s="54" t="n"/>
      <c r="AC210" s="46" t="inlineStr">
        <is>
          <t>completed</t>
        </is>
      </c>
      <c r="AD210" s="46" t="inlineStr">
        <is>
          <t>2026-07-27T22:14:31+08:00</t>
        </is>
      </c>
      <c r="AE210" s="47">
        <f>IF(AC210&lt;&gt;"completed","",IF(W210=O210,"no","yes"))</f>
        <v/>
      </c>
      <c r="AF210" s="47">
        <f>IF(AC210&lt;&gt;"completed","",IF(AND(X210=P210,Y210=Q210),"no","yes"))</f>
        <v/>
      </c>
      <c r="AG210" s="47">
        <f>IF(AC210&lt;&gt;"completed","待复核",IF(OR(W210="",Z210="",AA210="",AD210=""),"缺少必填项",IF(AND(OR(AE210="yes",AF210="yes"),AB210=""),"修正原因缺失",IF(OR(W210=0,W210=1),IF(AND(X210="",Y210=""),"通过","0/1级时间应留空"),IF(AND(OR(W210=2,W210=3),X210&lt;&gt;"",Y210&lt;&gt;"",X210&gt;=I210,Y210&lt;=J210,Y210&gt;X210),"通过","2/3级时间无效")))))</f>
        <v/>
      </c>
    </row>
    <row r="211">
      <c r="A211" s="45" t="inlineStr">
        <is>
          <t>VQ-005</t>
        </is>
      </c>
      <c r="B211" s="52" t="inlineStr">
        <is>
          <t>怎样看出空气炸锅正在烹饪？</t>
        </is>
      </c>
      <c r="C211" s="45" t="inlineStr">
        <is>
          <t>zh-CN</t>
        </is>
      </c>
      <c r="D211" s="45" t="inlineStr">
        <is>
          <t>Air Fryer</t>
        </is>
      </c>
      <c r="E211" s="45" t="inlineStr">
        <is>
          <t>state</t>
        </is>
      </c>
      <c r="F211" s="45" t="inlineStr">
        <is>
          <t>development</t>
        </is>
      </c>
      <c r="G211" s="45" t="inlineStr">
        <is>
          <t>airfryer-029-scene-0045</t>
        </is>
      </c>
      <c r="H211" s="45" t="inlineStr">
        <is>
          <t>airfryer-029</t>
        </is>
      </c>
      <c r="I211" s="59" t="inlineStr">
        <is>
          <t>272.4</t>
        </is>
      </c>
      <c r="J211" s="59" t="inlineStr">
        <is>
          <t>276.6</t>
        </is>
      </c>
      <c r="K211" s="45" t="inlineStr">
        <is>
          <t>items/airfryer-029-scene-0045/clip.mp4</t>
        </is>
      </c>
      <c r="L211" s="45" t="inlineStr">
        <is>
          <t>items/airfryer-029-scene-0045/thumbnail.jpg</t>
        </is>
      </c>
      <c r="M211" s="52" t="inlineStr">
        <is>
          <t>ASR: temperature whereas meats usually I prefer to cook at high temperature so I'm going to preheat at 200 degree centigrade for around 5 minutes. The built in timer of the
OCR: Philips SUPER CHEF
VLM: Visual summary: A person is operating a black Philips air fryer, adjusting its control dial.
视觉摘要: 一个人正在操作一台黑色的飞利浦空气炸锅，调整其控制旋钮。
Visible product: Philips
Visible components: air fryer; control dial; temperature indicator; recipe guide label; brand logo
Visible actions: hand adjusting control dial; hand on top lid
Visible states: air fryer in use; control dial set to a specific setting
Visual uncertainty: The exact setting on the control dial is not clearly readable, and the specific food being cooked is not visible.</t>
        </is>
      </c>
      <c r="N211" s="45" t="inlineStr">
        <is>
          <t>21</t>
        </is>
      </c>
      <c r="O211" s="45" t="inlineStr">
        <is>
          <t>2</t>
        </is>
      </c>
      <c r="P211" s="59" t="inlineStr">
        <is>
          <t>272.4</t>
        </is>
      </c>
      <c r="Q211" s="59" t="inlineStr">
        <is>
          <t>276.6</t>
        </is>
      </c>
      <c r="R211" s="52" t="inlineStr">
        <is>
          <t>The air fryer is shown in use with a hand adjusting the control dial, and ASR mentions preheating at 200°C, indicating active cooking state.</t>
        </is>
      </c>
      <c r="S211" s="52" t="inlineStr">
        <is>
          <t>VLM|ASR</t>
        </is>
      </c>
      <c r="T211" s="52" t="inlineStr">
        <is>
          <t>medium</t>
        </is>
      </c>
      <c r="U211" s="52" t="inlineStr">
        <is>
          <t>The exact setting on the control dial is not clearly readable, and the specific food being cooked is not visible.</t>
        </is>
      </c>
      <c r="V211" s="45" t="inlineStr">
        <is>
          <t>R1</t>
        </is>
      </c>
      <c r="W211" s="46" t="inlineStr">
        <is>
          <t>2</t>
        </is>
      </c>
      <c r="X211" s="60" t="inlineStr">
        <is>
          <t>272.4</t>
        </is>
      </c>
      <c r="Y211" s="60" t="inlineStr">
        <is>
          <t>276.6</t>
        </is>
      </c>
      <c r="Z211" s="46" t="inlineStr">
        <is>
          <t>no</t>
        </is>
      </c>
      <c r="AA211" s="54" t="inlineStr">
        <is>
          <t>旋钮被调节且ASR说明预热/高温设置，可推断设备处于工作状态，但无蒸汽、风扇等直接烹饪证据。</t>
        </is>
      </c>
      <c r="AB211" s="54" t="n"/>
      <c r="AC211" s="46" t="inlineStr">
        <is>
          <t>completed</t>
        </is>
      </c>
      <c r="AD211" s="46" t="inlineStr">
        <is>
          <t>2026-07-27T22:23:08+08:00</t>
        </is>
      </c>
      <c r="AE211" s="47">
        <f>IF(AC211&lt;&gt;"completed","",IF(W211=O211,"no","yes"))</f>
        <v/>
      </c>
      <c r="AF211" s="47">
        <f>IF(AC211&lt;&gt;"completed","",IF(AND(X211=P211,Y211=Q211),"no","yes"))</f>
        <v/>
      </c>
      <c r="AG211" s="47">
        <f>IF(AC211&lt;&gt;"completed","待复核",IF(OR(W211="",Z211="",AA211="",AD211=""),"缺少必填项",IF(AND(OR(AE211="yes",AF211="yes"),AB211=""),"修正原因缺失",IF(OR(W211=0,W211=1),IF(AND(X211="",Y211=""),"通过","0/1级时间应留空"),IF(AND(OR(W211=2,W211=3),X211&lt;&gt;"",Y211&lt;&gt;"",X211&gt;=I211,Y211&lt;=J211,Y211&gt;X211),"通过","2/3级时间无效")))))</f>
        <v/>
      </c>
    </row>
    <row r="212">
      <c r="A212" s="45" t="inlineStr">
        <is>
          <t>VQ-005</t>
        </is>
      </c>
      <c r="B212" s="52" t="inlineStr">
        <is>
          <t>怎样看出空气炸锅正在烹饪？</t>
        </is>
      </c>
      <c r="C212" s="45" t="inlineStr">
        <is>
          <t>zh-CN</t>
        </is>
      </c>
      <c r="D212" s="45" t="inlineStr">
        <is>
          <t>Air Fryer</t>
        </is>
      </c>
      <c r="E212" s="45" t="inlineStr">
        <is>
          <t>state</t>
        </is>
      </c>
      <c r="F212" s="45" t="inlineStr">
        <is>
          <t>development</t>
        </is>
      </c>
      <c r="G212" s="45" t="inlineStr">
        <is>
          <t>airfryer-002-scene-0010</t>
        </is>
      </c>
      <c r="H212" s="45" t="inlineStr">
        <is>
          <t>airfryer-002</t>
        </is>
      </c>
      <c r="I212" s="59" t="inlineStr">
        <is>
          <t>257.424</t>
        </is>
      </c>
      <c r="J212" s="59" t="inlineStr">
        <is>
          <t>283.851</t>
        </is>
      </c>
      <c r="K212" s="45" t="inlineStr">
        <is>
          <t>items/airfryer-002-scene-0010/clip.mp4</t>
        </is>
      </c>
      <c r="L212" s="45" t="inlineStr">
        <is>
          <t>items/airfryer-002-scene-0010/thumbnail.jpg</t>
        </is>
      </c>
      <c r="M212" s="52" t="inlineStr">
        <is>
          <t>ASR: spray we're now going to place our cookies in the basket seam side down we're going to cook for seven minutes so it's been about seven minutes and i believe our cookies are about done So as you can see, the puff pastry is golden brown with a cookie in the middle.
OCR: Lirary Riden Puff Pastry SHEETS OREO Chef Library Kitchen wnen
VLM: Visual summary: A man in a blue apron stands behind a kitchen counter with an air fryer, ingredients, and kitchen tools. He gestures and interacts with the air fryer basket.
视觉摘要: 一名穿着蓝色围裙的男子站在厨房操作台前，台面上有空气炸锅、食材和厨具。他做出手势并与空气炸锅的篮子互动。
Visible product: Air Fryer
Visible components: air fryer; air fryer basket; puff pastry sheets; OREO cookies; powdered sugar container; spray bottle; silicone mat; white plate; red placemat; chef apron; glasses; watch
Visible actions: gesturing with hand; holding air fryer basket; pointing at air fryer basket; placing hand on counter
Visible states: man smiling; air fryer basket being held; ingredients arranged on counter</t>
        </is>
      </c>
      <c r="N212" s="45" t="inlineStr">
        <is>
          <t>22</t>
        </is>
      </c>
      <c r="O212" s="45" t="inlineStr">
        <is>
          <t>2</t>
        </is>
      </c>
      <c r="P212" s="59" t="inlineStr">
        <is>
          <t>257.424</t>
        </is>
      </c>
      <c r="Q212" s="59" t="inlineStr">
        <is>
          <t>283.851</t>
        </is>
      </c>
      <c r="R212" s="52" t="inlineStr">
        <is>
          <t>ASR states the cookies are 'about done' and 'puff pastry is golden brown', indicating visual cues for cooking progress. VLM shows the air fryer in use with visible ingredients and actions, but no direct visual evidence of cooking state (e.g., indicator light, sound, or temperature display).</t>
        </is>
      </c>
      <c r="S212" s="52" t="inlineStr">
        <is>
          <t>ASR|VLM</t>
        </is>
      </c>
      <c r="T212" s="52" t="inlineStr">
        <is>
          <t>medium</t>
        </is>
      </c>
      <c r="U212" s="52" t="inlineStr">
        <is>
          <t>No direct visual or auditory evidence of the air fryer's operational state (e.g., indicator light, sound) is provided; reliance on inferred state from pastry color and ASR description.</t>
        </is>
      </c>
      <c r="V212" s="45" t="inlineStr">
        <is>
          <t>R1</t>
        </is>
      </c>
      <c r="W212" s="46" t="inlineStr">
        <is>
          <t>2</t>
        </is>
      </c>
      <c r="X212" s="60" t="inlineStr">
        <is>
          <t>257.424</t>
        </is>
      </c>
      <c r="Y212" s="60" t="inlineStr">
        <is>
          <t>283.851</t>
        </is>
      </c>
      <c r="Z212" s="46" t="inlineStr">
        <is>
          <t>no</t>
        </is>
      </c>
      <c r="AA212" s="54" t="inlineStr">
        <is>
          <t>ASR说明泡芙皮呈金黄色且饼干“about done”，可作为烹饪进展的视觉线索，但无运行指示灯等直接证据。</t>
        </is>
      </c>
      <c r="AB212" s="54" t="n"/>
      <c r="AC212" s="46" t="inlineStr">
        <is>
          <t>completed</t>
        </is>
      </c>
      <c r="AD212" s="46" t="inlineStr">
        <is>
          <t>2026-07-27T22:20:03+08:00</t>
        </is>
      </c>
      <c r="AE212" s="47">
        <f>IF(AC212&lt;&gt;"completed","",IF(W212=O212,"no","yes"))</f>
        <v/>
      </c>
      <c r="AF212" s="47">
        <f>IF(AC212&lt;&gt;"completed","",IF(AND(X212=P212,Y212=Q212),"no","yes"))</f>
        <v/>
      </c>
      <c r="AG212" s="47">
        <f>IF(AC212&lt;&gt;"completed","待复核",IF(OR(W212="",Z212="",AA212="",AD212=""),"缺少必填项",IF(AND(OR(AE212="yes",AF212="yes"),AB212=""),"修正原因缺失",IF(OR(W212=0,W212=1),IF(AND(X212="",Y212=""),"通过","0/1级时间应留空"),IF(AND(OR(W212=2,W212=3),X212&lt;&gt;"",Y212&lt;&gt;"",X212&gt;=I212,Y212&lt;=J212,Y212&gt;X212),"通过","2/3级时间无效")))))</f>
        <v/>
      </c>
    </row>
    <row r="213">
      <c r="A213" s="45" t="inlineStr">
        <is>
          <t>VQ-005</t>
        </is>
      </c>
      <c r="B213" s="52" t="inlineStr">
        <is>
          <t>怎样看出空气炸锅正在烹饪？</t>
        </is>
      </c>
      <c r="C213" s="45" t="inlineStr">
        <is>
          <t>zh-CN</t>
        </is>
      </c>
      <c r="D213" s="45" t="inlineStr">
        <is>
          <t>Air Fryer</t>
        </is>
      </c>
      <c r="E213" s="45" t="inlineStr">
        <is>
          <t>state</t>
        </is>
      </c>
      <c r="F213" s="45" t="inlineStr">
        <is>
          <t>development</t>
        </is>
      </c>
      <c r="G213" s="45" t="inlineStr">
        <is>
          <t>airfryer-029-scene-0009</t>
        </is>
      </c>
      <c r="H213" s="45" t="inlineStr">
        <is>
          <t>airfryer-029</t>
        </is>
      </c>
      <c r="I213" s="59" t="inlineStr">
        <is>
          <t>43.92</t>
        </is>
      </c>
      <c r="J213" s="59" t="inlineStr">
        <is>
          <t>47.24</t>
        </is>
      </c>
      <c r="K213" s="45" t="inlineStr">
        <is>
          <t>items/airfryer-029-scene-0009/clip.mp4</t>
        </is>
      </c>
      <c r="L213" s="45" t="inlineStr">
        <is>
          <t>items/airfryer-029-scene-0009/thumbnail.jpg</t>
        </is>
      </c>
      <c r="M213" s="52" t="inlineStr">
        <is>
          <t>ASR: air fryer also. With Philips air fryer unique rapid air technology you can fry
OCR: PHILIPS
VLM: Visual summary: A black Philips air fryer with its basket open, showing the interior basket and a red latch mechanism.
视觉摘要: 一台黑色的飞利浦空气炸锅，其炸篮打开，显示内部炸篮和红色锁扣机构。
Visible product: Air Fryer
Visible components: Philips brand logo; control dial; air fryer basket; red latch; black plastic housing
Visible states: air fryer basket open; latch engaged</t>
        </is>
      </c>
      <c r="N213" s="45" t="inlineStr">
        <is>
          <t>23</t>
        </is>
      </c>
      <c r="O213" s="45" t="inlineStr">
        <is>
          <t>1</t>
        </is>
      </c>
      <c r="P213" s="59" t="str"/>
      <c r="Q213" s="59" t="str"/>
      <c r="R213" s="52" t="inlineStr">
        <is>
          <t>The air fryer basket is open and the latch is engaged, but no visual or spoken evidence indicates the appliance is actively cooking.</t>
        </is>
      </c>
      <c r="S213" s="52" t="inlineStr">
        <is>
          <t>VLM</t>
        </is>
      </c>
      <c r="T213" s="52" t="inlineStr">
        <is>
          <t>low</t>
        </is>
      </c>
      <c r="U213" s="52" t="inlineStr">
        <is>
          <t>No evidence of cooking state (e.g., indicator light, sound, heat emission) is present.</t>
        </is>
      </c>
      <c r="V213" s="45" t="inlineStr">
        <is>
          <t>R1</t>
        </is>
      </c>
      <c r="W213" s="46" t="inlineStr">
        <is>
          <t>1</t>
        </is>
      </c>
      <c r="X213" s="60" t="n"/>
      <c r="Y213" s="60" t="n"/>
      <c r="Z213" s="46" t="inlineStr">
        <is>
          <t>no</t>
        </is>
      </c>
      <c r="AA213" s="54" t="inlineStr">
        <is>
          <t>Frame at t=46.6s shows the empty open basket and red latch mechanism, with no visible or audible sign that the appliance is actively cooking.</t>
        </is>
      </c>
      <c r="AB213" s="54" t="n"/>
      <c r="AC213" s="46" t="inlineStr">
        <is>
          <t>completed</t>
        </is>
      </c>
      <c r="AD213" s="46" t="inlineStr">
        <is>
          <t>2026-07-28T01:18:39+08:00</t>
        </is>
      </c>
      <c r="AE213" s="47">
        <f>IF(AC213&lt;&gt;"completed","",IF(W213=O213,"no","yes"))</f>
        <v/>
      </c>
      <c r="AF213" s="47">
        <f>IF(AC213&lt;&gt;"completed","",IF(AND(X213=P213,Y213=Q213),"no","yes"))</f>
        <v/>
      </c>
      <c r="AG213" s="47">
        <f>IF(AC213&lt;&gt;"completed","待复核",IF(OR(W213="",Z213="",AA213="",AD213=""),"缺少必填项",IF(AND(OR(AE213="yes",AF213="yes"),AB213=""),"修正原因缺失",IF(OR(W213=0,W213=1),IF(AND(X213="",Y213=""),"通过","0/1级时间应留空"),IF(AND(OR(W213=2,W213=3),X213&lt;&gt;"",Y213&lt;&gt;"",X213&gt;=I213,Y213&lt;=J213,Y213&gt;X213),"通过","2/3级时间无效")))))</f>
        <v/>
      </c>
    </row>
    <row r="214">
      <c r="A214" s="45" t="inlineStr">
        <is>
          <t>VQ-005</t>
        </is>
      </c>
      <c r="B214" s="52" t="inlineStr">
        <is>
          <t>怎样看出空气炸锅正在烹饪？</t>
        </is>
      </c>
      <c r="C214" s="45" t="inlineStr">
        <is>
          <t>zh-CN</t>
        </is>
      </c>
      <c r="D214" s="45" t="inlineStr">
        <is>
          <t>Air Fryer</t>
        </is>
      </c>
      <c r="E214" s="45" t="inlineStr">
        <is>
          <t>state</t>
        </is>
      </c>
      <c r="F214" s="45" t="inlineStr">
        <is>
          <t>development</t>
        </is>
      </c>
      <c r="G214" s="45" t="inlineStr">
        <is>
          <t>airfryer-032-scene-0094</t>
        </is>
      </c>
      <c r="H214" s="45" t="inlineStr">
        <is>
          <t>airfryer-032</t>
        </is>
      </c>
      <c r="I214" s="59" t="inlineStr">
        <is>
          <t>449.5</t>
        </is>
      </c>
      <c r="J214" s="59" t="inlineStr">
        <is>
          <t>452.5</t>
        </is>
      </c>
      <c r="K214" s="45" t="inlineStr">
        <is>
          <t>items/airfryer-032-scene-0094/clip.mp4</t>
        </is>
      </c>
      <c r="L214" s="45" t="inlineStr">
        <is>
          <t>items/airfryer-032-scene-0094/thumbnail.jpg</t>
        </is>
      </c>
      <c r="M214" s="52" t="inlineStr">
        <is>
          <t>ASR: my air fryer needed. And check out my nasty Phillips air fryer. This was about 10 times
OCR: 2
VLM: Visual summary: A close-up view of the interior of an air fryer with a spiral heating element and a dirty base, shown with the door open on a countertop.
视觉摘要: 一台空气炸锅的内部特写，带有螺旋加热元件和脏污的底部，门打开着，放在台面上。
Visible product: Air Fryer
Visible components: spiral heating element; air fryer interior; air fryer door; countertop; floor tiles
Visible states: air fryer door open; heating element visible; base of air fryer dirty
Visual uncertainty: No human or machine action is visible. The exact model or brand of the air fryer is not visible. The context of why the air fryer is open or being shown is not visible.</t>
        </is>
      </c>
      <c r="N214" s="45" t="inlineStr">
        <is>
          <t>24</t>
        </is>
      </c>
      <c r="O214" s="45" t="inlineStr">
        <is>
          <t>1</t>
        </is>
      </c>
      <c r="P214" s="59" t="str"/>
      <c r="Q214" s="59" t="str"/>
      <c r="R214" s="52" t="inlineStr">
        <is>
          <t>The scene shows the air fryer's interior and heating element but provides no visual or spoken evidence of it being in active cooking state (e.g., light on, sound, food motion, temperature indicator).</t>
        </is>
      </c>
      <c r="S214" s="52" t="inlineStr">
        <is>
          <t>VLM</t>
        </is>
      </c>
      <c r="T214" s="52" t="inlineStr">
        <is>
          <t>low</t>
        </is>
      </c>
      <c r="U214" s="52" t="inlineStr">
        <is>
          <t>No evidence of cooking state is present; only static visual description of the appliance.</t>
        </is>
      </c>
      <c r="V214" s="45" t="inlineStr">
        <is>
          <t>R1</t>
        </is>
      </c>
      <c r="W214" s="46" t="inlineStr">
        <is>
          <t>1</t>
        </is>
      </c>
      <c r="X214" s="60" t="n"/>
      <c r="Y214" s="60" t="n"/>
      <c r="Z214" s="46" t="inlineStr">
        <is>
          <t>no</t>
        </is>
      </c>
      <c r="AA214" s="54" t="inlineStr">
        <is>
          <t>Across t=449.5-452.5s the spiral coil and dirty base are visible but there is no fan motion, lit indicator, food, or timer indicating active cooking.</t>
        </is>
      </c>
      <c r="AB214" s="54" t="n"/>
      <c r="AC214" s="46" t="inlineStr">
        <is>
          <t>completed</t>
        </is>
      </c>
      <c r="AD214" s="46" t="inlineStr">
        <is>
          <t>2026-07-28T01:18:39+08:00</t>
        </is>
      </c>
      <c r="AE214" s="47">
        <f>IF(AC214&lt;&gt;"completed","",IF(W214=O214,"no","yes"))</f>
        <v/>
      </c>
      <c r="AF214" s="47">
        <f>IF(AC214&lt;&gt;"completed","",IF(AND(X214=P214,Y214=Q214),"no","yes"))</f>
        <v/>
      </c>
      <c r="AG214" s="47">
        <f>IF(AC214&lt;&gt;"completed","待复核",IF(OR(W214="",Z214="",AA214="",AD214=""),"缺少必填项",IF(AND(OR(AE214="yes",AF214="yes"),AB214=""),"修正原因缺失",IF(OR(W214=0,W214=1),IF(AND(X214="",Y214=""),"通过","0/1级时间应留空"),IF(AND(OR(W214=2,W214=3),X214&lt;&gt;"",Y214&lt;&gt;"",X214&gt;=I214,Y214&lt;=J214,Y214&gt;X214),"通过","2/3级时间无效")))))</f>
        <v/>
      </c>
    </row>
    <row r="215">
      <c r="A215" s="45" t="inlineStr">
        <is>
          <t>VQ-005</t>
        </is>
      </c>
      <c r="B215" s="52" t="inlineStr">
        <is>
          <t>怎样看出空气炸锅正在烹饪？</t>
        </is>
      </c>
      <c r="C215" s="45" t="inlineStr">
        <is>
          <t>zh-CN</t>
        </is>
      </c>
      <c r="D215" s="45" t="inlineStr">
        <is>
          <t>Air Fryer</t>
        </is>
      </c>
      <c r="E215" s="45" t="inlineStr">
        <is>
          <t>state</t>
        </is>
      </c>
      <c r="F215" s="45" t="inlineStr">
        <is>
          <t>development</t>
        </is>
      </c>
      <c r="G215" s="45" t="inlineStr">
        <is>
          <t>airfryer-032-scene-0006</t>
        </is>
      </c>
      <c r="H215" s="45" t="inlineStr">
        <is>
          <t>airfryer-032</t>
        </is>
      </c>
      <c r="I215" s="59" t="inlineStr">
        <is>
          <t>14.767</t>
        </is>
      </c>
      <c r="J215" s="59" t="inlineStr">
        <is>
          <t>16.767</t>
        </is>
      </c>
      <c r="K215" s="45" t="inlineStr">
        <is>
          <t>items/airfryer-032-scene-0006/clip.mp4</t>
        </is>
      </c>
      <c r="L215" s="45" t="inlineStr">
        <is>
          <t>items/airfryer-032-scene-0006/thumbnail.jpg</t>
        </is>
      </c>
      <c r="M215" s="52" t="inlineStr">
        <is>
          <t>ASR: this. Hey there my name is Kathy from fabulouslyfrugal.com and every Sunday morning I'm sharing
VLM: Visual summary: A close-up view of the interior of an appliance showing a spiral heating element on a metal cooking surface.
视觉摘要: 一个电器内部的特写，显示一个螺旋形加热元件位于金属烹饪表面上。
Visible product: Air Fryer
Visible components: spiral heating element; metal cooking surface; metal interior walls; ventilation slots; screws
Visual uncertainty: The product is labeled as an air fryer, but the visible components do not clearly indicate air frying functionality such as a fan or basket.</t>
        </is>
      </c>
      <c r="N215" s="45" t="inlineStr">
        <is>
          <t>25</t>
        </is>
      </c>
      <c r="O215" s="45" t="inlineStr">
        <is>
          <t>2</t>
        </is>
      </c>
      <c r="P215" s="59" t="inlineStr">
        <is>
          <t>14.767</t>
        </is>
      </c>
      <c r="Q215" s="59" t="inlineStr">
        <is>
          <t>16.767</t>
        </is>
      </c>
      <c r="R215" s="52" t="inlineStr">
        <is>
          <t>The visual evidence shows a spiral heating element and metal cooking surface, which are components typically involved in heating food, but lacks visible indicators of air frying functionality (e.g., fan or basket), making it partially relevant to identifying when the air fryer is cooking.</t>
        </is>
      </c>
      <c r="S215" s="52" t="inlineStr">
        <is>
          <t>VLM</t>
        </is>
      </c>
      <c r="T215" s="52" t="inlineStr">
        <is>
          <t>medium</t>
        </is>
      </c>
      <c r="U215" s="52" t="inlineStr">
        <is>
          <t>The visual components do not clearly indicate active air frying functionality, so it is unclear whether the appliance is actively cooking or merely powered on.</t>
        </is>
      </c>
      <c r="V215" s="45" t="inlineStr">
        <is>
          <t>R1</t>
        </is>
      </c>
      <c r="W215" s="46" t="n">
        <v>1</v>
      </c>
      <c r="X215" s="60" t="n"/>
      <c r="Y215" s="60" t="n"/>
      <c r="Z215" s="46" t="inlineStr">
        <is>
          <t>no</t>
        </is>
      </c>
      <c r="AA215" s="54" t="inlineStr">
        <is>
          <t>6帧仅展示内部螺旋加热元件的静态画面，未见元件发红、风扇转动、蒸汽或倒计时等任何表明正在烹饪的动态指示。</t>
        </is>
      </c>
      <c r="AB215" s="54" t="inlineStr">
        <is>
          <t>第三轮双复核一致修正：R1=2→indep=1：画面中加热元件未明确呈现通电发热状态，无法据此判断空气炸锅正在烹饪；时间区间不再适用。</t>
        </is>
      </c>
      <c r="AC215" s="46" t="inlineStr">
        <is>
          <t>completed</t>
        </is>
      </c>
      <c r="AD215" s="46" t="inlineStr">
        <is>
          <t>2026-07-28T20:35:21+08:00</t>
        </is>
      </c>
      <c r="AE215" s="47">
        <f>IF(AC215&lt;&gt;"completed","",IF(W215=O215,"no","yes"))</f>
        <v/>
      </c>
      <c r="AF215" s="47">
        <f>IF(AC215&lt;&gt;"completed","",IF(AND(X215=P215,Y215=Q215),"no","yes"))</f>
        <v/>
      </c>
      <c r="AG215" s="47">
        <f>IF(AC215&lt;&gt;"completed","待复核",IF(OR(W215="",Z215="",AA215="",AD215=""),"缺少必填项",IF(AND(OR(AE215="yes",AF215="yes"),AB215=""),"修正原因缺失",IF(OR(W215=0,W215=1),IF(AND(X215="",Y215=""),"通过","0/1级时间应留空"),IF(AND(OR(W215=2,W215=3),X215&lt;&gt;"",Y215&lt;&gt;"",X215&gt;=I215,Y215&lt;=J215,Y215&gt;X215),"通过","2/3级时间无效")))))</f>
        <v/>
      </c>
    </row>
    <row r="216">
      <c r="A216" s="45" t="inlineStr">
        <is>
          <t>VQ-005</t>
        </is>
      </c>
      <c r="B216" s="52" t="inlineStr">
        <is>
          <t>怎样看出空气炸锅正在烹饪？</t>
        </is>
      </c>
      <c r="C216" s="45" t="inlineStr">
        <is>
          <t>zh-CN</t>
        </is>
      </c>
      <c r="D216" s="45" t="inlineStr">
        <is>
          <t>Air Fryer</t>
        </is>
      </c>
      <c r="E216" s="45" t="inlineStr">
        <is>
          <t>state</t>
        </is>
      </c>
      <c r="F216" s="45" t="inlineStr">
        <is>
          <t>development</t>
        </is>
      </c>
      <c r="G216" s="45" t="inlineStr">
        <is>
          <t>airfryer-024-scene-0025</t>
        </is>
      </c>
      <c r="H216" s="45" t="inlineStr">
        <is>
          <t>airfryer-024</t>
        </is>
      </c>
      <c r="I216" s="59" t="inlineStr">
        <is>
          <t>109.109</t>
        </is>
      </c>
      <c r="J216" s="59" t="inlineStr">
        <is>
          <t>112.846</t>
        </is>
      </c>
      <c r="K216" s="45" t="inlineStr">
        <is>
          <t>items/airfryer-024-scene-0025/clip.mp4</t>
        </is>
      </c>
      <c r="L216" s="45" t="inlineStr">
        <is>
          <t>items/airfryer-024-scene-0025/thumbnail.jpg</t>
        </is>
      </c>
      <c r="M216" s="52" t="inlineStr">
        <is>
          <t>ASR: the New Wave Brio Digital Air Fryer is the undisputed leader. With features, technology, and value, no other air fryer comes close.
OCR: Brio Time Lapse Roasted Vegetables 20 minutes
VLM: Visual summary: A hand holds the basket of an air fryer containing roasted vegetables, with a time-lapse overlay indicating the cooking process is complete.
视觉摘要: 一只手拿着空气炸锅的篮子，里面装着烤蔬菜，叠加的时间快照显示烹饪过程已完成。
Visible product: Air Fryer
Visible components: air fryer basket; roasted vegetables; hand; text overlay
Visible actions: holding the air fryer basket
Visible states: cooking complete (indicated by text overlay)</t>
        </is>
      </c>
      <c r="N216" s="45" t="inlineStr">
        <is>
          <t>26</t>
        </is>
      </c>
      <c r="O216" s="45" t="inlineStr">
        <is>
          <t>2</t>
        </is>
      </c>
      <c r="P216" s="59" t="inlineStr">
        <is>
          <t>109.109</t>
        </is>
      </c>
      <c r="Q216" s="59" t="inlineStr">
        <is>
          <t>112.846</t>
        </is>
      </c>
      <c r="R216" s="52" t="inlineStr">
        <is>
          <t>Text overlay indicates cooking is complete, showing a visual state of finished cooking, but not how to identify ongoing cooking.</t>
        </is>
      </c>
      <c r="S216" s="52" t="inlineStr">
        <is>
          <t>VLM|OCR</t>
        </is>
      </c>
      <c r="T216" s="52" t="inlineStr">
        <is>
          <t>low</t>
        </is>
      </c>
      <c r="U216" s="52" t="inlineStr">
        <is>
          <t>No evidence of visual or spoken indicators for ongoing cooking, only completion state.</t>
        </is>
      </c>
      <c r="V216" s="45" t="inlineStr">
        <is>
          <t>R1</t>
        </is>
      </c>
      <c r="W216" s="46" t="inlineStr">
        <is>
          <t>1</t>
        </is>
      </c>
      <c r="X216" s="60" t="n"/>
      <c r="Y216" s="60" t="n"/>
      <c r="Z216" s="46" t="inlineStr">
        <is>
          <t>no</t>
        </is>
      </c>
      <c r="AA216" s="54" t="inlineStr">
        <is>
          <t>第1-6帧 t=109.1s-112.8s 均展示炸篮中已烤好的蔬菜，无蒸汽、计时器跳动或运行指示灯等正在烹饪的标志。</t>
        </is>
      </c>
      <c r="AB216" s="54" t="inlineStr">
        <is>
          <t>AI等级为2，但画面展示的是已完成的烤蔬菜，属于烹饪结束后的状态，不能说明烹饪进行中的可见迹象。</t>
        </is>
      </c>
      <c r="AC216" s="46" t="inlineStr">
        <is>
          <t>completed</t>
        </is>
      </c>
      <c r="AD216" s="46" t="inlineStr">
        <is>
          <t>2026-07-28T01:18:39+08:00</t>
        </is>
      </c>
      <c r="AE216" s="47">
        <f>IF(AC216&lt;&gt;"completed","",IF(W216=O216,"no","yes"))</f>
        <v/>
      </c>
      <c r="AF216" s="47">
        <f>IF(AC216&lt;&gt;"completed","",IF(AND(X216=P216,Y216=Q216),"no","yes"))</f>
        <v/>
      </c>
      <c r="AG216" s="47">
        <f>IF(AC216&lt;&gt;"completed","待复核",IF(OR(W216="",Z216="",AA216="",AD216=""),"缺少必填项",IF(AND(OR(AE216="yes",AF216="yes"),AB216=""),"修正原因缺失",IF(OR(W216=0,W216=1),IF(AND(X216="",Y216=""),"通过","0/1级时间应留空"),IF(AND(OR(W216=2,W216=3),X216&lt;&gt;"",Y216&lt;&gt;"",X216&gt;=I216,Y216&lt;=J216,Y216&gt;X216),"通过","2/3级时间无效")))))</f>
        <v/>
      </c>
    </row>
    <row r="217">
      <c r="A217" s="45" t="inlineStr">
        <is>
          <t>VQ-005</t>
        </is>
      </c>
      <c r="B217" s="52" t="inlineStr">
        <is>
          <t>怎样看出空气炸锅正在烹饪？</t>
        </is>
      </c>
      <c r="C217" s="45" t="inlineStr">
        <is>
          <t>zh-CN</t>
        </is>
      </c>
      <c r="D217" s="45" t="inlineStr">
        <is>
          <t>Air Fryer</t>
        </is>
      </c>
      <c r="E217" s="45" t="inlineStr">
        <is>
          <t>state</t>
        </is>
      </c>
      <c r="F217" s="45" t="inlineStr">
        <is>
          <t>development</t>
        </is>
      </c>
      <c r="G217" s="45" t="inlineStr">
        <is>
          <t>pressure-006-scene-0005</t>
        </is>
      </c>
      <c r="H217" s="45" t="inlineStr">
        <is>
          <t>pressure-006</t>
        </is>
      </c>
      <c r="I217" s="59" t="inlineStr">
        <is>
          <t>15.083</t>
        </is>
      </c>
      <c r="J217" s="59" t="inlineStr">
        <is>
          <t>17.625</t>
        </is>
      </c>
      <c r="K217" s="45" t="inlineStr">
        <is>
          <t>items/pressure-006-scene-0005/clip.mp4</t>
        </is>
      </c>
      <c r="L217" s="45" t="inlineStr">
        <is>
          <t>items/pressure-006-scene-0005/thumbnail.jpg</t>
        </is>
      </c>
      <c r="M217" s="52" t="inlineStr">
        <is>
          <t>ASR: • Touch screen control, LCD display, visual window, cooking process at a glance
VLM: Visual summary: A close-up of a yellow and black air fryer with a digital display and touch controls, showing food inside the basket.
视觉摘要: 一台黄黑相间的空气炸锅特写，配有数字显示屏和触控按钮，锅内可见食物。
Visible product: Air Fryer
Visible components: digital display; touch controls; food inside basket; yellow and black casing</t>
        </is>
      </c>
      <c r="N217" s="45" t="inlineStr">
        <is>
          <t>27</t>
        </is>
      </c>
      <c r="O217" s="45" t="inlineStr">
        <is>
          <t>3</t>
        </is>
      </c>
      <c r="P217" s="59" t="inlineStr">
        <is>
          <t>15.083</t>
        </is>
      </c>
      <c r="Q217" s="59" t="inlineStr">
        <is>
          <t>17.625</t>
        </is>
      </c>
      <c r="R217" s="52" t="inlineStr">
        <is>
          <t>The air fryer has a digital display and visual window showing food inside the basket, allowing users to see the cooking process at a glance.</t>
        </is>
      </c>
      <c r="S217" s="52" t="inlineStr">
        <is>
          <t>VLM|ASR</t>
        </is>
      </c>
      <c r="T217" s="52" t="inlineStr">
        <is>
          <t>low</t>
        </is>
      </c>
      <c r="U217" s="52" t="inlineStr">
        <is>
          <t>All visible and ASR evidence directly confirms the method of observing cooking status via display and visual window.</t>
        </is>
      </c>
      <c r="V217" s="45" t="inlineStr">
        <is>
          <t>R1</t>
        </is>
      </c>
      <c r="W217" s="46" t="inlineStr">
        <is>
          <t>3</t>
        </is>
      </c>
      <c r="X217" s="60" t="inlineStr">
        <is>
          <t>16.0</t>
        </is>
      </c>
      <c r="Y217" s="60" t="inlineStr">
        <is>
          <t>17.0</t>
        </is>
      </c>
      <c r="Z217" s="46" t="inlineStr">
        <is>
          <t>no</t>
        </is>
      </c>
      <c r="AA217" s="54" t="inlineStr">
        <is>
          <t>画面中空气炸锅透明视窗内可见食物正在加热，机身显示'880'，60%帧（t≈16.6s）清晰显示腔内食物处于烹饪状态，能直接回答'正在烹饪'。</t>
        </is>
      </c>
      <c r="AB217" s="54" t="inlineStr">
        <is>
          <t>维持3级，但时间按实际可见烹饪画面收窄至 t=16.0-17.0s。</t>
        </is>
      </c>
      <c r="AC217" s="46" t="inlineStr">
        <is>
          <t>completed</t>
        </is>
      </c>
      <c r="AD217" s="46" t="inlineStr">
        <is>
          <t>2026-07-27T22:01:34+08:00</t>
        </is>
      </c>
      <c r="AE217" s="47">
        <f>IF(AC217&lt;&gt;"completed","",IF(W217=O217,"no","yes"))</f>
        <v/>
      </c>
      <c r="AF217" s="47">
        <f>IF(AC217&lt;&gt;"completed","",IF(AND(X217=P217,Y217=Q217),"no","yes"))</f>
        <v/>
      </c>
      <c r="AG217" s="47">
        <f>IF(AC217&lt;&gt;"completed","待复核",IF(OR(W217="",Z217="",AA217="",AD217=""),"缺少必填项",IF(AND(OR(AE217="yes",AF217="yes"),AB217=""),"修正原因缺失",IF(OR(W217=0,W217=1),IF(AND(X217="",Y217=""),"通过","0/1级时间应留空"),IF(AND(OR(W217=2,W217=3),X217&lt;&gt;"",Y217&lt;&gt;"",X217&gt;=I217,Y217&lt;=J217,Y217&gt;X217),"通过","2/3级时间无效")))))</f>
        <v/>
      </c>
    </row>
    <row r="218">
      <c r="A218" s="45" t="inlineStr">
        <is>
          <t>VQ-005</t>
        </is>
      </c>
      <c r="B218" s="52" t="inlineStr">
        <is>
          <t>怎样看出空气炸锅正在烹饪？</t>
        </is>
      </c>
      <c r="C218" s="45" t="inlineStr">
        <is>
          <t>zh-CN</t>
        </is>
      </c>
      <c r="D218" s="45" t="inlineStr">
        <is>
          <t>Air Fryer</t>
        </is>
      </c>
      <c r="E218" s="45" t="inlineStr">
        <is>
          <t>state</t>
        </is>
      </c>
      <c r="F218" s="45" t="inlineStr">
        <is>
          <t>development</t>
        </is>
      </c>
      <c r="G218" s="45" t="inlineStr">
        <is>
          <t>airfryer-024-scene-0024</t>
        </is>
      </c>
      <c r="H218" s="45" t="inlineStr">
        <is>
          <t>airfryer-024</t>
        </is>
      </c>
      <c r="I218" s="59" t="inlineStr">
        <is>
          <t>106.773</t>
        </is>
      </c>
      <c r="J218" s="59" t="inlineStr">
        <is>
          <t>109.109</t>
        </is>
      </c>
      <c r="K218" s="45" t="inlineStr">
        <is>
          <t>items/airfryer-024-scene-0024/clip.mp4</t>
        </is>
      </c>
      <c r="L218" s="45" t="inlineStr">
        <is>
          <t>items/airfryer-024-scene-0024/thumbnail.jpg</t>
        </is>
      </c>
      <c r="M218" s="52" t="inlineStr">
        <is>
          <t>ASR: Don't be fooled by imitators. the New Wave Brio Digital Air Fryer is the undisputed leader.
VLM: Visual summary: A hand is holding the handle of an open air fryer containing cooked golden-brown food items.
视觉摘要: 一只手正拿着打开的空气炸锅的把手，锅内装有金黄色的熟食。
Visible product: Air Fryer
Visible components: air fryer; handle; food items; digital display; control buttons
Visible actions: holding the handle
Visible states: air fryer open; food cooked</t>
        </is>
      </c>
      <c r="N218" s="45" t="inlineStr">
        <is>
          <t>28</t>
        </is>
      </c>
      <c r="O218" s="45" t="inlineStr">
        <is>
          <t>3</t>
        </is>
      </c>
      <c r="P218" s="59" t="inlineStr">
        <is>
          <t>106.773</t>
        </is>
      </c>
      <c r="Q218" s="59" t="inlineStr">
        <is>
          <t>109.109</t>
        </is>
      </c>
      <c r="R218" s="52" t="inlineStr">
        <is>
          <t>The air fryer is shown open with cooked golden-brown food items visible inside, indicating it is actively cooking.</t>
        </is>
      </c>
      <c r="S218" s="52" t="inlineStr">
        <is>
          <t>VLM</t>
        </is>
      </c>
      <c r="T218" s="52" t="inlineStr">
        <is>
          <t>low</t>
        </is>
      </c>
      <c r="U218" s="52" t="inlineStr">
        <is>
          <t>The visual evidence clearly shows cooked food inside the open air fryer, directly indicating active cooking.</t>
        </is>
      </c>
      <c r="V218" s="45" t="inlineStr">
        <is>
          <t>R1</t>
        </is>
      </c>
      <c r="W218" s="46" t="inlineStr">
        <is>
          <t>2</t>
        </is>
      </c>
      <c r="X218" s="60" t="inlineStr">
        <is>
          <t>106.8</t>
        </is>
      </c>
      <c r="Y218" s="60" t="inlineStr">
        <is>
          <t>109.1</t>
        </is>
      </c>
      <c r="Z218" s="46" t="inlineStr">
        <is>
          <t>no</t>
        </is>
      </c>
      <c r="AA218" s="54" t="inlineStr">
        <is>
          <t>From t=106.8s to t=109.1s, the open basket reveals already-cooked food while the display stays lit, but the open lid means it is not actively cooking.</t>
        </is>
      </c>
      <c r="AB218" s="54" t="inlineStr">
        <is>
          <t>The basket is open with already-cooked food, so it shows a cooking result rather than the active cooking state asked in the query.</t>
        </is>
      </c>
      <c r="AC218" s="46" t="inlineStr">
        <is>
          <t>completed</t>
        </is>
      </c>
      <c r="AD218" s="46" t="inlineStr">
        <is>
          <t>2026-07-28T01:18:39+08:00</t>
        </is>
      </c>
      <c r="AE218" s="47">
        <f>IF(AC218&lt;&gt;"completed","",IF(W218=O218,"no","yes"))</f>
        <v/>
      </c>
      <c r="AF218" s="47">
        <f>IF(AC218&lt;&gt;"completed","",IF(AND(X218=P218,Y218=Q218),"no","yes"))</f>
        <v/>
      </c>
      <c r="AG218" s="47">
        <f>IF(AC218&lt;&gt;"completed","待复核",IF(OR(W218="",Z218="",AA218="",AD218=""),"缺少必填项",IF(AND(OR(AE218="yes",AF218="yes"),AB218=""),"修正原因缺失",IF(OR(W218=0,W218=1),IF(AND(X218="",Y218=""),"通过","0/1级时间应留空"),IF(AND(OR(W218=2,W218=3),X218&lt;&gt;"",Y218&lt;&gt;"",X218&gt;=I218,Y218&lt;=J218,Y218&gt;X218),"通过","2/3级时间无效")))))</f>
        <v/>
      </c>
    </row>
    <row r="219">
      <c r="A219" s="45" t="inlineStr">
        <is>
          <t>VQ-005</t>
        </is>
      </c>
      <c r="B219" s="52" t="inlineStr">
        <is>
          <t>怎样看出空气炸锅正在烹饪？</t>
        </is>
      </c>
      <c r="C219" s="45" t="inlineStr">
        <is>
          <t>zh-CN</t>
        </is>
      </c>
      <c r="D219" s="45" t="inlineStr">
        <is>
          <t>Air Fryer</t>
        </is>
      </c>
      <c r="E219" s="45" t="inlineStr">
        <is>
          <t>state</t>
        </is>
      </c>
      <c r="F219" s="45" t="inlineStr">
        <is>
          <t>development</t>
        </is>
      </c>
      <c r="G219" s="45" t="inlineStr">
        <is>
          <t>airfryer-024-scene-0012</t>
        </is>
      </c>
      <c r="H219" s="45" t="inlineStr">
        <is>
          <t>airfryer-024</t>
        </is>
      </c>
      <c r="I219" s="59" t="inlineStr">
        <is>
          <t>56.69</t>
        </is>
      </c>
      <c r="J219" s="59" t="inlineStr">
        <is>
          <t>63.73</t>
        </is>
      </c>
      <c r="K219" s="45" t="inlineStr">
        <is>
          <t>items/airfryer-024-scene-0012/clip.mp4</t>
        </is>
      </c>
      <c r="L219" s="45" t="inlineStr">
        <is>
          <t>items/airfryer-024-scene-0012/thumbnail.jpg</t>
        </is>
      </c>
      <c r="M219" s="52" t="inlineStr">
        <is>
          <t>ASR: The New Wave Brio cooks up to 50% faster while cutting unwanted fat and calories by up to 70%. So you can make virtually anything in one easy-to-use appliance right on your countertop.
OCR: Cuts Brio Time Lapse Calories By FROZEN Up To Chicken Breasts 15 minutes 70%
VLM: Visual summary: A person is shown interacting with a black air fryer, pulling out the basket containing food. Text overlays highlight cooking speed and calorie reduction claims.
视觉摘要: 一个人正在操作一台黑色空气炸锅，拉出装有食物的篮子。屏幕上的文字叠加显示了烹饪速度和减脂的宣传语。
Visible product: Air Fryer
Visible components: black air fryer; removable basket; handle; text overlay
Visible actions: person pulling out the basket
Visible states: food inside the basket; text overlay displayed
Visual uncertainty: The specific brand or model of the air fryer is not visible. The exact type of food is not clearly identifiable beyond being cooked meat.</t>
        </is>
      </c>
      <c r="N219" s="45" t="inlineStr">
        <is>
          <t>29</t>
        </is>
      </c>
      <c r="O219" s="45" t="inlineStr">
        <is>
          <t>2</t>
        </is>
      </c>
      <c r="P219" s="59" t="inlineStr">
        <is>
          <t>56.69</t>
        </is>
      </c>
      <c r="Q219" s="59" t="inlineStr">
        <is>
          <t>63.73</t>
        </is>
      </c>
      <c r="R219" s="52" t="inlineStr">
        <is>
          <t>The visual shows a person pulling out the basket from the air fryer, indicating the appliance is in use; text overlays mention cooking speed and calorie reduction, implying active cooking state.</t>
        </is>
      </c>
      <c r="S219" s="52" t="inlineStr">
        <is>
          <t>VLM|ASR|OCR</t>
        </is>
      </c>
      <c r="T219" s="52" t="inlineStr">
        <is>
          <t>low</t>
        </is>
      </c>
      <c r="U219" s="52" t="inlineStr">
        <is>
          <t>The exact cooking state (e.g., temperature, timer) is not visually or textually specified, but the action of removing the basket implies cooking has occurred.</t>
        </is>
      </c>
      <c r="V219" s="45" t="inlineStr">
        <is>
          <t>R1</t>
        </is>
      </c>
      <c r="W219" s="46" t="inlineStr">
        <is>
          <t>2</t>
        </is>
      </c>
      <c r="X219" s="60" t="inlineStr">
        <is>
          <t>56.7</t>
        </is>
      </c>
      <c r="Y219" s="60" t="inlineStr">
        <is>
          <t>63.7</t>
        </is>
      </c>
      <c r="Z219" s="46" t="inlineStr">
        <is>
          <t>no</t>
        </is>
      </c>
      <c r="AA219" s="54" t="inlineStr">
        <is>
          <t>t=56.7s shows the air fryer basket with food and a 'Brio Time Lapse Sampler Basket 10 minutes' overlay, indicating an active cooking state.</t>
        </is>
      </c>
      <c r="AB219" s="54" t="inlineStr">
        <is>
          <t>时间按实际证据片段重定位</t>
        </is>
      </c>
      <c r="AC219" s="46" t="inlineStr">
        <is>
          <t>completed</t>
        </is>
      </c>
      <c r="AD219" s="46" t="inlineStr">
        <is>
          <t>2026-07-28T01:18:39+08:00</t>
        </is>
      </c>
      <c r="AE219" s="47">
        <f>IF(AC219&lt;&gt;"completed","",IF(W219=O219,"no","yes"))</f>
        <v/>
      </c>
      <c r="AF219" s="47">
        <f>IF(AC219&lt;&gt;"completed","",IF(AND(X219=P219,Y219=Q219),"no","yes"))</f>
        <v/>
      </c>
      <c r="AG219" s="47">
        <f>IF(AC219&lt;&gt;"completed","待复核",IF(OR(W219="",Z219="",AA219="",AD219=""),"缺少必填项",IF(AND(OR(AE219="yes",AF219="yes"),AB219=""),"修正原因缺失",IF(OR(W219=0,W219=1),IF(AND(X219="",Y219=""),"通过","0/1级时间应留空"),IF(AND(OR(W219=2,W219=3),X219&lt;&gt;"",Y219&lt;&gt;"",X219&gt;=I219,Y219&lt;=J219,Y219&gt;X219),"通过","2/3级时间无效")))))</f>
        <v/>
      </c>
    </row>
    <row r="220">
      <c r="A220" s="45" t="inlineStr">
        <is>
          <t>VQ-005</t>
        </is>
      </c>
      <c r="B220" s="52" t="inlineStr">
        <is>
          <t>怎样看出空气炸锅正在烹饪？</t>
        </is>
      </c>
      <c r="C220" s="45" t="inlineStr">
        <is>
          <t>zh-CN</t>
        </is>
      </c>
      <c r="D220" s="45" t="inlineStr">
        <is>
          <t>Air Fryer</t>
        </is>
      </c>
      <c r="E220" s="45" t="inlineStr">
        <is>
          <t>state</t>
        </is>
      </c>
      <c r="F220" s="45" t="inlineStr">
        <is>
          <t>development</t>
        </is>
      </c>
      <c r="G220" s="45" t="inlineStr">
        <is>
          <t>airfryer-027-scene-0001</t>
        </is>
      </c>
      <c r="H220" s="45" t="inlineStr">
        <is>
          <t>airfryer-027</t>
        </is>
      </c>
      <c r="I220" s="59" t="inlineStr">
        <is>
          <t>0.0</t>
        </is>
      </c>
      <c r="J220" s="59" t="inlineStr">
        <is>
          <t>7.508</t>
        </is>
      </c>
      <c r="K220" s="45" t="inlineStr">
        <is>
          <t>items/airfryer-027-scene-0001/clip.mp4</t>
        </is>
      </c>
      <c r="L220" s="45" t="inlineStr">
        <is>
          <t>items/airfryer-027-scene-0001/thumbnail.jpg</t>
        </is>
      </c>
      <c r="M220" s="52" t="inlineStr">
        <is>
          <t>OCR: Air Fryer vs. Baked Buffalo Wings? First, oven cooked wings
VLM: Visual summary: A video title card introduces a comparison between air fryer and baked buffalo wings, followed by a slide indicating the first method is oven cooking.
视觉摘要: 视频标题卡介绍了空气炸锅与烤制的布法罗鸡翅的对比，随后显示第一种方法是烤箱烹饪。
Visible product: Air Fryer</t>
        </is>
      </c>
      <c r="N220" s="45" t="inlineStr">
        <is>
          <t>30</t>
        </is>
      </c>
      <c r="O220" s="45" t="inlineStr">
        <is>
          <t>0</t>
        </is>
      </c>
      <c r="P220" s="59" t="str"/>
      <c r="Q220" s="59" t="str"/>
      <c r="R220" s="52" t="inlineStr">
        <is>
          <t>The scene introduces a comparison between air fryer and oven cooking, but does not show or describe how to tell if an air fryer is actively cooking.</t>
        </is>
      </c>
      <c r="S220" s="52" t="inlineStr">
        <is>
          <t>VLM</t>
        </is>
      </c>
      <c r="T220" s="52" t="inlineStr">
        <is>
          <t>low</t>
        </is>
      </c>
      <c r="U220" s="52" t="inlineStr">
        <is>
          <t>No visual, spoken, or OCR evidence indicates the state of the air fryer during cooking.</t>
        </is>
      </c>
      <c r="V220" s="45" t="inlineStr">
        <is>
          <t>R1</t>
        </is>
      </c>
      <c r="W220" s="46" t="inlineStr">
        <is>
          <t>0</t>
        </is>
      </c>
      <c r="X220" s="60" t="n"/>
      <c r="Y220" s="60" t="n"/>
      <c r="Z220" s="46" t="inlineStr">
        <is>
          <t>no</t>
        </is>
      </c>
      <c r="AA220" s="54" t="inlineStr">
        <is>
          <t>画面无空气炸锅显示器、运行声或语音提到正在烹饪。</t>
        </is>
      </c>
      <c r="AB220" s="54" t="n"/>
      <c r="AC220" s="46" t="inlineStr">
        <is>
          <t>completed</t>
        </is>
      </c>
      <c r="AD220" s="46" t="inlineStr">
        <is>
          <t>2026-07-28T01:18:39+08:00</t>
        </is>
      </c>
      <c r="AE220" s="47">
        <f>IF(AC220&lt;&gt;"completed","",IF(W220=O220,"no","yes"))</f>
        <v/>
      </c>
      <c r="AF220" s="47">
        <f>IF(AC220&lt;&gt;"completed","",IF(AND(X220=P220,Y220=Q220),"no","yes"))</f>
        <v/>
      </c>
      <c r="AG220" s="47">
        <f>IF(AC220&lt;&gt;"completed","待复核",IF(OR(W220="",Z220="",AA220="",AD220=""),"缺少必填项",IF(AND(OR(AE220="yes",AF220="yes"),AB220=""),"修正原因缺失",IF(OR(W220=0,W220=1),IF(AND(X220="",Y220=""),"通过","0/1级时间应留空"),IF(AND(OR(W220=2,W220=3),X220&lt;&gt;"",Y220&lt;&gt;"",X220&gt;=I220,Y220&lt;=J220,Y220&gt;X220),"通过","2/3级时间无效")))))</f>
        <v/>
      </c>
    </row>
    <row r="221">
      <c r="A221" s="45" t="inlineStr">
        <is>
          <t>VQ-005</t>
        </is>
      </c>
      <c r="B221" s="52" t="inlineStr">
        <is>
          <t>怎样看出空气炸锅正在烹饪？</t>
        </is>
      </c>
      <c r="C221" s="45" t="inlineStr">
        <is>
          <t>zh-CN</t>
        </is>
      </c>
      <c r="D221" s="45" t="inlineStr">
        <is>
          <t>Air Fryer</t>
        </is>
      </c>
      <c r="E221" s="45" t="inlineStr">
        <is>
          <t>state</t>
        </is>
      </c>
      <c r="F221" s="45" t="inlineStr">
        <is>
          <t>development</t>
        </is>
      </c>
      <c r="G221" s="45" t="inlineStr">
        <is>
          <t>airfryer-017-scene-0019</t>
        </is>
      </c>
      <c r="H221" s="45" t="inlineStr">
        <is>
          <t>airfryer-017</t>
        </is>
      </c>
      <c r="I221" s="59" t="inlineStr">
        <is>
          <t>149.049</t>
        </is>
      </c>
      <c r="J221" s="59" t="inlineStr">
        <is>
          <t>156.757</t>
        </is>
      </c>
      <c r="K221" s="45" t="inlineStr">
        <is>
          <t>items/airfryer-017-scene-0019/clip.mp4</t>
        </is>
      </c>
      <c r="L221" s="45" t="inlineStr">
        <is>
          <t>items/airfryer-017-scene-0019/thumbnail.jpg</t>
        </is>
      </c>
      <c r="M221" s="52" t="inlineStr">
        <is>
          <t>ASR: The fix it video I watched previously said to check the door of the air fryer to make sure it wasn't loose and preventing the air fryer from working. But as I found out later, the metal bumps on top of the fryer door are just attached
OCR: 2 S
VLM: Visual summary: A person is interacting with a stainless steel air fryer on a dark wooden table in a room with furniture and decorations in the background.
视觉摘要: 一个人正在与放在深色木桌上的不锈钢空气炸锅互动，背景是家具和装饰品。
Visible product: Air Fryer
Visible components: stainless steel appliance; black front panel; handle; dark wooden table; window with blinds; chairs; stuffed animals; decorative wall pieces; toy house
Visible actions: hand holding the handle; hand pressing or pulling the handle
Visible states: appliance on table; appliance in use or being operated
Visual uncertainty: The exact function of the action being performed is not visible.</t>
        </is>
      </c>
      <c r="N221" s="45" t="inlineStr">
        <is>
          <t>31</t>
        </is>
      </c>
      <c r="O221" s="45" t="inlineStr">
        <is>
          <t>1</t>
        </is>
      </c>
      <c r="P221" s="59" t="str"/>
      <c r="Q221" s="59" t="str"/>
      <c r="R221" s="52" t="inlineStr">
        <is>
          <t>The visual summary shows the air fryer being interacted with, but no visible state or indicator confirms it is actively cooking.</t>
        </is>
      </c>
      <c r="S221" s="52" t="inlineStr">
        <is>
          <t>VLM</t>
        </is>
      </c>
      <c r="T221" s="52" t="inlineStr">
        <is>
          <t>low</t>
        </is>
      </c>
      <c r="U221" s="52" t="inlineStr">
        <is>
          <t>No visible cooking indicators (e.g., light, sound, temperature display) are shown.</t>
        </is>
      </c>
      <c r="V221" s="45" t="inlineStr">
        <is>
          <t>R1</t>
        </is>
      </c>
      <c r="W221" s="46" t="inlineStr">
        <is>
          <t>0</t>
        </is>
      </c>
      <c r="X221" s="60" t="n"/>
      <c r="Y221" s="60" t="n"/>
      <c r="Z221" s="46" t="inlineStr">
        <is>
          <t>no</t>
        </is>
      </c>
      <c r="AA221" s="54" t="inlineStr">
        <is>
          <t>No frame shows the air fryer operating; the unit appears off while the drawer is removed.</t>
        </is>
      </c>
      <c r="AB221" s="54" t="inlineStr">
        <is>
          <t>No cooking indicator visible; lowered from AI grade 1 to 0.</t>
        </is>
      </c>
      <c r="AC221" s="46" t="inlineStr">
        <is>
          <t>completed</t>
        </is>
      </c>
      <c r="AD221" s="46" t="inlineStr">
        <is>
          <t>2026-07-28T01:18:39+08:00</t>
        </is>
      </c>
      <c r="AE221" s="47">
        <f>IF(AC221&lt;&gt;"completed","",IF(W221=O221,"no","yes"))</f>
        <v/>
      </c>
      <c r="AF221" s="47">
        <f>IF(AC221&lt;&gt;"completed","",IF(AND(X221=P221,Y221=Q221),"no","yes"))</f>
        <v/>
      </c>
      <c r="AG221" s="47">
        <f>IF(AC221&lt;&gt;"completed","待复核",IF(OR(W221="",Z221="",AA221="",AD221=""),"缺少必填项",IF(AND(OR(AE221="yes",AF221="yes"),AB221=""),"修正原因缺失",IF(OR(W221=0,W221=1),IF(AND(X221="",Y221=""),"通过","0/1级时间应留空"),IF(AND(OR(W221=2,W221=3),X221&lt;&gt;"",Y221&lt;&gt;"",X221&gt;=I221,Y221&lt;=J221,Y221&gt;X221),"通过","2/3级时间无效")))))</f>
        <v/>
      </c>
    </row>
    <row r="222">
      <c r="A222" s="45" t="inlineStr">
        <is>
          <t>VQ-005</t>
        </is>
      </c>
      <c r="B222" s="52" t="inlineStr">
        <is>
          <t>怎样看出空气炸锅正在烹饪？</t>
        </is>
      </c>
      <c r="C222" s="45" t="inlineStr">
        <is>
          <t>zh-CN</t>
        </is>
      </c>
      <c r="D222" s="45" t="inlineStr">
        <is>
          <t>Air Fryer</t>
        </is>
      </c>
      <c r="E222" s="45" t="inlineStr">
        <is>
          <t>state</t>
        </is>
      </c>
      <c r="F222" s="45" t="inlineStr">
        <is>
          <t>development</t>
        </is>
      </c>
      <c r="G222" s="45" t="inlineStr">
        <is>
          <t>airfryer-011-scene-0001</t>
        </is>
      </c>
      <c r="H222" s="45" t="inlineStr">
        <is>
          <t>airfryer-011</t>
        </is>
      </c>
      <c r="I222" s="59" t="inlineStr">
        <is>
          <t>0.0</t>
        </is>
      </c>
      <c r="J222" s="59" t="inlineStr">
        <is>
          <t>107.95</t>
        </is>
      </c>
      <c r="K222" s="45" t="inlineStr">
        <is>
          <t>items/airfryer-011-scene-0001/clip.mp4</t>
        </is>
      </c>
      <c r="L222" s="45" t="inlineStr">
        <is>
          <t>items/airfryer-011-scene-0001/thumbnail.jpg</t>
        </is>
      </c>
      <c r="M222" s="52" t="inlineStr">
        <is>
          <t>ASR: Hi, welcome back to Montana, and today we're going to be making another one of my favorite air fryer recipes, grilled cheese. The ingredients are white bread, salted butter, sharp cheddar cheese, and Italian blend cheese. Your first step is to add some of your cheddar into the middle of your bread, and then sprinkle some Italian blend on top. Then butter the exterior of your bread. Put your grilled cheese inside of your air fryer, and then cook for four minutes. Now flip it over and then cook for another three minutes. Now that the three minutes is up, take it out of the air fryer, cut it, and give it a try.
OCR: That's Good! WITH MONTANA MONTEREY play! RECREATION NG 5&lt;S HONTEREY BINGA ISUR VF 2000 CA QUAS IONTEREY DECREATION BINCNAE 1SUS VIV ). 2021 ONTREY DECRATION DA REC ONTEREY ECREATION /V 20MON REC MONNEY A RECR TION 202 252 MO DA RE 1S8V 2120 BREC 2n2 MON MONTREYY DA Air Fryer Grilled Cheese 2 slices white bread Sharp Cheddar &amp; Italian Blend Cheeses Salted butter X #showushowyouplayMonterey
VLM: Visual summary: A young man in a kitchen prepares to make a grilled cheese sandwich using an air fryer.
视觉摘要: 一名年轻男子在厨房里准备使用空气炸锅制作烤奶酪三明治。
Visible product: Air Fryer
Visible components: air fryer; refrigerator; wooden cabinets; countertop; knife block; coffee maker; glass jars; mug; red cutting board; bread; apron
Visible actions: man standing; man handling bread</t>
        </is>
      </c>
      <c r="N222" s="45" t="inlineStr">
        <is>
          <t>32</t>
        </is>
      </c>
      <c r="O222" s="45" t="inlineStr">
        <is>
          <t>2</t>
        </is>
      </c>
      <c r="P222" s="59" t="inlineStr">
        <is>
          <t>48.0</t>
        </is>
      </c>
      <c r="Q222" s="59" t="inlineStr">
        <is>
          <t>52.0</t>
        </is>
      </c>
      <c r="R222" s="52" t="inlineStr">
        <is>
          <t>ASR states: 'Now that the three minutes is up, take it out of the air fryer, cut it, and give a try.' This implies the air fryer is actively cooking when the sandwich is left inside for 4 minutes, then 3 minutes, and the user only removes it after the cooking time ends.</t>
        </is>
      </c>
      <c r="S222" s="52" t="inlineStr">
        <is>
          <t>ASR</t>
        </is>
      </c>
      <c r="T222" s="52" t="inlineStr">
        <is>
          <t>low</t>
        </is>
      </c>
      <c r="U222" s="52" t="inlineStr">
        <is>
          <t>The evidence clearly indicates the air fryer is in use during the cooking time, but does not visually show indicators like indicator lights or sound cues.</t>
        </is>
      </c>
      <c r="V222" s="45" t="inlineStr">
        <is>
          <t>R1</t>
        </is>
      </c>
      <c r="W222" s="46" t="inlineStr">
        <is>
          <t>2</t>
        </is>
      </c>
      <c r="X222" s="60" t="inlineStr">
        <is>
          <t>48.0</t>
        </is>
      </c>
      <c r="Y222" s="60" t="inlineStr">
        <is>
          <t>52.0</t>
        </is>
      </c>
      <c r="Z222" s="46" t="inlineStr">
        <is>
          <t>no</t>
        </is>
      </c>
      <c r="AA222" s="54" t="inlineStr">
        <is>
          <t>画面未清晰呈现烹饪中的可视状态，但 ASR 提到'cook for four minutes'说明设备正在运行，只能部分回答。</t>
        </is>
      </c>
      <c r="AB222" s="54" t="n"/>
      <c r="AC222" s="46" t="inlineStr">
        <is>
          <t>completed</t>
        </is>
      </c>
      <c r="AD222" s="46" t="inlineStr">
        <is>
          <t>2026-07-27T22:01:34+08:00</t>
        </is>
      </c>
      <c r="AE222" s="47">
        <f>IF(AC222&lt;&gt;"completed","",IF(W222=O222,"no","yes"))</f>
        <v/>
      </c>
      <c r="AF222" s="47">
        <f>IF(AC222&lt;&gt;"completed","",IF(AND(X222=P222,Y222=Q222),"no","yes"))</f>
        <v/>
      </c>
      <c r="AG222" s="47">
        <f>IF(AC222&lt;&gt;"completed","待复核",IF(OR(W222="",Z222="",AA222="",AD222=""),"缺少必填项",IF(AND(OR(AE222="yes",AF222="yes"),AB222=""),"修正原因缺失",IF(OR(W222=0,W222=1),IF(AND(X222="",Y222=""),"通过","0/1级时间应留空"),IF(AND(OR(W222=2,W222=3),X222&lt;&gt;"",Y222&lt;&gt;"",X222&gt;=I222,Y222&lt;=J222,Y222&gt;X222),"通过","2/3级时间无效")))))</f>
        <v/>
      </c>
    </row>
    <row r="223">
      <c r="A223" s="45" t="inlineStr">
        <is>
          <t>VQ-005</t>
        </is>
      </c>
      <c r="B223" s="52" t="inlineStr">
        <is>
          <t>怎样看出空气炸锅正在烹饪？</t>
        </is>
      </c>
      <c r="C223" s="45" t="inlineStr">
        <is>
          <t>zh-CN</t>
        </is>
      </c>
      <c r="D223" s="45" t="inlineStr">
        <is>
          <t>Air Fryer</t>
        </is>
      </c>
      <c r="E223" s="45" t="inlineStr">
        <is>
          <t>state</t>
        </is>
      </c>
      <c r="F223" s="45" t="inlineStr">
        <is>
          <t>development</t>
        </is>
      </c>
      <c r="G223" s="45" t="inlineStr">
        <is>
          <t>airfryer-005-scene-0019</t>
        </is>
      </c>
      <c r="H223" s="45" t="inlineStr">
        <is>
          <t>airfryer-005</t>
        </is>
      </c>
      <c r="I223" s="59" t="inlineStr">
        <is>
          <t>192.535</t>
        </is>
      </c>
      <c r="J223" s="59" t="inlineStr">
        <is>
          <t>199.291</t>
        </is>
      </c>
      <c r="K223" s="45" t="inlineStr">
        <is>
          <t>items/airfryer-005-scene-0019/clip.mp4</t>
        </is>
      </c>
      <c r="L223" s="45" t="inlineStr">
        <is>
          <t>items/airfryer-005-scene-0019/thumbnail.jpg</t>
        </is>
      </c>
      <c r="M223" s="52" t="inlineStr">
        <is>
          <t>ASR: But I'll do a little bit of pepper and then into the air
VLM: Visual summary: A person seasons two eggs placed on ham and toast inside an air fryer basket.
视觉摘要: 一个人正在向空气炸锅篮子里的两片夹有火腿和吐司的鸡蛋上撒调料。
Visible product: Air Fryer
Visible components: air fryer basket; toast; ham; egg; seasoning shaker; person's hand; person's sleeve
Visible actions: seasoning the eggs; holding the seasoning shaker
Visible states: eggs are raw; seasoning is being applied</t>
        </is>
      </c>
      <c r="N223" s="45" t="inlineStr">
        <is>
          <t>33</t>
        </is>
      </c>
      <c r="O223" s="45" t="inlineStr">
        <is>
          <t>1</t>
        </is>
      </c>
      <c r="P223" s="59" t="str"/>
      <c r="Q223" s="59" t="str"/>
      <c r="R223" s="52" t="inlineStr">
        <is>
          <t>The scene shows seasoning being applied to raw eggs in an air fryer basket, indicating preparation, not active cooking.</t>
        </is>
      </c>
      <c r="S223" s="52" t="inlineStr">
        <is>
          <t>VLM</t>
        </is>
      </c>
      <c r="T223" s="52" t="inlineStr">
        <is>
          <t>low</t>
        </is>
      </c>
      <c r="U223" s="52" t="inlineStr">
        <is>
          <t>No visual or spoken evidence indicates the air fryer is currently operating or cooking.</t>
        </is>
      </c>
      <c r="V223" s="45" t="inlineStr">
        <is>
          <t>R1</t>
        </is>
      </c>
      <c r="W223" s="46" t="inlineStr">
        <is>
          <t>1</t>
        </is>
      </c>
      <c r="X223" s="60" t="n"/>
      <c r="Y223" s="60" t="n"/>
      <c r="Z223" s="46" t="inlineStr">
        <is>
          <t>no</t>
        </is>
      </c>
      <c r="AA223" s="54" t="inlineStr">
        <is>
          <t>t=193.9s shows a hand seasoning raw eggs inside the air fryer basket, but no active cooking indicator is shown.</t>
        </is>
      </c>
      <c r="AB223" s="54" t="n"/>
      <c r="AC223" s="46" t="inlineStr">
        <is>
          <t>completed</t>
        </is>
      </c>
      <c r="AD223" s="46" t="inlineStr">
        <is>
          <t>2026-07-28T01:18:39+08:00</t>
        </is>
      </c>
      <c r="AE223" s="47">
        <f>IF(AC223&lt;&gt;"completed","",IF(W223=O223,"no","yes"))</f>
        <v/>
      </c>
      <c r="AF223" s="47">
        <f>IF(AC223&lt;&gt;"completed","",IF(AND(X223=P223,Y223=Q223),"no","yes"))</f>
        <v/>
      </c>
      <c r="AG223" s="47">
        <f>IF(AC223&lt;&gt;"completed","待复核",IF(OR(W223="",Z223="",AA223="",AD223=""),"缺少必填项",IF(AND(OR(AE223="yes",AF223="yes"),AB223=""),"修正原因缺失",IF(OR(W223=0,W223=1),IF(AND(X223="",Y223=""),"通过","0/1级时间应留空"),IF(AND(OR(W223=2,W223=3),X223&lt;&gt;"",Y223&lt;&gt;"",X223&gt;=I223,Y223&lt;=J223,Y223&gt;X223),"通过","2/3级时间无效")))))</f>
        <v/>
      </c>
    </row>
    <row r="224">
      <c r="A224" s="45" t="inlineStr">
        <is>
          <t>VQ-005</t>
        </is>
      </c>
      <c r="B224" s="52" t="inlineStr">
        <is>
          <t>怎样看出空气炸锅正在烹饪？</t>
        </is>
      </c>
      <c r="C224" s="45" t="inlineStr">
        <is>
          <t>zh-CN</t>
        </is>
      </c>
      <c r="D224" s="45" t="inlineStr">
        <is>
          <t>Air Fryer</t>
        </is>
      </c>
      <c r="E224" s="45" t="inlineStr">
        <is>
          <t>state</t>
        </is>
      </c>
      <c r="F224" s="45" t="inlineStr">
        <is>
          <t>development</t>
        </is>
      </c>
      <c r="G224" s="45" t="inlineStr">
        <is>
          <t>airfryer-006-scene-0005</t>
        </is>
      </c>
      <c r="H224" s="45" t="inlineStr">
        <is>
          <t>airfryer-006</t>
        </is>
      </c>
      <c r="I224" s="59" t="inlineStr">
        <is>
          <t>16.817</t>
        </is>
      </c>
      <c r="J224" s="59" t="inlineStr">
        <is>
          <t>19.92</t>
        </is>
      </c>
      <c r="K224" s="45" t="inlineStr">
        <is>
          <t>items/airfryer-006-scene-0005/clip.mp4</t>
        </is>
      </c>
      <c r="L224" s="45" t="inlineStr">
        <is>
          <t>items/airfryer-006-scene-0005/thumbnail.jpg</t>
        </is>
      </c>
      <c r="M224" s="52" t="inlineStr">
        <is>
          <t>ASR: Your air fryer, 350, four minutes for the first side. Here it goes.
VLM: Visual summary: A woman in a pink shirt is standing in a kitchen next to a white air fryer, gesturing with her hand while speaking.
视觉摘要: 一位穿着粉色衬衫的女士站在厨房里，旁边是一台白色空气炸锅，她正用手势配合说话。
Visible product: Air Fryer
Visible components: white air fryer; digital display; control buttons; brand name 'COSORI'; temperature setting '350°'; shelf with plates; plant
Visible actions: woman gesturing with her right hand; woman speaking</t>
        </is>
      </c>
      <c r="N224" s="45" t="inlineStr">
        <is>
          <t>34</t>
        </is>
      </c>
      <c r="O224" s="45" t="inlineStr">
        <is>
          <t>2</t>
        </is>
      </c>
      <c r="P224" s="59" t="inlineStr">
        <is>
          <t>16.817</t>
        </is>
      </c>
      <c r="Q224" s="59" t="inlineStr">
        <is>
          <t>19.92</t>
        </is>
      </c>
      <c r="R224" s="52" t="inlineStr">
        <is>
          <t>ASR mentions 'Your air fryer, 350, four minutes for the first side' indicating a cooking setting, and VLM shows the air fryer with visible temperature setting '350°', implying it is in use. However, no direct visual or spoken confirmation of the cooking state (e.g., light on, sound, food motion) is provided.</t>
        </is>
      </c>
      <c r="S224" s="52" t="inlineStr">
        <is>
          <t>ASR|VLM</t>
        </is>
      </c>
      <c r="T224" s="52" t="inlineStr">
        <is>
          <t>medium</t>
        </is>
      </c>
      <c r="U224" s="52" t="inlineStr">
        <is>
          <t>The evidence implies the air fryer is set to cook but does not visually confirm active cooking state (e.g., heating indicator, food movement, audible cues).</t>
        </is>
      </c>
      <c r="V224" s="45" t="inlineStr">
        <is>
          <t>R1</t>
        </is>
      </c>
      <c r="W224" s="46" t="inlineStr">
        <is>
          <t>2</t>
        </is>
      </c>
      <c r="X224" s="60" t="inlineStr">
        <is>
          <t>16.817</t>
        </is>
      </c>
      <c r="Y224" s="60" t="inlineStr">
        <is>
          <t>19.92</t>
        </is>
      </c>
      <c r="Z224" s="46" t="inlineStr">
        <is>
          <t>no</t>
        </is>
      </c>
      <c r="AA224" s="54" t="inlineStr">
        <is>
          <t>显示屏显示350°F与4分钟设定，说明设备已设置并即将/正在工作，但无蒸汽、风扇等直接运行证据。</t>
        </is>
      </c>
      <c r="AB224" s="54" t="n"/>
      <c r="AC224" s="46" t="inlineStr">
        <is>
          <t>completed</t>
        </is>
      </c>
      <c r="AD224" s="46" t="inlineStr">
        <is>
          <t>2026-07-27T22:20:03+08:00</t>
        </is>
      </c>
      <c r="AE224" s="47">
        <f>IF(AC224&lt;&gt;"completed","",IF(W224=O224,"no","yes"))</f>
        <v/>
      </c>
      <c r="AF224" s="47">
        <f>IF(AC224&lt;&gt;"completed","",IF(AND(X224=P224,Y224=Q224),"no","yes"))</f>
        <v/>
      </c>
      <c r="AG224" s="47">
        <f>IF(AC224&lt;&gt;"completed","待复核",IF(OR(W224="",Z224="",AA224="",AD224=""),"缺少必填项",IF(AND(OR(AE224="yes",AF224="yes"),AB224=""),"修正原因缺失",IF(OR(W224=0,W224=1),IF(AND(X224="",Y224=""),"通过","0/1级时间应留空"),IF(AND(OR(W224=2,W224=3),X224&lt;&gt;"",Y224&lt;&gt;"",X224&gt;=I224,Y224&lt;=J224,Y224&gt;X224),"通过","2/3级时间无效")))))</f>
        <v/>
      </c>
    </row>
    <row r="225">
      <c r="A225" s="45" t="inlineStr">
        <is>
          <t>VQ-005</t>
        </is>
      </c>
      <c r="B225" s="52" t="inlineStr">
        <is>
          <t>怎样看出空气炸锅正在烹饪？</t>
        </is>
      </c>
      <c r="C225" s="45" t="inlineStr">
        <is>
          <t>zh-CN</t>
        </is>
      </c>
      <c r="D225" s="45" t="inlineStr">
        <is>
          <t>Air Fryer</t>
        </is>
      </c>
      <c r="E225" s="45" t="inlineStr">
        <is>
          <t>state</t>
        </is>
      </c>
      <c r="F225" s="45" t="inlineStr">
        <is>
          <t>development</t>
        </is>
      </c>
      <c r="G225" s="45" t="inlineStr">
        <is>
          <t>airfryer-033-scene-0125</t>
        </is>
      </c>
      <c r="H225" s="45" t="inlineStr">
        <is>
          <t>airfryer-033</t>
        </is>
      </c>
      <c r="I225" s="59" t="inlineStr">
        <is>
          <t>988.922</t>
        </is>
      </c>
      <c r="J225" s="59" t="inlineStr">
        <is>
          <t>994.795</t>
        </is>
      </c>
      <c r="K225" s="45" t="inlineStr">
        <is>
          <t>items/airfryer-033-scene-0125/clip.mp4</t>
        </is>
      </c>
      <c r="L225" s="45" t="inlineStr">
        <is>
          <t>items/airfryer-033-scene-0125/thumbnail.jpg</t>
        </is>
      </c>
      <c r="M225" s="52" t="inlineStr">
        <is>
          <t>ASR: Pra ver se vai dar bom Secagem em 3 horas Vou botar aqui, vou deixar no esquema Bom, botei aqui
VLM: Visual summary: A person is handling an air fryer, showing its interior and a box next to it on a wooden surface.
视觉摘要: 一个人正在处理一个空气炸锅，展示了其内部和旁边的一个盒子，放置在木质表面上。
Visible product: Air Fryer
Visible components: air fryer; box; wooden surface
Visible actions: person holding box; person pointing at air fryer
Visible states: air fryer open; air fryer interior visible
Visual uncertainty: The text on the box is partially obscured and not fully readable.</t>
        </is>
      </c>
      <c r="N225" s="45" t="inlineStr">
        <is>
          <t>35</t>
        </is>
      </c>
      <c r="O225" s="45" t="inlineStr">
        <is>
          <t>1</t>
        </is>
      </c>
      <c r="P225" s="59" t="str"/>
      <c r="Q225" s="59" t="str"/>
      <c r="R225" s="52" t="inlineStr">
        <is>
          <t>The air fryer is shown open with its interior visible, but no visual or spoken evidence indicates it is actively cooking.</t>
        </is>
      </c>
      <c r="S225" s="52" t="inlineStr">
        <is>
          <t>VLM</t>
        </is>
      </c>
      <c r="T225" s="52" t="inlineStr">
        <is>
          <t>low</t>
        </is>
      </c>
      <c r="U225" s="52" t="inlineStr">
        <is>
          <t>No evidence of cooking state (e.g., indicator light, food motion, heat emission) is present.</t>
        </is>
      </c>
      <c r="V225" s="45" t="inlineStr">
        <is>
          <t>R1</t>
        </is>
      </c>
      <c r="W225" s="46" t="inlineStr">
        <is>
          <t>1</t>
        </is>
      </c>
      <c r="X225" s="60" t="n"/>
      <c r="Y225" s="60" t="n"/>
      <c r="Z225" s="46" t="inlineStr">
        <is>
          <t>no</t>
        </is>
      </c>
      <c r="AA225" s="54" t="inlineStr">
        <is>
          <t>t=988.9s shows the opened air fryer interior being handled, but no cooking activity or indicator is visible.</t>
        </is>
      </c>
      <c r="AB225" s="54" t="n"/>
      <c r="AC225" s="46" t="inlineStr">
        <is>
          <t>completed</t>
        </is>
      </c>
      <c r="AD225" s="46" t="inlineStr">
        <is>
          <t>2026-07-28T01:18:39+08:00</t>
        </is>
      </c>
      <c r="AE225" s="47">
        <f>IF(AC225&lt;&gt;"completed","",IF(W225=O225,"no","yes"))</f>
        <v/>
      </c>
      <c r="AF225" s="47">
        <f>IF(AC225&lt;&gt;"completed","",IF(AND(X225=P225,Y225=Q225),"no","yes"))</f>
        <v/>
      </c>
      <c r="AG225" s="47">
        <f>IF(AC225&lt;&gt;"completed","待复核",IF(OR(W225="",Z225="",AA225="",AD225=""),"缺少必填项",IF(AND(OR(AE225="yes",AF225="yes"),AB225=""),"修正原因缺失",IF(OR(W225=0,W225=1),IF(AND(X225="",Y225=""),"通过","0/1级时间应留空"),IF(AND(OR(W225=2,W225=3),X225&lt;&gt;"",Y225&lt;&gt;"",X225&gt;=I225,Y225&lt;=J225,Y225&gt;X225),"通过","2/3级时间无效")))))</f>
        <v/>
      </c>
    </row>
    <row r="226">
      <c r="A226" s="45" t="inlineStr">
        <is>
          <t>VQ-005</t>
        </is>
      </c>
      <c r="B226" s="52" t="inlineStr">
        <is>
          <t>怎样看出空气炸锅正在烹饪？</t>
        </is>
      </c>
      <c r="C226" s="45" t="inlineStr">
        <is>
          <t>zh-CN</t>
        </is>
      </c>
      <c r="D226" s="45" t="inlineStr">
        <is>
          <t>Air Fryer</t>
        </is>
      </c>
      <c r="E226" s="45" t="inlineStr">
        <is>
          <t>state</t>
        </is>
      </c>
      <c r="F226" s="45" t="inlineStr">
        <is>
          <t>development</t>
        </is>
      </c>
      <c r="G226" s="45" t="inlineStr">
        <is>
          <t>airfryer-024-scene-0009</t>
        </is>
      </c>
      <c r="H226" s="45" t="inlineStr">
        <is>
          <t>airfryer-024</t>
        </is>
      </c>
      <c r="I226" s="59" t="inlineStr">
        <is>
          <t>36.536</t>
        </is>
      </c>
      <c r="J226" s="59" t="inlineStr">
        <is>
          <t>40.974</t>
        </is>
      </c>
      <c r="K226" s="45" t="inlineStr">
        <is>
          <t>items/airfryer-024-scene-0009/clip.mp4</t>
        </is>
      </c>
      <c r="L226" s="45" t="inlineStr">
        <is>
          <t>items/airfryer-024-scene-0009/thumbnail.jpg</t>
        </is>
      </c>
      <c r="M226" s="52" t="inlineStr">
        <is>
          <t>ASR: The optional preheat function makes grilling, searing, and broiling easy and fast, with perfect results each and every time.
OCR: PERFECT RESULTS Every Time!
VLM: Visual summary: A close-up of an air fryer's digital control panel displaying a temperature of 375°F, with text indicating an 'Optional PREHEAT FUNCTION' and 'Patent Pending'. The scene then transitions to show three cooking modes: grilling, searing, and broiling, each with food items inside the air fryer basket.
视觉摘要: 一台空气炸锅的数字控制面板特写，显示温度为375°F，配有“可选预热功能”和“专利待定”字样。随后画面切换，展示三种烹饪模式：烧烤、煎制和烘烤，每个模式下都有食物在炸篮中。
Visible product: Air Fryer
Visible components: digital display; temperature reading; control buttons; cooking mode icons; air fryer basket; food items (steaks, scallops, chicken, sweet potatoes)
Visible states: temperature set to 375°F; preheat function indicated; food being cooked in different modes</t>
        </is>
      </c>
      <c r="N226" s="45" t="inlineStr">
        <is>
          <t>36</t>
        </is>
      </c>
      <c r="O226" s="45" t="inlineStr">
        <is>
          <t>3</t>
        </is>
      </c>
      <c r="P226" s="59" t="inlineStr">
        <is>
          <t>36.536</t>
        </is>
      </c>
      <c r="Q226" s="59" t="inlineStr">
        <is>
          <t>40.974</t>
        </is>
      </c>
      <c r="R226" s="52" t="inlineStr">
        <is>
          <t>The VLM shows food items actively cooking in the air fryer basket under different modes (grilling, searing, broiling) with temperature set to 375°F and preheat function indicated, directly demonstrating how to tell the air fryer is cooking.</t>
        </is>
      </c>
      <c r="S226" s="52" t="inlineStr">
        <is>
          <t>VLM|ASR|OCR</t>
        </is>
      </c>
      <c r="T226" s="52" t="inlineStr">
        <is>
          <t>low</t>
        </is>
      </c>
      <c r="U226" s="52" t="inlineStr">
        <is>
          <t>All visible evidence in the scene directly supports the question with no ambiguity.</t>
        </is>
      </c>
      <c r="V226" s="45" t="inlineStr">
        <is>
          <t>R1</t>
        </is>
      </c>
      <c r="W226" s="46" t="inlineStr">
        <is>
          <t>3</t>
        </is>
      </c>
      <c r="X226" s="60" t="inlineStr">
        <is>
          <t>36.536</t>
        </is>
      </c>
      <c r="Y226" s="60" t="inlineStr">
        <is>
          <t>40.974</t>
        </is>
      </c>
      <c r="Z226" s="46" t="inlineStr">
        <is>
          <t>no</t>
        </is>
      </c>
      <c r="AA226" s="54" t="inlineStr">
        <is>
          <t>画面展示炸篮内有食物，并标注GRILLING/SEARING/BROILING模式，数字屏显示375°F，直接说明正在烹饪。</t>
        </is>
      </c>
      <c r="AB226" s="54" t="n"/>
      <c r="AC226" s="46" t="inlineStr">
        <is>
          <t>completed</t>
        </is>
      </c>
      <c r="AD226" s="46" t="inlineStr">
        <is>
          <t>2026-07-27T22:17:08+08:00</t>
        </is>
      </c>
      <c r="AE226" s="47">
        <f>IF(AC226&lt;&gt;"completed","",IF(W226=O226,"no","yes"))</f>
        <v/>
      </c>
      <c r="AF226" s="47">
        <f>IF(AC226&lt;&gt;"completed","",IF(AND(X226=P226,Y226=Q226),"no","yes"))</f>
        <v/>
      </c>
      <c r="AG226" s="47">
        <f>IF(AC226&lt;&gt;"completed","待复核",IF(OR(W226="",Z226="",AA226="",AD226=""),"缺少必填项",IF(AND(OR(AE226="yes",AF226="yes"),AB226=""),"修正原因缺失",IF(OR(W226=0,W226=1),IF(AND(X226="",Y226=""),"通过","0/1级时间应留空"),IF(AND(OR(W226=2,W226=3),X226&lt;&gt;"",Y226&lt;&gt;"",X226&gt;=I226,Y226&lt;=J226,Y226&gt;X226),"通过","2/3级时间无效")))))</f>
        <v/>
      </c>
    </row>
    <row r="227">
      <c r="A227" s="45" t="inlineStr">
        <is>
          <t>VQ-005</t>
        </is>
      </c>
      <c r="B227" s="52" t="inlineStr">
        <is>
          <t>怎样看出空气炸锅正在烹饪？</t>
        </is>
      </c>
      <c r="C227" s="45" t="inlineStr">
        <is>
          <t>zh-CN</t>
        </is>
      </c>
      <c r="D227" s="45" t="inlineStr">
        <is>
          <t>Air Fryer</t>
        </is>
      </c>
      <c r="E227" s="45" t="inlineStr">
        <is>
          <t>state</t>
        </is>
      </c>
      <c r="F227" s="45" t="inlineStr">
        <is>
          <t>development</t>
        </is>
      </c>
      <c r="G227" s="45" t="inlineStr">
        <is>
          <t>airfryer-002-scene-0009</t>
        </is>
      </c>
      <c r="H227" s="45" t="inlineStr">
        <is>
          <t>airfryer-002</t>
        </is>
      </c>
      <c r="I227" s="59" t="inlineStr">
        <is>
          <t>241.808</t>
        </is>
      </c>
      <c r="J227" s="59" t="inlineStr">
        <is>
          <t>257.424</t>
        </is>
      </c>
      <c r="K227" s="45" t="inlineStr">
        <is>
          <t>items/airfryer-002-scene-0009/clip.mp4</t>
        </is>
      </c>
      <c r="L227" s="45" t="inlineStr">
        <is>
          <t>items/airfryer-002-scene-0009/thumbnail.jpg</t>
        </is>
      </c>
      <c r="M227" s="52" t="inlineStr">
        <is>
          <t>ASR: spray we're now going to place our cookies in the basket seam side down we're going to cook
OCR: •ner Library Kitchen Chef itchen Puff Pastry SHEETS OREO
VLM: Visual summary: A person wearing a blue apron holds an air fryer basket containing several round, pale yellow food items, with a yellow spray can on a silicone mat nearby.
视觉摘要: 一个人穿着蓝色围裙，手持一个装有数个圆形淡黄色食物的空气炸锅篮子，旁边硅胶垫上放着一个黄色喷雾罐。
Visible product: Air Fryer
Visible components: air fryer basket; silicone mat; yellow spray can; blue apron with text; watch
Visible actions: holding the air fryer basket; placing food items into the basket
Visible states: food items inside the basket; basket being held open</t>
        </is>
      </c>
      <c r="N227" s="45" t="inlineStr">
        <is>
          <t>37</t>
        </is>
      </c>
      <c r="O227" s="45" t="inlineStr">
        <is>
          <t>1</t>
        </is>
      </c>
      <c r="P227" s="59" t="str"/>
      <c r="Q227" s="59" t="str"/>
      <c r="R227" s="52" t="inlineStr">
        <is>
          <t>The scene shows food being placed into the air fryer basket, but no visual or spoken evidence indicates the air fryer is actively cooking or in operation.</t>
        </is>
      </c>
      <c r="S227" s="52" t="inlineStr">
        <is>
          <t>VLM</t>
        </is>
      </c>
      <c r="T227" s="52" t="inlineStr">
        <is>
          <t>low</t>
        </is>
      </c>
      <c r="U227" s="52" t="inlineStr">
        <is>
          <t>No evidence of cooking state (e.g., light on, sound, heat emission, food browning) is present.</t>
        </is>
      </c>
      <c r="V227" s="45" t="inlineStr">
        <is>
          <t>R1</t>
        </is>
      </c>
      <c r="W227" s="46" t="inlineStr">
        <is>
          <t>1</t>
        </is>
      </c>
      <c r="X227" s="60" t="n"/>
      <c r="Y227" s="60" t="n"/>
      <c r="Z227" s="46" t="inlineStr">
        <is>
          <t>no</t>
        </is>
      </c>
      <c r="AA227" s="54" t="inlineStr">
        <is>
          <t>画面仅为向炸篮中装入饼的动作，未显示空气炸锅正在运行或任何烹饪指示。</t>
        </is>
      </c>
      <c r="AB227" s="54" t="n"/>
      <c r="AC227" s="46" t="inlineStr">
        <is>
          <t>completed</t>
        </is>
      </c>
      <c r="AD227" s="46" t="inlineStr">
        <is>
          <t>2026-07-28T01:18:39+08:00</t>
        </is>
      </c>
      <c r="AE227" s="47">
        <f>IF(AC227&lt;&gt;"completed","",IF(W227=O227,"no","yes"))</f>
        <v/>
      </c>
      <c r="AF227" s="47">
        <f>IF(AC227&lt;&gt;"completed","",IF(AND(X227=P227,Y227=Q227),"no","yes"))</f>
        <v/>
      </c>
      <c r="AG227" s="47">
        <f>IF(AC227&lt;&gt;"completed","待复核",IF(OR(W227="",Z227="",AA227="",AD227=""),"缺少必填项",IF(AND(OR(AE227="yes",AF227="yes"),AB227=""),"修正原因缺失",IF(OR(W227=0,W227=1),IF(AND(X227="",Y227=""),"通过","0/1级时间应留空"),IF(AND(OR(W227=2,W227=3),X227&lt;&gt;"",Y227&lt;&gt;"",X227&gt;=I227,Y227&lt;=J227,Y227&gt;X227),"通过","2/3级时间无效")))))</f>
        <v/>
      </c>
    </row>
    <row r="228">
      <c r="A228" s="45" t="inlineStr">
        <is>
          <t>VQ-005</t>
        </is>
      </c>
      <c r="B228" s="52" t="inlineStr">
        <is>
          <t>怎样看出空气炸锅正在烹饪？</t>
        </is>
      </c>
      <c r="C228" s="45" t="inlineStr">
        <is>
          <t>zh-CN</t>
        </is>
      </c>
      <c r="D228" s="45" t="inlineStr">
        <is>
          <t>Air Fryer</t>
        </is>
      </c>
      <c r="E228" s="45" t="inlineStr">
        <is>
          <t>state</t>
        </is>
      </c>
      <c r="F228" s="45" t="inlineStr">
        <is>
          <t>development</t>
        </is>
      </c>
      <c r="G228" s="45" t="inlineStr">
        <is>
          <t>airfryer-006-scene-0007</t>
        </is>
      </c>
      <c r="H228" s="45" t="inlineStr">
        <is>
          <t>airfryer-006</t>
        </is>
      </c>
      <c r="I228" s="59" t="inlineStr">
        <is>
          <t>24.358</t>
        </is>
      </c>
      <c r="J228" s="59" t="inlineStr">
        <is>
          <t>31.18</t>
        </is>
      </c>
      <c r="K228" s="45" t="inlineStr">
        <is>
          <t>items/airfryer-006-scene-0007/clip.mp4</t>
        </is>
      </c>
      <c r="L228" s="45" t="inlineStr">
        <is>
          <t>items/airfryer-006-scene-0007/thumbnail.jpg</t>
        </is>
      </c>
      <c r="M228" s="52" t="inlineStr">
        <is>
          <t>ASR: Come with powdered sugar, ready to serve. Absolutely delicious. Unbelievable.
OCR: GMA TOP WITH POWDERED SUGAR AND ENJOY!
VLM: Visual summary: A round, golden-brown baked good is being dusted with powdered sugar in a glass bowl.
视觉摘要: 一个圆形的金棕色烘焙食品正在玻璃碗中撒上糖粉。
Visible product: Air Fryer
Visible components: glass bowl; round baked good; powdered sugar; GMA logo
Visible actions: powdered sugar is being sprinkled
Visible states: baked good is golden-brown; powdered sugar is falling</t>
        </is>
      </c>
      <c r="N228" s="45" t="inlineStr">
        <is>
          <t>38</t>
        </is>
      </c>
      <c r="O228" s="45" t="inlineStr">
        <is>
          <t>0</t>
        </is>
      </c>
      <c r="P228" s="59" t="str"/>
      <c r="Q228" s="59" t="str"/>
      <c r="R228" s="52" t="inlineStr">
        <is>
          <t>The scene shows a baked good being dusted with powdered sugar, indicating post-cooking decoration, not active cooking or any visual indicator of the air fryer operating.</t>
        </is>
      </c>
      <c r="S228" s="52" t="inlineStr">
        <is>
          <t>VLM</t>
        </is>
      </c>
      <c r="T228" s="52" t="inlineStr">
        <is>
          <t>low</t>
        </is>
      </c>
      <c r="U228" s="52" t="inlineStr">
        <is>
          <t>No evidence of air fryer operation or cooking state is visible or audible.</t>
        </is>
      </c>
      <c r="V228" s="45" t="inlineStr">
        <is>
          <t>R1</t>
        </is>
      </c>
      <c r="W228" s="46" t="inlineStr">
        <is>
          <t>0</t>
        </is>
      </c>
      <c r="X228" s="60" t="n"/>
      <c r="Y228" s="60" t="n"/>
      <c r="Z228" s="46" t="inlineStr">
        <is>
          <t>no</t>
        </is>
      </c>
      <c r="AA228" s="54" t="inlineStr">
        <is>
          <t>t=24.4s shows only a pastry on a plate being dusted with powdered sugar; no air fryer is visible.</t>
        </is>
      </c>
      <c r="AB228" s="54" t="n"/>
      <c r="AC228" s="46" t="inlineStr">
        <is>
          <t>completed</t>
        </is>
      </c>
      <c r="AD228" s="46" t="inlineStr">
        <is>
          <t>2026-07-28T01:18:39+08:00</t>
        </is>
      </c>
      <c r="AE228" s="47">
        <f>IF(AC228&lt;&gt;"completed","",IF(W228=O228,"no","yes"))</f>
        <v/>
      </c>
      <c r="AF228" s="47">
        <f>IF(AC228&lt;&gt;"completed","",IF(AND(X228=P228,Y228=Q228),"no","yes"))</f>
        <v/>
      </c>
      <c r="AG228" s="47">
        <f>IF(AC228&lt;&gt;"completed","待复核",IF(OR(W228="",Z228="",AA228="",AD228=""),"缺少必填项",IF(AND(OR(AE228="yes",AF228="yes"),AB228=""),"修正原因缺失",IF(OR(W228=0,W228=1),IF(AND(X228="",Y228=""),"通过","0/1级时间应留空"),IF(AND(OR(W228=2,W228=3),X228&lt;&gt;"",Y228&lt;&gt;"",X228&gt;=I228,Y228&lt;=J228,Y228&gt;X228),"通过","2/3级时间无效")))))</f>
        <v/>
      </c>
    </row>
    <row r="229">
      <c r="A229" s="45" t="inlineStr">
        <is>
          <t>VQ-005</t>
        </is>
      </c>
      <c r="B229" s="52" t="inlineStr">
        <is>
          <t>怎样看出空气炸锅正在烹饪？</t>
        </is>
      </c>
      <c r="C229" s="45" t="inlineStr">
        <is>
          <t>zh-CN</t>
        </is>
      </c>
      <c r="D229" s="45" t="inlineStr">
        <is>
          <t>Air Fryer</t>
        </is>
      </c>
      <c r="E229" s="45" t="inlineStr">
        <is>
          <t>state</t>
        </is>
      </c>
      <c r="F229" s="45" t="inlineStr">
        <is>
          <t>development</t>
        </is>
      </c>
      <c r="G229" s="45" t="inlineStr">
        <is>
          <t>airfryer-029-scene-0055</t>
        </is>
      </c>
      <c r="H229" s="45" t="inlineStr">
        <is>
          <t>airfryer-029</t>
        </is>
      </c>
      <c r="I229" s="59" t="inlineStr">
        <is>
          <t>324.32</t>
        </is>
      </c>
      <c r="J229" s="59" t="inlineStr">
        <is>
          <t>326.44</t>
        </is>
      </c>
      <c r="K229" s="45" t="inlineStr">
        <is>
          <t>items/airfryer-029-scene-0055/clip.mp4</t>
        </is>
      </c>
      <c r="L229" s="45" t="inlineStr">
        <is>
          <t>items/airfryer-029-scene-0055/thumbnail.jpg</t>
        </is>
      </c>
      <c r="M229" s="52" t="inlineStr">
        <is>
          <t>ASR: degree centigrade for around 10 minutes using Philips air fryer anybody can cook
OCR: PHILIPS SUPER CHEF
VLM: Visual summary: A close-up of a black Philips air fryer showing its control dial and cooking guide label.
视觉摘要: 一台黑色飞利浦空气炸锅的特写，显示其控制旋钮和烹饪指南标签。
Visible product: Air Fryer
Visible components: control dial; brand name 'PHILIPS'; cooking guide label with temperature and time icons; temperature indicator (200°C)</t>
        </is>
      </c>
      <c r="N229" s="45" t="inlineStr">
        <is>
          <t>39</t>
        </is>
      </c>
      <c r="O229" s="45" t="inlineStr">
        <is>
          <t>2</t>
        </is>
      </c>
      <c r="P229" s="59" t="inlineStr">
        <is>
          <t>324.32</t>
        </is>
      </c>
      <c r="Q229" s="59" t="inlineStr">
        <is>
          <t>326.44</t>
        </is>
      </c>
      <c r="R229" s="52" t="inlineStr">
        <is>
          <t>The air fryer's temperature indicator shows 200°C, and the cooking guide label displays time and temperature icons, indicating active cooking state.</t>
        </is>
      </c>
      <c r="S229" s="52" t="inlineStr">
        <is>
          <t>VLM|ASR|OCR</t>
        </is>
      </c>
      <c r="T229" s="52" t="inlineStr">
        <is>
          <t>low</t>
        </is>
      </c>
      <c r="U229" s="52" t="inlineStr">
        <is>
          <t>No explicit verbal or visual confirmation that the appliance is currently cooking, only that it is set to cook at 200°C for 10 minutes.</t>
        </is>
      </c>
      <c r="V229" s="45" t="inlineStr">
        <is>
          <t>R1</t>
        </is>
      </c>
      <c r="W229" s="46" t="inlineStr">
        <is>
          <t>1</t>
        </is>
      </c>
      <c r="X229" s="60" t="n"/>
      <c r="Y229" s="60" t="n"/>
      <c r="Z229" s="46" t="inlineStr">
        <is>
          <t>no</t>
        </is>
      </c>
      <c r="AA229" s="54" t="inlineStr">
        <is>
          <t>画面仅展示旋钮与指南标签，未出现食物、指示灯、蒸汽或运行状态，不能回答'正在烹饪'。</t>
        </is>
      </c>
      <c r="AB229" s="54" t="inlineStr">
        <is>
          <t>AI预标2级，但画面无烹饪状态证据，修正为1级。</t>
        </is>
      </c>
      <c r="AC229" s="46" t="inlineStr">
        <is>
          <t>completed</t>
        </is>
      </c>
      <c r="AD229" s="46" t="inlineStr">
        <is>
          <t>2026-07-27T22:01:40+08:00</t>
        </is>
      </c>
      <c r="AE229" s="47">
        <f>IF(AC229&lt;&gt;"completed","",IF(W229=O229,"no","yes"))</f>
        <v/>
      </c>
      <c r="AF229" s="47">
        <f>IF(AC229&lt;&gt;"completed","",IF(AND(X229=P229,Y229=Q229),"no","yes"))</f>
        <v/>
      </c>
      <c r="AG229" s="47">
        <f>IF(AC229&lt;&gt;"completed","待复核",IF(OR(W229="",Z229="",AA229="",AD229=""),"缺少必填项",IF(AND(OR(AE229="yes",AF229="yes"),AB229=""),"修正原因缺失",IF(OR(W229=0,W229=1),IF(AND(X229="",Y229=""),"通过","0/1级时间应留空"),IF(AND(OR(W229=2,W229=3),X229&lt;&gt;"",Y229&lt;&gt;"",X229&gt;=I229,Y229&lt;=J229,Y229&gt;X229),"通过","2/3级时间无效")))))</f>
        <v/>
      </c>
    </row>
    <row r="230">
      <c r="A230" s="45" t="inlineStr">
        <is>
          <t>VQ-005</t>
        </is>
      </c>
      <c r="B230" s="52" t="inlineStr">
        <is>
          <t>怎样看出空气炸锅正在烹饪？</t>
        </is>
      </c>
      <c r="C230" s="45" t="inlineStr">
        <is>
          <t>zh-CN</t>
        </is>
      </c>
      <c r="D230" s="45" t="inlineStr">
        <is>
          <t>Air Fryer</t>
        </is>
      </c>
      <c r="E230" s="45" t="inlineStr">
        <is>
          <t>state</t>
        </is>
      </c>
      <c r="F230" s="45" t="inlineStr">
        <is>
          <t>development</t>
        </is>
      </c>
      <c r="G230" s="45" t="inlineStr">
        <is>
          <t>airfryer-032-scene-0020</t>
        </is>
      </c>
      <c r="H230" s="45" t="inlineStr">
        <is>
          <t>airfryer-032</t>
        </is>
      </c>
      <c r="I230" s="59" t="inlineStr">
        <is>
          <t>77.067</t>
        </is>
      </c>
      <c r="J230" s="59" t="inlineStr">
        <is>
          <t>79.367</t>
        </is>
      </c>
      <c r="K230" s="45" t="inlineStr">
        <is>
          <t>items/airfryer-032-scene-0020/clip.mp4</t>
        </is>
      </c>
      <c r="L230" s="45" t="inlineStr">
        <is>
          <t>items/airfryer-032-scene-0020/thumbnail.jpg</t>
        </is>
      </c>
      <c r="M230" s="52" t="inlineStr">
        <is>
          <t>ASR: basket and pan have soaked for about 10 minutes i just use a microfiber cloth to wipe it down
VLM: Visual summary: A close-up view of a metal air fryer basket being washed with soapy water and a sponge.
视觉摘要: 一个金属空气炸锅篮子正在用肥皂水和海绵清洗。
Visible product: Air Fryer
Visible components: metal basket; sponge; soap bubbles; water
Visible actions: washing; scrubbing
Visible states: soapy; wet; foamy
Visual uncertainty: The full air fryer appliance is not visible, only the basket.</t>
        </is>
      </c>
      <c r="N230" s="45" t="inlineStr">
        <is>
          <t>40</t>
        </is>
      </c>
      <c r="O230" s="45" t="inlineStr">
        <is>
          <t>0</t>
        </is>
      </c>
      <c r="P230" s="59" t="str"/>
      <c r="Q230" s="59" t="str"/>
      <c r="R230" s="52" t="inlineStr">
        <is>
          <t>The scene shows the air fryer basket being washed, not in use for cooking, and no visual or spoken evidence indicates the appliance is actively cooking.</t>
        </is>
      </c>
      <c r="S230" s="52" t="inlineStr">
        <is>
          <t>VLM</t>
        </is>
      </c>
      <c r="T230" s="52" t="inlineStr">
        <is>
          <t>low</t>
        </is>
      </c>
      <c r="U230" s="52" t="inlineStr">
        <is>
          <t>The scene clearly depicts cleaning, not cooking, and no evidence of cooking state is present.</t>
        </is>
      </c>
      <c r="V230" s="45" t="inlineStr">
        <is>
          <t>R1</t>
        </is>
      </c>
      <c r="W230" s="46" t="inlineStr">
        <is>
          <t>0</t>
        </is>
      </c>
      <c r="X230" s="60" t="n"/>
      <c r="Y230" s="60" t="n"/>
      <c r="Z230" s="46" t="inlineStr">
        <is>
          <t>no</t>
        </is>
      </c>
      <c r="AA230" s="54" t="inlineStr">
        <is>
          <t>From t=77.1s to t=79.4s the contact sheet shows only an air fryer basket being scrubbed with soapy water and a cloth; no cooking activity, heat, or operating display is visible.</t>
        </is>
      </c>
      <c r="AB230" s="54" t="n"/>
      <c r="AC230" s="46" t="inlineStr">
        <is>
          <t>completed</t>
        </is>
      </c>
      <c r="AD230" s="46" t="inlineStr">
        <is>
          <t>2026-07-28T01:18:39+08:00</t>
        </is>
      </c>
      <c r="AE230" s="47">
        <f>IF(AC230&lt;&gt;"completed","",IF(W230=O230,"no","yes"))</f>
        <v/>
      </c>
      <c r="AF230" s="47">
        <f>IF(AC230&lt;&gt;"completed","",IF(AND(X230=P230,Y230=Q230),"no","yes"))</f>
        <v/>
      </c>
      <c r="AG230" s="47">
        <f>IF(AC230&lt;&gt;"completed","待复核",IF(OR(W230="",Z230="",AA230="",AD230=""),"缺少必填项",IF(AND(OR(AE230="yes",AF230="yes"),AB230=""),"修正原因缺失",IF(OR(W230=0,W230=1),IF(AND(X230="",Y230=""),"通过","0/1级时间应留空"),IF(AND(OR(W230=2,W230=3),X230&lt;&gt;"",Y230&lt;&gt;"",X230&gt;=I230,Y230&lt;=J230,Y230&gt;X230),"通过","2/3级时间无效")))))</f>
        <v/>
      </c>
    </row>
    <row r="231">
      <c r="A231" s="45" t="inlineStr">
        <is>
          <t>VQ-005</t>
        </is>
      </c>
      <c r="B231" s="52" t="inlineStr">
        <is>
          <t>怎样看出空气炸锅正在烹饪？</t>
        </is>
      </c>
      <c r="C231" s="45" t="inlineStr">
        <is>
          <t>zh-CN</t>
        </is>
      </c>
      <c r="D231" s="45" t="inlineStr">
        <is>
          <t>Air Fryer</t>
        </is>
      </c>
      <c r="E231" s="45" t="inlineStr">
        <is>
          <t>state</t>
        </is>
      </c>
      <c r="F231" s="45" t="inlineStr">
        <is>
          <t>development</t>
        </is>
      </c>
      <c r="G231" s="45" t="inlineStr">
        <is>
          <t>pressure-006-scene-0006</t>
        </is>
      </c>
      <c r="H231" s="45" t="inlineStr">
        <is>
          <t>pressure-006</t>
        </is>
      </c>
      <c r="I231" s="59" t="inlineStr">
        <is>
          <t>17.625</t>
        </is>
      </c>
      <c r="J231" s="59" t="inlineStr">
        <is>
          <t>19.875</t>
        </is>
      </c>
      <c r="K231" s="45" t="inlineStr">
        <is>
          <t>items/pressure-006-scene-0006/clip.mp4</t>
        </is>
      </c>
      <c r="L231" s="45" t="inlineStr">
        <is>
          <t>items/pressure-006-scene-0006/thumbnail.jpg</t>
        </is>
      </c>
      <c r="M231" s="52" t="inlineStr">
        <is>
          <t>ASR: • Touch screen control, LCD display, visual window, cooking process at a glance
VLM: Visual summary: A close-up view of food cooking inside an air fryer, with glowing orange light visible through a circular opening.
视觉摘要: 空气炸锅内食物正在烹制，透过圆形开口可见橙色光芒。
Visible product: Air Fryer
Visible components: circular opening; food; interior light; text overlay
Visible states: food cooking; light glowing
Visual uncertainty: The exact type of food is not clearly identifiable. The text 'Visual window' is overlaid but not part of the device's interface.</t>
        </is>
      </c>
      <c r="N231" s="45" t="inlineStr">
        <is>
          <t>41</t>
        </is>
      </c>
      <c r="O231" s="45" t="inlineStr">
        <is>
          <t>3</t>
        </is>
      </c>
      <c r="P231" s="59" t="inlineStr">
        <is>
          <t>17.625</t>
        </is>
      </c>
      <c r="Q231" s="59" t="inlineStr">
        <is>
          <t>19.875</t>
        </is>
      </c>
      <c r="R231" s="52" t="inlineStr">
        <is>
          <t>The air fryer's interior light is glowing orange and food is visibly cooking through the circular opening, matching the description of 'cooking process at a glance' via visual window.</t>
        </is>
      </c>
      <c r="S231" s="52" t="inlineStr">
        <is>
          <t>VLM|ASR</t>
        </is>
      </c>
      <c r="T231" s="52" t="inlineStr">
        <is>
          <t>low</t>
        </is>
      </c>
      <c r="U231" s="52" t="inlineStr">
        <is>
          <t>The visual and ASR evidence directly confirm the state of cooking with visible light and food motion, with no ambiguity in the observed state.</t>
        </is>
      </c>
      <c r="V231" s="45" t="inlineStr">
        <is>
          <t>R1</t>
        </is>
      </c>
      <c r="W231" s="46" t="inlineStr">
        <is>
          <t>3</t>
        </is>
      </c>
      <c r="X231" s="60" t="inlineStr">
        <is>
          <t>17.625</t>
        </is>
      </c>
      <c r="Y231" s="60" t="inlineStr">
        <is>
          <t>19.875</t>
        </is>
      </c>
      <c r="Z231" s="46" t="inlineStr">
        <is>
          <t>no</t>
        </is>
      </c>
      <c r="AA231" s="54" t="inlineStr">
        <is>
          <t>All frames at t=17.6s–19.9s show food cooking inside the air fryer with orange glow clearly visible through the labeled 'Visual window', directly demonstrating how to visually confirm the air fryer is cooking.</t>
        </is>
      </c>
      <c r="AB231" s="54" t="n"/>
      <c r="AC231" s="46" t="inlineStr">
        <is>
          <t>completed</t>
        </is>
      </c>
      <c r="AD231" s="46" t="inlineStr">
        <is>
          <t>2026-07-28T01:18:39+08:00</t>
        </is>
      </c>
      <c r="AE231" s="47">
        <f>IF(AC231&lt;&gt;"completed","",IF(W231=O231,"no","yes"))</f>
        <v/>
      </c>
      <c r="AF231" s="47">
        <f>IF(AC231&lt;&gt;"completed","",IF(AND(X231=P231,Y231=Q231),"no","yes"))</f>
        <v/>
      </c>
      <c r="AG231" s="47">
        <f>IF(AC231&lt;&gt;"completed","待复核",IF(OR(W231="",Z231="",AA231="",AD231=""),"缺少必填项",IF(AND(OR(AE231="yes",AF231="yes"),AB231=""),"修正原因缺失",IF(OR(W231=0,W231=1),IF(AND(X231="",Y231=""),"通过","0/1级时间应留空"),IF(AND(OR(W231=2,W231=3),X231&lt;&gt;"",Y231&lt;&gt;"",X231&gt;=I231,Y231&lt;=J231,Y231&gt;X231),"通过","2/3级时间无效")))))</f>
        <v/>
      </c>
    </row>
    <row r="232">
      <c r="A232" s="45" t="inlineStr">
        <is>
          <t>VQ-005</t>
        </is>
      </c>
      <c r="B232" s="52" t="inlineStr">
        <is>
          <t>怎样看出空气炸锅正在烹饪？</t>
        </is>
      </c>
      <c r="C232" s="45" t="inlineStr">
        <is>
          <t>zh-CN</t>
        </is>
      </c>
      <c r="D232" s="45" t="inlineStr">
        <is>
          <t>Air Fryer</t>
        </is>
      </c>
      <c r="E232" s="45" t="inlineStr">
        <is>
          <t>state</t>
        </is>
      </c>
      <c r="F232" s="45" t="inlineStr">
        <is>
          <t>development</t>
        </is>
      </c>
      <c r="G232" s="45" t="inlineStr">
        <is>
          <t>airfryer-029-scene-0070</t>
        </is>
      </c>
      <c r="H232" s="45" t="inlineStr">
        <is>
          <t>airfryer-029</t>
        </is>
      </c>
      <c r="I232" s="59" t="inlineStr">
        <is>
          <t>431.84</t>
        </is>
      </c>
      <c r="J232" s="59" t="inlineStr">
        <is>
          <t>436.0</t>
        </is>
      </c>
      <c r="K232" s="45" t="inlineStr">
        <is>
          <t>items/airfryer-029-scene-0070/clip.mp4</t>
        </is>
      </c>
      <c r="L232" s="45" t="inlineStr">
        <is>
          <t>items/airfryer-029-scene-0070/thumbnail.jpg</t>
        </is>
      </c>
      <c r="M232" s="52" t="inlineStr">
        <is>
          <t>ASR: I'm telling you just it is still sizzling here
VLM: Visual summary: A chef in a red uniform is using a black air fryer in a kitchen studio setting with Philips branding.
视觉摘要: 一位穿着红色制服的厨师正在一个带有飞利浦标志的厨房工作室中使用一台黑色空气炸锅。
Visible product: Air Fryer
Visible components: black air fryer; chef's uniform; green plates; Philips SUPER CHEF logo; refrigerator; blender; rice cooker; cabinet
Visible actions: chef stirring food in air fryer; chef holding air fryer lid
Visible states: food inside air fryer basket; chef smiling</t>
        </is>
      </c>
      <c r="N232" s="45" t="inlineStr">
        <is>
          <t>42</t>
        </is>
      </c>
      <c r="O232" s="45" t="inlineStr">
        <is>
          <t>2</t>
        </is>
      </c>
      <c r="P232" s="59" t="inlineStr">
        <is>
          <t>431.84</t>
        </is>
      </c>
      <c r="Q232" s="59" t="inlineStr">
        <is>
          <t>436.0</t>
        </is>
      </c>
      <c r="R232" s="52" t="inlineStr">
        <is>
          <t>ASR mentions 'still sizzling here', indicating audible cooking cues; VLM shows chef stirring food in air fryer, implying active cooking state.</t>
        </is>
      </c>
      <c r="S232" s="52" t="inlineStr">
        <is>
          <t>ASR|VLM</t>
        </is>
      </c>
      <c r="T232" s="52" t="inlineStr">
        <is>
          <t>low</t>
        </is>
      </c>
      <c r="U232" s="52" t="inlineStr">
        <is>
          <t>No explicit visual or auditory confirmation that the air fryer is actively cooking (e.g., indicator light, sizzling sound) beyond inferred context.</t>
        </is>
      </c>
      <c r="V232" s="45" t="inlineStr">
        <is>
          <t>R1</t>
        </is>
      </c>
      <c r="W232" s="46" t="inlineStr">
        <is>
          <t>3</t>
        </is>
      </c>
      <c r="X232" s="60" t="inlineStr">
        <is>
          <t>432.7</t>
        </is>
      </c>
      <c r="Y232" s="60" t="inlineStr">
        <is>
          <t>436.0</t>
        </is>
      </c>
      <c r="Z232" s="46" t="inlineStr">
        <is>
          <t>no</t>
        </is>
      </c>
      <c r="AA232" s="54" t="inlineStr">
        <is>
          <t>At t=432.7s-436.0s the chef stirs food inside the air fryer and the ASR explicitly says 'it is still sizzling here', directly identifying an audible cue that the appliance is actively cooking.</t>
        </is>
      </c>
      <c r="AB232" s="54" t="inlineStr">
        <is>
          <t>Upgraded from AI grade 2 to 3 because the speech explicitly names the sizzling sound as a sign of active cooking.</t>
        </is>
      </c>
      <c r="AC232" s="46" t="inlineStr">
        <is>
          <t>completed</t>
        </is>
      </c>
      <c r="AD232" s="46" t="inlineStr">
        <is>
          <t>2026-07-28T01:18:39+08:00</t>
        </is>
      </c>
      <c r="AE232" s="47">
        <f>IF(AC232&lt;&gt;"completed","",IF(W232=O232,"no","yes"))</f>
        <v/>
      </c>
      <c r="AF232" s="47">
        <f>IF(AC232&lt;&gt;"completed","",IF(AND(X232=P232,Y232=Q232),"no","yes"))</f>
        <v/>
      </c>
      <c r="AG232" s="47">
        <f>IF(AC232&lt;&gt;"completed","待复核",IF(OR(W232="",Z232="",AA232="",AD232=""),"缺少必填项",IF(AND(OR(AE232="yes",AF232="yes"),AB232=""),"修正原因缺失",IF(OR(W232=0,W232=1),IF(AND(X232="",Y232=""),"通过","0/1级时间应留空"),IF(AND(OR(W232=2,W232=3),X232&lt;&gt;"",Y232&lt;&gt;"",X232&gt;=I232,Y232&lt;=J232,Y232&gt;X232),"通过","2/3级时间无效")))))</f>
        <v/>
      </c>
    </row>
    <row r="233">
      <c r="A233" s="45" t="inlineStr">
        <is>
          <t>VQ-005</t>
        </is>
      </c>
      <c r="B233" s="52" t="inlineStr">
        <is>
          <t>怎样看出空气炸锅正在烹饪？</t>
        </is>
      </c>
      <c r="C233" s="45" t="inlineStr">
        <is>
          <t>zh-CN</t>
        </is>
      </c>
      <c r="D233" s="45" t="inlineStr">
        <is>
          <t>Air Fryer</t>
        </is>
      </c>
      <c r="E233" s="45" t="inlineStr">
        <is>
          <t>state</t>
        </is>
      </c>
      <c r="F233" s="45" t="inlineStr">
        <is>
          <t>development</t>
        </is>
      </c>
      <c r="G233" s="45" t="inlineStr">
        <is>
          <t>airfryer-033-scene-0148</t>
        </is>
      </c>
      <c r="H233" s="45" t="inlineStr">
        <is>
          <t>airfryer-033</t>
        </is>
      </c>
      <c r="I233" s="59" t="inlineStr">
        <is>
          <t>1312.045</t>
        </is>
      </c>
      <c r="J233" s="59" t="inlineStr">
        <is>
          <t>1314.581</t>
        </is>
      </c>
      <c r="K233" s="45" t="inlineStr">
        <is>
          <t>items/airfryer-033-scene-0148/clip.mp4</t>
        </is>
      </c>
      <c r="L233" s="45" t="inlineStr">
        <is>
          <t>items/airfryer-033-scene-0148/thumbnail.jpg</t>
        </is>
      </c>
      <c r="M233" s="52" t="inlineStr">
        <is>
          <t>ASR: o teste, bom, ligando tá, abrindo
VLM: Visual summary: A person is pressing a button on a black air fryer with a digital display showing 200°.
视觉摘要: 一个人正在按黑色空气炸锅上的一个按钮，显示屏显示200°。
Visible product: Air Fryer
Visible components: black air fryer; digital display; control buttons; human finger
Visible actions: pressing a button
Visible states: display showing 200°</t>
        </is>
      </c>
      <c r="N233" s="45" t="inlineStr">
        <is>
          <t>43</t>
        </is>
      </c>
      <c r="O233" s="45" t="inlineStr">
        <is>
          <t>2</t>
        </is>
      </c>
      <c r="P233" s="59" t="inlineStr">
        <is>
          <t>1312.045</t>
        </is>
      </c>
      <c r="Q233" s="59" t="inlineStr">
        <is>
          <t>1314.581</t>
        </is>
      </c>
      <c r="R233" s="52" t="inlineStr">
        <is>
          <t>The air fryer's digital display shows 200°, indicating it is powered on and set to a cooking temperature, which is a visible sign of active cooking.</t>
        </is>
      </c>
      <c r="S233" s="52" t="inlineStr">
        <is>
          <t>VLM</t>
        </is>
      </c>
      <c r="T233" s="52" t="inlineStr">
        <is>
          <t>low</t>
        </is>
      </c>
      <c r="U233" s="52" t="inlineStr">
        <is>
          <t>The display showing 200° is clearly visible and directly indicates the appliance is in a cooking state, though no explicit verbal confirmation of 'cooking' is present.</t>
        </is>
      </c>
      <c r="V233" s="45" t="inlineStr">
        <is>
          <t>R1</t>
        </is>
      </c>
      <c r="W233" s="46" t="inlineStr">
        <is>
          <t>2</t>
        </is>
      </c>
      <c r="X233" s="60" t="inlineStr">
        <is>
          <t>1313.6</t>
        </is>
      </c>
      <c r="Y233" s="60" t="inlineStr">
        <is>
          <t>1314.1</t>
        </is>
      </c>
      <c r="Z233" s="46" t="inlineStr">
        <is>
          <t>no</t>
        </is>
      </c>
      <c r="AA233" s="54" t="inlineStr">
        <is>
          <t>At t=1313.6s-1314.1s the digital display lights up showing 200° while a finger presses a button, indicating the air fryer is powered on and set to a cooking temperature, but food is not visibly cooking inside.</t>
        </is>
      </c>
      <c r="AB233" s="54" t="inlineStr">
        <is>
          <t>时间按实际证据片段重定位</t>
        </is>
      </c>
      <c r="AC233" s="46" t="inlineStr">
        <is>
          <t>completed</t>
        </is>
      </c>
      <c r="AD233" s="46" t="inlineStr">
        <is>
          <t>2026-07-28T01:18:39+08:00</t>
        </is>
      </c>
      <c r="AE233" s="47">
        <f>IF(AC233&lt;&gt;"completed","",IF(W233=O233,"no","yes"))</f>
        <v/>
      </c>
      <c r="AF233" s="47">
        <f>IF(AC233&lt;&gt;"completed","",IF(AND(X233=P233,Y233=Q233),"no","yes"))</f>
        <v/>
      </c>
      <c r="AG233" s="47">
        <f>IF(AC233&lt;&gt;"completed","待复核",IF(OR(W233="",Z233="",AA233="",AD233=""),"缺少必填项",IF(AND(OR(AE233="yes",AF233="yes"),AB233=""),"修正原因缺失",IF(OR(W233=0,W233=1),IF(AND(X233="",Y233=""),"通过","0/1级时间应留空"),IF(AND(OR(W233=2,W233=3),X233&lt;&gt;"",Y233&lt;&gt;"",X233&gt;=I233,Y233&lt;=J233,Y233&gt;X233),"通过","2/3级时间无效")))))</f>
        <v/>
      </c>
    </row>
    <row r="234">
      <c r="A234" s="45" t="inlineStr">
        <is>
          <t>VQ-005</t>
        </is>
      </c>
      <c r="B234" s="52" t="inlineStr">
        <is>
          <t>怎样看出空气炸锅正在烹饪？</t>
        </is>
      </c>
      <c r="C234" s="45" t="inlineStr">
        <is>
          <t>zh-CN</t>
        </is>
      </c>
      <c r="D234" s="45" t="inlineStr">
        <is>
          <t>Air Fryer</t>
        </is>
      </c>
      <c r="E234" s="45" t="inlineStr">
        <is>
          <t>state</t>
        </is>
      </c>
      <c r="F234" s="45" t="inlineStr">
        <is>
          <t>development</t>
        </is>
      </c>
      <c r="G234" s="45" t="inlineStr">
        <is>
          <t>airfryer-029-scene-0040</t>
        </is>
      </c>
      <c r="H234" s="45" t="inlineStr">
        <is>
          <t>airfryer-029</t>
        </is>
      </c>
      <c r="I234" s="59" t="inlineStr">
        <is>
          <t>228.04</t>
        </is>
      </c>
      <c r="J234" s="59" t="inlineStr">
        <is>
          <t>233.68</t>
        </is>
      </c>
      <c r="K234" s="45" t="inlineStr">
        <is>
          <t>items/airfryer-029-scene-0040/clip.mp4</t>
        </is>
      </c>
      <c r="L234" s="45" t="inlineStr">
        <is>
          <t>items/airfryer-029-scene-0040/thumbnail.jpg</t>
        </is>
      </c>
      <c r="M234" s="52" t="inlineStr">
        <is>
          <t>ASR: this just apply little bit on top and turn it to the other side and now again into the gashes this is good enough now we're going to put on a plate and I'm going to do the same with all the
OCR: PHILIPS SUPER CHEF
VLM: Visual summary: A person is preparing raw chicken for cooking in an air fryer, with a chef presenting the prepared chicken in a studio setting.
视觉摘要: 一个人正在为在空气炸锅中烹饪准备生鸡肉，一位厨师在工作室环境中展示已准备好的鸡肉。
Visible product: Air Fryer
Visible components: black air fryer; glass bowl; green plates; refrigerator; blender; rice cooker; wall logo with text 'PHILIPS SUPER CHEF'
Visible actions: hand holding and positioning chicken; chef holding and presenting chicken
Visible states: raw chicken being handled; chicken coated in a mixture; chef standing in front of kitchen counter
Visual uncertainty: The specific brand or model of the air fryer is not visible. The exact contents of the bowl are not clearly identifiable.</t>
        </is>
      </c>
      <c r="N234" s="45" t="inlineStr">
        <is>
          <t>44</t>
        </is>
      </c>
      <c r="O234" s="45" t="inlineStr">
        <is>
          <t>1</t>
        </is>
      </c>
      <c r="P234" s="59" t="str"/>
      <c r="Q234" s="59" t="str"/>
      <c r="R234" s="52" t="inlineStr">
        <is>
          <t>The scene shows raw chicken being prepared for cooking in an air fryer, but no visual or spoken evidence indicates the air fryer is actively cooking or how to tell when it is cooking.</t>
        </is>
      </c>
      <c r="S234" s="52" t="inlineStr">
        <is>
          <t>VLM</t>
        </is>
      </c>
      <c r="T234" s="52" t="inlineStr">
        <is>
          <t>low</t>
        </is>
      </c>
      <c r="U234" s="52" t="inlineStr">
        <is>
          <t>No evidence of cooking state or indicators (e.g., light, sound, temperature display) is visible or mentioned.</t>
        </is>
      </c>
      <c r="V234" s="45" t="inlineStr">
        <is>
          <t>R1</t>
        </is>
      </c>
      <c r="W234" s="46" t="inlineStr">
        <is>
          <t>1</t>
        </is>
      </c>
      <c r="X234" s="60" t="n"/>
      <c r="Y234" s="60" t="n"/>
      <c r="Z234" s="46" t="inlineStr">
        <is>
          <t>no</t>
        </is>
      </c>
      <c r="AA234" s="54" t="inlineStr">
        <is>
          <t>At t=228.0s-233.7s the video only shows raw chicken being handled and placed into the air fryer basket; no operational display, steam, or other sign of active cooking is visible.</t>
        </is>
      </c>
      <c r="AB234" s="54" t="n"/>
      <c r="AC234" s="46" t="inlineStr">
        <is>
          <t>completed</t>
        </is>
      </c>
      <c r="AD234" s="46" t="inlineStr">
        <is>
          <t>2026-07-28T01:18:39+08:00</t>
        </is>
      </c>
      <c r="AE234" s="47">
        <f>IF(AC234&lt;&gt;"completed","",IF(W234=O234,"no","yes"))</f>
        <v/>
      </c>
      <c r="AF234" s="47">
        <f>IF(AC234&lt;&gt;"completed","",IF(AND(X234=P234,Y234=Q234),"no","yes"))</f>
        <v/>
      </c>
      <c r="AG234" s="47">
        <f>IF(AC234&lt;&gt;"completed","待复核",IF(OR(W234="",Z234="",AA234="",AD234=""),"缺少必填项",IF(AND(OR(AE234="yes",AF234="yes"),AB234=""),"修正原因缺失",IF(OR(W234=0,W234=1),IF(AND(X234="",Y234=""),"通过","0/1级时间应留空"),IF(AND(OR(W234=2,W234=3),X234&lt;&gt;"",Y234&lt;&gt;"",X234&gt;=I234,Y234&lt;=J234,Y234&gt;X234),"通过","2/3级时间无效")))))</f>
        <v/>
      </c>
    </row>
    <row r="235">
      <c r="A235" s="45" t="inlineStr">
        <is>
          <t>VQ-005</t>
        </is>
      </c>
      <c r="B235" s="52" t="inlineStr">
        <is>
          <t>怎样看出空气炸锅正在烹饪？</t>
        </is>
      </c>
      <c r="C235" s="45" t="inlineStr">
        <is>
          <t>zh-CN</t>
        </is>
      </c>
      <c r="D235" s="45" t="inlineStr">
        <is>
          <t>Air Fryer</t>
        </is>
      </c>
      <c r="E235" s="45" t="inlineStr">
        <is>
          <t>state</t>
        </is>
      </c>
      <c r="F235" s="45" t="inlineStr">
        <is>
          <t>development</t>
        </is>
      </c>
      <c r="G235" s="45" t="inlineStr">
        <is>
          <t>pressure-006-scene-0009</t>
        </is>
      </c>
      <c r="H235" s="45" t="inlineStr">
        <is>
          <t>pressure-006</t>
        </is>
      </c>
      <c r="I235" s="59" t="inlineStr">
        <is>
          <t>26.042</t>
        </is>
      </c>
      <c r="J235" s="59" t="inlineStr">
        <is>
          <t>29.458</t>
        </is>
      </c>
      <c r="K235" s="45" t="inlineStr">
        <is>
          <t>items/pressure-006-scene-0009/clip.mp4</t>
        </is>
      </c>
      <c r="L235" s="45" t="inlineStr">
        <is>
          <t>items/pressure-006-scene-0009/thumbnail.jpg</t>
        </is>
      </c>
      <c r="M235" s="52" t="inlineStr">
        <is>
          <t>ASR: • 360-degree hot air baking, wrapping heating, original flavor, 1500W high power, rapid heating
VLM: Visual summary: A hand interacts with the control panel of a yellow air fryer with a black front panel and digital display.
视觉摘要: 一只手正在操作一台黄色空气炸锅的黑色控制面板和数字显示屏。
Visible product: Air Fryer
Visible components: yellow body; black front panel; digital display; control buttons; hand
Visible actions: touching the control panel
Visible states: digital display showing '888'</t>
        </is>
      </c>
      <c r="N235" s="45" t="inlineStr">
        <is>
          <t>45</t>
        </is>
      </c>
      <c r="O235" s="45" t="inlineStr">
        <is>
          <t>2</t>
        </is>
      </c>
      <c r="P235" s="59" t="inlineStr">
        <is>
          <t>26.042</t>
        </is>
      </c>
      <c r="Q235" s="59" t="inlineStr">
        <is>
          <t>29.458</t>
        </is>
      </c>
      <c r="R235" s="52" t="inlineStr">
        <is>
          <t>The digital display shows '888', which typically indicates the air fryer is powered on and in a ready or heating state, suggesting it is actively cooking or preparing to cook.</t>
        </is>
      </c>
      <c r="S235" s="52" t="inlineStr">
        <is>
          <t>VLM</t>
        </is>
      </c>
      <c r="T235" s="52" t="inlineStr">
        <is>
          <t>low</t>
        </is>
      </c>
      <c r="U235" s="52" t="inlineStr">
        <is>
          <t>The display '888' is a common indicator for power-on state in air fryers, but no explicit cooking state (e.g., temperature or timer) is visible or mentioned.</t>
        </is>
      </c>
      <c r="V235" s="45" t="inlineStr">
        <is>
          <t>R1</t>
        </is>
      </c>
      <c r="W235" s="46" t="inlineStr">
        <is>
          <t>2</t>
        </is>
      </c>
      <c r="X235" s="60" t="inlineStr">
        <is>
          <t>26.042</t>
        </is>
      </c>
      <c r="Y235" s="60" t="inlineStr">
        <is>
          <t>29.458</t>
        </is>
      </c>
      <c r="Z235" s="46" t="inlineStr">
        <is>
          <t>no</t>
        </is>
      </c>
      <c r="AA235" s="54" t="inlineStr">
        <is>
          <t>显示屏点亮“888”且手在操作面板，说明设备已通电/处于活跃状态，但无食物沸腾、蒸汽等直接烹饪证据。</t>
        </is>
      </c>
      <c r="AB235" s="54" t="n"/>
      <c r="AC235" s="46" t="inlineStr">
        <is>
          <t>completed</t>
        </is>
      </c>
      <c r="AD235" s="46" t="inlineStr">
        <is>
          <t>2026-07-27T22:23:08+08:00</t>
        </is>
      </c>
      <c r="AE235" s="47">
        <f>IF(AC235&lt;&gt;"completed","",IF(W235=O235,"no","yes"))</f>
        <v/>
      </c>
      <c r="AF235" s="47">
        <f>IF(AC235&lt;&gt;"completed","",IF(AND(X235=P235,Y235=Q235),"no","yes"))</f>
        <v/>
      </c>
      <c r="AG235" s="47">
        <f>IF(AC235&lt;&gt;"completed","待复核",IF(OR(W235="",Z235="",AA235="",AD235=""),"缺少必填项",IF(AND(OR(AE235="yes",AF235="yes"),AB235=""),"修正原因缺失",IF(OR(W235=0,W235=1),IF(AND(X235="",Y235=""),"通过","0/1级时间应留空"),IF(AND(OR(W235=2,W235=3),X235&lt;&gt;"",Y235&lt;&gt;"",X235&gt;=I235,Y235&lt;=J235,Y235&gt;X235),"通过","2/3级时间无效")))))</f>
        <v/>
      </c>
    </row>
    <row r="236">
      <c r="A236" s="45" t="inlineStr">
        <is>
          <t>VQ-005</t>
        </is>
      </c>
      <c r="B236" s="52" t="inlineStr">
        <is>
          <t>怎样看出空气炸锅正在烹饪？</t>
        </is>
      </c>
      <c r="C236" s="45" t="inlineStr">
        <is>
          <t>zh-CN</t>
        </is>
      </c>
      <c r="D236" s="45" t="inlineStr">
        <is>
          <t>Air Fryer</t>
        </is>
      </c>
      <c r="E236" s="45" t="inlineStr">
        <is>
          <t>state</t>
        </is>
      </c>
      <c r="F236" s="45" t="inlineStr">
        <is>
          <t>development</t>
        </is>
      </c>
      <c r="G236" s="45" t="inlineStr">
        <is>
          <t>airfryer-005-scene-0031</t>
        </is>
      </c>
      <c r="H236" s="45" t="inlineStr">
        <is>
          <t>airfryer-005</t>
        </is>
      </c>
      <c r="I236" s="59" t="inlineStr">
        <is>
          <t>280.4</t>
        </is>
      </c>
      <c r="J236" s="59" t="inlineStr">
        <is>
          <t>283.653</t>
        </is>
      </c>
      <c r="K236" s="45" t="inlineStr">
        <is>
          <t>items/airfryer-005-scene-0031/clip.mp4</t>
        </is>
      </c>
      <c r="L236" s="45" t="inlineStr">
        <is>
          <t>items/airfryer-005-scene-0031/thumbnail.jpg</t>
        </is>
      </c>
      <c r="M236" s="52" t="inlineStr">
        <is>
          <t>ASR: I normally just grab it and put it on my plate like that.
VLM: Visual summary: A person is placing food items onto a white plate next to an open air fryer basket.
视觉摘要: 一个人正在将食物放在一个白色盘子上，旁边是一个打开的空气炸锅篮子。
Visible product: Air Fryer
Visible components: air fryer basket; white plate; bread with egg and ham; person's hand; person's teal sleeve
Visible actions: placing food on a plate
Visible states: air fryer basket is open; food is on the plate</t>
        </is>
      </c>
      <c r="N236" s="45" t="inlineStr">
        <is>
          <t>46</t>
        </is>
      </c>
      <c r="O236" s="45" t="inlineStr">
        <is>
          <t>0</t>
        </is>
      </c>
      <c r="P236" s="59" t="str"/>
      <c r="Q236" s="59" t="str"/>
      <c r="R236" s="52" t="inlineStr">
        <is>
          <t>The scene shows food being placed on a plate next to an open air fryer basket, but there is no visual or spoken evidence indicating the air fryer is actively cooking or in operation.</t>
        </is>
      </c>
      <c r="S236" s="52" t="inlineStr">
        <is>
          <t>VLM</t>
        </is>
      </c>
      <c r="T236" s="52" t="inlineStr">
        <is>
          <t>low</t>
        </is>
      </c>
      <c r="U236" s="52" t="inlineStr">
        <is>
          <t>No evidence of cooking state (e.g., indicator light, sound, heat emission, or motion) is present.</t>
        </is>
      </c>
      <c r="V236" s="45" t="inlineStr">
        <is>
          <t>R1</t>
        </is>
      </c>
      <c r="W236" s="46" t="inlineStr">
        <is>
          <t>1</t>
        </is>
      </c>
      <c r="X236" s="60" t="n"/>
      <c r="Y236" s="60" t="n"/>
      <c r="Z236" s="46" t="inlineStr">
        <is>
          <t>no</t>
        </is>
      </c>
      <c r="AA236" s="54" t="inlineStr">
        <is>
          <t>At t=282.4s, the basket is open and food sits on a plate; no steam, display animation, or sound indicates active cooking.</t>
        </is>
      </c>
      <c r="AB236" s="54" t="inlineStr">
        <is>
          <t>Same air fryer product is present, but no evidence of active cooking state.</t>
        </is>
      </c>
      <c r="AC236" s="46" t="inlineStr">
        <is>
          <t>completed</t>
        </is>
      </c>
      <c r="AD236" s="46" t="inlineStr">
        <is>
          <t>2026-07-28T01:18:39+08:00</t>
        </is>
      </c>
      <c r="AE236" s="47">
        <f>IF(AC236&lt;&gt;"completed","",IF(W236=O236,"no","yes"))</f>
        <v/>
      </c>
      <c r="AF236" s="47">
        <f>IF(AC236&lt;&gt;"completed","",IF(AND(X236=P236,Y236=Q236),"no","yes"))</f>
        <v/>
      </c>
      <c r="AG236" s="47">
        <f>IF(AC236&lt;&gt;"completed","待复核",IF(OR(W236="",Z236="",AA236="",AD236=""),"缺少必填项",IF(AND(OR(AE236="yes",AF236="yes"),AB236=""),"修正原因缺失",IF(OR(W236=0,W236=1),IF(AND(X236="",Y236=""),"通过","0/1级时间应留空"),IF(AND(OR(W236=2,W236=3),X236&lt;&gt;"",Y236&lt;&gt;"",X236&gt;=I236,Y236&lt;=J236,Y236&gt;X236),"通过","2/3级时间无效")))))</f>
        <v/>
      </c>
    </row>
    <row r="237">
      <c r="A237" s="45" t="inlineStr">
        <is>
          <t>VQ-005</t>
        </is>
      </c>
      <c r="B237" s="52" t="inlineStr">
        <is>
          <t>怎样看出空气炸锅正在烹饪？</t>
        </is>
      </c>
      <c r="C237" s="45" t="inlineStr">
        <is>
          <t>zh-CN</t>
        </is>
      </c>
      <c r="D237" s="45" t="inlineStr">
        <is>
          <t>Air Fryer</t>
        </is>
      </c>
      <c r="E237" s="45" t="inlineStr">
        <is>
          <t>state</t>
        </is>
      </c>
      <c r="F237" s="45" t="inlineStr">
        <is>
          <t>development</t>
        </is>
      </c>
      <c r="G237" s="45" t="inlineStr">
        <is>
          <t>airfryer-029-scene-0049</t>
        </is>
      </c>
      <c r="H237" s="45" t="inlineStr">
        <is>
          <t>airfryer-029</t>
        </is>
      </c>
      <c r="I237" s="59" t="inlineStr">
        <is>
          <t>304.4</t>
        </is>
      </c>
      <c r="J237" s="59" t="inlineStr">
        <is>
          <t>307.84</t>
        </is>
      </c>
      <c r="K237" s="45" t="inlineStr">
        <is>
          <t>items/airfryer-029-scene-0049/clip.mp4</t>
        </is>
      </c>
      <c r="L237" s="45" t="inlineStr">
        <is>
          <t>items/airfryer-029-scene-0049/thumbnail.jpg</t>
        </is>
      </c>
      <c r="M237" s="52" t="inlineStr">
        <is>
          <t>ASR: pull the basket out and in this you know just arrange the chicken pieces in such
OCR: PHILIPS SUPER CHEF
VLM: Visual summary: A person is preparing marinated chicken pieces for cooking in an air fryer, with a chef in a red uniform placing a piece into the appliance in a studio kitchen setting.
视觉摘要: 一个人正在准备用于空气炸锅烹饪的腌制鸡肉，一位身穿红色制服的厨师在工作室厨房里将一块鸡肉放入该设备中。
Visible product: Air Fryer
Visible components: green plate; black air fryer; Philips Super Chef logo; refrigerator; blender; rice cooker; countertop; wall-mounted cabinets
Visible actions: hand touching marinated chicken; chef placing chicken into air fryer
Visible states: chicken coated in marinade; air fryer open
Visual uncertainty: The specific brand or model of the air fryer is not visible. The exact contents of the plate or the full context of the recipe are not shown.</t>
        </is>
      </c>
      <c r="N237" s="45" t="inlineStr">
        <is>
          <t>47</t>
        </is>
      </c>
      <c r="O237" s="45" t="inlineStr">
        <is>
          <t>1</t>
        </is>
      </c>
      <c r="P237" s="59" t="str"/>
      <c r="Q237" s="59" t="str"/>
      <c r="R237" s="52" t="inlineStr">
        <is>
          <t>The scene shows chicken being placed into the air fryer, indicating preparation for cooking, but no visual or spoken evidence confirms the air fryer is actively cooking (e.g., light on, sound, temperature display, or cooking state).</t>
        </is>
      </c>
      <c r="S237" s="52" t="inlineStr">
        <is>
          <t>VLM|ASR|OCR</t>
        </is>
      </c>
      <c r="T237" s="52" t="inlineStr">
        <is>
          <t>low</t>
        </is>
      </c>
      <c r="U237" s="52" t="inlineStr">
        <is>
          <t>No evidence of active cooking state (e.g., heating indicator, sound, or visible cooking process) is present.</t>
        </is>
      </c>
      <c r="V237" s="45" t="inlineStr">
        <is>
          <t>R1</t>
        </is>
      </c>
      <c r="W237" s="46" t="inlineStr">
        <is>
          <t>1</t>
        </is>
      </c>
      <c r="X237" s="60" t="n"/>
      <c r="Y237" s="60" t="n"/>
      <c r="Z237" s="46" t="inlineStr">
        <is>
          <t>no</t>
        </is>
      </c>
      <c r="AA237" s="54" t="inlineStr">
        <is>
          <t>From t=304.4s to t=307.8s the chef is only arranging marinated chicken pieces into the air fryer basket; the appliance shows no active cooking indicators.</t>
        </is>
      </c>
      <c r="AB237" s="54" t="n"/>
      <c r="AC237" s="46" t="inlineStr">
        <is>
          <t>completed</t>
        </is>
      </c>
      <c r="AD237" s="46" t="inlineStr">
        <is>
          <t>2026-07-28T01:18:39+08:00</t>
        </is>
      </c>
      <c r="AE237" s="47">
        <f>IF(AC237&lt;&gt;"completed","",IF(W237=O237,"no","yes"))</f>
        <v/>
      </c>
      <c r="AF237" s="47">
        <f>IF(AC237&lt;&gt;"completed","",IF(AND(X237=P237,Y237=Q237),"no","yes"))</f>
        <v/>
      </c>
      <c r="AG237" s="47">
        <f>IF(AC237&lt;&gt;"completed","待复核",IF(OR(W237="",Z237="",AA237="",AD237=""),"缺少必填项",IF(AND(OR(AE237="yes",AF237="yes"),AB237=""),"修正原因缺失",IF(OR(W237=0,W237=1),IF(AND(X237="",Y237=""),"通过","0/1级时间应留空"),IF(AND(OR(W237=2,W237=3),X237&lt;&gt;"",Y237&lt;&gt;"",X237&gt;=I237,Y237&lt;=J237,Y237&gt;X237),"通过","2/3级时间无效")))))</f>
        <v/>
      </c>
    </row>
    <row r="238">
      <c r="A238" s="45" t="inlineStr">
        <is>
          <t>VQ-005</t>
        </is>
      </c>
      <c r="B238" s="52" t="inlineStr">
        <is>
          <t>怎样看出空气炸锅正在烹饪？</t>
        </is>
      </c>
      <c r="C238" s="45" t="inlineStr">
        <is>
          <t>zh-CN</t>
        </is>
      </c>
      <c r="D238" s="45" t="inlineStr">
        <is>
          <t>Air Fryer</t>
        </is>
      </c>
      <c r="E238" s="45" t="inlineStr">
        <is>
          <t>state</t>
        </is>
      </c>
      <c r="F238" s="45" t="inlineStr">
        <is>
          <t>development</t>
        </is>
      </c>
      <c r="G238" s="45" t="inlineStr">
        <is>
          <t>pressure-006-scene-0007</t>
        </is>
      </c>
      <c r="H238" s="45" t="inlineStr">
        <is>
          <t>pressure-006</t>
        </is>
      </c>
      <c r="I238" s="59" t="inlineStr">
        <is>
          <t>19.875</t>
        </is>
      </c>
      <c r="J238" s="59" t="inlineStr">
        <is>
          <t>22.417</t>
        </is>
      </c>
      <c r="K238" s="45" t="inlineStr">
        <is>
          <t>items/pressure-006-scene-0007/clip.mp4</t>
        </is>
      </c>
      <c r="L238" s="45" t="inlineStr">
        <is>
          <t>items/pressure-006-scene-0007/thumbnail.jpg</t>
        </is>
      </c>
      <c r="M238" s="52" t="inlineStr">
        <is>
          <t>ASR: • Touch screen control, LCD display, visual window, cooking process at a glance • 360-degree hot air baking, wrapping heating, original flavor, 1500W high power, rapid heating
VLM: Visual summary: A cooked whole chicken surrounded by chopped potatoes inside a black air fryer basket, which is placed in a yellow appliance.
视觉摘要: 一只烤好的整鸡，周围围着切块的土豆，放在一个黑色空气炸锅篮子里，篮子置于一个黄色的电器中。
Visible product: Air Fryer
Visible components: black air fryer basket; yellow appliance body; cooked whole chicken; chopped potatoes
Visible states: food cooked; food resting in basket</t>
        </is>
      </c>
      <c r="N238" s="45" t="inlineStr">
        <is>
          <t>48</t>
        </is>
      </c>
      <c r="O238" s="45" t="inlineStr">
        <is>
          <t>2</t>
        </is>
      </c>
      <c r="P238" s="59" t="inlineStr">
        <is>
          <t>19.875</t>
        </is>
      </c>
      <c r="Q238" s="59" t="inlineStr">
        <is>
          <t>22.417</t>
        </is>
      </c>
      <c r="R238" s="52" t="inlineStr">
        <is>
          <t>The visual summary shows cooked food (whole chicken and chopped potatoes) resting in the air fryer basket, indicating the cooking process has completed, which implies how to tell if cooking is in progress by observing the state of food inside.</t>
        </is>
      </c>
      <c r="S238" s="52" t="inlineStr">
        <is>
          <t>VLM</t>
        </is>
      </c>
      <c r="T238" s="52" t="inlineStr">
        <is>
          <t>low</t>
        </is>
      </c>
      <c r="U238" s="52" t="inlineStr">
        <is>
          <t>The evidence shows the final state of cooked food, which is adjacent to the question about detecting cooking state, but does not explicitly show the cooking process in progress.</t>
        </is>
      </c>
      <c r="V238" s="45" t="inlineStr">
        <is>
          <t>R1</t>
        </is>
      </c>
      <c r="W238" s="46" t="inlineStr">
        <is>
          <t>2</t>
        </is>
      </c>
      <c r="X238" s="60" t="inlineStr">
        <is>
          <t>19.9</t>
        </is>
      </c>
      <c r="Y238" s="60" t="inlineStr">
        <is>
          <t>21.9</t>
        </is>
      </c>
      <c r="Z238" s="46" t="inlineStr">
        <is>
          <t>no</t>
        </is>
      </c>
      <c r="AA238" s="54" t="inlineStr">
        <is>
          <t>Frames at 19.9s and 22.5s show 'Visual window' label on the closed appliance while 20.9s-21.9s show browned food inside, together suggesting visual cues for monitoring cooking.</t>
        </is>
      </c>
      <c r="AB238" s="54" t="inlineStr">
        <is>
          <t>时间按实际证据片段重定位</t>
        </is>
      </c>
      <c r="AC238" s="46" t="inlineStr">
        <is>
          <t>completed</t>
        </is>
      </c>
      <c r="AD238" s="46" t="inlineStr">
        <is>
          <t>2026-07-28T01:18:39+08:00</t>
        </is>
      </c>
      <c r="AE238" s="47">
        <f>IF(AC238&lt;&gt;"completed","",IF(W238=O238,"no","yes"))</f>
        <v/>
      </c>
      <c r="AF238" s="47">
        <f>IF(AC238&lt;&gt;"completed","",IF(AND(X238=P238,Y238=Q238),"no","yes"))</f>
        <v/>
      </c>
      <c r="AG238" s="47">
        <f>IF(AC238&lt;&gt;"completed","待复核",IF(OR(W238="",Z238="",AA238="",AD238=""),"缺少必填项",IF(AND(OR(AE238="yes",AF238="yes"),AB238=""),"修正原因缺失",IF(OR(W238=0,W238=1),IF(AND(X238="",Y238=""),"通过","0/1级时间应留空"),IF(AND(OR(W238=2,W238=3),X238&lt;&gt;"",Y238&lt;&gt;"",X238&gt;=I238,Y238&lt;=J238,Y238&gt;X238),"通过","2/3级时间无效")))))</f>
        <v/>
      </c>
    </row>
    <row r="239">
      <c r="A239" s="45" t="inlineStr">
        <is>
          <t>VQ-005</t>
        </is>
      </c>
      <c r="B239" s="52" t="inlineStr">
        <is>
          <t>怎样看出空气炸锅正在烹饪？</t>
        </is>
      </c>
      <c r="C239" s="45" t="inlineStr">
        <is>
          <t>zh-CN</t>
        </is>
      </c>
      <c r="D239" s="45" t="inlineStr">
        <is>
          <t>Air Fryer</t>
        </is>
      </c>
      <c r="E239" s="45" t="inlineStr">
        <is>
          <t>state</t>
        </is>
      </c>
      <c r="F239" s="45" t="inlineStr">
        <is>
          <t>development</t>
        </is>
      </c>
      <c r="G239" s="45" t="inlineStr">
        <is>
          <t>airfryer-017-scene-0114</t>
        </is>
      </c>
      <c r="H239" s="45" t="inlineStr">
        <is>
          <t>airfryer-017</t>
        </is>
      </c>
      <c r="I239" s="59" t="inlineStr">
        <is>
          <t>1533.198</t>
        </is>
      </c>
      <c r="J239" s="59" t="inlineStr">
        <is>
          <t>1537.136</t>
        </is>
      </c>
      <c r="K239" s="45" t="inlineStr">
        <is>
          <t>items/airfryer-017-scene-0114/clip.mp4</t>
        </is>
      </c>
      <c r="L239" s="45" t="inlineStr">
        <is>
          <t>items/airfryer-017-scene-0114/thumbnail.jpg</t>
        </is>
      </c>
      <c r="M239" s="52" t="inlineStr">
        <is>
          <t>OCR: Back in business! Dad Logan
VLM: Visual summary: A person is placing a handwritten note on a silver air fryer in a kitchen.
视觉摘要: 一个人正在把一张手写的纸条贴在厨房里的银色空气炸锅上。
Visible product: Air Fryer
Visible components: silver air fryer; toaster; white cabinets; black tiled backsplash; wall outlet; red container
Visible actions: placing a note on the air fryer
Visible states: note attached to air fryer
Visual uncertainty: The text on the note is partially obscured and not fully legible.</t>
        </is>
      </c>
      <c r="N239" s="45" t="inlineStr">
        <is>
          <t>49</t>
        </is>
      </c>
      <c r="O239" s="45" t="inlineStr">
        <is>
          <t>0</t>
        </is>
      </c>
      <c r="P239" s="59" t="str"/>
      <c r="Q239" s="59" t="str"/>
      <c r="R239" s="52" t="inlineStr">
        <is>
          <t>The scene shows a note being placed on the air fryer, not any visual or spoken indication of the air fryer being in operation or cooking.</t>
        </is>
      </c>
      <c r="S239" s="52" t="inlineStr">
        <is>
          <t>VLM</t>
        </is>
      </c>
      <c r="T239" s="52" t="inlineStr">
        <is>
          <t>low</t>
        </is>
      </c>
      <c r="U239" s="52" t="inlineStr">
        <is>
          <t>No evidence of cooking state or activity is present in the visual or textual evidence.</t>
        </is>
      </c>
      <c r="V239" s="45" t="inlineStr">
        <is>
          <t>R1</t>
        </is>
      </c>
      <c r="W239" s="46" t="inlineStr">
        <is>
          <t>0</t>
        </is>
      </c>
      <c r="X239" s="60" t="n"/>
      <c r="Y239" s="60" t="n"/>
      <c r="Z239" s="46" t="inlineStr">
        <is>
          <t>no</t>
        </is>
      </c>
      <c r="AA239" s="54" t="inlineStr">
        <is>
          <t>Frame at t=1535.6s shows a note being placed on the air fryer, with no visible cooking indicator, steam, light, or display activity.</t>
        </is>
      </c>
      <c r="AB239" s="54" t="n"/>
      <c r="AC239" s="46" t="inlineStr">
        <is>
          <t>completed</t>
        </is>
      </c>
      <c r="AD239" s="46" t="inlineStr">
        <is>
          <t>2026-07-28T01:18:39+08:00</t>
        </is>
      </c>
      <c r="AE239" s="47">
        <f>IF(AC239&lt;&gt;"completed","",IF(W239=O239,"no","yes"))</f>
        <v/>
      </c>
      <c r="AF239" s="47">
        <f>IF(AC239&lt;&gt;"completed","",IF(AND(X239=P239,Y239=Q239),"no","yes"))</f>
        <v/>
      </c>
      <c r="AG239" s="47">
        <f>IF(AC239&lt;&gt;"completed","待复核",IF(OR(W239="",Z239="",AA239="",AD239=""),"缺少必填项",IF(AND(OR(AE239="yes",AF239="yes"),AB239=""),"修正原因缺失",IF(OR(W239=0,W239=1),IF(AND(X239="",Y239=""),"通过","0/1级时间应留空"),IF(AND(OR(W239=2,W239=3),X239&lt;&gt;"",Y239&lt;&gt;"",X239&gt;=I239,Y239&lt;=J239,Y239&gt;X239),"通过","2/3级时间无效")))))</f>
        <v/>
      </c>
    </row>
    <row r="240">
      <c r="A240" s="45" t="inlineStr">
        <is>
          <t>VQ-005</t>
        </is>
      </c>
      <c r="B240" s="52" t="inlineStr">
        <is>
          <t>怎样看出空气炸锅正在烹饪？</t>
        </is>
      </c>
      <c r="C240" s="45" t="inlineStr">
        <is>
          <t>zh-CN</t>
        </is>
      </c>
      <c r="D240" s="45" t="inlineStr">
        <is>
          <t>Air Fryer</t>
        </is>
      </c>
      <c r="E240" s="45" t="inlineStr">
        <is>
          <t>state</t>
        </is>
      </c>
      <c r="F240" s="45" t="inlineStr">
        <is>
          <t>development</t>
        </is>
      </c>
      <c r="G240" s="45" t="inlineStr">
        <is>
          <t>airfryer-033-scene-0149</t>
        </is>
      </c>
      <c r="H240" s="45" t="inlineStr">
        <is>
          <t>airfryer-033</t>
        </is>
      </c>
      <c r="I240" s="59" t="inlineStr">
        <is>
          <t>1314.581</t>
        </is>
      </c>
      <c r="J240" s="59" t="inlineStr">
        <is>
          <t>1319.119</t>
        </is>
      </c>
      <c r="K240" s="45" t="inlineStr">
        <is>
          <t>items/airfryer-033-scene-0149/clip.mp4</t>
        </is>
      </c>
      <c r="L240" s="45" t="inlineStr">
        <is>
          <t>items/airfryer-033-scene-0149/thumbnail.jpg</t>
        </is>
      </c>
      <c r="M240" s="52" t="inlineStr">
        <is>
          <t>ASR: tá, abrindo a minha gaveta, tá também o problema é que tá querendo dar uma beiçada vamos botar a batata rústica
OCR: 200 POILIPS WALTA
VLM: Visual summary: A black air fryer with its basket open, displaying a digital temperature of 200°C on its control panel.
视觉摘要: 一台黑色空气炸锅，篮子打开，控制面板显示温度为200°C。
Visible product: Air Fryer
Visible components: digital display; temperature reading; control buttons; air fryer basket; air fryer body; brand name
Visible states: basket open; temperature set to 200°C</t>
        </is>
      </c>
      <c r="N240" s="45" t="inlineStr">
        <is>
          <t>50</t>
        </is>
      </c>
      <c r="O240" s="45" t="inlineStr">
        <is>
          <t>2</t>
        </is>
      </c>
      <c r="P240" s="59" t="inlineStr">
        <is>
          <t>1314.581</t>
        </is>
      </c>
      <c r="Q240" s="59" t="inlineStr">
        <is>
          <t>1319.119</t>
        </is>
      </c>
      <c r="R240" s="52" t="inlineStr">
        <is>
          <t>The air fryer's digital display shows a set temperature of 200°C, indicating it is actively in a cooking state, though no explicit visual or spoken confirmation of 'cooking in progress' is provided.</t>
        </is>
      </c>
      <c r="S240" s="52" t="inlineStr">
        <is>
          <t>VLM</t>
        </is>
      </c>
      <c r="T240" s="52" t="inlineStr">
        <is>
          <t>low</t>
        </is>
      </c>
      <c r="U240" s="52" t="inlineStr">
        <is>
          <t>The temperature display implies operation, but no direct evidence of cooking (e.g., heating indicator, sound, or motion) is visible or audible.</t>
        </is>
      </c>
      <c r="V240" s="45" t="inlineStr">
        <is>
          <t>R1</t>
        </is>
      </c>
      <c r="W240" s="46" t="inlineStr">
        <is>
          <t>1</t>
        </is>
      </c>
      <c r="X240" s="60" t="n"/>
      <c r="Y240" s="60" t="n"/>
      <c r="Z240" s="46" t="inlineStr">
        <is>
          <t>no</t>
        </is>
      </c>
      <c r="AA240" s="54" t="inlineStr">
        <is>
          <t>虽然显示屏亮起且呈现'200°C'温度图标，但炸篮处于完全抽出打开状态，设备在此状态下无法真正处于'正在烹饪'，故不能视为在烹饪证据。</t>
        </is>
      </c>
      <c r="AB240" s="54" t="inlineStr">
        <is>
          <t>AI=2→R1=1：炸篮处于抽出打开状态显示设备实际未运行，温度显示只是设定结果而非'正在烹饪'状态。</t>
        </is>
      </c>
      <c r="AC240" s="46" t="inlineStr">
        <is>
          <t>completed</t>
        </is>
      </c>
      <c r="AD240" s="46" t="inlineStr">
        <is>
          <t>2026-07-28T01:18:39+08:00</t>
        </is>
      </c>
      <c r="AE240" s="47">
        <f>IF(AC240&lt;&gt;"completed","",IF(W240=O240,"no","yes"))</f>
        <v/>
      </c>
      <c r="AF240" s="47">
        <f>IF(AC240&lt;&gt;"completed","",IF(AND(X240=P240,Y240=Q240),"no","yes"))</f>
        <v/>
      </c>
      <c r="AG240" s="47">
        <f>IF(AC240&lt;&gt;"completed","待复核",IF(OR(W240="",Z240="",AA240="",AD240=""),"缺少必填项",IF(AND(OR(AE240="yes",AF240="yes"),AB240=""),"修正原因缺失",IF(OR(W240=0,W240=1),IF(AND(X240="",Y240=""),"通过","0/1级时间应留空"),IF(AND(OR(W240=2,W240=3),X240&lt;&gt;"",Y240&lt;&gt;"",X240&gt;=I240,Y240&lt;=J240,Y240&gt;X240),"通过","2/3级时间无效")))))</f>
        <v/>
      </c>
    </row>
    <row r="241">
      <c r="A241" s="45" t="inlineStr">
        <is>
          <t>VQ-005</t>
        </is>
      </c>
      <c r="B241" s="52" t="inlineStr">
        <is>
          <t>怎样看出空气炸锅正在烹饪？</t>
        </is>
      </c>
      <c r="C241" s="45" t="inlineStr">
        <is>
          <t>zh-CN</t>
        </is>
      </c>
      <c r="D241" s="45" t="inlineStr">
        <is>
          <t>Air Fryer</t>
        </is>
      </c>
      <c r="E241" s="45" t="inlineStr">
        <is>
          <t>state</t>
        </is>
      </c>
      <c r="F241" s="45" t="inlineStr">
        <is>
          <t>development</t>
        </is>
      </c>
      <c r="G241" s="45" t="inlineStr">
        <is>
          <t>airfryer-032-scene-0047</t>
        </is>
      </c>
      <c r="H241" s="45" t="inlineStr">
        <is>
          <t>airfryer-032</t>
        </is>
      </c>
      <c r="I241" s="59" t="inlineStr">
        <is>
          <t>229.433</t>
        </is>
      </c>
      <c r="J241" s="59" t="inlineStr">
        <is>
          <t>232.433</t>
        </is>
      </c>
      <c r="K241" s="45" t="inlineStr">
        <is>
          <t>items/airfryer-032-scene-0047/clip.mp4</t>
        </is>
      </c>
      <c r="L241" s="45" t="inlineStr">
        <is>
          <t>items/airfryer-032-scene-0047/thumbnail.jpg</t>
        </is>
      </c>
      <c r="M241" s="52" t="inlineStr">
        <is>
          <t>ASR: Learn from my mistake, do not wait forever before you deep clean your air fryer.
VLM: Visual summary: A close-up view of the interior of an air fryer with a spiral heating element, showing some residue on the bottom. The appliance is open and sitting on a countertop with a tiled floor in the background.
视觉摘要: 一台空气炸锅的内部特写，螺旋加热器清晰可见，底部有残留物。炸锅处于打开状态，放置在台面上，背景是瓷砖地板。
Visible product: Air Fryer
Visible components: spiral heating element; air fryer interior; countertop; tiled floor; chairs
Visible states: air fryer open; residue on bottom</t>
        </is>
      </c>
      <c r="N241" s="45" t="inlineStr">
        <is>
          <t>51</t>
        </is>
      </c>
      <c r="O241" s="45" t="inlineStr">
        <is>
          <t>1</t>
        </is>
      </c>
      <c r="P241" s="59" t="str"/>
      <c r="Q241" s="59" t="str"/>
      <c r="R241" s="52" t="inlineStr">
        <is>
          <t>The air fryer is shown open with residue on the bottom, but no visual or spoken evidence indicates it is actively cooking.</t>
        </is>
      </c>
      <c r="S241" s="52" t="inlineStr">
        <is>
          <t>VLM</t>
        </is>
      </c>
      <c r="T241" s="52" t="inlineStr">
        <is>
          <t>low</t>
        </is>
      </c>
      <c r="U241" s="52" t="inlineStr">
        <is>
          <t>No evidence of active cooking state (e.g., heating element glowing, food moving, sound of operation) is present.</t>
        </is>
      </c>
      <c r="V241" s="45" t="inlineStr">
        <is>
          <t>R1</t>
        </is>
      </c>
      <c r="W241" s="46" t="inlineStr">
        <is>
          <t>1</t>
        </is>
      </c>
      <c r="X241" s="60" t="n"/>
      <c r="Y241" s="60" t="n"/>
      <c r="Z241" s="46" t="inlineStr">
        <is>
          <t>no</t>
        </is>
      </c>
      <c r="AA241" s="54" t="inlineStr">
        <is>
          <t>Frames show a static close-up of the open air fryer interior with spiral heating element and residue on the basket floor; there is no motion blur, steam, running fan, illuminated display, or any visual cue of active cooking underway.</t>
        </is>
      </c>
      <c r="AB241" s="54" t="n"/>
      <c r="AC241" s="46" t="inlineStr">
        <is>
          <t>completed</t>
        </is>
      </c>
      <c r="AD241" s="46" t="inlineStr">
        <is>
          <t>2026-07-28T01:18:39+08:00</t>
        </is>
      </c>
      <c r="AE241" s="47">
        <f>IF(AC241&lt;&gt;"completed","",IF(W241=O241,"no","yes"))</f>
        <v/>
      </c>
      <c r="AF241" s="47">
        <f>IF(AC241&lt;&gt;"completed","",IF(AND(X241=P241,Y241=Q241),"no","yes"))</f>
        <v/>
      </c>
      <c r="AG241" s="47">
        <f>IF(AC241&lt;&gt;"completed","待复核",IF(OR(W241="",Z241="",AA241="",AD241=""),"缺少必填项",IF(AND(OR(AE241="yes",AF241="yes"),AB241=""),"修正原因缺失",IF(OR(W241=0,W241=1),IF(AND(X241="",Y241=""),"通过","0/1级时间应留空"),IF(AND(OR(W241=2,W241=3),X241&lt;&gt;"",Y241&lt;&gt;"",X241&gt;=I241,Y241&lt;=J241,Y241&gt;X241),"通过","2/3级时间无效")))))</f>
        <v/>
      </c>
    </row>
    <row r="242">
      <c r="A242" s="45" t="inlineStr">
        <is>
          <t>VQ-005</t>
        </is>
      </c>
      <c r="B242" s="52" t="inlineStr">
        <is>
          <t>怎样看出空气炸锅正在烹饪？</t>
        </is>
      </c>
      <c r="C242" s="45" t="inlineStr">
        <is>
          <t>zh-CN</t>
        </is>
      </c>
      <c r="D242" s="45" t="inlineStr">
        <is>
          <t>Air Fryer</t>
        </is>
      </c>
      <c r="E242" s="45" t="inlineStr">
        <is>
          <t>state</t>
        </is>
      </c>
      <c r="F242" s="45" t="inlineStr">
        <is>
          <t>development</t>
        </is>
      </c>
      <c r="G242" s="45" t="inlineStr">
        <is>
          <t>airfryer-005-scene-0024</t>
        </is>
      </c>
      <c r="H242" s="45" t="inlineStr">
        <is>
          <t>airfryer-005</t>
        </is>
      </c>
      <c r="I242" s="59" t="inlineStr">
        <is>
          <t>232.694</t>
        </is>
      </c>
      <c r="J242" s="59" t="inlineStr">
        <is>
          <t>239.199</t>
        </is>
      </c>
      <c r="K242" s="45" t="inlineStr">
        <is>
          <t>items/airfryer-005-scene-0024/clip.mp4</t>
        </is>
      </c>
      <c r="L242" s="45" t="inlineStr">
        <is>
          <t>items/airfryer-005-scene-0024/thumbnail.jpg</t>
        </is>
      </c>
      <c r="M242" s="52" t="inlineStr">
        <is>
          <t>ASR: at that nice golden brown toast with a basket of bacon and egg in the middle.
VLM: Visual summary: A man in a kitchen is standing behind a black air fryer with its basket partially removed, smiling at the camera.
视觉摘要: 一名男子站在厨房里，面前是一个黑色空气炸锅，其炸篮部分被取出，他正对着镜头微笑。
Visible product: Air Fryer
Visible components: black air fryer; air fryer basket; stainless steel refrigerator; white kitchen cabinets; glass jars; knife block; paper towel holder; WHEY protein container
Visible actions: man smiling; man holding air fryer basket</t>
        </is>
      </c>
      <c r="N242" s="45" t="inlineStr">
        <is>
          <t>52</t>
        </is>
      </c>
      <c r="O242" s="45" t="inlineStr">
        <is>
          <t>2</t>
        </is>
      </c>
      <c r="P242" s="59" t="inlineStr">
        <is>
          <t>232.694</t>
        </is>
      </c>
      <c r="Q242" s="59" t="inlineStr">
        <is>
          <t>239.199</t>
        </is>
      </c>
      <c r="R242" s="52" t="inlineStr">
        <is>
          <t>The air fryer is shown with its basket partially removed, and the ASR mentions 'nice golden brown toast' indicating cooking progress, suggesting visual cues for determining if cooking is in progress.</t>
        </is>
      </c>
      <c r="S242" s="52" t="inlineStr">
        <is>
          <t>VLM|ASR</t>
        </is>
      </c>
      <c r="T242" s="52" t="inlineStr">
        <is>
          <t>low</t>
        </is>
      </c>
      <c r="U242" s="52" t="inlineStr">
        <is>
          <t>The evidence shows the air fryer and implies cooking state via color description, but does not explicitly show the cooking process or state indicators like indicator lights or temperature display.</t>
        </is>
      </c>
      <c r="V242" s="45" t="inlineStr">
        <is>
          <t>R1</t>
        </is>
      </c>
      <c r="W242" s="46" t="inlineStr">
        <is>
          <t>2</t>
        </is>
      </c>
      <c r="X242" s="60" t="n">
        <v>232.7</v>
      </c>
      <c r="Y242" s="60" t="n">
        <v>239.199</v>
      </c>
      <c r="Z242" s="46" t="inlineStr">
        <is>
          <t>no</t>
        </is>
      </c>
      <c r="AA242" s="54" t="inlineStr">
        <is>
          <t>Frames at 232.7s-239.2s show the closed air fryer in front of the man with ASR mentioning 'golden brown toast', giving adjacent cooking-state cues but not live cooking.</t>
        </is>
      </c>
      <c r="AB242" s="54" t="inlineStr">
        <is>
          <t>时间按实际证据片段重定位</t>
        </is>
      </c>
      <c r="AC242" s="46" t="inlineStr">
        <is>
          <t>completed</t>
        </is>
      </c>
      <c r="AD242" s="46" t="inlineStr">
        <is>
          <t>2026-07-28T01:18:39+08:00</t>
        </is>
      </c>
      <c r="AE242" s="47">
        <f>IF(AC242&lt;&gt;"completed","",IF(W242=O242,"no","yes"))</f>
        <v/>
      </c>
      <c r="AF242" s="47">
        <f>IF(AC242&lt;&gt;"completed","",IF(AND(X242=P242,Y242=Q242),"no","yes"))</f>
        <v/>
      </c>
      <c r="AG242" s="47">
        <f>IF(AC242&lt;&gt;"completed","待复核",IF(OR(W242="",Z242="",AA242="",AD242=""),"缺少必填项",IF(AND(OR(AE242="yes",AF242="yes"),AB242=""),"修正原因缺失",IF(OR(W242=0,W242=1),IF(AND(X242="",Y242=""),"通过","0/1级时间应留空"),IF(AND(OR(W242=2,W242=3),X242&lt;&gt;"",Y242&lt;&gt;"",X242&gt;=I242,Y242&lt;=J242,Y242&gt;X242),"通过","2/3级时间无效")))))</f>
        <v/>
      </c>
    </row>
    <row r="243">
      <c r="A243" s="45" t="inlineStr">
        <is>
          <t>VQ-005</t>
        </is>
      </c>
      <c r="B243" s="52" t="inlineStr">
        <is>
          <t>怎样看出空气炸锅正在烹饪？</t>
        </is>
      </c>
      <c r="C243" s="45" t="inlineStr">
        <is>
          <t>zh-CN</t>
        </is>
      </c>
      <c r="D243" s="45" t="inlineStr">
        <is>
          <t>Air Fryer</t>
        </is>
      </c>
      <c r="E243" s="45" t="inlineStr">
        <is>
          <t>state</t>
        </is>
      </c>
      <c r="F243" s="45" t="inlineStr">
        <is>
          <t>development</t>
        </is>
      </c>
      <c r="G243" s="45" t="inlineStr">
        <is>
          <t>airfryer-032-scene-0039</t>
        </is>
      </c>
      <c r="H243" s="45" t="inlineStr">
        <is>
          <t>airfryer-032</t>
        </is>
      </c>
      <c r="I243" s="59" t="inlineStr">
        <is>
          <t>176.367</t>
        </is>
      </c>
      <c r="J243" s="59" t="inlineStr">
        <is>
          <t>179.167</t>
        </is>
      </c>
      <c r="K243" s="45" t="inlineStr">
        <is>
          <t>items/airfryer-032-scene-0039/clip.mp4</t>
        </is>
      </c>
      <c r="L243" s="45" t="inlineStr">
        <is>
          <t>items/airfryer-032-scene-0039/thumbnail.jpg</t>
        </is>
      </c>
      <c r="M243" s="52" t="inlineStr">
        <is>
          <t>ASR: about a tablespoon or two of lemon juice, place it in the air fryer basket, and run it for five to ten minutes at 400 degrees. You might have to do this a few times before the smell goes away.
VLM: Visual summary: A close-up of a black COSORI air fryer's control panel, showing a digital display reading 400°F and a finger pressing a button.
视觉摘要: 一台黑色COSORI空气炸锅的控制面板特写，显示屏显示400°F，一根手指正在按压按钮。
Visible product: COSORI
Visible components: digital display; touch buttons; brand logo; finger
Visible actions: pressing a button
Visible states: display showing 400°F; display showing '5.'</t>
        </is>
      </c>
      <c r="N243" s="45" t="inlineStr">
        <is>
          <t>53</t>
        </is>
      </c>
      <c r="O243" s="45" t="inlineStr">
        <is>
          <t>3</t>
        </is>
      </c>
      <c r="P243" s="59" t="inlineStr">
        <is>
          <t>176.367</t>
        </is>
      </c>
      <c r="Q243" s="59" t="inlineStr">
        <is>
          <t>179.167</t>
        </is>
      </c>
      <c r="R243" s="52" t="inlineStr">
        <is>
          <t>The digital display shows 400°F and '5.', indicating the air fryer is actively running a timed cooking cycle.</t>
        </is>
      </c>
      <c r="S243" s="52" t="inlineStr">
        <is>
          <t>VLM</t>
        </is>
      </c>
      <c r="T243" s="52" t="inlineStr">
        <is>
          <t>low</t>
        </is>
      </c>
      <c r="U243" s="52" t="inlineStr">
        <is>
          <t>The display clearly shows active temperature and timer, confirming the device is in operation.</t>
        </is>
      </c>
      <c r="V243" s="45" t="inlineStr">
        <is>
          <t>R1</t>
        </is>
      </c>
      <c r="W243" s="46" t="inlineStr">
        <is>
          <t>3</t>
        </is>
      </c>
      <c r="X243" s="60" t="inlineStr">
        <is>
          <t>177.5</t>
        </is>
      </c>
      <c r="Y243" s="60" t="inlineStr">
        <is>
          <t>178.6</t>
        </is>
      </c>
      <c r="Z243" s="46" t="inlineStr">
        <is>
          <t>no</t>
        </is>
      </c>
      <c r="AA243" s="54" t="inlineStr">
        <is>
          <t>第3-5帧（t=177.5s-178.6s）显示屏显示'400°F'加倒计时数字'5'，表明空气炸锅当前处于带计时器的运行烹饪状态。</t>
        </is>
      </c>
      <c r="AB243" s="54" t="inlineStr">
        <is>
          <t>时间按实际证据片段重定位</t>
        </is>
      </c>
      <c r="AC243" s="46" t="inlineStr">
        <is>
          <t>completed</t>
        </is>
      </c>
      <c r="AD243" s="46" t="inlineStr">
        <is>
          <t>2026-07-28T01:18:39+08:00</t>
        </is>
      </c>
      <c r="AE243" s="47">
        <f>IF(AC243&lt;&gt;"completed","",IF(W243=O243,"no","yes"))</f>
        <v/>
      </c>
      <c r="AF243" s="47">
        <f>IF(AC243&lt;&gt;"completed","",IF(AND(X243=P243,Y243=Q243),"no","yes"))</f>
        <v/>
      </c>
      <c r="AG243" s="47">
        <f>IF(AC243&lt;&gt;"completed","待复核",IF(OR(W243="",Z243="",AA243="",AD243=""),"缺少必填项",IF(AND(OR(AE243="yes",AF243="yes"),AB243=""),"修正原因缺失",IF(OR(W243=0,W243=1),IF(AND(X243="",Y243=""),"通过","0/1级时间应留空"),IF(AND(OR(W243=2,W243=3),X243&lt;&gt;"",Y243&lt;&gt;"",X243&gt;=I243,Y243&lt;=J243,Y243&gt;X243),"通过","2/3级时间无效")))))</f>
        <v/>
      </c>
    </row>
    <row r="244">
      <c r="A244" s="45" t="inlineStr">
        <is>
          <t>VQ-005</t>
        </is>
      </c>
      <c r="B244" s="52" t="inlineStr">
        <is>
          <t>怎样看出空气炸锅正在烹饪？</t>
        </is>
      </c>
      <c r="C244" s="45" t="inlineStr">
        <is>
          <t>zh-CN</t>
        </is>
      </c>
      <c r="D244" s="45" t="inlineStr">
        <is>
          <t>Air Fryer</t>
        </is>
      </c>
      <c r="E244" s="45" t="inlineStr">
        <is>
          <t>state</t>
        </is>
      </c>
      <c r="F244" s="45" t="inlineStr">
        <is>
          <t>development</t>
        </is>
      </c>
      <c r="G244" s="45" t="inlineStr">
        <is>
          <t>airfryer-029-scene-0008</t>
        </is>
      </c>
      <c r="H244" s="45" t="inlineStr">
        <is>
          <t>airfryer-029</t>
        </is>
      </c>
      <c r="I244" s="59" t="inlineStr">
        <is>
          <t>38.0</t>
        </is>
      </c>
      <c r="J244" s="59" t="inlineStr">
        <is>
          <t>43.92</t>
        </is>
      </c>
      <c r="K244" s="45" t="inlineStr">
        <is>
          <t>items/airfryer-029-scene-0008/clip.mp4</t>
        </is>
      </c>
      <c r="L244" s="45" t="inlineStr">
        <is>
          <t>items/airfryer-029-scene-0008/thumbnail.jpg</t>
        </is>
      </c>
      <c r="M244" s="52" t="inlineStr">
        <is>
          <t>ASR: air fryer also. With Philips air fryer unique rapid air technology you can fry
OCR: PHILIPS
VLM: Visual summary: A close-up of a black Philips air fryer with its control dial and a partially visible basket.
视觉摘要: 一台黑色飞利浦空气炸锅的特写，显示其控制旋钮和部分可见的炸篮。
Visible product: Air Fryer
Visible components: Philips brand logo; control dial; air fryer basket; temperature and time settings label
Visible states: air fryer basket partially open</t>
        </is>
      </c>
      <c r="N244" s="45" t="inlineStr">
        <is>
          <t>54</t>
        </is>
      </c>
      <c r="O244" s="45" t="inlineStr">
        <is>
          <t>1</t>
        </is>
      </c>
      <c r="P244" s="59" t="str"/>
      <c r="Q244" s="59" t="str"/>
      <c r="R244" s="52" t="inlineStr">
        <is>
          <t>The air fryer basket is partially open, but no visual or spoken evidence indicates the appliance is actively cooking (e.g., heating, sound, indicator light, or cooking progress).</t>
        </is>
      </c>
      <c r="S244" s="52" t="inlineStr">
        <is>
          <t>VLM</t>
        </is>
      </c>
      <c r="T244" s="52" t="inlineStr">
        <is>
          <t>low</t>
        </is>
      </c>
      <c r="U244" s="52" t="inlineStr">
        <is>
          <t>No evidence of active cooking state is present in the frozen scene.</t>
        </is>
      </c>
      <c r="V244" s="45" t="inlineStr">
        <is>
          <t>R1</t>
        </is>
      </c>
      <c r="W244" s="46" t="inlineStr">
        <is>
          <t>1</t>
        </is>
      </c>
      <c r="X244" s="60" t="n"/>
      <c r="Y244" s="60" t="n"/>
      <c r="Z244" s="46" t="inlineStr">
        <is>
          <t>no</t>
        </is>
      </c>
      <c r="AA244" s="54" t="inlineStr">
        <is>
          <t>炸篮部分打开，无运行指示灯、蒸汽或计时器等烹饪中证据。</t>
        </is>
      </c>
      <c r="AB244" s="54" t="n"/>
      <c r="AC244" s="46" t="inlineStr">
        <is>
          <t>completed</t>
        </is>
      </c>
      <c r="AD244" s="46" t="inlineStr">
        <is>
          <t>2026-07-27T22:14:31+08:00</t>
        </is>
      </c>
      <c r="AE244" s="47">
        <f>IF(AC244&lt;&gt;"completed","",IF(W244=O244,"no","yes"))</f>
        <v/>
      </c>
      <c r="AF244" s="47">
        <f>IF(AC244&lt;&gt;"completed","",IF(AND(X244=P244,Y244=Q244),"no","yes"))</f>
        <v/>
      </c>
      <c r="AG244" s="47">
        <f>IF(AC244&lt;&gt;"completed","待复核",IF(OR(W244="",Z244="",AA244="",AD244=""),"缺少必填项",IF(AND(OR(AE244="yes",AF244="yes"),AB244=""),"修正原因缺失",IF(OR(W244=0,W244=1),IF(AND(X244="",Y244=""),"通过","0/1级时间应留空"),IF(AND(OR(W244=2,W244=3),X244&lt;&gt;"",Y244&lt;&gt;"",X244&gt;=I244,Y244&lt;=J244,Y244&gt;X244),"通过","2/3级时间无效")))))</f>
        <v/>
      </c>
    </row>
    <row r="245">
      <c r="A245" s="45" t="inlineStr">
        <is>
          <t>VQ-005</t>
        </is>
      </c>
      <c r="B245" s="52" t="inlineStr">
        <is>
          <t>怎样看出空气炸锅正在烹饪？</t>
        </is>
      </c>
      <c r="C245" s="45" t="inlineStr">
        <is>
          <t>zh-CN</t>
        </is>
      </c>
      <c r="D245" s="45" t="inlineStr">
        <is>
          <t>Air Fryer</t>
        </is>
      </c>
      <c r="E245" s="45" t="inlineStr">
        <is>
          <t>state</t>
        </is>
      </c>
      <c r="F245" s="45" t="inlineStr">
        <is>
          <t>development</t>
        </is>
      </c>
      <c r="G245" s="45" t="inlineStr">
        <is>
          <t>airfryer-029-scene-0058</t>
        </is>
      </c>
      <c r="H245" s="45" t="inlineStr">
        <is>
          <t>airfryer-029</t>
        </is>
      </c>
      <c r="I245" s="59" t="inlineStr">
        <is>
          <t>343.4</t>
        </is>
      </c>
      <c r="J245" s="59" t="inlineStr">
        <is>
          <t>349.16</t>
        </is>
      </c>
      <c r="K245" s="45" t="inlineStr">
        <is>
          <t>items/airfryer-029-scene-0058/clip.mp4</t>
        </is>
      </c>
      <c r="L245" s="45" t="inlineStr">
        <is>
          <t>items/airfryer-029-scene-0058/thumbnail.jpg</t>
        </is>
      </c>
      <c r="M245" s="52" t="inlineStr">
        <is>
          <t>ASR: the perfect results after around 10 minutes we're going to pull it out and and we're going to check that it is getting color too much on it then we can reduce the temperature little bit you know you can go at 180 if the chicken is
OCR: PHILIPS SUPER CHEF
VLM: Visual summary: A person in a red chef's coat is handling a black air fryer with cooked chicken pieces inside, in a kitchen studio setting.
视觉摘要: 一名身穿红色厨师服的人正在操作一台装有炸鸡块的黑色空气炸锅，场景位于厨房演播室。
Visible product: Air Fryer
Visible components: black air fryer; control knob; removable basket; chicken pieces; chef's coat; kitchen counter; refrigerator; blender; rice cooker; Philips Super Chef logo
Visible actions: person holding air fryer basket; person looking at air fryer; person sprinkling seasoning
Visible states: chicken pieces cooked; air fryer basket open</t>
        </is>
      </c>
      <c r="N245" s="45" t="inlineStr">
        <is>
          <t>55</t>
        </is>
      </c>
      <c r="O245" s="45" t="inlineStr">
        <is>
          <t>2</t>
        </is>
      </c>
      <c r="P245" s="59" t="inlineStr">
        <is>
          <t>343.4</t>
        </is>
      </c>
      <c r="Q245" s="59" t="inlineStr">
        <is>
          <t>349.16</t>
        </is>
      </c>
      <c r="R245" s="52" t="inlineStr">
        <is>
          <t>The visual shows cooked chicken pieces inside the air fryer, and the ASR mentions checking for color to determine if cooking is progressing, indicating a method to observe cooking state.</t>
        </is>
      </c>
      <c r="S245" s="52" t="inlineStr">
        <is>
          <t>VLM|ASR</t>
        </is>
      </c>
      <c r="T245" s="52" t="inlineStr">
        <is>
          <t>low</t>
        </is>
      </c>
      <c r="U245" s="52" t="inlineStr">
        <is>
          <t>No explicit visual or spoken confirmation that the air fryer is actively cooking at this moment, only that cooked chicken is present and being checked.</t>
        </is>
      </c>
      <c r="V245" s="45" t="inlineStr">
        <is>
          <t>R1</t>
        </is>
      </c>
      <c r="W245" s="46" t="inlineStr">
        <is>
          <t>2</t>
        </is>
      </c>
      <c r="X245" s="60" t="inlineStr">
        <is>
          <t>343.4</t>
        </is>
      </c>
      <c r="Y245" s="60" t="inlineStr">
        <is>
          <t>348.0</t>
        </is>
      </c>
      <c r="Z245" s="46" t="inlineStr">
        <is>
          <t>no</t>
        </is>
      </c>
      <c r="AA245" s="54" t="inlineStr">
        <is>
          <t>At t=343.4s-348.0s the basket contains browned chicken and the ASR explains checking 'that it is getting color' after about 10 minutes, which partially addresses observing cooking progress by appearance.</t>
        </is>
      </c>
      <c r="AB245" s="54" t="inlineStr">
        <is>
          <t>时间按实际证据片段重定位</t>
        </is>
      </c>
      <c r="AC245" s="46" t="inlineStr">
        <is>
          <t>completed</t>
        </is>
      </c>
      <c r="AD245" s="46" t="inlineStr">
        <is>
          <t>2026-07-28T01:18:39+08:00</t>
        </is>
      </c>
      <c r="AE245" s="47">
        <f>IF(AC245&lt;&gt;"completed","",IF(W245=O245,"no","yes"))</f>
        <v/>
      </c>
      <c r="AF245" s="47">
        <f>IF(AC245&lt;&gt;"completed","",IF(AND(X245=P245,Y245=Q245),"no","yes"))</f>
        <v/>
      </c>
      <c r="AG245" s="47">
        <f>IF(AC245&lt;&gt;"completed","待复核",IF(OR(W245="",Z245="",AA245="",AD245=""),"缺少必填项",IF(AND(OR(AE245="yes",AF245="yes"),AB245=""),"修正原因缺失",IF(OR(W245=0,W245=1),IF(AND(X245="",Y245=""),"通过","0/1级时间应留空"),IF(AND(OR(W245=2,W245=3),X245&lt;&gt;"",Y245&lt;&gt;"",X245&gt;=I245,Y245&lt;=J245,Y245&gt;X245),"通过","2/3级时间无效")))))</f>
        <v/>
      </c>
    </row>
    <row r="246">
      <c r="A246" s="45" t="inlineStr">
        <is>
          <t>VQ-005</t>
        </is>
      </c>
      <c r="B246" s="52" t="inlineStr">
        <is>
          <t>怎样看出空气炸锅正在烹饪？</t>
        </is>
      </c>
      <c r="C246" s="45" t="inlineStr">
        <is>
          <t>zh-CN</t>
        </is>
      </c>
      <c r="D246" s="45" t="inlineStr">
        <is>
          <t>Air Fryer</t>
        </is>
      </c>
      <c r="E246" s="45" t="inlineStr">
        <is>
          <t>state</t>
        </is>
      </c>
      <c r="F246" s="45" t="inlineStr">
        <is>
          <t>development</t>
        </is>
      </c>
      <c r="G246" s="45" t="inlineStr">
        <is>
          <t>airfryer-002-scene-0011</t>
        </is>
      </c>
      <c r="H246" s="45" t="inlineStr">
        <is>
          <t>airfryer-002</t>
        </is>
      </c>
      <c r="I246" s="59" t="inlineStr">
        <is>
          <t>283.851</t>
        </is>
      </c>
      <c r="J246" s="59" t="inlineStr">
        <is>
          <t>328.095</t>
        </is>
      </c>
      <c r="K246" s="45" t="inlineStr">
        <is>
          <t>items/airfryer-002-scene-0011/clip.mp4</t>
        </is>
      </c>
      <c r="L246" s="45" t="inlineStr">
        <is>
          <t>items/airfryer-002-scene-0011/thumbnail.jpg</t>
        </is>
      </c>
      <c r="M246" s="52" t="inlineStr">
        <is>
          <t>ASR: So as you can see, the puff pastry is golden brown with a cookie in the middle. We're gonna go ahead and plate these and we're gonna dust them with a little bit of powdered sugar. These cookies are so good fresh out of the air fryer. We're gonna take a little bit of powdered sugar and we're gonna dust the tops of these. Just a little bit of added fanciness to a puff pastry air fried oreo. So let's cut into one
OCR: Library Kitchen
VLM: Visual summary: A hand uses red tongs to remove golden-brown baked pastries from an air fryer basket and places them onto a white plate. Powdered sugar is then sifted over the pastries.
视觉摘要: 一只手用红色夹子将金黄色的烘焙点心从空气炸锅篮中取出，放在白色盘子上，然后筛上糖粉。
Visible product: Air Fryer
Visible components: air fryer basket; red placemat; white plate; fork; sifter; watch
Visible actions: removing pastries with tongs; placing pastries on plate; sifting powdered sugar
Visible states: pastries are golden-brown; pastries are dusted with powdered sugar
Visual uncertainty: The specific brand or model of the air fryer is not visible. The exact type of pastry or filling is not clearly identifiable.</t>
        </is>
      </c>
      <c r="N246" s="45" t="inlineStr">
        <is>
          <t>56</t>
        </is>
      </c>
      <c r="O246" s="45" t="inlineStr">
        <is>
          <t>3</t>
        </is>
      </c>
      <c r="P246" s="59" t="inlineStr">
        <is>
          <t>283.851</t>
        </is>
      </c>
      <c r="Q246" s="59" t="inlineStr">
        <is>
          <t>328.095</t>
        </is>
      </c>
      <c r="R246" s="52" t="inlineStr">
        <is>
          <t>The pastries are shown as golden-brown, indicating they are cooked, and are being removed from the air fryer basket, visually confirming the air fryer is actively cooking.</t>
        </is>
      </c>
      <c r="S246" s="52" t="inlineStr">
        <is>
          <t>VLM|ASR</t>
        </is>
      </c>
      <c r="T246" s="52" t="inlineStr">
        <is>
          <t>low</t>
        </is>
      </c>
      <c r="U246" s="52" t="inlineStr">
        <is>
          <t>The visual and ASR evidence clearly show the pastries being removed from the air fryer while golden-brown, directly indicating active cooking.</t>
        </is>
      </c>
      <c r="V246" s="45" t="inlineStr">
        <is>
          <t>R1</t>
        </is>
      </c>
      <c r="W246" s="46" t="inlineStr">
        <is>
          <t>2</t>
        </is>
      </c>
      <c r="X246" s="60" t="n">
        <v>283.9</v>
      </c>
      <c r="Y246" s="60" t="n">
        <v>328.095</v>
      </c>
      <c r="Z246" s="46" t="inlineStr">
        <is>
          <t>no</t>
        </is>
      </c>
      <c r="AA246" s="54" t="inlineStr">
        <is>
          <t>Frame at t=283.9s shows golden-brown pastries in the basket and the ASR says they are 'fresh out of the air fryer,' indicating a completed cooking state rather than active cooking.</t>
        </is>
      </c>
      <c r="AB246" s="54" t="inlineStr">
        <is>
          <t>Scene shows completed cooking (golden-brown pastries removed), not actively cooking; downgraded from AI 3.</t>
        </is>
      </c>
      <c r="AC246" s="46" t="inlineStr">
        <is>
          <t>completed</t>
        </is>
      </c>
      <c r="AD246" s="46" t="inlineStr">
        <is>
          <t>2026-07-28T01:18:39+08:00</t>
        </is>
      </c>
      <c r="AE246" s="47">
        <f>IF(AC246&lt;&gt;"completed","",IF(W246=O246,"no","yes"))</f>
        <v/>
      </c>
      <c r="AF246" s="47">
        <f>IF(AC246&lt;&gt;"completed","",IF(AND(X246=P246,Y246=Q246),"no","yes"))</f>
        <v/>
      </c>
      <c r="AG246" s="47">
        <f>IF(AC246&lt;&gt;"completed","待复核",IF(OR(W246="",Z246="",AA246="",AD246=""),"缺少必填项",IF(AND(OR(AE246="yes",AF246="yes"),AB246=""),"修正原因缺失",IF(OR(W246=0,W246=1),IF(AND(X246="",Y246=""),"通过","0/1级时间应留空"),IF(AND(OR(W246=2,W246=3),X246&lt;&gt;"",Y246&lt;&gt;"",X246&gt;=I246,Y246&lt;=J246,Y246&gt;X246),"通过","2/3级时间无效")))))</f>
        <v/>
      </c>
    </row>
    <row r="247">
      <c r="A247" s="45" t="inlineStr">
        <is>
          <t>VQ-005</t>
        </is>
      </c>
      <c r="B247" s="52" t="inlineStr">
        <is>
          <t>怎样看出空气炸锅正在烹饪？</t>
        </is>
      </c>
      <c r="C247" s="45" t="inlineStr">
        <is>
          <t>zh-CN</t>
        </is>
      </c>
      <c r="D247" s="45" t="inlineStr">
        <is>
          <t>Air Fryer</t>
        </is>
      </c>
      <c r="E247" s="45" t="inlineStr">
        <is>
          <t>state</t>
        </is>
      </c>
      <c r="F247" s="45" t="inlineStr">
        <is>
          <t>development</t>
        </is>
      </c>
      <c r="G247" s="45" t="inlineStr">
        <is>
          <t>airfryer-024-scene-0011</t>
        </is>
      </c>
      <c r="H247" s="45" t="inlineStr">
        <is>
          <t>airfryer-024</t>
        </is>
      </c>
      <c r="I247" s="59" t="inlineStr">
        <is>
          <t>43.777</t>
        </is>
      </c>
      <c r="J247" s="59" t="inlineStr">
        <is>
          <t>56.69</t>
        </is>
      </c>
      <c r="K247" s="45" t="inlineStr">
        <is>
          <t>items/airfryer-024-scene-0011/clip.mp4</t>
        </is>
      </c>
      <c r="L247" s="45" t="inlineStr">
        <is>
          <t>items/airfryer-024-scene-0011/thumbnail.jpg</t>
        </is>
      </c>
      <c r="M247" s="52" t="inlineStr">
        <is>
          <t>ASR: The energy-efficient yet powerful New Wave Brio uses 1,300 watts of power to create super-cyclonic hot air, which circulates around the food, air searing the outside, locking in the flavor and juices. The New Wave Brio cooks up to 50% faster while cutting unwanted fat and calories by up to 70%.
OCR: nuwave Energy Efficient X C 15-22mia 0 10m 6.10 1300 00.10 TYME WATTS Super-Cyclonic HOT AIR Cooks From All Sides Brio Time Lapse Sampler Basket 10 minutes
VLM: Visual summary: A close-up of a black NuWave air fryer's control panel showing a timer set to 10 minutes, followed by animated graphics illustrating its cooking mechanism and benefits.
视觉摘要: 一台黑色NuWave空气炸锅的控制面板特写，显示计时器设定为10分钟，随后是动画图形展示其烹饪机制和优势。
Visible product: NuWave
Visible components: control panel; digital timer display; pre-heat button; temp time button; start pause button; on/off button; temperature setting icons; blue illuminated buttons; animated graphic of hot air circulation; animated graphic of food inside the fryer
Visible states: timer set to 00:10; animated graphic showing hot air circulating; animated graphic showing food being cooked</t>
        </is>
      </c>
      <c r="N247" s="45" t="inlineStr">
        <is>
          <t>57</t>
        </is>
      </c>
      <c r="O247" s="45" t="inlineStr">
        <is>
          <t>2</t>
        </is>
      </c>
      <c r="P247" s="59" t="inlineStr">
        <is>
          <t>43.777</t>
        </is>
      </c>
      <c r="Q247" s="59" t="inlineStr">
        <is>
          <t>56.69</t>
        </is>
      </c>
      <c r="R247" s="52" t="inlineStr">
        <is>
          <t>The VLM shows an animated graphic of hot air circulating and food being cooked, visually indicating the air fryer is in operation. The OCR confirms the model is a NuWave air fryer with a timer set to 10 minutes, implying active cooking state.</t>
        </is>
      </c>
      <c r="S247" s="52" t="inlineStr">
        <is>
          <t>VLM|OCR</t>
        </is>
      </c>
      <c r="T247" s="52" t="inlineStr">
        <is>
          <t>low</t>
        </is>
      </c>
      <c r="U247" s="52" t="inlineStr">
        <is>
          <t>No explicit spoken or visual confirmation that the device is currently cooking, only that it is set to cook for 10 minutes and has animated graphics of cooking.</t>
        </is>
      </c>
      <c r="V247" s="45" t="inlineStr">
        <is>
          <t>R1</t>
        </is>
      </c>
      <c r="W247" s="46" t="inlineStr">
        <is>
          <t>3</t>
        </is>
      </c>
      <c r="X247" s="60" t="inlineStr">
        <is>
          <t>46.4</t>
        </is>
      </c>
      <c r="Y247" s="60" t="inlineStr">
        <is>
          <t>54.1</t>
        </is>
      </c>
      <c r="Z247" s="46" t="inlineStr">
        <is>
          <t>no</t>
        </is>
      </c>
      <c r="AA247" s="54" t="inlineStr">
        <is>
          <t>Frames from t=46.4s to t=54.1s show the countdown timer, glowing heating element, and animated hot air circulating around food inside the cutaway air fryer, directly showing active cooking.</t>
        </is>
      </c>
      <c r="AB247" s="54" t="inlineStr">
        <is>
          <t>Upgraded from AI grade 2 because the visual directly depicts the cooking process with timer, heat element, and hot-air animation.</t>
        </is>
      </c>
      <c r="AC247" s="46" t="inlineStr">
        <is>
          <t>completed</t>
        </is>
      </c>
      <c r="AD247" s="46" t="inlineStr">
        <is>
          <t>2026-07-28T01:18:39+08:00</t>
        </is>
      </c>
      <c r="AE247" s="47">
        <f>IF(AC247&lt;&gt;"completed","",IF(W247=O247,"no","yes"))</f>
        <v/>
      </c>
      <c r="AF247" s="47">
        <f>IF(AC247&lt;&gt;"completed","",IF(AND(X247=P247,Y247=Q247),"no","yes"))</f>
        <v/>
      </c>
      <c r="AG247" s="47">
        <f>IF(AC247&lt;&gt;"completed","待复核",IF(OR(W247="",Z247="",AA247="",AD247=""),"缺少必填项",IF(AND(OR(AE247="yes",AF247="yes"),AB247=""),"修正原因缺失",IF(OR(W247=0,W247=1),IF(AND(X247="",Y247=""),"通过","0/1级时间应留空"),IF(AND(OR(W247=2,W247=3),X247&lt;&gt;"",Y247&lt;&gt;"",X247&gt;=I247,Y247&lt;=J247,Y247&gt;X247),"通过","2/3级时间无效")))))</f>
        <v/>
      </c>
    </row>
    <row r="248">
      <c r="A248" s="45" t="inlineStr">
        <is>
          <t>VQ-005</t>
        </is>
      </c>
      <c r="B248" s="52" t="inlineStr">
        <is>
          <t>怎样看出空气炸锅正在烹饪？</t>
        </is>
      </c>
      <c r="C248" s="45" t="inlineStr">
        <is>
          <t>zh-CN</t>
        </is>
      </c>
      <c r="D248" s="45" t="inlineStr">
        <is>
          <t>Air Fryer</t>
        </is>
      </c>
      <c r="E248" s="45" t="inlineStr">
        <is>
          <t>state</t>
        </is>
      </c>
      <c r="F248" s="45" t="inlineStr">
        <is>
          <t>development</t>
        </is>
      </c>
      <c r="G248" s="45" t="inlineStr">
        <is>
          <t>airfryer-005-scene-0025</t>
        </is>
      </c>
      <c r="H248" s="45" t="inlineStr">
        <is>
          <t>airfryer-005</t>
        </is>
      </c>
      <c r="I248" s="59" t="inlineStr">
        <is>
          <t>239.199</t>
        </is>
      </c>
      <c r="J248" s="59" t="inlineStr">
        <is>
          <t>243.87</t>
        </is>
      </c>
      <c r="K248" s="45" t="inlineStr">
        <is>
          <t>items/airfryer-005-scene-0025/clip.mp4</t>
        </is>
      </c>
      <c r="L248" s="45" t="inlineStr">
        <is>
          <t>items/airfryer-005-scene-0025/thumbnail.jpg</t>
        </is>
      </c>
      <c r="M248" s="52" t="inlineStr">
        <is>
          <t>ASR: oil. Now, depending on your bacon, if it's really thick, you're
VLM: Visual summary: Two pieces of bread with eggs and bacon are inside an air fryer basket.
视觉摘要: 两个夹有鸡蛋和培根的面包片放在空气炸锅篮子里。
Visible product: Air Fryer
Visible components: air fryer basket; bread; egg; bacon; pepper</t>
        </is>
      </c>
      <c r="N248" s="45" t="inlineStr">
        <is>
          <t>58</t>
        </is>
      </c>
      <c r="O248" s="45" t="inlineStr">
        <is>
          <t>2</t>
        </is>
      </c>
      <c r="P248" s="59" t="inlineStr">
        <is>
          <t>239.199</t>
        </is>
      </c>
      <c r="Q248" s="59" t="inlineStr">
        <is>
          <t>243.87</t>
        </is>
      </c>
      <c r="R248" s="52" t="inlineStr">
        <is>
          <t>Visual evidence shows bread with eggs and bacon inside the air fryer basket, indicating the air fryer is in use for cooking.</t>
        </is>
      </c>
      <c r="S248" s="52" t="inlineStr">
        <is>
          <t>VLM</t>
        </is>
      </c>
      <c r="T248" s="52" t="inlineStr">
        <is>
          <t>low</t>
        </is>
      </c>
      <c r="U248" s="52" t="inlineStr">
        <is>
          <t>The visual evidence clearly shows food inside the air fryer basket, which implies cooking is in progress, though no explicit verbal or visual confirmation of 'cooking' state is provided.</t>
        </is>
      </c>
      <c r="V248" s="45" t="inlineStr">
        <is>
          <t>R1</t>
        </is>
      </c>
      <c r="W248" s="46" t="inlineStr">
        <is>
          <t>2</t>
        </is>
      </c>
      <c r="X248" s="60" t="inlineStr">
        <is>
          <t>239.199</t>
        </is>
      </c>
      <c r="Y248" s="60" t="inlineStr">
        <is>
          <t>243.87</t>
        </is>
      </c>
      <c r="Z248" s="46" t="inlineStr">
        <is>
          <t>no</t>
        </is>
      </c>
      <c r="AA248" s="54" t="inlineStr">
        <is>
          <t>画面直接展示炸篮内有食物（面包、鸡蛋、培根）正在进行烹饪，但没有蒸汽、计时器读数等额外运行指示。</t>
        </is>
      </c>
      <c r="AB248" s="54" t="n"/>
      <c r="AC248" s="46" t="inlineStr">
        <is>
          <t>completed</t>
        </is>
      </c>
      <c r="AD248" s="46" t="inlineStr">
        <is>
          <t>2026-07-27T22:10:25+08:00</t>
        </is>
      </c>
      <c r="AE248" s="47">
        <f>IF(AC248&lt;&gt;"completed","",IF(W248=O248,"no","yes"))</f>
        <v/>
      </c>
      <c r="AF248" s="47">
        <f>IF(AC248&lt;&gt;"completed","",IF(AND(X248=P248,Y248=Q248),"no","yes"))</f>
        <v/>
      </c>
      <c r="AG248" s="47">
        <f>IF(AC248&lt;&gt;"completed","待复核",IF(OR(W248="",Z248="",AA248="",AD248=""),"缺少必填项",IF(AND(OR(AE248="yes",AF248="yes"),AB248=""),"修正原因缺失",IF(OR(W248=0,W248=1),IF(AND(X248="",Y248=""),"通过","0/1级时间应留空"),IF(AND(OR(W248=2,W248=3),X248&lt;&gt;"",Y248&lt;&gt;"",X248&gt;=I248,Y248&lt;=J248,Y248&gt;X248),"通过","2/3级时间无效")))))</f>
        <v/>
      </c>
    </row>
    <row r="249">
      <c r="A249" s="45" t="inlineStr">
        <is>
          <t>VQ-006</t>
        </is>
      </c>
      <c r="B249" s="52" t="inlineStr">
        <is>
          <t>What does an air fryer show when cooking is complete?</t>
        </is>
      </c>
      <c r="C249" s="45" t="inlineStr">
        <is>
          <t>en</t>
        </is>
      </c>
      <c r="D249" s="45" t="inlineStr">
        <is>
          <t>Air Fryer</t>
        </is>
      </c>
      <c r="E249" s="45" t="inlineStr">
        <is>
          <t>state</t>
        </is>
      </c>
      <c r="F249" s="45" t="inlineStr">
        <is>
          <t>development</t>
        </is>
      </c>
      <c r="G249" s="45" t="inlineStr">
        <is>
          <t>airfryer-029-scene-0011</t>
        </is>
      </c>
      <c r="H249" s="45" t="inlineStr">
        <is>
          <t>airfryer-029</t>
        </is>
      </c>
      <c r="I249" s="59" t="inlineStr">
        <is>
          <t>50.08</t>
        </is>
      </c>
      <c r="J249" s="59" t="inlineStr">
        <is>
          <t>53.48</t>
        </is>
      </c>
      <c r="K249" s="45" t="inlineStr">
        <is>
          <t>items/airfryer-029-scene-0011/clip.mp4</t>
        </is>
      </c>
      <c r="L249" s="45" t="inlineStr">
        <is>
          <t>items/airfryer-029-scene-0011/thumbnail.jpg</t>
        </is>
      </c>
      <c r="M249" s="52" t="inlineStr">
        <is>
          <t>ASR: air fryer also. With Philips air fryer unique rapid air technology you can fry
VLM: Visual summary: A black Philips air fryer with its basket removed and placed beside the main unit, shown in a studio setting.
视觉摘要: 一台黑色的飞利浦空气炸锅，其炸篮被移除并放在主机旁，展示于工作室环境中。
Visible product: Air Fryer
Visible components: main body of air fryer; air fryer basket; control dial; brand logo; red latch on basket
Visible states: basket detached from main unit; basket positioned next to main unit</t>
        </is>
      </c>
      <c r="N249" s="45" t="inlineStr">
        <is>
          <t>1</t>
        </is>
      </c>
      <c r="O249" s="45" t="inlineStr">
        <is>
          <t>0</t>
        </is>
      </c>
      <c r="P249" s="59" t="str"/>
      <c r="Q249" s="59" t="str"/>
      <c r="R249" s="52" t="inlineStr">
        <is>
          <t>The scene shows the air fryer with its basket detached and positioned beside the unit, but provides no visual or spoken evidence of the air fryer displaying any state or indicator when cooking is complete.</t>
        </is>
      </c>
      <c r="S249" s="52" t="inlineStr">
        <is>
          <t>VLM</t>
        </is>
      </c>
      <c r="T249" s="52" t="inlineStr">
        <is>
          <t>low</t>
        </is>
      </c>
      <c r="U249" s="52" t="inlineStr">
        <is>
          <t>No evidence of any indicator, light, or visual cue signaling cooking completion.</t>
        </is>
      </c>
      <c r="V249" s="45" t="inlineStr">
        <is>
          <t>R1</t>
        </is>
      </c>
      <c r="W249" s="46" t="inlineStr">
        <is>
          <t>0</t>
        </is>
      </c>
      <c r="X249" s="60" t="n"/>
      <c r="Y249" s="60" t="n"/>
      <c r="Z249" s="46" t="inlineStr">
        <is>
          <t>no</t>
        </is>
      </c>
      <c r="AA249" s="54" t="inlineStr">
        <is>
          <t>Scene shows a Philips air fryer with its basket detached and control dial visible in studio shots (t=50.1-53.5s), but neither visuals nor ASR mention any indicator or display state for cooking completion.</t>
        </is>
      </c>
      <c r="AB249" s="54" t="n"/>
      <c r="AC249" s="46" t="inlineStr">
        <is>
          <t>completed</t>
        </is>
      </c>
      <c r="AD249" s="46" t="inlineStr">
        <is>
          <t>2026-07-28T01:18:39+08:00</t>
        </is>
      </c>
      <c r="AE249" s="47">
        <f>IF(AC249&lt;&gt;"completed","",IF(W249=O249,"no","yes"))</f>
        <v/>
      </c>
      <c r="AF249" s="47">
        <f>IF(AC249&lt;&gt;"completed","",IF(AND(X249=P249,Y249=Q249),"no","yes"))</f>
        <v/>
      </c>
      <c r="AG249" s="47">
        <f>IF(AC249&lt;&gt;"completed","待复核",IF(OR(W249="",Z249="",AA249="",AD249=""),"缺少必填项",IF(AND(OR(AE249="yes",AF249="yes"),AB249=""),"修正原因缺失",IF(OR(W249=0,W249=1),IF(AND(X249="",Y249=""),"通过","0/1级时间应留空"),IF(AND(OR(W249=2,W249=3),X249&lt;&gt;"",Y249&lt;&gt;"",X249&gt;=I249,Y249&lt;=J249,Y249&gt;X249),"通过","2/3级时间无效")))))</f>
        <v/>
      </c>
    </row>
    <row r="250">
      <c r="A250" s="45" t="inlineStr">
        <is>
          <t>VQ-006</t>
        </is>
      </c>
      <c r="B250" s="52" t="inlineStr">
        <is>
          <t>What does an air fryer show when cooking is complete?</t>
        </is>
      </c>
      <c r="C250" s="45" t="inlineStr">
        <is>
          <t>en</t>
        </is>
      </c>
      <c r="D250" s="45" t="inlineStr">
        <is>
          <t>Air Fryer</t>
        </is>
      </c>
      <c r="E250" s="45" t="inlineStr">
        <is>
          <t>state</t>
        </is>
      </c>
      <c r="F250" s="45" t="inlineStr">
        <is>
          <t>development</t>
        </is>
      </c>
      <c r="G250" s="45" t="inlineStr">
        <is>
          <t>airfryer-006-scene-0005</t>
        </is>
      </c>
      <c r="H250" s="45" t="inlineStr">
        <is>
          <t>airfryer-006</t>
        </is>
      </c>
      <c r="I250" s="59" t="inlineStr">
        <is>
          <t>16.817</t>
        </is>
      </c>
      <c r="J250" s="59" t="inlineStr">
        <is>
          <t>19.92</t>
        </is>
      </c>
      <c r="K250" s="45" t="inlineStr">
        <is>
          <t>items/airfryer-006-scene-0005/clip.mp4</t>
        </is>
      </c>
      <c r="L250" s="45" t="inlineStr">
        <is>
          <t>items/airfryer-006-scene-0005/thumbnail.jpg</t>
        </is>
      </c>
      <c r="M250" s="52" t="inlineStr">
        <is>
          <t>ASR: Your air fryer, 350, four minutes for the first side. Here it goes.
VLM: Visual summary: A woman in a pink shirt is standing in a kitchen next to a white air fryer, gesturing with her hand while speaking.
视觉摘要: 一位穿着粉色衬衫的女士站在厨房里，旁边是一台白色空气炸锅，她正用手势配合说话。
Visible product: Air Fryer
Visible components: white air fryer; digital display; control buttons; brand name 'COSORI'; temperature setting '350°'; shelf with plates; plant
Visible actions: woman gesturing with her right hand; woman speaking</t>
        </is>
      </c>
      <c r="N250" s="45" t="inlineStr">
        <is>
          <t>2</t>
        </is>
      </c>
      <c r="O250" s="45" t="inlineStr">
        <is>
          <t>1</t>
        </is>
      </c>
      <c r="P250" s="59" t="str"/>
      <c r="Q250" s="59" t="str"/>
      <c r="R250" s="52" t="inlineStr">
        <is>
          <t>The ASR mentions cooking at 350° for four minutes, and the VLM shows the air fryer with temperature set to 350°, but no visual or spoken evidence indicates what the air fryer shows upon completion of cooking.</t>
        </is>
      </c>
      <c r="S250" s="52" t="inlineStr">
        <is>
          <t>VLM|ASR</t>
        </is>
      </c>
      <c r="T250" s="52" t="inlineStr">
        <is>
          <t>low</t>
        </is>
      </c>
      <c r="U250" s="52" t="inlineStr">
        <is>
          <t>No evidence of the air fryer's state or display after cooking is complete.</t>
        </is>
      </c>
      <c r="V250" s="45" t="inlineStr">
        <is>
          <t>R1</t>
        </is>
      </c>
      <c r="W250" s="46" t="inlineStr">
        <is>
          <t>1</t>
        </is>
      </c>
      <c r="X250" s="60" t="n"/>
      <c r="Y250" s="60" t="n"/>
      <c r="Z250" s="46" t="inlineStr">
        <is>
          <t>no</t>
        </is>
      </c>
      <c r="AA250" s="54" t="inlineStr">
        <is>
          <t>画面未展示烹饪完成后的显示或提示。</t>
        </is>
      </c>
      <c r="AB250" s="54" t="n"/>
      <c r="AC250" s="46" t="inlineStr">
        <is>
          <t>completed</t>
        </is>
      </c>
      <c r="AD250" s="46" t="inlineStr">
        <is>
          <t>2026-07-27T22:20:03+08:00</t>
        </is>
      </c>
      <c r="AE250" s="47">
        <f>IF(AC250&lt;&gt;"completed","",IF(W250=O250,"no","yes"))</f>
        <v/>
      </c>
      <c r="AF250" s="47">
        <f>IF(AC250&lt;&gt;"completed","",IF(AND(X250=P250,Y250=Q250),"no","yes"))</f>
        <v/>
      </c>
      <c r="AG250" s="47">
        <f>IF(AC250&lt;&gt;"completed","待复核",IF(OR(W250="",Z250="",AA250="",AD250=""),"缺少必填项",IF(AND(OR(AE250="yes",AF250="yes"),AB250=""),"修正原因缺失",IF(OR(W250=0,W250=1),IF(AND(X250="",Y250=""),"通过","0/1级时间应留空"),IF(AND(OR(W250=2,W250=3),X250&lt;&gt;"",Y250&lt;&gt;"",X250&gt;=I250,Y250&lt;=J250,Y250&gt;X250),"通过","2/3级时间无效")))))</f>
        <v/>
      </c>
    </row>
    <row r="251">
      <c r="A251" s="45" t="inlineStr">
        <is>
          <t>VQ-006</t>
        </is>
      </c>
      <c r="B251" s="52" t="inlineStr">
        <is>
          <t>What does an air fryer show when cooking is complete?</t>
        </is>
      </c>
      <c r="C251" s="45" t="inlineStr">
        <is>
          <t>en</t>
        </is>
      </c>
      <c r="D251" s="45" t="inlineStr">
        <is>
          <t>Air Fryer</t>
        </is>
      </c>
      <c r="E251" s="45" t="inlineStr">
        <is>
          <t>state</t>
        </is>
      </c>
      <c r="F251" s="45" t="inlineStr">
        <is>
          <t>development</t>
        </is>
      </c>
      <c r="G251" s="45" t="inlineStr">
        <is>
          <t>airfryer-027-scene-0001</t>
        </is>
      </c>
      <c r="H251" s="45" t="inlineStr">
        <is>
          <t>airfryer-027</t>
        </is>
      </c>
      <c r="I251" s="59" t="inlineStr">
        <is>
          <t>0.0</t>
        </is>
      </c>
      <c r="J251" s="59" t="inlineStr">
        <is>
          <t>7.508</t>
        </is>
      </c>
      <c r="K251" s="45" t="inlineStr">
        <is>
          <t>items/airfryer-027-scene-0001/clip.mp4</t>
        </is>
      </c>
      <c r="L251" s="45" t="inlineStr">
        <is>
          <t>items/airfryer-027-scene-0001/thumbnail.jpg</t>
        </is>
      </c>
      <c r="M251" s="52" t="inlineStr">
        <is>
          <t>OCR: Air Fryer vs. Baked Buffalo Wings? First, oven cooked wings
VLM: Visual summary: A video title card introduces a comparison between air fryer and baked buffalo wings, followed by a slide indicating the first method is oven cooking.
视觉摘要: 视频标题卡介绍了空气炸锅与烤制的布法罗鸡翅的对比，随后显示第一种方法是烤箱烹饪。
Visible product: Air Fryer</t>
        </is>
      </c>
      <c r="N251" s="45" t="inlineStr">
        <is>
          <t>3</t>
        </is>
      </c>
      <c r="O251" s="45" t="inlineStr">
        <is>
          <t>0</t>
        </is>
      </c>
      <c r="P251" s="59" t="str"/>
      <c r="Q251" s="59" t="str"/>
      <c r="R251" s="52" t="inlineStr">
        <is>
          <t>The scene introduces a comparison between air fryer and oven cooking, but does not show or describe what the air fryer displays upon completion of cooking.</t>
        </is>
      </c>
      <c r="S251" s="52" t="inlineStr">
        <is>
          <t>VLM|OCR</t>
        </is>
      </c>
      <c r="T251" s="52" t="inlineStr">
        <is>
          <t>low</t>
        </is>
      </c>
      <c r="U251" s="52" t="inlineStr">
        <is>
          <t>No visual, spoken, or OCR evidence indicates the air fryer's state or display upon cooking completion.</t>
        </is>
      </c>
      <c r="V251" s="45" t="inlineStr">
        <is>
          <t>R1</t>
        </is>
      </c>
      <c r="W251" s="46" t="inlineStr">
        <is>
          <t>0</t>
        </is>
      </c>
      <c r="X251" s="60" t="n"/>
      <c r="Y251" s="60" t="n"/>
      <c r="Z251" s="46" t="inlineStr">
        <is>
          <t>no</t>
        </is>
      </c>
      <c r="AA251" s="54" t="inlineStr">
        <is>
          <t>场景中无空气炸锅出现，无烹饪完成时的画面或提示音。</t>
        </is>
      </c>
      <c r="AB251" s="54" t="n"/>
      <c r="AC251" s="46" t="inlineStr">
        <is>
          <t>completed</t>
        </is>
      </c>
      <c r="AD251" s="46" t="inlineStr">
        <is>
          <t>2026-07-28T01:18:39+08:00</t>
        </is>
      </c>
      <c r="AE251" s="47">
        <f>IF(AC251&lt;&gt;"completed","",IF(W251=O251,"no","yes"))</f>
        <v/>
      </c>
      <c r="AF251" s="47">
        <f>IF(AC251&lt;&gt;"completed","",IF(AND(X251=P251,Y251=Q251),"no","yes"))</f>
        <v/>
      </c>
      <c r="AG251" s="47">
        <f>IF(AC251&lt;&gt;"completed","待复核",IF(OR(W251="",Z251="",AA251="",AD251=""),"缺少必填项",IF(AND(OR(AE251="yes",AF251="yes"),AB251=""),"修正原因缺失",IF(OR(W251=0,W251=1),IF(AND(X251="",Y251=""),"通过","0/1级时间应留空"),IF(AND(OR(W251=2,W251=3),X251&lt;&gt;"",Y251&lt;&gt;"",X251&gt;=I251,Y251&lt;=J251,Y251&gt;X251),"通过","2/3级时间无效")))))</f>
        <v/>
      </c>
    </row>
    <row r="252">
      <c r="A252" s="45" t="inlineStr">
        <is>
          <t>VQ-006</t>
        </is>
      </c>
      <c r="B252" s="52" t="inlineStr">
        <is>
          <t>What does an air fryer show when cooking is complete?</t>
        </is>
      </c>
      <c r="C252" s="45" t="inlineStr">
        <is>
          <t>en</t>
        </is>
      </c>
      <c r="D252" s="45" t="inlineStr">
        <is>
          <t>Air Fryer</t>
        </is>
      </c>
      <c r="E252" s="45" t="inlineStr">
        <is>
          <t>state</t>
        </is>
      </c>
      <c r="F252" s="45" t="inlineStr">
        <is>
          <t>development</t>
        </is>
      </c>
      <c r="G252" s="45" t="inlineStr">
        <is>
          <t>airfryer-033-scene-0035</t>
        </is>
      </c>
      <c r="H252" s="45" t="inlineStr">
        <is>
          <t>airfryer-033</t>
        </is>
      </c>
      <c r="I252" s="59" t="inlineStr">
        <is>
          <t>257.024</t>
        </is>
      </c>
      <c r="J252" s="59" t="inlineStr">
        <is>
          <t>259.96</t>
        </is>
      </c>
      <c r="K252" s="45" t="inlineStr">
        <is>
          <t>items/airfryer-033-scene-0035/clip.mp4</t>
        </is>
      </c>
      <c r="L252" s="45" t="inlineStr">
        <is>
          <t>items/airfryer-033-scene-0035/thumbnail.jpg</t>
        </is>
      </c>
      <c r="M252" s="52" t="inlineStr">
        <is>
          <t>ASR: Vou ter que desmontar ela todinha E ver qual é Vamos estudar
VLM: Visual summary: A person wearing a gray animal mask and sunglasses is adjusting the mask with one hand.
视觉摘要: 一个人戴着灰色动物面具和太阳镜，正用一只手调整面具。
Visible product: unknown
Visible actions: adjusting a mask
Visual uncertainty: The product category label 'Air Fryer' does not match the visible scene.</t>
        </is>
      </c>
      <c r="N252" s="45" t="inlineStr">
        <is>
          <t>4</t>
        </is>
      </c>
      <c r="O252" s="45" t="inlineStr">
        <is>
          <t>0</t>
        </is>
      </c>
      <c r="P252" s="59" t="str"/>
      <c r="Q252" s="59" t="str"/>
      <c r="R252" s="52" t="inlineStr">
        <is>
          <t>The visible scene shows a person adjusting a mask, with no air fryer or cooking-related activity visible.</t>
        </is>
      </c>
      <c r="S252" s="52" t="inlineStr">
        <is>
          <t>VLM</t>
        </is>
      </c>
      <c r="T252" s="52" t="inlineStr">
        <is>
          <t>low</t>
        </is>
      </c>
      <c r="U252" s="52" t="inlineStr">
        <is>
          <t>The product category label 'Air Fryer' does not match the visible scene, and no cooking or completion state is shown.</t>
        </is>
      </c>
      <c r="V252" s="45" t="inlineStr">
        <is>
          <t>R1</t>
        </is>
      </c>
      <c r="W252" s="46" t="inlineStr">
        <is>
          <t>0</t>
        </is>
      </c>
      <c r="X252" s="60" t="n"/>
      <c r="Y252" s="60" t="n"/>
      <c r="Z252" s="46" t="inlineStr">
        <is>
          <t>no</t>
        </is>
      </c>
      <c r="AA252" s="54" t="inlineStr">
        <is>
          <t>All six frames (t=257.0-260.0s) show only a person wearing a gray animal mask and sunglasses adjusting the mask; no air fryer or cooking-related content appears anywhere in the scene.</t>
        </is>
      </c>
      <c r="AB252" s="54" t="n"/>
      <c r="AC252" s="46" t="inlineStr">
        <is>
          <t>completed</t>
        </is>
      </c>
      <c r="AD252" s="46" t="inlineStr">
        <is>
          <t>2026-07-28T01:18:39+08:00</t>
        </is>
      </c>
      <c r="AE252" s="47">
        <f>IF(AC252&lt;&gt;"completed","",IF(W252=O252,"no","yes"))</f>
        <v/>
      </c>
      <c r="AF252" s="47">
        <f>IF(AC252&lt;&gt;"completed","",IF(AND(X252=P252,Y252=Q252),"no","yes"))</f>
        <v/>
      </c>
      <c r="AG252" s="47">
        <f>IF(AC252&lt;&gt;"completed","待复核",IF(OR(W252="",Z252="",AA252="",AD252=""),"缺少必填项",IF(AND(OR(AE252="yes",AF252="yes"),AB252=""),"修正原因缺失",IF(OR(W252=0,W252=1),IF(AND(X252="",Y252=""),"通过","0/1级时间应留空"),IF(AND(OR(W252=2,W252=3),X252&lt;&gt;"",Y252&lt;&gt;"",X252&gt;=I252,Y252&lt;=J252,Y252&gt;X252),"通过","2/3级时间无效")))))</f>
        <v/>
      </c>
    </row>
    <row r="253">
      <c r="A253" s="45" t="inlineStr">
        <is>
          <t>VQ-006</t>
        </is>
      </c>
      <c r="B253" s="52" t="inlineStr">
        <is>
          <t>What does an air fryer show when cooking is complete?</t>
        </is>
      </c>
      <c r="C253" s="45" t="inlineStr">
        <is>
          <t>en</t>
        </is>
      </c>
      <c r="D253" s="45" t="inlineStr">
        <is>
          <t>Air Fryer</t>
        </is>
      </c>
      <c r="E253" s="45" t="inlineStr">
        <is>
          <t>state</t>
        </is>
      </c>
      <c r="F253" s="45" t="inlineStr">
        <is>
          <t>development</t>
        </is>
      </c>
      <c r="G253" s="45" t="inlineStr">
        <is>
          <t>airfryer-033-scene-0162</t>
        </is>
      </c>
      <c r="H253" s="45" t="inlineStr">
        <is>
          <t>airfryer-033</t>
        </is>
      </c>
      <c r="I253" s="59" t="inlineStr">
        <is>
          <t>1437.404</t>
        </is>
      </c>
      <c r="J253" s="59" t="inlineStr">
        <is>
          <t>1457.658</t>
        </is>
      </c>
      <c r="K253" s="45" t="inlineStr">
        <is>
          <t>items/airfryer-033-scene-0162/clip.mp4</t>
        </is>
      </c>
      <c r="L253" s="45" t="inlineStr">
        <is>
          <t>items/airfryer-033-scene-0162/thumbnail.jpg</t>
        </is>
      </c>
      <c r="M253" s="52" t="inlineStr">
        <is>
          <t>ASR: Isso, I want, ai, só faltou o sal que eu não tenho ideia de onde esteja, mas parece que tá funcionando, deixa eu provar, ó, bacana, ó, bacana, chama, bacana, hum, delícia, a airfryer voltou pra minha vida,
VLM: Visual summary: A black air fryer with food inside is shown, followed by a person wearing a mask holding a plate of food.
视觉摘要: 一个装有食物的黑色空气炸锅，随后出现一个戴面具的人拿着一盘食物。
Visible product: Air Fryer
Visible components: black air fryer; digital display; control buttons; food (potato wedges); plate; mask; water dispenser
Visible actions: hand opening air fryer door; person holding plate; person making hand gesture
Visible states: air fryer in use; food inside air fryer; mask on person's face
Visual uncertainty: exact model name of air fryer is not fully visible</t>
        </is>
      </c>
      <c r="N253" s="45" t="inlineStr">
        <is>
          <t>5</t>
        </is>
      </c>
      <c r="O253" s="45" t="inlineStr">
        <is>
          <t>2</t>
        </is>
      </c>
      <c r="P253" s="59" t="inlineStr">
        <is>
          <t>1437.404</t>
        </is>
      </c>
      <c r="Q253" s="59" t="inlineStr">
        <is>
          <t>1457.658</t>
        </is>
      </c>
      <c r="R253" s="52" t="inlineStr">
        <is>
          <t>The air fryer is shown with food inside and later a person holding a plate of food, implying cooking is complete; ASR mentions 'a airfryer voltou pra minha vida' suggesting successful completion.</t>
        </is>
      </c>
      <c r="S253" s="52" t="inlineStr">
        <is>
          <t>VLM|ASR</t>
        </is>
      </c>
      <c r="T253" s="52" t="inlineStr">
        <is>
          <t>low</t>
        </is>
      </c>
      <c r="U253" s="52" t="inlineStr">
        <is>
          <t>The visual evidence shows food being removed and a plate held, but does not explicitly show a 'done' indicator or display message from the air fryer.</t>
        </is>
      </c>
      <c r="V253" s="45" t="inlineStr">
        <is>
          <t>R1</t>
        </is>
      </c>
      <c r="W253" s="46" t="inlineStr">
        <is>
          <t>2</t>
        </is>
      </c>
      <c r="X253" s="60" t="inlineStr">
        <is>
          <t>1445.5</t>
        </is>
      </c>
      <c r="Y253" s="60" t="inlineStr">
        <is>
          <t>1449.6</t>
        </is>
      </c>
      <c r="Z253" s="46" t="inlineStr">
        <is>
          <t>no</t>
        </is>
      </c>
      <c r="AA253" s="54" t="inlineStr">
        <is>
          <t>At t=1445.5-1449.6s, a plate of cooked fries rests on the air fryer while the presenter tastes the food, implying cooking has finished.</t>
        </is>
      </c>
      <c r="AB253" s="54" t="inlineStr">
        <is>
          <t>时间按实际证据片段重定位</t>
        </is>
      </c>
      <c r="AC253" s="46" t="inlineStr">
        <is>
          <t>completed</t>
        </is>
      </c>
      <c r="AD253" s="46" t="inlineStr">
        <is>
          <t>2026-07-28T01:18:39+08:00</t>
        </is>
      </c>
      <c r="AE253" s="47">
        <f>IF(AC253&lt;&gt;"completed","",IF(W253=O253,"no","yes"))</f>
        <v/>
      </c>
      <c r="AF253" s="47">
        <f>IF(AC253&lt;&gt;"completed","",IF(AND(X253=P253,Y253=Q253),"no","yes"))</f>
        <v/>
      </c>
      <c r="AG253" s="47">
        <f>IF(AC253&lt;&gt;"completed","待复核",IF(OR(W253="",Z253="",AA253="",AD253=""),"缺少必填项",IF(AND(OR(AE253="yes",AF253="yes"),AB253=""),"修正原因缺失",IF(OR(W253=0,W253=1),IF(AND(X253="",Y253=""),"通过","0/1级时间应留空"),IF(AND(OR(W253=2,W253=3),X253&lt;&gt;"",Y253&lt;&gt;"",X253&gt;=I253,Y253&lt;=J253,Y253&gt;X253),"通过","2/3级时间无效")))))</f>
        <v/>
      </c>
    </row>
    <row r="254">
      <c r="A254" s="45" t="inlineStr">
        <is>
          <t>VQ-006</t>
        </is>
      </c>
      <c r="B254" s="52" t="inlineStr">
        <is>
          <t>What does an air fryer show when cooking is complete?</t>
        </is>
      </c>
      <c r="C254" s="45" t="inlineStr">
        <is>
          <t>en</t>
        </is>
      </c>
      <c r="D254" s="45" t="inlineStr">
        <is>
          <t>Air Fryer</t>
        </is>
      </c>
      <c r="E254" s="45" t="inlineStr">
        <is>
          <t>state</t>
        </is>
      </c>
      <c r="F254" s="45" t="inlineStr">
        <is>
          <t>development</t>
        </is>
      </c>
      <c r="G254" s="45" t="inlineStr">
        <is>
          <t>pressure-006-scene-0010</t>
        </is>
      </c>
      <c r="H254" s="45" t="inlineStr">
        <is>
          <t>pressure-006</t>
        </is>
      </c>
      <c r="I254" s="59" t="inlineStr">
        <is>
          <t>29.458</t>
        </is>
      </c>
      <c r="J254" s="59" t="inlineStr">
        <is>
          <t>34.083</t>
        </is>
      </c>
      <c r="K254" s="45" t="inlineStr">
        <is>
          <t>items/pressure-006-scene-0010/clip.mp4</t>
        </is>
      </c>
      <c r="L254" s="45" t="inlineStr">
        <is>
          <t>items/pressure-006-scene-0010/thumbnail.jpg</t>
        </is>
      </c>
      <c r="M254" s="52" t="inlineStr">
        <is>
          <t>ASR: • 360-degree hot air baking, wrapping heating, original flavor, 1500W high power, rapid heating
OCR: 1500 W high-power rapid heating
VLM: Visual summary: Food items are cooking inside an air fryer, with text overlays indicating '360 air cooking' and '1500 W high-power rapid heating'.
视觉摘要: 食物在空气炸锅内烹饪，画面中有文字叠加显示“360空气烹饪”和“1500W高功率快速加热”。
Visible product: Air Fryer
Visible components: food items; air fryer basket; text overlay
Visible states: food is cooking; air fryer is operating
Visual uncertainty: The specific model or brand of the air fryer is not visible. The exact type of food is not clearly identifiable.</t>
        </is>
      </c>
      <c r="N254" s="45" t="inlineStr">
        <is>
          <t>6</t>
        </is>
      </c>
      <c r="O254" s="45" t="inlineStr">
        <is>
          <t>0</t>
        </is>
      </c>
      <c r="P254" s="59" t="str"/>
      <c r="Q254" s="59" t="str"/>
      <c r="R254" s="52" t="inlineStr">
        <is>
          <t>The scene shows food cooking inside an air fryer with text overlays about heating features, but no visual or spoken evidence indicates what the air fryer shows when cooking is complete.</t>
        </is>
      </c>
      <c r="S254" s="52" t="inlineStr">
        <is>
          <t>VLM|ASR|OCR</t>
        </is>
      </c>
      <c r="T254" s="52" t="inlineStr">
        <is>
          <t>low</t>
        </is>
      </c>
      <c r="U254" s="52" t="inlineStr">
        <is>
          <t>The evidence only describes the cooking process and features, not the completion state or any indicator of completion.</t>
        </is>
      </c>
      <c r="V254" s="45" t="inlineStr">
        <is>
          <t>R1</t>
        </is>
      </c>
      <c r="W254" s="46" t="inlineStr">
        <is>
          <t>0</t>
        </is>
      </c>
      <c r="X254" s="60" t="n"/>
      <c r="Y254" s="60" t="n"/>
      <c r="Z254" s="46" t="inlineStr">
        <is>
          <t>no</t>
        </is>
      </c>
      <c r="AA254" s="54" t="inlineStr">
        <is>
          <t>画面未展示完成提示灯、蜂鸣或显示归零。</t>
        </is>
      </c>
      <c r="AB254" s="54" t="n"/>
      <c r="AC254" s="46" t="inlineStr">
        <is>
          <t>completed</t>
        </is>
      </c>
      <c r="AD254" s="46" t="inlineStr">
        <is>
          <t>2026-07-27T22:17:08+08:00</t>
        </is>
      </c>
      <c r="AE254" s="47">
        <f>IF(AC254&lt;&gt;"completed","",IF(W254=O254,"no","yes"))</f>
        <v/>
      </c>
      <c r="AF254" s="47">
        <f>IF(AC254&lt;&gt;"completed","",IF(AND(X254=P254,Y254=Q254),"no","yes"))</f>
        <v/>
      </c>
      <c r="AG254" s="47">
        <f>IF(AC254&lt;&gt;"completed","待复核",IF(OR(W254="",Z254="",AA254="",AD254=""),"缺少必填项",IF(AND(OR(AE254="yes",AF254="yes"),AB254=""),"修正原因缺失",IF(OR(W254=0,W254=1),IF(AND(X254="",Y254=""),"通过","0/1级时间应留空"),IF(AND(OR(W254=2,W254=3),X254&lt;&gt;"",Y254&lt;&gt;"",X254&gt;=I254,Y254&lt;=J254,Y254&gt;X254),"通过","2/3级时间无效")))))</f>
        <v/>
      </c>
    </row>
    <row r="255">
      <c r="A255" s="45" t="inlineStr">
        <is>
          <t>VQ-006</t>
        </is>
      </c>
      <c r="B255" s="52" t="inlineStr">
        <is>
          <t>What does an air fryer show when cooking is complete?</t>
        </is>
      </c>
      <c r="C255" s="45" t="inlineStr">
        <is>
          <t>en</t>
        </is>
      </c>
      <c r="D255" s="45" t="inlineStr">
        <is>
          <t>Air Fryer</t>
        </is>
      </c>
      <c r="E255" s="45" t="inlineStr">
        <is>
          <t>state</t>
        </is>
      </c>
      <c r="F255" s="45" t="inlineStr">
        <is>
          <t>development</t>
        </is>
      </c>
      <c r="G255" s="45" t="inlineStr">
        <is>
          <t>airfryer-024-scene-0009</t>
        </is>
      </c>
      <c r="H255" s="45" t="inlineStr">
        <is>
          <t>airfryer-024</t>
        </is>
      </c>
      <c r="I255" s="59" t="inlineStr">
        <is>
          <t>36.536</t>
        </is>
      </c>
      <c r="J255" s="59" t="inlineStr">
        <is>
          <t>40.974</t>
        </is>
      </c>
      <c r="K255" s="45" t="inlineStr">
        <is>
          <t>items/airfryer-024-scene-0009/clip.mp4</t>
        </is>
      </c>
      <c r="L255" s="45" t="inlineStr">
        <is>
          <t>items/airfryer-024-scene-0009/thumbnail.jpg</t>
        </is>
      </c>
      <c r="M255" s="52" t="inlineStr">
        <is>
          <t>ASR: The optional preheat function makes grilling, searing, and broiling easy and fast, with perfect results each and every time.
OCR: PERFECT RESULTS Every Time!
VLM: Visual summary: A close-up of an air fryer's digital control panel displaying a temperature of 375°F, with text indicating an 'Optional PREHEAT FUNCTION' and 'Patent Pending'. The scene then transitions to show three cooking modes: grilling, searing, and broiling, each with food items inside the air fryer basket.
视觉摘要: 一台空气炸锅的数字控制面板特写，显示温度为375°F，配有“可选预热功能”和“专利待定”字样。随后画面切换，展示三种烹饪模式：烧烤、煎制和烘烤，每个模式下都有食物在炸篮中。
Visible product: Air Fryer
Visible components: digital display; temperature reading; control buttons; cooking mode icons; air fryer basket; food items (steaks, scallops, chicken, sweet potatoes)
Visible states: temperature set to 375°F; preheat function indicated; food being cooked in different modes</t>
        </is>
      </c>
      <c r="N255" s="45" t="inlineStr">
        <is>
          <t>7</t>
        </is>
      </c>
      <c r="O255" s="45" t="inlineStr">
        <is>
          <t>1</t>
        </is>
      </c>
      <c r="P255" s="59" t="str"/>
      <c r="Q255" s="59" t="str"/>
      <c r="R255" s="52" t="inlineStr">
        <is>
          <t>The scene shows the air fryer in operation with food cooking in different modes, but does not show any visual or spoken indication of what the air fryer displays when cooking is complete.</t>
        </is>
      </c>
      <c r="S255" s="52" t="inlineStr">
        <is>
          <t>VLM|ASR|OCR</t>
        </is>
      </c>
      <c r="T255" s="52" t="inlineStr">
        <is>
          <t>low</t>
        </is>
      </c>
      <c r="U255" s="52" t="inlineStr">
        <is>
          <t>The evidence describes cooking in progress and modes, but no visual or spoken cue indicates completion or its display state.</t>
        </is>
      </c>
      <c r="V255" s="45" t="inlineStr">
        <is>
          <t>R1</t>
        </is>
      </c>
      <c r="W255" s="46" t="inlineStr">
        <is>
          <t>1</t>
        </is>
      </c>
      <c r="X255" s="60" t="n"/>
      <c r="Y255" s="60" t="n"/>
      <c r="Z255" s="46" t="inlineStr">
        <is>
          <t>no</t>
        </is>
      </c>
      <c r="AA255" s="54" t="inlineStr">
        <is>
          <t>画面未展示烹饪完成提示（显示归零、蜂鸣等）。</t>
        </is>
      </c>
      <c r="AB255" s="54" t="n"/>
      <c r="AC255" s="46" t="inlineStr">
        <is>
          <t>completed</t>
        </is>
      </c>
      <c r="AD255" s="46" t="inlineStr">
        <is>
          <t>2026-07-27T22:17:08+08:00</t>
        </is>
      </c>
      <c r="AE255" s="47">
        <f>IF(AC255&lt;&gt;"completed","",IF(W255=O255,"no","yes"))</f>
        <v/>
      </c>
      <c r="AF255" s="47">
        <f>IF(AC255&lt;&gt;"completed","",IF(AND(X255=P255,Y255=Q255),"no","yes"))</f>
        <v/>
      </c>
      <c r="AG255" s="47">
        <f>IF(AC255&lt;&gt;"completed","待复核",IF(OR(W255="",Z255="",AA255="",AD255=""),"缺少必填项",IF(AND(OR(AE255="yes",AF255="yes"),AB255=""),"修正原因缺失",IF(OR(W255=0,W255=1),IF(AND(X255="",Y255=""),"通过","0/1级时间应留空"),IF(AND(OR(W255=2,W255=3),X255&lt;&gt;"",Y255&lt;&gt;"",X255&gt;=I255,Y255&lt;=J255,Y255&gt;X255),"通过","2/3级时间无效")))))</f>
        <v/>
      </c>
    </row>
    <row r="256">
      <c r="A256" s="45" t="inlineStr">
        <is>
          <t>VQ-006</t>
        </is>
      </c>
      <c r="B256" s="52" t="inlineStr">
        <is>
          <t>What does an air fryer show when cooking is complete?</t>
        </is>
      </c>
      <c r="C256" s="45" t="inlineStr">
        <is>
          <t>en</t>
        </is>
      </c>
      <c r="D256" s="45" t="inlineStr">
        <is>
          <t>Air Fryer</t>
        </is>
      </c>
      <c r="E256" s="45" t="inlineStr">
        <is>
          <t>state</t>
        </is>
      </c>
      <c r="F256" s="45" t="inlineStr">
        <is>
          <t>development</t>
        </is>
      </c>
      <c r="G256" s="45" t="inlineStr">
        <is>
          <t>airfryer-005-scene-0004</t>
        </is>
      </c>
      <c r="H256" s="45" t="inlineStr">
        <is>
          <t>airfryer-005</t>
        </is>
      </c>
      <c r="I256" s="59" t="inlineStr">
        <is>
          <t>68.307</t>
        </is>
      </c>
      <c r="J256" s="59" t="inlineStr">
        <is>
          <t>80.609</t>
        </is>
      </c>
      <c r="K256" s="45" t="inlineStr">
        <is>
          <t>items/airfryer-005-scene-0004/clip.mp4</t>
        </is>
      </c>
      <c r="L256" s="45" t="inlineStr">
        <is>
          <t>items/airfryer-005-scene-0004/thumbnail.jpg</t>
        </is>
      </c>
      <c r="M256" s="52" t="inlineStr">
        <is>
          <t>ASR: OK, and so what I'm going to do is I'm going to begin by taking an egg and I'm going to crack it and just. Get out the egg and put that in this little bowl, it just makes it easier to have more control.
VLM: Visual summary: A person is preparing ingredients on a white cutting board next to an air fryer, cracking an egg into a small glass bowl.
视觉摘要: 一个人在白色砧板上准备食材，旁边是空气炸锅，正在将鸡蛋打入小玻璃碗中。
Visible product: Air Fryer
Visible components: air fryer; white cutting board; bacon; eggs; white bread; small glass bowl
Visible actions: cracking an egg into a bowl
Visible states: egg yolk and white in bowl; eggshell being removed</t>
        </is>
      </c>
      <c r="N256" s="45" t="inlineStr">
        <is>
          <t>8</t>
        </is>
      </c>
      <c r="O256" s="45" t="inlineStr">
        <is>
          <t>0</t>
        </is>
      </c>
      <c r="P256" s="59" t="str"/>
      <c r="Q256" s="59" t="str"/>
      <c r="R256" s="52" t="inlineStr">
        <is>
          <t>The scene shows ingredient preparation (cracking an egg) next to an air fryer, but no cooking is occurring or completed; no visual or spoken evidence indicates what the air fryer shows upon completion of cooking.</t>
        </is>
      </c>
      <c r="S256" s="52" t="inlineStr">
        <is>
          <t>VLM</t>
        </is>
      </c>
      <c r="T256" s="52" t="inlineStr">
        <is>
          <t>low</t>
        </is>
      </c>
      <c r="U256" s="52" t="inlineStr">
        <is>
          <t>No evidence of cooking completion or air fryer state change is present in the scene.</t>
        </is>
      </c>
      <c r="V256" s="45" t="inlineStr">
        <is>
          <t>R1</t>
        </is>
      </c>
      <c r="W256" s="46" t="inlineStr">
        <is>
          <t>0</t>
        </is>
      </c>
      <c r="X256" s="60" t="n"/>
      <c r="Y256" s="60" t="n"/>
      <c r="Z256" s="46" t="inlineStr">
        <is>
          <t>no</t>
        </is>
      </c>
      <c r="AA256" s="54" t="inlineStr">
        <is>
          <t>The scene only shows raw ingredient preparation (eggs, bacon, bread) next to a closed air fryer; no cooking has begun or completed, so nothing indicates what the air fryer displays or signals upon cooking completion.</t>
        </is>
      </c>
      <c r="AB256" s="54" t="n"/>
      <c r="AC256" s="46" t="inlineStr">
        <is>
          <t>completed</t>
        </is>
      </c>
      <c r="AD256" s="46" t="inlineStr">
        <is>
          <t>2026-07-28T01:18:39+08:00</t>
        </is>
      </c>
      <c r="AE256" s="47">
        <f>IF(AC256&lt;&gt;"completed","",IF(W256=O256,"no","yes"))</f>
        <v/>
      </c>
      <c r="AF256" s="47">
        <f>IF(AC256&lt;&gt;"completed","",IF(AND(X256=P256,Y256=Q256),"no","yes"))</f>
        <v/>
      </c>
      <c r="AG256" s="47">
        <f>IF(AC256&lt;&gt;"completed","待复核",IF(OR(W256="",Z256="",AA256="",AD256=""),"缺少必填项",IF(AND(OR(AE256="yes",AF256="yes"),AB256=""),"修正原因缺失",IF(OR(W256=0,W256=1),IF(AND(X256="",Y256=""),"通过","0/1级时间应留空"),IF(AND(OR(W256=2,W256=3),X256&lt;&gt;"",Y256&lt;&gt;"",X256&gt;=I256,Y256&lt;=J256,Y256&gt;X256),"通过","2/3级时间无效")))))</f>
        <v/>
      </c>
    </row>
    <row r="257">
      <c r="A257" s="45" t="inlineStr">
        <is>
          <t>VQ-006</t>
        </is>
      </c>
      <c r="B257" s="52" t="inlineStr">
        <is>
          <t>What does an air fryer show when cooking is complete?</t>
        </is>
      </c>
      <c r="C257" s="45" t="inlineStr">
        <is>
          <t>en</t>
        </is>
      </c>
      <c r="D257" s="45" t="inlineStr">
        <is>
          <t>Air Fryer</t>
        </is>
      </c>
      <c r="E257" s="45" t="inlineStr">
        <is>
          <t>state</t>
        </is>
      </c>
      <c r="F257" s="45" t="inlineStr">
        <is>
          <t>development</t>
        </is>
      </c>
      <c r="G257" s="45" t="inlineStr">
        <is>
          <t>airfryer-032-scene-0013</t>
        </is>
      </c>
      <c r="H257" s="45" t="inlineStr">
        <is>
          <t>airfryer-032</t>
        </is>
      </c>
      <c r="I257" s="59" t="inlineStr">
        <is>
          <t>47.6</t>
        </is>
      </c>
      <c r="J257" s="59" t="inlineStr">
        <is>
          <t>49.6</t>
        </is>
      </c>
      <c r="K257" s="45" t="inlineStr">
        <is>
          <t>items/airfryer-032-scene-0013/clip.mp4</t>
        </is>
      </c>
      <c r="L257" s="45" t="inlineStr">
        <is>
          <t>items/airfryer-032-scene-0013/thumbnail.jpg</t>
        </is>
      </c>
      <c r="M257" s="52" t="inlineStr">
        <is>
          <t>ASR: cooking is to clean it every time when you are done cooking with it once it's cooled simply wipe out any grease residue or leftover food with a paper towel and throw that away then you just
VLM: Visual summary: A close-up view of a black air fryer basket with a perforated bottom, showing residue and grease stains, resting on a speckled countertop.
视觉摘要: 一个黑色空气炸锅篮子的特写，底部有穿孔，可见残留物和油渍，放在斑点台面上。
Visible product: Air Fryer
Visible components: air fryer basket; perforated basket bottom; countertop
Visible states: basket has grease stains; basket has food residue</t>
        </is>
      </c>
      <c r="N257" s="45" t="inlineStr">
        <is>
          <t>9</t>
        </is>
      </c>
      <c r="O257" s="45" t="inlineStr">
        <is>
          <t>2</t>
        </is>
      </c>
      <c r="P257" s="59" t="inlineStr">
        <is>
          <t>47.6</t>
        </is>
      </c>
      <c r="Q257" s="59" t="inlineStr">
        <is>
          <t>49.6</t>
        </is>
      </c>
      <c r="R257" s="52" t="inlineStr">
        <is>
          <t>The air fryer basket shows grease stains and food residue when cooking is complete, as visually confirmed and mentioned in the ASR as needing cleaning after cooking.</t>
        </is>
      </c>
      <c r="S257" s="52" t="inlineStr">
        <is>
          <t>VLM|ASR</t>
        </is>
      </c>
      <c r="T257" s="52" t="inlineStr">
        <is>
          <t>low</t>
        </is>
      </c>
      <c r="U257" s="52" t="inlineStr">
        <is>
          <t>The evidence clearly shows the state of the basket after cooking, but does not explicitly state 'when cooking is complete' as a direct visual indicator from the air fryer itself (e.g., light, beep, display).</t>
        </is>
      </c>
      <c r="V257" s="45" t="inlineStr">
        <is>
          <t>R1</t>
        </is>
      </c>
      <c r="W257" s="46" t="inlineStr">
        <is>
          <t>2</t>
        </is>
      </c>
      <c r="X257" s="60" t="inlineStr">
        <is>
          <t>47.6</t>
        </is>
      </c>
      <c r="Y257" s="60" t="inlineStr">
        <is>
          <t>49.6</t>
        </is>
      </c>
      <c r="Z257" s="46" t="inlineStr">
        <is>
          <t>no</t>
        </is>
      </c>
      <c r="AA257" s="54" t="inlineStr">
        <is>
          <t>Frames t=47.6s-49.6s show a greasy basket with food residue, indirectly indicating cooking has completed.</t>
        </is>
      </c>
      <c r="AB257" s="54" t="n"/>
      <c r="AC257" s="46" t="inlineStr">
        <is>
          <t>completed</t>
        </is>
      </c>
      <c r="AD257" s="46" t="inlineStr">
        <is>
          <t>2026-07-28T01:18:39+08:00</t>
        </is>
      </c>
      <c r="AE257" s="47">
        <f>IF(AC257&lt;&gt;"completed","",IF(W257=O257,"no","yes"))</f>
        <v/>
      </c>
      <c r="AF257" s="47">
        <f>IF(AC257&lt;&gt;"completed","",IF(AND(X257=P257,Y257=Q257),"no","yes"))</f>
        <v/>
      </c>
      <c r="AG257" s="47">
        <f>IF(AC257&lt;&gt;"completed","待复核",IF(OR(W257="",Z257="",AA257="",AD257=""),"缺少必填项",IF(AND(OR(AE257="yes",AF257="yes"),AB257=""),"修正原因缺失",IF(OR(W257=0,W257=1),IF(AND(X257="",Y257=""),"通过","0/1级时间应留空"),IF(AND(OR(W257=2,W257=3),X257&lt;&gt;"",Y257&lt;&gt;"",X257&gt;=I257,Y257&lt;=J257,Y257&gt;X257),"通过","2/3级时间无效")))))</f>
        <v/>
      </c>
    </row>
    <row r="258">
      <c r="A258" s="45" t="inlineStr">
        <is>
          <t>VQ-006</t>
        </is>
      </c>
      <c r="B258" s="52" t="inlineStr">
        <is>
          <t>What does an air fryer show when cooking is complete?</t>
        </is>
      </c>
      <c r="C258" s="45" t="inlineStr">
        <is>
          <t>en</t>
        </is>
      </c>
      <c r="D258" s="45" t="inlineStr">
        <is>
          <t>Air Fryer</t>
        </is>
      </c>
      <c r="E258" s="45" t="inlineStr">
        <is>
          <t>state</t>
        </is>
      </c>
      <c r="F258" s="45" t="inlineStr">
        <is>
          <t>development</t>
        </is>
      </c>
      <c r="G258" s="45" t="inlineStr">
        <is>
          <t>airfryer-029-scene-0083</t>
        </is>
      </c>
      <c r="H258" s="45" t="inlineStr">
        <is>
          <t>airfryer-029</t>
        </is>
      </c>
      <c r="I258" s="59" t="inlineStr">
        <is>
          <t>520.88</t>
        </is>
      </c>
      <c r="J258" s="59" t="inlineStr">
        <is>
          <t>524.24</t>
        </is>
      </c>
      <c r="K258" s="45" t="inlineStr">
        <is>
          <t>items/airfryer-029-scene-0083/clip.mp4</t>
        </is>
      </c>
      <c r="L258" s="45" t="inlineStr">
        <is>
          <t>items/airfryer-029-scene-0083/thumbnail.jpg</t>
        </is>
      </c>
      <c r="M258" s="52" t="inlineStr">
        <is>
          <t>ASR: product you know once you time it correctly you will always have perfect now look at this you know the chicken itself will have some kind of fat in it
VLM: Visual summary: A chef in a red uniform stands in a kitchen set, presenting a black air fryer on a counter with a cooked dish on a plate beside it. The background features a yellow wall with a 'Philips Super Chef' logo and various kitchen appliances.
视觉摘要: 一位身穿红色制服的厨师站在厨房布景中，展示着台面上的一台黑色空气炸锅，旁边放着一盘做好的菜。背景是带有“飞利浦超级主厨”标志的黄色墙壁和各种厨房电器。
Visible product: Air Fryer
Visible components: black air fryer; white plate; green plates; tongs; small bowl; Philips Super Chef logo; refrigerator; rice cooker; blender; food processor; vase with flowers
Visible actions: chef gesturing with hand; chef touching the air fryer; chef pointing at the cooked dish
Visible states: air fryer is stationary; cooked dish is on a plate; chef is speaking</t>
        </is>
      </c>
      <c r="N258" s="45" t="inlineStr">
        <is>
          <t>10</t>
        </is>
      </c>
      <c r="O258" s="45" t="inlineStr">
        <is>
          <t>2</t>
        </is>
      </c>
      <c r="P258" s="59" t="inlineStr">
        <is>
          <t>520.88</t>
        </is>
      </c>
      <c r="Q258" s="59" t="inlineStr">
        <is>
          <t>524.24</t>
        </is>
      </c>
      <c r="R258" s="52" t="inlineStr">
        <is>
          <t>The visual shows a cooked dish on a plate beside the air fryer, indicating completion of cooking, though no explicit indicator (e.g., light, beep, display) of completion is visible.</t>
        </is>
      </c>
      <c r="S258" s="52" t="inlineStr">
        <is>
          <t>VLM</t>
        </is>
      </c>
      <c r="T258" s="52" t="inlineStr">
        <is>
          <t>low</t>
        </is>
      </c>
      <c r="U258" s="52" t="inlineStr">
        <is>
          <t>No explicit visual or auditory signal of completion (e.g., indicator light, beep) is shown, but the presence of a cooked dish implies completion.</t>
        </is>
      </c>
      <c r="V258" s="45" t="inlineStr">
        <is>
          <t>R1</t>
        </is>
      </c>
      <c r="W258" s="46" t="inlineStr">
        <is>
          <t>2</t>
        </is>
      </c>
      <c r="X258" s="60" t="inlineStr">
        <is>
          <t>520.9</t>
        </is>
      </c>
      <c r="Y258" s="60" t="inlineStr">
        <is>
          <t>524.2</t>
        </is>
      </c>
      <c r="Z258" s="46" t="inlineStr">
        <is>
          <t>no</t>
        </is>
      </c>
      <c r="AA258" s="54" t="inlineStr">
        <is>
          <t>At t=520.9-524.2s, a plate of cooked chicken sits beside the closed air fryer as the chef describes the result, implying cooking has finished without showing a specific done indicator.</t>
        </is>
      </c>
      <c r="AB258" s="54" t="inlineStr">
        <is>
          <t>时间按实际证据片段重定位</t>
        </is>
      </c>
      <c r="AC258" s="46" t="inlineStr">
        <is>
          <t>completed</t>
        </is>
      </c>
      <c r="AD258" s="46" t="inlineStr">
        <is>
          <t>2026-07-28T01:18:39+08:00</t>
        </is>
      </c>
      <c r="AE258" s="47">
        <f>IF(AC258&lt;&gt;"completed","",IF(W258=O258,"no","yes"))</f>
        <v/>
      </c>
      <c r="AF258" s="47">
        <f>IF(AC258&lt;&gt;"completed","",IF(AND(X258=P258,Y258=Q258),"no","yes"))</f>
        <v/>
      </c>
      <c r="AG258" s="47">
        <f>IF(AC258&lt;&gt;"completed","待复核",IF(OR(W258="",Z258="",AA258="",AD258=""),"缺少必填项",IF(AND(OR(AE258="yes",AF258="yes"),AB258=""),"修正原因缺失",IF(OR(W258=0,W258=1),IF(AND(X258="",Y258=""),"通过","0/1级时间应留空"),IF(AND(OR(W258=2,W258=3),X258&lt;&gt;"",Y258&lt;&gt;"",X258&gt;=I258,Y258&lt;=J258,Y258&gt;X258),"通过","2/3级时间无效")))))</f>
        <v/>
      </c>
    </row>
    <row r="259">
      <c r="A259" s="45" t="inlineStr">
        <is>
          <t>VQ-006</t>
        </is>
      </c>
      <c r="B259" s="52" t="inlineStr">
        <is>
          <t>What does an air fryer show when cooking is complete?</t>
        </is>
      </c>
      <c r="C259" s="45" t="inlineStr">
        <is>
          <t>en</t>
        </is>
      </c>
      <c r="D259" s="45" t="inlineStr">
        <is>
          <t>Air Fryer</t>
        </is>
      </c>
      <c r="E259" s="45" t="inlineStr">
        <is>
          <t>state</t>
        </is>
      </c>
      <c r="F259" s="45" t="inlineStr">
        <is>
          <t>development</t>
        </is>
      </c>
      <c r="G259" s="45" t="inlineStr">
        <is>
          <t>airfryer-032-scene-0061</t>
        </is>
      </c>
      <c r="H259" s="45" t="inlineStr">
        <is>
          <t>airfryer-032</t>
        </is>
      </c>
      <c r="I259" s="59" t="inlineStr">
        <is>
          <t>278.667</t>
        </is>
      </c>
      <c r="J259" s="59" t="inlineStr">
        <is>
          <t>286.967</t>
        </is>
      </c>
      <c r="K259" s="45" t="inlineStr">
        <is>
          <t>items/airfryer-032-scene-0061/clip.mp4</t>
        </is>
      </c>
      <c r="L259" s="45" t="inlineStr">
        <is>
          <t>items/airfryer-032-scene-0061/thumbnail.jpg</t>
        </is>
      </c>
      <c r="M259" s="52" t="inlineStr">
        <is>
          <t>ASR: peace of mind. As I clean, I'm going to show you a few different of the cleaners that I used plus the results. And I'm curious to know what you like to use when you do your deep cleaning session. Be Be sure to let me know down in the comments. It's easiest just to turn the air fryer upside down
VLM: Visual summary: A person stirs a light blue liquid in a white bowl with a toothbrush, while a woman speaks to the camera in a kitchen.
视觉摘要: 一个人用牙刷搅拌碗中的浅蓝色液体，同时一名女子在厨房里对着镜头讲话。
Visible product: unknown
Visible components: white bowl; toothbrush; hand; woman; kitchen cabinets; microwave; stove; apple
Visible actions: stirring liquid; speaking
Visual uncertainty: The product being prepared or discussed is not identifiable. The context of the video is unclear.</t>
        </is>
      </c>
      <c r="N259" s="45" t="inlineStr">
        <is>
          <t>11</t>
        </is>
      </c>
      <c r="O259" s="45" t="inlineStr">
        <is>
          <t>0</t>
        </is>
      </c>
      <c r="P259" s="59" t="str"/>
      <c r="Q259" s="59" t="str"/>
      <c r="R259" s="52" t="inlineStr">
        <is>
          <t>The scene shows cleaning activity with a bowl and toothbrush, not an air fryer or any cooking completion indicator. The ASR mentions turning the air fryer upside down, but this is in a different context and not shown visually.</t>
        </is>
      </c>
      <c r="S259" s="52" t="inlineStr">
        <is>
          <t>VLM|ASR</t>
        </is>
      </c>
      <c r="T259" s="52" t="inlineStr">
        <is>
          <t>low</t>
        </is>
      </c>
      <c r="U259" s="52" t="inlineStr">
        <is>
          <t>No visual or auditory evidence of an air fryer or its state upon cooking completion.</t>
        </is>
      </c>
      <c r="V259" s="45" t="inlineStr">
        <is>
          <t>R1</t>
        </is>
      </c>
      <c r="W259" s="46" t="inlineStr">
        <is>
          <t>0</t>
        </is>
      </c>
      <c r="X259" s="60" t="n"/>
      <c r="Y259" s="60" t="n"/>
      <c r="Z259" s="46" t="inlineStr">
        <is>
          <t>no</t>
        </is>
      </c>
      <c r="AA259" s="54" t="inlineStr">
        <is>
          <t>Frames show a woman in a pink cardigan speaking in a kitchen with a bowl of cleaning liquid (t=278.7s, t=287.0s); the ASR references cleaning and turning the air fryer upside down, but no cooking-completion indicator is shown or mentioned.</t>
        </is>
      </c>
      <c r="AB259" s="54" t="n"/>
      <c r="AC259" s="46" t="inlineStr">
        <is>
          <t>completed</t>
        </is>
      </c>
      <c r="AD259" s="46" t="inlineStr">
        <is>
          <t>2026-07-28T01:18:39+08:00</t>
        </is>
      </c>
      <c r="AE259" s="47">
        <f>IF(AC259&lt;&gt;"completed","",IF(W259=O259,"no","yes"))</f>
        <v/>
      </c>
      <c r="AF259" s="47">
        <f>IF(AC259&lt;&gt;"completed","",IF(AND(X259=P259,Y259=Q259),"no","yes"))</f>
        <v/>
      </c>
      <c r="AG259" s="47">
        <f>IF(AC259&lt;&gt;"completed","待复核",IF(OR(W259="",Z259="",AA259="",AD259=""),"缺少必填项",IF(AND(OR(AE259="yes",AF259="yes"),AB259=""),"修正原因缺失",IF(OR(W259=0,W259=1),IF(AND(X259="",Y259=""),"通过","0/1级时间应留空"),IF(AND(OR(W259=2,W259=3),X259&lt;&gt;"",Y259&lt;&gt;"",X259&gt;=I259,Y259&lt;=J259,Y259&gt;X259),"通过","2/3级时间无效")))))</f>
        <v/>
      </c>
    </row>
    <row r="260">
      <c r="A260" s="45" t="inlineStr">
        <is>
          <t>VQ-006</t>
        </is>
      </c>
      <c r="B260" s="52" t="inlineStr">
        <is>
          <t>What does an air fryer show when cooking is complete?</t>
        </is>
      </c>
      <c r="C260" s="45" t="inlineStr">
        <is>
          <t>en</t>
        </is>
      </c>
      <c r="D260" s="45" t="inlineStr">
        <is>
          <t>Air Fryer</t>
        </is>
      </c>
      <c r="E260" s="45" t="inlineStr">
        <is>
          <t>state</t>
        </is>
      </c>
      <c r="F260" s="45" t="inlineStr">
        <is>
          <t>development</t>
        </is>
      </c>
      <c r="G260" s="45" t="inlineStr">
        <is>
          <t>airfryer-029-scene-0089</t>
        </is>
      </c>
      <c r="H260" s="45" t="inlineStr">
        <is>
          <t>airfryer-029</t>
        </is>
      </c>
      <c r="I260" s="59" t="inlineStr">
        <is>
          <t>614.44</t>
        </is>
      </c>
      <c r="J260" s="59" t="inlineStr">
        <is>
          <t>626.24</t>
        </is>
      </c>
      <c r="K260" s="45" t="inlineStr">
        <is>
          <t>items/airfryer-029-scene-0089/clip.mp4</t>
        </is>
      </c>
      <c r="L260" s="45" t="inlineStr">
        <is>
          <t>items/airfryer-029-scene-0089/thumbnail.jpg</t>
        </is>
      </c>
      <c r="M260" s="52" t="inlineStr">
        <is>
          <t>ASR: last time when I cooked some chicken like this I had three chicken legs on the show today I'm going to break the record by having four of these chicken pieces because this is super super yummy. Dear friends this is undoubtedly perfect for lot of fried cooking and if you have any doubts on the recipes you shouldn't
OCR: PHILIPS SUPER CHEF
VLM: Visual summary: A chef in a red uniform is tasting food in a kitchen setting with a Philips air fryer and other kitchen appliances visible on the counter.
视觉摘要: 一位穿着红色制服的厨师正在厨房里品尝食物，背景中可见飞利浦空气炸锅及其他厨房电器。
Visible product: Air Fryer
Visible components: Philips logo; Philips Super Chef logo; Air fryer; Blender; Rice cooker; Induction cooktop; Hand mixer; Vase with flowers
Visible actions: Chef holding and tasting food; Hand touching the lid of the air fryer
Visible states: Chef smiling while tasting food; Air fryer with lid closed</t>
        </is>
      </c>
      <c r="N260" s="45" t="inlineStr">
        <is>
          <t>12</t>
        </is>
      </c>
      <c r="O260" s="45" t="inlineStr">
        <is>
          <t>2</t>
        </is>
      </c>
      <c r="P260" s="59" t="inlineStr">
        <is>
          <t>614.44</t>
        </is>
      </c>
      <c r="Q260" s="59" t="inlineStr">
        <is>
          <t>626.24</t>
        </is>
      </c>
      <c r="R260" s="52" t="inlineStr">
        <is>
          <t>The air fryer is shown with its lid closed, and the chef is tasting food, implying cooking is complete. However, no explicit visual or spoken confirmation of 'when cooking is complete' is provided.</t>
        </is>
      </c>
      <c r="S260" s="52" t="inlineStr">
        <is>
          <t>VLM</t>
        </is>
      </c>
      <c r="T260" s="52" t="inlineStr">
        <is>
          <t>medium</t>
        </is>
      </c>
      <c r="U260" s="52" t="inlineStr">
        <is>
          <t>The visual state of the air fryer (lid closed) and chef tasting food suggest completion, but there is no direct evidence stating or showing what the air fryer displays to indicate completion.</t>
        </is>
      </c>
      <c r="V260" s="45" t="inlineStr">
        <is>
          <t>R1</t>
        </is>
      </c>
      <c r="W260" s="46" t="inlineStr">
        <is>
          <t>2</t>
        </is>
      </c>
      <c r="X260" s="60" t="inlineStr">
        <is>
          <t>614.44</t>
        </is>
      </c>
      <c r="Y260" s="60" t="inlineStr">
        <is>
          <t>626.24</t>
        </is>
      </c>
      <c r="Z260" s="46" t="inlineStr">
        <is>
          <t>no</t>
        </is>
      </c>
      <c r="AA260" s="54" t="inlineStr">
        <is>
          <t>A chef in a red uniform is holding and tasting cooked chicken pieces throughout the scene (t=614.4-626.2s), implying cooking has finished, but the air fryer itself displays no visible 'done' indicator, beep, or completion message — the inference comes from eating, not from the device.</t>
        </is>
      </c>
      <c r="AB260" s="54" t="n"/>
      <c r="AC260" s="46" t="inlineStr">
        <is>
          <t>completed</t>
        </is>
      </c>
      <c r="AD260" s="46" t="inlineStr">
        <is>
          <t>2026-07-28T01:18:39+08:00</t>
        </is>
      </c>
      <c r="AE260" s="47">
        <f>IF(AC260&lt;&gt;"completed","",IF(W260=O260,"no","yes"))</f>
        <v/>
      </c>
      <c r="AF260" s="47">
        <f>IF(AC260&lt;&gt;"completed","",IF(AND(X260=P260,Y260=Q260),"no","yes"))</f>
        <v/>
      </c>
      <c r="AG260" s="47">
        <f>IF(AC260&lt;&gt;"completed","待复核",IF(OR(W260="",Z260="",AA260="",AD260=""),"缺少必填项",IF(AND(OR(AE260="yes",AF260="yes"),AB260=""),"修正原因缺失",IF(OR(W260=0,W260=1),IF(AND(X260="",Y260=""),"通过","0/1级时间应留空"),IF(AND(OR(W260=2,W260=3),X260&lt;&gt;"",Y260&lt;&gt;"",X260&gt;=I260,Y260&lt;=J260,Y260&gt;X260),"通过","2/3级时间无效")))))</f>
        <v/>
      </c>
    </row>
    <row r="261">
      <c r="A261" s="45" t="inlineStr">
        <is>
          <t>VQ-006</t>
        </is>
      </c>
      <c r="B261" s="52" t="inlineStr">
        <is>
          <t>What does an air fryer show when cooking is complete?</t>
        </is>
      </c>
      <c r="C261" s="45" t="inlineStr">
        <is>
          <t>en</t>
        </is>
      </c>
      <c r="D261" s="45" t="inlineStr">
        <is>
          <t>Air Fryer</t>
        </is>
      </c>
      <c r="E261" s="45" t="inlineStr">
        <is>
          <t>state</t>
        </is>
      </c>
      <c r="F261" s="45" t="inlineStr">
        <is>
          <t>development</t>
        </is>
      </c>
      <c r="G261" s="45" t="inlineStr">
        <is>
          <t>airfryer-006-scene-0006</t>
        </is>
      </c>
      <c r="H261" s="45" t="inlineStr">
        <is>
          <t>airfryer-006</t>
        </is>
      </c>
      <c r="I261" s="59" t="inlineStr">
        <is>
          <t>19.92</t>
        </is>
      </c>
      <c r="J261" s="59" t="inlineStr">
        <is>
          <t>24.358</t>
        </is>
      </c>
      <c r="K261" s="45" t="inlineStr">
        <is>
          <t>items/airfryer-006-scene-0006/clip.mp4</t>
        </is>
      </c>
      <c r="L261" s="45" t="inlineStr">
        <is>
          <t>items/airfryer-006-scene-0006/thumbnail.jpg</t>
        </is>
      </c>
      <c r="M261" s="52" t="inlineStr">
        <is>
          <t>ASR: Here it goes. Flip and cook for maybe a minute or two more till brown. Come with powdered sugar, ready to serve.
OCR: GMA 5 FLIP AND COOK FOR AN ADDITIONAL 1-2 MINUTES
VLM: Visual summary: A hand is shown interacting with an air fryer, first pulling out a drawer, then using tongs to flip food items inside the basket.
视觉摘要: 一只手正在操作空气炸锅，先是拉出抽屉，然后用夹子翻动锅内的食物。
Visible product: Air Fryer
Visible components: air fryer; drawer; basket; tongs; food items; GMA logo
Visible actions: pulling out drawer; flipping food with tongs
Visible states: food items in basket; drawer partially open
Visible warnings: 5 FLIP AND COOK FOR AN ADDITIONAL 1-2 MINUTES</t>
        </is>
      </c>
      <c r="N261" s="45" t="inlineStr">
        <is>
          <t>13</t>
        </is>
      </c>
      <c r="O261" s="45" t="inlineStr">
        <is>
          <t>2</t>
        </is>
      </c>
      <c r="P261" s="59" t="inlineStr">
        <is>
          <t>19.92</t>
        </is>
      </c>
      <c r="Q261" s="59" t="inlineStr">
        <is>
          <t>24.358</t>
        </is>
      </c>
      <c r="R261" s="52" t="inlineStr">
        <is>
          <t>The ASR and OCR indicate cooking continues until brown and ready to serve, while VLM shows flipping food — implying completion is signaled by browning, not a visual indicator like a light or beep.</t>
        </is>
      </c>
      <c r="S261" s="52" t="inlineStr">
        <is>
          <t>ASR|OCR|VLM</t>
        </is>
      </c>
      <c r="T261" s="52" t="inlineStr">
        <is>
          <t>low</t>
        </is>
      </c>
      <c r="U261" s="52" t="inlineStr">
        <is>
          <t>No explicit visual cue (e.g., light, beep, display) for completion is shown; inference is based on text and action.</t>
        </is>
      </c>
      <c r="V261" s="45" t="inlineStr">
        <is>
          <t>R1</t>
        </is>
      </c>
      <c r="W261" s="46" t="inlineStr">
        <is>
          <t>0</t>
        </is>
      </c>
      <c r="X261" s="60" t="n"/>
      <c r="Y261" s="60" t="n"/>
      <c r="Z261" s="46" t="inlineStr">
        <is>
          <t>no</t>
        </is>
      </c>
      <c r="AA261" s="54" t="inlineStr">
        <is>
          <t>第3-5帧 t=21.7s-23.5s 显示中途翻动食物并提示继续烹饪1-2分钟，未出现完成提示音/指示灯/自动关机画面。</t>
        </is>
      </c>
      <c r="AB261" s="54" t="inlineStr">
        <is>
          <t>AI等级为2，但画面展示的是'再烹饪1-2分钟'的过程，并非烹饪完成时的状态或提示，不能回答完成信号。</t>
        </is>
      </c>
      <c r="AC261" s="46" t="inlineStr">
        <is>
          <t>completed</t>
        </is>
      </c>
      <c r="AD261" s="46" t="inlineStr">
        <is>
          <t>2026-07-28T01:18:39+08:00</t>
        </is>
      </c>
      <c r="AE261" s="47">
        <f>IF(AC261&lt;&gt;"completed","",IF(W261=O261,"no","yes"))</f>
        <v/>
      </c>
      <c r="AF261" s="47">
        <f>IF(AC261&lt;&gt;"completed","",IF(AND(X261=P261,Y261=Q261),"no","yes"))</f>
        <v/>
      </c>
      <c r="AG261" s="47">
        <f>IF(AC261&lt;&gt;"completed","待复核",IF(OR(W261="",Z261="",AA261="",AD261=""),"缺少必填项",IF(AND(OR(AE261="yes",AF261="yes"),AB261=""),"修正原因缺失",IF(OR(W261=0,W261=1),IF(AND(X261="",Y261=""),"通过","0/1级时间应留空"),IF(AND(OR(W261=2,W261=3),X261&lt;&gt;"",Y261&lt;&gt;"",X261&gt;=I261,Y261&lt;=J261,Y261&gt;X261),"通过","2/3级时间无效")))))</f>
        <v/>
      </c>
    </row>
    <row r="262">
      <c r="A262" s="45" t="inlineStr">
        <is>
          <t>VQ-006</t>
        </is>
      </c>
      <c r="B262" s="52" t="inlineStr">
        <is>
          <t>What does an air fryer show when cooking is complete?</t>
        </is>
      </c>
      <c r="C262" s="45" t="inlineStr">
        <is>
          <t>en</t>
        </is>
      </c>
      <c r="D262" s="45" t="inlineStr">
        <is>
          <t>Air Fryer</t>
        </is>
      </c>
      <c r="E262" s="45" t="inlineStr">
        <is>
          <t>state</t>
        </is>
      </c>
      <c r="F262" s="45" t="inlineStr">
        <is>
          <t>development</t>
        </is>
      </c>
      <c r="G262" s="45" t="inlineStr">
        <is>
          <t>pressure-006-scene-0006</t>
        </is>
      </c>
      <c r="H262" s="45" t="inlineStr">
        <is>
          <t>pressure-006</t>
        </is>
      </c>
      <c r="I262" s="59" t="inlineStr">
        <is>
          <t>17.625</t>
        </is>
      </c>
      <c r="J262" s="59" t="inlineStr">
        <is>
          <t>19.875</t>
        </is>
      </c>
      <c r="K262" s="45" t="inlineStr">
        <is>
          <t>items/pressure-006-scene-0006/clip.mp4</t>
        </is>
      </c>
      <c r="L262" s="45" t="inlineStr">
        <is>
          <t>items/pressure-006-scene-0006/thumbnail.jpg</t>
        </is>
      </c>
      <c r="M262" s="52" t="inlineStr">
        <is>
          <t>ASR: • Touch screen control, LCD display, visual window, cooking process at a glance
VLM: Visual summary: A close-up view of food cooking inside an air fryer, with glowing orange light visible through a circular opening.
视觉摘要: 空气炸锅内食物正在烹制，透过圆形开口可见橙色光芒。
Visible product: Air Fryer
Visible components: circular opening; food; interior light; text overlay
Visible states: food cooking; light glowing
Visual uncertainty: The exact type of food is not clearly identifiable. The text 'Visual window' is overlaid but not part of the device's interface.</t>
        </is>
      </c>
      <c r="N262" s="45" t="inlineStr">
        <is>
          <t>14</t>
        </is>
      </c>
      <c r="O262" s="45" t="inlineStr">
        <is>
          <t>2</t>
        </is>
      </c>
      <c r="P262" s="59" t="inlineStr">
        <is>
          <t>17.625</t>
        </is>
      </c>
      <c r="Q262" s="59" t="inlineStr">
        <is>
          <t>19.875</t>
        </is>
      </c>
      <c r="R262" s="52" t="inlineStr">
        <is>
          <t>The air fryer shows a glowing orange interior light through a circular opening, indicating cooking is in progress, but no explicit visual cue for completion is shown.</t>
        </is>
      </c>
      <c r="S262" s="52" t="inlineStr">
        <is>
          <t>VLM|ASR</t>
        </is>
      </c>
      <c r="T262" s="52" t="inlineStr">
        <is>
          <t>medium</t>
        </is>
      </c>
      <c r="U262" s="52" t="inlineStr">
        <is>
          <t>The evidence describes cooking in progress, not completion; no visual indicator of finished cooking is visible or mentioned.</t>
        </is>
      </c>
      <c r="V262" s="45" t="inlineStr">
        <is>
          <t>R1</t>
        </is>
      </c>
      <c r="W262" s="46" t="inlineStr">
        <is>
          <t>1</t>
        </is>
      </c>
      <c r="X262" s="60" t="n"/>
      <c r="Y262" s="60" t="n"/>
      <c r="Z262" s="46" t="inlineStr">
        <is>
          <t>no</t>
        </is>
      </c>
      <c r="AA262" s="54" t="inlineStr">
        <is>
          <t>All frames show active cooking in progress with orange glow through the visual window, which is the opposite of what the query asks — there is no depiction or mention of any completion signal (beep, display change, light off).</t>
        </is>
      </c>
      <c r="AB262" s="54" t="inlineStr">
        <is>
          <t>AI graded 2 but scene only shows active cooking state, not completion state; downgraded to 1.</t>
        </is>
      </c>
      <c r="AC262" s="46" t="inlineStr">
        <is>
          <t>completed</t>
        </is>
      </c>
      <c r="AD262" s="46" t="inlineStr">
        <is>
          <t>2026-07-28T01:18:39+08:00</t>
        </is>
      </c>
      <c r="AE262" s="47">
        <f>IF(AC262&lt;&gt;"completed","",IF(W262=O262,"no","yes"))</f>
        <v/>
      </c>
      <c r="AF262" s="47">
        <f>IF(AC262&lt;&gt;"completed","",IF(AND(X262=P262,Y262=Q262),"no","yes"))</f>
        <v/>
      </c>
      <c r="AG262" s="47">
        <f>IF(AC262&lt;&gt;"completed","待复核",IF(OR(W262="",Z262="",AA262="",AD262=""),"缺少必填项",IF(AND(OR(AE262="yes",AF262="yes"),AB262=""),"修正原因缺失",IF(OR(W262=0,W262=1),IF(AND(X262="",Y262=""),"通过","0/1级时间应留空"),IF(AND(OR(W262=2,W262=3),X262&lt;&gt;"",Y262&lt;&gt;"",X262&gt;=I262,Y262&lt;=J262,Y262&gt;X262),"通过","2/3级时间无效")))))</f>
        <v/>
      </c>
    </row>
    <row r="263">
      <c r="A263" s="45" t="inlineStr">
        <is>
          <t>VQ-006</t>
        </is>
      </c>
      <c r="B263" s="52" t="inlineStr">
        <is>
          <t>What does an air fryer show when cooking is complete?</t>
        </is>
      </c>
      <c r="C263" s="45" t="inlineStr">
        <is>
          <t>en</t>
        </is>
      </c>
      <c r="D263" s="45" t="inlineStr">
        <is>
          <t>Air Fryer</t>
        </is>
      </c>
      <c r="E263" s="45" t="inlineStr">
        <is>
          <t>state</t>
        </is>
      </c>
      <c r="F263" s="45" t="inlineStr">
        <is>
          <t>development</t>
        </is>
      </c>
      <c r="G263" s="45" t="inlineStr">
        <is>
          <t>airfryer-017-scene-0043</t>
        </is>
      </c>
      <c r="H263" s="45" t="inlineStr">
        <is>
          <t>airfryer-017</t>
        </is>
      </c>
      <c r="I263" s="59" t="inlineStr">
        <is>
          <t>483.483</t>
        </is>
      </c>
      <c r="J263" s="59" t="inlineStr">
        <is>
          <t>496.963</t>
        </is>
      </c>
      <c r="K263" s="45" t="inlineStr">
        <is>
          <t>items/airfryer-017-scene-0043/clip.mp4</t>
        </is>
      </c>
      <c r="L263" s="45" t="inlineStr">
        <is>
          <t>items/airfryer-017-scene-0043/thumbnail.jpg</t>
        </is>
      </c>
      <c r="M263" s="52" t="inlineStr">
        <is>
          <t>ASR: where I have taped them on. There was no need for me to remove them last time. I didn't know that at the time, but this time I am going to remove them on purpose because when I get deeper inside I will be able to fix what I messed up last time. I'm gonna pop this top cover off. I found this kind of hard last time.
OCR: + 35SVOVT 1183K3
VLM: Visual summary: A person is removing a protective film from the control panel of an open air fryer.
视觉摘要: 一个人正在从一台打开的空气炸锅的控制面板上撕下保护膜。
Visible product: Air Fryer
Visible components: control panel; touch buttons; digital display; air fryer interior; protective film
Visible actions: removing protective film; pointing at control panel
Visible states: air fryer is open; protective film is being peeled off</t>
        </is>
      </c>
      <c r="N263" s="45" t="inlineStr">
        <is>
          <t>15</t>
        </is>
      </c>
      <c r="O263" s="45" t="inlineStr">
        <is>
          <t>0</t>
        </is>
      </c>
      <c r="P263" s="59" t="str"/>
      <c r="Q263" s="59" t="str"/>
      <c r="R263" s="52" t="inlineStr">
        <is>
          <t>The scene shows a person removing protective film from the control panel, not indicating any state or visual cue related to cooking completion.</t>
        </is>
      </c>
      <c r="S263" s="52" t="inlineStr">
        <is>
          <t>VLM</t>
        </is>
      </c>
      <c r="T263" s="52" t="inlineStr">
        <is>
          <t>low</t>
        </is>
      </c>
      <c r="U263" s="52" t="inlineStr">
        <is>
          <t>No evidence of cooking completion or any indicator (e.g., light, beep, display message) is visible or mentioned.</t>
        </is>
      </c>
      <c r="V263" s="45" t="inlineStr">
        <is>
          <t>R1</t>
        </is>
      </c>
      <c r="W263" s="46" t="inlineStr">
        <is>
          <t>0</t>
        </is>
      </c>
      <c r="X263" s="60" t="n"/>
      <c r="Y263" s="60" t="n"/>
      <c r="Z263" s="46" t="inlineStr">
        <is>
          <t>no</t>
        </is>
      </c>
      <c r="AA263" s="54" t="inlineStr">
        <is>
          <t>All frames (t=483.5-497.0s) show hands peeling a protective plastic film off the top surface of an air fryer control panel; this is unboxing/prep work unrelated to cooking completion indicators.</t>
        </is>
      </c>
      <c r="AB263" s="54" t="n"/>
      <c r="AC263" s="46" t="inlineStr">
        <is>
          <t>completed</t>
        </is>
      </c>
      <c r="AD263" s="46" t="inlineStr">
        <is>
          <t>2026-07-28T01:18:39+08:00</t>
        </is>
      </c>
      <c r="AE263" s="47">
        <f>IF(AC263&lt;&gt;"completed","",IF(W263=O263,"no","yes"))</f>
        <v/>
      </c>
      <c r="AF263" s="47">
        <f>IF(AC263&lt;&gt;"completed","",IF(AND(X263=P263,Y263=Q263),"no","yes"))</f>
        <v/>
      </c>
      <c r="AG263" s="47">
        <f>IF(AC263&lt;&gt;"completed","待复核",IF(OR(W263="",Z263="",AA263="",AD263=""),"缺少必填项",IF(AND(OR(AE263="yes",AF263="yes"),AB263=""),"修正原因缺失",IF(OR(W263=0,W263=1),IF(AND(X263="",Y263=""),"通过","0/1级时间应留空"),IF(AND(OR(W263=2,W263=3),X263&lt;&gt;"",Y263&lt;&gt;"",X263&gt;=I263,Y263&lt;=J263,Y263&gt;X263),"通过","2/3级时间无效")))))</f>
        <v/>
      </c>
    </row>
    <row r="264">
      <c r="A264" s="45" t="inlineStr">
        <is>
          <t>VQ-006</t>
        </is>
      </c>
      <c r="B264" s="52" t="inlineStr">
        <is>
          <t>What does an air fryer show when cooking is complete?</t>
        </is>
      </c>
      <c r="C264" s="45" t="inlineStr">
        <is>
          <t>en</t>
        </is>
      </c>
      <c r="D264" s="45" t="inlineStr">
        <is>
          <t>Air Fryer</t>
        </is>
      </c>
      <c r="E264" s="45" t="inlineStr">
        <is>
          <t>state</t>
        </is>
      </c>
      <c r="F264" s="45" t="inlineStr">
        <is>
          <t>development</t>
        </is>
      </c>
      <c r="G264" s="45" t="inlineStr">
        <is>
          <t>airfryer-005-scene-0025</t>
        </is>
      </c>
      <c r="H264" s="45" t="inlineStr">
        <is>
          <t>airfryer-005</t>
        </is>
      </c>
      <c r="I264" s="59" t="inlineStr">
        <is>
          <t>239.199</t>
        </is>
      </c>
      <c r="J264" s="59" t="inlineStr">
        <is>
          <t>243.87</t>
        </is>
      </c>
      <c r="K264" s="45" t="inlineStr">
        <is>
          <t>items/airfryer-005-scene-0025/clip.mp4</t>
        </is>
      </c>
      <c r="L264" s="45" t="inlineStr">
        <is>
          <t>items/airfryer-005-scene-0025/thumbnail.jpg</t>
        </is>
      </c>
      <c r="M264" s="52" t="inlineStr">
        <is>
          <t>ASR: oil. Now, depending on your bacon, if it's really thick, you're
VLM: Visual summary: Two pieces of bread with eggs and bacon are inside an air fryer basket.
视觉摘要: 两个夹有鸡蛋和培根的面包片放在空气炸锅篮子里。
Visible product: Air Fryer
Visible components: air fryer basket; bread; egg; bacon; pepper</t>
        </is>
      </c>
      <c r="N264" s="45" t="inlineStr">
        <is>
          <t>16</t>
        </is>
      </c>
      <c r="O264" s="45" t="inlineStr">
        <is>
          <t>1</t>
        </is>
      </c>
      <c r="P264" s="59" t="str"/>
      <c r="Q264" s="59" t="str"/>
      <c r="R264" s="52" t="inlineStr">
        <is>
          <t>The scene shows bread with eggs and bacon inside an air fryer basket, but does not show any visual indicator (e.g., light, beep, or display) that cooking is complete.</t>
        </is>
      </c>
      <c r="S264" s="52" t="inlineStr">
        <is>
          <t>VLM</t>
        </is>
      </c>
      <c r="T264" s="52" t="inlineStr">
        <is>
          <t>low</t>
        </is>
      </c>
      <c r="U264" s="52" t="inlineStr">
        <is>
          <t>No evidence of any completion signal or state indicator from the air fryer is visible or mentioned.</t>
        </is>
      </c>
      <c r="V264" s="45" t="inlineStr">
        <is>
          <t>R1</t>
        </is>
      </c>
      <c r="W264" s="46" t="inlineStr">
        <is>
          <t>1</t>
        </is>
      </c>
      <c r="X264" s="60" t="n"/>
      <c r="Y264" s="60" t="n"/>
      <c r="Z264" s="46" t="inlineStr">
        <is>
          <t>no</t>
        </is>
      </c>
      <c r="AA264" s="54" t="inlineStr">
        <is>
          <t>画面为静态食物特写，无完成提示灯、蜂鸣器或显示屏变化。</t>
        </is>
      </c>
      <c r="AB264" s="54" t="n"/>
      <c r="AC264" s="46" t="inlineStr">
        <is>
          <t>completed</t>
        </is>
      </c>
      <c r="AD264" s="46" t="inlineStr">
        <is>
          <t>2026-07-27T22:10:25+08:00</t>
        </is>
      </c>
      <c r="AE264" s="47">
        <f>IF(AC264&lt;&gt;"completed","",IF(W264=O264,"no","yes"))</f>
        <v/>
      </c>
      <c r="AF264" s="47">
        <f>IF(AC264&lt;&gt;"completed","",IF(AND(X264=P264,Y264=Q264),"no","yes"))</f>
        <v/>
      </c>
      <c r="AG264" s="47">
        <f>IF(AC264&lt;&gt;"completed","待复核",IF(OR(W264="",Z264="",AA264="",AD264=""),"缺少必填项",IF(AND(OR(AE264="yes",AF264="yes"),AB264=""),"修正原因缺失",IF(OR(W264=0,W264=1),IF(AND(X264="",Y264=""),"通过","0/1级时间应留空"),IF(AND(OR(W264=2,W264=3),X264&lt;&gt;"",Y264&lt;&gt;"",X264&gt;=I264,Y264&lt;=J264,Y264&gt;X264),"通过","2/3级时间无效")))))</f>
        <v/>
      </c>
    </row>
    <row r="265">
      <c r="A265" s="45" t="inlineStr">
        <is>
          <t>VQ-006</t>
        </is>
      </c>
      <c r="B265" s="52" t="inlineStr">
        <is>
          <t>What does an air fryer show when cooking is complete?</t>
        </is>
      </c>
      <c r="C265" s="45" t="inlineStr">
        <is>
          <t>en</t>
        </is>
      </c>
      <c r="D265" s="45" t="inlineStr">
        <is>
          <t>Air Fryer</t>
        </is>
      </c>
      <c r="E265" s="45" t="inlineStr">
        <is>
          <t>state</t>
        </is>
      </c>
      <c r="F265" s="45" t="inlineStr">
        <is>
          <t>development</t>
        </is>
      </c>
      <c r="G265" s="45" t="inlineStr">
        <is>
          <t>airfryer-024-scene-0014</t>
        </is>
      </c>
      <c r="H265" s="45" t="inlineStr">
        <is>
          <t>airfryer-024</t>
        </is>
      </c>
      <c r="I265" s="59" t="inlineStr">
        <is>
          <t>66.9</t>
        </is>
      </c>
      <c r="J265" s="59" t="inlineStr">
        <is>
          <t>70.137</t>
        </is>
      </c>
      <c r="K265" s="45" t="inlineStr">
        <is>
          <t>items/airfryer-024-scene-0014/clip.mp4</t>
        </is>
      </c>
      <c r="L265" s="45" t="inlineStr">
        <is>
          <t>items/airfryer-024-scene-0014/thumbnail.jpg</t>
        </is>
      </c>
      <c r="M265" s="52" t="inlineStr">
        <is>
          <t>ASR: So you can make virtually anything in one easy-to-use appliance right on your countertop. And when the Brio is done cooking, it shuts off automatically so your food doesn't burn.
OCR: Auto Shut-Off
VLM: Visual summary: A woman is using an air fryer in a kitchen, and cooked food is being served onto a plate.
视觉摘要: 一名女性在厨房使用空气炸锅，将烹制好的食物盛到盘子里。
Visible product: Air Fryer
Visible components: air fryer; kitchen cabinets; countertop; sink; plate; fork; parsley; coffee maker; window with blinds
Visible actions: woman operating air fryer; pouring food from air fryer into plate
Visible states: food cooked and being removed from air fryer; food on plate
Visual uncertainty: The specific brand or model of the air fryer is not visible.</t>
        </is>
      </c>
      <c r="N265" s="45" t="inlineStr">
        <is>
          <t>17</t>
        </is>
      </c>
      <c r="O265" s="45" t="inlineStr">
        <is>
          <t>3</t>
        </is>
      </c>
      <c r="P265" s="59" t="inlineStr">
        <is>
          <t>66.9</t>
        </is>
      </c>
      <c r="Q265" s="59" t="inlineStr">
        <is>
          <t>70.137</t>
        </is>
      </c>
      <c r="R265" s="52" t="inlineStr">
        <is>
          <t>ASR states the air fryer 'shuts off automatically' when cooking is done; OCR shows 'Auto Shut-Off' text; VLM shows cooked food being removed, implying completion. Together, they directly indicate the air fryer shows an auto shut-off state upon completion.</t>
        </is>
      </c>
      <c r="S265" s="52" t="inlineStr">
        <is>
          <t>ASR|OCR|VLM</t>
        </is>
      </c>
      <c r="T265" s="52" t="inlineStr">
        <is>
          <t>low</t>
        </is>
      </c>
      <c r="U265" s="52" t="inlineStr">
        <is>
          <t>No ambiguity in the evidence: the ASR, OCR, and VLM all converge on the automatic shutdown and removal of cooked food as indicators of completion.</t>
        </is>
      </c>
      <c r="V265" s="45" t="inlineStr">
        <is>
          <t>R1</t>
        </is>
      </c>
      <c r="W265" s="46" t="inlineStr">
        <is>
          <t>3</t>
        </is>
      </c>
      <c r="X265" s="60" t="inlineStr">
        <is>
          <t>66.9</t>
        </is>
      </c>
      <c r="Y265" s="60" t="inlineStr">
        <is>
          <t>70.137</t>
        </is>
      </c>
      <c r="Z265" s="46" t="inlineStr">
        <is>
          <t>no</t>
        </is>
      </c>
      <c r="AA265" s="54" t="inlineStr">
        <is>
          <t>ASR explicitly states 'when the Brio is done cooking, it shuts off automatically' (t=66.9-70.1s), OCR captures 'Auto Shut-Off' text on screen, and frames at t=68.9-69.5s show cooked food being poured from the basket onto a plate — together these directly answer that the air fryer shows auto shut-off when cooking is complete.</t>
        </is>
      </c>
      <c r="AB265" s="54" t="n"/>
      <c r="AC265" s="46" t="inlineStr">
        <is>
          <t>completed</t>
        </is>
      </c>
      <c r="AD265" s="46" t="inlineStr">
        <is>
          <t>2026-07-28T01:18:39+08:00</t>
        </is>
      </c>
      <c r="AE265" s="47">
        <f>IF(AC265&lt;&gt;"completed","",IF(W265=O265,"no","yes"))</f>
        <v/>
      </c>
      <c r="AF265" s="47">
        <f>IF(AC265&lt;&gt;"completed","",IF(AND(X265=P265,Y265=Q265),"no","yes"))</f>
        <v/>
      </c>
      <c r="AG265" s="47">
        <f>IF(AC265&lt;&gt;"completed","待复核",IF(OR(W265="",Z265="",AA265="",AD265=""),"缺少必填项",IF(AND(OR(AE265="yes",AF265="yes"),AB265=""),"修正原因缺失",IF(OR(W265=0,W265=1),IF(AND(X265="",Y265=""),"通过","0/1级时间应留空"),IF(AND(OR(W265=2,W265=3),X265&lt;&gt;"",Y265&lt;&gt;"",X265&gt;=I265,Y265&lt;=J265,Y265&gt;X265),"通过","2/3级时间无效")))))</f>
        <v/>
      </c>
    </row>
    <row r="266">
      <c r="A266" s="45" t="inlineStr">
        <is>
          <t>VQ-006</t>
        </is>
      </c>
      <c r="B266" s="52" t="inlineStr">
        <is>
          <t>What does an air fryer show when cooking is complete?</t>
        </is>
      </c>
      <c r="C266" s="45" t="inlineStr">
        <is>
          <t>en</t>
        </is>
      </c>
      <c r="D266" s="45" t="inlineStr">
        <is>
          <t>Air Fryer</t>
        </is>
      </c>
      <c r="E266" s="45" t="inlineStr">
        <is>
          <t>state</t>
        </is>
      </c>
      <c r="F266" s="45" t="inlineStr">
        <is>
          <t>development</t>
        </is>
      </c>
      <c r="G266" s="45" t="inlineStr">
        <is>
          <t>airfryer-024-scene-0005</t>
        </is>
      </c>
      <c r="H266" s="45" t="inlineStr">
        <is>
          <t>airfryer-024</t>
        </is>
      </c>
      <c r="I266" s="59" t="inlineStr">
        <is>
          <t>16.149</t>
        </is>
      </c>
      <c r="J266" s="59" t="inlineStr">
        <is>
          <t>19.953</t>
        </is>
      </c>
      <c r="K266" s="45" t="inlineStr">
        <is>
          <t>items/airfryer-024-scene-0005/clip.mp4</t>
        </is>
      </c>
      <c r="L266" s="45" t="inlineStr">
        <is>
          <t>items/airfryer-024-scene-0005/thumbnail.jpg</t>
        </is>
      </c>
      <c r="M266" s="52" t="inlineStr">
        <is>
          <t>ASR: Introducing the revolutionary New Wave Brio Digital Air Fryer. Now make crispy air fried French fries in just 8 minutes,
VLM: Visual summary: A black NuWave Brio digital air fryer is shown stationary on a wooden surface against a white background.
视觉摘要: 一台黑色的NuWave Brio数字空气炸锅静止放置在木质表面上，背景为白色。
Visible product: NuWave Brio
Visible components: control panel; digital display; buttons; brand logo; product name text; wooden surface; white background</t>
        </is>
      </c>
      <c r="N266" s="45" t="inlineStr">
        <is>
          <t>18</t>
        </is>
      </c>
      <c r="O266" s="45" t="inlineStr">
        <is>
          <t>0</t>
        </is>
      </c>
      <c r="P266" s="59" t="str"/>
      <c r="Q266" s="59" t="str"/>
      <c r="R266" s="52" t="inlineStr">
        <is>
          <t>The scene shows the air fryer stationary and unchanging, with no visual indication of completion status (e.g., light, beep, display message) or any cooking action occurring.</t>
        </is>
      </c>
      <c r="S266" s="52" t="inlineStr">
        <is>
          <t>VLM</t>
        </is>
      </c>
      <c r="T266" s="52" t="inlineStr">
        <is>
          <t>low</t>
        </is>
      </c>
      <c r="U266" s="52" t="inlineStr">
        <is>
          <t>No evidence of cooking completion or any state change is visible or audible in the provided evidence.</t>
        </is>
      </c>
      <c r="V266" s="45" t="inlineStr">
        <is>
          <t>R1</t>
        </is>
      </c>
      <c r="W266" s="46" t="inlineStr">
        <is>
          <t>1</t>
        </is>
      </c>
      <c r="X266" s="60" t="n"/>
      <c r="Y266" s="60" t="n"/>
      <c r="Z266" s="46" t="inlineStr">
        <is>
          <t>no</t>
        </is>
      </c>
      <c r="AA266" s="54" t="inlineStr">
        <is>
          <t>At t=20.0s, the product remains still with no completion beep, message, or cooked-food reveal.</t>
        </is>
      </c>
      <c r="AB266" s="54" t="inlineStr">
        <is>
          <t>Same product visible, but no completion indicator is shown.</t>
        </is>
      </c>
      <c r="AC266" s="46" t="inlineStr">
        <is>
          <t>completed</t>
        </is>
      </c>
      <c r="AD266" s="46" t="inlineStr">
        <is>
          <t>2026-07-28T01:18:39+08:00</t>
        </is>
      </c>
      <c r="AE266" s="47">
        <f>IF(AC266&lt;&gt;"completed","",IF(W266=O266,"no","yes"))</f>
        <v/>
      </c>
      <c r="AF266" s="47">
        <f>IF(AC266&lt;&gt;"completed","",IF(AND(X266=P266,Y266=Q266),"no","yes"))</f>
        <v/>
      </c>
      <c r="AG266" s="47">
        <f>IF(AC266&lt;&gt;"completed","待复核",IF(OR(W266="",Z266="",AA266="",AD266=""),"缺少必填项",IF(AND(OR(AE266="yes",AF266="yes"),AB266=""),"修正原因缺失",IF(OR(W266=0,W266=1),IF(AND(X266="",Y266=""),"通过","0/1级时间应留空"),IF(AND(OR(W266=2,W266=3),X266&lt;&gt;"",Y266&lt;&gt;"",X266&gt;=I266,Y266&lt;=J266,Y266&gt;X266),"通过","2/3级时间无效")))))</f>
        <v/>
      </c>
    </row>
    <row r="267">
      <c r="A267" s="45" t="inlineStr">
        <is>
          <t>VQ-006</t>
        </is>
      </c>
      <c r="B267" s="52" t="inlineStr">
        <is>
          <t>What does an air fryer show when cooking is complete?</t>
        </is>
      </c>
      <c r="C267" s="45" t="inlineStr">
        <is>
          <t>en</t>
        </is>
      </c>
      <c r="D267" s="45" t="inlineStr">
        <is>
          <t>Air Fryer</t>
        </is>
      </c>
      <c r="E267" s="45" t="inlineStr">
        <is>
          <t>state</t>
        </is>
      </c>
      <c r="F267" s="45" t="inlineStr">
        <is>
          <t>development</t>
        </is>
      </c>
      <c r="G267" s="45" t="inlineStr">
        <is>
          <t>airfryer-002-scene-0013</t>
        </is>
      </c>
      <c r="H267" s="45" t="inlineStr">
        <is>
          <t>airfryer-002</t>
        </is>
      </c>
      <c r="I267" s="59" t="inlineStr">
        <is>
          <t>337.137</t>
        </is>
      </c>
      <c r="J267" s="59" t="inlineStr">
        <is>
          <t>345.145</t>
        </is>
      </c>
      <c r="K267" s="45" t="inlineStr">
        <is>
          <t>items/airfryer-002-scene-0013/clip.mp4</t>
        </is>
      </c>
      <c r="L267" s="45" t="inlineStr">
        <is>
          <t>items/airfryer-002-scene-0013/thumbnail.jpg</t>
        </is>
      </c>
      <c r="M267" s="52" t="inlineStr">
        <is>
          <t>ASR: and see how it looks. Ooey gooey deliciousness. Please remember to like and subscribe to the
OCR: Chef Library Kitchen Puff Pastry SHEETS OREO
VLM: Visual summary: A person is cutting into and holding up a small, powdered pastry on a plate, revealing a dark filling inside.
视觉摘要: 一个人正在切开并拿着一个撒有糖粉的小点心，露出里面的深色馅料。
Visible product: unknown
Visible components: plate; pastry; fork; hand; red placemat; wooden surface
Visible actions: cutting pastry; holding pastry; lifting pastry
Visible states: pastry dusted with powdered sugar; pastry cut open; filling visible inside pastry
Visual uncertainty: The specific product being demonstrated is not identifiable as an air fryer or any other device. The context does not show an air fryer or its use.</t>
        </is>
      </c>
      <c r="N267" s="45" t="inlineStr">
        <is>
          <t>19</t>
        </is>
      </c>
      <c r="O267" s="45" t="inlineStr">
        <is>
          <t>0</t>
        </is>
      </c>
      <c r="P267" s="59" t="str"/>
      <c r="Q267" s="59" t="str"/>
      <c r="R267" s="52" t="inlineStr">
        <is>
          <t>The scene shows a pastry being cut open, revealing a filling, with no visible air fryer or indication of air fryer cooking completion.</t>
        </is>
      </c>
      <c r="S267" s="52" t="inlineStr">
        <is>
          <t>VLM</t>
        </is>
      </c>
      <c r="T267" s="52" t="inlineStr">
        <is>
          <t>low</t>
        </is>
      </c>
      <c r="U267" s="52" t="inlineStr">
        <is>
          <t>No air fryer or cooking completion state is visible or mentioned.</t>
        </is>
      </c>
      <c r="V267" s="45" t="inlineStr">
        <is>
          <t>R1</t>
        </is>
      </c>
      <c r="W267" s="46" t="inlineStr">
        <is>
          <t>0</t>
        </is>
      </c>
      <c r="X267" s="60" t="n"/>
      <c r="Y267" s="60" t="n"/>
      <c r="Z267" s="46" t="inlineStr">
        <is>
          <t>no</t>
        </is>
      </c>
      <c r="AA267" s="54" t="inlineStr">
        <is>
          <t>t=338.7s shows only plated pastries being cut; no air fryer display or cooking-completion cue is present.</t>
        </is>
      </c>
      <c r="AB267" s="54" t="n"/>
      <c r="AC267" s="46" t="inlineStr">
        <is>
          <t>completed</t>
        </is>
      </c>
      <c r="AD267" s="46" t="inlineStr">
        <is>
          <t>2026-07-28T01:18:39+08:00</t>
        </is>
      </c>
      <c r="AE267" s="47">
        <f>IF(AC267&lt;&gt;"completed","",IF(W267=O267,"no","yes"))</f>
        <v/>
      </c>
      <c r="AF267" s="47">
        <f>IF(AC267&lt;&gt;"completed","",IF(AND(X267=P267,Y267=Q267),"no","yes"))</f>
        <v/>
      </c>
      <c r="AG267" s="47">
        <f>IF(AC267&lt;&gt;"completed","待复核",IF(OR(W267="",Z267="",AA267="",AD267=""),"缺少必填项",IF(AND(OR(AE267="yes",AF267="yes"),AB267=""),"修正原因缺失",IF(OR(W267=0,W267=1),IF(AND(X267="",Y267=""),"通过","0/1级时间应留空"),IF(AND(OR(W267=2,W267=3),X267&lt;&gt;"",Y267&lt;&gt;"",X267&gt;=I267,Y267&lt;=J267,Y267&gt;X267),"通过","2/3级时间无效")))))</f>
        <v/>
      </c>
    </row>
    <row r="268">
      <c r="A268" s="45" t="inlineStr">
        <is>
          <t>VQ-006</t>
        </is>
      </c>
      <c r="B268" s="52" t="inlineStr">
        <is>
          <t>What does an air fryer show when cooking is complete?</t>
        </is>
      </c>
      <c r="C268" s="45" t="inlineStr">
        <is>
          <t>en</t>
        </is>
      </c>
      <c r="D268" s="45" t="inlineStr">
        <is>
          <t>Air Fryer</t>
        </is>
      </c>
      <c r="E268" s="45" t="inlineStr">
        <is>
          <t>state</t>
        </is>
      </c>
      <c r="F268" s="45" t="inlineStr">
        <is>
          <t>development</t>
        </is>
      </c>
      <c r="G268" s="45" t="inlineStr">
        <is>
          <t>airfryer-024-scene-0015</t>
        </is>
      </c>
      <c r="H268" s="45" t="inlineStr">
        <is>
          <t>airfryer-024</t>
        </is>
      </c>
      <c r="I268" s="59" t="inlineStr">
        <is>
          <t>70.137</t>
        </is>
      </c>
      <c r="J268" s="59" t="inlineStr">
        <is>
          <t>73.974</t>
        </is>
      </c>
      <c r="K268" s="45" t="inlineStr">
        <is>
          <t>items/airfryer-024-scene-0015/clip.mp4</t>
        </is>
      </c>
      <c r="L268" s="45" t="inlineStr">
        <is>
          <t>items/airfryer-024-scene-0015/thumbnail.jpg</t>
        </is>
      </c>
      <c r="M268" s="52" t="inlineStr">
        <is>
          <t>ASR: And when the Brio is done cooking, it shuts off automatically so your food doesn't burn. Breakfast, lunch, after-school snacks, family dinner, even a poolside party are all part of why the New Wave Brio will quickly become your favorite cooking appliance.
VLM: Visual summary: A cooked, golden-brown food item is shown being removed from an air fryer basket and then placed onto a plate with green beans.
视觉摘要: 一个金黄色的熟食从空气炸锅篮中取出，然后放在装有青豆的盘子上。
Visible product: Air Fryer
Visible components: air fryer basket; air fryer; plate; green beans; text overlay: Auto Shut-Off
Visible actions: removing food from air fryer; placing food on plate
Visible states: food cooked and golden-brown; air fryer basket being lifted
Visible warnings: Auto Shut-Off</t>
        </is>
      </c>
      <c r="N268" s="45" t="inlineStr">
        <is>
          <t>20</t>
        </is>
      </c>
      <c r="O268" s="45" t="inlineStr">
        <is>
          <t>3</t>
        </is>
      </c>
      <c r="P268" s="59" t="inlineStr">
        <is>
          <t>70.137</t>
        </is>
      </c>
      <c r="Q268" s="59" t="inlineStr">
        <is>
          <t>73.974</t>
        </is>
      </c>
      <c r="R268" s="52" t="inlineStr">
        <is>
          <t>The air fryer shuts off automatically when cooking is complete, and the visual shows cooked, golden-brown food being removed, indicating completion.</t>
        </is>
      </c>
      <c r="S268" s="52" t="inlineStr">
        <is>
          <t>VLM|ASR</t>
        </is>
      </c>
      <c r="T268" s="52" t="inlineStr">
        <is>
          <t>low</t>
        </is>
      </c>
      <c r="U268" s="52" t="inlineStr">
        <is>
          <t>The visual and ASR evidence together clearly show the state of completion: automatic shut-off and removal of cooked food.</t>
        </is>
      </c>
      <c r="V268" s="45" t="inlineStr">
        <is>
          <t>R1</t>
        </is>
      </c>
      <c r="W268" s="46" t="inlineStr">
        <is>
          <t>3</t>
        </is>
      </c>
      <c r="X268" s="60" t="n">
        <v>70.137</v>
      </c>
      <c r="Y268" s="60" t="n">
        <v>73.974</v>
      </c>
      <c r="Z268" s="46" t="inlineStr">
        <is>
          <t>no</t>
        </is>
      </c>
      <c r="AA268" s="54" t="inlineStr">
        <is>
          <t>Frames t=70.1s-74.0s display an 'Auto Shut-Off' overlay and show cooked food being removed, directly indicating cooking completion.</t>
        </is>
      </c>
      <c r="AB268" s="54" t="inlineStr">
        <is>
          <t>时间按实际证据片段重定位</t>
        </is>
      </c>
      <c r="AC268" s="46" t="inlineStr">
        <is>
          <t>completed</t>
        </is>
      </c>
      <c r="AD268" s="46" t="inlineStr">
        <is>
          <t>2026-07-28T01:18:39+08:00</t>
        </is>
      </c>
      <c r="AE268" s="47">
        <f>IF(AC268&lt;&gt;"completed","",IF(W268=O268,"no","yes"))</f>
        <v/>
      </c>
      <c r="AF268" s="47">
        <f>IF(AC268&lt;&gt;"completed","",IF(AND(X268=P268,Y268=Q268),"no","yes"))</f>
        <v/>
      </c>
      <c r="AG268" s="47">
        <f>IF(AC268&lt;&gt;"completed","待复核",IF(OR(W268="",Z268="",AA268="",AD268=""),"缺少必填项",IF(AND(OR(AE268="yes",AF268="yes"),AB268=""),"修正原因缺失",IF(OR(W268=0,W268=1),IF(AND(X268="",Y268=""),"通过","0/1级时间应留空"),IF(AND(OR(W268=2,W268=3),X268&lt;&gt;"",Y268&lt;&gt;"",X268&gt;=I268,Y268&lt;=J268,Y268&gt;X268),"通过","2/3级时间无效")))))</f>
        <v/>
      </c>
    </row>
    <row r="269">
      <c r="A269" s="45" t="inlineStr">
        <is>
          <t>VQ-006</t>
        </is>
      </c>
      <c r="B269" s="52" t="inlineStr">
        <is>
          <t>What does an air fryer show when cooking is complete?</t>
        </is>
      </c>
      <c r="C269" s="45" t="inlineStr">
        <is>
          <t>en</t>
        </is>
      </c>
      <c r="D269" s="45" t="inlineStr">
        <is>
          <t>Air Fryer</t>
        </is>
      </c>
      <c r="E269" s="45" t="inlineStr">
        <is>
          <t>state</t>
        </is>
      </c>
      <c r="F269" s="45" t="inlineStr">
        <is>
          <t>development</t>
        </is>
      </c>
      <c r="G269" s="45" t="inlineStr">
        <is>
          <t>airfryer-017-scene-0097</t>
        </is>
      </c>
      <c r="H269" s="45" t="inlineStr">
        <is>
          <t>airfryer-017</t>
        </is>
      </c>
      <c r="I269" s="59" t="inlineStr">
        <is>
          <t>1352.718</t>
        </is>
      </c>
      <c r="J269" s="59" t="inlineStr">
        <is>
          <t>1357.556</t>
        </is>
      </c>
      <c r="K269" s="45" t="inlineStr">
        <is>
          <t>items/airfryer-017-scene-0097/clip.mp4</t>
        </is>
      </c>
      <c r="L269" s="45" t="inlineStr">
        <is>
          <t>items/airfryer-017-scene-0097/thumbnail.jpg</t>
        </is>
      </c>
      <c r="M269" s="52" t="inlineStr">
        <is>
          <t>ASR: There it is, clip held down, fuse in place. Make sure my wire is coming out so that I can put that back onto the circuit board.
VLM: Visual summary: A close-up view of the internal mechanical components of an appliance, with a white container featuring red and blue markings partially visible.
视觉摘要: 一个电器内部机械部件的特写，旁边有一个带有红蓝标记的白色容器。
Visible product: Air Fryer
Visible components: metallic internal frame; bolts; wires; white container with red and blue markings; metal wheel or pulley; tools on a surface in the background
Visual uncertainty: The exact product model or brand is not visible. The purpose of the white container and its relation to the appliance is not clear from the frames.</t>
        </is>
      </c>
      <c r="N269" s="45" t="inlineStr">
        <is>
          <t>21</t>
        </is>
      </c>
      <c r="O269" s="45" t="inlineStr">
        <is>
          <t>0</t>
        </is>
      </c>
      <c r="P269" s="59" t="str"/>
      <c r="Q269" s="59" t="str"/>
      <c r="R269" s="52" t="inlineStr">
        <is>
          <t>The scene shows internal mechanical components and a white container with red and blue markings, not any visual indicator of cooking completion. The ASR discusses wiring and circuit boards, unrelated to cooking status.</t>
        </is>
      </c>
      <c r="S269" s="52" t="inlineStr">
        <is>
          <t>VLM|ASR</t>
        </is>
      </c>
      <c r="T269" s="52" t="inlineStr">
        <is>
          <t>low</t>
        </is>
      </c>
      <c r="U269" s="52" t="inlineStr">
        <is>
          <t>No visual or spoken evidence indicates any state or signal signaling cooking completion.</t>
        </is>
      </c>
      <c r="V269" s="45" t="inlineStr">
        <is>
          <t>R1</t>
        </is>
      </c>
      <c r="W269" s="46" t="inlineStr">
        <is>
          <t>0</t>
        </is>
      </c>
      <c r="X269" s="60" t="n"/>
      <c r="Y269" s="60" t="n"/>
      <c r="Z269" s="46" t="inlineStr">
        <is>
          <t>no</t>
        </is>
      </c>
      <c r="AA269" s="54" t="inlineStr">
        <is>
          <t>Frames at 1352.7-1357.6s show internal mechanical/electrical components with a white block bearing red and blue markings and wiring; the ASR discusses a fuse and circuit board, with no air fryer display or cooking-completion indicator visible.</t>
        </is>
      </c>
      <c r="AB269" s="54" t="n"/>
      <c r="AC269" s="46" t="inlineStr">
        <is>
          <t>completed</t>
        </is>
      </c>
      <c r="AD269" s="46" t="inlineStr">
        <is>
          <t>2026-07-28T01:18:39+08:00</t>
        </is>
      </c>
      <c r="AE269" s="47">
        <f>IF(AC269&lt;&gt;"completed","",IF(W269=O269,"no","yes"))</f>
        <v/>
      </c>
      <c r="AF269" s="47">
        <f>IF(AC269&lt;&gt;"completed","",IF(AND(X269=P269,Y269=Q269),"no","yes"))</f>
        <v/>
      </c>
      <c r="AG269" s="47">
        <f>IF(AC269&lt;&gt;"completed","待复核",IF(OR(W269="",Z269="",AA269="",AD269=""),"缺少必填项",IF(AND(OR(AE269="yes",AF269="yes"),AB269=""),"修正原因缺失",IF(OR(W269=0,W269=1),IF(AND(X269="",Y269=""),"通过","0/1级时间应留空"),IF(AND(OR(W269=2,W269=3),X269&lt;&gt;"",Y269&lt;&gt;"",X269&gt;=I269,Y269&lt;=J269,Y269&gt;X269),"通过","2/3级时间无效")))))</f>
        <v/>
      </c>
    </row>
    <row r="270">
      <c r="A270" s="45" t="inlineStr">
        <is>
          <t>VQ-006</t>
        </is>
      </c>
      <c r="B270" s="52" t="inlineStr">
        <is>
          <t>What does an air fryer show when cooking is complete?</t>
        </is>
      </c>
      <c r="C270" s="45" t="inlineStr">
        <is>
          <t>en</t>
        </is>
      </c>
      <c r="D270" s="45" t="inlineStr">
        <is>
          <t>Air Fryer</t>
        </is>
      </c>
      <c r="E270" s="45" t="inlineStr">
        <is>
          <t>state</t>
        </is>
      </c>
      <c r="F270" s="45" t="inlineStr">
        <is>
          <t>development</t>
        </is>
      </c>
      <c r="G270" s="45" t="inlineStr">
        <is>
          <t>airfryer-032-scene-0012</t>
        </is>
      </c>
      <c r="H270" s="45" t="inlineStr">
        <is>
          <t>airfryer-032</t>
        </is>
      </c>
      <c r="I270" s="59" t="inlineStr">
        <is>
          <t>35.433</t>
        </is>
      </c>
      <c r="J270" s="59" t="inlineStr">
        <is>
          <t>47.6</t>
        </is>
      </c>
      <c r="K270" s="45" t="inlineStr">
        <is>
          <t>items/airfryer-032-scene-0012/clip.mp4</t>
        </is>
      </c>
      <c r="L270" s="45" t="inlineStr">
        <is>
          <t>items/airfryer-032-scene-0012/thumbnail.jpg</t>
        </is>
      </c>
      <c r="M270" s="52" t="inlineStr">
        <is>
          <t>ASR: help you get rid of that new air fryer stinky factory smell you're ready to get cleaning let's go question what's the easiest way to clean your air fryer answer the secret to easy air fryer cooking is to clean it every time when you are done cooking with it once it's cooled simply wipe
VLM: Visual summary: A woman is speaking in a kitchen, standing in front of dark cabinets, a microwave, and a stove.
视觉摘要: 一名女性站在厨房里对着镜头讲话，身后是深色橱柜、微波炉和炉灶。
Visible product: Air Fryer
Visible components: woman; pink cardigan; black polka-dot shirt; dark kitchen cabinets; black microwave; black stove; white door; apple on countertop
Visible actions: woman speaking; woman gesturing with hands</t>
        </is>
      </c>
      <c r="N270" s="45" t="inlineStr">
        <is>
          <t>22</t>
        </is>
      </c>
      <c r="O270" s="45" t="inlineStr">
        <is>
          <t>0</t>
        </is>
      </c>
      <c r="P270" s="59" t="str"/>
      <c r="Q270" s="59" t="str"/>
      <c r="R270" s="52" t="inlineStr">
        <is>
          <t>The scene shows a woman speaking about cleaning the air fryer, not about what the air fryer displays when cooking is complete.</t>
        </is>
      </c>
      <c r="S270" s="52" t="inlineStr">
        <is>
          <t>VLM</t>
        </is>
      </c>
      <c r="T270" s="52" t="inlineStr">
        <is>
          <t>low</t>
        </is>
      </c>
      <c r="U270" s="52" t="inlineStr">
        <is>
          <t>No visual or spoken evidence in the scene indicates what the air fryer shows upon completion of cooking.</t>
        </is>
      </c>
      <c r="V270" s="45" t="inlineStr">
        <is>
          <t>R1</t>
        </is>
      </c>
      <c r="W270" s="46" t="inlineStr">
        <is>
          <t>0</t>
        </is>
      </c>
      <c r="X270" s="60" t="n"/>
      <c r="Y270" s="60" t="n"/>
      <c r="Z270" s="46" t="inlineStr">
        <is>
          <t>no</t>
        </is>
      </c>
      <c r="AA270" s="54" t="inlineStr">
        <is>
          <t>Frames at 35.4-47.6s show a woman speaking in a kitchen with an air fryer/microwave behind her; the ASR is about cleaning the air fryer, and no cooking-completion display or indicator is shown.</t>
        </is>
      </c>
      <c r="AB270" s="54" t="n"/>
      <c r="AC270" s="46" t="inlineStr">
        <is>
          <t>completed</t>
        </is>
      </c>
      <c r="AD270" s="46" t="inlineStr">
        <is>
          <t>2026-07-28T01:18:39+08:00</t>
        </is>
      </c>
      <c r="AE270" s="47">
        <f>IF(AC270&lt;&gt;"completed","",IF(W270=O270,"no","yes"))</f>
        <v/>
      </c>
      <c r="AF270" s="47">
        <f>IF(AC270&lt;&gt;"completed","",IF(AND(X270=P270,Y270=Q270),"no","yes"))</f>
        <v/>
      </c>
      <c r="AG270" s="47">
        <f>IF(AC270&lt;&gt;"completed","待复核",IF(OR(W270="",Z270="",AA270="",AD270=""),"缺少必填项",IF(AND(OR(AE270="yes",AF270="yes"),AB270=""),"修正原因缺失",IF(OR(W270=0,W270=1),IF(AND(X270="",Y270=""),"通过","0/1级时间应留空"),IF(AND(OR(W270=2,W270=3),X270&lt;&gt;"",Y270&lt;&gt;"",X270&gt;=I270,Y270&lt;=J270,Y270&gt;X270),"通过","2/3级时间无效")))))</f>
        <v/>
      </c>
    </row>
    <row r="271">
      <c r="A271" s="45" t="inlineStr">
        <is>
          <t>VQ-006</t>
        </is>
      </c>
      <c r="B271" s="52" t="inlineStr">
        <is>
          <t>What does an air fryer show when cooking is complete?</t>
        </is>
      </c>
      <c r="C271" s="45" t="inlineStr">
        <is>
          <t>en</t>
        </is>
      </c>
      <c r="D271" s="45" t="inlineStr">
        <is>
          <t>Air Fryer</t>
        </is>
      </c>
      <c r="E271" s="45" t="inlineStr">
        <is>
          <t>state</t>
        </is>
      </c>
      <c r="F271" s="45" t="inlineStr">
        <is>
          <t>development</t>
        </is>
      </c>
      <c r="G271" s="45" t="inlineStr">
        <is>
          <t>airfryer-017-scene-0112</t>
        </is>
      </c>
      <c r="H271" s="45" t="inlineStr">
        <is>
          <t>airfryer-017</t>
        </is>
      </c>
      <c r="I271" s="59" t="inlineStr">
        <is>
          <t>1506.839</t>
        </is>
      </c>
      <c r="J271" s="59" t="inlineStr">
        <is>
          <t>1523.722</t>
        </is>
      </c>
      <c r="K271" s="45" t="inlineStr">
        <is>
          <t>items/airfryer-017-scene-0112/clip.mp4</t>
        </is>
      </c>
      <c r="L271" s="45" t="inlineStr">
        <is>
          <t>items/airfryer-017-scene-0112/thumbnail.jpg</t>
        </is>
      </c>
      <c r="M271" s="52" t="inlineStr">
        <is>
          <t>ASR: so there we go we're back in action i'll let you know if it breaks again and if i fix it again
OCR: 2
VLM: Visual summary: A person is interacting with a silver air fryer on a kitchen counter, next to a toaster and red containers.
视觉摘要: 一个人在厨房台面上与一台银色空气炸锅互动，旁边有一个烤面包机和红色容器。
Visible product: Air Fryer
Visible components: silver air fryer; toaster; red containers; black tiled backsplash; white cabinets; digital display; control panel
Visible actions: person pressing a button on the air fryer; person bending over the counter
Visible states: air fryer display shows 'OFF'
Visual uncertainty: The person's face and full body are not visible. The contents inside the air fryer are not clearly identifiable.</t>
        </is>
      </c>
      <c r="N271" s="45" t="inlineStr">
        <is>
          <t>23</t>
        </is>
      </c>
      <c r="O271" s="45" t="inlineStr">
        <is>
          <t>1</t>
        </is>
      </c>
      <c r="P271" s="59" t="str"/>
      <c r="Q271" s="59" t="str"/>
      <c r="R271" s="52" t="inlineStr">
        <is>
          <t>The air fryer display shows 'OFF', indicating it is not in active cooking state, but no visual evidence shows what the display shows when cooking is complete.</t>
        </is>
      </c>
      <c r="S271" s="52" t="inlineStr">
        <is>
          <t>VLM</t>
        </is>
      </c>
      <c r="T271" s="52" t="inlineStr">
        <is>
          <t>low</t>
        </is>
      </c>
      <c r="U271" s="52" t="inlineStr">
        <is>
          <t>The display state 'OFF' is shown, but this is not indicative of the state at cooking completion; the scene does not show the air fryer during or after completion of cooking.</t>
        </is>
      </c>
      <c r="V271" s="45" t="inlineStr">
        <is>
          <t>R1</t>
        </is>
      </c>
      <c r="W271" s="46" t="inlineStr">
        <is>
          <t>1</t>
        </is>
      </c>
      <c r="X271" s="60" t="n"/>
      <c r="Y271" s="60" t="n"/>
      <c r="Z271" s="46" t="inlineStr">
        <is>
          <t>no</t>
        </is>
      </c>
      <c r="AA271" s="54" t="inlineStr">
        <is>
          <t>显示屏显示OFF，未展示烹饪完成后的提示状态。</t>
        </is>
      </c>
      <c r="AB271" s="54" t="n"/>
      <c r="AC271" s="46" t="inlineStr">
        <is>
          <t>completed</t>
        </is>
      </c>
      <c r="AD271" s="46" t="inlineStr">
        <is>
          <t>2026-07-27T22:20:03+08:00</t>
        </is>
      </c>
      <c r="AE271" s="47">
        <f>IF(AC271&lt;&gt;"completed","",IF(W271=O271,"no","yes"))</f>
        <v/>
      </c>
      <c r="AF271" s="47">
        <f>IF(AC271&lt;&gt;"completed","",IF(AND(X271=P271,Y271=Q271),"no","yes"))</f>
        <v/>
      </c>
      <c r="AG271" s="47">
        <f>IF(AC271&lt;&gt;"completed","待复核",IF(OR(W271="",Z271="",AA271="",AD271=""),"缺少必填项",IF(AND(OR(AE271="yes",AF271="yes"),AB271=""),"修正原因缺失",IF(OR(W271=0,W271=1),IF(AND(X271="",Y271=""),"通过","0/1级时间应留空"),IF(AND(OR(W271=2,W271=3),X271&lt;&gt;"",Y271&lt;&gt;"",X271&gt;=I271,Y271&lt;=J271,Y271&gt;X271),"通过","2/3级时间无效")))))</f>
        <v/>
      </c>
    </row>
    <row r="272">
      <c r="A272" s="45" t="inlineStr">
        <is>
          <t>VQ-006</t>
        </is>
      </c>
      <c r="B272" s="52" t="inlineStr">
        <is>
          <t>What does an air fryer show when cooking is complete?</t>
        </is>
      </c>
      <c r="C272" s="45" t="inlineStr">
        <is>
          <t>en</t>
        </is>
      </c>
      <c r="D272" s="45" t="inlineStr">
        <is>
          <t>Air Fryer</t>
        </is>
      </c>
      <c r="E272" s="45" t="inlineStr">
        <is>
          <t>state</t>
        </is>
      </c>
      <c r="F272" s="45" t="inlineStr">
        <is>
          <t>development</t>
        </is>
      </c>
      <c r="G272" s="45" t="inlineStr">
        <is>
          <t>airfryer-017-scene-0003</t>
        </is>
      </c>
      <c r="H272" s="45" t="inlineStr">
        <is>
          <t>airfryer-017</t>
        </is>
      </c>
      <c r="I272" s="59" t="inlineStr">
        <is>
          <t>6.473</t>
        </is>
      </c>
      <c r="J272" s="59" t="inlineStr">
        <is>
          <t>13.714</t>
        </is>
      </c>
      <c r="K272" s="45" t="inlineStr">
        <is>
          <t>items/airfryer-017-scene-0003/clip.mp4</t>
        </is>
      </c>
      <c r="L272" s="45" t="inlineStr">
        <is>
          <t>items/airfryer-017-scene-0003/thumbnail.jpg</t>
        </is>
      </c>
      <c r="M272" s="52" t="inlineStr">
        <is>
          <t>ASR: which is broken again. When I bought this at Costco, it was sold as the Emeril Lagasse Air Fryer Pro. By model, it's the TriStar GLA-1003. If I would have kept the receipt when
OCR: 7in1 AIR FRY- ROTISSERIE - DEHYDRATE ROAST BAKE- BROIL REHEAT TRISTAR GLA-1003 - ARTS SIRVESS+ JUMP TO'2:26 TO SKIP INTRO AFRY-ROTISSERIE Sehrish OEHYDRATE aqeel USA vlog
VLM: Visual summary: A close-up shot of the packaging for an Emeril Lagasse AirFryer Pro, highlighting its 7-in-1 cooking functions and 12-quart capacity.
视觉摘要: 展示了一款艾米莉·拉加斯的空气炸锅包装，突出其七合一功能和12夸脱容量。
Visible product: Air Fryer
Visible components: product box; digital display; text overlay; brand name; model number</t>
        </is>
      </c>
      <c r="N272" s="45" t="inlineStr">
        <is>
          <t>24</t>
        </is>
      </c>
      <c r="O272" s="45" t="inlineStr">
        <is>
          <t>0</t>
        </is>
      </c>
      <c r="P272" s="59" t="str"/>
      <c r="Q272" s="59" t="str"/>
      <c r="R272" s="52" t="inlineStr">
        <is>
          <t>The scene shows product packaging and model details, not the air fryer during or after cooking, nor any visual or spoken indication of what is shown when cooking is complete.</t>
        </is>
      </c>
      <c r="S272" s="52" t="inlineStr">
        <is>
          <t>VLM|ASR|OCR</t>
        </is>
      </c>
      <c r="T272" s="52" t="inlineStr">
        <is>
          <t>low</t>
        </is>
      </c>
      <c r="U272" s="52" t="inlineStr">
        <is>
          <t>No evidence of cooking completion or display state during/after cooking is present.</t>
        </is>
      </c>
      <c r="V272" s="45" t="inlineStr">
        <is>
          <t>R1</t>
        </is>
      </c>
      <c r="W272" s="46" t="inlineStr">
        <is>
          <t>0</t>
        </is>
      </c>
      <c r="X272" s="60" t="n"/>
      <c r="Y272" s="60" t="n"/>
      <c r="Z272" s="46" t="inlineStr">
        <is>
          <t>no</t>
        </is>
      </c>
      <c r="AA272" s="54" t="inlineStr">
        <is>
          <t>Frames at 6.5-13.7s display the retail packaging of an Emeril Lagasse AirFryer Pro (TRISTAR GLA-1003) with '7in1' label; the unit's screen shows '400' on the box art, but this is unboxing, not a cooking-completion state.</t>
        </is>
      </c>
      <c r="AB272" s="54" t="n"/>
      <c r="AC272" s="46" t="inlineStr">
        <is>
          <t>completed</t>
        </is>
      </c>
      <c r="AD272" s="46" t="inlineStr">
        <is>
          <t>2026-07-28T01:18:39+08:00</t>
        </is>
      </c>
      <c r="AE272" s="47">
        <f>IF(AC272&lt;&gt;"completed","",IF(W272=O272,"no","yes"))</f>
        <v/>
      </c>
      <c r="AF272" s="47">
        <f>IF(AC272&lt;&gt;"completed","",IF(AND(X272=P272,Y272=Q272),"no","yes"))</f>
        <v/>
      </c>
      <c r="AG272" s="47">
        <f>IF(AC272&lt;&gt;"completed","待复核",IF(OR(W272="",Z272="",AA272="",AD272=""),"缺少必填项",IF(AND(OR(AE272="yes",AF272="yes"),AB272=""),"修正原因缺失",IF(OR(W272=0,W272=1),IF(AND(X272="",Y272=""),"通过","0/1级时间应留空"),IF(AND(OR(W272=2,W272=3),X272&lt;&gt;"",Y272&lt;&gt;"",X272&gt;=I272,Y272&lt;=J272,Y272&gt;X272),"通过","2/3级时间无效")))))</f>
        <v/>
      </c>
    </row>
    <row r="273">
      <c r="A273" s="45" t="inlineStr">
        <is>
          <t>VQ-006</t>
        </is>
      </c>
      <c r="B273" s="52" t="inlineStr">
        <is>
          <t>What does an air fryer show when cooking is complete?</t>
        </is>
      </c>
      <c r="C273" s="45" t="inlineStr">
        <is>
          <t>en</t>
        </is>
      </c>
      <c r="D273" s="45" t="inlineStr">
        <is>
          <t>Air Fryer</t>
        </is>
      </c>
      <c r="E273" s="45" t="inlineStr">
        <is>
          <t>state</t>
        </is>
      </c>
      <c r="F273" s="45" t="inlineStr">
        <is>
          <t>development</t>
        </is>
      </c>
      <c r="G273" s="45" t="inlineStr">
        <is>
          <t>airfryer-033-scene-0034</t>
        </is>
      </c>
      <c r="H273" s="45" t="inlineStr">
        <is>
          <t>airfryer-033</t>
        </is>
      </c>
      <c r="I273" s="59" t="inlineStr">
        <is>
          <t>251.818</t>
        </is>
      </c>
      <c r="J273" s="59" t="inlineStr">
        <is>
          <t>257.024</t>
        </is>
      </c>
      <c r="K273" s="45" t="inlineStr">
        <is>
          <t>items/airfryer-033-scene-0034/clip.mp4</t>
        </is>
      </c>
      <c r="L273" s="45" t="inlineStr">
        <is>
          <t>items/airfryer-033-scene-0034/thumbnail.jpg</t>
        </is>
      </c>
      <c r="M273" s="52" t="inlineStr">
        <is>
          <t>ASR: Ela dispara um relêzinho E é bom desligar Tem hora que ela liga, tem hora que ela não liga Vou ter que desmontar ela todinha
VLM: Visual summary: A black air fryer with its top cover removed, revealing internal components, is shown on a white surface. The digital display shows a temperature of 200 degrees.
视觉摘要: 一台黑色空气炸锅，其上盖被移开，露出内部组件，放置在白色表面上。数字显示屏显示温度为200度。
Visible product: Air Fryer
Visible components: digital display; temperature reading; control buttons; brand name 'PHILIPS WALITA'; internal heating element; power cord; handle
Visible states: top cover removed; digital display active</t>
        </is>
      </c>
      <c r="N273" s="45" t="inlineStr">
        <is>
          <t>25</t>
        </is>
      </c>
      <c r="O273" s="45" t="inlineStr">
        <is>
          <t>1</t>
        </is>
      </c>
      <c r="P273" s="59" t="str"/>
      <c r="Q273" s="59" t="str"/>
      <c r="R273" s="52" t="inlineStr">
        <is>
          <t>The air fryer's digital display shows a temperature of 200 degrees, but no visual or spoken evidence indicates what the device shows upon completion of cooking.</t>
        </is>
      </c>
      <c r="S273" s="52" t="inlineStr">
        <is>
          <t>VLM</t>
        </is>
      </c>
      <c r="T273" s="52" t="inlineStr">
        <is>
          <t>low</t>
        </is>
      </c>
      <c r="U273" s="52" t="inlineStr">
        <is>
          <t>No evidence of the air fryer's state after cooking is complete; only its current state during operation is shown.</t>
        </is>
      </c>
      <c r="V273" s="45" t="inlineStr">
        <is>
          <t>R1</t>
        </is>
      </c>
      <c r="W273" s="46" t="inlineStr">
        <is>
          <t>1</t>
        </is>
      </c>
      <c r="X273" s="60" t="n"/>
      <c r="Y273" s="60" t="n"/>
      <c r="Z273" s="46" t="inlineStr">
        <is>
          <t>no</t>
        </is>
      </c>
      <c r="AA273" s="54" t="inlineStr">
        <is>
          <t>画面未展示烹饪完成后的提示状态。</t>
        </is>
      </c>
      <c r="AB273" s="54" t="n"/>
      <c r="AC273" s="46" t="inlineStr">
        <is>
          <t>completed</t>
        </is>
      </c>
      <c r="AD273" s="46" t="inlineStr">
        <is>
          <t>2026-07-27T22:23:08+08:00</t>
        </is>
      </c>
      <c r="AE273" s="47">
        <f>IF(AC273&lt;&gt;"completed","",IF(W273=O273,"no","yes"))</f>
        <v/>
      </c>
      <c r="AF273" s="47">
        <f>IF(AC273&lt;&gt;"completed","",IF(AND(X273=P273,Y273=Q273),"no","yes"))</f>
        <v/>
      </c>
      <c r="AG273" s="47">
        <f>IF(AC273&lt;&gt;"completed","待复核",IF(OR(W273="",Z273="",AA273="",AD273=""),"缺少必填项",IF(AND(OR(AE273="yes",AF273="yes"),AB273=""),"修正原因缺失",IF(OR(W273=0,W273=1),IF(AND(X273="",Y273=""),"通过","0/1级时间应留空"),IF(AND(OR(W273=2,W273=3),X273&lt;&gt;"",Y273&lt;&gt;"",X273&gt;=I273,Y273&lt;=J273,Y273&gt;X273),"通过","2/3级时间无效")))))</f>
        <v/>
      </c>
    </row>
    <row r="274">
      <c r="A274" s="45" t="inlineStr">
        <is>
          <t>VQ-006</t>
        </is>
      </c>
      <c r="B274" s="52" t="inlineStr">
        <is>
          <t>What does an air fryer show when cooking is complete?</t>
        </is>
      </c>
      <c r="C274" s="45" t="inlineStr">
        <is>
          <t>en</t>
        </is>
      </c>
      <c r="D274" s="45" t="inlineStr">
        <is>
          <t>Air Fryer</t>
        </is>
      </c>
      <c r="E274" s="45" t="inlineStr">
        <is>
          <t>state</t>
        </is>
      </c>
      <c r="F274" s="45" t="inlineStr">
        <is>
          <t>development</t>
        </is>
      </c>
      <c r="G274" s="45" t="inlineStr">
        <is>
          <t>airfryer-032-scene-0065</t>
        </is>
      </c>
      <c r="H274" s="45" t="inlineStr">
        <is>
          <t>airfryer-032</t>
        </is>
      </c>
      <c r="I274" s="59" t="inlineStr">
        <is>
          <t>296.9</t>
        </is>
      </c>
      <c r="J274" s="59" t="inlineStr">
        <is>
          <t>303.467</t>
        </is>
      </c>
      <c r="K274" s="45" t="inlineStr">
        <is>
          <t>items/airfryer-032-scene-0065/clip.mp4</t>
        </is>
      </c>
      <c r="L274" s="45" t="inlineStr">
        <is>
          <t>items/airfryer-032-scene-0065/thumbnail.jpg</t>
        </is>
      </c>
      <c r="M274" s="52" t="inlineStr">
        <is>
          <t>ASR: This is my casserole and you can see what came off when I just wipe it down with hot water and a microfiber cloth. You can see I pulled off a lot of the buildup
VLM: Visual summary: A person is holding a white cloth and using it to wipe the inside of an air fryer, which has a visible heating element and some residue.
视觉摘要: 一个人拿着一块白布，正在擦拭空气炸锅内部，锅内可见加热元件和一些污渍。
Visible product: Air Fryer
Visible components: white cloth; heating element; air fryer interior
Visible actions: wiping; holding
Visible states: cloth with visible dirt; air fryer interior with residue
Visual uncertainty: The exact model or brand of the air fryer is not visible. The full context of the cleaning process is not shown.</t>
        </is>
      </c>
      <c r="N274" s="45" t="inlineStr">
        <is>
          <t>26</t>
        </is>
      </c>
      <c r="O274" s="45" t="inlineStr">
        <is>
          <t>0</t>
        </is>
      </c>
      <c r="P274" s="59" t="str"/>
      <c r="Q274" s="59" t="str"/>
      <c r="R274" s="52" t="inlineStr">
        <is>
          <t>The scene shows cleaning after cooking, not the state of the air fryer when cooking is complete.</t>
        </is>
      </c>
      <c r="S274" s="52" t="inlineStr">
        <is>
          <t>VLM</t>
        </is>
      </c>
      <c r="T274" s="52" t="inlineStr">
        <is>
          <t>low</t>
        </is>
      </c>
      <c r="U274" s="52" t="inlineStr">
        <is>
          <t>The evidence clearly depicts post-cooking cleaning, not the visual state at completion of cooking.</t>
        </is>
      </c>
      <c r="V274" s="45" t="inlineStr">
        <is>
          <t>R1</t>
        </is>
      </c>
      <c r="W274" s="46" t="inlineStr">
        <is>
          <t>0</t>
        </is>
      </c>
      <c r="X274" s="60" t="n"/>
      <c r="Y274" s="60" t="n"/>
      <c r="Z274" s="46" t="inlineStr">
        <is>
          <t>no</t>
        </is>
      </c>
      <c r="AA274" s="54" t="inlineStr">
        <is>
          <t>Frames at 296.9-303.5s show an air fryer interior with the heating coil being wiped by a cloth; ASR describes wiping off residue after cooking, with no display of a done/cooking-completion state.</t>
        </is>
      </c>
      <c r="AB274" s="54" t="n"/>
      <c r="AC274" s="46" t="inlineStr">
        <is>
          <t>completed</t>
        </is>
      </c>
      <c r="AD274" s="46" t="inlineStr">
        <is>
          <t>2026-07-28T01:18:39+08:00</t>
        </is>
      </c>
      <c r="AE274" s="47">
        <f>IF(AC274&lt;&gt;"completed","",IF(W274=O274,"no","yes"))</f>
        <v/>
      </c>
      <c r="AF274" s="47">
        <f>IF(AC274&lt;&gt;"completed","",IF(AND(X274=P274,Y274=Q274),"no","yes"))</f>
        <v/>
      </c>
      <c r="AG274" s="47">
        <f>IF(AC274&lt;&gt;"completed","待复核",IF(OR(W274="",Z274="",AA274="",AD274=""),"缺少必填项",IF(AND(OR(AE274="yes",AF274="yes"),AB274=""),"修正原因缺失",IF(OR(W274=0,W274=1),IF(AND(X274="",Y274=""),"通过","0/1级时间应留空"),IF(AND(OR(W274=2,W274=3),X274&lt;&gt;"",Y274&lt;&gt;"",X274&gt;=I274,Y274&lt;=J274,Y274&gt;X274),"通过","2/3级时间无效")))))</f>
        <v/>
      </c>
    </row>
    <row r="275">
      <c r="A275" s="45" t="inlineStr">
        <is>
          <t>VQ-006</t>
        </is>
      </c>
      <c r="B275" s="52" t="inlineStr">
        <is>
          <t>What does an air fryer show when cooking is complete?</t>
        </is>
      </c>
      <c r="C275" s="45" t="inlineStr">
        <is>
          <t>en</t>
        </is>
      </c>
      <c r="D275" s="45" t="inlineStr">
        <is>
          <t>Air Fryer</t>
        </is>
      </c>
      <c r="E275" s="45" t="inlineStr">
        <is>
          <t>state</t>
        </is>
      </c>
      <c r="F275" s="45" t="inlineStr">
        <is>
          <t>development</t>
        </is>
      </c>
      <c r="G275" s="45" t="inlineStr">
        <is>
          <t>airfryer-006-scene-0007</t>
        </is>
      </c>
      <c r="H275" s="45" t="inlineStr">
        <is>
          <t>airfryer-006</t>
        </is>
      </c>
      <c r="I275" s="59" t="inlineStr">
        <is>
          <t>24.358</t>
        </is>
      </c>
      <c r="J275" s="59" t="inlineStr">
        <is>
          <t>31.18</t>
        </is>
      </c>
      <c r="K275" s="45" t="inlineStr">
        <is>
          <t>items/airfryer-006-scene-0007/clip.mp4</t>
        </is>
      </c>
      <c r="L275" s="45" t="inlineStr">
        <is>
          <t>items/airfryer-006-scene-0007/thumbnail.jpg</t>
        </is>
      </c>
      <c r="M275" s="52" t="inlineStr">
        <is>
          <t>ASR: Come with powdered sugar, ready to serve. Absolutely delicious. Unbelievable.
OCR: GMA TOP WITH POWDERED SUGAR AND ENJOY!
VLM: Visual summary: A round, golden-brown baked good is being dusted with powdered sugar in a glass bowl.
视觉摘要: 一个圆形的金棕色烘焙食品正在玻璃碗中撒上糖粉。
Visible product: Air Fryer
Visible components: glass bowl; round baked good; powdered sugar; GMA logo
Visible actions: powdered sugar is being sprinkled
Visible states: baked good is golden-brown; powdered sugar is falling</t>
        </is>
      </c>
      <c r="N275" s="45" t="inlineStr">
        <is>
          <t>27</t>
        </is>
      </c>
      <c r="O275" s="45" t="inlineStr">
        <is>
          <t>0</t>
        </is>
      </c>
      <c r="P275" s="59" t="str"/>
      <c r="Q275" s="59" t="str"/>
      <c r="R275" s="52" t="inlineStr">
        <is>
          <t>The scene shows a baked good being dusted with powdered sugar after cooking, but does not show the air fryer itself or any visual indicator of cooking completion on the air fryer.</t>
        </is>
      </c>
      <c r="S275" s="52" t="inlineStr">
        <is>
          <t>VLM|ASR|OCR</t>
        </is>
      </c>
      <c r="T275" s="52" t="inlineStr">
        <is>
          <t>low</t>
        </is>
      </c>
      <c r="U275" s="52" t="inlineStr">
        <is>
          <t>No evidence of the air fryer's display or state indicating cooking completion.</t>
        </is>
      </c>
      <c r="V275" s="45" t="inlineStr">
        <is>
          <t>R1</t>
        </is>
      </c>
      <c r="W275" s="46" t="inlineStr">
        <is>
          <t>0</t>
        </is>
      </c>
      <c r="X275" s="60" t="n"/>
      <c r="Y275" s="60" t="n"/>
      <c r="Z275" s="46" t="inlineStr">
        <is>
          <t>no</t>
        </is>
      </c>
      <c r="AA275" s="54" t="inlineStr">
        <is>
          <t>t=25.7s shows a pastry with a 'TOP WITH POWDERED SUGAR' overlay; no air fryer or completion indicator is visible.</t>
        </is>
      </c>
      <c r="AB275" s="54" t="n"/>
      <c r="AC275" s="46" t="inlineStr">
        <is>
          <t>completed</t>
        </is>
      </c>
      <c r="AD275" s="46" t="inlineStr">
        <is>
          <t>2026-07-28T01:18:39+08:00</t>
        </is>
      </c>
      <c r="AE275" s="47">
        <f>IF(AC275&lt;&gt;"completed","",IF(W275=O275,"no","yes"))</f>
        <v/>
      </c>
      <c r="AF275" s="47">
        <f>IF(AC275&lt;&gt;"completed","",IF(AND(X275=P275,Y275=Q275),"no","yes"))</f>
        <v/>
      </c>
      <c r="AG275" s="47">
        <f>IF(AC275&lt;&gt;"completed","待复核",IF(OR(W275="",Z275="",AA275="",AD275=""),"缺少必填项",IF(AND(OR(AE275="yes",AF275="yes"),AB275=""),"修正原因缺失",IF(OR(W275=0,W275=1),IF(AND(X275="",Y275=""),"通过","0/1级时间应留空"),IF(AND(OR(W275=2,W275=3),X275&lt;&gt;"",Y275&lt;&gt;"",X275&gt;=I275,Y275&lt;=J275,Y275&gt;X275),"通过","2/3级时间无效")))))</f>
        <v/>
      </c>
    </row>
    <row r="276">
      <c r="A276" s="45" t="inlineStr">
        <is>
          <t>VQ-006</t>
        </is>
      </c>
      <c r="B276" s="52" t="inlineStr">
        <is>
          <t>What does an air fryer show when cooking is complete?</t>
        </is>
      </c>
      <c r="C276" s="45" t="inlineStr">
        <is>
          <t>en</t>
        </is>
      </c>
      <c r="D276" s="45" t="inlineStr">
        <is>
          <t>Air Fryer</t>
        </is>
      </c>
      <c r="E276" s="45" t="inlineStr">
        <is>
          <t>state</t>
        </is>
      </c>
      <c r="F276" s="45" t="inlineStr">
        <is>
          <t>development</t>
        </is>
      </c>
      <c r="G276" s="45" t="inlineStr">
        <is>
          <t>pressure-006-scene-0005</t>
        </is>
      </c>
      <c r="H276" s="45" t="inlineStr">
        <is>
          <t>pressure-006</t>
        </is>
      </c>
      <c r="I276" s="59" t="inlineStr">
        <is>
          <t>15.083</t>
        </is>
      </c>
      <c r="J276" s="59" t="inlineStr">
        <is>
          <t>17.625</t>
        </is>
      </c>
      <c r="K276" s="45" t="inlineStr">
        <is>
          <t>items/pressure-006-scene-0005/clip.mp4</t>
        </is>
      </c>
      <c r="L276" s="45" t="inlineStr">
        <is>
          <t>items/pressure-006-scene-0005/thumbnail.jpg</t>
        </is>
      </c>
      <c r="M276" s="52" t="inlineStr">
        <is>
          <t>ASR: • Touch screen control, LCD display, visual window, cooking process at a glance
VLM: Visual summary: A close-up of a yellow and black air fryer with a digital display and touch controls, showing food inside the basket.
视觉摘要: 一台黄黑相间的空气炸锅特写，配有数字显示屏和触控按钮，锅内可见食物。
Visible product: Air Fryer
Visible components: digital display; touch controls; food inside basket; yellow and black casing</t>
        </is>
      </c>
      <c r="N276" s="45" t="inlineStr">
        <is>
          <t>28</t>
        </is>
      </c>
      <c r="O276" s="45" t="inlineStr">
        <is>
          <t>2</t>
        </is>
      </c>
      <c r="P276" s="59" t="inlineStr">
        <is>
          <t>15.083</t>
        </is>
      </c>
      <c r="Q276" s="59" t="inlineStr">
        <is>
          <t>17.625</t>
        </is>
      </c>
      <c r="R276" s="52" t="inlineStr">
        <is>
          <t>The air fryer's digital display and touch controls are visible, and the ASR mentions 'LCD display' and 'cooking process at a glance', indicating the display shows cooking status, but no explicit visual confirmation of completion state is provided.</t>
        </is>
      </c>
      <c r="S276" s="52" t="inlineStr">
        <is>
          <t>VLM|ASR</t>
        </is>
      </c>
      <c r="T276" s="52" t="inlineStr">
        <is>
          <t>medium</t>
        </is>
      </c>
      <c r="U276" s="52" t="inlineStr">
        <is>
          <t>The evidence describes the display and controls but does not specify what is shown when cooking is complete, only that it shows the cooking process at a glance.</t>
        </is>
      </c>
      <c r="V276" s="45" t="inlineStr">
        <is>
          <t>R1</t>
        </is>
      </c>
      <c r="W276" s="46" t="inlineStr">
        <is>
          <t>1</t>
        </is>
      </c>
      <c r="X276" s="60" t="n"/>
      <c r="Y276" s="60" t="n"/>
      <c r="Z276" s="46" t="inlineStr">
        <is>
          <t>no</t>
        </is>
      </c>
      <c r="AA276" s="54" t="inlineStr">
        <is>
          <t>画面仅显示烹饪过程中的食物与'880'显示，无任何完成提示、蜂鸣、显示变化或结束状态，不能回答'烹饪完成时显示什么'。</t>
        </is>
      </c>
      <c r="AB276" s="54" t="inlineStr">
        <is>
          <t>AI预标2级，但画面未展示完成态，不能回答该问题，修正为1级。</t>
        </is>
      </c>
      <c r="AC276" s="46" t="inlineStr">
        <is>
          <t>completed</t>
        </is>
      </c>
      <c r="AD276" s="46" t="inlineStr">
        <is>
          <t>2026-07-27T22:01:34+08:00</t>
        </is>
      </c>
      <c r="AE276" s="47">
        <f>IF(AC276&lt;&gt;"completed","",IF(W276=O276,"no","yes"))</f>
        <v/>
      </c>
      <c r="AF276" s="47">
        <f>IF(AC276&lt;&gt;"completed","",IF(AND(X276=P276,Y276=Q276),"no","yes"))</f>
        <v/>
      </c>
      <c r="AG276" s="47">
        <f>IF(AC276&lt;&gt;"completed","待复核",IF(OR(W276="",Z276="",AA276="",AD276=""),"缺少必填项",IF(AND(OR(AE276="yes",AF276="yes"),AB276=""),"修正原因缺失",IF(OR(W276=0,W276=1),IF(AND(X276="",Y276=""),"通过","0/1级时间应留空"),IF(AND(OR(W276=2,W276=3),X276&lt;&gt;"",Y276&lt;&gt;"",X276&gt;=I276,Y276&lt;=J276,Y276&gt;X276),"通过","2/3级时间无效")))))</f>
        <v/>
      </c>
    </row>
    <row r="277">
      <c r="A277" s="45" t="inlineStr">
        <is>
          <t>VQ-006</t>
        </is>
      </c>
      <c r="B277" s="52" t="inlineStr">
        <is>
          <t>What does an air fryer show when cooking is complete?</t>
        </is>
      </c>
      <c r="C277" s="45" t="inlineStr">
        <is>
          <t>en</t>
        </is>
      </c>
      <c r="D277" s="45" t="inlineStr">
        <is>
          <t>Air Fryer</t>
        </is>
      </c>
      <c r="E277" s="45" t="inlineStr">
        <is>
          <t>state</t>
        </is>
      </c>
      <c r="F277" s="45" t="inlineStr">
        <is>
          <t>development</t>
        </is>
      </c>
      <c r="G277" s="45" t="inlineStr">
        <is>
          <t>airfryer-005-scene-0029</t>
        </is>
      </c>
      <c r="H277" s="45" t="inlineStr">
        <is>
          <t>airfryer-005</t>
        </is>
      </c>
      <c r="I277" s="59" t="inlineStr">
        <is>
          <t>272.56</t>
        </is>
      </c>
      <c r="J277" s="59" t="inlineStr">
        <is>
          <t>276.897</t>
        </is>
      </c>
      <c r="K277" s="45" t="inlineStr">
        <is>
          <t>items/airfryer-005-scene-0029/clip.mp4</t>
        </is>
      </c>
      <c r="L277" s="45" t="inlineStr">
        <is>
          <t>items/airfryer-005-scene-0029/thumbnail.jpg</t>
        </is>
      </c>
      <c r="M277" s="52" t="inlineStr">
        <is>
          <t>ASR: You can usually won't be too hot, but if it is, you can just use a spatula to get it out there.
VLM: Visual summary: A person is removing a cooked sandwich from an air fryer basket and placing it onto a white plate.
视觉摘要: 一个人正将空气炸锅篮子里的烤三明治取出，放在一个白色盘子上。
Visible product: Air Fryer
Visible components: air fryer basket; white plate; sandwich; person's arm and hand; teal sweater
Visible actions: removing sandwich from air fryer basket; placing sandwich on plate
Visible states: sandwich cooked; air fryer basket open</t>
        </is>
      </c>
      <c r="N277" s="45" t="inlineStr">
        <is>
          <t>29</t>
        </is>
      </c>
      <c r="O277" s="45" t="inlineStr">
        <is>
          <t>3</t>
        </is>
      </c>
      <c r="P277" s="59" t="inlineStr">
        <is>
          <t>272.56</t>
        </is>
      </c>
      <c r="Q277" s="59" t="inlineStr">
        <is>
          <t>276.897</t>
        </is>
      </c>
      <c r="R277" s="52" t="inlineStr">
        <is>
          <t>The visual shows a cooked sandwich being removed from the air fryer basket and placed on a plate, indicating the air fryer displays a cooked state upon completion.</t>
        </is>
      </c>
      <c r="S277" s="52" t="inlineStr">
        <is>
          <t>VLM</t>
        </is>
      </c>
      <c r="T277" s="52" t="inlineStr">
        <is>
          <t>low</t>
        </is>
      </c>
      <c r="U277" s="52" t="inlineStr">
        <is>
          <t>The visual evidence clearly shows the cooked state and removal action, directly answering the question.</t>
        </is>
      </c>
      <c r="V277" s="45" t="inlineStr">
        <is>
          <t>R1</t>
        </is>
      </c>
      <c r="W277" s="46" t="inlineStr">
        <is>
          <t>2</t>
        </is>
      </c>
      <c r="X277" s="60" t="n">
        <v>272.6</v>
      </c>
      <c r="Y277" s="60" t="n">
        <v>276.897</v>
      </c>
      <c r="Z277" s="46" t="inlineStr">
        <is>
          <t>no</t>
        </is>
      </c>
      <c r="AA277" s="54" t="inlineStr">
        <is>
          <t>Frames at 272.6-276.9s show a cooked sandwich being lifted out of the open air fryer basket, indicating cooking finished, but the air fryer's own display/indicator is not visible so what it 'shows' cannot be confirmed.</t>
        </is>
      </c>
      <c r="AB277" s="54" t="inlineStr">
        <is>
          <t>AI marked 3 but the air fryer display/indicator is not in frame, only the food being removed; this is partial rather than a direct answer.</t>
        </is>
      </c>
      <c r="AC277" s="46" t="inlineStr">
        <is>
          <t>completed</t>
        </is>
      </c>
      <c r="AD277" s="46" t="inlineStr">
        <is>
          <t>2026-07-28T01:18:39+08:00</t>
        </is>
      </c>
      <c r="AE277" s="47">
        <f>IF(AC277&lt;&gt;"completed","",IF(W277=O277,"no","yes"))</f>
        <v/>
      </c>
      <c r="AF277" s="47">
        <f>IF(AC277&lt;&gt;"completed","",IF(AND(X277=P277,Y277=Q277),"no","yes"))</f>
        <v/>
      </c>
      <c r="AG277" s="47">
        <f>IF(AC277&lt;&gt;"completed","待复核",IF(OR(W277="",Z277="",AA277="",AD277=""),"缺少必填项",IF(AND(OR(AE277="yes",AF277="yes"),AB277=""),"修正原因缺失",IF(OR(W277=0,W277=1),IF(AND(X277="",Y277=""),"通过","0/1级时间应留空"),IF(AND(OR(W277=2,W277=3),X277&lt;&gt;"",Y277&lt;&gt;"",X277&gt;=I277,Y277&lt;=J277,Y277&gt;X277),"通过","2/3级时间无效")))))</f>
        <v/>
      </c>
    </row>
    <row r="278">
      <c r="A278" s="45" t="inlineStr">
        <is>
          <t>VQ-006</t>
        </is>
      </c>
      <c r="B278" s="52" t="inlineStr">
        <is>
          <t>What does an air fryer show when cooking is complete?</t>
        </is>
      </c>
      <c r="C278" s="45" t="inlineStr">
        <is>
          <t>en</t>
        </is>
      </c>
      <c r="D278" s="45" t="inlineStr">
        <is>
          <t>Air Fryer</t>
        </is>
      </c>
      <c r="E278" s="45" t="inlineStr">
        <is>
          <t>state</t>
        </is>
      </c>
      <c r="F278" s="45" t="inlineStr">
        <is>
          <t>development</t>
        </is>
      </c>
      <c r="G278" s="45" t="inlineStr">
        <is>
          <t>airfryer-033-scene-0155</t>
        </is>
      </c>
      <c r="H278" s="45" t="inlineStr">
        <is>
          <t>airfryer-033</t>
        </is>
      </c>
      <c r="I278" s="59" t="inlineStr">
        <is>
          <t>1385.419</t>
        </is>
      </c>
      <c r="J278" s="59" t="inlineStr">
        <is>
          <t>1389.523</t>
        </is>
      </c>
      <c r="K278" s="45" t="inlineStr">
        <is>
          <t>items/airfryer-033-scene-0155/clip.mp4</t>
        </is>
      </c>
      <c r="L278" s="45" t="inlineStr">
        <is>
          <t>items/airfryer-033-scene-0155/thumbnail.jpg</t>
        </is>
      </c>
      <c r="M278" s="52" t="inlineStr">
        <is>
          <t>ASR: dar um zoom aqui o editor vai fazer um time lápis e tudo é certo vou tomar um banho agora tudo é certo vamos ter batata por jantar
VLM: Visual summary: A blurry close-up of a black air fryer with illuminated orange indicator lights, with a hand partially visible near the top.
视觉摘要: 一个黑色空气炸锅的模糊特写，橙色指示灯亮着，上方有一只手部分可见。
Visible product: Air Fryer
Visible components: black appliance; orange indicator lights; hand
Visible actions: hand approaching or touching the appliance
Visible states: indicator lights illuminated
Visual uncertainty: The image is blurry, making details indistinct. The exact model or brand is not visible. The specific action of the hand is unclear.</t>
        </is>
      </c>
      <c r="N278" s="45" t="inlineStr">
        <is>
          <t>30</t>
        </is>
      </c>
      <c r="O278" s="45" t="inlineStr">
        <is>
          <t>2</t>
        </is>
      </c>
      <c r="P278" s="59" t="inlineStr">
        <is>
          <t>1385.419</t>
        </is>
      </c>
      <c r="Q278" s="59" t="inlineStr">
        <is>
          <t>1389.523</t>
        </is>
      </c>
      <c r="R278" s="52" t="inlineStr">
        <is>
          <t>The air fryer's orange indicator lights are illuminated, suggesting a state of completion or readiness, consistent with typical air fryer behavior when cooking is done.</t>
        </is>
      </c>
      <c r="S278" s="52" t="inlineStr">
        <is>
          <t>VLM</t>
        </is>
      </c>
      <c r="T278" s="52" t="inlineStr">
        <is>
          <t>medium</t>
        </is>
      </c>
      <c r="U278" s="52" t="inlineStr">
        <is>
          <t>The visual is blurry and does not clearly show the exact state or message displayed, only that indicator lights are on, which may indicate completion or another state.</t>
        </is>
      </c>
      <c r="V278" s="45" t="inlineStr">
        <is>
          <t>R1</t>
        </is>
      </c>
      <c r="W278" s="46" t="inlineStr">
        <is>
          <t>1</t>
        </is>
      </c>
      <c r="X278" s="60" t="n"/>
      <c r="Y278" s="60" t="n"/>
      <c r="Z278" s="46" t="inlineStr">
        <is>
          <t>no</t>
        </is>
      </c>
      <c r="AA278" s="54" t="inlineStr">
        <is>
          <t>Frames throughout the scene show illuminated orange indicator lights, an active state, not a completion or done state.</t>
        </is>
      </c>
      <c r="AB278" s="54" t="inlineStr">
        <is>
          <t>Downgraded from AI grade 2 because the active-state lights do not show what the air fryer displays when cooking is complete.</t>
        </is>
      </c>
      <c r="AC278" s="46" t="inlineStr">
        <is>
          <t>completed</t>
        </is>
      </c>
      <c r="AD278" s="46" t="inlineStr">
        <is>
          <t>2026-07-28T01:18:39+08:00</t>
        </is>
      </c>
      <c r="AE278" s="47">
        <f>IF(AC278&lt;&gt;"completed","",IF(W278=O278,"no","yes"))</f>
        <v/>
      </c>
      <c r="AF278" s="47">
        <f>IF(AC278&lt;&gt;"completed","",IF(AND(X278=P278,Y278=Q278),"no","yes"))</f>
        <v/>
      </c>
      <c r="AG278" s="47">
        <f>IF(AC278&lt;&gt;"completed","待复核",IF(OR(W278="",Z278="",AA278="",AD278=""),"缺少必填项",IF(AND(OR(AE278="yes",AF278="yes"),AB278=""),"修正原因缺失",IF(OR(W278=0,W278=1),IF(AND(X278="",Y278=""),"通过","0/1级时间应留空"),IF(AND(OR(W278=2,W278=3),X278&lt;&gt;"",Y278&lt;&gt;"",X278&gt;=I278,Y278&lt;=J278,Y278&gt;X278),"通过","2/3级时间无效")))))</f>
        <v/>
      </c>
    </row>
    <row r="279">
      <c r="A279" s="45" t="inlineStr">
        <is>
          <t>VQ-006</t>
        </is>
      </c>
      <c r="B279" s="52" t="inlineStr">
        <is>
          <t>What does an air fryer show when cooking is complete?</t>
        </is>
      </c>
      <c r="C279" s="45" t="inlineStr">
        <is>
          <t>en</t>
        </is>
      </c>
      <c r="D279" s="45" t="inlineStr">
        <is>
          <t>Air Fryer</t>
        </is>
      </c>
      <c r="E279" s="45" t="inlineStr">
        <is>
          <t>state</t>
        </is>
      </c>
      <c r="F279" s="45" t="inlineStr">
        <is>
          <t>development</t>
        </is>
      </c>
      <c r="G279" s="45" t="inlineStr">
        <is>
          <t>airfryer-033-scene-0157</t>
        </is>
      </c>
      <c r="H279" s="45" t="inlineStr">
        <is>
          <t>airfryer-033</t>
        </is>
      </c>
      <c r="I279" s="59" t="inlineStr">
        <is>
          <t>1391.658</t>
        </is>
      </c>
      <c r="J279" s="59" t="inlineStr">
        <is>
          <t>1408.108</t>
        </is>
      </c>
      <c r="K279" s="45" t="inlineStr">
        <is>
          <t>items/airfryer-033-scene-0157/clip.mp4</t>
        </is>
      </c>
      <c r="L279" s="45" t="inlineStr">
        <is>
          <t>items/airfryer-033-scene-0157/thumbnail.jpg</t>
        </is>
      </c>
      <c r="M279" s="52" t="inlineStr">
        <is>
          <t>ASR: Cheguei, de banhozinho tomado
OCR: PHILIPS WALITA D K
VLM: Visual summary: A black air fryer with a digital display is shown, with the temperature and timer settings changing on the screen.
视觉摘要: 一台黑色空气炸锅，其数字显示屏上的温度和计时器设置正在变化。
Visible product: Air Fryer
Visible components: digital display; temperature control buttons; timer control buttons; power button; brand name 'PHILIPS WALITA'; air fryer basket; control panel; power cord
Visible actions: temperature setting changing; timer setting changing
Visible states: display showing '200°'; display showing '5'; display showing '0'</t>
        </is>
      </c>
      <c r="N279" s="45" t="inlineStr">
        <is>
          <t>31</t>
        </is>
      </c>
      <c r="O279" s="45" t="inlineStr">
        <is>
          <t>3</t>
        </is>
      </c>
      <c r="P279" s="59" t="inlineStr">
        <is>
          <t>1391.658</t>
        </is>
      </c>
      <c r="Q279" s="59" t="inlineStr">
        <is>
          <t>1408.108</t>
        </is>
      </c>
      <c r="R279" s="52" t="inlineStr">
        <is>
          <t>The air fryer's digital display shows '0' indicating cooking is complete, as the timer setting changes to zero.</t>
        </is>
      </c>
      <c r="S279" s="52" t="inlineStr">
        <is>
          <t>VLM</t>
        </is>
      </c>
      <c r="T279" s="52" t="inlineStr">
        <is>
          <t>low</t>
        </is>
      </c>
      <c r="U279" s="52" t="inlineStr">
        <is>
          <t>The display showing '0' is clearly visible and directly indicates completion of cooking.</t>
        </is>
      </c>
      <c r="V279" s="45" t="inlineStr">
        <is>
          <t>R1</t>
        </is>
      </c>
      <c r="W279" s="46" t="inlineStr">
        <is>
          <t>3</t>
        </is>
      </c>
      <c r="X279" s="60" t="inlineStr">
        <is>
          <t>1391.658</t>
        </is>
      </c>
      <c r="Y279" s="60" t="inlineStr">
        <is>
          <t>1408.108</t>
        </is>
      </c>
      <c r="Z279" s="46" t="inlineStr">
        <is>
          <t>no</t>
        </is>
      </c>
      <c r="AA279" s="54" t="inlineStr">
        <is>
          <t>数字屏倒计时最终归零（显示0），可直接说明烹饪完成。</t>
        </is>
      </c>
      <c r="AB279" s="54" t="n"/>
      <c r="AC279" s="46" t="inlineStr">
        <is>
          <t>completed</t>
        </is>
      </c>
      <c r="AD279" s="46" t="inlineStr">
        <is>
          <t>2026-07-27T22:14:31+08:00</t>
        </is>
      </c>
      <c r="AE279" s="47">
        <f>IF(AC279&lt;&gt;"completed","",IF(W279=O279,"no","yes"))</f>
        <v/>
      </c>
      <c r="AF279" s="47">
        <f>IF(AC279&lt;&gt;"completed","",IF(AND(X279=P279,Y279=Q279),"no","yes"))</f>
        <v/>
      </c>
      <c r="AG279" s="47">
        <f>IF(AC279&lt;&gt;"completed","待复核",IF(OR(W279="",Z279="",AA279="",AD279=""),"缺少必填项",IF(AND(OR(AE279="yes",AF279="yes"),AB279=""),"修正原因缺失",IF(OR(W279=0,W279=1),IF(AND(X279="",Y279=""),"通过","0/1级时间应留空"),IF(AND(OR(W279=2,W279=3),X279&lt;&gt;"",Y279&lt;&gt;"",X279&gt;=I279,Y279&lt;=J279,Y279&gt;X279),"通过","2/3级时间无效")))))</f>
        <v/>
      </c>
    </row>
    <row r="280">
      <c r="A280" s="45" t="inlineStr">
        <is>
          <t>VQ-006</t>
        </is>
      </c>
      <c r="B280" s="52" t="inlineStr">
        <is>
          <t>What does an air fryer show when cooking is complete?</t>
        </is>
      </c>
      <c r="C280" s="45" t="inlineStr">
        <is>
          <t>en</t>
        </is>
      </c>
      <c r="D280" s="45" t="inlineStr">
        <is>
          <t>Air Fryer</t>
        </is>
      </c>
      <c r="E280" s="45" t="inlineStr">
        <is>
          <t>state</t>
        </is>
      </c>
      <c r="F280" s="45" t="inlineStr">
        <is>
          <t>development</t>
        </is>
      </c>
      <c r="G280" s="45" t="inlineStr">
        <is>
          <t>airfryer-032-scene-0039</t>
        </is>
      </c>
      <c r="H280" s="45" t="inlineStr">
        <is>
          <t>airfryer-032</t>
        </is>
      </c>
      <c r="I280" s="59" t="inlineStr">
        <is>
          <t>176.367</t>
        </is>
      </c>
      <c r="J280" s="59" t="inlineStr">
        <is>
          <t>179.167</t>
        </is>
      </c>
      <c r="K280" s="45" t="inlineStr">
        <is>
          <t>items/airfryer-032-scene-0039/clip.mp4</t>
        </is>
      </c>
      <c r="L280" s="45" t="inlineStr">
        <is>
          <t>items/airfryer-032-scene-0039/thumbnail.jpg</t>
        </is>
      </c>
      <c r="M280" s="52" t="inlineStr">
        <is>
          <t>ASR: about a tablespoon or two of lemon juice, place it in the air fryer basket, and run it for five to ten minutes at 400 degrees. You might have to do this a few times before the smell goes away.
VLM: Visual summary: A close-up of a black COSORI air fryer's control panel, showing a digital display reading 400°F and a finger pressing a button.
视觉摘要: 一台黑色COSORI空气炸锅的控制面板特写，显示屏显示400°F，一根手指正在按压按钮。
Visible product: COSORI
Visible components: digital display; touch buttons; brand logo; finger
Visible actions: pressing a button
Visible states: display showing 400°F; display showing '5.'</t>
        </is>
      </c>
      <c r="N280" s="45" t="inlineStr">
        <is>
          <t>32</t>
        </is>
      </c>
      <c r="O280" s="45" t="inlineStr">
        <is>
          <t>2</t>
        </is>
      </c>
      <c r="P280" s="59" t="inlineStr">
        <is>
          <t>176.367</t>
        </is>
      </c>
      <c r="Q280" s="59" t="inlineStr">
        <is>
          <t>179.167</t>
        </is>
      </c>
      <c r="R280" s="52" t="inlineStr">
        <is>
          <t>The display shows '5.' which indicates a timer or cooking stage, suggesting the air fryer is in the process of cooking, not yet complete.</t>
        </is>
      </c>
      <c r="S280" s="52" t="inlineStr">
        <is>
          <t>VLM</t>
        </is>
      </c>
      <c r="T280" s="52" t="inlineStr">
        <is>
          <t>low</t>
        </is>
      </c>
      <c r="U280" s="52" t="inlineStr">
        <is>
          <t>No visual or spoken evidence indicates the air fryer's state after cooking is complete.</t>
        </is>
      </c>
      <c r="V280" s="45" t="inlineStr">
        <is>
          <t>R1</t>
        </is>
      </c>
      <c r="W280" s="46" t="inlineStr">
        <is>
          <t>1</t>
        </is>
      </c>
      <c r="X280" s="60" t="n"/>
      <c r="Y280" s="60" t="n"/>
      <c r="Z280" s="46" t="inlineStr">
        <is>
          <t>no</t>
        </is>
      </c>
      <c r="AA280" s="54" t="inlineStr">
        <is>
          <t>显示屏仅显示'400°F'与计时数字'5'（分钟数），展示的是进行中而非烹饪'完成'状态画面，未出现'DONE'或归零。</t>
        </is>
      </c>
      <c r="AB280" s="54" t="inlineStr">
        <is>
          <t>AI=2→R1=1：画面仅呈现烹饪进行中的'400°F'+5计时，未呈现烹饪完成时的显示状态。</t>
        </is>
      </c>
      <c r="AC280" s="46" t="inlineStr">
        <is>
          <t>completed</t>
        </is>
      </c>
      <c r="AD280" s="46" t="inlineStr">
        <is>
          <t>2026-07-28T01:18:39+08:00</t>
        </is>
      </c>
      <c r="AE280" s="47">
        <f>IF(AC280&lt;&gt;"completed","",IF(W280=O280,"no","yes"))</f>
        <v/>
      </c>
      <c r="AF280" s="47">
        <f>IF(AC280&lt;&gt;"completed","",IF(AND(X280=P280,Y280=Q280),"no","yes"))</f>
        <v/>
      </c>
      <c r="AG280" s="47">
        <f>IF(AC280&lt;&gt;"completed","待复核",IF(OR(W280="",Z280="",AA280="",AD280=""),"缺少必填项",IF(AND(OR(AE280="yes",AF280="yes"),AB280=""),"修正原因缺失",IF(OR(W280=0,W280=1),IF(AND(X280="",Y280=""),"通过","0/1级时间应留空"),IF(AND(OR(W280=2,W280=3),X280&lt;&gt;"",Y280&lt;&gt;"",X280&gt;=I280,Y280&lt;=J280,Y280&gt;X280),"通过","2/3级时间无效")))))</f>
        <v/>
      </c>
    </row>
    <row r="281">
      <c r="A281" s="45" t="inlineStr">
        <is>
          <t>VQ-006</t>
        </is>
      </c>
      <c r="B281" s="52" t="inlineStr">
        <is>
          <t>What does an air fryer show when cooking is complete?</t>
        </is>
      </c>
      <c r="C281" s="45" t="inlineStr">
        <is>
          <t>en</t>
        </is>
      </c>
      <c r="D281" s="45" t="inlineStr">
        <is>
          <t>Air Fryer</t>
        </is>
      </c>
      <c r="E281" s="45" t="inlineStr">
        <is>
          <t>state</t>
        </is>
      </c>
      <c r="F281" s="45" t="inlineStr">
        <is>
          <t>development</t>
        </is>
      </c>
      <c r="G281" s="45" t="inlineStr">
        <is>
          <t>airfryer-033-scene-0154</t>
        </is>
      </c>
      <c r="H281" s="45" t="inlineStr">
        <is>
          <t>airfryer-033</t>
        </is>
      </c>
      <c r="I281" s="59" t="inlineStr">
        <is>
          <t>1381.481</t>
        </is>
      </c>
      <c r="J281" s="59" t="inlineStr">
        <is>
          <t>1385.419</t>
        </is>
      </c>
      <c r="K281" s="45" t="inlineStr">
        <is>
          <t>items/airfryer-033-scene-0154/clip.mp4</t>
        </is>
      </c>
      <c r="L281" s="45" t="inlineStr">
        <is>
          <t>items/airfryer-033-scene-0154/thumbnail.jpg</t>
        </is>
      </c>
      <c r="M281" s="52" t="inlineStr">
        <is>
          <t>ASR: aqui no esquema porque se ela pegar fogo isso aquilo está gravado entendeu até dar um zoom aqui o editor vai fazer um time lápis e tudo é certo vou tomar um
VLM: Visual summary: A person's arm is in the foreground, partially obscuring a black air fryer with illuminated orange indicator lights. Laundry baskets and other items are visible in the background.
视觉摘要: 前景中有一人的手臂，部分遮挡了一个亮着橙色指示灯的黑色空气炸锅。背景中可见洗衣篮和其他物品。
Visible product: Air Fryer
Visible components: black air fryer; orange indicator lights; person's arm; laundry basket; garment bag
Visible actions: person's arm is extended
Visible states: air fryer indicator lights are illuminated
Visual uncertainty: The full context of the scene and the person's action is not fully visible due to the close-up framing.</t>
        </is>
      </c>
      <c r="N281" s="45" t="inlineStr">
        <is>
          <t>33</t>
        </is>
      </c>
      <c r="O281" s="45" t="inlineStr">
        <is>
          <t>2</t>
        </is>
      </c>
      <c r="P281" s="59" t="inlineStr">
        <is>
          <t>1381.481</t>
        </is>
      </c>
      <c r="Q281" s="59" t="inlineStr">
        <is>
          <t>1385.419</t>
        </is>
      </c>
      <c r="R281" s="52" t="inlineStr">
        <is>
          <t>The air fryer's orange indicator lights are illuminated, which visually suggests a state of completion or active status, though the exact meaning (e.g., done, error, standby) is not explicitly stated.</t>
        </is>
      </c>
      <c r="S281" s="52" t="inlineStr">
        <is>
          <t>VLM</t>
        </is>
      </c>
      <c r="T281" s="52" t="inlineStr">
        <is>
          <t>medium</t>
        </is>
      </c>
      <c r="U281" s="52" t="inlineStr">
        <is>
          <t>The illumination of indicator lights does not definitively confirm cooking completion without explicit verbal or contextual confirmation.</t>
        </is>
      </c>
      <c r="V281" s="45" t="inlineStr">
        <is>
          <t>R1</t>
        </is>
      </c>
      <c r="W281" s="46" t="inlineStr">
        <is>
          <t>2</t>
        </is>
      </c>
      <c r="X281" s="60" t="inlineStr">
        <is>
          <t>1383.8</t>
        </is>
      </c>
      <c r="Y281" s="60" t="inlineStr">
        <is>
          <t>1384.6</t>
        </is>
      </c>
      <c r="Z281" s="46" t="inlineStr">
        <is>
          <t>no</t>
        </is>
      </c>
      <c r="AA281" s="54" t="inlineStr">
        <is>
          <t>Frames at 1383.8-1384.6s reveal orange indicator dots lit on the front of a black air fryer (partially behind a person's arm), suggesting an operational state, but whether this means 'complete', error, or active heating is not confirmed by speech.</t>
        </is>
      </c>
      <c r="AB281" s="54" t="inlineStr">
        <is>
          <t>时间按实际证据片段重定位</t>
        </is>
      </c>
      <c r="AC281" s="46" t="inlineStr">
        <is>
          <t>completed</t>
        </is>
      </c>
      <c r="AD281" s="46" t="inlineStr">
        <is>
          <t>2026-07-28T01:18:39+08:00</t>
        </is>
      </c>
      <c r="AE281" s="47">
        <f>IF(AC281&lt;&gt;"completed","",IF(W281=O281,"no","yes"))</f>
        <v/>
      </c>
      <c r="AF281" s="47">
        <f>IF(AC281&lt;&gt;"completed","",IF(AND(X281=P281,Y281=Q281),"no","yes"))</f>
        <v/>
      </c>
      <c r="AG281" s="47">
        <f>IF(AC281&lt;&gt;"completed","待复核",IF(OR(W281="",Z281="",AA281="",AD281=""),"缺少必填项",IF(AND(OR(AE281="yes",AF281="yes"),AB281=""),"修正原因缺失",IF(OR(W281=0,W281=1),IF(AND(X281="",Y281=""),"通过","0/1级时间应留空"),IF(AND(OR(W281=2,W281=3),X281&lt;&gt;"",Y281&lt;&gt;"",X281&gt;=I281,Y281&lt;=J281,Y281&gt;X281),"通过","2/3级时间无效")))))</f>
        <v/>
      </c>
    </row>
    <row r="282">
      <c r="A282" s="45" t="inlineStr">
        <is>
          <t>VQ-006</t>
        </is>
      </c>
      <c r="B282" s="52" t="inlineStr">
        <is>
          <t>What does an air fryer show when cooking is complete?</t>
        </is>
      </c>
      <c r="C282" s="45" t="inlineStr">
        <is>
          <t>en</t>
        </is>
      </c>
      <c r="D282" s="45" t="inlineStr">
        <is>
          <t>Air Fryer</t>
        </is>
      </c>
      <c r="E282" s="45" t="inlineStr">
        <is>
          <t>state</t>
        </is>
      </c>
      <c r="F282" s="45" t="inlineStr">
        <is>
          <t>development</t>
        </is>
      </c>
      <c r="G282" s="45" t="inlineStr">
        <is>
          <t>airfryer-024-scene-0011</t>
        </is>
      </c>
      <c r="H282" s="45" t="inlineStr">
        <is>
          <t>airfryer-024</t>
        </is>
      </c>
      <c r="I282" s="59" t="inlineStr">
        <is>
          <t>43.777</t>
        </is>
      </c>
      <c r="J282" s="59" t="inlineStr">
        <is>
          <t>56.69</t>
        </is>
      </c>
      <c r="K282" s="45" t="inlineStr">
        <is>
          <t>items/airfryer-024-scene-0011/clip.mp4</t>
        </is>
      </c>
      <c r="L282" s="45" t="inlineStr">
        <is>
          <t>items/airfryer-024-scene-0011/thumbnail.jpg</t>
        </is>
      </c>
      <c r="M282" s="52" t="inlineStr">
        <is>
          <t>ASR: The energy-efficient yet powerful New Wave Brio uses 1,300 watts of power to create super-cyclonic hot air, which circulates around the food, air searing the outside, locking in the flavor and juices. The New Wave Brio cooks up to 50% faster while cutting unwanted fat and calories by up to 70%.
OCR: nuwave Energy Efficient X C 15-22mia 0 10m 6.10 1300 00.10 TYME WATTS Super-Cyclonic HOT AIR Cooks From All Sides Brio Time Lapse Sampler Basket 10 minutes
VLM: Visual summary: A close-up of a black NuWave air fryer's control panel showing a timer set to 10 minutes, followed by animated graphics illustrating its cooking mechanism and benefits.
视觉摘要: 一台黑色NuWave空气炸锅的控制面板特写，显示计时器设定为10分钟，随后是动画图形展示其烹饪机制和优势。
Visible product: NuWave
Visible components: control panel; digital timer display; pre-heat button; temp time button; start pause button; on/off button; temperature setting icons; blue illuminated buttons; animated graphic of hot air circulation; animated graphic of food inside the fryer
Visible states: timer set to 00:10; animated graphic showing hot air circulating; animated graphic showing food being cooked</t>
        </is>
      </c>
      <c r="N282" s="45" t="inlineStr">
        <is>
          <t>34</t>
        </is>
      </c>
      <c r="O282" s="45" t="inlineStr">
        <is>
          <t>2</t>
        </is>
      </c>
      <c r="P282" s="59" t="inlineStr">
        <is>
          <t>43.777</t>
        </is>
      </c>
      <c r="Q282" s="59" t="inlineStr">
        <is>
          <t>56.69</t>
        </is>
      </c>
      <c r="R282" s="52" t="inlineStr">
        <is>
          <t>The control panel shows a timer set to 10 minutes, and animated graphics depict the cooking process, indicating the air fryer's state during operation, though no visual evidence of completion or completion indicator is shown.</t>
        </is>
      </c>
      <c r="S282" s="52" t="inlineStr">
        <is>
          <t>VLM|OCR</t>
        </is>
      </c>
      <c r="T282" s="52" t="inlineStr">
        <is>
          <t>medium</t>
        </is>
      </c>
      <c r="U282" s="52" t="inlineStr">
        <is>
          <t>The evidence shows the timer set to 10 minutes and cooking animation, but does not show any visual or spoken indication of when cooking is complete.</t>
        </is>
      </c>
      <c r="V282" s="45" t="inlineStr">
        <is>
          <t>R1</t>
        </is>
      </c>
      <c r="W282" s="46" t="inlineStr">
        <is>
          <t>1</t>
        </is>
      </c>
      <c r="X282" s="60" t="n"/>
      <c r="Y282" s="60" t="n"/>
      <c r="Z282" s="46" t="inlineStr">
        <is>
          <t>no</t>
        </is>
      </c>
      <c r="AA282" s="54" t="inlineStr">
        <is>
          <t>The frames show active cooking visuals (timer, glowing element, hot-air animation), not any completion indicator.</t>
        </is>
      </c>
      <c r="AB282" s="54" t="inlineStr">
        <is>
          <t>Downgraded from AI grade 2 because no completion state is shown.</t>
        </is>
      </c>
      <c r="AC282" s="46" t="inlineStr">
        <is>
          <t>completed</t>
        </is>
      </c>
      <c r="AD282" s="46" t="inlineStr">
        <is>
          <t>2026-07-28T01:18:39+08:00</t>
        </is>
      </c>
      <c r="AE282" s="47">
        <f>IF(AC282&lt;&gt;"completed","",IF(W282=O282,"no","yes"))</f>
        <v/>
      </c>
      <c r="AF282" s="47">
        <f>IF(AC282&lt;&gt;"completed","",IF(AND(X282=P282,Y282=Q282),"no","yes"))</f>
        <v/>
      </c>
      <c r="AG282" s="47">
        <f>IF(AC282&lt;&gt;"completed","待复核",IF(OR(W282="",Z282="",AA282="",AD282=""),"缺少必填项",IF(AND(OR(AE282="yes",AF282="yes"),AB282=""),"修正原因缺失",IF(OR(W282=0,W282=1),IF(AND(X282="",Y282=""),"通过","0/1级时间应留空"),IF(AND(OR(W282=2,W282=3),X282&lt;&gt;"",Y282&lt;&gt;"",X282&gt;=I282,Y282&lt;=J282,Y282&gt;X282),"通过","2/3级时间无效")))))</f>
        <v/>
      </c>
    </row>
    <row r="283">
      <c r="A283" s="45" t="inlineStr">
        <is>
          <t>VQ-006</t>
        </is>
      </c>
      <c r="B283" s="52" t="inlineStr">
        <is>
          <t>What does an air fryer show when cooking is complete?</t>
        </is>
      </c>
      <c r="C283" s="45" t="inlineStr">
        <is>
          <t>en</t>
        </is>
      </c>
      <c r="D283" s="45" t="inlineStr">
        <is>
          <t>Air Fryer</t>
        </is>
      </c>
      <c r="E283" s="45" t="inlineStr">
        <is>
          <t>state</t>
        </is>
      </c>
      <c r="F283" s="45" t="inlineStr">
        <is>
          <t>development</t>
        </is>
      </c>
      <c r="G283" s="45" t="inlineStr">
        <is>
          <t>airfryer-005-scene-0039</t>
        </is>
      </c>
      <c r="H283" s="45" t="inlineStr">
        <is>
          <t>airfryer-005</t>
        </is>
      </c>
      <c r="I283" s="59" t="inlineStr">
        <is>
          <t>338.741</t>
        </is>
      </c>
      <c r="J283" s="59" t="inlineStr">
        <is>
          <t>352.002</t>
        </is>
      </c>
      <c r="K283" s="45" t="inlineStr">
        <is>
          <t>items/airfryer-005-scene-0039/clip.mp4</t>
        </is>
      </c>
      <c r="L283" s="45" t="inlineStr">
        <is>
          <t>items/airfryer-005-scene-0039/thumbnail.jpg</t>
        </is>
      </c>
      <c r="M283" s="52" t="inlineStr">
        <is>
          <t>ASR: Now I want to cut into the yoke here just to show you kind of what the yoke looks like. I'm just going to cut kind of straight through and there should be a little bit of a run to that yoke. OK, awesome.
VLM: Visual summary: A person is cutting into a piece of toast with an egg and bacon on it, while another similar piece sits untouched on a white plate.
视觉摘要: 一个人正在切一片放有鸡蛋和培根的吐司，旁边另一片类似的吐司放在白色盘子上未动。
Visible product: unknown
Visible components: white plate; toasted bread; egg; bacon; knife; fork; hand
Visible actions: cutting food with a knife and fork; eating food
Visible states: egg yolk broken; food partially eaten</t>
        </is>
      </c>
      <c r="N283" s="45" t="inlineStr">
        <is>
          <t>35</t>
        </is>
      </c>
      <c r="O283" s="45" t="inlineStr">
        <is>
          <t>0</t>
        </is>
      </c>
      <c r="P283" s="59" t="str"/>
      <c r="Q283" s="59" t="str"/>
      <c r="R283" s="52" t="inlineStr">
        <is>
          <t>The scene shows someone cutting into toast with egg and bacon, not an air fryer, and no visual or spoken evidence of an air fryer or its completion state.</t>
        </is>
      </c>
      <c r="S283" s="52" t="inlineStr">
        <is>
          <t>VLM|ASR</t>
        </is>
      </c>
      <c r="T283" s="52" t="inlineStr">
        <is>
          <t>low</t>
        </is>
      </c>
      <c r="U283" s="52" t="inlineStr">
        <is>
          <t>No air fryer or cooking completion state is visible or mentioned.</t>
        </is>
      </c>
      <c r="V283" s="45" t="inlineStr">
        <is>
          <t>R1</t>
        </is>
      </c>
      <c r="W283" s="46" t="inlineStr">
        <is>
          <t>0</t>
        </is>
      </c>
      <c r="X283" s="60" t="n"/>
      <c r="Y283" s="60" t="n"/>
      <c r="Z283" s="46" t="inlineStr">
        <is>
          <t>no</t>
        </is>
      </c>
      <c r="AA283" s="54" t="inlineStr">
        <is>
          <t>The frames show plated food, not the air fryer or any completion indicator.</t>
        </is>
      </c>
      <c r="AB283" s="54" t="n"/>
      <c r="AC283" s="46" t="inlineStr">
        <is>
          <t>completed</t>
        </is>
      </c>
      <c r="AD283" s="46" t="inlineStr">
        <is>
          <t>2026-07-28T01:18:39+08:00</t>
        </is>
      </c>
      <c r="AE283" s="47">
        <f>IF(AC283&lt;&gt;"completed","",IF(W283=O283,"no","yes"))</f>
        <v/>
      </c>
      <c r="AF283" s="47">
        <f>IF(AC283&lt;&gt;"completed","",IF(AND(X283=P283,Y283=Q283),"no","yes"))</f>
        <v/>
      </c>
      <c r="AG283" s="47">
        <f>IF(AC283&lt;&gt;"completed","待复核",IF(OR(W283="",Z283="",AA283="",AD283=""),"缺少必填项",IF(AND(OR(AE283="yes",AF283="yes"),AB283=""),"修正原因缺失",IF(OR(W283=0,W283=1),IF(AND(X283="",Y283=""),"通过","0/1级时间应留空"),IF(AND(OR(W283=2,W283=3),X283&lt;&gt;"",Y283&lt;&gt;"",X283&gt;=I283,Y283&lt;=J283,Y283&gt;X283),"通过","2/3级时间无效")))))</f>
        <v/>
      </c>
    </row>
    <row r="284">
      <c r="A284" s="45" t="inlineStr">
        <is>
          <t>VQ-006</t>
        </is>
      </c>
      <c r="B284" s="52" t="inlineStr">
        <is>
          <t>What does an air fryer show when cooking is complete?</t>
        </is>
      </c>
      <c r="C284" s="45" t="inlineStr">
        <is>
          <t>en</t>
        </is>
      </c>
      <c r="D284" s="45" t="inlineStr">
        <is>
          <t>Air Fryer</t>
        </is>
      </c>
      <c r="E284" s="45" t="inlineStr">
        <is>
          <t>state</t>
        </is>
      </c>
      <c r="F284" s="45" t="inlineStr">
        <is>
          <t>development</t>
        </is>
      </c>
      <c r="G284" s="45" t="inlineStr">
        <is>
          <t>airfryer-024-scene-0016</t>
        </is>
      </c>
      <c r="H284" s="45" t="inlineStr">
        <is>
          <t>airfryer-024</t>
        </is>
      </c>
      <c r="I284" s="59" t="inlineStr">
        <is>
          <t>73.974</t>
        </is>
      </c>
      <c r="J284" s="59" t="inlineStr">
        <is>
          <t>76.043</t>
        </is>
      </c>
      <c r="K284" s="45" t="inlineStr">
        <is>
          <t>items/airfryer-024-scene-0016/clip.mp4</t>
        </is>
      </c>
      <c r="L284" s="45" t="inlineStr">
        <is>
          <t>items/airfryer-024-scene-0016/thumbnail.jpg</t>
        </is>
      </c>
      <c r="M284" s="52" t="inlineStr">
        <is>
          <t>ASR: Breakfast, lunch, after-school snacks, family dinner, even a poolside party are all part of why the New Wave Brio will quickly become your favorite cooking appliance.
OCR: BRIO does Dinner
VLM: Visual summary: A bowl of macaroni and cheese garnished with black pepper and cherry tomato slices is presented, with a text overlay reading 'BRIO does Lunch'.
视觉摘要: 一碗撒有黑胡椒和樱桃番茄片的通心粉奶酪，配有文字叠加“BRIO does Lunch”。
Visible product: unknown
Visible components: bowl; macaroni and cheese; cherry tomato; black pepper; text overlay
Visual uncertainty: The product category is labeled as 'Air Fryer', but no air fryer or related device is visible in the frames.</t>
        </is>
      </c>
      <c r="N284" s="45" t="inlineStr">
        <is>
          <t>36</t>
        </is>
      </c>
      <c r="O284" s="45" t="inlineStr">
        <is>
          <t>0</t>
        </is>
      </c>
      <c r="P284" s="59" t="str"/>
      <c r="Q284" s="59" t="str"/>
      <c r="R284" s="52" t="inlineStr">
        <is>
          <t>The scene shows a bowl of macaroni and cheese with a text overlay 'BRIO does Lunch', and mentions the product as 'Air Fryer' without showing the air fryer or any indicator of cooking completion.</t>
        </is>
      </c>
      <c r="S284" s="52" t="inlineStr">
        <is>
          <t>VLM|ASR|OCR</t>
        </is>
      </c>
      <c r="T284" s="52" t="inlineStr">
        <is>
          <t>low</t>
        </is>
      </c>
      <c r="U284" s="52" t="inlineStr">
        <is>
          <t>No visual or textual evidence of the air fryer or any state indicating cooking completion is present.</t>
        </is>
      </c>
      <c r="V284" s="45" t="inlineStr">
        <is>
          <t>R1</t>
        </is>
      </c>
      <c r="W284" s="46" t="inlineStr">
        <is>
          <t>0</t>
        </is>
      </c>
      <c r="X284" s="60" t="n"/>
      <c r="Y284" s="60" t="n"/>
      <c r="Z284" s="46" t="inlineStr">
        <is>
          <t>no</t>
        </is>
      </c>
      <c r="AA284" s="54" t="inlineStr">
        <is>
          <t>All six frames show only plated cooked food (waffles at t=74.0s/74.4s/76.1s, macaroni at t=74.8s, corn dogs at t=75.2s/75.7s) with 'BRIO does Breakfast/Lunch/Snacks' text overlays; no air fryer device or any cooking-complete indicator (beep/light/display) is visible.</t>
        </is>
      </c>
      <c r="AB284" s="54" t="n"/>
      <c r="AC284" s="46" t="inlineStr">
        <is>
          <t>completed</t>
        </is>
      </c>
      <c r="AD284" s="46" t="inlineStr">
        <is>
          <t>2026-07-28T01:18:39+08:00</t>
        </is>
      </c>
      <c r="AE284" s="47">
        <f>IF(AC284&lt;&gt;"completed","",IF(W284=O284,"no","yes"))</f>
        <v/>
      </c>
      <c r="AF284" s="47">
        <f>IF(AC284&lt;&gt;"completed","",IF(AND(X284=P284,Y284=Q284),"no","yes"))</f>
        <v/>
      </c>
      <c r="AG284" s="47">
        <f>IF(AC284&lt;&gt;"completed","待复核",IF(OR(W284="",Z284="",AA284="",AD284=""),"缺少必填项",IF(AND(OR(AE284="yes",AF284="yes"),AB284=""),"修正原因缺失",IF(OR(W284=0,W284=1),IF(AND(X284="",Y284=""),"通过","0/1级时间应留空"),IF(AND(OR(W284=2,W284=3),X284&lt;&gt;"",Y284&lt;&gt;"",X284&gt;=I284,Y284&lt;=J284,Y284&gt;X284),"通过","2/3级时间无效")))))</f>
        <v/>
      </c>
    </row>
    <row r="285">
      <c r="A285" s="45" t="inlineStr">
        <is>
          <t>VQ-006</t>
        </is>
      </c>
      <c r="B285" s="52" t="inlineStr">
        <is>
          <t>What does an air fryer show when cooking is complete?</t>
        </is>
      </c>
      <c r="C285" s="45" t="inlineStr">
        <is>
          <t>en</t>
        </is>
      </c>
      <c r="D285" s="45" t="inlineStr">
        <is>
          <t>Air Fryer</t>
        </is>
      </c>
      <c r="E285" s="45" t="inlineStr">
        <is>
          <t>state</t>
        </is>
      </c>
      <c r="F285" s="45" t="inlineStr">
        <is>
          <t>development</t>
        </is>
      </c>
      <c r="G285" s="45" t="inlineStr">
        <is>
          <t>airfryer-033-scene-0039</t>
        </is>
      </c>
      <c r="H285" s="45" t="inlineStr">
        <is>
          <t>airfryer-033</t>
        </is>
      </c>
      <c r="I285" s="59" t="inlineStr">
        <is>
          <t>276.043</t>
        </is>
      </c>
      <c r="J285" s="59" t="inlineStr">
        <is>
          <t>281.014</t>
        </is>
      </c>
      <c r="K285" s="45" t="inlineStr">
        <is>
          <t>items/airfryer-033-scene-0039/clip.mp4</t>
        </is>
      </c>
      <c r="L285" s="45" t="inlineStr">
        <is>
          <t>items/airfryer-033-scene-0039/thumbnail.jpg</t>
        </is>
      </c>
      <c r="M285" s="52" t="inlineStr">
        <is>
          <t>ASR: Então, sim Vou tirar essas coisas aqui aqui vou botar lá já vou lavar entendeu isso aqui eu vou tirar na real dá para tirar tudo
VLM: Visual summary: A close-up view of an air fryer with its basket partially pulled out, showing food remnants inside the basket and the interior of the appliance.
视觉摘要: 空气炸锅的特写，其篮子部分拉出，篮子内和炸锅内部可见食物残渣。
Visible product: Air Fryer
Visible components: air fryer basket; air fryer interior; air fryer handle; food remnants; brand name 'PHILIPS' and 'WALLA' on the appliance
Visible actions: a hand is holding the air fryer handle
Visible states: air fryer basket partially pulled out; food remnants inside the basket</t>
        </is>
      </c>
      <c r="N285" s="45" t="inlineStr">
        <is>
          <t>37</t>
        </is>
      </c>
      <c r="O285" s="45" t="inlineStr">
        <is>
          <t>2</t>
        </is>
      </c>
      <c r="P285" s="59" t="inlineStr">
        <is>
          <t>276.043</t>
        </is>
      </c>
      <c r="Q285" s="59" t="inlineStr">
        <is>
          <t>281.014</t>
        </is>
      </c>
      <c r="R285" s="52" t="inlineStr">
        <is>
          <t>The air fryer basket is partially pulled out, showing food remnants inside, indicating the appliance is being accessed after cooking, but no explicit visual or spoken confirmation that cooking is complete.</t>
        </is>
      </c>
      <c r="S285" s="52" t="inlineStr">
        <is>
          <t>VLM|ASR</t>
        </is>
      </c>
      <c r="T285" s="52" t="inlineStr">
        <is>
          <t>medium</t>
        </is>
      </c>
      <c r="U285" s="52" t="inlineStr">
        <is>
          <t>The evidence shows the basket being pulled out and food remnants, but does not confirm that cooking is complete; the action may be part of cleanup or inspection, not a state indicator of completion.</t>
        </is>
      </c>
      <c r="V285" s="45" t="inlineStr">
        <is>
          <t>R1</t>
        </is>
      </c>
      <c r="W285" s="46" t="inlineStr">
        <is>
          <t>1</t>
        </is>
      </c>
      <c r="X285" s="60" t="n"/>
      <c r="Y285" s="60" t="n"/>
      <c r="Z285" s="46" t="inlineStr">
        <is>
          <t>no</t>
        </is>
      </c>
      <c r="AA285" s="54" t="inlineStr">
        <is>
          <t>所有帧均展示取出后的炸篮及内部残渣，无明确烹饪完成信号。</t>
        </is>
      </c>
      <c r="AB285" s="54" t="inlineStr">
        <is>
          <t>AI等级为2，但画面仅展示烹饪后的残渣状态，未展示完成提示音、指示灯或显示屏变化。</t>
        </is>
      </c>
      <c r="AC285" s="46" t="inlineStr">
        <is>
          <t>completed</t>
        </is>
      </c>
      <c r="AD285" s="46" t="inlineStr">
        <is>
          <t>2026-07-28T01:18:39+08:00</t>
        </is>
      </c>
      <c r="AE285" s="47">
        <f>IF(AC285&lt;&gt;"completed","",IF(W285=O285,"no","yes"))</f>
        <v/>
      </c>
      <c r="AF285" s="47">
        <f>IF(AC285&lt;&gt;"completed","",IF(AND(X285=P285,Y285=Q285),"no","yes"))</f>
        <v/>
      </c>
      <c r="AG285" s="47">
        <f>IF(AC285&lt;&gt;"completed","待复核",IF(OR(W285="",Z285="",AA285="",AD285=""),"缺少必填项",IF(AND(OR(AE285="yes",AF285="yes"),AB285=""),"修正原因缺失",IF(OR(W285=0,W285=1),IF(AND(X285="",Y285=""),"通过","0/1级时间应留空"),IF(AND(OR(W285=2,W285=3),X285&lt;&gt;"",Y285&lt;&gt;"",X285&gt;=I285,Y285&lt;=J285,Y285&gt;X285),"通过","2/3级时间无效")))))</f>
        <v/>
      </c>
    </row>
    <row r="286">
      <c r="A286" s="45" t="inlineStr">
        <is>
          <t>VQ-006</t>
        </is>
      </c>
      <c r="B286" s="52" t="inlineStr">
        <is>
          <t>What does an air fryer show when cooking is complete?</t>
        </is>
      </c>
      <c r="C286" s="45" t="inlineStr">
        <is>
          <t>en</t>
        </is>
      </c>
      <c r="D286" s="45" t="inlineStr">
        <is>
          <t>Air Fryer</t>
        </is>
      </c>
      <c r="E286" s="45" t="inlineStr">
        <is>
          <t>state</t>
        </is>
      </c>
      <c r="F286" s="45" t="inlineStr">
        <is>
          <t>development</t>
        </is>
      </c>
      <c r="G286" s="45" t="inlineStr">
        <is>
          <t>airfryer-033-scene-0049</t>
        </is>
      </c>
      <c r="H286" s="45" t="inlineStr">
        <is>
          <t>airfryer-033</t>
        </is>
      </c>
      <c r="I286" s="59" t="inlineStr">
        <is>
          <t>360.627</t>
        </is>
      </c>
      <c r="J286" s="59" t="inlineStr">
        <is>
          <t>363.53</t>
        </is>
      </c>
      <c r="K286" s="45" t="inlineStr">
        <is>
          <t>items/airfryer-033-scene-0049/clip.mp4</t>
        </is>
      </c>
      <c r="L286" s="45" t="inlineStr">
        <is>
          <t>items/airfryer-033-scene-0049/thumbnail.jpg</t>
        </is>
      </c>
      <c r="M286" s="52" t="inlineStr">
        <is>
          <t>ASR: Bom, tá ali no esquema.
VLM: Visual summary: A corgi dog is sitting on a wooden floor near a plastic bottle, a backpack, and some electronic devices.
视觉摘要: 一只柯基犬坐在木地板上，旁边有一个塑料瓶、一个背包和一些电子设备。
Visible product: unknown
Visual uncertainty: The product category label 'Air Fryer' does not match the visible scene content.</t>
        </is>
      </c>
      <c r="N286" s="45" t="inlineStr">
        <is>
          <t>38</t>
        </is>
      </c>
      <c r="O286" s="45" t="inlineStr">
        <is>
          <t>0</t>
        </is>
      </c>
      <c r="P286" s="59" t="str"/>
      <c r="Q286" s="59" t="str"/>
      <c r="R286" s="52" t="inlineStr">
        <is>
          <t>The scene shows a corgi dog and unrelated objects, with no visible air fryer or indication of cooking completion.</t>
        </is>
      </c>
      <c r="S286" s="52" t="inlineStr">
        <is>
          <t>VLM</t>
        </is>
      </c>
      <c r="T286" s="52" t="inlineStr">
        <is>
          <t>low</t>
        </is>
      </c>
      <c r="U286" s="52" t="inlineStr">
        <is>
          <t>No evidence of air fryer or cooking state is present in the scene.</t>
        </is>
      </c>
      <c r="V286" s="45" t="inlineStr">
        <is>
          <t>R1</t>
        </is>
      </c>
      <c r="W286" s="46" t="inlineStr">
        <is>
          <t>0</t>
        </is>
      </c>
      <c r="X286" s="60" t="n"/>
      <c r="Y286" s="60" t="n"/>
      <c r="Z286" s="46" t="inlineStr">
        <is>
          <t>no</t>
        </is>
      </c>
      <c r="AA286" s="54" t="inlineStr">
        <is>
          <t>Frames show a corgi dog on a wooden floor near a plastic bottle, backpack, and electronic devices (t=360.6s-363.5s), with color bar test patterns at start/end; completely unrelated to air fryers or cooking completion.</t>
        </is>
      </c>
      <c r="AB286" s="54" t="n"/>
      <c r="AC286" s="46" t="inlineStr">
        <is>
          <t>completed</t>
        </is>
      </c>
      <c r="AD286" s="46" t="inlineStr">
        <is>
          <t>2026-07-28T01:18:39+08:00</t>
        </is>
      </c>
      <c r="AE286" s="47">
        <f>IF(AC286&lt;&gt;"completed","",IF(W286=O286,"no","yes"))</f>
        <v/>
      </c>
      <c r="AF286" s="47">
        <f>IF(AC286&lt;&gt;"completed","",IF(AND(X286=P286,Y286=Q286),"no","yes"))</f>
        <v/>
      </c>
      <c r="AG286" s="47">
        <f>IF(AC286&lt;&gt;"completed","待复核",IF(OR(W286="",Z286="",AA286="",AD286=""),"缺少必填项",IF(AND(OR(AE286="yes",AF286="yes"),AB286=""),"修正原因缺失",IF(OR(W286=0,W286=1),IF(AND(X286="",Y286=""),"通过","0/1级时间应留空"),IF(AND(OR(W286=2,W286=3),X286&lt;&gt;"",Y286&lt;&gt;"",X286&gt;=I286,Y286&lt;=J286,Y286&gt;X286),"通过","2/3级时间无效")))))</f>
        <v/>
      </c>
    </row>
    <row r="287">
      <c r="A287" s="45" t="inlineStr">
        <is>
          <t>VQ-006</t>
        </is>
      </c>
      <c r="B287" s="52" t="inlineStr">
        <is>
          <t>What does an air fryer show when cooking is complete?</t>
        </is>
      </c>
      <c r="C287" s="45" t="inlineStr">
        <is>
          <t>en</t>
        </is>
      </c>
      <c r="D287" s="45" t="inlineStr">
        <is>
          <t>Air Fryer</t>
        </is>
      </c>
      <c r="E287" s="45" t="inlineStr">
        <is>
          <t>state</t>
        </is>
      </c>
      <c r="F287" s="45" t="inlineStr">
        <is>
          <t>development</t>
        </is>
      </c>
      <c r="G287" s="45" t="inlineStr">
        <is>
          <t>airfryer-005-scene-0027</t>
        </is>
      </c>
      <c r="H287" s="45" t="inlineStr">
        <is>
          <t>airfryer-005</t>
        </is>
      </c>
      <c r="I287" s="59" t="inlineStr">
        <is>
          <t>266.222</t>
        </is>
      </c>
      <c r="J287" s="59" t="inlineStr">
        <is>
          <t>270.142</t>
        </is>
      </c>
      <c r="K287" s="45" t="inlineStr">
        <is>
          <t>items/airfryer-005-scene-0027/clip.mp4</t>
        </is>
      </c>
      <c r="L287" s="45" t="inlineStr">
        <is>
          <t>items/airfryer-005-scene-0027/thumbnail.jpg</t>
        </is>
      </c>
      <c r="M287" s="52" t="inlineStr">
        <is>
          <t>ASR: thing. And that is just awesome. And now I'm going to just grab this.
VLM: Visual summary: Two pieces of bread with eggs and bacon are placed inside an air fryer basket.
视觉摘要: 两个放有鸡蛋和培根的面包片放在空气炸锅篮子里。
Visible product: Air Fryer
Visible components: air fryer basket; bread; egg; bacon; seasoning
Visible actions: hand holding air fryer handle</t>
        </is>
      </c>
      <c r="N287" s="45" t="inlineStr">
        <is>
          <t>39</t>
        </is>
      </c>
      <c r="O287" s="45" t="inlineStr">
        <is>
          <t>0</t>
        </is>
      </c>
      <c r="P287" s="59" t="str"/>
      <c r="Q287" s="59" t="str"/>
      <c r="R287" s="52" t="inlineStr">
        <is>
          <t>The scene shows bread with eggs and bacon being placed inside the air fryer basket, indicating setup, not completion of cooking.</t>
        </is>
      </c>
      <c r="S287" s="52" t="inlineStr">
        <is>
          <t>VLM</t>
        </is>
      </c>
      <c r="T287" s="52" t="inlineStr">
        <is>
          <t>low</t>
        </is>
      </c>
      <c r="U287" s="52" t="inlineStr">
        <is>
          <t>No visual or spoken evidence indicates the air fryer showing any state or signal when cooking is complete.</t>
        </is>
      </c>
      <c r="V287" s="45" t="inlineStr">
        <is>
          <t>R1</t>
        </is>
      </c>
      <c r="W287" s="46" t="n">
        <v>1</v>
      </c>
      <c r="X287" s="60" t="n"/>
      <c r="Y287" s="60" t="n"/>
      <c r="Z287" s="46" t="inlineStr">
        <is>
          <t>no</t>
        </is>
      </c>
      <c r="AA287" s="54" t="inlineStr">
        <is>
          <t>画面为食物在炸篮中的静态画面，无完成提示灯、蜂鸣或显示归零。</t>
        </is>
      </c>
      <c r="AB287" s="54" t="inlineStr">
        <is>
          <t>第三轮仲裁修正：R1原记录 等级=0 时间=[None,None] 泄漏=no → 仲裁 等级=1 时间=[None,None] 泄漏=no。理由：采纳复核方：空气炸锅炸篮在全部6帧中为核心特写对象，同产品出现但仅为静态食物画面无完成提示灯/蜂鸣/显示归零等设备自身信号，符合等级1。</t>
        </is>
      </c>
      <c r="AC287" s="46" t="inlineStr">
        <is>
          <t>completed</t>
        </is>
      </c>
      <c r="AD287" s="46" t="inlineStr">
        <is>
          <t>2026-07-28T20:35:21+08:00</t>
        </is>
      </c>
      <c r="AE287" s="47">
        <f>IF(AC287&lt;&gt;"completed","",IF(W287=O287,"no","yes"))</f>
        <v/>
      </c>
      <c r="AF287" s="47">
        <f>IF(AC287&lt;&gt;"completed","",IF(AND(X287=P287,Y287=Q287),"no","yes"))</f>
        <v/>
      </c>
      <c r="AG287" s="47">
        <f>IF(AC287&lt;&gt;"completed","待复核",IF(OR(W287="",Z287="",AA287="",AD287=""),"缺少必填项",IF(AND(OR(AE287="yes",AF287="yes"),AB287=""),"修正原因缺失",IF(OR(W287=0,W287=1),IF(AND(X287="",Y287=""),"通过","0/1级时间应留空"),IF(AND(OR(W287=2,W287=3),X287&lt;&gt;"",Y287&lt;&gt;"",X287&gt;=I287,Y287&lt;=J287,Y287&gt;X287),"通过","2/3级时间无效")))))</f>
        <v/>
      </c>
    </row>
    <row r="288">
      <c r="A288" s="45" t="inlineStr">
        <is>
          <t>VQ-006</t>
        </is>
      </c>
      <c r="B288" s="52" t="inlineStr">
        <is>
          <t>What does an air fryer show when cooking is complete?</t>
        </is>
      </c>
      <c r="C288" s="45" t="inlineStr">
        <is>
          <t>en</t>
        </is>
      </c>
      <c r="D288" s="45" t="inlineStr">
        <is>
          <t>Air Fryer</t>
        </is>
      </c>
      <c r="E288" s="45" t="inlineStr">
        <is>
          <t>state</t>
        </is>
      </c>
      <c r="F288" s="45" t="inlineStr">
        <is>
          <t>development</t>
        </is>
      </c>
      <c r="G288" s="45" t="inlineStr">
        <is>
          <t>pressure-006-scene-0007</t>
        </is>
      </c>
      <c r="H288" s="45" t="inlineStr">
        <is>
          <t>pressure-006</t>
        </is>
      </c>
      <c r="I288" s="59" t="inlineStr">
        <is>
          <t>19.875</t>
        </is>
      </c>
      <c r="J288" s="59" t="inlineStr">
        <is>
          <t>22.417</t>
        </is>
      </c>
      <c r="K288" s="45" t="inlineStr">
        <is>
          <t>items/pressure-006-scene-0007/clip.mp4</t>
        </is>
      </c>
      <c r="L288" s="45" t="inlineStr">
        <is>
          <t>items/pressure-006-scene-0007/thumbnail.jpg</t>
        </is>
      </c>
      <c r="M288" s="52" t="inlineStr">
        <is>
          <t>ASR: • Touch screen control, LCD display, visual window, cooking process at a glance • 360-degree hot air baking, wrapping heating, original flavor, 1500W high power, rapid heating
VLM: Visual summary: A cooked whole chicken surrounded by chopped potatoes inside a black air fryer basket, which is placed in a yellow appliance.
视觉摘要: 一只烤好的整鸡，周围围着切块的土豆，放在一个黑色空气炸锅篮子里，篮子置于一个黄色的电器中。
Visible product: Air Fryer
Visible components: black air fryer basket; yellow appliance body; cooked whole chicken; chopped potatoes
Visible states: food cooked; food resting in basket</t>
        </is>
      </c>
      <c r="N288" s="45" t="inlineStr">
        <is>
          <t>40</t>
        </is>
      </c>
      <c r="O288" s="45" t="inlineStr">
        <is>
          <t>3</t>
        </is>
      </c>
      <c r="P288" s="59" t="inlineStr">
        <is>
          <t>19.875</t>
        </is>
      </c>
      <c r="Q288" s="59" t="inlineStr">
        <is>
          <t>22.417</t>
        </is>
      </c>
      <c r="R288" s="52" t="inlineStr">
        <is>
          <t>The visual summary shows cooked food (whole chicken and chopped potatoes) resting in the air fryer basket, indicating the cooking process is complete.</t>
        </is>
      </c>
      <c r="S288" s="52" t="inlineStr">
        <is>
          <t>VLM</t>
        </is>
      </c>
      <c r="T288" s="52" t="inlineStr">
        <is>
          <t>low</t>
        </is>
      </c>
      <c r="U288" s="52" t="inlineStr">
        <is>
          <t>The visual evidence clearly shows cooked food in the basket, which directly corresponds to the state of completion.</t>
        </is>
      </c>
      <c r="V288" s="45" t="inlineStr">
        <is>
          <t>R1</t>
        </is>
      </c>
      <c r="W288" s="46" t="inlineStr">
        <is>
          <t>3</t>
        </is>
      </c>
      <c r="X288" s="60" t="inlineStr">
        <is>
          <t>20.9</t>
        </is>
      </c>
      <c r="Y288" s="60" t="inlineStr">
        <is>
          <t>21.9</t>
        </is>
      </c>
      <c r="Z288" s="46" t="inlineStr">
        <is>
          <t>no</t>
        </is>
      </c>
      <c r="AA288" s="54" t="inlineStr">
        <is>
          <t>Frames at 20.9s-21.9s show a fully cooked whole chicken with browned skin sitting in the air fryer basket, directly depicting the post-cooking state.</t>
        </is>
      </c>
      <c r="AB288" s="54" t="inlineStr">
        <is>
          <t>时间按实际证据片段重定位</t>
        </is>
      </c>
      <c r="AC288" s="46" t="inlineStr">
        <is>
          <t>completed</t>
        </is>
      </c>
      <c r="AD288" s="46" t="inlineStr">
        <is>
          <t>2026-07-28T01:18:39+08:00</t>
        </is>
      </c>
      <c r="AE288" s="47">
        <f>IF(AC288&lt;&gt;"completed","",IF(W288=O288,"no","yes"))</f>
        <v/>
      </c>
      <c r="AF288" s="47">
        <f>IF(AC288&lt;&gt;"completed","",IF(AND(X288=P288,Y288=Q288),"no","yes"))</f>
        <v/>
      </c>
      <c r="AG288" s="47">
        <f>IF(AC288&lt;&gt;"completed","待复核",IF(OR(W288="",Z288="",AA288="",AD288=""),"缺少必填项",IF(AND(OR(AE288="yes",AF288="yes"),AB288=""),"修正原因缺失",IF(OR(W288=0,W288=1),IF(AND(X288="",Y288=""),"通过","0/1级时间应留空"),IF(AND(OR(W288=2,W288=3),X288&lt;&gt;"",Y288&lt;&gt;"",X288&gt;=I288,Y288&lt;=J288,Y288&gt;X288),"通过","2/3级时间无效")))))</f>
        <v/>
      </c>
    </row>
    <row r="289">
      <c r="A289" s="45" t="inlineStr">
        <is>
          <t>VQ-006</t>
        </is>
      </c>
      <c r="B289" s="52" t="inlineStr">
        <is>
          <t>What does an air fryer show when cooking is complete?</t>
        </is>
      </c>
      <c r="C289" s="45" t="inlineStr">
        <is>
          <t>en</t>
        </is>
      </c>
      <c r="D289" s="45" t="inlineStr">
        <is>
          <t>Air Fryer</t>
        </is>
      </c>
      <c r="E289" s="45" t="inlineStr">
        <is>
          <t>state</t>
        </is>
      </c>
      <c r="F289" s="45" t="inlineStr">
        <is>
          <t>development</t>
        </is>
      </c>
      <c r="G289" s="45" t="inlineStr">
        <is>
          <t>airfryer-002-scene-0011</t>
        </is>
      </c>
      <c r="H289" s="45" t="inlineStr">
        <is>
          <t>airfryer-002</t>
        </is>
      </c>
      <c r="I289" s="59" t="inlineStr">
        <is>
          <t>283.851</t>
        </is>
      </c>
      <c r="J289" s="59" t="inlineStr">
        <is>
          <t>328.095</t>
        </is>
      </c>
      <c r="K289" s="45" t="inlineStr">
        <is>
          <t>items/airfryer-002-scene-0011/clip.mp4</t>
        </is>
      </c>
      <c r="L289" s="45" t="inlineStr">
        <is>
          <t>items/airfryer-002-scene-0011/thumbnail.jpg</t>
        </is>
      </c>
      <c r="M289" s="52" t="inlineStr">
        <is>
          <t>ASR: So as you can see, the puff pastry is golden brown with a cookie in the middle. We're gonna go ahead and plate these and we're gonna dust them with a little bit of powdered sugar. These cookies are so good fresh out of the air fryer. We're gonna take a little bit of powdered sugar and we're gonna dust the tops of these. Just a little bit of added fanciness to a puff pastry air fried oreo. So let's cut into one
OCR: Library Kitchen
VLM: Visual summary: A hand uses red tongs to remove golden-brown baked pastries from an air fryer basket and places them onto a white plate. Powdered sugar is then sifted over the pastries.
视觉摘要: 一只手用红色夹子将金黄色的烘焙点心从空气炸锅篮中取出，放在白色盘子上，然后筛上糖粉。
Visible product: Air Fryer
Visible components: air fryer basket; red placemat; white plate; fork; sifter; watch
Visible actions: removing pastries with tongs; placing pastries on plate; sifting powdered sugar
Visible states: pastries are golden-brown; pastries are dusted with powdered sugar
Visual uncertainty: The specific brand or model of the air fryer is not visible. The exact type of pastry or filling is not clearly identifiable.</t>
        </is>
      </c>
      <c r="N289" s="45" t="inlineStr">
        <is>
          <t>41</t>
        </is>
      </c>
      <c r="O289" s="45" t="inlineStr">
        <is>
          <t>3</t>
        </is>
      </c>
      <c r="P289" s="59" t="inlineStr">
        <is>
          <t>283.851</t>
        </is>
      </c>
      <c r="Q289" s="59" t="inlineStr">
        <is>
          <t>328.095</t>
        </is>
      </c>
      <c r="R289" s="52" t="inlineStr">
        <is>
          <t>The air fryer is shown with golden-brown pastries being removed, indicating cooking is complete; the ASR confirms the cookies are 'fresh out of the air fryer' and ready for plating, confirming completion state.</t>
        </is>
      </c>
      <c r="S289" s="52" t="inlineStr">
        <is>
          <t>VLM|ASR</t>
        </is>
      </c>
      <c r="T289" s="52" t="inlineStr">
        <is>
          <t>low</t>
        </is>
      </c>
      <c r="U289" s="52" t="inlineStr">
        <is>
          <t>The visual and ASR evidence clearly show the air fryer in use with cooked pastries being removed, directly indicating completion of cooking.</t>
        </is>
      </c>
      <c r="V289" s="45" t="inlineStr">
        <is>
          <t>R1</t>
        </is>
      </c>
      <c r="W289" s="46" t="inlineStr">
        <is>
          <t>3</t>
        </is>
      </c>
      <c r="X289" s="60" t="n">
        <v>283.9</v>
      </c>
      <c r="Y289" s="60" t="n">
        <v>328.095</v>
      </c>
      <c r="Z289" s="46" t="inlineStr">
        <is>
          <t>no</t>
        </is>
      </c>
      <c r="AA289" s="54" t="inlineStr">
        <is>
          <t>Frame at t=283.9s shows golden-brown pastries in the air fryer basket, and the ASR states 'the puff pastry is golden brown... fresh out of the air fryer,' directly indicating the completed cooking state.</t>
        </is>
      </c>
      <c r="AB289" s="54" t="inlineStr">
        <is>
          <t>时间按实际证据片段重定位</t>
        </is>
      </c>
      <c r="AC289" s="46" t="inlineStr">
        <is>
          <t>completed</t>
        </is>
      </c>
      <c r="AD289" s="46" t="inlineStr">
        <is>
          <t>2026-07-28T01:18:39+08:00</t>
        </is>
      </c>
      <c r="AE289" s="47">
        <f>IF(AC289&lt;&gt;"completed","",IF(W289=O289,"no","yes"))</f>
        <v/>
      </c>
      <c r="AF289" s="47">
        <f>IF(AC289&lt;&gt;"completed","",IF(AND(X289=P289,Y289=Q289),"no","yes"))</f>
        <v/>
      </c>
      <c r="AG289" s="47">
        <f>IF(AC289&lt;&gt;"completed","待复核",IF(OR(W289="",Z289="",AA289="",AD289=""),"缺少必填项",IF(AND(OR(AE289="yes",AF289="yes"),AB289=""),"修正原因缺失",IF(OR(W289=0,W289=1),IF(AND(X289="",Y289=""),"通过","0/1级时间应留空"),IF(AND(OR(W289=2,W289=3),X289&lt;&gt;"",Y289&lt;&gt;"",X289&gt;=I289,Y289&lt;=J289,Y289&gt;X289),"通过","2/3级时间无效")))))</f>
        <v/>
      </c>
    </row>
    <row r="290">
      <c r="A290" s="45" t="inlineStr">
        <is>
          <t>VQ-006</t>
        </is>
      </c>
      <c r="B290" s="52" t="inlineStr">
        <is>
          <t>What does an air fryer show when cooking is complete?</t>
        </is>
      </c>
      <c r="C290" s="45" t="inlineStr">
        <is>
          <t>en</t>
        </is>
      </c>
      <c r="D290" s="45" t="inlineStr">
        <is>
          <t>Air Fryer</t>
        </is>
      </c>
      <c r="E290" s="45" t="inlineStr">
        <is>
          <t>state</t>
        </is>
      </c>
      <c r="F290" s="45" t="inlineStr">
        <is>
          <t>development</t>
        </is>
      </c>
      <c r="G290" s="45" t="inlineStr">
        <is>
          <t>airfryer-032-scene-0047</t>
        </is>
      </c>
      <c r="H290" s="45" t="inlineStr">
        <is>
          <t>airfryer-032</t>
        </is>
      </c>
      <c r="I290" s="59" t="inlineStr">
        <is>
          <t>229.433</t>
        </is>
      </c>
      <c r="J290" s="59" t="inlineStr">
        <is>
          <t>232.433</t>
        </is>
      </c>
      <c r="K290" s="45" t="inlineStr">
        <is>
          <t>items/airfryer-032-scene-0047/clip.mp4</t>
        </is>
      </c>
      <c r="L290" s="45" t="inlineStr">
        <is>
          <t>items/airfryer-032-scene-0047/thumbnail.jpg</t>
        </is>
      </c>
      <c r="M290" s="52" t="inlineStr">
        <is>
          <t>ASR: Learn from my mistake, do not wait forever before you deep clean your air fryer.
VLM: Visual summary: A close-up view of the interior of an air fryer with a spiral heating element, showing some residue on the bottom. The appliance is open and sitting on a countertop with a tiled floor in the background.
视觉摘要: 一台空气炸锅的内部特写，螺旋加热器清晰可见，底部有残留物。炸锅处于打开状态，放置在台面上，背景是瓷砖地板。
Visible product: Air Fryer
Visible components: spiral heating element; air fryer interior; countertop; tiled floor; chairs
Visible states: air fryer open; residue on bottom</t>
        </is>
      </c>
      <c r="N290" s="45" t="inlineStr">
        <is>
          <t>42</t>
        </is>
      </c>
      <c r="O290" s="45" t="inlineStr">
        <is>
          <t>1</t>
        </is>
      </c>
      <c r="P290" s="59" t="str"/>
      <c r="Q290" s="59" t="str"/>
      <c r="R290" s="52" t="inlineStr">
        <is>
          <t>The air fryer is shown open with residue on the bottom, but no visual or spoken evidence indicates what the air fryer displays or signals when cooking is complete.</t>
        </is>
      </c>
      <c r="S290" s="52" t="inlineStr">
        <is>
          <t>VLM</t>
        </is>
      </c>
      <c r="T290" s="52" t="inlineStr">
        <is>
          <t>low</t>
        </is>
      </c>
      <c r="U290" s="52" t="inlineStr">
        <is>
          <t>No evidence of any indicator, light, or display showing completion of cooking.</t>
        </is>
      </c>
      <c r="V290" s="45" t="inlineStr">
        <is>
          <t>R1</t>
        </is>
      </c>
      <c r="W290" s="46" t="inlineStr">
        <is>
          <t>1</t>
        </is>
      </c>
      <c r="X290" s="60" t="n"/>
      <c r="Y290" s="60" t="n"/>
      <c r="Z290" s="46" t="inlineStr">
        <is>
          <t>no</t>
        </is>
      </c>
      <c r="AA290" s="54" t="inlineStr">
        <is>
          <t>The air fryer interior is shown open and stationary with a cold, unlit heating element and no control panel visible; no completion beep, light-change, 'ready' display, or end-of-cycle indicator appears in any frame.</t>
        </is>
      </c>
      <c r="AB290" s="54" t="n"/>
      <c r="AC290" s="46" t="inlineStr">
        <is>
          <t>completed</t>
        </is>
      </c>
      <c r="AD290" s="46" t="inlineStr">
        <is>
          <t>2026-07-28T01:18:39+08:00</t>
        </is>
      </c>
      <c r="AE290" s="47">
        <f>IF(AC290&lt;&gt;"completed","",IF(W290=O290,"no","yes"))</f>
        <v/>
      </c>
      <c r="AF290" s="47">
        <f>IF(AC290&lt;&gt;"completed","",IF(AND(X290=P290,Y290=Q290),"no","yes"))</f>
        <v/>
      </c>
      <c r="AG290" s="47">
        <f>IF(AC290&lt;&gt;"completed","待复核",IF(OR(W290="",Z290="",AA290="",AD290=""),"缺少必填项",IF(AND(OR(AE290="yes",AF290="yes"),AB290=""),"修正原因缺失",IF(OR(W290=0,W290=1),IF(AND(X290="",Y290=""),"通过","0/1级时间应留空"),IF(AND(OR(W290=2,W290=3),X290&lt;&gt;"",Y290&lt;&gt;"",X290&gt;=I290,Y290&lt;=J290,Y290&gt;X290),"通过","2/3级时间无效")))))</f>
        <v/>
      </c>
    </row>
    <row r="291">
      <c r="A291" s="45" t="inlineStr">
        <is>
          <t>VQ-006</t>
        </is>
      </c>
      <c r="B291" s="52" t="inlineStr">
        <is>
          <t>What does an air fryer show when cooking is complete?</t>
        </is>
      </c>
      <c r="C291" s="45" t="inlineStr">
        <is>
          <t>en</t>
        </is>
      </c>
      <c r="D291" s="45" t="inlineStr">
        <is>
          <t>Air Fryer</t>
        </is>
      </c>
      <c r="E291" s="45" t="inlineStr">
        <is>
          <t>state</t>
        </is>
      </c>
      <c r="F291" s="45" t="inlineStr">
        <is>
          <t>development</t>
        </is>
      </c>
      <c r="G291" s="45" t="inlineStr">
        <is>
          <t>airfryer-024-scene-0025</t>
        </is>
      </c>
      <c r="H291" s="45" t="inlineStr">
        <is>
          <t>airfryer-024</t>
        </is>
      </c>
      <c r="I291" s="59" t="inlineStr">
        <is>
          <t>109.109</t>
        </is>
      </c>
      <c r="J291" s="59" t="inlineStr">
        <is>
          <t>112.846</t>
        </is>
      </c>
      <c r="K291" s="45" t="inlineStr">
        <is>
          <t>items/airfryer-024-scene-0025/clip.mp4</t>
        </is>
      </c>
      <c r="L291" s="45" t="inlineStr">
        <is>
          <t>items/airfryer-024-scene-0025/thumbnail.jpg</t>
        </is>
      </c>
      <c r="M291" s="52" t="inlineStr">
        <is>
          <t>ASR: the New Wave Brio Digital Air Fryer is the undisputed leader. With features, technology, and value, no other air fryer comes close.
OCR: Brio Time Lapse Roasted Vegetables 20 minutes
VLM: Visual summary: A hand holds the basket of an air fryer containing roasted vegetables, with a time-lapse overlay indicating the cooking process is complete.
视觉摘要: 一只手拿着空气炸锅的篮子，里面装着烤蔬菜，叠加的时间快照显示烹饪过程已完成。
Visible product: Air Fryer
Visible components: air fryer basket; roasted vegetables; hand; text overlay
Visible actions: holding the air fryer basket
Visible states: cooking complete (indicated by text overlay)</t>
        </is>
      </c>
      <c r="N291" s="45" t="inlineStr">
        <is>
          <t>43</t>
        </is>
      </c>
      <c r="O291" s="45" t="inlineStr">
        <is>
          <t>3</t>
        </is>
      </c>
      <c r="P291" s="59" t="inlineStr">
        <is>
          <t>109.109</t>
        </is>
      </c>
      <c r="Q291" s="59" t="inlineStr">
        <is>
          <t>112.846</t>
        </is>
      </c>
      <c r="R291" s="52" t="inlineStr">
        <is>
          <t>Text overlay explicitly states 'cooking process is complete' and visual shows roasted vegetables in the air fryer basket, confirming the state upon completion.</t>
        </is>
      </c>
      <c r="S291" s="52" t="inlineStr">
        <is>
          <t>VLM|OCR</t>
        </is>
      </c>
      <c r="T291" s="52" t="inlineStr">
        <is>
          <t>low</t>
        </is>
      </c>
      <c r="U291" s="52" t="inlineStr">
        <is>
          <t>No ambiguity in the visual and OCR evidence regarding the state of cooking completion.</t>
        </is>
      </c>
      <c r="V291" s="45" t="inlineStr">
        <is>
          <t>R1</t>
        </is>
      </c>
      <c r="W291" s="46" t="inlineStr">
        <is>
          <t>2</t>
        </is>
      </c>
      <c r="X291" s="60" t="n">
        <v>109.109</v>
      </c>
      <c r="Y291" s="60" t="n">
        <v>112.8</v>
      </c>
      <c r="Z291" s="46" t="inlineStr">
        <is>
          <t>no</t>
        </is>
      </c>
      <c r="AA291" s="54" t="inlineStr">
        <is>
          <t>第1帧 t=109.1s 起可见炸篮中装满烤好的蔬菜，文字标注'20 minutes'暗示已结束，但无明确完成信号。</t>
        </is>
      </c>
      <c r="AB291" s="54" t="inlineStr">
        <is>
          <t>AI等级为3，但画面未明确出现'烹饪完成'提示音/文字/指示灯，仅展示20分钟后的成品蔬菜，应评为部分回答。</t>
        </is>
      </c>
      <c r="AC291" s="46" t="inlineStr">
        <is>
          <t>completed</t>
        </is>
      </c>
      <c r="AD291" s="46" t="inlineStr">
        <is>
          <t>2026-07-28T01:18:39+08:00</t>
        </is>
      </c>
      <c r="AE291" s="47">
        <f>IF(AC291&lt;&gt;"completed","",IF(W291=O291,"no","yes"))</f>
        <v/>
      </c>
      <c r="AF291" s="47">
        <f>IF(AC291&lt;&gt;"completed","",IF(AND(X291=P291,Y291=Q291),"no","yes"))</f>
        <v/>
      </c>
      <c r="AG291" s="47">
        <f>IF(AC291&lt;&gt;"completed","待复核",IF(OR(W291="",Z291="",AA291="",AD291=""),"缺少必填项",IF(AND(OR(AE291="yes",AF291="yes"),AB291=""),"修正原因缺失",IF(OR(W291=0,W291=1),IF(AND(X291="",Y291=""),"通过","0/1级时间应留空"),IF(AND(OR(W291=2,W291=3),X291&lt;&gt;"",Y291&lt;&gt;"",X291&gt;=I291,Y291&lt;=J291,Y291&gt;X291),"通过","2/3级时间无效")))))</f>
        <v/>
      </c>
    </row>
    <row r="292">
      <c r="A292" s="45" t="inlineStr">
        <is>
          <t>VQ-006</t>
        </is>
      </c>
      <c r="B292" s="52" t="inlineStr">
        <is>
          <t>What does an air fryer show when cooking is complete?</t>
        </is>
      </c>
      <c r="C292" s="45" t="inlineStr">
        <is>
          <t>en</t>
        </is>
      </c>
      <c r="D292" s="45" t="inlineStr">
        <is>
          <t>Air Fryer</t>
        </is>
      </c>
      <c r="E292" s="45" t="inlineStr">
        <is>
          <t>state</t>
        </is>
      </c>
      <c r="F292" s="45" t="inlineStr">
        <is>
          <t>development</t>
        </is>
      </c>
      <c r="G292" s="45" t="inlineStr">
        <is>
          <t>airfryer-029-scene-0073</t>
        </is>
      </c>
      <c r="H292" s="45" t="inlineStr">
        <is>
          <t>airfryer-029</t>
        </is>
      </c>
      <c r="I292" s="59" t="inlineStr">
        <is>
          <t>443.6</t>
        </is>
      </c>
      <c r="J292" s="59" t="inlineStr">
        <is>
          <t>451.64</t>
        </is>
      </c>
      <c r="K292" s="45" t="inlineStr">
        <is>
          <t>items/airfryer-029-scene-0073/clip.mp4</t>
        </is>
      </c>
      <c r="L292" s="45" t="inlineStr">
        <is>
          <t>items/airfryer-029-scene-0073/thumbnail.jpg</t>
        </is>
      </c>
      <c r="M292" s="52" t="inlineStr">
        <is>
          <t>ASR: I'm telling you even from a tandoor you will not get this awesome chicken and and here wow look at it and you will know that the chicken is perfectly cooked when
OCR: PHILIPS SUPER CHEF
VLM: Visual summary: A chef in a red uniform is removing cooked food from a black air fryer onto a plate in a kitchen studio setting.
视觉摘要: 一位穿着红色制服的厨师正在将空气炸锅里炸好的食物放到盘子上，场景位于厨房演播室。
Visible product: Air Fryer
Visible components: black air fryer; chef's uniform; plate; tongs; green plates; Philips SUPER CHEF logo; refrigerator; blender; rice cooker; induction cooktop; cabinet; vase with flowers
Visible actions: removing food from air fryer; placing food on plate
Visible states: food cooked and golden brown; air fryer in use</t>
        </is>
      </c>
      <c r="N292" s="45" t="inlineStr">
        <is>
          <t>44</t>
        </is>
      </c>
      <c r="O292" s="45" t="inlineStr">
        <is>
          <t>3</t>
        </is>
      </c>
      <c r="P292" s="59" t="inlineStr">
        <is>
          <t>443.6</t>
        </is>
      </c>
      <c r="Q292" s="59" t="inlineStr">
        <is>
          <t>451.64</t>
        </is>
      </c>
      <c r="R292" s="52" t="inlineStr">
        <is>
          <t>The air fryer contains cooked, golden brown food being removed by a chef, visually indicating cooking completion.</t>
        </is>
      </c>
      <c r="S292" s="52" t="inlineStr">
        <is>
          <t>VLM</t>
        </is>
      </c>
      <c r="T292" s="52" t="inlineStr">
        <is>
          <t>low</t>
        </is>
      </c>
      <c r="U292" s="52" t="inlineStr">
        <is>
          <t>The visual state of the food (golden brown) and the action of removing it from the air fryer directly indicate cooking completion.</t>
        </is>
      </c>
      <c r="V292" s="45" t="inlineStr">
        <is>
          <t>R1</t>
        </is>
      </c>
      <c r="W292" s="46" t="inlineStr">
        <is>
          <t>3</t>
        </is>
      </c>
      <c r="X292" s="60" t="inlineStr">
        <is>
          <t>443.6</t>
        </is>
      </c>
      <c r="Y292" s="60" t="inlineStr">
        <is>
          <t>451.64</t>
        </is>
      </c>
      <c r="Z292" s="46" t="inlineStr">
        <is>
          <t>no</t>
        </is>
      </c>
      <c r="AA292" s="54" t="inlineStr">
        <is>
          <t>Across all frames (t=443.6s-451.6s), a chef in red uniform removes golden-brown cooked chicken from a black Philips air fryer basket onto a plate, visually demonstrating that cooking is complete and food is ready to serve.</t>
        </is>
      </c>
      <c r="AB292" s="54" t="n"/>
      <c r="AC292" s="46" t="inlineStr">
        <is>
          <t>completed</t>
        </is>
      </c>
      <c r="AD292" s="46" t="inlineStr">
        <is>
          <t>2026-07-28T01:18:39+08:00</t>
        </is>
      </c>
      <c r="AE292" s="47">
        <f>IF(AC292&lt;&gt;"completed","",IF(W292=O292,"no","yes"))</f>
        <v/>
      </c>
      <c r="AF292" s="47">
        <f>IF(AC292&lt;&gt;"completed","",IF(AND(X292=P292,Y292=Q292),"no","yes"))</f>
        <v/>
      </c>
      <c r="AG292" s="47">
        <f>IF(AC292&lt;&gt;"completed","待复核",IF(OR(W292="",Z292="",AA292="",AD292=""),"缺少必填项",IF(AND(OR(AE292="yes",AF292="yes"),AB292=""),"修正原因缺失",IF(OR(W292=0,W292=1),IF(AND(X292="",Y292=""),"通过","0/1级时间应留空"),IF(AND(OR(W292=2,W292=3),X292&lt;&gt;"",Y292&lt;&gt;"",X292&gt;=I292,Y292&lt;=J292,Y292&gt;X292),"通过","2/3级时间无效")))))</f>
        <v/>
      </c>
    </row>
    <row r="293">
      <c r="A293" s="45" t="inlineStr">
        <is>
          <t>VQ-006</t>
        </is>
      </c>
      <c r="B293" s="52" t="inlineStr">
        <is>
          <t>What does an air fryer show when cooking is complete?</t>
        </is>
      </c>
      <c r="C293" s="45" t="inlineStr">
        <is>
          <t>en</t>
        </is>
      </c>
      <c r="D293" s="45" t="inlineStr">
        <is>
          <t>Air Fryer</t>
        </is>
      </c>
      <c r="E293" s="45" t="inlineStr">
        <is>
          <t>state</t>
        </is>
      </c>
      <c r="F293" s="45" t="inlineStr">
        <is>
          <t>development</t>
        </is>
      </c>
      <c r="G293" s="45" t="inlineStr">
        <is>
          <t>airfryer-017-scene-0115</t>
        </is>
      </c>
      <c r="H293" s="45" t="inlineStr">
        <is>
          <t>airfryer-017</t>
        </is>
      </c>
      <c r="I293" s="59" t="inlineStr">
        <is>
          <t>1537.136</t>
        </is>
      </c>
      <c r="J293" s="59" t="inlineStr">
        <is>
          <t>1547.12</t>
        </is>
      </c>
      <c r="K293" s="45" t="inlineStr">
        <is>
          <t>items/airfryer-017-scene-0115/clip.mp4</t>
        </is>
      </c>
      <c r="L293" s="45" t="inlineStr">
        <is>
          <t>items/airfryer-017-scene-0115/thumbnail.jpg</t>
        </is>
      </c>
      <c r="M293" s="52" t="inlineStr">
        <is>
          <t>OCR: Back in business! Dad Logon
VLM: Visual summary: A stainless steel air fryer sits on a kitchen counter with a handwritten note attached to its control panel. The note reads 'Back in business! Dad'. The appliance is surrounded by other kitchen items, including a coffee cup and a toaster.
视觉摘要: 一台不锈钢空气炸锅放在厨房台面上，其控制面板上贴着一张手写的纸条，上面写着“Back in business! Dad”。该电器周围还有其他厨房用品，包括一个咖啡杯和一个烤面包机。
Visible product: Air Fryer
Visible components: stainless steel appliance; control panel; handwritten note; coffee cup; toaster; black tiled backsplash; granite countertop</t>
        </is>
      </c>
      <c r="N293" s="45" t="inlineStr">
        <is>
          <t>45</t>
        </is>
      </c>
      <c r="O293" s="45" t="inlineStr">
        <is>
          <t>1</t>
        </is>
      </c>
      <c r="P293" s="59" t="str"/>
      <c r="Q293" s="59" t="str"/>
      <c r="R293" s="52" t="inlineStr">
        <is>
          <t>The air fryer is shown with a handwritten note reading 'Back in business! Dad', indicating a status message or completion cue, but no visual or spoken evidence confirms what the air fryer displays during or after cooking.</t>
        </is>
      </c>
      <c r="S293" s="52" t="inlineStr">
        <is>
          <t>VLM</t>
        </is>
      </c>
      <c r="T293" s="52" t="inlineStr">
        <is>
          <t>low</t>
        </is>
      </c>
      <c r="U293" s="52" t="inlineStr">
        <is>
          <t>The note is not an output of the air fryer itself but an external attachment; no evidence shows the appliance's display or state during cooking completion.</t>
        </is>
      </c>
      <c r="V293" s="45" t="inlineStr">
        <is>
          <t>R1</t>
        </is>
      </c>
      <c r="W293" s="46" t="n">
        <v>1</v>
      </c>
      <c r="X293" s="60" t="n"/>
      <c r="Y293" s="60" t="n"/>
      <c r="Z293" s="46" t="inlineStr">
        <is>
          <t>no</t>
        </is>
      </c>
      <c r="AA293" s="54" t="inlineStr">
        <is>
          <t>The air fryer has an external handwritten note 'Back in business! Dad' attached to its front suggesting it is ready for use again, but this is not an intrinsic signal or display from the air fryer itself indicating cooking completion; no beep, display message, or light from the appliance is shown.</t>
        </is>
      </c>
      <c r="AB293" s="54" t="inlineStr">
        <is>
          <t>第三轮仲裁复核：维持R1原判（等级/时间/泄漏均确认无误）。</t>
        </is>
      </c>
      <c r="AC293" s="46" t="inlineStr">
        <is>
          <t>completed</t>
        </is>
      </c>
      <c r="AD293" s="46" t="inlineStr">
        <is>
          <t>2026-07-28T20:35:21+08:00</t>
        </is>
      </c>
      <c r="AE293" s="47">
        <f>IF(AC293&lt;&gt;"completed","",IF(W293=O293,"no","yes"))</f>
        <v/>
      </c>
      <c r="AF293" s="47">
        <f>IF(AC293&lt;&gt;"completed","",IF(AND(X293=P293,Y293=Q293),"no","yes"))</f>
        <v/>
      </c>
      <c r="AG293" s="47">
        <f>IF(AC293&lt;&gt;"completed","待复核",IF(OR(W293="",Z293="",AA293="",AD293=""),"缺少必填项",IF(AND(OR(AE293="yes",AF293="yes"),AB293=""),"修正原因缺失",IF(OR(W293=0,W293=1),IF(AND(X293="",Y293=""),"通过","0/1级时间应留空"),IF(AND(OR(W293=2,W293=3),X293&lt;&gt;"",Y293&lt;&gt;"",X293&gt;=I293,Y293&lt;=J293,Y293&gt;X293),"通过","2/3级时间无效")))))</f>
        <v/>
      </c>
    </row>
    <row r="294">
      <c r="A294" s="45" t="inlineStr">
        <is>
          <t>VQ-006</t>
        </is>
      </c>
      <c r="B294" s="52" t="inlineStr">
        <is>
          <t>What does an air fryer show when cooking is complete?</t>
        </is>
      </c>
      <c r="C294" s="45" t="inlineStr">
        <is>
          <t>en</t>
        </is>
      </c>
      <c r="D294" s="45" t="inlineStr">
        <is>
          <t>Air Fryer</t>
        </is>
      </c>
      <c r="E294" s="45" t="inlineStr">
        <is>
          <t>state</t>
        </is>
      </c>
      <c r="F294" s="45" t="inlineStr">
        <is>
          <t>development</t>
        </is>
      </c>
      <c r="G294" s="45" t="inlineStr">
        <is>
          <t>airfryer-005-scene-0023</t>
        </is>
      </c>
      <c r="H294" s="45" t="inlineStr">
        <is>
          <t>airfryer-005</t>
        </is>
      </c>
      <c r="I294" s="59" t="inlineStr">
        <is>
          <t>227.314</t>
        </is>
      </c>
      <c r="J294" s="59" t="inlineStr">
        <is>
          <t>232.694</t>
        </is>
      </c>
      <c r="K294" s="45" t="inlineStr">
        <is>
          <t>items/airfryer-005-scene-0023/clip.mp4</t>
        </is>
      </c>
      <c r="L294" s="45" t="inlineStr">
        <is>
          <t>items/airfryer-005-scene-0023/thumbnail.jpg</t>
        </is>
      </c>
      <c r="M294" s="52" t="inlineStr">
        <is>
          <t>ASR: And when the timer goes off, you can take it out and look at that nice golden brown toast with a basket of bacon and egg
VLM: Visual summary: A person opens an air fryer and reveals two cooked food items inside.
视觉摘要: 一个人打开空气炸锅，露出里面的两个熟食。
Visible product: Air Fryer
Visible components: air fryer; air fryer basket; white plate; person's hand; person's sleeve
Visible actions: opening the air fryer; holding the air fryer handle
Visible states: air fryer open; food cooked inside air fryer
Visual uncertainty: The exact type of food is not clearly identifiable, and the person's face and full body are not visible.</t>
        </is>
      </c>
      <c r="N294" s="45" t="inlineStr">
        <is>
          <t>46</t>
        </is>
      </c>
      <c r="O294" s="45" t="inlineStr">
        <is>
          <t>3</t>
        </is>
      </c>
      <c r="P294" s="59" t="inlineStr">
        <is>
          <t>227.314</t>
        </is>
      </c>
      <c r="Q294" s="59" t="inlineStr">
        <is>
          <t>232.694</t>
        </is>
      </c>
      <c r="R294" s="52" t="inlineStr">
        <is>
          <t>The air fryer is shown open with cooked food inside, and ASR confirms the timer going off and food being golden brown, indicating completion of cooking.</t>
        </is>
      </c>
      <c r="S294" s="52" t="inlineStr">
        <is>
          <t>VLM|ASR</t>
        </is>
      </c>
      <c r="T294" s="52" t="inlineStr">
        <is>
          <t>low</t>
        </is>
      </c>
      <c r="U294" s="52" t="inlineStr">
        <is>
          <t>The visual evidence clearly shows the air fryer open with cooked food, and ASR confirms the timer has gone off and the food is golden brown, directly answering the question.</t>
        </is>
      </c>
      <c r="V294" s="45" t="inlineStr">
        <is>
          <t>R1</t>
        </is>
      </c>
      <c r="W294" s="46" t="inlineStr">
        <is>
          <t>3</t>
        </is>
      </c>
      <c r="X294" s="60" t="inlineStr">
        <is>
          <t>227.314</t>
        </is>
      </c>
      <c r="Y294" s="60" t="inlineStr">
        <is>
          <t>232.694</t>
        </is>
      </c>
      <c r="Z294" s="46" t="inlineStr">
        <is>
          <t>no</t>
        </is>
      </c>
      <c r="AA294" s="54" t="inlineStr">
        <is>
          <t>ASR提到计时器响起（timer goes off），画面展示金黄色熟食被取出，直接对应烹饪完成。</t>
        </is>
      </c>
      <c r="AB294" s="54" t="n"/>
      <c r="AC294" s="46" t="inlineStr">
        <is>
          <t>completed</t>
        </is>
      </c>
      <c r="AD294" s="46" t="inlineStr">
        <is>
          <t>2026-07-27T22:23:08+08:00</t>
        </is>
      </c>
      <c r="AE294" s="47">
        <f>IF(AC294&lt;&gt;"completed","",IF(W294=O294,"no","yes"))</f>
        <v/>
      </c>
      <c r="AF294" s="47">
        <f>IF(AC294&lt;&gt;"completed","",IF(AND(X294=P294,Y294=Q294),"no","yes"))</f>
        <v/>
      </c>
      <c r="AG294" s="47">
        <f>IF(AC294&lt;&gt;"completed","待复核",IF(OR(W294="",Z294="",AA294="",AD294=""),"缺少必填项",IF(AND(OR(AE294="yes",AF294="yes"),AB294=""),"修正原因缺失",IF(OR(W294=0,W294=1),IF(AND(X294="",Y294=""),"通过","0/1级时间应留空"),IF(AND(OR(W294=2,W294=3),X294&lt;&gt;"",Y294&lt;&gt;"",X294&gt;=I294,Y294&lt;=J294,Y294&gt;X294),"通过","2/3级时间无效")))))</f>
        <v/>
      </c>
    </row>
    <row r="295">
      <c r="A295" s="45" t="inlineStr">
        <is>
          <t>VQ-006</t>
        </is>
      </c>
      <c r="B295" s="52" t="inlineStr">
        <is>
          <t>What does an air fryer show when cooking is complete?</t>
        </is>
      </c>
      <c r="C295" s="45" t="inlineStr">
        <is>
          <t>en</t>
        </is>
      </c>
      <c r="D295" s="45" t="inlineStr">
        <is>
          <t>Air Fryer</t>
        </is>
      </c>
      <c r="E295" s="45" t="inlineStr">
        <is>
          <t>state</t>
        </is>
      </c>
      <c r="F295" s="45" t="inlineStr">
        <is>
          <t>development</t>
        </is>
      </c>
      <c r="G295" s="45" t="inlineStr">
        <is>
          <t>airfryer-030-scene-0001</t>
        </is>
      </c>
      <c r="H295" s="45" t="inlineStr">
        <is>
          <t>airfryer-030</t>
        </is>
      </c>
      <c r="I295" s="59" t="inlineStr">
        <is>
          <t>0.0</t>
        </is>
      </c>
      <c r="J295" s="59" t="inlineStr">
        <is>
          <t>1092.15</t>
        </is>
      </c>
      <c r="K295" s="45" t="inlineStr">
        <is>
          <t>items/airfryer-030-scene-0001/clip.mp4</t>
        </is>
      </c>
      <c r="L295" s="45" t="inlineStr">
        <is>
          <t>items/airfryer-030-scene-0001/thumbnail.jpg</t>
        </is>
      </c>
      <c r="M295" s="52" t="inlineStr">
        <is>
          <t>ASR: Welcome to Hardin County Extension today. My name is Chandra Doraemus, and I work with Cooperative Extension for Kentucky State University, and today we're going to be talking about using the air fryer to create some nutritious meals, and I'm also going to show you how to make some strawberry skewers with pineapples, and we're going to be featuring our bird's eye meal with the swastikas and broccoli fries, and we'll get started today. So I'm going to be using the air fryer today and this is a 4.2 quart liter size so this is primarily for family meals and if you have a big group of people that you're serving food for and today we're going to be using the bird's eye broccoli fries and we're going to use a little bit of this Pam cooking spray and we're going to heat the oven up here our little air fryer and just to let you know this is supposed to use less cooking oil and it's supposed to be a lot healthier for you so if you haven't considered buying the new air fryer this size is a little bit bigger than the average size usually the quart size is a little bit smaller so you only have one to two servings that you'll get and I can show you here the actual plate of it is actually pretty big and once I put the food in the directions instructed me specifically not to feel to the top so you want to think about that as you're loading your food in the other thing on some of the features they have an actual push button this one does not have a push button some also has electronic controls this one does not it has the controls on the top and so when you turn it on it kind of makes like a loud noise and you have pretty much you put it on a timer we're going to put ours on about 15 minutes about 350 and those were the instructions they have you a little instruction booklet and it gives you gives you a time and um temperature to put whatever you're cooking on so that way you don't overheat or overcook something so in just a few minutes is here, I'm going to go ahead and spray us down with the Pam. And this is my first time using the unit. And just as a side note, they said that there would be a little bit of smoking. So just don't get concerned if it smokes just a little bit. The other thing is it says just do not immerse the whole machine in water because that would be an electronic kind of electrical shock warning there so make sure you don't immerse this whole machine in water to clean it all you would have to do is remove this bottom half like I did so pull it out and wash the inside unit after we actually use utilize it with the broccoli fries so you want to be mindful of that so I'm gonna go ahead and insert the broccoli fries here and this is nutritious cooking so I noticed I didn't use any actual oil so I'm just going to dump the fries in here and we're just going to let those go ahead and start cooking for a few minutes. And so one thing to note about our nutritious snack we have here with the bird's eye broccoli fries, I have a nutrition label here. I printed it out and it has 21 grams of carbs, has 290 milligrams of sodium. Now if you have someone who has high high blood pressure, diabetes, it's going to be really important. Also, it has 0.16 milligrams of iron, 160 milligrams of potassium, so it's going to provide a pretty good amount of energy for you. The carbs is kind of high for somebody who's diabetic. If you're diabetic, you do have to watch your carb limits throughout the day, so this may be a little bit too much on your carb I would recommend if you are going to eat them and you have diabetes to only eat about three or four so that throughout the day you can use some of your carbs for a much bigger meal than just broccoli fries. Like I said, I recommend this for kids because they love eating fries. It's something quick that you can do in the summertime, something handy, something they can pick up with their own hands. and so like I said we're waiting on it to get finished and while that's cooking I have already started preparing our strawberry and pineapple kebabs and those are some really good treats for kids you can put them on little sticks and you can put them on little toothpicks and it's a very colorful fruit and the best thing about it is kids can actually help you make them it's super easy. All you have to do is cut off the ends of the strawberries and pretty much just stick the little strawberries through the little skewer or the little stick and you have a nice little treat. So we're going to talk about that a little bit later after we get finished with the broccoli fries and we're just gonna take a little break. Alright well back with our pineapples and strawberries and so we're going to be doing some strawberry and pineapple skewers today and this usually takes about 10 to 15 minutes and it's a very light fruit that you can enjoy with your family you can use your kids you guys can make this kind of a summer treat something that they can fix it on their own or you can do it together so I have what I actually used in our little recipe here and it typically just uses your strawberries and pineapples and so So I purchased some pineapple chunks from Kroger, and one little can of this, if you're gonna get the Kroger brand, typically runs about $1.50 with tax. Now they do have the other brands like the Dole, which usually run about $2, and the nutrition facts are about the same for it. For this one, pretty much you're gonna get high amounts of vitamin C at 20%, and you're gonna get 2% of iron, and it has 10 milligrams of sodium total carbs is 17 grams and you have about amount per serving it's about a half a cup so I only use half a cup for this presentation on the strawberries I use one carton or one small half of a carton of strawberries and I actually took the strawberries and I'll cut the little green half off and this is a personal um personal decision here you can either cut the strawberry in half or you can leave it whole i i mostly for the most part just for presentation reasons i kept the strawberry whole but if you have a lot of kids that you're feeding for the price of the strawberries um you might want to cut them in half i would highly recommend that just because of the cost. For original cost on one little half carton or a little bunch of your strawberries is $5. Fortunately yesterday I was able to get these for $2.50. I didn't realize that until I got to the register. It was a very, very good moment for me. So as far as your pineapple chunks, when you're using a whole pineapple that is actually a pineapple, pineapple, you can get the benefit of having that fresh fruit. You will have to just probably use one half of the pineapple, which you'll start by cutting it in half. Then you will have to take off the jacket edges of the pineapple and use it in that way. Now what I would recommend also is that you go ahead and purchase your wooden skewers, which I have here with the strawberries and pineapples already on them also i would recommend purchasing toothpicks but i recommend purchasing some colorful toothpicks because it's going to be a little bit more colorful and it's going to get your kids more interested in eating fruits because kids tend to be some of them especially if they're a taller age or between the ages of five to ten they may not want to eat fruits or vegetables right off the top so you want to encourage them to eat more fruits and vegetables so the way you're going to do that is you use it as the fruits as finger foods and it will let allow them to pick up the fruit themselves but with the use of the toothpick and what you will do with your toothpick is you will put it in the center of the pineapple chunk and you will allow them to actually use eat it themselves and they'll feel like they're more in control and then that way you kind of introduce the fruit or introduce them into eating fruits and it's going to be something that's very nutritious for them and it also has that sweet taste that they are used to with with drinking fruit juices and a lot of the capri suns and things of that nature but it's a different kind of fruit it's more of a natural fruit so their body will be it will be a lot easier for them to digest and it won't be as high calories as some of your ice creams and some of your shakes and things of that nature. Also some of your chocolate bars, things that kids are more likely or amped to ask for. So this is just going to be something that you could give them as an option so that they won't gain too much weight over the summer by eating things that aren't as nutritious and healthy for them like i mentioned before the sugars in these are going to be a lot healthier now in terms of if you're on the go if you're on the go mom on the go dad and you're always with your kids you got soccer practice you got football practice you might want to use i would recommend using these as takeaways or as your little carriers for your fruit and what you would do is you literally would just put the fruit in one of these little containers and use the top twist it on and it doesn't pour out you don't have to worry about it spilling on your car seat you don't have to worry about that you can actually put it in a lunch bag that zips up then you really won't have to worry about it'll be pretty much leak proof and spill proof and also if your kid happens to deal with it themselves it's just something that's very small they could probably get the top off themselves without your help. So that's something that I would recommend for you to use as far as storing your fruit. Now, I have already prepared the strawberry and pineapple skewers prior to this presentation. As you can see here, I used more of a half of the fruit kebabs or created little kebabs and like I said they're a nice little easy little dish that you can create nice little fruit and here I use the whole strawberry on the one on the top just it seems to be a little bit extremely big and top-heavy but like I said this is gonna be very sweet but at the same time the strawberries gonna have a little bit of that tartness so So it's going to be still nutritious for your kids and very easy to handle. So over here I have the little toothpicks with the little pineapple chunks on them and look how tiny it is. I mean look how small and cute. I mean the kids are just going to love this because it's so cute and it's so nutritious. I think they're going to love it. So with that being said, I think I've shown you all the things that we've done with our strawberry and pineapple skewers today now we're going to see how our broccoli fries turned out hi we're back with the hardin county extension today and we're going through some um food options that we're cooking in the air daddy today and we cooked some broccoli fries and now they are done so i'm going to go through and go ahead and open up our little bin here and oh my gosh look how how wonderful these turned out. So if you can, as you can see there, they turned out pretty crispy, no grease. And we're gonna put it on a little paper towel here. And we're gonna go ahead and get these out. And I think that this is gonna be a nutritious little treat for us here. Oh, they're really crispy. And as you can see, the reason why I'm putting it on these paper towels is I want you to see that there is no grease. hey like that right so um and this is broccoli oh my gosh can you believe it um the birds eye also has a cauliflower variety version and man i tell you it is very very nutritious it's good has about the same amount of potassium as the broccoli and i keep talking about potassium potassium because potassium gives you a lot of energy. So it helps you throughout the day. You don't have to drink all those energy drinks and it's healthy. So why not eat it? So this is going to be something that I recommend instead of eating french fries at McDonald's, Wendy's, wherever. Not trying to talk down on the fast food restaurants. However, the calorie amount of eating say 10 of these versus eating 10 fries from McDonald's you got to think that's more saturated fats it's more not healthy for you so this way you get to eat good and you're healthy so sorry about that so hopefully you have learned some nutritious tips for me today and you have will actually utilize some of these tips on this summer and you and your family can have some nutritious treats I would just recommend in terms of cleaning the air daddy like I said before just take your unit out and just wash that part out you don't have to use watch this at all now if you get something down on the inside of the plate or something just use a rag with warm water and dishwash dishwashing liquid and clean it and I recommend also putting on these little mittens like I have because for safety reasons the handle is really not that hot it's lonely warm however with kids I don't want you to burn your hand or for it to be too warm for you so that's why I recommend using the mittens and make sure your unit is turned off typically it will turn off by itself however if you were to open it and take out something early you will have to manually shut the unit down and how you would do that is turn your dial counterclockwise to the zero on your time side you don't have to change your dial on the temperature. You only can keep the temperature where it is currently located and that's how you would shut the unit off. I would recommend allowing the unit to cool at least 30 to 45 minutes. I also would not recommend putting it inside of your car close to any plastic because the unit is still fairly warm. It's not hot. However, if you do have to travel with it, like I said, give it at least 10 to 15 minutes if you're on the go and you have somewhere to be but if you can wait that 30 to 45 minutes to let it completely cool down and then move the unit to your car maybe inside of a box or something more mobile to the point where you won't drop anything and that's all I would recommend in terms of cleaning and moving the unit after you have just used it and as far as your snacks go I have I decided to do broccoli fries however this unit can cook chicken pork chops steak muffins fish anything so if you have some other things that you want to try in it go ahead and it's gonna come out just as good as our broccoli fries did and it's gonna be tasty so that's all I have for you today and I hope you enjoyed this this session with me. Thanks for joining us for Hardin County Extension today. Today we went over a couple of nutritious snacks and things of that nature and I hope you will join us for other calendar events later on in the month and I hope to see you then.
OCR: Hardin County Extension Today Music Sponsoredby COOPERATIVE EXTENSION UK KENTUCKY UNIVERSITY OI STATE College of Agriculture INVERSITV FARM BUREAU FMusicJNT Youth Project Completion Show Featuring Nutritious Snacks Using an Air Fryer Chandra DeRamus Family &amp; Consumer Science Extension Agent Hardin County Extension Today or University. ELELE 5 o me meais Hardin County Estension Today LOLE some strawberry skewers ineapp Hardin County Extonsion Today with t h e Swanson broccolitries Hardin Caunty Extonsion Today hn ths 1s primarily tor tami that you're serving tood a nd toda y n d nna use i tt a m e C spray Kardin County Extension Today gonna heat t he oven u p t hi supposed u 5 e e55 cooking considered sa oretty a n d put t o od So you want to think about that so me a I s o controis o + a y o u p u t t o n timer 3 5 0 Ittle Hardin @ounty Extension Today w a y don't overheat overcook something spr o W n † sa1d t h a t there WouId 5moking The other thing is it says n mmer wa remove this bottom h ait like I d i d We h want t o mi ndt u l t hat nse Hardlin County Extension Today na have nutrtion I a b e 1oes Notrition Facts And i t has 21 grams ot carbs Bird's Eye Broccoli HEW! Friles Nutritious Snack BROC(OL Fextares lering Se 4 8 pleces (86) Great snaick for kids in the summert Lunch oe in bebeen Nutrition AIRDADOY Calories 160 h a s 2 9 0 milligrams ot sodium. WEW Fries EROLLOL Teatrs 8 gleces (Mg) Great saca t h e the h1 Hardin County Extoasion Today NEW! BROCCOU Features: Serving Sure:4 8 pleces (86g) Great snack for kids in the sumumert Lunch or in between dinner. AlSO it has 0.16 igrams iron Bird's Eye Broccolil EW1 Nutntieus Snack Serang Se eces (8) tassium o n n a aras wh vou diabetic watch o ur b imits throughout the day. so this m a muc diabetes abo ut three h e ur carbs Like I said I recommend this tor kids. uck ha summertime whe that's cooking already start preparing our strawberry and pineapple kebabs, those a r rea good r k is avery colortul truit h ave much just stick trawberries nrough little skewer stick t a I k a b o u t u st reak And so. we're gonna be d o i n g Fardin County Extension Today ardin County Extension Today n County Cxtension Today or you could do it together. her nd chunks trom Kroger ne Iittl can o† Hardin Caunty Extension Taday ypically runs 5 0 t a x Hardin County Extensien Today reapples Churte which usua lly run about 5 2.0 0 Hardin Ceunty Extension Today eapple.Chur nst mo un Eardin County Extension Today has it's about a halt a cup. Hardie County Cxtension Today strawberries carton And I actually took t his persona ecision here Hardin County Extension Tadsy you can either cut the h a -t most part. just Hardin County Extansion Today W n I would highly recommend that. just because ot the cost Ittle bunch ot your rawberries. i5 S5 Fortunately yeste w a wa s very. ver ood momen Hardh County Extension Today As tar as your pineapple chunks, that is actually a pineapple which you'll start by cutting it in halt the pineapple, and a h e a d Sr wooden h a ve here, with the awberries pineapples Hardin Ceunty Extonsion Today between a ges t e n i g h t o tt t o p The way youire gonna do that. truits to pick up the truit themseives with the use ot the toothpick Hardin County Extension Todiay is you will put it in the ot the pineapplechunk And you will allow them eat it thems ve s And then way you ntroduce Hardin County Extension -Today or introduce them eating Hardin County Extension Toduy it's more ot a natural truit t he m digest a nd it y o ur creams Hardin County Extension Joday k ids are more a 5 k 1 0 n t he y weiqht Wardin County Extension -Today aren't a s heait hy o r he Hardin County Extension-Today or rs your lytle ruit And what you do And also it your kid happens deai with it thas just sonething They couId probably om o mmend Now, I have already prepared prior to this presentation. kebabs Hardin Countg Extension Joday and like I said, they're I i t t l e . e a s y I i t t l e d i s h Hardir County Extension Today extremely b 1 g a nd top hea vy Iaughs Hardin County Extonsino Taday at same time. the wberry qonna Kardin County Extonsion Today be stii your kid s very e a s y to handle. Hardin County Extenston Today Over here I have the itt-e toothpicks Hardir Gounty Extension Today mean lo0k h ow smal l and cute a n din County Extension Today trawberr N ow HardinCouaty Extension Toda ac t h H a r - n5 ay n o w done u m urned out you can see there, they out pretty crispy Oh. they're really crispy. Harditn County Extension Today 0 n these paper towels. w ant to Hey.like that.right? hi s c a n The Birdseye also has variety version m a n a use potassium gives ener instead ot eating trench tries his you get to eat heaithy So,(coughs) sorry about that et u l ly you Iearned o5 some ot these tips on this summer recommend i n q Air Daddy ju s t wash part d o w n inside ot the Just use a rag with warm water and dishwashing iiquid a iso. putting itt mittens have. because reasons warm why take out something early turn ;al counter ckw 5 7 change temperature where it is currently Iocated would u n it a t Ieast 3 0 4 5 minutes. Hardin County Extension comp |etey cool down maybeinside ot box 5ome wo uId terms cleaning movinq a5 tar snacksgo however, this unit cook chicken steak 5h anything that you want t rv qo a head hav tod ay o d a y o day went over o1n Would you like to have a quilt on your barn'and be listed on the"Clothesline of Quilts Trail"'? Contact the Hardin Co. Extension Musicervice Office @ 270-765-4121 “Embroidery Club' welcomes new members the 4th Tuesday of each month, from 10-2:00 p.m. Bring any project you are working on or one you need help with Registration not required! Embroidery Club members the 4th month from 10-2:00 project you are on or one you need help with Registration not “Applique' Sew Fun" meets from 9-2:00 pm on the 3rd Weds. of each' month \Music come join us! “Cross Stitchers will meet occasionally Saturdays beginning Oct. 1,'from 9 9-5:00 pm. Work current projects &amp; learn new techniques each other. For beg eginners experienced stitchers. Brngg or supplies get started, someone help you.' No RSVP necessary; just show up! For more information on the above events orany other classes call Hardin Co. Cooperative of the University of (270) 765-4121. Videographer/Editor Reed Sampley For more information on HCEC-TV programming call 270-769-8855 www.hardin.k12.ky.us/HCEC-TV Mu s i cla ryan@hardin.kyschools.us
VLM: Visual summary: A woman in a green apron is demonstrating a black kitchen appliance in a kitchen setting, gesturing and speaking while holding a small object.
视觉摘要: 一位穿着绿色围裙的女士在厨房里演示一台黑色厨房电器，边做手势边说话，手中拿着一个小物件。
Visible product: Air Fryer
Visible components: black appliance; white countertop; wooden cabinets; white sink; paper towel holder; green apron; white gloves; plate with food
Visible actions: woman gesturing with hand; woman speaking; woman holding object
Visual uncertainty: The exact product name is not visible, only the category 'Air Fryer' is provided. The specific features or actions being demonstrated are inferred from subtitles, not directly visible.</t>
        </is>
      </c>
      <c r="N295" s="45" t="inlineStr">
        <is>
          <t>47</t>
        </is>
      </c>
      <c r="O295" s="45" t="inlineStr">
        <is>
          <t>2</t>
        </is>
      </c>
      <c r="P295" s="59" t="inlineStr">
        <is>
          <t>864.0</t>
        </is>
      </c>
      <c r="Q295" s="59" t="inlineStr">
        <is>
          <t>876.0</t>
        </is>
      </c>
      <c r="R295" s="52" t="inlineStr">
        <is>
          <t>ASR states: 'turned out you can see there, they out pretty crispy Oh. they're really crispy. Harditn County Extension Today' — indicating the air fryer’s output state upon completion.</t>
        </is>
      </c>
      <c r="S295" s="52" t="inlineStr">
        <is>
          <t>ASR</t>
        </is>
      </c>
      <c r="T295" s="52" t="inlineStr">
        <is>
          <t>low</t>
        </is>
      </c>
      <c r="U295" s="52" t="inlineStr">
        <is>
          <t>The ASR evidence directly references the cooked state of the food ('crispy') and is temporally anchored to the scene’s cooking completion phase.</t>
        </is>
      </c>
      <c r="V295" s="45" t="inlineStr">
        <is>
          <t>R1</t>
        </is>
      </c>
      <c r="W295" s="46" t="inlineStr">
        <is>
          <t>1</t>
        </is>
      </c>
      <c r="X295" s="60" t="n"/>
      <c r="Y295" s="60" t="n"/>
      <c r="Z295" s="46" t="inlineStr">
        <is>
          <t>no</t>
        </is>
      </c>
      <c r="AA295" s="54" t="inlineStr">
        <is>
          <t>No frame displays a completion indicator on the air fryer; the t=873.7 s frame shows basket handling but does not reveal what the appliance shows when done.</t>
        </is>
      </c>
      <c r="AB295" s="54" t="inlineStr">
        <is>
          <t>No visual completion indicator; lowered from AI grade 2 to 1.</t>
        </is>
      </c>
      <c r="AC295" s="46" t="inlineStr">
        <is>
          <t>completed</t>
        </is>
      </c>
      <c r="AD295" s="46" t="inlineStr">
        <is>
          <t>2026-07-28T01:18:39+08:00</t>
        </is>
      </c>
      <c r="AE295" s="47">
        <f>IF(AC295&lt;&gt;"completed","",IF(W295=O295,"no","yes"))</f>
        <v/>
      </c>
      <c r="AF295" s="47">
        <f>IF(AC295&lt;&gt;"completed","",IF(AND(X295=P295,Y295=Q295),"no","yes"))</f>
        <v/>
      </c>
      <c r="AG295" s="47">
        <f>IF(AC295&lt;&gt;"completed","待复核",IF(OR(W295="",Z295="",AA295="",AD295=""),"缺少必填项",IF(AND(OR(AE295="yes",AF295="yes"),AB295=""),"修正原因缺失",IF(OR(W295=0,W295=1),IF(AND(X295="",Y295=""),"通过","0/1级时间应留空"),IF(AND(OR(W295=2,W295=3),X295&lt;&gt;"",Y295&lt;&gt;"",X295&gt;=I295,Y295&lt;=J295,Y295&gt;X295),"通过","2/3级时间无效")))))</f>
        <v/>
      </c>
    </row>
    <row r="296">
      <c r="A296" s="45" t="inlineStr">
        <is>
          <t>VQ-006</t>
        </is>
      </c>
      <c r="B296" s="52" t="inlineStr">
        <is>
          <t>What does an air fryer show when cooking is complete?</t>
        </is>
      </c>
      <c r="C296" s="45" t="inlineStr">
        <is>
          <t>en</t>
        </is>
      </c>
      <c r="D296" s="45" t="inlineStr">
        <is>
          <t>Air Fryer</t>
        </is>
      </c>
      <c r="E296" s="45" t="inlineStr">
        <is>
          <t>state</t>
        </is>
      </c>
      <c r="F296" s="45" t="inlineStr">
        <is>
          <t>development</t>
        </is>
      </c>
      <c r="G296" s="45" t="inlineStr">
        <is>
          <t>airfryer-029-scene-0046</t>
        </is>
      </c>
      <c r="H296" s="45" t="inlineStr">
        <is>
          <t>airfryer-029</t>
        </is>
      </c>
      <c r="I296" s="59" t="inlineStr">
        <is>
          <t>276.6</t>
        </is>
      </c>
      <c r="J296" s="59" t="inlineStr">
        <is>
          <t>299.2</t>
        </is>
      </c>
      <c r="K296" s="45" t="inlineStr">
        <is>
          <t>items/airfryer-029-scene-0046/clip.mp4</t>
        </is>
      </c>
      <c r="L296" s="45" t="inlineStr">
        <is>
          <t>items/airfryer-029-scene-0046/thumbnail.jpg</t>
        </is>
      </c>
      <c r="M296" s="52" t="inlineStr">
        <is>
          <t>ASR: going to preheat at 200 degree centigrade for around 5 minutes. The built in timer of the Philips air fryer and the temperature up to 200 degree centigrade with the rapid air technology you can pretty much cook whether fries, chicken or any of the foods to nice crispy texture not only that specially when you have guests over this unmonitored cooking with the time control is the best feature that I find very very useful at homes. After five minutes of preheating we're going to
OCR: Philips SUPER CHEF All
VLM: Visual summary: A man in a red chef's jacket stands in front of a yellow wall with a 'Philips SUPER CHEF' logo, gesturing while speaking. He is positioned next to a black air fryer on a counter with other kitchen appliances.
视觉摘要: 一名穿着红色厨师服的男子站在印有“Philips SUPER CHEF”标志的黄色墙前，边说话边做手势。他身旁的台面上放着一个黑色空气炸锅及其他厨房电器。
Visible product: Air Fryer
Visible components: black air fryer; control knob; Philips logo; blender; rice cooker; induction cooktop; electric kettle; hand blender; vase with flowers
Visible actions: man gesturing with hands; man speaking</t>
        </is>
      </c>
      <c r="N296" s="45" t="inlineStr">
        <is>
          <t>48</t>
        </is>
      </c>
      <c r="O296" s="45" t="inlineStr">
        <is>
          <t>0</t>
        </is>
      </c>
      <c r="P296" s="59" t="str"/>
      <c r="Q296" s="59" t="str"/>
      <c r="R296" s="52" t="inlineStr">
        <is>
          <t>The scene shows a man speaking in front of an air fryer but does not show any visual or spoken evidence of what the air fryer displays when cooking is complete.</t>
        </is>
      </c>
      <c r="S296" s="52" t="inlineStr">
        <is>
          <t>VLM</t>
        </is>
      </c>
      <c r="T296" s="52" t="inlineStr">
        <is>
          <t>low</t>
        </is>
      </c>
      <c r="U296" s="52" t="inlineStr">
        <is>
          <t>No evidence of the air fryer's display or completion state is present in the frozen evidence.</t>
        </is>
      </c>
      <c r="V296" s="45" t="inlineStr">
        <is>
          <t>R1</t>
        </is>
      </c>
      <c r="W296" s="46" t="inlineStr">
        <is>
          <t>1</t>
        </is>
      </c>
      <c r="X296" s="60" t="n"/>
      <c r="Y296" s="60" t="n"/>
      <c r="Z296" s="46" t="inlineStr">
        <is>
          <t>no</t>
        </is>
      </c>
      <c r="AA296" s="54" t="inlineStr">
        <is>
          <t>The scene shows the presenter and the air fryer product, but no completion indicator is visible or mentioned.</t>
        </is>
      </c>
      <c r="AB296" s="54" t="inlineStr">
        <is>
          <t>Upgraded from AI grade 0 because the same product/background is present but the question cannot be answered.</t>
        </is>
      </c>
      <c r="AC296" s="46" t="inlineStr">
        <is>
          <t>completed</t>
        </is>
      </c>
      <c r="AD296" s="46" t="inlineStr">
        <is>
          <t>2026-07-28T01:18:39+08:00</t>
        </is>
      </c>
      <c r="AE296" s="47">
        <f>IF(AC296&lt;&gt;"completed","",IF(W296=O296,"no","yes"))</f>
        <v/>
      </c>
      <c r="AF296" s="47">
        <f>IF(AC296&lt;&gt;"completed","",IF(AND(X296=P296,Y296=Q296),"no","yes"))</f>
        <v/>
      </c>
      <c r="AG296" s="47">
        <f>IF(AC296&lt;&gt;"completed","待复核",IF(OR(W296="",Z296="",AA296="",AD296=""),"缺少必填项",IF(AND(OR(AE296="yes",AF296="yes"),AB296=""),"修正原因缺失",IF(OR(W296=0,W296=1),IF(AND(X296="",Y296=""),"通过","0/1级时间应留空"),IF(AND(OR(W296=2,W296=3),X296&lt;&gt;"",Y296&lt;&gt;"",X296&gt;=I296,Y296&lt;=J296,Y296&gt;X296),"通过","2/3级时间无效")))))</f>
        <v/>
      </c>
    </row>
    <row r="297">
      <c r="A297" s="45" t="inlineStr">
        <is>
          <t>VQ-006</t>
        </is>
      </c>
      <c r="B297" s="52" t="inlineStr">
        <is>
          <t>What does an air fryer show when cooking is complete?</t>
        </is>
      </c>
      <c r="C297" s="45" t="inlineStr">
        <is>
          <t>en</t>
        </is>
      </c>
      <c r="D297" s="45" t="inlineStr">
        <is>
          <t>Air Fryer</t>
        </is>
      </c>
      <c r="E297" s="45" t="inlineStr">
        <is>
          <t>state</t>
        </is>
      </c>
      <c r="F297" s="45" t="inlineStr">
        <is>
          <t>development</t>
        </is>
      </c>
      <c r="G297" s="45" t="inlineStr">
        <is>
          <t>airfryer-027-scene-0002</t>
        </is>
      </c>
      <c r="H297" s="45" t="inlineStr">
        <is>
          <t>airfryer-027</t>
        </is>
      </c>
      <c r="I297" s="59" t="inlineStr">
        <is>
          <t>7.508</t>
        </is>
      </c>
      <c r="J297" s="59" t="inlineStr">
        <is>
          <t>283.4</t>
        </is>
      </c>
      <c r="K297" s="45" t="inlineStr">
        <is>
          <t>items/airfryer-027-scene-0002/clip.mp4</t>
        </is>
      </c>
      <c r="L297" s="45" t="inlineStr">
        <is>
          <t>items/airfryer-027-scene-0002/thumbnail.jpg</t>
        </is>
      </c>
      <c r="M297" s="52" t="inlineStr">
        <is>
          <t>ASR: Okay, so first we coat the wings with baking powder, some kosher salt, and a little bit of garlic powder. And we're going to preheat the oven to 450 degrees. So after 25 minutes, we're going to take these, flip them over. And of course, with the traditional version of the oven, we're going to provide some Frank's Red Hot Sauce. real deal butter and a touch of brown sugar and that's what we're gonna of course toss our wings into and for the other wings we're going to use McCormick's air fryer buffalo wings and it supposedly has some kind of authentic Frank's red hot sauce obviously dehydrated powder and we're going to cover these and of course this takes about half the time of the oven-cooked ones and we got our air-fried version here toss with oil and the seasoning the cormac seasoning we're going to throw these babies in here doesn't seem to really cope very well honestly but turn a reminder whoops 20 20 minutes, see what happens. Okay, so here we are. There are two different versions of so-called buffalo wings. On the top we have the oven-baked version, the real Frank's hot sauce, and on the bottom we have the McCormick air fryer version. See, they look completely different. So let's try the oven-baked version first. Nothing like that real French hot sauce with butter or brown sugar. Mmm, very good. A little bit dry, but that's because these are small wings. I would have cooked them a little bit less than 50 minutes, maybe 40 minutes. Not bad. Okay, let's try the air fryer wings. Here we go. Now, in this case, I'm definitely going to dip these in a little bit of ranch dressing here. Let's check it out. Whoops. It's actually not bad. Very tasty. And since it's air fried, it's more, it seems to be evenly cooked. So for all you Buffalo Wing fans out there, the reality is the best Buffalo Wings are deep fried in a deep fryer just like they were when I grew up in Buffalo in the 1970s and tossed in Frank's hot sauce with a bit of butter and as much sugar as you want so sorry health food fans but honestly the air fryer and baked versions they're okay it tastes good but it's not like the original.
OCR: WRONRSSH and bake for another 20 minutes OVEN READY McCormick AIR FRYER Buffalo RedHot m AIR FRYER FRANK: NO ARTIFICIAL FLAYORS Esenti MCCORNICE SPICES NO ARTIRICIAL FLAPORS VEN EADY ER Talo table Oil TART courmia Gourmia 3808 * courmia. GOr START 89:39
VLM: Visual summary: Chicken wings are shown cooking on a wire rack over aluminum foil on a stovetop, then plated with a dipping sauce.
视觉摘要: 鸡翅在炉灶上的烤架上烹饪，然后盛放在盘子中，配有一份蘸酱。
Visible product: Air Fryer
Visible components: stovetop; gas burner grates; wire rack; aluminum foil; plate; glass cup; black and white checkered tablecloth
Visible actions: chicken wings are cooking; a man is speaking to the camera
Visible states: chicken wings are cooked and golden brown; dipping sauce is on the plate
Visual uncertainty: The specific product being referred to as 'Air Fryer' is not visible in the frames.</t>
        </is>
      </c>
      <c r="N297" s="45" t="inlineStr">
        <is>
          <t>49</t>
        </is>
      </c>
      <c r="O297" s="45" t="inlineStr">
        <is>
          <t>2</t>
        </is>
      </c>
      <c r="P297" s="59" t="inlineStr">
        <is>
          <t>237.508</t>
        </is>
      </c>
      <c r="Q297" s="59" t="inlineStr">
        <is>
          <t>283.4</t>
        </is>
      </c>
      <c r="R297" s="52" t="inlineStr">
        <is>
          <t>The chicken wings are shown cooked and golden brown, plated with dipping sauce, indicating completion of cooking.</t>
        </is>
      </c>
      <c r="S297" s="52" t="inlineStr">
        <is>
          <t>VLM</t>
        </is>
      </c>
      <c r="T297" s="52" t="inlineStr">
        <is>
          <t>low</t>
        </is>
      </c>
      <c r="U297" s="52" t="inlineStr">
        <is>
          <t>The air fryer itself is not visible, but the cooked wings and dipping sauce are clearly shown, supporting the state of completion.</t>
        </is>
      </c>
      <c r="V297" s="45" t="inlineStr">
        <is>
          <t>R1</t>
        </is>
      </c>
      <c r="W297" s="46" t="inlineStr">
        <is>
          <t>1</t>
        </is>
      </c>
      <c r="X297" s="60" t="n"/>
      <c r="Y297" s="60" t="n"/>
      <c r="Z297" s="46" t="inlineStr">
        <is>
          <t>no</t>
        </is>
      </c>
      <c r="AA297" s="54" t="inlineStr">
        <is>
          <t>画面仅展示烤好的鸡翅和食用场景，无空气炸锅完成提示、显示变化或蜂鸣，不能回答'烹饪完成时显示什么'。</t>
        </is>
      </c>
      <c r="AB297" s="54" t="inlineStr">
        <is>
          <t>AI预标2级，但画面无完成态证据，不能回答该问题，修正为1级。</t>
        </is>
      </c>
      <c r="AC297" s="46" t="inlineStr">
        <is>
          <t>completed</t>
        </is>
      </c>
      <c r="AD297" s="46" t="inlineStr">
        <is>
          <t>2026-07-27T22:01:40+08:00</t>
        </is>
      </c>
      <c r="AE297" s="47">
        <f>IF(AC297&lt;&gt;"completed","",IF(W297=O297,"no","yes"))</f>
        <v/>
      </c>
      <c r="AF297" s="47">
        <f>IF(AC297&lt;&gt;"completed","",IF(AND(X297=P297,Y297=Q297),"no","yes"))</f>
        <v/>
      </c>
      <c r="AG297" s="47">
        <f>IF(AC297&lt;&gt;"completed","待复核",IF(OR(W297="",Z297="",AA297="",AD297=""),"缺少必填项",IF(AND(OR(AE297="yes",AF297="yes"),AB297=""),"修正原因缺失",IF(OR(W297=0,W297=1),IF(AND(X297="",Y297=""),"通过","0/1级时间应留空"),IF(AND(OR(W297=2,W297=3),X297&lt;&gt;"",Y297&lt;&gt;"",X297&gt;=I297,Y297&lt;=J297,Y297&gt;X297),"通过","2/3级时间无效")))))</f>
        <v/>
      </c>
    </row>
    <row r="298">
      <c r="A298" s="45" t="inlineStr">
        <is>
          <t>VQ-006</t>
        </is>
      </c>
      <c r="B298" s="52" t="inlineStr">
        <is>
          <t>What does an air fryer show when cooking is complete?</t>
        </is>
      </c>
      <c r="C298" s="45" t="inlineStr">
        <is>
          <t>en</t>
        </is>
      </c>
      <c r="D298" s="45" t="inlineStr">
        <is>
          <t>Air Fryer</t>
        </is>
      </c>
      <c r="E298" s="45" t="inlineStr">
        <is>
          <t>state</t>
        </is>
      </c>
      <c r="F298" s="45" t="inlineStr">
        <is>
          <t>development</t>
        </is>
      </c>
      <c r="G298" s="45" t="inlineStr">
        <is>
          <t>airfryer-002-scene-0006</t>
        </is>
      </c>
      <c r="H298" s="45" t="inlineStr">
        <is>
          <t>airfryer-002</t>
        </is>
      </c>
      <c r="I298" s="59" t="inlineStr">
        <is>
          <t>126.393</t>
        </is>
      </c>
      <c r="J298" s="59" t="inlineStr">
        <is>
          <t>137.271</t>
        </is>
      </c>
      <c r="K298" s="45" t="inlineStr">
        <is>
          <t>items/airfryer-002-scene-0006/clip.mp4</t>
        </is>
      </c>
      <c r="L298" s="45" t="inlineStr">
        <is>
          <t>items/airfryer-002-scene-0006/thumbnail.jpg</t>
        </is>
      </c>
      <c r="M298" s="52" t="inlineStr">
        <is>
          <t>ASR: what we're going to do is we're going to start with our round of dough. We're going to just work it with our fingers just a little bit to flatten it out. We're going to brush it with a little bit of egg and that'll help glue the two pieces of puff pastry together
OCR: Chef Library Kitchen Puff Pastry S SHEETS OREO
VLM: Visual summary: A man in a blue apron is preparing food in a kitchen, with ingredients and an air fryer on the counter.
视觉摘要: 一名穿着蓝色围裙的男子在厨房准备食物，台面上有食材和空气炸锅。
Visible product: Air Fryer
Visible components: Air Fryer; Oreo cookies; Puff Pastry Sheets; Powdered Sugar container; Silicone mat; Egg yolk bowl; Apron; Glasses
Visible actions: The man is holding and manipulating a small piece of food.; The man is using a brush to apply liquid to a piece of food.</t>
        </is>
      </c>
      <c r="N298" s="45" t="inlineStr">
        <is>
          <t>50</t>
        </is>
      </c>
      <c r="O298" s="45" t="inlineStr">
        <is>
          <t>0</t>
        </is>
      </c>
      <c r="P298" s="59" t="str"/>
      <c r="Q298" s="59" t="str"/>
      <c r="R298" s="52" t="inlineStr">
        <is>
          <t>The scene shows preparation steps (brushing dough, handling pastry) and visible ingredients, but no visual or spoken evidence of the air fryer indicating completion of cooking.</t>
        </is>
      </c>
      <c r="S298" s="52" t="inlineStr">
        <is>
          <t>VLM|ASR|OCR</t>
        </is>
      </c>
      <c r="T298" s="52" t="inlineStr">
        <is>
          <t>low</t>
        </is>
      </c>
      <c r="U298" s="52" t="inlineStr">
        <is>
          <t>No evidence of air fryer state or completion signal is present in the frozen evidence.</t>
        </is>
      </c>
      <c r="V298" s="45" t="inlineStr">
        <is>
          <t>R1</t>
        </is>
      </c>
      <c r="W298" s="46" t="n">
        <v>1</v>
      </c>
      <c r="X298" s="60" t="n"/>
      <c r="Y298" s="60" t="n"/>
      <c r="Z298" s="46" t="inlineStr">
        <is>
          <t>no</t>
        </is>
      </c>
      <c r="AA298" s="54" t="inlineStr">
        <is>
          <t>The entire scene depicts food preparation (handling dough, brushing with egg) with the air fryer merely present as background equipment; no beep, light change, display message, or other cooking-completion signal appears in any frame.</t>
        </is>
      </c>
      <c r="AB298" s="54" t="inlineStr">
        <is>
          <t>第三轮仲裁修正：R1原记录 等级=0 时间=[None,None] 泄漏=no → 仲裁 等级=1 时间=[None,None] 泄漏=no。理由：采纳复核方：空气炸锅在全部6帧背景中清晰可见，同产品出现但场景为酥皮备餐无烹饪完成信号，符合等级1。</t>
        </is>
      </c>
      <c r="AC298" s="46" t="inlineStr">
        <is>
          <t>completed</t>
        </is>
      </c>
      <c r="AD298" s="46" t="inlineStr">
        <is>
          <t>2026-07-28T20:35:21+08:00</t>
        </is>
      </c>
      <c r="AE298" s="47">
        <f>IF(AC298&lt;&gt;"completed","",IF(W298=O298,"no","yes"))</f>
        <v/>
      </c>
      <c r="AF298" s="47">
        <f>IF(AC298&lt;&gt;"completed","",IF(AND(X298=P298,Y298=Q298),"no","yes"))</f>
        <v/>
      </c>
      <c r="AG298" s="47">
        <f>IF(AC298&lt;&gt;"completed","待复核",IF(OR(W298="",Z298="",AA298="",AD298=""),"缺少必填项",IF(AND(OR(AE298="yes",AF298="yes"),AB298=""),"修正原因缺失",IF(OR(W298=0,W298=1),IF(AND(X298="",Y298=""),"通过","0/1级时间应留空"),IF(AND(OR(W298=2,W298=3),X298&lt;&gt;"",Y298&lt;&gt;"",X298&gt;=I298,Y298&lt;=J298,Y298&gt;X298),"通过","2/3级时间无效")))))</f>
        <v/>
      </c>
    </row>
    <row r="299">
      <c r="A299" s="45" t="inlineStr">
        <is>
          <t>VQ-006</t>
        </is>
      </c>
      <c r="B299" s="52" t="inlineStr">
        <is>
          <t>What does an air fryer show when cooking is complete?</t>
        </is>
      </c>
      <c r="C299" s="45" t="inlineStr">
        <is>
          <t>en</t>
        </is>
      </c>
      <c r="D299" s="45" t="inlineStr">
        <is>
          <t>Air Fryer</t>
        </is>
      </c>
      <c r="E299" s="45" t="inlineStr">
        <is>
          <t>state</t>
        </is>
      </c>
      <c r="F299" s="45" t="inlineStr">
        <is>
          <t>development</t>
        </is>
      </c>
      <c r="G299" s="45" t="inlineStr">
        <is>
          <t>airfryer-029-scene-0008</t>
        </is>
      </c>
      <c r="H299" s="45" t="inlineStr">
        <is>
          <t>airfryer-029</t>
        </is>
      </c>
      <c r="I299" s="59" t="inlineStr">
        <is>
          <t>38.0</t>
        </is>
      </c>
      <c r="J299" s="59" t="inlineStr">
        <is>
          <t>43.92</t>
        </is>
      </c>
      <c r="K299" s="45" t="inlineStr">
        <is>
          <t>items/airfryer-029-scene-0008/clip.mp4</t>
        </is>
      </c>
      <c r="L299" s="45" t="inlineStr">
        <is>
          <t>items/airfryer-029-scene-0008/thumbnail.jpg</t>
        </is>
      </c>
      <c r="M299" s="52" t="inlineStr">
        <is>
          <t>ASR: air fryer also. With Philips air fryer unique rapid air technology you can fry
OCR: PHILIPS
VLM: Visual summary: A close-up of a black Philips air fryer with its control dial and a partially visible basket.
视觉摘要: 一台黑色飞利浦空气炸锅的特写，显示其控制旋钮和部分可见的炸篮。
Visible product: Air Fryer
Visible components: Philips brand logo; control dial; air fryer basket; temperature and time settings label
Visible states: air fryer basket partially open</t>
        </is>
      </c>
      <c r="N299" s="45" t="inlineStr">
        <is>
          <t>51</t>
        </is>
      </c>
      <c r="O299" s="45" t="inlineStr">
        <is>
          <t>1</t>
        </is>
      </c>
      <c r="P299" s="59" t="str"/>
      <c r="Q299" s="59" t="str"/>
      <c r="R299" s="52" t="inlineStr">
        <is>
          <t>The air fryer basket is partially open, but no visual or spoken evidence indicates what the air fryer shows when cooking is complete.</t>
        </is>
      </c>
      <c r="S299" s="52" t="inlineStr">
        <is>
          <t>VLM</t>
        </is>
      </c>
      <c r="T299" s="52" t="inlineStr">
        <is>
          <t>low</t>
        </is>
      </c>
      <c r="U299" s="52" t="inlineStr">
        <is>
          <t>No evidence of any indicator, light, or display showing completion of cooking.</t>
        </is>
      </c>
      <c r="V299" s="45" t="inlineStr">
        <is>
          <t>R1</t>
        </is>
      </c>
      <c r="W299" s="46" t="inlineStr">
        <is>
          <t>1</t>
        </is>
      </c>
      <c r="X299" s="60" t="n"/>
      <c r="Y299" s="60" t="n"/>
      <c r="Z299" s="46" t="inlineStr">
        <is>
          <t>no</t>
        </is>
      </c>
      <c r="AA299" s="54" t="inlineStr">
        <is>
          <t>画面未展示完成提示灯、蜂鸣或显示归零。</t>
        </is>
      </c>
      <c r="AB299" s="54" t="n"/>
      <c r="AC299" s="46" t="inlineStr">
        <is>
          <t>completed</t>
        </is>
      </c>
      <c r="AD299" s="46" t="inlineStr">
        <is>
          <t>2026-07-27T22:14:31+08:00</t>
        </is>
      </c>
      <c r="AE299" s="47">
        <f>IF(AC299&lt;&gt;"completed","",IF(W299=O299,"no","yes"))</f>
        <v/>
      </c>
      <c r="AF299" s="47">
        <f>IF(AC299&lt;&gt;"completed","",IF(AND(X299=P299,Y299=Q299),"no","yes"))</f>
        <v/>
      </c>
      <c r="AG299" s="47">
        <f>IF(AC299&lt;&gt;"completed","待复核",IF(OR(W299="",Z299="",AA299="",AD299=""),"缺少必填项",IF(AND(OR(AE299="yes",AF299="yes"),AB299=""),"修正原因缺失",IF(OR(W299=0,W299=1),IF(AND(X299="",Y299=""),"通过","0/1级时间应留空"),IF(AND(OR(W299=2,W299=3),X299&lt;&gt;"",Y299&lt;&gt;"",X299&gt;=I299,Y299&lt;=J299,Y299&gt;X299),"通过","2/3级时间无效")))))</f>
        <v/>
      </c>
    </row>
    <row r="300">
      <c r="A300" s="45" t="inlineStr">
        <is>
          <t>VQ-006</t>
        </is>
      </c>
      <c r="B300" s="52" t="inlineStr">
        <is>
          <t>What does an air fryer show when cooking is complete?</t>
        </is>
      </c>
      <c r="C300" s="45" t="inlineStr">
        <is>
          <t>en</t>
        </is>
      </c>
      <c r="D300" s="45" t="inlineStr">
        <is>
          <t>Air Fryer</t>
        </is>
      </c>
      <c r="E300" s="45" t="inlineStr">
        <is>
          <t>state</t>
        </is>
      </c>
      <c r="F300" s="45" t="inlineStr">
        <is>
          <t>development</t>
        </is>
      </c>
      <c r="G300" s="45" t="inlineStr">
        <is>
          <t>airfryer-002-scene-0010</t>
        </is>
      </c>
      <c r="H300" s="45" t="inlineStr">
        <is>
          <t>airfryer-002</t>
        </is>
      </c>
      <c r="I300" s="59" t="inlineStr">
        <is>
          <t>257.424</t>
        </is>
      </c>
      <c r="J300" s="59" t="inlineStr">
        <is>
          <t>283.851</t>
        </is>
      </c>
      <c r="K300" s="45" t="inlineStr">
        <is>
          <t>items/airfryer-002-scene-0010/clip.mp4</t>
        </is>
      </c>
      <c r="L300" s="45" t="inlineStr">
        <is>
          <t>items/airfryer-002-scene-0010/thumbnail.jpg</t>
        </is>
      </c>
      <c r="M300" s="52" t="inlineStr">
        <is>
          <t>ASR: spray we're now going to place our cookies in the basket seam side down we're going to cook for seven minutes so it's been about seven minutes and i believe our cookies are about done So as you can see, the puff pastry is golden brown with a cookie in the middle.
OCR: Lirary Riden Puff Pastry SHEETS OREO Chef Library Kitchen wnen
VLM: Visual summary: A man in a blue apron stands behind a kitchen counter with an air fryer, ingredients, and kitchen tools. He gestures and interacts with the air fryer basket.
视觉摘要: 一名穿着蓝色围裙的男子站在厨房操作台前，台面上有空气炸锅、食材和厨具。他做出手势并与空气炸锅的篮子互动。
Visible product: Air Fryer
Visible components: air fryer; air fryer basket; puff pastry sheets; OREO cookies; powdered sugar container; spray bottle; silicone mat; white plate; red placemat; chef apron; glasses; watch
Visible actions: gesturing with hand; holding air fryer basket; pointing at air fryer basket; placing hand on counter
Visible states: man smiling; air fryer basket being held; ingredients arranged on counter</t>
        </is>
      </c>
      <c r="N300" s="45" t="inlineStr">
        <is>
          <t>52</t>
        </is>
      </c>
      <c r="O300" s="45" t="inlineStr">
        <is>
          <t>3</t>
        </is>
      </c>
      <c r="P300" s="59" t="inlineStr">
        <is>
          <t>283.351</t>
        </is>
      </c>
      <c r="Q300" s="59" t="inlineStr">
        <is>
          <t>283.851</t>
        </is>
      </c>
      <c r="R300" s="52" t="inlineStr">
        <is>
          <t>ASR states 'i believe our cookies are about done' and 'the puff pastry is golden brown with a cookie in the middle', visually confirming the air fryer's output state at completion. VLM shows the man holding the basket with cooked golden-brown pastry, matching the described state.</t>
        </is>
      </c>
      <c r="S300" s="52" t="inlineStr">
        <is>
          <t>ASR|VLM</t>
        </is>
      </c>
      <c r="T300" s="52" t="inlineStr">
        <is>
          <t>medium</t>
        </is>
      </c>
      <c r="U300" s="52" t="inlineStr">
        <is>
          <t>The evidence directly describes the visual state of the cooked item and the air fryer's output, with no ambiguity in the observed result. AI returned a point timestamp; it was expanded to a clipped one-second review window.</t>
        </is>
      </c>
      <c r="V300" s="45" t="inlineStr">
        <is>
          <t>R1</t>
        </is>
      </c>
      <c r="W300" s="46" t="inlineStr">
        <is>
          <t>3</t>
        </is>
      </c>
      <c r="X300" s="60" t="inlineStr">
        <is>
          <t>283.351</t>
        </is>
      </c>
      <c r="Y300" s="60" t="inlineStr">
        <is>
          <t>283.851</t>
        </is>
      </c>
      <c r="Z300" s="46" t="inlineStr">
        <is>
          <t>no</t>
        </is>
      </c>
      <c r="AA300" s="54" t="inlineStr">
        <is>
          <t>画面展示炸篮中取出的成品呈金黄色，ASR说“our cookies are about done”，可作为烹饪完成状态。</t>
        </is>
      </c>
      <c r="AB300" s="54" t="n"/>
      <c r="AC300" s="46" t="inlineStr">
        <is>
          <t>completed</t>
        </is>
      </c>
      <c r="AD300" s="46" t="inlineStr">
        <is>
          <t>2026-07-27T22:20:03+08:00</t>
        </is>
      </c>
      <c r="AE300" s="47">
        <f>IF(AC300&lt;&gt;"completed","",IF(W300=O300,"no","yes"))</f>
        <v/>
      </c>
      <c r="AF300" s="47">
        <f>IF(AC300&lt;&gt;"completed","",IF(AND(X300=P300,Y300=Q300),"no","yes"))</f>
        <v/>
      </c>
      <c r="AG300" s="47">
        <f>IF(AC300&lt;&gt;"completed","待复核",IF(OR(W300="",Z300="",AA300="",AD300=""),"缺少必填项",IF(AND(OR(AE300="yes",AF300="yes"),AB300=""),"修正原因缺失",IF(OR(W300=0,W300=1),IF(AND(X300="",Y300=""),"通过","0/1级时间应留空"),IF(AND(OR(W300=2,W300=3),X300&lt;&gt;"",Y300&lt;&gt;"",X300&gt;=I300,Y300&lt;=J300,Y300&gt;X300),"通过","2/3级时间无效")))))</f>
        <v/>
      </c>
    </row>
    <row r="301">
      <c r="A301" s="45" t="inlineStr">
        <is>
          <t>VQ-006</t>
        </is>
      </c>
      <c r="B301" s="52" t="inlineStr">
        <is>
          <t>What does an air fryer show when cooking is complete?</t>
        </is>
      </c>
      <c r="C301" s="45" t="inlineStr">
        <is>
          <t>en</t>
        </is>
      </c>
      <c r="D301" s="45" t="inlineStr">
        <is>
          <t>Air Fryer</t>
        </is>
      </c>
      <c r="E301" s="45" t="inlineStr">
        <is>
          <t>state</t>
        </is>
      </c>
      <c r="F301" s="45" t="inlineStr">
        <is>
          <t>development</t>
        </is>
      </c>
      <c r="G301" s="45" t="inlineStr">
        <is>
          <t>airfryer-017-scene-0030</t>
        </is>
      </c>
      <c r="H301" s="45" t="inlineStr">
        <is>
          <t>airfryer-017</t>
        </is>
      </c>
      <c r="I301" s="59" t="inlineStr">
        <is>
          <t>295.328</t>
        </is>
      </c>
      <c r="J301" s="59" t="inlineStr">
        <is>
          <t>324.024</t>
        </is>
      </c>
      <c r="K301" s="45" t="inlineStr">
        <is>
          <t>items/airfryer-017-scene-0030/clip.mp4</t>
        </is>
      </c>
      <c r="L301" s="45" t="inlineStr">
        <is>
          <t>items/airfryer-017-scene-0030/thumbnail.jpg</t>
        </is>
      </c>
      <c r="M301" s="52" t="inlineStr">
        <is>
          <t>ASR: shell. We can see where it's connected with the red and blue wire to the switch. So this switch is actually what the door mechanism interacts with. When you open the door it depresses a tab on the switch which you can see my switch is kind of not working right now there's supposed to be a tab sticking out that we'll see in a minute and when you open the door it depresses the tab which causes a switch to happen and when then when you close the door the tab is released again and that's when your machine lights up. So I'd say this is more of a kill switch to cut power when the door is open, I think. It might be
VLM: Visual summary: A hand uses a tool to manipulate wires connected to a disassembled air fryer component.
视觉摘要: 一只手用工具操作与拆解的空气炸锅部件相连的电线。
Visible product: Air Fryer
Visible components: air fryer chassis; red wire; blue wire; screwdriver; hand
Visible actions: manipulating wires with a tool; pointing at a part of the air fryer</t>
        </is>
      </c>
      <c r="N301" s="45" t="inlineStr">
        <is>
          <t>53</t>
        </is>
      </c>
      <c r="O301" s="45" t="inlineStr">
        <is>
          <t>0</t>
        </is>
      </c>
      <c r="P301" s="59" t="str"/>
      <c r="Q301" s="59" t="str"/>
      <c r="R301" s="52" t="inlineStr">
        <is>
          <t>The evidence discusses a door switch mechanism and power cutoff, not the visual state or indicator when cooking is complete.</t>
        </is>
      </c>
      <c r="S301" s="52" t="inlineStr">
        <is>
          <t>VLM|ASR</t>
        </is>
      </c>
      <c r="T301" s="52" t="inlineStr">
        <is>
          <t>low</t>
        </is>
      </c>
      <c r="U301" s="52" t="inlineStr">
        <is>
          <t>No visual or spoken evidence of any indicator, light, or state signaling cooking completion.</t>
        </is>
      </c>
      <c r="V301" s="45" t="inlineStr">
        <is>
          <t>R1</t>
        </is>
      </c>
      <c r="W301" s="46" t="inlineStr">
        <is>
          <t>0</t>
        </is>
      </c>
      <c r="X301" s="60" t="n"/>
      <c r="Y301" s="60" t="n"/>
      <c r="Z301" s="46" t="inlineStr">
        <is>
          <t>no</t>
        </is>
      </c>
      <c r="AA301" s="54" t="inlineStr">
        <is>
          <t>All frames (t=295.3s-324.0s) show hands manipulating an internal door switch mechanism with red/blue wires exposed inside the air fryer housing; this is electrical repair content, not about cooking-complete indicators.</t>
        </is>
      </c>
      <c r="AB301" s="54" t="n"/>
      <c r="AC301" s="46" t="inlineStr">
        <is>
          <t>completed</t>
        </is>
      </c>
      <c r="AD301" s="46" t="inlineStr">
        <is>
          <t>2026-07-28T01:18:39+08:00</t>
        </is>
      </c>
      <c r="AE301" s="47">
        <f>IF(AC301&lt;&gt;"completed","",IF(W301=O301,"no","yes"))</f>
        <v/>
      </c>
      <c r="AF301" s="47">
        <f>IF(AC301&lt;&gt;"completed","",IF(AND(X301=P301,Y301=Q301),"no","yes"))</f>
        <v/>
      </c>
      <c r="AG301" s="47">
        <f>IF(AC301&lt;&gt;"completed","待复核",IF(OR(W301="",Z301="",AA301="",AD301=""),"缺少必填项",IF(AND(OR(AE301="yes",AF301="yes"),AB301=""),"修正原因缺失",IF(OR(W301=0,W301=1),IF(AND(X301="",Y301=""),"通过","0/1级时间应留空"),IF(AND(OR(W301=2,W301=3),X301&lt;&gt;"",Y301&lt;&gt;"",X301&gt;=I301,Y301&lt;=J301,Y301&gt;X301),"通过","2/3级时间无效")))))</f>
        <v/>
      </c>
    </row>
    <row r="302">
      <c r="A302" s="45" t="inlineStr">
        <is>
          <t>VQ-007</t>
        </is>
      </c>
      <c r="B302" s="52" t="inlineStr">
        <is>
          <t>空气炸锅的炸篮和接油盘在哪里？</t>
        </is>
      </c>
      <c r="C302" s="45" t="inlineStr">
        <is>
          <t>zh-CN</t>
        </is>
      </c>
      <c r="D302" s="45" t="inlineStr">
        <is>
          <t>Air Fryer</t>
        </is>
      </c>
      <c r="E302" s="45" t="inlineStr">
        <is>
          <t>component</t>
        </is>
      </c>
      <c r="F302" s="45" t="inlineStr">
        <is>
          <t>development</t>
        </is>
      </c>
      <c r="G302" s="45" t="inlineStr">
        <is>
          <t>airfryer-032-scene-0107</t>
        </is>
      </c>
      <c r="H302" s="45" t="inlineStr">
        <is>
          <t>airfryer-032</t>
        </is>
      </c>
      <c r="I302" s="59" t="inlineStr">
        <is>
          <t>503.967</t>
        </is>
      </c>
      <c r="J302" s="59" t="inlineStr">
        <is>
          <t>506.767</t>
        </is>
      </c>
      <c r="K302" s="45" t="inlineStr">
        <is>
          <t>items/airfryer-032-scene-0107/clip.mp4</t>
        </is>
      </c>
      <c r="L302" s="45" t="inlineStr">
        <is>
          <t>items/airfryer-032-scene-0107/thumbnail.jpg</t>
        </is>
      </c>
      <c r="M302" s="52" t="inlineStr">
        <is>
          <t>ASR: Interior was clean enough when I wiped it down with a damp paper towel and didn't see any more residue at this point My basket was clean under my air fryer was clean
VLM: Visual summary: A close-up view of a black air fryer with its basket partially pulled out, sitting on a speckled countertop.
视觉摘要: 一台黑色空气炸锅的特写，其篮子部分拉出，放置在斑点台面上。
Visible product: Air Fryer
Visible components: air fryer body; air fryer basket; countertop
Visible states: basket partially pulled out</t>
        </is>
      </c>
      <c r="N302" s="45" t="inlineStr">
        <is>
          <t>1</t>
        </is>
      </c>
      <c r="O302" s="45" t="inlineStr">
        <is>
          <t>2</t>
        </is>
      </c>
      <c r="P302" s="59" t="inlineStr">
        <is>
          <t>503.967</t>
        </is>
      </c>
      <c r="Q302" s="59" t="inlineStr">
        <is>
          <t>506.767</t>
        </is>
      </c>
      <c r="R302" s="52" t="inlineStr">
        <is>
          <t>The air fryer basket is visibly partially pulled out, indicating its location relative to the air fryer body, which directly addresses the question about where the basket is located.</t>
        </is>
      </c>
      <c r="S302" s="52" t="inlineStr">
        <is>
          <t>VLM</t>
        </is>
      </c>
      <c r="T302" s="52" t="inlineStr">
        <is>
          <t>low</t>
        </is>
      </c>
      <c r="U302" s="52" t="inlineStr">
        <is>
          <t>The visual evidence clearly shows the basket's position, but does not show the oil tray, which is also part of the question.</t>
        </is>
      </c>
      <c r="V302" s="45" t="inlineStr">
        <is>
          <t>R1</t>
        </is>
      </c>
      <c r="W302" s="46" t="inlineStr">
        <is>
          <t>2</t>
        </is>
      </c>
      <c r="X302" s="60" t="n">
        <v>505.1</v>
      </c>
      <c r="Y302" s="60" t="n">
        <v>506.767</v>
      </c>
      <c r="Z302" s="46" t="inlineStr">
        <is>
          <t>no</t>
        </is>
      </c>
      <c r="AA302" s="54" t="inlineStr">
        <is>
          <t>At t=505.1s the air fryer basket interior becomes visible, and by t=505.6s-t=506.8s the basket and drip tray are pulled out together from the main body, visually revealing their location as removable bottom components; however the primary scene action is cleaning, not explicitly locating/instructing about these parts.</t>
        </is>
      </c>
      <c r="AB302" s="54" t="inlineStr">
        <is>
          <t>时间按实际证据片段重定位</t>
        </is>
      </c>
      <c r="AC302" s="46" t="inlineStr">
        <is>
          <t>completed</t>
        </is>
      </c>
      <c r="AD302" s="46" t="inlineStr">
        <is>
          <t>2026-07-28T01:18:39+08:00</t>
        </is>
      </c>
      <c r="AE302" s="47">
        <f>IF(AC302&lt;&gt;"completed","",IF(W302=O302,"no","yes"))</f>
        <v/>
      </c>
      <c r="AF302" s="47">
        <f>IF(AC302&lt;&gt;"completed","",IF(AND(X302=P302,Y302=Q302),"no","yes"))</f>
        <v/>
      </c>
      <c r="AG302" s="47">
        <f>IF(AC302&lt;&gt;"completed","待复核",IF(OR(W302="",Z302="",AA302="",AD302=""),"缺少必填项",IF(AND(OR(AE302="yes",AF302="yes"),AB302=""),"修正原因缺失",IF(OR(W302=0,W302=1),IF(AND(X302="",Y302=""),"通过","0/1级时间应留空"),IF(AND(OR(W302=2,W302=3),X302&lt;&gt;"",Y302&lt;&gt;"",X302&gt;=I302,Y302&lt;=J302,Y302&gt;X302),"通过","2/3级时间无效")))))</f>
        <v/>
      </c>
    </row>
    <row r="303">
      <c r="A303" s="45" t="inlineStr">
        <is>
          <t>VQ-007</t>
        </is>
      </c>
      <c r="B303" s="52" t="inlineStr">
        <is>
          <t>空气炸锅的炸篮和接油盘在哪里？</t>
        </is>
      </c>
      <c r="C303" s="45" t="inlineStr">
        <is>
          <t>zh-CN</t>
        </is>
      </c>
      <c r="D303" s="45" t="inlineStr">
        <is>
          <t>Air Fryer</t>
        </is>
      </c>
      <c r="E303" s="45" t="inlineStr">
        <is>
          <t>component</t>
        </is>
      </c>
      <c r="F303" s="45" t="inlineStr">
        <is>
          <t>development</t>
        </is>
      </c>
      <c r="G303" s="45" t="inlineStr">
        <is>
          <t>airfryer-011-scene-0001</t>
        </is>
      </c>
      <c r="H303" s="45" t="inlineStr">
        <is>
          <t>airfryer-011</t>
        </is>
      </c>
      <c r="I303" s="59" t="inlineStr">
        <is>
          <t>0.0</t>
        </is>
      </c>
      <c r="J303" s="59" t="inlineStr">
        <is>
          <t>107.95</t>
        </is>
      </c>
      <c r="K303" s="45" t="inlineStr">
        <is>
          <t>items/airfryer-011-scene-0001/clip.mp4</t>
        </is>
      </c>
      <c r="L303" s="45" t="inlineStr">
        <is>
          <t>items/airfryer-011-scene-0001/thumbnail.jpg</t>
        </is>
      </c>
      <c r="M303" s="52" t="inlineStr">
        <is>
          <t>ASR: Hi, welcome back to Montana, and today we're going to be making another one of my favorite air fryer recipes, grilled cheese. The ingredients are white bread, salted butter, sharp cheddar cheese, and Italian blend cheese. Your first step is to add some of your cheddar into the middle of your bread, and then sprinkle some Italian blend on top. Then butter the exterior of your bread. Put your grilled cheese inside of your air fryer, and then cook for four minutes. Now flip it over and then cook for another three minutes. Now that the three minutes is up, take it out of the air fryer, cut it, and give it a try.
OCR: That's Good! WITH MONTANA MONTEREY play! RECREATION NG 5&lt;S HONTEREY BINGA ISUR VF 2000 CA QUAS IONTEREY DECREATION BINCNAE 1SUS VIV ). 2021 ONTREY DECRATION DA REC ONTEREY ECREATION /V 20MON REC MONNEY A RECR TION 202 252 MO DA RE 1S8V 2120 BREC 2n2 MON MONTREYY DA Air Fryer Grilled Cheese 2 slices white bread Sharp Cheddar &amp; Italian Blend Cheeses Salted butter X #showushowyouplayMonterey
VLM: Visual summary: A young man in a kitchen prepares to make a grilled cheese sandwich using an air fryer.
视觉摘要: 一名年轻男子在厨房里准备使用空气炸锅制作烤奶酪三明治。
Visible product: Air Fryer
Visible components: air fryer; refrigerator; wooden cabinets; countertop; knife block; coffee maker; glass jars; mug; red cutting board; bread; apron
Visible actions: man standing; man handling bread</t>
        </is>
      </c>
      <c r="N303" s="45" t="inlineStr">
        <is>
          <t>2</t>
        </is>
      </c>
      <c r="O303" s="45" t="inlineStr">
        <is>
          <t>1</t>
        </is>
      </c>
      <c r="P303" s="59" t="str"/>
      <c r="Q303" s="59" t="str"/>
      <c r="R303" s="52" t="inlineStr">
        <is>
          <t>The video shows an air fryer being used to cook a grilled cheese sandwich, but no visual or spoken evidence identifies the location of the炸篮 (frying basket) or接油盘 (oil tray) within the appliance.</t>
        </is>
      </c>
      <c r="S303" s="52" t="inlineStr">
        <is>
          <t>VLM|ASR|OCR</t>
        </is>
      </c>
      <c r="T303" s="52" t="inlineStr">
        <is>
          <t>low</t>
        </is>
      </c>
      <c r="U303" s="52" t="inlineStr">
        <is>
          <t>The product is visible, but no component names or locations are mentioned or shown.</t>
        </is>
      </c>
      <c r="V303" s="45" t="inlineStr">
        <is>
          <t>R1</t>
        </is>
      </c>
      <c r="W303" s="46" t="inlineStr">
        <is>
          <t>1</t>
        </is>
      </c>
      <c r="X303" s="60" t="n"/>
      <c r="Y303" s="60" t="n"/>
      <c r="Z303" s="46" t="inlineStr">
        <is>
          <t>no</t>
        </is>
      </c>
      <c r="AA303" s="54" t="inlineStr">
        <is>
          <t>画面展示空气炸锅与炸篮，但未单独标识或展示接油盘位置，无法回答。</t>
        </is>
      </c>
      <c r="AB303" s="54" t="n"/>
      <c r="AC303" s="46" t="inlineStr">
        <is>
          <t>completed</t>
        </is>
      </c>
      <c r="AD303" s="46" t="inlineStr">
        <is>
          <t>2026-07-27T22:01:34+08:00</t>
        </is>
      </c>
      <c r="AE303" s="47">
        <f>IF(AC303&lt;&gt;"completed","",IF(W303=O303,"no","yes"))</f>
        <v/>
      </c>
      <c r="AF303" s="47">
        <f>IF(AC303&lt;&gt;"completed","",IF(AND(X303=P303,Y303=Q303),"no","yes"))</f>
        <v/>
      </c>
      <c r="AG303" s="47">
        <f>IF(AC303&lt;&gt;"completed","待复核",IF(OR(W303="",Z303="",AA303="",AD303=""),"缺少必填项",IF(AND(OR(AE303="yes",AF303="yes"),AB303=""),"修正原因缺失",IF(OR(W303=0,W303=1),IF(AND(X303="",Y303=""),"通过","0/1级时间应留空"),IF(AND(OR(W303=2,W303=3),X303&lt;&gt;"",Y303&lt;&gt;"",X303&gt;=I303,Y303&lt;=J303,Y303&gt;X303),"通过","2/3级时间无效")))))</f>
        <v/>
      </c>
    </row>
    <row r="304">
      <c r="A304" s="45" t="inlineStr">
        <is>
          <t>VQ-007</t>
        </is>
      </c>
      <c r="B304" s="52" t="inlineStr">
        <is>
          <t>空气炸锅的炸篮和接油盘在哪里？</t>
        </is>
      </c>
      <c r="C304" s="45" t="inlineStr">
        <is>
          <t>zh-CN</t>
        </is>
      </c>
      <c r="D304" s="45" t="inlineStr">
        <is>
          <t>Air Fryer</t>
        </is>
      </c>
      <c r="E304" s="45" t="inlineStr">
        <is>
          <t>component</t>
        </is>
      </c>
      <c r="F304" s="45" t="inlineStr">
        <is>
          <t>development</t>
        </is>
      </c>
      <c r="G304" s="45" t="inlineStr">
        <is>
          <t>airfryer-002-scene-0010</t>
        </is>
      </c>
      <c r="H304" s="45" t="inlineStr">
        <is>
          <t>airfryer-002</t>
        </is>
      </c>
      <c r="I304" s="59" t="inlineStr">
        <is>
          <t>257.424</t>
        </is>
      </c>
      <c r="J304" s="59" t="inlineStr">
        <is>
          <t>283.851</t>
        </is>
      </c>
      <c r="K304" s="45" t="inlineStr">
        <is>
          <t>items/airfryer-002-scene-0010/clip.mp4</t>
        </is>
      </c>
      <c r="L304" s="45" t="inlineStr">
        <is>
          <t>items/airfryer-002-scene-0010/thumbnail.jpg</t>
        </is>
      </c>
      <c r="M304" s="52" t="inlineStr">
        <is>
          <t>ASR: spray we're now going to place our cookies in the basket seam side down we're going to cook for seven minutes so it's been about seven minutes and i believe our cookies are about done So as you can see, the puff pastry is golden brown with a cookie in the middle.
OCR: Lirary Riden Puff Pastry SHEETS OREO Chef Library Kitchen wnen
VLM: Visual summary: A man in a blue apron stands behind a kitchen counter with an air fryer, ingredients, and kitchen tools. He gestures and interacts with the air fryer basket.
视觉摘要: 一名穿着蓝色围裙的男子站在厨房操作台前，台面上有空气炸锅、食材和厨具。他做出手势并与空气炸锅的篮子互动。
Visible product: Air Fryer
Visible components: air fryer; air fryer basket; puff pastry sheets; OREO cookies; powdered sugar container; spray bottle; silicone mat; white plate; red placemat; chef apron; glasses; watch
Visible actions: gesturing with hand; holding air fryer basket; pointing at air fryer basket; placing hand on counter
Visible states: man smiling; air fryer basket being held; ingredients arranged on counter</t>
        </is>
      </c>
      <c r="N304" s="45" t="inlineStr">
        <is>
          <t>3</t>
        </is>
      </c>
      <c r="O304" s="45" t="inlineStr">
        <is>
          <t>2</t>
        </is>
      </c>
      <c r="P304" s="59" t="inlineStr">
        <is>
          <t>257.424</t>
        </is>
      </c>
      <c r="Q304" s="59" t="inlineStr">
        <is>
          <t>283.851</t>
        </is>
      </c>
      <c r="R304" s="52" t="inlineStr">
        <is>
          <t>The VLM shows the man interacting with the air fryer basket, indicating its location and use, but does not explicitly show or describe the location of the oil tray.</t>
        </is>
      </c>
      <c r="S304" s="52" t="inlineStr">
        <is>
          <t>VLM</t>
        </is>
      </c>
      <c r="T304" s="52" t="inlineStr">
        <is>
          <t>low</t>
        </is>
      </c>
      <c r="U304" s="52" t="inlineStr">
        <is>
          <t>The oil tray is not visually or textually identified in the evidence.</t>
        </is>
      </c>
      <c r="V304" s="45" t="inlineStr">
        <is>
          <t>R1</t>
        </is>
      </c>
      <c r="W304" s="46" t="inlineStr">
        <is>
          <t>2</t>
        </is>
      </c>
      <c r="X304" s="60" t="inlineStr">
        <is>
          <t>257.424</t>
        </is>
      </c>
      <c r="Y304" s="60" t="inlineStr">
        <is>
          <t>283.851</t>
        </is>
      </c>
      <c r="Z304" s="46" t="inlineStr">
        <is>
          <t>no</t>
        </is>
      </c>
      <c r="AA304" s="54" t="inlineStr">
        <is>
          <t>画面展示炸篮被取出，可说明其位置，但未明确展示接油盘。</t>
        </is>
      </c>
      <c r="AB304" s="54" t="n"/>
      <c r="AC304" s="46" t="inlineStr">
        <is>
          <t>completed</t>
        </is>
      </c>
      <c r="AD304" s="46" t="inlineStr">
        <is>
          <t>2026-07-27T22:20:03+08:00</t>
        </is>
      </c>
      <c r="AE304" s="47">
        <f>IF(AC304&lt;&gt;"completed","",IF(W304=O304,"no","yes"))</f>
        <v/>
      </c>
      <c r="AF304" s="47">
        <f>IF(AC304&lt;&gt;"completed","",IF(AND(X304=P304,Y304=Q304),"no","yes"))</f>
        <v/>
      </c>
      <c r="AG304" s="47">
        <f>IF(AC304&lt;&gt;"completed","待复核",IF(OR(W304="",Z304="",AA304="",AD304=""),"缺少必填项",IF(AND(OR(AE304="yes",AF304="yes"),AB304=""),"修正原因缺失",IF(OR(W304=0,W304=1),IF(AND(X304="",Y304=""),"通过","0/1级时间应留空"),IF(AND(OR(W304=2,W304=3),X304&lt;&gt;"",Y304&lt;&gt;"",X304&gt;=I304,Y304&lt;=J304,Y304&gt;X304),"通过","2/3级时间无效")))))</f>
        <v/>
      </c>
    </row>
    <row r="305">
      <c r="A305" s="45" t="inlineStr">
        <is>
          <t>VQ-007</t>
        </is>
      </c>
      <c r="B305" s="52" t="inlineStr">
        <is>
          <t>空气炸锅的炸篮和接油盘在哪里？</t>
        </is>
      </c>
      <c r="C305" s="45" t="inlineStr">
        <is>
          <t>zh-CN</t>
        </is>
      </c>
      <c r="D305" s="45" t="inlineStr">
        <is>
          <t>Air Fryer</t>
        </is>
      </c>
      <c r="E305" s="45" t="inlineStr">
        <is>
          <t>component</t>
        </is>
      </c>
      <c r="F305" s="45" t="inlineStr">
        <is>
          <t>development</t>
        </is>
      </c>
      <c r="G305" s="45" t="inlineStr">
        <is>
          <t>airfryer-029-scene-0069</t>
        </is>
      </c>
      <c r="H305" s="45" t="inlineStr">
        <is>
          <t>airfryer-029</t>
        </is>
      </c>
      <c r="I305" s="59" t="inlineStr">
        <is>
          <t>428.36</t>
        </is>
      </c>
      <c r="J305" s="59" t="inlineStr">
        <is>
          <t>431.84</t>
        </is>
      </c>
      <c r="K305" s="45" t="inlineStr">
        <is>
          <t>items/airfryer-029-scene-0069/clip.mp4</t>
        </is>
      </c>
      <c r="L305" s="45" t="inlineStr">
        <is>
          <t>items/airfryer-029-scene-0069/thumbnail.jpg</t>
        </is>
      </c>
      <c r="M305" s="52" t="inlineStr">
        <is>
          <t>ASR: because you know my favorite dish is coming out of this and amazing I'm telling you just it is still sizzling here
OCR: PHILIPS SUPER CHEF
VLM: Visual summary: A person is holding the handle of an open air fryer containing cooked chicken pieces, with a plate of garnishes nearby.
视觉摘要: 一个人正拿着打开的空气炸锅的把手，锅内装有炸好的鸡块，旁边放着一盘装饰品。
Visible product: Air Fryer
Visible components: air fryer; air fryer basket; chicken pieces; white plate; garnishes; person's hand; handle
Visible actions: person holding air fryer handle
Visible states: air fryer open; chicken cooked</t>
        </is>
      </c>
      <c r="N305" s="45" t="inlineStr">
        <is>
          <t>4</t>
        </is>
      </c>
      <c r="O305" s="45" t="inlineStr">
        <is>
          <t>2</t>
        </is>
      </c>
      <c r="P305" s="59" t="inlineStr">
        <is>
          <t>428.36</t>
        </is>
      </c>
      <c r="Q305" s="59" t="inlineStr">
        <is>
          <t>431.84</t>
        </is>
      </c>
      <c r="R305" s="52" t="inlineStr">
        <is>
          <t>The air fryer basket is visible inside the open air fryer, containing cooked chicken pieces, which indicates its location within the appliance.</t>
        </is>
      </c>
      <c r="S305" s="52" t="inlineStr">
        <is>
          <t>VLM</t>
        </is>
      </c>
      <c r="T305" s="52" t="inlineStr">
        <is>
          <t>low</t>
        </is>
      </c>
      <c r="U305" s="52" t="inlineStr">
        <is>
          <t>The air fryer basket is clearly visible and its location is directly shown, but the oil tray is not visible or mentioned in the evidence.</t>
        </is>
      </c>
      <c r="V305" s="45" t="inlineStr">
        <is>
          <t>R1</t>
        </is>
      </c>
      <c r="W305" s="46" t="inlineStr">
        <is>
          <t>2</t>
        </is>
      </c>
      <c r="X305" s="60" t="inlineStr">
        <is>
          <t>428.4</t>
        </is>
      </c>
      <c r="Y305" s="60" t="inlineStr">
        <is>
          <t>431.8</t>
        </is>
      </c>
      <c r="Z305" s="46" t="inlineStr">
        <is>
          <t>no</t>
        </is>
      </c>
      <c r="AA305" s="54" t="inlineStr">
        <is>
          <t>frames 428.4-431.8s show the fry basket inside the open air fryer holding cooked chicken, but the oil drip tray is not clearly identified.</t>
        </is>
      </c>
      <c r="AB305" s="54" t="inlineStr">
        <is>
          <t>时间按实际证据片段重定位</t>
        </is>
      </c>
      <c r="AC305" s="46" t="inlineStr">
        <is>
          <t>completed</t>
        </is>
      </c>
      <c r="AD305" s="46" t="inlineStr">
        <is>
          <t>2026-07-28T01:18:39+08:00</t>
        </is>
      </c>
      <c r="AE305" s="47">
        <f>IF(AC305&lt;&gt;"completed","",IF(W305=O305,"no","yes"))</f>
        <v/>
      </c>
      <c r="AF305" s="47">
        <f>IF(AC305&lt;&gt;"completed","",IF(AND(X305=P305,Y305=Q305),"no","yes"))</f>
        <v/>
      </c>
      <c r="AG305" s="47">
        <f>IF(AC305&lt;&gt;"completed","待复核",IF(OR(W305="",Z305="",AA305="",AD305=""),"缺少必填项",IF(AND(OR(AE305="yes",AF305="yes"),AB305=""),"修正原因缺失",IF(OR(W305=0,W305=1),IF(AND(X305="",Y305=""),"通过","0/1级时间应留空"),IF(AND(OR(W305=2,W305=3),X305&lt;&gt;"",Y305&lt;&gt;"",X305&gt;=I305,Y305&lt;=J305,Y305&gt;X305),"通过","2/3级时间无效")))))</f>
        <v/>
      </c>
    </row>
    <row r="306">
      <c r="A306" s="45" t="inlineStr">
        <is>
          <t>VQ-007</t>
        </is>
      </c>
      <c r="B306" s="52" t="inlineStr">
        <is>
          <t>空气炸锅的炸篮和接油盘在哪里？</t>
        </is>
      </c>
      <c r="C306" s="45" t="inlineStr">
        <is>
          <t>zh-CN</t>
        </is>
      </c>
      <c r="D306" s="45" t="inlineStr">
        <is>
          <t>Air Fryer</t>
        </is>
      </c>
      <c r="E306" s="45" t="inlineStr">
        <is>
          <t>component</t>
        </is>
      </c>
      <c r="F306" s="45" t="inlineStr">
        <is>
          <t>development</t>
        </is>
      </c>
      <c r="G306" s="45" t="inlineStr">
        <is>
          <t>airfryer-005-scene-0024</t>
        </is>
      </c>
      <c r="H306" s="45" t="inlineStr">
        <is>
          <t>airfryer-005</t>
        </is>
      </c>
      <c r="I306" s="59" t="inlineStr">
        <is>
          <t>232.694</t>
        </is>
      </c>
      <c r="J306" s="59" t="inlineStr">
        <is>
          <t>239.199</t>
        </is>
      </c>
      <c r="K306" s="45" t="inlineStr">
        <is>
          <t>items/airfryer-005-scene-0024/clip.mp4</t>
        </is>
      </c>
      <c r="L306" s="45" t="inlineStr">
        <is>
          <t>items/airfryer-005-scene-0024/thumbnail.jpg</t>
        </is>
      </c>
      <c r="M306" s="52" t="inlineStr">
        <is>
          <t>ASR: at that nice golden brown toast with a basket of bacon and egg in the middle.
VLM: Visual summary: A man in a kitchen is standing behind a black air fryer with its basket partially removed, smiling at the camera.
视觉摘要: 一名男子站在厨房里，面前是一个黑色空气炸锅，其炸篮部分被取出，他正对着镜头微笑。
Visible product: Air Fryer
Visible components: black air fryer; air fryer basket; stainless steel refrigerator; white kitchen cabinets; glass jars; knife block; paper towel holder; WHEY protein container
Visible actions: man smiling; man holding air fryer basket</t>
        </is>
      </c>
      <c r="N306" s="45" t="inlineStr">
        <is>
          <t>5</t>
        </is>
      </c>
      <c r="O306" s="45" t="inlineStr">
        <is>
          <t>3</t>
        </is>
      </c>
      <c r="P306" s="59" t="inlineStr">
        <is>
          <t>232.694</t>
        </is>
      </c>
      <c r="Q306" s="59" t="inlineStr">
        <is>
          <t>239.199</t>
        </is>
      </c>
      <c r="R306" s="52" t="inlineStr">
        <is>
          <t>The visual evidence shows the air fryer basket partially removed from the appliance, indicating its location relative to the air fryer body.</t>
        </is>
      </c>
      <c r="S306" s="52" t="inlineStr">
        <is>
          <t>VLM</t>
        </is>
      </c>
      <c r="T306" s="52" t="inlineStr">
        <is>
          <t>low</t>
        </is>
      </c>
      <c r="U306" s="52" t="inlineStr">
        <is>
          <t>The basket is visibly shown being held by the man, confirming its location as part of the air fryer assembly.</t>
        </is>
      </c>
      <c r="V306" s="45" t="inlineStr">
        <is>
          <t>R1</t>
        </is>
      </c>
      <c r="W306" s="46" t="n">
        <v>2</v>
      </c>
      <c r="X306" s="60" t="n">
        <v>232.7</v>
      </c>
      <c r="Y306" s="60" t="n">
        <v>239.199</v>
      </c>
      <c r="Z306" s="46" t="inlineStr">
        <is>
          <t>no</t>
        </is>
      </c>
      <c r="AA306" s="54" t="inlineStr">
        <is>
          <t>6帧持续显示黑色炸篮部分拉出机身，可说明炸篮位置，但全程未见接油盘，未完整回答两者位置。</t>
        </is>
      </c>
      <c r="AB306" s="54" t="inlineStr">
        <is>
          <t>时间按实际证据片段重定位 | 第三轮双复核一致修正：R1=3→indep=2：仅展示炸篮位置，接油盘未在画面中出现，不构成完整回答。</t>
        </is>
      </c>
      <c r="AC306" s="46" t="inlineStr">
        <is>
          <t>completed</t>
        </is>
      </c>
      <c r="AD306" s="46" t="inlineStr">
        <is>
          <t>2026-07-28T20:35:21+08:00</t>
        </is>
      </c>
      <c r="AE306" s="47">
        <f>IF(AC306&lt;&gt;"completed","",IF(W306=O306,"no","yes"))</f>
        <v/>
      </c>
      <c r="AF306" s="47">
        <f>IF(AC306&lt;&gt;"completed","",IF(AND(X306=P306,Y306=Q306),"no","yes"))</f>
        <v/>
      </c>
      <c r="AG306" s="47">
        <f>IF(AC306&lt;&gt;"completed","待复核",IF(OR(W306="",Z306="",AA306="",AD306=""),"缺少必填项",IF(AND(OR(AE306="yes",AF306="yes"),AB306=""),"修正原因缺失",IF(OR(W306=0,W306=1),IF(AND(X306="",Y306=""),"通过","0/1级时间应留空"),IF(AND(OR(W306=2,W306=3),X306&lt;&gt;"",Y306&lt;&gt;"",X306&gt;=I306,Y306&lt;=J306,Y306&gt;X306),"通过","2/3级时间无效")))))</f>
        <v/>
      </c>
    </row>
    <row r="307">
      <c r="A307" s="45" t="inlineStr">
        <is>
          <t>VQ-007</t>
        </is>
      </c>
      <c r="B307" s="52" t="inlineStr">
        <is>
          <t>空气炸锅的炸篮和接油盘在哪里？</t>
        </is>
      </c>
      <c r="C307" s="45" t="inlineStr">
        <is>
          <t>zh-CN</t>
        </is>
      </c>
      <c r="D307" s="45" t="inlineStr">
        <is>
          <t>Air Fryer</t>
        </is>
      </c>
      <c r="E307" s="45" t="inlineStr">
        <is>
          <t>component</t>
        </is>
      </c>
      <c r="F307" s="45" t="inlineStr">
        <is>
          <t>development</t>
        </is>
      </c>
      <c r="G307" s="45" t="inlineStr">
        <is>
          <t>airfryer-033-scene-0039</t>
        </is>
      </c>
      <c r="H307" s="45" t="inlineStr">
        <is>
          <t>airfryer-033</t>
        </is>
      </c>
      <c r="I307" s="59" t="inlineStr">
        <is>
          <t>276.043</t>
        </is>
      </c>
      <c r="J307" s="59" t="inlineStr">
        <is>
          <t>281.014</t>
        </is>
      </c>
      <c r="K307" s="45" t="inlineStr">
        <is>
          <t>items/airfryer-033-scene-0039/clip.mp4</t>
        </is>
      </c>
      <c r="L307" s="45" t="inlineStr">
        <is>
          <t>items/airfryer-033-scene-0039/thumbnail.jpg</t>
        </is>
      </c>
      <c r="M307" s="52" t="inlineStr">
        <is>
          <t>ASR: Então, sim Vou tirar essas coisas aqui aqui vou botar lá já vou lavar entendeu isso aqui eu vou tirar na real dá para tirar tudo
VLM: Visual summary: A close-up view of an air fryer with its basket partially pulled out, showing food remnants inside the basket and the interior of the appliance.
视觉摘要: 空气炸锅的特写，其篮子部分拉出，篮子内和炸锅内部可见食物残渣。
Visible product: Air Fryer
Visible components: air fryer basket; air fryer interior; air fryer handle; food remnants; brand name 'PHILIPS' and 'WALLA' on the appliance
Visible actions: a hand is holding the air fryer handle
Visible states: air fryer basket partially pulled out; food remnants inside the basket</t>
        </is>
      </c>
      <c r="N307" s="45" t="inlineStr">
        <is>
          <t>6</t>
        </is>
      </c>
      <c r="O307" s="45" t="inlineStr">
        <is>
          <t>2</t>
        </is>
      </c>
      <c r="P307" s="59" t="inlineStr">
        <is>
          <t>276.043</t>
        </is>
      </c>
      <c r="Q307" s="59" t="inlineStr">
        <is>
          <t>281.014</t>
        </is>
      </c>
      <c r="R307" s="52" t="inlineStr">
        <is>
          <t>The air fryer basket is visibly partially pulled out, and the interior of the appliance is shown, indicating the location of the basket and tray relative to the main unit. The ASR mentions removing items, implying interaction with components.</t>
        </is>
      </c>
      <c r="S307" s="52" t="inlineStr">
        <is>
          <t>VLM|ASR</t>
        </is>
      </c>
      <c r="T307" s="52" t="inlineStr">
        <is>
          <t>low</t>
        </is>
      </c>
      <c r="U307" s="52" t="inlineStr">
        <is>
          <t>The basket is shown partially pulled out, but the oil tray is not clearly visible or identified in the visual or audio evidence.</t>
        </is>
      </c>
      <c r="V307" s="45" t="inlineStr">
        <is>
          <t>R1</t>
        </is>
      </c>
      <c r="W307" s="46" t="inlineStr">
        <is>
          <t>2</t>
        </is>
      </c>
      <c r="X307" s="60" t="n">
        <v>276.043</v>
      </c>
      <c r="Y307" s="60" t="n">
        <v>281</v>
      </c>
      <c r="Z307" s="46" t="inlineStr">
        <is>
          <t>no</t>
        </is>
      </c>
      <c r="AA307" s="54" t="inlineStr">
        <is>
          <t>第1帧 t=276.0s 可见机身底部接油盘/残渣，第2-5帧 t=277.0s-280.0s 可见炸篮被拉出，展示了炸篮与底部托盘的位置关系。</t>
        </is>
      </c>
      <c r="AB307" s="54" t="inlineStr">
        <is>
          <t>与AI等级一致，但将时间细化到可见帧范围。</t>
        </is>
      </c>
      <c r="AC307" s="46" t="inlineStr">
        <is>
          <t>completed</t>
        </is>
      </c>
      <c r="AD307" s="46" t="inlineStr">
        <is>
          <t>2026-07-28T01:18:39+08:00</t>
        </is>
      </c>
      <c r="AE307" s="47">
        <f>IF(AC307&lt;&gt;"completed","",IF(W307=O307,"no","yes"))</f>
        <v/>
      </c>
      <c r="AF307" s="47">
        <f>IF(AC307&lt;&gt;"completed","",IF(AND(X307=P307,Y307=Q307),"no","yes"))</f>
        <v/>
      </c>
      <c r="AG307" s="47">
        <f>IF(AC307&lt;&gt;"completed","待复核",IF(OR(W307="",Z307="",AA307="",AD307=""),"缺少必填项",IF(AND(OR(AE307="yes",AF307="yes"),AB307=""),"修正原因缺失",IF(OR(W307=0,W307=1),IF(AND(X307="",Y307=""),"通过","0/1级时间应留空"),IF(AND(OR(W307=2,W307=3),X307&lt;&gt;"",Y307&lt;&gt;"",X307&gt;=I307,Y307&lt;=J307,Y307&gt;X307),"通过","2/3级时间无效")))))</f>
        <v/>
      </c>
    </row>
    <row r="308">
      <c r="A308" s="45" t="inlineStr">
        <is>
          <t>VQ-007</t>
        </is>
      </c>
      <c r="B308" s="52" t="inlineStr">
        <is>
          <t>空气炸锅的炸篮和接油盘在哪里？</t>
        </is>
      </c>
      <c r="C308" s="45" t="inlineStr">
        <is>
          <t>zh-CN</t>
        </is>
      </c>
      <c r="D308" s="45" t="inlineStr">
        <is>
          <t>Air Fryer</t>
        </is>
      </c>
      <c r="E308" s="45" t="inlineStr">
        <is>
          <t>component</t>
        </is>
      </c>
      <c r="F308" s="45" t="inlineStr">
        <is>
          <t>development</t>
        </is>
      </c>
      <c r="G308" s="45" t="inlineStr">
        <is>
          <t>airfryer-032-scene-0066</t>
        </is>
      </c>
      <c r="H308" s="45" t="inlineStr">
        <is>
          <t>airfryer-032</t>
        </is>
      </c>
      <c r="I308" s="59" t="inlineStr">
        <is>
          <t>303.467</t>
        </is>
      </c>
      <c r="J308" s="59" t="inlineStr">
        <is>
          <t>307.4</t>
        </is>
      </c>
      <c r="K308" s="45" t="inlineStr">
        <is>
          <t>items/airfryer-032-scene-0066/clip.mp4</t>
        </is>
      </c>
      <c r="L308" s="45" t="inlineStr">
        <is>
          <t>items/airfryer-032-scene-0066/thumbnail.jpg</t>
        </is>
      </c>
      <c r="M308" s="52" t="inlineStr">
        <is>
          <t>ASR: You can see I pulled off a lot of the buildup on the insides of the unit too. And this is something I actually do on about a monthly basis.
VLM: Visual summary: A hand is wiping the exterior of a black air fryer with a white cloth.
视觉摘要: 一只手正用一块白布擦拭一台黑色空气炸锅的外表面。
Visible product: Air Fryer
Visible components: air fryer; white cloth; hand; brand name 'COSORI'
Visible actions: wiping</t>
        </is>
      </c>
      <c r="N308" s="45" t="inlineStr">
        <is>
          <t>7</t>
        </is>
      </c>
      <c r="O308" s="45" t="inlineStr">
        <is>
          <t>0</t>
        </is>
      </c>
      <c r="P308" s="59" t="str"/>
      <c r="Q308" s="59" t="str"/>
      <c r="R308" s="52" t="inlineStr">
        <is>
          <t>The scene shows cleaning the exterior of the air fryer, not locating or showing the炸篮 (basket) or接油盘 (tray).</t>
        </is>
      </c>
      <c r="S308" s="52" t="inlineStr">
        <is>
          <t>VLM</t>
        </is>
      </c>
      <c r="T308" s="52" t="inlineStr">
        <is>
          <t>low</t>
        </is>
      </c>
      <c r="U308" s="52" t="inlineStr">
        <is>
          <t>No evidence of炸篮 or接油盘 is visible or mentioned.</t>
        </is>
      </c>
      <c r="V308" s="45" t="inlineStr">
        <is>
          <t>R1</t>
        </is>
      </c>
      <c r="W308" s="46" t="inlineStr">
        <is>
          <t>0</t>
        </is>
      </c>
      <c r="X308" s="60" t="n"/>
      <c r="Y308" s="60" t="n"/>
      <c r="Z308" s="46" t="inlineStr">
        <is>
          <t>no</t>
        </is>
      </c>
      <c r="AA308" s="54" t="inlineStr">
        <is>
          <t>All frames (t=303.5s-307.4s) show a hand wiping the exterior glass/metal surface of a Cosori air fryer with a white cloth; the basket and drip tray are never visible or accessed in this scene.</t>
        </is>
      </c>
      <c r="AB308" s="54" t="n"/>
      <c r="AC308" s="46" t="inlineStr">
        <is>
          <t>completed</t>
        </is>
      </c>
      <c r="AD308" s="46" t="inlineStr">
        <is>
          <t>2026-07-28T01:18:39+08:00</t>
        </is>
      </c>
      <c r="AE308" s="47">
        <f>IF(AC308&lt;&gt;"completed","",IF(W308=O308,"no","yes"))</f>
        <v/>
      </c>
      <c r="AF308" s="47">
        <f>IF(AC308&lt;&gt;"completed","",IF(AND(X308=P308,Y308=Q308),"no","yes"))</f>
        <v/>
      </c>
      <c r="AG308" s="47">
        <f>IF(AC308&lt;&gt;"completed","待复核",IF(OR(W308="",Z308="",AA308="",AD308=""),"缺少必填项",IF(AND(OR(AE308="yes",AF308="yes"),AB308=""),"修正原因缺失",IF(OR(W308=0,W308=1),IF(AND(X308="",Y308=""),"通过","0/1级时间应留空"),IF(AND(OR(W308=2,W308=3),X308&lt;&gt;"",Y308&lt;&gt;"",X308&gt;=I308,Y308&lt;=J308,Y308&gt;X308),"通过","2/3级时间无效")))))</f>
        <v/>
      </c>
    </row>
    <row r="309">
      <c r="A309" s="45" t="inlineStr">
        <is>
          <t>VQ-007</t>
        </is>
      </c>
      <c r="B309" s="52" t="inlineStr">
        <is>
          <t>空气炸锅的炸篮和接油盘在哪里？</t>
        </is>
      </c>
      <c r="C309" s="45" t="inlineStr">
        <is>
          <t>zh-CN</t>
        </is>
      </c>
      <c r="D309" s="45" t="inlineStr">
        <is>
          <t>Air Fryer</t>
        </is>
      </c>
      <c r="E309" s="45" t="inlineStr">
        <is>
          <t>component</t>
        </is>
      </c>
      <c r="F309" s="45" t="inlineStr">
        <is>
          <t>development</t>
        </is>
      </c>
      <c r="G309" s="45" t="inlineStr">
        <is>
          <t>airfryer-027-scene-0001</t>
        </is>
      </c>
      <c r="H309" s="45" t="inlineStr">
        <is>
          <t>airfryer-027</t>
        </is>
      </c>
      <c r="I309" s="59" t="inlineStr">
        <is>
          <t>0.0</t>
        </is>
      </c>
      <c r="J309" s="59" t="inlineStr">
        <is>
          <t>7.508</t>
        </is>
      </c>
      <c r="K309" s="45" t="inlineStr">
        <is>
          <t>items/airfryer-027-scene-0001/clip.mp4</t>
        </is>
      </c>
      <c r="L309" s="45" t="inlineStr">
        <is>
          <t>items/airfryer-027-scene-0001/thumbnail.jpg</t>
        </is>
      </c>
      <c r="M309" s="52" t="inlineStr">
        <is>
          <t>OCR: Air Fryer vs. Baked Buffalo Wings? First, oven cooked wings
VLM: Visual summary: A video title card introduces a comparison between air fryer and baked buffalo wings, followed by a slide indicating the first method is oven cooking.
视觉摘要: 视频标题卡介绍了空气炸锅与烤制的布法罗鸡翅的对比，随后显示第一种方法是烤箱烹饪。
Visible product: Air Fryer</t>
        </is>
      </c>
      <c r="N309" s="45" t="inlineStr">
        <is>
          <t>8</t>
        </is>
      </c>
      <c r="O309" s="45" t="inlineStr">
        <is>
          <t>0</t>
        </is>
      </c>
      <c r="P309" s="59" t="str"/>
      <c r="Q309" s="59" t="str"/>
      <c r="R309" s="52" t="inlineStr">
        <is>
          <t>视频仅介绍空气炸锅与烤箱烹饪鸡翅的对比，未提及炸篮或接油盘的位置。</t>
        </is>
      </c>
      <c r="S309" s="52" t="inlineStr">
        <is>
          <t>VLM</t>
        </is>
      </c>
      <c r="T309" s="52" t="inlineStr">
        <is>
          <t>low</t>
        </is>
      </c>
      <c r="U309" s="52" t="inlineStr">
        <is>
          <t>无任何视觉或文本证据指向炸篮或接油盘的位置信息。</t>
        </is>
      </c>
      <c r="V309" s="45" t="inlineStr">
        <is>
          <t>R1</t>
        </is>
      </c>
      <c r="W309" s="46" t="inlineStr">
        <is>
          <t>0</t>
        </is>
      </c>
      <c r="X309" s="60" t="n"/>
      <c r="Y309" s="60" t="n"/>
      <c r="Z309" s="46" t="inlineStr">
        <is>
          <t>no</t>
        </is>
      </c>
      <c r="AA309" s="54" t="inlineStr">
        <is>
          <t>画面只是标题和烤箱鸡翅，未提及或展示空气炸锅的炸篮和接油盘。</t>
        </is>
      </c>
      <c r="AB309" s="54" t="n"/>
      <c r="AC309" s="46" t="inlineStr">
        <is>
          <t>completed</t>
        </is>
      </c>
      <c r="AD309" s="46" t="inlineStr">
        <is>
          <t>2026-07-28T01:18:39+08:00</t>
        </is>
      </c>
      <c r="AE309" s="47">
        <f>IF(AC309&lt;&gt;"completed","",IF(W309=O309,"no","yes"))</f>
        <v/>
      </c>
      <c r="AF309" s="47">
        <f>IF(AC309&lt;&gt;"completed","",IF(AND(X309=P309,Y309=Q309),"no","yes"))</f>
        <v/>
      </c>
      <c r="AG309" s="47">
        <f>IF(AC309&lt;&gt;"completed","待复核",IF(OR(W309="",Z309="",AA309="",AD309=""),"缺少必填项",IF(AND(OR(AE309="yes",AF309="yes"),AB309=""),"修正原因缺失",IF(OR(W309=0,W309=1),IF(AND(X309="",Y309=""),"通过","0/1级时间应留空"),IF(AND(OR(W309=2,W309=3),X309&lt;&gt;"",Y309&lt;&gt;"",X309&gt;=I309,Y309&lt;=J309,Y309&gt;X309),"通过","2/3级时间无效")))))</f>
        <v/>
      </c>
    </row>
    <row r="310">
      <c r="A310" s="45" t="inlineStr">
        <is>
          <t>VQ-007</t>
        </is>
      </c>
      <c r="B310" s="52" t="inlineStr">
        <is>
          <t>空气炸锅的炸篮和接油盘在哪里？</t>
        </is>
      </c>
      <c r="C310" s="45" t="inlineStr">
        <is>
          <t>zh-CN</t>
        </is>
      </c>
      <c r="D310" s="45" t="inlineStr">
        <is>
          <t>Air Fryer</t>
        </is>
      </c>
      <c r="E310" s="45" t="inlineStr">
        <is>
          <t>component</t>
        </is>
      </c>
      <c r="F310" s="45" t="inlineStr">
        <is>
          <t>development</t>
        </is>
      </c>
      <c r="G310" s="45" t="inlineStr">
        <is>
          <t>airfryer-017-scene-0019</t>
        </is>
      </c>
      <c r="H310" s="45" t="inlineStr">
        <is>
          <t>airfryer-017</t>
        </is>
      </c>
      <c r="I310" s="59" t="inlineStr">
        <is>
          <t>149.049</t>
        </is>
      </c>
      <c r="J310" s="59" t="inlineStr">
        <is>
          <t>156.757</t>
        </is>
      </c>
      <c r="K310" s="45" t="inlineStr">
        <is>
          <t>items/airfryer-017-scene-0019/clip.mp4</t>
        </is>
      </c>
      <c r="L310" s="45" t="inlineStr">
        <is>
          <t>items/airfryer-017-scene-0019/thumbnail.jpg</t>
        </is>
      </c>
      <c r="M310" s="52" t="inlineStr">
        <is>
          <t>ASR: The fix it video I watched previously said to check the door of the air fryer to make sure it wasn't loose and preventing the air fryer from working. But as I found out later, the metal bumps on top of the fryer door are just attached
OCR: 2 S
VLM: Visual summary: A person is interacting with a stainless steel air fryer on a dark wooden table in a room with furniture and decorations in the background.
视觉摘要: 一个人正在与放在深色木桌上的不锈钢空气炸锅互动，背景是家具和装饰品。
Visible product: Air Fryer
Visible components: stainless steel appliance; black front panel; handle; dark wooden table; window with blinds; chairs; stuffed animals; decorative wall pieces; toy house
Visible actions: hand holding the handle; hand pressing or pulling the handle
Visible states: appliance on table; appliance in use or being operated
Visual uncertainty: The exact function of the action being performed is not visible.</t>
        </is>
      </c>
      <c r="N310" s="45" t="inlineStr">
        <is>
          <t>9</t>
        </is>
      </c>
      <c r="O310" s="45" t="inlineStr">
        <is>
          <t>0</t>
        </is>
      </c>
      <c r="P310" s="59" t="str"/>
      <c r="Q310" s="59" t="str"/>
      <c r="R310" s="52" t="inlineStr">
        <is>
          <t>The visual evidence shows interaction with the air fryer's handle and front panel, but no visible or described components such as the炸篮 (fry basket) or接油盘 (oil tray) are present or referenced.</t>
        </is>
      </c>
      <c r="S310" s="52" t="inlineStr">
        <is>
          <t>VLM</t>
        </is>
      </c>
      <c r="T310" s="52" t="inlineStr">
        <is>
          <t>low</t>
        </is>
      </c>
      <c r="U310" s="52" t="inlineStr">
        <is>
          <t>No evidence of the fry basket or oil tray is visible or mentioned in any modality.</t>
        </is>
      </c>
      <c r="V310" s="45" t="inlineStr">
        <is>
          <t>R1</t>
        </is>
      </c>
      <c r="W310" s="46" t="inlineStr">
        <is>
          <t>2</t>
        </is>
      </c>
      <c r="X310" s="60" t="n">
        <v>149.049</v>
      </c>
      <c r="Y310" s="60" t="n">
        <v>156.757</v>
      </c>
      <c r="Z310" s="46" t="inlineStr">
        <is>
          <t>no</t>
        </is>
      </c>
      <c r="AA310" s="54" t="inlineStr">
        <is>
          <t>The drawer/basket is visible and is removed from the appliance across t=149.0-156.8 s, partially showing its location.</t>
        </is>
      </c>
      <c r="AB310" s="54" t="inlineStr">
        <is>
          <t>Basket location is visible; raised from AI grade 0 to 2.</t>
        </is>
      </c>
      <c r="AC310" s="46" t="inlineStr">
        <is>
          <t>completed</t>
        </is>
      </c>
      <c r="AD310" s="46" t="inlineStr">
        <is>
          <t>2026-07-28T01:18:39+08:00</t>
        </is>
      </c>
      <c r="AE310" s="47">
        <f>IF(AC310&lt;&gt;"completed","",IF(W310=O310,"no","yes"))</f>
        <v/>
      </c>
      <c r="AF310" s="47">
        <f>IF(AC310&lt;&gt;"completed","",IF(AND(X310=P310,Y310=Q310),"no","yes"))</f>
        <v/>
      </c>
      <c r="AG310" s="47">
        <f>IF(AC310&lt;&gt;"completed","待复核",IF(OR(W310="",Z310="",AA310="",AD310=""),"缺少必填项",IF(AND(OR(AE310="yes",AF310="yes"),AB310=""),"修正原因缺失",IF(OR(W310=0,W310=1),IF(AND(X310="",Y310=""),"通过","0/1级时间应留空"),IF(AND(OR(W310=2,W310=3),X310&lt;&gt;"",Y310&lt;&gt;"",X310&gt;=I310,Y310&lt;=J310,Y310&gt;X310),"通过","2/3级时间无效")))))</f>
        <v/>
      </c>
    </row>
    <row r="311">
      <c r="A311" s="45" t="inlineStr">
        <is>
          <t>VQ-007</t>
        </is>
      </c>
      <c r="B311" s="52" t="inlineStr">
        <is>
          <t>空气炸锅的炸篮和接油盘在哪里？</t>
        </is>
      </c>
      <c r="C311" s="45" t="inlineStr">
        <is>
          <t>zh-CN</t>
        </is>
      </c>
      <c r="D311" s="45" t="inlineStr">
        <is>
          <t>Air Fryer</t>
        </is>
      </c>
      <c r="E311" s="45" t="inlineStr">
        <is>
          <t>component</t>
        </is>
      </c>
      <c r="F311" s="45" t="inlineStr">
        <is>
          <t>development</t>
        </is>
      </c>
      <c r="G311" s="45" t="inlineStr">
        <is>
          <t>airfryer-006-scene-0001</t>
        </is>
      </c>
      <c r="H311" s="45" t="inlineStr">
        <is>
          <t>airfryer-006</t>
        </is>
      </c>
      <c r="I311" s="59" t="inlineStr">
        <is>
          <t>0.0</t>
        </is>
      </c>
      <c r="J311" s="59" t="inlineStr">
        <is>
          <t>4.538</t>
        </is>
      </c>
      <c r="K311" s="45" t="inlineStr">
        <is>
          <t>items/airfryer-006-scene-0001/clip.mp4</t>
        </is>
      </c>
      <c r="L311" s="45" t="inlineStr">
        <is>
          <t>items/airfryer-006-scene-0001/thumbnail.jpg</t>
        </is>
      </c>
      <c r="M311" s="52" t="inlineStr">
        <is>
          <t>ASR: Hi, good morning, America. It's Babs making air fryer Oreos. Step one, crescent rolls.
OCR: GMA making Air Fryer Oreos!
VLM: Visual summary: A woman in a pink shirt is speaking to the camera in a kitchen setting, introducing herself as 'Babs' and mentioning she is making 'Air Fryer Oreos'.
视觉摘要: 一位穿着粉色衬衫的女士在厨房环境中对着镜头讲话，介绍自己为“Babs”，并提到她正在制作“空气炸锅奥利奥”。
Visible product: Air Fryer
Visible components: woman; pink shirt; glasses; kitchen counter; stacked plates; wooden shelf; GMA logo
Visible actions: speaking; looking at camera</t>
        </is>
      </c>
      <c r="N311" s="45" t="inlineStr">
        <is>
          <t>10</t>
        </is>
      </c>
      <c r="O311" s="45" t="inlineStr">
        <is>
          <t>0</t>
        </is>
      </c>
      <c r="P311" s="59" t="str"/>
      <c r="Q311" s="59" t="str"/>
      <c r="R311" s="52" t="inlineStr">
        <is>
          <t>The scene introduces the product (Air Fryer) and the creator (Babs) making 'Air Fryer Oreos', but does not show, mention, or imply the location of the炸篮 (frying basket) or接油盘 (oil tray).</t>
        </is>
      </c>
      <c r="S311" s="52" t="inlineStr">
        <is>
          <t>VLM|ASR|OCR</t>
        </is>
      </c>
      <c r="T311" s="52" t="inlineStr">
        <is>
          <t>low</t>
        </is>
      </c>
      <c r="U311" s="52" t="inlineStr">
        <is>
          <t>No evidence of components or their locations is present in the scene.</t>
        </is>
      </c>
      <c r="V311" s="45" t="inlineStr">
        <is>
          <t>R1</t>
        </is>
      </c>
      <c r="W311" s="46" t="inlineStr">
        <is>
          <t>0</t>
        </is>
      </c>
      <c r="X311" s="60" t="n"/>
      <c r="Y311" s="60" t="n"/>
      <c r="Z311" s="46" t="inlineStr">
        <is>
          <t>no</t>
        </is>
      </c>
      <c r="AA311" s="54" t="inlineStr">
        <is>
          <t>画面未展示炸篮、接油盘或空气炸锅组件。</t>
        </is>
      </c>
      <c r="AB311" s="54" t="n"/>
      <c r="AC311" s="46" t="inlineStr">
        <is>
          <t>completed</t>
        </is>
      </c>
      <c r="AD311" s="46" t="inlineStr">
        <is>
          <t>2026-07-27T22:14:31+08:00</t>
        </is>
      </c>
      <c r="AE311" s="47">
        <f>IF(AC311&lt;&gt;"completed","",IF(W311=O311,"no","yes"))</f>
        <v/>
      </c>
      <c r="AF311" s="47">
        <f>IF(AC311&lt;&gt;"completed","",IF(AND(X311=P311,Y311=Q311),"no","yes"))</f>
        <v/>
      </c>
      <c r="AG311" s="47">
        <f>IF(AC311&lt;&gt;"completed","待复核",IF(OR(W311="",Z311="",AA311="",AD311=""),"缺少必填项",IF(AND(OR(AE311="yes",AF311="yes"),AB311=""),"修正原因缺失",IF(OR(W311=0,W311=1),IF(AND(X311="",Y311=""),"通过","0/1级时间应留空"),IF(AND(OR(W311=2,W311=3),X311&lt;&gt;"",Y311&lt;&gt;"",X311&gt;=I311,Y311&lt;=J311,Y311&gt;X311),"通过","2/3级时间无效")))))</f>
        <v/>
      </c>
    </row>
    <row r="312">
      <c r="A312" s="45" t="inlineStr">
        <is>
          <t>VQ-007</t>
        </is>
      </c>
      <c r="B312" s="52" t="inlineStr">
        <is>
          <t>空气炸锅的炸篮和接油盘在哪里？</t>
        </is>
      </c>
      <c r="C312" s="45" t="inlineStr">
        <is>
          <t>zh-CN</t>
        </is>
      </c>
      <c r="D312" s="45" t="inlineStr">
        <is>
          <t>Air Fryer</t>
        </is>
      </c>
      <c r="E312" s="45" t="inlineStr">
        <is>
          <t>component</t>
        </is>
      </c>
      <c r="F312" s="45" t="inlineStr">
        <is>
          <t>development</t>
        </is>
      </c>
      <c r="G312" s="45" t="inlineStr">
        <is>
          <t>airfryer-024-scene-0005</t>
        </is>
      </c>
      <c r="H312" s="45" t="inlineStr">
        <is>
          <t>airfryer-024</t>
        </is>
      </c>
      <c r="I312" s="59" t="inlineStr">
        <is>
          <t>16.149</t>
        </is>
      </c>
      <c r="J312" s="59" t="inlineStr">
        <is>
          <t>19.953</t>
        </is>
      </c>
      <c r="K312" s="45" t="inlineStr">
        <is>
          <t>items/airfryer-024-scene-0005/clip.mp4</t>
        </is>
      </c>
      <c r="L312" s="45" t="inlineStr">
        <is>
          <t>items/airfryer-024-scene-0005/thumbnail.jpg</t>
        </is>
      </c>
      <c r="M312" s="52" t="inlineStr">
        <is>
          <t>ASR: Introducing the revolutionary New Wave Brio Digital Air Fryer. Now make crispy air fried French fries in just 8 minutes,
VLM: Visual summary: A black NuWave Brio digital air fryer is shown stationary on a wooden surface against a white background.
视觉摘要: 一台黑色的NuWave Brio数字空气炸锅静止放置在木质表面上，背景为白色。
Visible product: NuWave Brio
Visible components: control panel; digital display; buttons; brand logo; product name text; wooden surface; white background</t>
        </is>
      </c>
      <c r="N312" s="45" t="inlineStr">
        <is>
          <t>11</t>
        </is>
      </c>
      <c r="O312" s="45" t="inlineStr">
        <is>
          <t>0</t>
        </is>
      </c>
      <c r="P312" s="59" t="str"/>
      <c r="Q312" s="59" t="str"/>
      <c r="R312" s="52" t="inlineStr">
        <is>
          <t>The scene shows only the exterior of the air fryer with no visible components such as the fry basket or oil tray.</t>
        </is>
      </c>
      <c r="S312" s="52" t="inlineStr">
        <is>
          <t>VLM</t>
        </is>
      </c>
      <c r="T312" s="52" t="inlineStr">
        <is>
          <t>low</t>
        </is>
      </c>
      <c r="U312" s="52" t="inlineStr">
        <is>
          <t>No evidence of fry basket or oil tray is present in the visual or textual evidence.</t>
        </is>
      </c>
      <c r="V312" s="45" t="inlineStr">
        <is>
          <t>R1</t>
        </is>
      </c>
      <c r="W312" s="46" t="inlineStr">
        <is>
          <t>1</t>
        </is>
      </c>
      <c r="X312" s="60" t="n"/>
      <c r="Y312" s="60" t="n"/>
      <c r="Z312" s="46" t="inlineStr">
        <is>
          <t>no</t>
        </is>
      </c>
      <c r="AA312" s="54" t="inlineStr">
        <is>
          <t>At t=16.9s, only the outer shell of the air fryer is visible; the fry basket and oil tray are not exposed.</t>
        </is>
      </c>
      <c r="AB312" s="54" t="inlineStr">
        <is>
          <t>Same air fryer product shown, but internal components are not exposed.</t>
        </is>
      </c>
      <c r="AC312" s="46" t="inlineStr">
        <is>
          <t>completed</t>
        </is>
      </c>
      <c r="AD312" s="46" t="inlineStr">
        <is>
          <t>2026-07-28T01:18:39+08:00</t>
        </is>
      </c>
      <c r="AE312" s="47">
        <f>IF(AC312&lt;&gt;"completed","",IF(W312=O312,"no","yes"))</f>
        <v/>
      </c>
      <c r="AF312" s="47">
        <f>IF(AC312&lt;&gt;"completed","",IF(AND(X312=P312,Y312=Q312),"no","yes"))</f>
        <v/>
      </c>
      <c r="AG312" s="47">
        <f>IF(AC312&lt;&gt;"completed","待复核",IF(OR(W312="",Z312="",AA312="",AD312=""),"缺少必填项",IF(AND(OR(AE312="yes",AF312="yes"),AB312=""),"修正原因缺失",IF(OR(W312=0,W312=1),IF(AND(X312="",Y312=""),"通过","0/1级时间应留空"),IF(AND(OR(W312=2,W312=3),X312&lt;&gt;"",Y312&lt;&gt;"",X312&gt;=I312,Y312&lt;=J312,Y312&gt;X312),"通过","2/3级时间无效")))))</f>
        <v/>
      </c>
    </row>
    <row r="313">
      <c r="A313" s="45" t="inlineStr">
        <is>
          <t>VQ-007</t>
        </is>
      </c>
      <c r="B313" s="52" t="inlineStr">
        <is>
          <t>空气炸锅的炸篮和接油盘在哪里？</t>
        </is>
      </c>
      <c r="C313" s="45" t="inlineStr">
        <is>
          <t>zh-CN</t>
        </is>
      </c>
      <c r="D313" s="45" t="inlineStr">
        <is>
          <t>Air Fryer</t>
        </is>
      </c>
      <c r="E313" s="45" t="inlineStr">
        <is>
          <t>component</t>
        </is>
      </c>
      <c r="F313" s="45" t="inlineStr">
        <is>
          <t>development</t>
        </is>
      </c>
      <c r="G313" s="45" t="inlineStr">
        <is>
          <t>airfryer-029-scene-0071</t>
        </is>
      </c>
      <c r="H313" s="45" t="inlineStr">
        <is>
          <t>airfryer-029</t>
        </is>
      </c>
      <c r="I313" s="59" t="inlineStr">
        <is>
          <t>436.0</t>
        </is>
      </c>
      <c r="J313" s="59" t="inlineStr">
        <is>
          <t>439.76</t>
        </is>
      </c>
      <c r="K313" s="45" t="inlineStr">
        <is>
          <t>items/airfryer-029-scene-0071/clip.mp4</t>
        </is>
      </c>
      <c r="L313" s="45" t="inlineStr">
        <is>
          <t>items/airfryer-029-scene-0071/thumbnail.jpg</t>
        </is>
      </c>
      <c r="M313" s="52" t="inlineStr">
        <is>
          <t>ASR: wow because I just off and look at this chicken pieces
VLM: Visual summary: A black air fryer with its basket open, containing cooked chicken pieces. A hand uses tongs to adjust a chicken piece. A plated, cooked chicken leg with garnish is visible nearby.
视觉摘要: 一个打开的黑色空气炸锅，里面装着炸好的鸡块。一只手用夹子调整鸡块。旁边放着一盘配了装饰的炸鸡腿。
Visible product: Air Fryer
Visible components: air fryer; basket; tongs; chicken pieces; plate; garnish
Visible actions: hand using tongs to adjust chicken
Visible states: air fryer basket open; chicken cooked</t>
        </is>
      </c>
      <c r="N313" s="45" t="inlineStr">
        <is>
          <t>12</t>
        </is>
      </c>
      <c r="O313" s="45" t="inlineStr">
        <is>
          <t>2</t>
        </is>
      </c>
      <c r="P313" s="59" t="inlineStr">
        <is>
          <t>436.0</t>
        </is>
      </c>
      <c r="Q313" s="59" t="inlineStr">
        <is>
          <t>439.76</t>
        </is>
      </c>
      <c r="R313" s="52" t="inlineStr">
        <is>
          <t>The air fryer basket is visibly open and contains cooked chicken, indicating its location within the appliance. The scene does not show the oil tray, but the basket's position is confirmed.</t>
        </is>
      </c>
      <c r="S313" s="52" t="inlineStr">
        <is>
          <t>VLM</t>
        </is>
      </c>
      <c r="T313" s="52" t="inlineStr">
        <is>
          <t>low</t>
        </is>
      </c>
      <c r="U313" s="52" t="inlineStr">
        <is>
          <t>The oil tray is not visible or mentioned in the evidence, so its location cannot be confirmed.</t>
        </is>
      </c>
      <c r="V313" s="45" t="inlineStr">
        <is>
          <t>R1</t>
        </is>
      </c>
      <c r="W313" s="46" t="inlineStr">
        <is>
          <t>2</t>
        </is>
      </c>
      <c r="X313" s="60" t="inlineStr">
        <is>
          <t>436.0</t>
        </is>
      </c>
      <c r="Y313" s="60" t="inlineStr">
        <is>
          <t>439.0</t>
        </is>
      </c>
      <c r="Z313" s="46" t="inlineStr">
        <is>
          <t>no</t>
        </is>
      </c>
      <c r="AA313" s="54" t="inlineStr">
        <is>
          <t>At 436.0s the air fryer basket is pulled open and contains cooked chicken, showing the basket's location inside the appliance, but no oil tray is visible.</t>
        </is>
      </c>
      <c r="AB313" s="54" t="inlineStr">
        <is>
          <t>时间按实际证据片段重定位</t>
        </is>
      </c>
      <c r="AC313" s="46" t="inlineStr">
        <is>
          <t>completed</t>
        </is>
      </c>
      <c r="AD313" s="46" t="inlineStr">
        <is>
          <t>2026-07-28T01:18:39+08:00</t>
        </is>
      </c>
      <c r="AE313" s="47">
        <f>IF(AC313&lt;&gt;"completed","",IF(W313=O313,"no","yes"))</f>
        <v/>
      </c>
      <c r="AF313" s="47">
        <f>IF(AC313&lt;&gt;"completed","",IF(AND(X313=P313,Y313=Q313),"no","yes"))</f>
        <v/>
      </c>
      <c r="AG313" s="47">
        <f>IF(AC313&lt;&gt;"completed","待复核",IF(OR(W313="",Z313="",AA313="",AD313=""),"缺少必填项",IF(AND(OR(AE313="yes",AF313="yes"),AB313=""),"修正原因缺失",IF(OR(W313=0,W313=1),IF(AND(X313="",Y313=""),"通过","0/1级时间应留空"),IF(AND(OR(W313=2,W313=3),X313&lt;&gt;"",Y313&lt;&gt;"",X313&gt;=I313,Y313&lt;=J313,Y313&gt;X313),"通过","2/3级时间无效")))))</f>
        <v/>
      </c>
    </row>
    <row r="314">
      <c r="A314" s="45" t="inlineStr">
        <is>
          <t>VQ-007</t>
        </is>
      </c>
      <c r="B314" s="52" t="inlineStr">
        <is>
          <t>空气炸锅的炸篮和接油盘在哪里？</t>
        </is>
      </c>
      <c r="C314" s="45" t="inlineStr">
        <is>
          <t>zh-CN</t>
        </is>
      </c>
      <c r="D314" s="45" t="inlineStr">
        <is>
          <t>Air Fryer</t>
        </is>
      </c>
      <c r="E314" s="45" t="inlineStr">
        <is>
          <t>component</t>
        </is>
      </c>
      <c r="F314" s="45" t="inlineStr">
        <is>
          <t>development</t>
        </is>
      </c>
      <c r="G314" s="45" t="inlineStr">
        <is>
          <t>airfryer-006-scene-0005</t>
        </is>
      </c>
      <c r="H314" s="45" t="inlineStr">
        <is>
          <t>airfryer-006</t>
        </is>
      </c>
      <c r="I314" s="59" t="inlineStr">
        <is>
          <t>16.817</t>
        </is>
      </c>
      <c r="J314" s="59" t="inlineStr">
        <is>
          <t>19.92</t>
        </is>
      </c>
      <c r="K314" s="45" t="inlineStr">
        <is>
          <t>items/airfryer-006-scene-0005/clip.mp4</t>
        </is>
      </c>
      <c r="L314" s="45" t="inlineStr">
        <is>
          <t>items/airfryer-006-scene-0005/thumbnail.jpg</t>
        </is>
      </c>
      <c r="M314" s="52" t="inlineStr">
        <is>
          <t>ASR: Your air fryer, 350, four minutes for the first side. Here it goes.
VLM: Visual summary: A woman in a pink shirt is standing in a kitchen next to a white air fryer, gesturing with her hand while speaking.
视觉摘要: 一位穿着粉色衬衫的女士站在厨房里，旁边是一台白色空气炸锅，她正用手势配合说话。
Visible product: Air Fryer
Visible components: white air fryer; digital display; control buttons; brand name 'COSORI'; temperature setting '350°'; shelf with plates; plant
Visible actions: woman gesturing with her right hand; woman speaking</t>
        </is>
      </c>
      <c r="N314" s="45" t="inlineStr">
        <is>
          <t>13</t>
        </is>
      </c>
      <c r="O314" s="45" t="inlineStr">
        <is>
          <t>0</t>
        </is>
      </c>
      <c r="P314" s="59" t="str"/>
      <c r="Q314" s="59" t="str"/>
      <c r="R314" s="52" t="inlineStr">
        <is>
          <t>The scene shows a white air fryer with no visible炸篮 (frying basket) or接油盘 (oil tray) components, and no mention or indication of their location.</t>
        </is>
      </c>
      <c r="S314" s="52" t="inlineStr">
        <is>
          <t>VLM</t>
        </is>
      </c>
      <c r="T314" s="52" t="inlineStr">
        <is>
          <t>low</t>
        </is>
      </c>
      <c r="U314" s="52" t="inlineStr">
        <is>
          <t>No visual or spoken evidence of the components' location is present.</t>
        </is>
      </c>
      <c r="V314" s="45" t="inlineStr">
        <is>
          <t>R1</t>
        </is>
      </c>
      <c r="W314" s="46" t="inlineStr">
        <is>
          <t>0</t>
        </is>
      </c>
      <c r="X314" s="60" t="n"/>
      <c r="Y314" s="60" t="n"/>
      <c r="Z314" s="46" t="inlineStr">
        <is>
          <t>no</t>
        </is>
      </c>
      <c r="AA314" s="54" t="inlineStr">
        <is>
          <t>画面中炸篮与接油盘均未展示。</t>
        </is>
      </c>
      <c r="AB314" s="54" t="n"/>
      <c r="AC314" s="46" t="inlineStr">
        <is>
          <t>completed</t>
        </is>
      </c>
      <c r="AD314" s="46" t="inlineStr">
        <is>
          <t>2026-07-27T22:20:03+08:00</t>
        </is>
      </c>
      <c r="AE314" s="47">
        <f>IF(AC314&lt;&gt;"completed","",IF(W314=O314,"no","yes"))</f>
        <v/>
      </c>
      <c r="AF314" s="47">
        <f>IF(AC314&lt;&gt;"completed","",IF(AND(X314=P314,Y314=Q314),"no","yes"))</f>
        <v/>
      </c>
      <c r="AG314" s="47">
        <f>IF(AC314&lt;&gt;"completed","待复核",IF(OR(W314="",Z314="",AA314="",AD314=""),"缺少必填项",IF(AND(OR(AE314="yes",AF314="yes"),AB314=""),"修正原因缺失",IF(OR(W314=0,W314=1),IF(AND(X314="",Y314=""),"通过","0/1级时间应留空"),IF(AND(OR(W314=2,W314=3),X314&lt;&gt;"",Y314&lt;&gt;"",X314&gt;=I314,Y314&lt;=J314,Y314&gt;X314),"通过","2/3级时间无效")))))</f>
        <v/>
      </c>
    </row>
    <row r="315">
      <c r="A315" s="45" t="inlineStr">
        <is>
          <t>VQ-007</t>
        </is>
      </c>
      <c r="B315" s="52" t="inlineStr">
        <is>
          <t>空气炸锅的炸篮和接油盘在哪里？</t>
        </is>
      </c>
      <c r="C315" s="45" t="inlineStr">
        <is>
          <t>zh-CN</t>
        </is>
      </c>
      <c r="D315" s="45" t="inlineStr">
        <is>
          <t>Air Fryer</t>
        </is>
      </c>
      <c r="E315" s="45" t="inlineStr">
        <is>
          <t>component</t>
        </is>
      </c>
      <c r="F315" s="45" t="inlineStr">
        <is>
          <t>development</t>
        </is>
      </c>
      <c r="G315" s="45" t="inlineStr">
        <is>
          <t>airfryer-033-scene-0154</t>
        </is>
      </c>
      <c r="H315" s="45" t="inlineStr">
        <is>
          <t>airfryer-033</t>
        </is>
      </c>
      <c r="I315" s="59" t="inlineStr">
        <is>
          <t>1381.481</t>
        </is>
      </c>
      <c r="J315" s="59" t="inlineStr">
        <is>
          <t>1385.419</t>
        </is>
      </c>
      <c r="K315" s="45" t="inlineStr">
        <is>
          <t>items/airfryer-033-scene-0154/clip.mp4</t>
        </is>
      </c>
      <c r="L315" s="45" t="inlineStr">
        <is>
          <t>items/airfryer-033-scene-0154/thumbnail.jpg</t>
        </is>
      </c>
      <c r="M315" s="52" t="inlineStr">
        <is>
          <t>ASR: aqui no esquema porque se ela pegar fogo isso aquilo está gravado entendeu até dar um zoom aqui o editor vai fazer um time lápis e tudo é certo vou tomar um
VLM: Visual summary: A person's arm is in the foreground, partially obscuring a black air fryer with illuminated orange indicator lights. Laundry baskets and other items are visible in the background.
视觉摘要: 前景中有一人的手臂，部分遮挡了一个亮着橙色指示灯的黑色空气炸锅。背景中可见洗衣篮和其他物品。
Visible product: Air Fryer
Visible components: black air fryer; orange indicator lights; person's arm; laundry basket; garment bag
Visible actions: person's arm is extended
Visible states: air fryer indicator lights are illuminated
Visual uncertainty: The full context of the scene and the person's action is not fully visible due to the close-up framing.</t>
        </is>
      </c>
      <c r="N315" s="45" t="inlineStr">
        <is>
          <t>14</t>
        </is>
      </c>
      <c r="O315" s="45" t="inlineStr">
        <is>
          <t>0</t>
        </is>
      </c>
      <c r="P315" s="59" t="str"/>
      <c r="Q315" s="59" t="str"/>
      <c r="R315" s="52" t="inlineStr">
        <is>
          <t>The scene shows only a partial view of the air fryer with no visible fry basket or oil tray, and no action or visual detail indicating their location.</t>
        </is>
      </c>
      <c r="S315" s="52" t="inlineStr">
        <is>
          <t>VLM</t>
        </is>
      </c>
      <c r="T315" s="52" t="inlineStr">
        <is>
          <t>low</t>
        </is>
      </c>
      <c r="U315" s="52" t="inlineStr">
        <is>
          <t>The evidence clearly shows no visible fry basket or oil tray, and no indication of their location.</t>
        </is>
      </c>
      <c r="V315" s="45" t="inlineStr">
        <is>
          <t>R1</t>
        </is>
      </c>
      <c r="W315" s="46" t="inlineStr">
        <is>
          <t>1</t>
        </is>
      </c>
      <c r="X315" s="60" t="n"/>
      <c r="Y315" s="60" t="n"/>
      <c r="Z315" s="46" t="inlineStr">
        <is>
          <t>no</t>
        </is>
      </c>
      <c r="AA315" s="54" t="inlineStr">
        <is>
          <t>Across 1381.5-1385.4s the air fryer is visible but the basket and oil tray cannot be located because the person's arm and torso largely occlude the appliance.</t>
        </is>
      </c>
      <c r="AB315" s="54" t="inlineStr">
        <is>
          <t>AI=0→R1=1</t>
        </is>
      </c>
      <c r="AC315" s="46" t="inlineStr">
        <is>
          <t>completed</t>
        </is>
      </c>
      <c r="AD315" s="46" t="inlineStr">
        <is>
          <t>2026-07-28T01:18:39+08:00</t>
        </is>
      </c>
      <c r="AE315" s="47">
        <f>IF(AC315&lt;&gt;"completed","",IF(W315=O315,"no","yes"))</f>
        <v/>
      </c>
      <c r="AF315" s="47">
        <f>IF(AC315&lt;&gt;"completed","",IF(AND(X315=P315,Y315=Q315),"no","yes"))</f>
        <v/>
      </c>
      <c r="AG315" s="47">
        <f>IF(AC315&lt;&gt;"completed","待复核",IF(OR(W315="",Z315="",AA315="",AD315=""),"缺少必填项",IF(AND(OR(AE315="yes",AF315="yes"),AB315=""),"修正原因缺失",IF(OR(W315=0,W315=1),IF(AND(X315="",Y315=""),"通过","0/1级时间应留空"),IF(AND(OR(W315=2,W315=3),X315&lt;&gt;"",Y315&lt;&gt;"",X315&gt;=I315,Y315&lt;=J315,Y315&gt;X315),"通过","2/3级时间无效")))))</f>
        <v/>
      </c>
    </row>
    <row r="316">
      <c r="A316" s="45" t="inlineStr">
        <is>
          <t>VQ-007</t>
        </is>
      </c>
      <c r="B316" s="52" t="inlineStr">
        <is>
          <t>空气炸锅的炸篮和接油盘在哪里？</t>
        </is>
      </c>
      <c r="C316" s="45" t="inlineStr">
        <is>
          <t>zh-CN</t>
        </is>
      </c>
      <c r="D316" s="45" t="inlineStr">
        <is>
          <t>Air Fryer</t>
        </is>
      </c>
      <c r="E316" s="45" t="inlineStr">
        <is>
          <t>component</t>
        </is>
      </c>
      <c r="F316" s="45" t="inlineStr">
        <is>
          <t>development</t>
        </is>
      </c>
      <c r="G316" s="45" t="inlineStr">
        <is>
          <t>airfryer-017-scene-0020</t>
        </is>
      </c>
      <c r="H316" s="45" t="inlineStr">
        <is>
          <t>airfryer-017</t>
        </is>
      </c>
      <c r="I316" s="59" t="inlineStr">
        <is>
          <t>156.757</t>
        </is>
      </c>
      <c r="J316" s="59" t="inlineStr">
        <is>
          <t>159.259</t>
        </is>
      </c>
      <c r="K316" s="45" t="inlineStr">
        <is>
          <t>items/airfryer-017-scene-0020/clip.mp4</t>
        </is>
      </c>
      <c r="L316" s="45" t="inlineStr">
        <is>
          <t>items/airfryer-017-scene-0020/thumbnail.jpg</t>
        </is>
      </c>
      <c r="M316" s="52" t="inlineStr">
        <is>
          <t>ASR: But as I found out later, the metal bumps on top of the fryer door are just attached
VLM: Visual summary: A hand is interacting with an open air fryer placed on a wooden table, revealing its internal heating element.
视觉摘要: 一只手正在与放在木桌上的打开的空气炸锅互动，露出其内部加热元件。
Visible product: Air Fryer
Visible components: air fryer; heating element; wooden table; chair; carpet; hand
Visible actions: hand touching the air fryer
Visible states: air fryer is open; air fryer is disassembled</t>
        </is>
      </c>
      <c r="N316" s="45" t="inlineStr">
        <is>
          <t>15</t>
        </is>
      </c>
      <c r="O316" s="45" t="inlineStr">
        <is>
          <t>0</t>
        </is>
      </c>
      <c r="P316" s="59" t="str"/>
      <c r="Q316" s="59" t="str"/>
      <c r="R316" s="52" t="inlineStr">
        <is>
          <t>The scene shows the air fryer open with a hand touching the heating element, but no visible fry basket or oil tray.</t>
        </is>
      </c>
      <c r="S316" s="52" t="inlineStr">
        <is>
          <t>VLM</t>
        </is>
      </c>
      <c r="T316" s="52" t="inlineStr">
        <is>
          <t>low</t>
        </is>
      </c>
      <c r="U316" s="52" t="inlineStr">
        <is>
          <t>No evidence of fry basket or oil tray is present in the visual or ASR evidence.</t>
        </is>
      </c>
      <c r="V316" s="45" t="inlineStr">
        <is>
          <t>R1</t>
        </is>
      </c>
      <c r="W316" s="46" t="inlineStr">
        <is>
          <t>1</t>
        </is>
      </c>
      <c r="X316" s="60" t="n"/>
      <c r="Y316" s="60" t="n"/>
      <c r="Z316" s="46" t="inlineStr">
        <is>
          <t>no</t>
        </is>
      </c>
      <c r="AA316" s="54" t="inlineStr">
        <is>
          <t>The interior coil/rack is visible at t=156.8-158.8s but the basket and oil tray themselves are out of frame; their actual location is not shown.</t>
        </is>
      </c>
      <c r="AB316" s="54" t="inlineStr">
        <is>
          <t>AI marked 0; the open air fryer interior is in frame so same-product relevance exists (grade 1).</t>
        </is>
      </c>
      <c r="AC316" s="46" t="inlineStr">
        <is>
          <t>completed</t>
        </is>
      </c>
      <c r="AD316" s="46" t="inlineStr">
        <is>
          <t>2026-07-28T01:18:39+08:00</t>
        </is>
      </c>
      <c r="AE316" s="47">
        <f>IF(AC316&lt;&gt;"completed","",IF(W316=O316,"no","yes"))</f>
        <v/>
      </c>
      <c r="AF316" s="47">
        <f>IF(AC316&lt;&gt;"completed","",IF(AND(X316=P316,Y316=Q316),"no","yes"))</f>
        <v/>
      </c>
      <c r="AG316" s="47">
        <f>IF(AC316&lt;&gt;"completed","待复核",IF(OR(W316="",Z316="",AA316="",AD316=""),"缺少必填项",IF(AND(OR(AE316="yes",AF316="yes"),AB316=""),"修正原因缺失",IF(OR(W316=0,W316=1),IF(AND(X316="",Y316=""),"通过","0/1级时间应留空"),IF(AND(OR(W316=2,W316=3),X316&lt;&gt;"",Y316&lt;&gt;"",X316&gt;=I316,Y316&lt;=J316,Y316&gt;X316),"通过","2/3级时间无效")))))</f>
        <v/>
      </c>
    </row>
    <row r="317">
      <c r="A317" s="45" t="inlineStr">
        <is>
          <t>VQ-007</t>
        </is>
      </c>
      <c r="B317" s="52" t="inlineStr">
        <is>
          <t>空气炸锅的炸篮和接油盘在哪里？</t>
        </is>
      </c>
      <c r="C317" s="45" t="inlineStr">
        <is>
          <t>zh-CN</t>
        </is>
      </c>
      <c r="D317" s="45" t="inlineStr">
        <is>
          <t>Air Fryer</t>
        </is>
      </c>
      <c r="E317" s="45" t="inlineStr">
        <is>
          <t>component</t>
        </is>
      </c>
      <c r="F317" s="45" t="inlineStr">
        <is>
          <t>development</t>
        </is>
      </c>
      <c r="G317" s="45" t="inlineStr">
        <is>
          <t>airfryer-030-scene-0001</t>
        </is>
      </c>
      <c r="H317" s="45" t="inlineStr">
        <is>
          <t>airfryer-030</t>
        </is>
      </c>
      <c r="I317" s="59" t="inlineStr">
        <is>
          <t>0.0</t>
        </is>
      </c>
      <c r="J317" s="59" t="inlineStr">
        <is>
          <t>1092.15</t>
        </is>
      </c>
      <c r="K317" s="45" t="inlineStr">
        <is>
          <t>items/airfryer-030-scene-0001/clip.mp4</t>
        </is>
      </c>
      <c r="L317" s="45" t="inlineStr">
        <is>
          <t>items/airfryer-030-scene-0001/thumbnail.jpg</t>
        </is>
      </c>
      <c r="M317" s="52" t="inlineStr">
        <is>
          <t>ASR: Welcome to Hardin County Extension today. My name is Chandra Doraemus, and I work with Cooperative Extension for Kentucky State University, and today we're going to be talking about using the air fryer to create some nutritious meals, and I'm also going to show you how to make some strawberry skewers with pineapples, and we're going to be featuring our bird's eye meal with the swastikas and broccoli fries, and we'll get started today. So I'm going to be using the air fryer today and this is a 4.2 quart liter size so this is primarily for family meals and if you have a big group of people that you're serving food for and today we're going to be using the bird's eye broccoli fries and we're going to use a little bit of this Pam cooking spray and we're going to heat the oven up here our little air fryer and just to let you know this is supposed to use less cooking oil and it's supposed to be a lot healthier for you so if you haven't considered buying the new air fryer this size is a little bit bigger than the average size usually the quart size is a little bit smaller so you only have one to two servings that you'll get and I can show you here the actual plate of it is actually pretty big and once I put the food in the directions instructed me specifically not to feel to the top so you want to think about that as you're loading your food in the other thing on some of the features they have an actual push button this one does not have a push button some also has electronic controls this one does not it has the controls on the top and so when you turn it on it kind of makes like a loud noise and you have pretty much you put it on a timer we're going to put ours on about 15 minutes about 350 and those were the instructions they have you a little instruction booklet and it gives you gives you a time and um temperature to put whatever you're cooking on so that way you don't overheat or overcook something so in just a few minutes is here, I'm going to go ahead and spray us down with the Pam. And this is my first time using the unit. And just as a side note, they said that there would be a little bit of smoking. So just don't get concerned if it smokes just a little bit. The other thing is it says just do not immerse the whole machine in water because that would be an electronic kind of electrical shock warning there so make sure you don't immerse this whole machine in water to clean it all you would have to do is remove this bottom half like I did so pull it out and wash the inside unit after we actually use utilize it with the broccoli fries so you want to be mindful of that so I'm gonna go ahead and insert the broccoli fries here and this is nutritious cooking so I noticed I didn't use any actual oil so I'm just going to dump the fries in here and we're just going to let those go ahead and start cooking for a few minutes. And so one thing to note about our nutritious snack we have here with the bird's eye broccoli fries, I have a nutrition label here. I printed it out and it has 21 grams of carbs, has 290 milligrams of sodium. Now if you have someone who has high high blood pressure, diabetes, it's going to be really important. Also, it has 0.16 milligrams of iron, 160 milligrams of potassium, so it's going to provide a pretty good amount of energy for you. The carbs is kind of high for somebody who's diabetic. If you're diabetic, you do have to watch your carb limits throughout the day, so this may be a little bit too much on your carb I would recommend if you are going to eat them and you have diabetes to only eat about three or four so that throughout the day you can use some of your carbs for a much bigger meal than just broccoli fries. Like I said, I recommend this for kids because they love eating fries. It's something quick that you can do in the summertime, something handy, something they can pick up with their own hands. and so like I said we're waiting on it to get finished and while that's cooking I have already started preparing our strawberry and pineapple kebabs and those are some really good treats for kids you can put them on little sticks and you can put them on little toothpicks and it's a very colorful fruit and the best thing about it is kids can actually help you make them it's super easy. All you have to do is cut off the ends of the strawberries and pretty much just stick the little strawberries through the little skewer or the little stick and you have a nice little treat. So we're going to talk about that a little bit later after we get finished with the broccoli fries and we're just gonna take a little break. Alright well back with our pineapples and strawberries and so we're going to be doing some strawberry and pineapple skewers today and this usually takes about 10 to 15 minutes and it's a very light fruit that you can enjoy with your family you can use your kids you guys can make this kind of a summer treat something that they can fix it on their own or you can do it together so I have what I actually used in our little recipe here and it typically just uses your strawberries and pineapples and so So I purchased some pineapple chunks from Kroger, and one little can of this, if you're gonna get the Kroger brand, typically runs about $1.50 with tax. Now they do have the other brands like the Dole, which usually run about $2, and the nutrition facts are about the same for it. For this one, pretty much you're gonna get high amounts of vitamin C at 20%, and you're gonna get 2% of iron, and it has 10 milligrams of sodium total carbs is 17 grams and you have about amount per serving it's about a half a cup so I only use half a cup for this presentation on the strawberries I use one carton or one small half of a carton of strawberries and I actually took the strawberries and I'll cut the little green half off and this is a personal um personal decision here you can either cut the strawberry in half or you can leave it whole i i mostly for the most part just for presentation reasons i kept the strawberry whole but if you have a lot of kids that you're feeding for the price of the strawberries um you might want to cut them in half i would highly recommend that just because of the cost. For original cost on one little half carton or a little bunch of your strawberries is $5. Fortunately yesterday I was able to get these for $2.50. I didn't realize that until I got to the register. It was a very, very good moment for me. So as far as your pineapple chunks, when you're using a whole pineapple that is actually a pineapple, pineapple, you can get the benefit of having that fresh fruit. You will have to just probably use one half of the pineapple, which you'll start by cutting it in half. Then you will have to take off the jacket edges of the pineapple and use it in that way. Now what I would recommend also is that you go ahead and purchase your wooden skewers, which I have here with the strawberries and pineapples already on them also i would recommend purchasing toothpicks but i recommend purchasing some colorful toothpicks because it's going to be a little bit more colorful and it's going to get your kids more interested in eating fruits because kids tend to be some of them especially if they're a taller age or between the ages of five to ten they may not want to eat fruits or vegetables right off the top so you want to encourage them to eat more fruits and vegetables so the way you're going to do that is you use it as the fruits as finger foods and it will let allow them to pick up the fruit themselves but with the use of the toothpick and what you will do with your toothpick is you will put it in the center of the pineapple chunk and you will allow them to actually use eat it themselves and they'll feel like they're more in control and then that way you kind of introduce the fruit or introduce them into eating fruits and it's going to be something that's very nutritious for them and it also has that sweet taste that they are used to with with drinking fruit juices and a lot of the capri suns and things of that nature but it's a different kind of fruit it's more of a natural fruit so their body will be it will be a lot easier for them to digest and it won't be as high calories as some of your ice creams and some of your shakes and things of that nature. Also some of your chocolate bars, things that kids are more likely or amped to ask for. So this is just going to be something that you could give them as an option so that they won't gain too much weight over the summer by eating things that aren't as nutritious and healthy for them like i mentioned before the sugars in these are going to be a lot healthier now in terms of if you're on the go if you're on the go mom on the go dad and you're always with your kids you got soccer practice you got football practice you might want to use i would recommend using these as takeaways or as your little carriers for your fruit and what you would do is you literally would just put the fruit in one of these little containers and use the top twist it on and it doesn't pour out you don't have to worry about it spilling on your car seat you don't have to worry about that you can actually put it in a lunch bag that zips up then you really won't have to worry about it'll be pretty much leak proof and spill proof and also if your kid happens to deal with it themselves it's just something that's very small they could probably get the top off themselves without your help. So that's something that I would recommend for you to use as far as storing your fruit. Now, I have already prepared the strawberry and pineapple skewers prior to this presentation. As you can see here, I used more of a half of the fruit kebabs or created little kebabs and like I said they're a nice little easy little dish that you can create nice little fruit and here I use the whole strawberry on the one on the top just it seems to be a little bit extremely big and top-heavy but like I said this is gonna be very sweet but at the same time the strawberries gonna have a little bit of that tartness so So it's going to be still nutritious for your kids and very easy to handle. So over here I have the little toothpicks with the little pineapple chunks on them and look how tiny it is. I mean look how small and cute. I mean the kids are just going to love this because it's so cute and it's so nutritious. I think they're going to love it. So with that being said, I think I've shown you all the things that we've done with our strawberry and pineapple skewers today now we're going to see how our broccoli fries turned out hi we're back with the hardin county extension today and we're going through some um food options that we're cooking in the air daddy today and we cooked some broccoli fries and now they are done so i'm going to go through and go ahead and open up our little bin here and oh my gosh look how how wonderful these turned out. So if you can, as you can see there, they turned out pretty crispy, no grease. And we're gonna put it on a little paper towel here. And we're gonna go ahead and get these out. And I think that this is gonna be a nutritious little treat for us here. Oh, they're really crispy. And as you can see, the reason why I'm putting it on these paper towels is I want you to see that there is no grease. hey like that right so um and this is broccoli oh my gosh can you believe it um the birds eye also has a cauliflower variety version and man i tell you it is very very nutritious it's good has about the same amount of potassium as the broccoli and i keep talking about potassium potassium because potassium gives you a lot of energy. So it helps you throughout the day. You don't have to drink all those energy drinks and it's healthy. So why not eat it? So this is going to be something that I recommend instead of eating french fries at McDonald's, Wendy's, wherever. Not trying to talk down on the fast food restaurants. However, the calorie amount of eating say 10 of these versus eating 10 fries from McDonald's you got to think that's more saturated fats it's more not healthy for you so this way you get to eat good and you're healthy so sorry about that so hopefully you have learned some nutritious tips for me today and you have will actually utilize some of these tips on this summer and you and your family can have some nutritious treats I would just recommend in terms of cleaning the air daddy like I said before just take your unit out and just wash that part out you don't have to use watch this at all now if you get something down on the inside of the plate or something just use a rag with warm water and dishwash dishwashing liquid and clean it and I recommend also putting on these little mittens like I have because for safety reasons the handle is really not that hot it's lonely warm however with kids I don't want you to burn your hand or for it to be too warm for you so that's why I recommend using the mittens and make sure your unit is turned off typically it will turn off by itself however if you were to open it and take out something early you will have to manually shut the unit down and how you would do that is turn your dial counterclockwise to the zero on your time side you don't have to change your dial on the temperature. You only can keep the temperature where it is currently located and that's how you would shut the unit off. I would recommend allowing the unit to cool at least 30 to 45 minutes. I also would not recommend putting it inside of your car close to any plastic because the unit is still fairly warm. It's not hot. However, if you do have to travel with it, like I said, give it at least 10 to 15 minutes if you're on the go and you have somewhere to be but if you can wait that 30 to 45 minutes to let it completely cool down and then move the unit to your car maybe inside of a box or something more mobile to the point where you won't drop anything and that's all I would recommend in terms of cleaning and moving the unit after you have just used it and as far as your snacks go I have I decided to do broccoli fries however this unit can cook chicken pork chops steak muffins fish anything so if you have some other things that you want to try in it go ahead and it's gonna come out just as good as our broccoli fries did and it's gonna be tasty so that's all I have for you today and I hope you enjoyed this this session with me. Thanks for joining us for Hardin County Extension today. Today we went over a couple of nutritious snacks and things of that nature and I hope you will join us for other calendar events later on in the month and I hope to see you then.
OCR: Hardin County Extension Today Music Sponsoredby COOPERATIVE EXTENSION UK KENTUCKY UNIVERSITY OI STATE College of Agriculture INVERSITV FARM BUREAU FMusicJNT Youth Project Completion Show Featuring Nutritious Snacks Using an Air Fryer Chandra DeRamus Family &amp; Consumer Science Extension Agent Hardin County Extension Today or University. ELELE 5 o me meais Hardin County Estension Today LOLE some strawberry skewers ineapp Hardin County Extonsion Today with t h e Swanson broccolitries Hardin Caunty Extonsion Today hn ths 1s primarily tor tami that you're serving tood a nd toda y n d nna use i tt a m e C spray Kardin County Extension Today gonna heat t he oven u p t hi supposed u 5 e e55 cooking considered sa oretty a n d put t o od So you want to think about that so me a I s o controis o + a y o u p u t t o n timer 3 5 0 Ittle Hardin @ounty Extension Today w a y don't overheat overcook something spr o W n † sa1d t h a t there WouId 5moking The other thing is it says n mmer wa remove this bottom h ait like I d i d We h want t o mi ndt u l t hat nse Hardlin County Extension Today na have nutrtion I a b e 1oes Notrition Facts And i t has 21 grams ot carbs Bird's Eye Broccoli HEW! Friles Nutritious Snack BROC(OL Fextares lering Se 4 8 pleces (86) Great snaick for kids in the summert Lunch oe in bebeen Nutrition AIRDADOY Calories 160 h a s 2 9 0 milligrams ot sodium. WEW Fries EROLLOL Teatrs 8 gleces (Mg) Great saca t h e the h1 Hardin County Extoasion Today NEW! BROCCOU Features: Serving Sure:4 8 pleces (86g) Great snack for kids in the sumumert Lunch or in between dinner. AlSO it has 0.16 igrams iron Bird's Eye Broccolil EW1 Nutntieus Snack Serang Se eces (8) tassium o n n a aras wh vou diabetic watch o ur b imits throughout the day. so this m a muc diabetes abo ut three h e ur carbs Like I said I recommend this tor kids. uck ha summertime whe that's cooking already start preparing our strawberry and pineapple kebabs, those a r rea good r k is avery colortul truit h ave much just stick trawberries nrough little skewer stick t a I k a b o u t u st reak And so. we're gonna be d o i n g Fardin County Extension Today ardin County Extension Today n County Cxtension Today or you could do it together. her nd chunks trom Kroger ne Iittl can o† Hardin Caunty Extension Taday ypically runs 5 0 t a x Hardin County Extensien Today reapples Churte which usua lly run about 5 2.0 0 Hardin Ceunty Extension Today eapple.Chur nst mo un Eardin County Extension Today has it's about a halt a cup. Hardie County Cxtension Today strawberries carton And I actually took t his persona ecision here Hardin County Extension Tadsy you can either cut the h a -t most part. just Hardin County Extansion Today W n I would highly recommend that. just because ot the cost Ittle bunch ot your rawberries. i5 S5 Fortunately yeste w a wa s very. ver ood momen Hardh County Extension Today As tar as your pineapple chunks, that is actually a pineapple which you'll start by cutting it in halt the pineapple, and a h e a d Sr wooden h a ve here, with the awberries pineapples Hardin Ceunty Extonsion Today between a ges t e n i g h t o tt t o p The way youire gonna do that. truits to pick up the truit themseives with the use ot the toothpick Hardin County Extension Todiay is you will put it in the ot the pineapplechunk And you will allow them eat it thems ve s And then way you ntroduce Hardin County Extension -Today or introduce them eating Hardin County Extension Toduy it's more ot a natural truit t he m digest a nd it y o ur creams Hardin County Extension Joday k ids are more a 5 k 1 0 n t he y weiqht Wardin County Extension -Today aren't a s heait hy o r he Hardin County Extension-Today or rs your lytle ruit And what you do And also it your kid happens deai with it thas just sonething They couId probably om o mmend Now, I have already prepared prior to this presentation. kebabs Hardin Countg Extension Joday and like I said, they're I i t t l e . e a s y I i t t l e d i s h Hardir County Extension Today extremely b 1 g a nd top hea vy Iaughs Hardin County Extonsino Taday at same time. the wberry qonna Kardin County Extonsion Today be stii your kid s very e a s y to handle. Hardin County Extenston Today Over here I have the itt-e toothpicks Hardir Gounty Extension Today mean lo0k h ow smal l and cute a n din County Extension Today trawberr N ow HardinCouaty Extension Toda ac t h H a r - n5 ay n o w done u m urned out you can see there, they out pretty crispy Oh. they're really crispy. Harditn County Extension Today 0 n these paper towels. w ant to Hey.like that.right? hi s c a n The Birdseye also has variety version m a n a use potassium gives ener instead ot eating trench tries his you get to eat heaithy So,(coughs) sorry about that et u l ly you Iearned o5 some ot these tips on this summer recommend i n q Air Daddy ju s t wash part d o w n inside ot the Just use a rag with warm water and dishwashing iiquid a iso. putting itt mittens have. because reasons warm why take out something early turn ;al counter ckw 5 7 change temperature where it is currently Iocated would u n it a t Ieast 3 0 4 5 minutes. Hardin County Extension comp |etey cool down maybeinside ot box 5ome wo uId terms cleaning movinq a5 tar snacksgo however, this unit cook chicken steak 5h anything that you want t rv qo a head hav tod ay o d a y o day went over o1n Would you like to have a quilt on your barn'and be listed on the"Clothesline of Quilts Trail"'? Contact the Hardin Co. Extension Musicervice Office @ 270-765-4121 “Embroidery Club' welcomes new members the 4th Tuesday of each month, from 10-2:00 p.m. Bring any project you are working on or one you need help with Registration not required! Embroidery Club members the 4th month from 10-2:00 project you are on or one you need help with Registration not “Applique' Sew Fun" meets from 9-2:00 pm on the 3rd Weds. of each' month \Music come join us! “Cross Stitchers will meet occasionally Saturdays beginning Oct. 1,'from 9 9-5:00 pm. Work current projects &amp; learn new techniques each other. For beg eginners experienced stitchers. Brngg or supplies get started, someone help you.' No RSVP necessary; just show up! For more information on the above events orany other classes call Hardin Co. Cooperative of the University of (270) 765-4121. Videographer/Editor Reed Sampley For more information on HCEC-TV programming call 270-769-8855 www.hardin.k12.ky.us/HCEC-TV Mu s i cla ryan@hardin.kyschools.us
VLM: Visual summary: A woman in a green apron is demonstrating a black kitchen appliance in a kitchen setting, gesturing and speaking while holding a small object.
视觉摘要: 一位穿着绿色围裙的女士在厨房里演示一台黑色厨房电器，边做手势边说话，手中拿着一个小物件。
Visible product: Air Fryer
Visible components: black appliance; white countertop; wooden cabinets; white sink; paper towel holder; green apron; white gloves; plate with food
Visible actions: woman gesturing with hand; woman speaking; woman holding object
Visual uncertainty: The exact product name is not visible, only the category 'Air Fryer' is provided. The specific features or actions being demonstrated are inferred from subtitles, not directly visible.</t>
        </is>
      </c>
      <c r="N317" s="45" t="inlineStr">
        <is>
          <t>16</t>
        </is>
      </c>
      <c r="O317" s="45" t="inlineStr">
        <is>
          <t>1</t>
        </is>
      </c>
      <c r="P317" s="59" t="str"/>
      <c r="Q317" s="59" t="str"/>
      <c r="R317" s="52" t="inlineStr">
        <is>
          <t>The visual evidence shows the air fryer and the woman interacting with it, but no visible or spoken identification of the炸篮 (frying basket) or接油盘 (oil tray) components is present.</t>
        </is>
      </c>
      <c r="S317" s="52" t="inlineStr">
        <is>
          <t>VLM</t>
        </is>
      </c>
      <c r="T317" s="52" t="inlineStr">
        <is>
          <t>low</t>
        </is>
      </c>
      <c r="U317" s="52" t="inlineStr">
        <is>
          <t>The product is visible, but no component names or locations are shown or mentioned in the frozen evidence.</t>
        </is>
      </c>
      <c r="V317" s="45" t="inlineStr">
        <is>
          <t>R1</t>
        </is>
      </c>
      <c r="W317" s="46" t="n">
        <v>1</v>
      </c>
      <c r="X317" s="60" t="n"/>
      <c r="Y317" s="60" t="n"/>
      <c r="Z317" s="46" t="inlineStr">
        <is>
          <t>no</t>
        </is>
      </c>
      <c r="AA317" s="54" t="inlineStr">
        <is>
          <t>第2帧（t=218.4s）和第5帧（t=873.7s）可见空气炸锅及炸篮，但6帧中均未明确展示或指出接油盘的位置。</t>
        </is>
      </c>
      <c r="AB317" s="54" t="inlineStr">
        <is>
          <t>Basket is visible in contact-sheet frames; raised from AI grade 1 to 2. | 第三轮双复核一致修正：R1=2→indep=1：画面中仅炸篮可见，未见接油盘及其位置，无法回答query所问的两个部件位置；时间区间不再适用。</t>
        </is>
      </c>
      <c r="AC317" s="46" t="inlineStr">
        <is>
          <t>completed</t>
        </is>
      </c>
      <c r="AD317" s="46" t="inlineStr">
        <is>
          <t>2026-07-28T20:35:21+08:00</t>
        </is>
      </c>
      <c r="AE317" s="47">
        <f>IF(AC317&lt;&gt;"completed","",IF(W317=O317,"no","yes"))</f>
        <v/>
      </c>
      <c r="AF317" s="47">
        <f>IF(AC317&lt;&gt;"completed","",IF(AND(X317=P317,Y317=Q317),"no","yes"))</f>
        <v/>
      </c>
      <c r="AG317" s="47">
        <f>IF(AC317&lt;&gt;"completed","待复核",IF(OR(W317="",Z317="",AA317="",AD317=""),"缺少必填项",IF(AND(OR(AE317="yes",AF317="yes"),AB317=""),"修正原因缺失",IF(OR(W317=0,W317=1),IF(AND(X317="",Y317=""),"通过","0/1级时间应留空"),IF(AND(OR(W317=2,W317=3),X317&lt;&gt;"",Y317&lt;&gt;"",X317&gt;=I317,Y317&lt;=J317,Y317&gt;X317),"通过","2/3级时间无效")))))</f>
        <v/>
      </c>
    </row>
    <row r="318">
      <c r="A318" s="45" t="inlineStr">
        <is>
          <t>VQ-007</t>
        </is>
      </c>
      <c r="B318" s="52" t="inlineStr">
        <is>
          <t>空气炸锅的炸篮和接油盘在哪里？</t>
        </is>
      </c>
      <c r="C318" s="45" t="inlineStr">
        <is>
          <t>zh-CN</t>
        </is>
      </c>
      <c r="D318" s="45" t="inlineStr">
        <is>
          <t>Air Fryer</t>
        </is>
      </c>
      <c r="E318" s="45" t="inlineStr">
        <is>
          <t>component</t>
        </is>
      </c>
      <c r="F318" s="45" t="inlineStr">
        <is>
          <t>development</t>
        </is>
      </c>
      <c r="G318" s="45" t="inlineStr">
        <is>
          <t>airfryer-005-scene-0031</t>
        </is>
      </c>
      <c r="H318" s="45" t="inlineStr">
        <is>
          <t>airfryer-005</t>
        </is>
      </c>
      <c r="I318" s="59" t="inlineStr">
        <is>
          <t>280.4</t>
        </is>
      </c>
      <c r="J318" s="59" t="inlineStr">
        <is>
          <t>283.653</t>
        </is>
      </c>
      <c r="K318" s="45" t="inlineStr">
        <is>
          <t>items/airfryer-005-scene-0031/clip.mp4</t>
        </is>
      </c>
      <c r="L318" s="45" t="inlineStr">
        <is>
          <t>items/airfryer-005-scene-0031/thumbnail.jpg</t>
        </is>
      </c>
      <c r="M318" s="52" t="inlineStr">
        <is>
          <t>ASR: I normally just grab it and put it on my plate like that.
VLM: Visual summary: A person is placing food items onto a white plate next to an open air fryer basket.
视觉摘要: 一个人正在将食物放在一个白色盘子上，旁边是一个打开的空气炸锅篮子。
Visible product: Air Fryer
Visible components: air fryer basket; white plate; bread with egg and ham; person's hand; person's teal sleeve
Visible actions: placing food on a plate
Visible states: air fryer basket is open; food is on the plate</t>
        </is>
      </c>
      <c r="N318" s="45" t="inlineStr">
        <is>
          <t>17</t>
        </is>
      </c>
      <c r="O318" s="45" t="inlineStr">
        <is>
          <t>2</t>
        </is>
      </c>
      <c r="P318" s="59" t="inlineStr">
        <is>
          <t>280.4</t>
        </is>
      </c>
      <c r="Q318" s="59" t="inlineStr">
        <is>
          <t>283.653</t>
        </is>
      </c>
      <c r="R318" s="52" t="inlineStr">
        <is>
          <t>The air fryer basket is visible and open, placed next to a plate, indicating its location relative to the appliance.</t>
        </is>
      </c>
      <c r="S318" s="52" t="inlineStr">
        <is>
          <t>VLM</t>
        </is>
      </c>
      <c r="T318" s="52" t="inlineStr">
        <is>
          <t>low</t>
        </is>
      </c>
      <c r="U318" s="52" t="inlineStr">
        <is>
          <t>The evidence shows the basket's location but does not explicitly mention the oil tray.</t>
        </is>
      </c>
      <c r="V318" s="45" t="inlineStr">
        <is>
          <t>R1</t>
        </is>
      </c>
      <c r="W318" s="46" t="inlineStr">
        <is>
          <t>2</t>
        </is>
      </c>
      <c r="X318" s="60" t="n">
        <v>280.4</v>
      </c>
      <c r="Y318" s="60" t="n">
        <v>283.653</v>
      </c>
      <c r="Z318" s="46" t="inlineStr">
        <is>
          <t>no</t>
        </is>
      </c>
      <c r="AA318" s="54" t="inlineStr">
        <is>
          <t>From t=280.4s to t=283.7s, the open black air fryer basket is visible next to a white plate, but no oil tray appears in any frame.</t>
        </is>
      </c>
      <c r="AB318" s="54" t="inlineStr">
        <is>
          <t>时间按实际证据片段重定位</t>
        </is>
      </c>
      <c r="AC318" s="46" t="inlineStr">
        <is>
          <t>completed</t>
        </is>
      </c>
      <c r="AD318" s="46" t="inlineStr">
        <is>
          <t>2026-07-28T01:18:39+08:00</t>
        </is>
      </c>
      <c r="AE318" s="47">
        <f>IF(AC318&lt;&gt;"completed","",IF(W318=O318,"no","yes"))</f>
        <v/>
      </c>
      <c r="AF318" s="47">
        <f>IF(AC318&lt;&gt;"completed","",IF(AND(X318=P318,Y318=Q318),"no","yes"))</f>
        <v/>
      </c>
      <c r="AG318" s="47">
        <f>IF(AC318&lt;&gt;"completed","待复核",IF(OR(W318="",Z318="",AA318="",AD318=""),"缺少必填项",IF(AND(OR(AE318="yes",AF318="yes"),AB318=""),"修正原因缺失",IF(OR(W318=0,W318=1),IF(AND(X318="",Y318=""),"通过","0/1级时间应留空"),IF(AND(OR(W318=2,W318=3),X318&lt;&gt;"",Y318&lt;&gt;"",X318&gt;=I318,Y318&lt;=J318,Y318&gt;X318),"通过","2/3级时间无效")))))</f>
        <v/>
      </c>
    </row>
    <row r="319">
      <c r="A319" s="45" t="inlineStr">
        <is>
          <t>VQ-007</t>
        </is>
      </c>
      <c r="B319" s="52" t="inlineStr">
        <is>
          <t>空气炸锅的炸篮和接油盘在哪里？</t>
        </is>
      </c>
      <c r="C319" s="45" t="inlineStr">
        <is>
          <t>zh-CN</t>
        </is>
      </c>
      <c r="D319" s="45" t="inlineStr">
        <is>
          <t>Air Fryer</t>
        </is>
      </c>
      <c r="E319" s="45" t="inlineStr">
        <is>
          <t>component</t>
        </is>
      </c>
      <c r="F319" s="45" t="inlineStr">
        <is>
          <t>development</t>
        </is>
      </c>
      <c r="G319" s="45" t="inlineStr">
        <is>
          <t>airfryer-033-scene-0129</t>
        </is>
      </c>
      <c r="H319" s="45" t="inlineStr">
        <is>
          <t>airfryer-033</t>
        </is>
      </c>
      <c r="I319" s="59" t="inlineStr">
        <is>
          <t>1018.252</t>
        </is>
      </c>
      <c r="J319" s="59" t="inlineStr">
        <is>
          <t>1045.612</t>
        </is>
      </c>
      <c r="K319" s="45" t="inlineStr">
        <is>
          <t>items/airfryer-033-scene-0129/clip.mp4</t>
        </is>
      </c>
      <c r="L319" s="45" t="inlineStr">
        <is>
          <t>items/airfryer-033-scene-0129/thumbnail.jpg</t>
        </is>
      </c>
      <c r="M319" s="52" t="inlineStr">
        <is>
          <t>ASR: E vamos ver se vai fritar meu franguinho Já tá até na geladeira Esperando Como? Meu esquema Vou ajeitar isso aqui tudo, é nóis Aí galera Secou Ficou mais de um dia, inclusive Eu não sei Essa cola epóxi é esquisita Mas parece que Ela é tipo dura pó, só que mano Ela vira um barro Sei lá o que que é essa O negócio é brabo, véi Eu vou tirar essa fitinha agora
OCR: VLITVA
VLM: Visual summary: A disassembled air fryer with its internal components exposed, showing a metallic basket and a black plastic base with residue, while a hand interacts with the base.
视觉摘要: 一个拆开的空气炸锅，露出金属篮和带有残留物的黑色塑料底座，一只手正在与底座互动。
Visible product: Air Fryer
Visible components: metallic basket; black plastic base; residue on base; hand
Visible actions: hand touching the base
Visible states: air fryer disassembled; residue on base</t>
        </is>
      </c>
      <c r="N319" s="45" t="inlineStr">
        <is>
          <t>18</t>
        </is>
      </c>
      <c r="O319" s="45" t="inlineStr">
        <is>
          <t>2</t>
        </is>
      </c>
      <c r="P319" s="59" t="inlineStr">
        <is>
          <t>1018.252</t>
        </is>
      </c>
      <c r="Q319" s="59" t="inlineStr">
        <is>
          <t>1045.612</t>
        </is>
      </c>
      <c r="R319" s="52" t="inlineStr">
        <is>
          <t>The visual summary identifies the metallic basket and black plastic base as visible components of the disassembled air fryer, which correspond to the fry basket and oil tray, respectively.</t>
        </is>
      </c>
      <c r="S319" s="52" t="inlineStr">
        <is>
          <t>VLM</t>
        </is>
      </c>
      <c r="T319" s="52" t="inlineStr">
        <is>
          <t>low</t>
        </is>
      </c>
      <c r="U319" s="52" t="inlineStr">
        <is>
          <t>The components are clearly visible and labeled in the visual summary, with no ambiguity in their identification as the fry basket and oil tray.</t>
        </is>
      </c>
      <c r="V319" s="45" t="inlineStr">
        <is>
          <t>R1</t>
        </is>
      </c>
      <c r="W319" s="46" t="inlineStr">
        <is>
          <t>2</t>
        </is>
      </c>
      <c r="X319" s="60" t="inlineStr">
        <is>
          <t>1018.3</t>
        </is>
      </c>
      <c r="Y319" s="60" t="inlineStr">
        <is>
          <t>1045.6</t>
        </is>
      </c>
      <c r="Z319" s="46" t="inlineStr">
        <is>
          <t>no</t>
        </is>
      </c>
      <c r="AA319" s="54" t="inlineStr">
        <is>
          <t>Frames 1018.3-1045.6s show disassembled air fryer parts including a black plastic base and metallic housing on a table, but the basket and oil tray are not clearly labeled or pointed out.</t>
        </is>
      </c>
      <c r="AB319" s="54" t="inlineStr">
        <is>
          <t>时间按实际证据片段重定位</t>
        </is>
      </c>
      <c r="AC319" s="46" t="inlineStr">
        <is>
          <t>completed</t>
        </is>
      </c>
      <c r="AD319" s="46" t="inlineStr">
        <is>
          <t>2026-07-28T01:18:39+08:00</t>
        </is>
      </c>
      <c r="AE319" s="47">
        <f>IF(AC319&lt;&gt;"completed","",IF(W319=O319,"no","yes"))</f>
        <v/>
      </c>
      <c r="AF319" s="47">
        <f>IF(AC319&lt;&gt;"completed","",IF(AND(X319=P319,Y319=Q319),"no","yes"))</f>
        <v/>
      </c>
      <c r="AG319" s="47">
        <f>IF(AC319&lt;&gt;"completed","待复核",IF(OR(W319="",Z319="",AA319="",AD319=""),"缺少必填项",IF(AND(OR(AE319="yes",AF319="yes"),AB319=""),"修正原因缺失",IF(OR(W319=0,W319=1),IF(AND(X319="",Y319=""),"通过","0/1级时间应留空"),IF(AND(OR(W319=2,W319=3),X319&lt;&gt;"",Y319&lt;&gt;"",X319&gt;=I319,Y319&lt;=J319,Y319&gt;X319),"通过","2/3级时间无效")))))</f>
        <v/>
      </c>
    </row>
    <row r="320">
      <c r="A320" s="45" t="inlineStr">
        <is>
          <t>VQ-007</t>
        </is>
      </c>
      <c r="B320" s="52" t="inlineStr">
        <is>
          <t>空气炸锅的炸篮和接油盘在哪里？</t>
        </is>
      </c>
      <c r="C320" s="45" t="inlineStr">
        <is>
          <t>zh-CN</t>
        </is>
      </c>
      <c r="D320" s="45" t="inlineStr">
        <is>
          <t>Air Fryer</t>
        </is>
      </c>
      <c r="E320" s="45" t="inlineStr">
        <is>
          <t>component</t>
        </is>
      </c>
      <c r="F320" s="45" t="inlineStr">
        <is>
          <t>development</t>
        </is>
      </c>
      <c r="G320" s="45" t="inlineStr">
        <is>
          <t>pressure-006-scene-0014</t>
        </is>
      </c>
      <c r="H320" s="45" t="inlineStr">
        <is>
          <t>pressure-006</t>
        </is>
      </c>
      <c r="I320" s="59" t="inlineStr">
        <is>
          <t>46.042</t>
        </is>
      </c>
      <c r="J320" s="59" t="inlineStr">
        <is>
          <t>48.083</t>
        </is>
      </c>
      <c r="K320" s="45" t="inlineStr">
        <is>
          <t>items/pressure-006-scene-0014/clip.mp4</t>
        </is>
      </c>
      <c r="L320" s="45" t="inlineStr">
        <is>
          <t>items/pressure-006-scene-0014/thumbnail.jpg</t>
        </is>
      </c>
      <c r="M320" s="52" t="inlineStr">
        <is>
          <t>ASR: • Split non-stick cookware, clean more convenient, Hefung multifunctional air fryer
VLM: Visual summary: A close-up of golden-brown fried chicken wings arranged on a white plate, garnished with a cherry tomato and a sprig of rosemary.
视觉摘要: 白色盘子上摆放着金黄色的炸鸡翅，配有一颗樱桃番茄和一枝迷迭香。
Visible product: Air Fryer
Visual uncertainty: The product category label 'Air Fryer' is not visually present in the frames; it is provided as context.</t>
        </is>
      </c>
      <c r="N320" s="45" t="inlineStr">
        <is>
          <t>19</t>
        </is>
      </c>
      <c r="O320" s="45" t="inlineStr">
        <is>
          <t>0</t>
        </is>
      </c>
      <c r="P320" s="59" t="str"/>
      <c r="Q320" s="59" t="str"/>
      <c r="R320" s="52" t="inlineStr">
        <is>
          <t>The scene shows fried chicken wings on a plate, not the air fryer's components (basket or tray), and no mention or visual of the basket or tray location.</t>
        </is>
      </c>
      <c r="S320" s="52" t="inlineStr">
        <is>
          <t>VLM|ASR</t>
        </is>
      </c>
      <c r="T320" s="52" t="inlineStr">
        <is>
          <t>low</t>
        </is>
      </c>
      <c r="U320" s="52" t="inlineStr">
        <is>
          <t>No evidence of the air fryer's components or their location is present.</t>
        </is>
      </c>
      <c r="V320" s="45" t="inlineStr">
        <is>
          <t>R1</t>
        </is>
      </c>
      <c r="W320" s="46" t="inlineStr">
        <is>
          <t>1</t>
        </is>
      </c>
      <c r="X320" s="60" t="n"/>
      <c r="Y320" s="60" t="n"/>
      <c r="Z320" s="46" t="inlineStr">
        <is>
          <t>no</t>
        </is>
      </c>
      <c r="AA320" s="54" t="inlineStr">
        <is>
          <t>Frame 46.0s shows a light-blue basket of chestnuts and 46.5s shows the empty inner cavity, but no oil tray is visible and the basket is not shown seated inside the appliance.</t>
        </is>
      </c>
      <c r="AB320" s="54" t="inlineStr">
        <is>
          <t>AI graded 0 but the scene is same-product with the basket and cavity visible, so lowered to 1.</t>
        </is>
      </c>
      <c r="AC320" s="46" t="inlineStr">
        <is>
          <t>completed</t>
        </is>
      </c>
      <c r="AD320" s="46" t="inlineStr">
        <is>
          <t>2026-07-28T01:18:39+08:00</t>
        </is>
      </c>
      <c r="AE320" s="47">
        <f>IF(AC320&lt;&gt;"completed","",IF(W320=O320,"no","yes"))</f>
        <v/>
      </c>
      <c r="AF320" s="47">
        <f>IF(AC320&lt;&gt;"completed","",IF(AND(X320=P320,Y320=Q320),"no","yes"))</f>
        <v/>
      </c>
      <c r="AG320" s="47">
        <f>IF(AC320&lt;&gt;"completed","待复核",IF(OR(W320="",Z320="",AA320="",AD320=""),"缺少必填项",IF(AND(OR(AE320="yes",AF320="yes"),AB320=""),"修正原因缺失",IF(OR(W320=0,W320=1),IF(AND(X320="",Y320=""),"通过","0/1级时间应留空"),IF(AND(OR(W320=2,W320=3),X320&lt;&gt;"",Y320&lt;&gt;"",X320&gt;=I320,Y320&lt;=J320,Y320&gt;X320),"通过","2/3级时间无效")))))</f>
        <v/>
      </c>
    </row>
    <row r="321">
      <c r="A321" s="45" t="inlineStr">
        <is>
          <t>VQ-007</t>
        </is>
      </c>
      <c r="B321" s="52" t="inlineStr">
        <is>
          <t>空气炸锅的炸篮和接油盘在哪里？</t>
        </is>
      </c>
      <c r="C321" s="45" t="inlineStr">
        <is>
          <t>zh-CN</t>
        </is>
      </c>
      <c r="D321" s="45" t="inlineStr">
        <is>
          <t>Air Fryer</t>
        </is>
      </c>
      <c r="E321" s="45" t="inlineStr">
        <is>
          <t>component</t>
        </is>
      </c>
      <c r="F321" s="45" t="inlineStr">
        <is>
          <t>development</t>
        </is>
      </c>
      <c r="G321" s="45" t="inlineStr">
        <is>
          <t>airfryer-033-scene-0061</t>
        </is>
      </c>
      <c r="H321" s="45" t="inlineStr">
        <is>
          <t>airfryer-033</t>
        </is>
      </c>
      <c r="I321" s="59" t="inlineStr">
        <is>
          <t>440.14</t>
        </is>
      </c>
      <c r="J321" s="59" t="inlineStr">
        <is>
          <t>443.477</t>
        </is>
      </c>
      <c r="K321" s="45" t="inlineStr">
        <is>
          <t>items/airfryer-033-scene-0061/clip.mp4</t>
        </is>
      </c>
      <c r="L321" s="45" t="inlineStr">
        <is>
          <t>items/airfryer-033-scene-0061/thumbnail.jpg</t>
        </is>
      </c>
      <c r="M321" s="52" t="inlineStr">
        <is>
          <t>ASR: Agora, limpar esse cara aqui Desmontar esse painel Vou trabalhar nele agora pra depois trabalhar aqui
VLM: Visual summary: A hand holds a black air fryer basket over a silver air fryer base, with a disassembled electrical component on a white cloth nearby.
视觉摘要: 一只手拿着一个黑色空气炸锅篮子，悬在银色空气炸锅底座上方，旁边白色布上放着一个拆开的电气元件。
Visible product: Air Fryer
Visible components: black air fryer basket; silver air fryer base; disassembled electrical component; white cloth; hand
Visible actions: hand holding air fryer basket</t>
        </is>
      </c>
      <c r="N321" s="45" t="inlineStr">
        <is>
          <t>20</t>
        </is>
      </c>
      <c r="O321" s="45" t="inlineStr">
        <is>
          <t>2</t>
        </is>
      </c>
      <c r="P321" s="59" t="inlineStr">
        <is>
          <t>440.14</t>
        </is>
      </c>
      <c r="Q321" s="59" t="inlineStr">
        <is>
          <t>443.477</t>
        </is>
      </c>
      <c r="R321" s="52" t="inlineStr">
        <is>
          <t>The visual shows the air fryer basket being held over the base, indicating the basket and base are physically connected components of the air fryer, but does not explicitly show or label the oil tray location.</t>
        </is>
      </c>
      <c r="S321" s="52" t="inlineStr">
        <is>
          <t>VLM</t>
        </is>
      </c>
      <c r="T321" s="52" t="inlineStr">
        <is>
          <t>low</t>
        </is>
      </c>
      <c r="U321" s="52" t="inlineStr">
        <is>
          <t>The oil tray is not visible or mentioned in the evidence, so its location cannot be confirmed.</t>
        </is>
      </c>
      <c r="V321" s="45" t="inlineStr">
        <is>
          <t>R1</t>
        </is>
      </c>
      <c r="W321" s="46" t="inlineStr">
        <is>
          <t>2</t>
        </is>
      </c>
      <c r="X321" s="60" t="n">
        <v>440.8</v>
      </c>
      <c r="Y321" s="60" t="n">
        <v>443.477</v>
      </c>
      <c r="Z321" s="46" t="inlineStr">
        <is>
          <t>no</t>
        </is>
      </c>
      <c r="AA321" s="54" t="inlineStr">
        <is>
          <t>At 440.8s a black air fryer basket is held above the silver heating base, showing their spatial relationship, but the oil tray is not separately identified.</t>
        </is>
      </c>
      <c r="AB321" s="54" t="inlineStr">
        <is>
          <t>时间按实际证据片段重定位</t>
        </is>
      </c>
      <c r="AC321" s="46" t="inlineStr">
        <is>
          <t>completed</t>
        </is>
      </c>
      <c r="AD321" s="46" t="inlineStr">
        <is>
          <t>2026-07-28T01:18:39+08:00</t>
        </is>
      </c>
      <c r="AE321" s="47">
        <f>IF(AC321&lt;&gt;"completed","",IF(W321=O321,"no","yes"))</f>
        <v/>
      </c>
      <c r="AF321" s="47">
        <f>IF(AC321&lt;&gt;"completed","",IF(AND(X321=P321,Y321=Q321),"no","yes"))</f>
        <v/>
      </c>
      <c r="AG321" s="47">
        <f>IF(AC321&lt;&gt;"completed","待复核",IF(OR(W321="",Z321="",AA321="",AD321=""),"缺少必填项",IF(AND(OR(AE321="yes",AF321="yes"),AB321=""),"修正原因缺失",IF(OR(W321=0,W321=1),IF(AND(X321="",Y321=""),"通过","0/1级时间应留空"),IF(AND(OR(W321=2,W321=3),X321&lt;&gt;"",Y321&lt;&gt;"",X321&gt;=I321,Y321&lt;=J321,Y321&gt;X321),"通过","2/3级时间无效")))))</f>
        <v/>
      </c>
    </row>
    <row r="322">
      <c r="A322" s="45" t="inlineStr">
        <is>
          <t>VQ-007</t>
        </is>
      </c>
      <c r="B322" s="52" t="inlineStr">
        <is>
          <t>空气炸锅的炸篮和接油盘在哪里？</t>
        </is>
      </c>
      <c r="C322" s="45" t="inlineStr">
        <is>
          <t>zh-CN</t>
        </is>
      </c>
      <c r="D322" s="45" t="inlineStr">
        <is>
          <t>Air Fryer</t>
        </is>
      </c>
      <c r="E322" s="45" t="inlineStr">
        <is>
          <t>component</t>
        </is>
      </c>
      <c r="F322" s="45" t="inlineStr">
        <is>
          <t>development</t>
        </is>
      </c>
      <c r="G322" s="45" t="inlineStr">
        <is>
          <t>airfryer-033-scene-0040</t>
        </is>
      </c>
      <c r="H322" s="45" t="inlineStr">
        <is>
          <t>airfryer-033</t>
        </is>
      </c>
      <c r="I322" s="59" t="inlineStr">
        <is>
          <t>281.014</t>
        </is>
      </c>
      <c r="J322" s="59" t="inlineStr">
        <is>
          <t>283.116</t>
        </is>
      </c>
      <c r="K322" s="45" t="inlineStr">
        <is>
          <t>items/airfryer-033-scene-0040/clip.mp4</t>
        </is>
      </c>
      <c r="L322" s="45" t="inlineStr">
        <is>
          <t>items/airfryer-033-scene-0040/thumbnail.jpg</t>
        </is>
      </c>
      <c r="M322" s="52" t="inlineStr">
        <is>
          <t>ASR: aqui vou botar lá já vou lavar entendeu isso aqui eu vou tirar na real dá para tirar tudo
VLM: Visual summary: A close-up view of the interior of an air fryer basket being cleaned or inspected, with a hand holding a tool or part near the bottom.
视觉摘要: 一个空气炸锅篮子的内部正在被清洁或检查，一只手拿着工具或部件靠近底部。
Visible product: Air Fryer
Visible components: air fryer basket; air fryer interior; hand; tool or part
Visible actions: hand holding tool or part
Visible states: air fryer basket appears dirty
Visual uncertainty: exact nature of the tool or part is unclear due to motion blur and partial occlusion</t>
        </is>
      </c>
      <c r="N322" s="45" t="inlineStr">
        <is>
          <t>21</t>
        </is>
      </c>
      <c r="O322" s="45" t="inlineStr">
        <is>
          <t>1</t>
        </is>
      </c>
      <c r="P322" s="59" t="str"/>
      <c r="Q322" s="59" t="str"/>
      <c r="R322" s="52" t="inlineStr">
        <is>
          <t>The scene shows the air fryer basket being handled, but does not show or mention the oil tray or its location.</t>
        </is>
      </c>
      <c r="S322" s="52" t="inlineStr">
        <is>
          <t>VLM</t>
        </is>
      </c>
      <c r="T322" s="52" t="inlineStr">
        <is>
          <t>low</t>
        </is>
      </c>
      <c r="U322" s="52" t="inlineStr">
        <is>
          <t>The basket is visible and being handled, but no evidence of the oil tray or its location is present.</t>
        </is>
      </c>
      <c r="V322" s="45" t="inlineStr">
        <is>
          <t>R1</t>
        </is>
      </c>
      <c r="W322" s="46" t="inlineStr">
        <is>
          <t>1</t>
        </is>
      </c>
      <c r="X322" s="60" t="n"/>
      <c r="Y322" s="60" t="n"/>
      <c r="Z322" s="46" t="inlineStr">
        <is>
          <t>no</t>
        </is>
      </c>
      <c r="AA322" s="54" t="inlineStr">
        <is>
          <t>Frames 281.4-283.1s show a close-up of the basket interior being scraped, not the basket installed in the appliance or the oil tray location.</t>
        </is>
      </c>
      <c r="AB322" s="54" t="n"/>
      <c r="AC322" s="46" t="inlineStr">
        <is>
          <t>completed</t>
        </is>
      </c>
      <c r="AD322" s="46" t="inlineStr">
        <is>
          <t>2026-07-28T01:18:39+08:00</t>
        </is>
      </c>
      <c r="AE322" s="47">
        <f>IF(AC322&lt;&gt;"completed","",IF(W322=O322,"no","yes"))</f>
        <v/>
      </c>
      <c r="AF322" s="47">
        <f>IF(AC322&lt;&gt;"completed","",IF(AND(X322=P322,Y322=Q322),"no","yes"))</f>
        <v/>
      </c>
      <c r="AG322" s="47">
        <f>IF(AC322&lt;&gt;"completed","待复核",IF(OR(W322="",Z322="",AA322="",AD322=""),"缺少必填项",IF(AND(OR(AE322="yes",AF322="yes"),AB322=""),"修正原因缺失",IF(OR(W322=0,W322=1),IF(AND(X322="",Y322=""),"通过","0/1级时间应留空"),IF(AND(OR(W322=2,W322=3),X322&lt;&gt;"",Y322&lt;&gt;"",X322&gt;=I322,Y322&lt;=J322,Y322&gt;X322),"通过","2/3级时间无效")))))</f>
        <v/>
      </c>
    </row>
    <row r="323">
      <c r="A323" s="45" t="inlineStr">
        <is>
          <t>VQ-007</t>
        </is>
      </c>
      <c r="B323" s="52" t="inlineStr">
        <is>
          <t>空气炸锅的炸篮和接油盘在哪里？</t>
        </is>
      </c>
      <c r="C323" s="45" t="inlineStr">
        <is>
          <t>zh-CN</t>
        </is>
      </c>
      <c r="D323" s="45" t="inlineStr">
        <is>
          <t>Air Fryer</t>
        </is>
      </c>
      <c r="E323" s="45" t="inlineStr">
        <is>
          <t>component</t>
        </is>
      </c>
      <c r="F323" s="45" t="inlineStr">
        <is>
          <t>development</t>
        </is>
      </c>
      <c r="G323" s="45" t="inlineStr">
        <is>
          <t>airfryer-002-scene-0009</t>
        </is>
      </c>
      <c r="H323" s="45" t="inlineStr">
        <is>
          <t>airfryer-002</t>
        </is>
      </c>
      <c r="I323" s="59" t="inlineStr">
        <is>
          <t>241.808</t>
        </is>
      </c>
      <c r="J323" s="59" t="inlineStr">
        <is>
          <t>257.424</t>
        </is>
      </c>
      <c r="K323" s="45" t="inlineStr">
        <is>
          <t>items/airfryer-002-scene-0009/clip.mp4</t>
        </is>
      </c>
      <c r="L323" s="45" t="inlineStr">
        <is>
          <t>items/airfryer-002-scene-0009/thumbnail.jpg</t>
        </is>
      </c>
      <c r="M323" s="52" t="inlineStr">
        <is>
          <t>ASR: spray we're now going to place our cookies in the basket seam side down we're going to cook
OCR: •ner Library Kitchen Chef itchen Puff Pastry SHEETS OREO
VLM: Visual summary: A person wearing a blue apron holds an air fryer basket containing several round, pale yellow food items, with a yellow spray can on a silicone mat nearby.
视觉摘要: 一个人穿着蓝色围裙，手持一个装有数个圆形淡黄色食物的空气炸锅篮子，旁边硅胶垫上放着一个黄色喷雾罐。
Visible product: Air Fryer
Visible components: air fryer basket; silicone mat; yellow spray can; blue apron with text; watch
Visible actions: holding the air fryer basket; placing food items into the basket
Visible states: food items inside the basket; basket being held open</t>
        </is>
      </c>
      <c r="N323" s="45" t="inlineStr">
        <is>
          <t>22</t>
        </is>
      </c>
      <c r="O323" s="45" t="inlineStr">
        <is>
          <t>2</t>
        </is>
      </c>
      <c r="P323" s="59" t="inlineStr">
        <is>
          <t>241.808</t>
        </is>
      </c>
      <c r="Q323" s="59" t="inlineStr">
        <is>
          <t>257.424</t>
        </is>
      </c>
      <c r="R323" s="52" t="inlineStr">
        <is>
          <t>The air fryer basket is visibly held by a person in the scene, indicating its location is within the air fryer unit, but the oil tray is not shown or mentioned.</t>
        </is>
      </c>
      <c r="S323" s="52" t="inlineStr">
        <is>
          <t>VLM</t>
        </is>
      </c>
      <c r="T323" s="52" t="inlineStr">
        <is>
          <t>low</t>
        </is>
      </c>
      <c r="U323" s="52" t="inlineStr">
        <is>
          <t>The oil tray is not visible or referenced in the evidence, so its location cannot be confirmed.</t>
        </is>
      </c>
      <c r="V323" s="45" t="inlineStr">
        <is>
          <t>R1</t>
        </is>
      </c>
      <c r="W323" s="46" t="inlineStr">
        <is>
          <t>2</t>
        </is>
      </c>
      <c r="X323" s="60" t="n">
        <v>241.808</v>
      </c>
      <c r="Y323" s="60" t="n">
        <v>257.424</v>
      </c>
      <c r="Z323" s="46" t="inlineStr">
        <is>
          <t>no</t>
        </is>
      </c>
      <c r="AA323" s="54" t="inlineStr">
        <is>
          <t>第1-6帧（t=241.8s-257.5s）显示空气炸篮在人手与桌上，可识别篮的位置；但接油盘未在画面中，ASR未提及。</t>
        </is>
      </c>
      <c r="AB323" s="54" t="inlineStr">
        <is>
          <t>时间按实际证据片段重定位</t>
        </is>
      </c>
      <c r="AC323" s="46" t="inlineStr">
        <is>
          <t>completed</t>
        </is>
      </c>
      <c r="AD323" s="46" t="inlineStr">
        <is>
          <t>2026-07-28T01:18:39+08:00</t>
        </is>
      </c>
      <c r="AE323" s="47">
        <f>IF(AC323&lt;&gt;"completed","",IF(W323=O323,"no","yes"))</f>
        <v/>
      </c>
      <c r="AF323" s="47">
        <f>IF(AC323&lt;&gt;"completed","",IF(AND(X323=P323,Y323=Q323),"no","yes"))</f>
        <v/>
      </c>
      <c r="AG323" s="47">
        <f>IF(AC323&lt;&gt;"completed","待复核",IF(OR(W323="",Z323="",AA323="",AD323=""),"缺少必填项",IF(AND(OR(AE323="yes",AF323="yes"),AB323=""),"修正原因缺失",IF(OR(W323=0,W323=1),IF(AND(X323="",Y323=""),"通过","0/1级时间应留空"),IF(AND(OR(W323=2,W323=3),X323&lt;&gt;"",Y323&lt;&gt;"",X323&gt;=I323,Y323&lt;=J323,Y323&gt;X323),"通过","2/3级时间无效")))))</f>
        <v/>
      </c>
    </row>
    <row r="324">
      <c r="A324" s="45" t="inlineStr">
        <is>
          <t>VQ-007</t>
        </is>
      </c>
      <c r="B324" s="52" t="inlineStr">
        <is>
          <t>空气炸锅的炸篮和接油盘在哪里？</t>
        </is>
      </c>
      <c r="C324" s="45" t="inlineStr">
        <is>
          <t>zh-CN</t>
        </is>
      </c>
      <c r="D324" s="45" t="inlineStr">
        <is>
          <t>Air Fryer</t>
        </is>
      </c>
      <c r="E324" s="45" t="inlineStr">
        <is>
          <t>component</t>
        </is>
      </c>
      <c r="F324" s="45" t="inlineStr">
        <is>
          <t>development</t>
        </is>
      </c>
      <c r="G324" s="45" t="inlineStr">
        <is>
          <t>airfryer-017-scene-0026</t>
        </is>
      </c>
      <c r="H324" s="45" t="inlineStr">
        <is>
          <t>airfryer-017</t>
        </is>
      </c>
      <c r="I324" s="59" t="inlineStr">
        <is>
          <t>230.697</t>
        </is>
      </c>
      <c r="J324" s="59" t="inlineStr">
        <is>
          <t>236.403</t>
        </is>
      </c>
      <c r="K324" s="45" t="inlineStr">
        <is>
          <t>items/airfryer-017-scene-0026/clip.mp4</t>
        </is>
      </c>
      <c r="L324" s="45" t="inlineStr">
        <is>
          <t>items/airfryer-017-scene-0026/thumbnail.jpg</t>
        </is>
      </c>
      <c r="M324" s="52" t="inlineStr">
        <is>
          <t>ASR: things grouped. I will turn the unit upside down so that I can work on the bottom. First I'm going
VLM: Visual summary: A person is handling a small, black and silver air fryer on a wooden table, with a dollhouse visible in the background.
视觉摘要: 一个人在木桌上操作一个黑色和银色的小型空气炸锅，背景中有一个玩偶屋。
Visible product: Air Fryer
Visible components: air fryer; wooden table; dollhouse
Visible actions: person opening air fryer door; person lifting air fryer
Visible states: air fryer door open; air fryer being lifted</t>
        </is>
      </c>
      <c r="N324" s="45" t="inlineStr">
        <is>
          <t>23</t>
        </is>
      </c>
      <c r="O324" s="45" t="inlineStr">
        <is>
          <t>1</t>
        </is>
      </c>
      <c r="P324" s="59" t="str"/>
      <c r="Q324" s="59" t="str"/>
      <c r="R324" s="52" t="inlineStr">
        <is>
          <t>The scene shows the air fryer being handled and its door opened, but no visible or spoken evidence identifies the location of the炸篮 (frying basket) or接油盘 (oil tray).</t>
        </is>
      </c>
      <c r="S324" s="52" t="inlineStr">
        <is>
          <t>VLM|ASR</t>
        </is>
      </c>
      <c r="T324" s="52" t="inlineStr">
        <is>
          <t>low</t>
        </is>
      </c>
      <c r="U324" s="52" t="inlineStr">
        <is>
          <t>No evidence of炸篮 or接油盘 is present in the frozen evidence.</t>
        </is>
      </c>
      <c r="V324" s="45" t="inlineStr">
        <is>
          <t>R1</t>
        </is>
      </c>
      <c r="W324" s="46" t="inlineStr">
        <is>
          <t>1</t>
        </is>
      </c>
      <c r="X324" s="60" t="n"/>
      <c r="Y324" s="60" t="n"/>
      <c r="Z324" s="46" t="inlineStr">
        <is>
          <t>no</t>
        </is>
      </c>
      <c r="AA324" s="54" t="inlineStr">
        <is>
          <t>The air fryer door is opened showing the interior cavity (t=231.8s onward), and the unit is handled on a table; however, no specific identification of the frying basket location or oil tray location is provided visually or verbally — the scene focuses on disassembly for repair.</t>
        </is>
      </c>
      <c r="AB324" s="54" t="n"/>
      <c r="AC324" s="46" t="inlineStr">
        <is>
          <t>completed</t>
        </is>
      </c>
      <c r="AD324" s="46" t="inlineStr">
        <is>
          <t>2026-07-28T01:18:39+08:00</t>
        </is>
      </c>
      <c r="AE324" s="47">
        <f>IF(AC324&lt;&gt;"completed","",IF(W324=O324,"no","yes"))</f>
        <v/>
      </c>
      <c r="AF324" s="47">
        <f>IF(AC324&lt;&gt;"completed","",IF(AND(X324=P324,Y324=Q324),"no","yes"))</f>
        <v/>
      </c>
      <c r="AG324" s="47">
        <f>IF(AC324&lt;&gt;"completed","待复核",IF(OR(W324="",Z324="",AA324="",AD324=""),"缺少必填项",IF(AND(OR(AE324="yes",AF324="yes"),AB324=""),"修正原因缺失",IF(OR(W324=0,W324=1),IF(AND(X324="",Y324=""),"通过","0/1级时间应留空"),IF(AND(OR(W324=2,W324=3),X324&lt;&gt;"",Y324&lt;&gt;"",X324&gt;=I324,Y324&lt;=J324,Y324&gt;X324),"通过","2/3级时间无效")))))</f>
        <v/>
      </c>
    </row>
    <row r="325">
      <c r="A325" s="45" t="inlineStr">
        <is>
          <t>VQ-007</t>
        </is>
      </c>
      <c r="B325" s="52" t="inlineStr">
        <is>
          <t>空气炸锅的炸篮和接油盘在哪里？</t>
        </is>
      </c>
      <c r="C325" s="45" t="inlineStr">
        <is>
          <t>zh-CN</t>
        </is>
      </c>
      <c r="D325" s="45" t="inlineStr">
        <is>
          <t>Air Fryer</t>
        </is>
      </c>
      <c r="E325" s="45" t="inlineStr">
        <is>
          <t>component</t>
        </is>
      </c>
      <c r="F325" s="45" t="inlineStr">
        <is>
          <t>development</t>
        </is>
      </c>
      <c r="G325" s="45" t="inlineStr">
        <is>
          <t>airfryer-033-scene-0037</t>
        </is>
      </c>
      <c r="H325" s="45" t="inlineStr">
        <is>
          <t>airfryer-033</t>
        </is>
      </c>
      <c r="I325" s="59" t="inlineStr">
        <is>
          <t>266.9</t>
        </is>
      </c>
      <c r="J325" s="59" t="inlineStr">
        <is>
          <t>271.004</t>
        </is>
      </c>
      <c r="K325" s="45" t="inlineStr">
        <is>
          <t>items/airfryer-033-scene-0037/clip.mp4</t>
        </is>
      </c>
      <c r="L325" s="45" t="inlineStr">
        <is>
          <t>items/airfryer-033-scene-0037/thumbnail.jpg</t>
        </is>
      </c>
      <c r="M325" s="52" t="inlineStr">
        <is>
          <t>ASR: Que não tem necessidade de ficar aqui Ou seja, tá suja ainda Porque ela tava em uso A gente, quando a gente tava no outro apartamento
VLM: Visual summary: An air fryer is shown unboxed on a white cloth, with its basket and lid visible, and packaging materials nearby.
视觉摘要: 一台空气炸锅被拆箱放置在白色布上，其炸篮和盖子可见，旁边有包装材料。
Visible product: Air Fryer
Visible components: air fryer basket; air fryer lid; power cord; plastic packaging
Visible actions: unboxing; placing on cloth
Visible states: unboxed; assembled
Visual uncertainty: The brand name is partially visible but not fully legible.</t>
        </is>
      </c>
      <c r="N325" s="45" t="inlineStr">
        <is>
          <t>24</t>
        </is>
      </c>
      <c r="O325" s="45" t="inlineStr">
        <is>
          <t>3</t>
        </is>
      </c>
      <c r="P325" s="59" t="inlineStr">
        <is>
          <t>266.9</t>
        </is>
      </c>
      <c r="Q325" s="59" t="inlineStr">
        <is>
          <t>271.004</t>
        </is>
      </c>
      <c r="R325" s="52" t="inlineStr">
        <is>
          <t>The air fryer basket is visibly present in the unboxed state, alongside the lid and packaging, directly answering where the basket is located.</t>
        </is>
      </c>
      <c r="S325" s="52" t="inlineStr">
        <is>
          <t>VLM</t>
        </is>
      </c>
      <c r="T325" s="52" t="inlineStr">
        <is>
          <t>low</t>
        </is>
      </c>
      <c r="U325" s="52" t="inlineStr">
        <is>
          <t>The basket is clearly visible and unambiguously identified as part of the air fryer components in the scene.</t>
        </is>
      </c>
      <c r="V325" s="45" t="inlineStr">
        <is>
          <t>R1</t>
        </is>
      </c>
      <c r="W325" s="46" t="inlineStr">
        <is>
          <t>3</t>
        </is>
      </c>
      <c r="X325" s="60" t="inlineStr">
        <is>
          <t>268.5</t>
        </is>
      </c>
      <c r="Y325" s="60" t="inlineStr">
        <is>
          <t>270.2</t>
        </is>
      </c>
      <c r="Z325" s="46" t="inlineStr">
        <is>
          <t>no</t>
        </is>
      </c>
      <c r="AA325" s="54" t="inlineStr">
        <is>
          <t>Frames at 268.5s-270.2s directly show the air fryer basket seated inside the appliance's open inner cavity, answering where the basket is.</t>
        </is>
      </c>
      <c r="AB325" s="54" t="inlineStr">
        <is>
          <t>时间按实际证据片段重定位</t>
        </is>
      </c>
      <c r="AC325" s="46" t="inlineStr">
        <is>
          <t>completed</t>
        </is>
      </c>
      <c r="AD325" s="46" t="inlineStr">
        <is>
          <t>2026-07-28T01:18:39+08:00</t>
        </is>
      </c>
      <c r="AE325" s="47">
        <f>IF(AC325&lt;&gt;"completed","",IF(W325=O325,"no","yes"))</f>
        <v/>
      </c>
      <c r="AF325" s="47">
        <f>IF(AC325&lt;&gt;"completed","",IF(AND(X325=P325,Y325=Q325),"no","yes"))</f>
        <v/>
      </c>
      <c r="AG325" s="47">
        <f>IF(AC325&lt;&gt;"completed","待复核",IF(OR(W325="",Z325="",AA325="",AD325=""),"缺少必填项",IF(AND(OR(AE325="yes",AF325="yes"),AB325=""),"修正原因缺失",IF(OR(W325=0,W325=1),IF(AND(X325="",Y325=""),"通过","0/1级时间应留空"),IF(AND(OR(W325=2,W325=3),X325&lt;&gt;"",Y325&lt;&gt;"",X325&gt;=I325,Y325&lt;=J325,Y325&gt;X325),"通过","2/3级时间无效")))))</f>
        <v/>
      </c>
    </row>
    <row r="326">
      <c r="A326" s="45" t="inlineStr">
        <is>
          <t>VQ-007</t>
        </is>
      </c>
      <c r="B326" s="52" t="inlineStr">
        <is>
          <t>空气炸锅的炸篮和接油盘在哪里？</t>
        </is>
      </c>
      <c r="C326" s="45" t="inlineStr">
        <is>
          <t>zh-CN</t>
        </is>
      </c>
      <c r="D326" s="45" t="inlineStr">
        <is>
          <t>Air Fryer</t>
        </is>
      </c>
      <c r="E326" s="45" t="inlineStr">
        <is>
          <t>component</t>
        </is>
      </c>
      <c r="F326" s="45" t="inlineStr">
        <is>
          <t>development</t>
        </is>
      </c>
      <c r="G326" s="45" t="inlineStr">
        <is>
          <t>pressure-006-scene-0013</t>
        </is>
      </c>
      <c r="H326" s="45" t="inlineStr">
        <is>
          <t>pressure-006</t>
        </is>
      </c>
      <c r="I326" s="59" t="inlineStr">
        <is>
          <t>40.0</t>
        </is>
      </c>
      <c r="J326" s="59" t="inlineStr">
        <is>
          <t>46.042</t>
        </is>
      </c>
      <c r="K326" s="45" t="inlineStr">
        <is>
          <t>items/pressure-006-scene-0013/clip.mp4</t>
        </is>
      </c>
      <c r="L326" s="45" t="inlineStr">
        <is>
          <t>items/pressure-006-scene-0013/thumbnail.jpg</t>
        </is>
      </c>
      <c r="M326" s="52" t="inlineStr">
        <is>
          <t>ASR: • Fast heat dissipation on the top, easy to make all kinds of delicious food • Split non-stick cookware, clean more convenient, Hefung multifunctional air fryer
OCR: Rapid heat dissipation Easy to make all kinds of delicious food
VLM: Visual summary: A yellow air fryer with a cartoon face design is shown, followed by a view of chestnuts inside its basket.
视觉摘要: 一个黄色的带卡通脸设计的空气炸锅，随后显示了其篮子里的栗子。
Visible product: Air Fryer
Visible components: yellow air fryer; cartoon face design; black lid; basket; chestnuts; potted plant
Visible states: chestnuts are inside the air fryer basket; text overlay 'Rapid heat dissipation' is visible
Visible warnings: Rapid heat dissipation</t>
        </is>
      </c>
      <c r="N326" s="45" t="inlineStr">
        <is>
          <t>25</t>
        </is>
      </c>
      <c r="O326" s="45" t="inlineStr">
        <is>
          <t>2</t>
        </is>
      </c>
      <c r="P326" s="59" t="inlineStr">
        <is>
          <t>40.0</t>
        </is>
      </c>
      <c r="Q326" s="59" t="inlineStr">
        <is>
          <t>46.042</t>
        </is>
      </c>
      <c r="R326" s="52" t="inlineStr">
        <is>
          <t>The basket is visible with chestnuts inside, indicating the location of the fry basket; however, the oil tray is not visually identified or mentioned.</t>
        </is>
      </c>
      <c r="S326" s="52" t="inlineStr">
        <is>
          <t>VLM</t>
        </is>
      </c>
      <c r="T326" s="52" t="inlineStr">
        <is>
          <t>medium</t>
        </is>
      </c>
      <c r="U326" s="52" t="inlineStr">
        <is>
          <t>The oil tray is not visible or referenced in the evidence, so its location cannot be confirmed.</t>
        </is>
      </c>
      <c r="V326" s="45" t="inlineStr">
        <is>
          <t>R1</t>
        </is>
      </c>
      <c r="W326" s="46" t="inlineStr">
        <is>
          <t>2</t>
        </is>
      </c>
      <c r="X326" s="60" t="inlineStr">
        <is>
          <t>43.6</t>
        </is>
      </c>
      <c r="Y326" s="60" t="inlineStr">
        <is>
          <t>44.9</t>
        </is>
      </c>
      <c r="Z326" s="46" t="inlineStr">
        <is>
          <t>no</t>
        </is>
      </c>
      <c r="AA326" s="54" t="inlineStr">
        <is>
          <t>At 43.6s and 44.9s the black fry basket is pulled out and loaded with fries and chestnuts, showing its location, but the oil tray is not shown.</t>
        </is>
      </c>
      <c r="AB326" s="54" t="inlineStr">
        <is>
          <t>时间按实际证据片段重定位</t>
        </is>
      </c>
      <c r="AC326" s="46" t="inlineStr">
        <is>
          <t>completed</t>
        </is>
      </c>
      <c r="AD326" s="46" t="inlineStr">
        <is>
          <t>2026-07-28T01:18:39+08:00</t>
        </is>
      </c>
      <c r="AE326" s="47">
        <f>IF(AC326&lt;&gt;"completed","",IF(W326=O326,"no","yes"))</f>
        <v/>
      </c>
      <c r="AF326" s="47">
        <f>IF(AC326&lt;&gt;"completed","",IF(AND(X326=P326,Y326=Q326),"no","yes"))</f>
        <v/>
      </c>
      <c r="AG326" s="47">
        <f>IF(AC326&lt;&gt;"completed","待复核",IF(OR(W326="",Z326="",AA326="",AD326=""),"缺少必填项",IF(AND(OR(AE326="yes",AF326="yes"),AB326=""),"修正原因缺失",IF(OR(W326=0,W326=1),IF(AND(X326="",Y326=""),"通过","0/1级时间应留空"),IF(AND(OR(W326=2,W326=3),X326&lt;&gt;"",Y326&lt;&gt;"",X326&gt;=I326,Y326&lt;=J326,Y326&gt;X326),"通过","2/3级时间无效")))))</f>
        <v/>
      </c>
    </row>
    <row r="327">
      <c r="A327" s="45" t="inlineStr">
        <is>
          <t>VQ-007</t>
        </is>
      </c>
      <c r="B327" s="52" t="inlineStr">
        <is>
          <t>空气炸锅的炸篮和接油盘在哪里？</t>
        </is>
      </c>
      <c r="C327" s="45" t="inlineStr">
        <is>
          <t>zh-CN</t>
        </is>
      </c>
      <c r="D327" s="45" t="inlineStr">
        <is>
          <t>Air Fryer</t>
        </is>
      </c>
      <c r="E327" s="45" t="inlineStr">
        <is>
          <t>component</t>
        </is>
      </c>
      <c r="F327" s="45" t="inlineStr">
        <is>
          <t>development</t>
        </is>
      </c>
      <c r="G327" s="45" t="inlineStr">
        <is>
          <t>airfryer-017-scene-0109</t>
        </is>
      </c>
      <c r="H327" s="45" t="inlineStr">
        <is>
          <t>airfryer-017</t>
        </is>
      </c>
      <c r="I327" s="59" t="inlineStr">
        <is>
          <t>1489.054</t>
        </is>
      </c>
      <c r="J327" s="59" t="inlineStr">
        <is>
          <t>1498.597</t>
        </is>
      </c>
      <c r="K327" s="45" t="inlineStr">
        <is>
          <t>items/airfryer-017-scene-0109/clip.mp4</t>
        </is>
      </c>
      <c r="L327" s="45" t="inlineStr">
        <is>
          <t>items/airfryer-017-scene-0109/thumbnail.jpg</t>
        </is>
      </c>
      <c r="M327" s="52" t="inlineStr">
        <is>
          <t>OCR: 2 Visit us
VLM: Visual summary: A person is disassembling a black air fryer on a table, using a screwdriver to remove screws from the back panel.
视觉摘要: 一个人正在用螺丝刀拆卸桌上的一台黑色空气炸锅的后盖。
Visible product: Air Fryer
Visible components: black appliance; screwdriver; table; cardboard; chair; window
Visible actions: unscrewing; removing panel; holding appliance
Visible states: appliance partially disassembled; panel being lifted
Visual uncertainty: The brand or model of the air fryer is not visible. The exact internal components are not visible.</t>
        </is>
      </c>
      <c r="N327" s="45" t="inlineStr">
        <is>
          <t>26</t>
        </is>
      </c>
      <c r="O327" s="45" t="inlineStr">
        <is>
          <t>1</t>
        </is>
      </c>
      <c r="P327" s="59" t="str"/>
      <c r="Q327" s="59" t="str"/>
      <c r="R327" s="52" t="inlineStr">
        <is>
          <t>The scene shows disassembly of the air fryer's back panel, which implies access to internal components but does not visually identify the炸篮 (frying basket) or接油盘 (oil tray) or their locations.</t>
        </is>
      </c>
      <c r="S327" s="52" t="inlineStr">
        <is>
          <t>VLM</t>
        </is>
      </c>
      <c r="T327" s="52" t="inlineStr">
        <is>
          <t>low</t>
        </is>
      </c>
      <c r="U327" s="52" t="inlineStr">
        <is>
          <t>The visible components do not include the炸篮 or接油盘, and no text or spoken content identifies their locations.</t>
        </is>
      </c>
      <c r="V327" s="45" t="inlineStr">
        <is>
          <t>R1</t>
        </is>
      </c>
      <c r="W327" s="46" t="inlineStr">
        <is>
          <t>1</t>
        </is>
      </c>
      <c r="X327" s="60" t="n"/>
      <c r="Y327" s="60" t="n"/>
      <c r="Z327" s="46" t="inlineStr">
        <is>
          <t>no</t>
        </is>
      </c>
      <c r="AA327" s="54" t="inlineStr">
        <is>
          <t>Frame at t=1492.9s shows the air fryer's internal back components and wiring during disassembly; the frying basket and oil tray are not visible.</t>
        </is>
      </c>
      <c r="AB327" s="54" t="n"/>
      <c r="AC327" s="46" t="inlineStr">
        <is>
          <t>completed</t>
        </is>
      </c>
      <c r="AD327" s="46" t="inlineStr">
        <is>
          <t>2026-07-28T01:18:39+08:00</t>
        </is>
      </c>
      <c r="AE327" s="47">
        <f>IF(AC327&lt;&gt;"completed","",IF(W327=O327,"no","yes"))</f>
        <v/>
      </c>
      <c r="AF327" s="47">
        <f>IF(AC327&lt;&gt;"completed","",IF(AND(X327=P327,Y327=Q327),"no","yes"))</f>
        <v/>
      </c>
      <c r="AG327" s="47">
        <f>IF(AC327&lt;&gt;"completed","待复核",IF(OR(W327="",Z327="",AA327="",AD327=""),"缺少必填项",IF(AND(OR(AE327="yes",AF327="yes"),AB327=""),"修正原因缺失",IF(OR(W327=0,W327=1),IF(AND(X327="",Y327=""),"通过","0/1级时间应留空"),IF(AND(OR(W327=2,W327=3),X327&lt;&gt;"",Y327&lt;&gt;"",X327&gt;=I327,Y327&lt;=J327,Y327&gt;X327),"通过","2/3级时间无效")))))</f>
        <v/>
      </c>
    </row>
    <row r="328">
      <c r="A328" s="45" t="inlineStr">
        <is>
          <t>VQ-007</t>
        </is>
      </c>
      <c r="B328" s="52" t="inlineStr">
        <is>
          <t>空气炸锅的炸篮和接油盘在哪里？</t>
        </is>
      </c>
      <c r="C328" s="45" t="inlineStr">
        <is>
          <t>zh-CN</t>
        </is>
      </c>
      <c r="D328" s="45" t="inlineStr">
        <is>
          <t>Air Fryer</t>
        </is>
      </c>
      <c r="E328" s="45" t="inlineStr">
        <is>
          <t>component</t>
        </is>
      </c>
      <c r="F328" s="45" t="inlineStr">
        <is>
          <t>development</t>
        </is>
      </c>
      <c r="G328" s="45" t="inlineStr">
        <is>
          <t>airfryer-002-scene-0001</t>
        </is>
      </c>
      <c r="H328" s="45" t="inlineStr">
        <is>
          <t>airfryer-002</t>
        </is>
      </c>
      <c r="I328" s="59" t="inlineStr">
        <is>
          <t>0.0</t>
        </is>
      </c>
      <c r="J328" s="59" t="inlineStr">
        <is>
          <t>11.044</t>
        </is>
      </c>
      <c r="K328" s="45" t="inlineStr">
        <is>
          <t>items/airfryer-002-scene-0001/clip.mp4</t>
        </is>
      </c>
      <c r="L328" s="45" t="inlineStr">
        <is>
          <t>items/airfryer-002-scene-0001/thumbnail.jpg</t>
        </is>
      </c>
      <c r="M328" s="52" t="inlineStr">
        <is>
          <t>OCR: The Library Kitchen Lärary Kiehen Air I Fryer Oreos www.gloucesterva.info/publiclibrary Chef Library Kitchen Puff Pastry SHEETS OREO
VLM: Visual summary: Three powdered pastries are on a white plate with a fork, overlaid with text identifying the content as 'The Library Kitchen' and 'Air Fryer Oreos'.
视觉摘要: 白色盘子上有三个撒了粉的糕点，旁边放着一把叉子，叠加的文字显示内容为“图书馆厨房”和“空气炸锅奥利奥”。
Visible product: Air Fryer Oreos
Visible components: white plate; fork; pastries; powder; text overlay</t>
        </is>
      </c>
      <c r="N328" s="45" t="inlineStr">
        <is>
          <t>27</t>
        </is>
      </c>
      <c r="O328" s="45" t="inlineStr">
        <is>
          <t>0</t>
        </is>
      </c>
      <c r="P328" s="59" t="str"/>
      <c r="Q328" s="59" t="str"/>
      <c r="R328" s="52" t="inlineStr">
        <is>
          <t>The scene shows pastries and text overlay mentioning 'Air Fryer Oreos', but no air fryer, its basket, or drip tray is visible or mentioned.</t>
        </is>
      </c>
      <c r="S328" s="52" t="inlineStr">
        <is>
          <t>VLM</t>
        </is>
      </c>
      <c r="T328" s="52" t="inlineStr">
        <is>
          <t>low</t>
        </is>
      </c>
      <c r="U328" s="52" t="inlineStr">
        <is>
          <t>No evidence of the air fryer components or their location is present.</t>
        </is>
      </c>
      <c r="V328" s="45" t="inlineStr">
        <is>
          <t>R1</t>
        </is>
      </c>
      <c r="W328" s="46" t="inlineStr">
        <is>
          <t>0</t>
        </is>
      </c>
      <c r="X328" s="60" t="n"/>
      <c r="Y328" s="60" t="n"/>
      <c r="Z328" s="46" t="inlineStr">
        <is>
          <t>no</t>
        </is>
      </c>
      <c r="AA328" s="54" t="inlineStr">
        <is>
          <t>画面中无空气炸锅炸篮、接油盘或相关组件。</t>
        </is>
      </c>
      <c r="AB328" s="54" t="n"/>
      <c r="AC328" s="46" t="inlineStr">
        <is>
          <t>completed</t>
        </is>
      </c>
      <c r="AD328" s="46" t="inlineStr">
        <is>
          <t>2026-07-27T22:10:25+08:00</t>
        </is>
      </c>
      <c r="AE328" s="47">
        <f>IF(AC328&lt;&gt;"completed","",IF(W328=O328,"no","yes"))</f>
        <v/>
      </c>
      <c r="AF328" s="47">
        <f>IF(AC328&lt;&gt;"completed","",IF(AND(X328=P328,Y328=Q328),"no","yes"))</f>
        <v/>
      </c>
      <c r="AG328" s="47">
        <f>IF(AC328&lt;&gt;"completed","待复核",IF(OR(W328="",Z328="",AA328="",AD328=""),"缺少必填项",IF(AND(OR(AE328="yes",AF328="yes"),AB328=""),"修正原因缺失",IF(OR(W328=0,W328=1),IF(AND(X328="",Y328=""),"通过","0/1级时间应留空"),IF(AND(OR(W328=2,W328=3),X328&lt;&gt;"",Y328&lt;&gt;"",X328&gt;=I328,Y328&lt;=J328,Y328&gt;X328),"通过","2/3级时间无效")))))</f>
        <v/>
      </c>
    </row>
    <row r="329">
      <c r="A329" s="45" t="inlineStr">
        <is>
          <t>VQ-007</t>
        </is>
      </c>
      <c r="B329" s="52" t="inlineStr">
        <is>
          <t>空气炸锅的炸篮和接油盘在哪里？</t>
        </is>
      </c>
      <c r="C329" s="45" t="inlineStr">
        <is>
          <t>zh-CN</t>
        </is>
      </c>
      <c r="D329" s="45" t="inlineStr">
        <is>
          <t>Air Fryer</t>
        </is>
      </c>
      <c r="E329" s="45" t="inlineStr">
        <is>
          <t>component</t>
        </is>
      </c>
      <c r="F329" s="45" t="inlineStr">
        <is>
          <t>development</t>
        </is>
      </c>
      <c r="G329" s="45" t="inlineStr">
        <is>
          <t>airfryer-024-scene-0001</t>
        </is>
      </c>
      <c r="H329" s="45" t="inlineStr">
        <is>
          <t>airfryer-024</t>
        </is>
      </c>
      <c r="I329" s="59" t="inlineStr">
        <is>
          <t>0.0</t>
        </is>
      </c>
      <c r="J329" s="59" t="inlineStr">
        <is>
          <t>2.236</t>
        </is>
      </c>
      <c r="K329" s="45" t="inlineStr">
        <is>
          <t>items/airfryer-024-scene-0001/clip.mp4</t>
        </is>
      </c>
      <c r="L329" s="45" t="inlineStr">
        <is>
          <t>items/airfryer-024-scene-0001/thumbnail.jpg</t>
        </is>
      </c>
      <c r="M329" s="52" t="inlineStr">
        <is>
          <t>ASR: French fries, wings, onion rings, fried chicken.
VLM: Visual summary: A close-up view of golden-brown french fries overflowing from a white container, with a burger bun partially visible in the background.
视觉摘要: 金黄色的炸薯条从一个白色容器中溢出，背景中可见一个汉堡面包。
Visible product: unknown
Visual uncertainty: The product category label 'Air Fryer' is not visually verifiable in the frames.</t>
        </is>
      </c>
      <c r="N329" s="45" t="inlineStr">
        <is>
          <t>28</t>
        </is>
      </c>
      <c r="O329" s="45" t="inlineStr">
        <is>
          <t>0</t>
        </is>
      </c>
      <c r="P329" s="59" t="str"/>
      <c r="Q329" s="59" t="str"/>
      <c r="R329" s="52" t="inlineStr">
        <is>
          <t>The visual evidence shows only fried food and a container, with no visible air fryer or its components (e.g., fry basket or oil tray).</t>
        </is>
      </c>
      <c r="S329" s="52" t="inlineStr">
        <is>
          <t>VLM</t>
        </is>
      </c>
      <c r="T329" s="52" t="inlineStr">
        <is>
          <t>low</t>
        </is>
      </c>
      <c r="U329" s="52" t="inlineStr">
        <is>
          <t>The product is not visually identifiable as an air fryer, and no components are shown.</t>
        </is>
      </c>
      <c r="V329" s="45" t="inlineStr">
        <is>
          <t>R1</t>
        </is>
      </c>
      <c r="W329" s="46" t="inlineStr">
        <is>
          <t>0</t>
        </is>
      </c>
      <c r="X329" s="60" t="n"/>
      <c r="Y329" s="60" t="n"/>
      <c r="Z329" s="46" t="inlineStr">
        <is>
          <t>no</t>
        </is>
      </c>
      <c r="AA329" s="54" t="inlineStr">
        <is>
          <t>全部6帧仅展示炸薯条、炸鸡翅、洋葱圈等成品食物装在容器/餐盘中，画面中没有任何空气炸锅本体、炸篮或接油盘出现，与查询完全无关。</t>
        </is>
      </c>
      <c r="AB329" s="54" t="n"/>
      <c r="AC329" s="46" t="inlineStr">
        <is>
          <t>completed</t>
        </is>
      </c>
      <c r="AD329" s="46" t="inlineStr">
        <is>
          <t>2026-07-28T01:18:39+08:00</t>
        </is>
      </c>
      <c r="AE329" s="47">
        <f>IF(AC329&lt;&gt;"completed","",IF(W329=O329,"no","yes"))</f>
        <v/>
      </c>
      <c r="AF329" s="47">
        <f>IF(AC329&lt;&gt;"completed","",IF(AND(X329=P329,Y329=Q329),"no","yes"))</f>
        <v/>
      </c>
      <c r="AG329" s="47">
        <f>IF(AC329&lt;&gt;"completed","待复核",IF(OR(W329="",Z329="",AA329="",AD329=""),"缺少必填项",IF(AND(OR(AE329="yes",AF329="yes"),AB329=""),"修正原因缺失",IF(OR(W329=0,W329=1),IF(AND(X329="",Y329=""),"通过","0/1级时间应留空"),IF(AND(OR(W329=2,W329=3),X329&lt;&gt;"",Y329&lt;&gt;"",X329&gt;=I329,Y329&lt;=J329,Y329&gt;X329),"通过","2/3级时间无效")))))</f>
        <v/>
      </c>
    </row>
    <row r="330">
      <c r="A330" s="45" t="inlineStr">
        <is>
          <t>VQ-007</t>
        </is>
      </c>
      <c r="B330" s="52" t="inlineStr">
        <is>
          <t>空气炸锅的炸篮和接油盘在哪里？</t>
        </is>
      </c>
      <c r="C330" s="45" t="inlineStr">
        <is>
          <t>zh-CN</t>
        </is>
      </c>
      <c r="D330" s="45" t="inlineStr">
        <is>
          <t>Air Fryer</t>
        </is>
      </c>
      <c r="E330" s="45" t="inlineStr">
        <is>
          <t>component</t>
        </is>
      </c>
      <c r="F330" s="45" t="inlineStr">
        <is>
          <t>development</t>
        </is>
      </c>
      <c r="G330" s="45" t="inlineStr">
        <is>
          <t>airfryer-005-scene-0020</t>
        </is>
      </c>
      <c r="H330" s="45" t="inlineStr">
        <is>
          <t>airfryer-005</t>
        </is>
      </c>
      <c r="I330" s="59" t="inlineStr">
        <is>
          <t>199.291</t>
        </is>
      </c>
      <c r="J330" s="59" t="inlineStr">
        <is>
          <t>202.502</t>
        </is>
      </c>
      <c r="K330" s="45" t="inlineStr">
        <is>
          <t>items/airfryer-005-scene-0020/clip.mp4</t>
        </is>
      </c>
      <c r="L330" s="45" t="inlineStr">
        <is>
          <t>items/airfryer-005-scene-0020/thumbnail.jpg</t>
        </is>
      </c>
      <c r="M330" s="52" t="inlineStr">
        <is>
          <t>ASR: But I'll do a little bit of pepper and then into the air air fryer, the basket goes and then we set the temperature
VLM: Visual summary: A man in a kitchen is standing behind a black air fryer with its basket removed and placed on the counter.
视觉摘要: 一名男子站在厨房里，他身后的黑色空气炸锅的炸篮被取下并放在了台面上。
Visible product: Air Fryer
Visible components: black air fryer; air fryer basket; stainless steel refrigerator; white kitchen cabinets; glass jars; knife block; paper towel holder; whey protein container; blue funnel
Visible actions: man gesturing with his right hand; man smiling and looking down at the air fryer
Visible states: air fryer basket is detached from the main unit; man is standing in front of the air fryer</t>
        </is>
      </c>
      <c r="N330" s="45" t="inlineStr">
        <is>
          <t>29</t>
        </is>
      </c>
      <c r="O330" s="45" t="inlineStr">
        <is>
          <t>2</t>
        </is>
      </c>
      <c r="P330" s="59" t="inlineStr">
        <is>
          <t>199.291</t>
        </is>
      </c>
      <c r="Q330" s="59" t="inlineStr">
        <is>
          <t>202.502</t>
        </is>
      </c>
      <c r="R330" s="52" t="inlineStr">
        <is>
          <t>The air fryer basket is visibly detached and placed on the counter, indicating its location relative to the main unit.</t>
        </is>
      </c>
      <c r="S330" s="52" t="inlineStr">
        <is>
          <t>VLM</t>
        </is>
      </c>
      <c r="T330" s="52" t="inlineStr">
        <is>
          <t>low</t>
        </is>
      </c>
      <c r="U330" s="52" t="inlineStr">
        <is>
          <t>The visual evidence clearly shows the basket's location, but no explicit verbal or OCR confirmation of 'where' the basket and tray are located.</t>
        </is>
      </c>
      <c r="V330" s="45" t="inlineStr">
        <is>
          <t>R1</t>
        </is>
      </c>
      <c r="W330" s="46" t="inlineStr">
        <is>
          <t>2</t>
        </is>
      </c>
      <c r="X330" s="60" t="inlineStr">
        <is>
          <t>199.3</t>
        </is>
      </c>
      <c r="Y330" s="60" t="inlineStr">
        <is>
          <t>202.5</t>
        </is>
      </c>
      <c r="Z330" s="46" t="inlineStr">
        <is>
          <t>no</t>
        </is>
      </c>
      <c r="AA330" s="54" t="inlineStr">
        <is>
          <t>frames 199.3-202.5s show the fry basket removed and placed on the counter next to the main unit, but no oil drip tray is clearly identified.</t>
        </is>
      </c>
      <c r="AB330" s="54" t="inlineStr">
        <is>
          <t>时间按实际证据片段重定位</t>
        </is>
      </c>
      <c r="AC330" s="46" t="inlineStr">
        <is>
          <t>completed</t>
        </is>
      </c>
      <c r="AD330" s="46" t="inlineStr">
        <is>
          <t>2026-07-28T01:18:39+08:00</t>
        </is>
      </c>
      <c r="AE330" s="47">
        <f>IF(AC330&lt;&gt;"completed","",IF(W330=O330,"no","yes"))</f>
        <v/>
      </c>
      <c r="AF330" s="47">
        <f>IF(AC330&lt;&gt;"completed","",IF(AND(X330=P330,Y330=Q330),"no","yes"))</f>
        <v/>
      </c>
      <c r="AG330" s="47">
        <f>IF(AC330&lt;&gt;"completed","待复核",IF(OR(W330="",Z330="",AA330="",AD330=""),"缺少必填项",IF(AND(OR(AE330="yes",AF330="yes"),AB330=""),"修正原因缺失",IF(OR(W330=0,W330=1),IF(AND(X330="",Y330=""),"通过","0/1级时间应留空"),IF(AND(OR(W330=2,W330=3),X330&lt;&gt;"",Y330&lt;&gt;"",X330&gt;=I330,Y330&lt;=J330,Y330&gt;X330),"通过","2/3级时间无效")))))</f>
        <v/>
      </c>
    </row>
    <row r="331">
      <c r="A331" s="45" t="inlineStr">
        <is>
          <t>VQ-007</t>
        </is>
      </c>
      <c r="B331" s="52" t="inlineStr">
        <is>
          <t>空气炸锅的炸篮和接油盘在哪里？</t>
        </is>
      </c>
      <c r="C331" s="45" t="inlineStr">
        <is>
          <t>zh-CN</t>
        </is>
      </c>
      <c r="D331" s="45" t="inlineStr">
        <is>
          <t>Air Fryer</t>
        </is>
      </c>
      <c r="E331" s="45" t="inlineStr">
        <is>
          <t>component</t>
        </is>
      </c>
      <c r="F331" s="45" t="inlineStr">
        <is>
          <t>development</t>
        </is>
      </c>
      <c r="G331" s="45" t="inlineStr">
        <is>
          <t>airfryer-026-scene-0001</t>
        </is>
      </c>
      <c r="H331" s="45" t="inlineStr">
        <is>
          <t>airfryer-026</t>
        </is>
      </c>
      <c r="I331" s="59" t="inlineStr">
        <is>
          <t>0.0</t>
        </is>
      </c>
      <c r="J331" s="59" t="inlineStr">
        <is>
          <t>213.46</t>
        </is>
      </c>
      <c r="K331" s="45" t="inlineStr">
        <is>
          <t>items/airfryer-026-scene-0001/clip.mp4</t>
        </is>
      </c>
      <c r="L331" s="45" t="inlineStr">
        <is>
          <t>items/airfryer-026-scene-0001/thumbnail.jpg</t>
        </is>
      </c>
      <c r="M331" s="52" t="inlineStr">
        <is>
          <t>ASR: Montana Happy New Year and today we're going to be making air fryer doughnuts. For the doughnuts the ingredients are flour, baking powder, salt, and yogurt. Your first step is to combine your flour, baking powder, and salt and then mix well. Add your vanilla yogurt and then mix well. Now that it's all combined knead with your hands. Now that you have your dough in a bowl divide into four equal parts. Now with each ball roll into six to eight inch ropes. Now that the ropes are done, spray the inside of your air fryer basket and then you want to preheat it to 350. Now that your air fryer is preheating, lightly spray your ropes. Now shape them like a donut. Now put them in your air fryer and then set a timer for eight minutes. At four minutes flip over your donuts. The The ingredients for the doughnut glaze are powdered sugar, melted butter, vanilla, and hot water. Now combine all your glaze frosting ingredients. Now that they're done, take them out and let them slightly cool before you glaze. Now dip the top of your doughnut in your glaze and then let it drip. Now that it's all done, let's give it a try. That's good.
OCR: MONTEREY play! RECREATION That's Good! with Montana 2 NONTEREY CA 3 REY MONTION DA REC 2n2n oq MONREY RECRTION RECATION NOUAD 2020 MONEREY RECRITION TNOA LBURVMO MONIREY BEHONEREY OPT RECRTION 2MC DRE MO RE MONCREY DRECATN BENGUA 2n120 20MC on BINGRADE IBURVIMD N O DEMONTEREY TRECRATION 2n20 12 IONTEREY ECREATION M( Montana E 1889 SAMS a IONVIVD UNGADE CARECREATION ILIGRADE LSURVIVED HONTEREY DA RECREATION Air Fryer Donuts 1 cup all-purpose flour 1 1/2 teaspoons baking powder 1/2 teaspoon salt 3/4 cup Greek yoqurt (plain or vanilla) Gaze 2 tablespoons butter, melted 1/2 cup powdered sugar 1/2 teaspoon vanilla 1/2 tablespoon hot water #showushowyouplayMonterey Thank you for watching!
VLM: Visual summary: A person in a kitchen is preparing dough for donuts, with a recipe for 'Air Fryer Donuts' displayed on screen.
视觉摘要: 一个人在厨房里准备制作甜甜圈的面团，屏幕上显示了“空气炸锅甜甜圈”的食谱。
Visible product: Air Fryer
Visible components: wooden cutting board; dough; air fryer; refrigerator; wooden cabinets; apron; beanie; recipe text
Visible actions: person shaping dough into a ring; person standing in kitchen
Visible states: dough shaped into rings and sticks; recipe displayed on screen</t>
        </is>
      </c>
      <c r="N331" s="45" t="inlineStr">
        <is>
          <t>30</t>
        </is>
      </c>
      <c r="O331" s="45" t="inlineStr">
        <is>
          <t>2</t>
        </is>
      </c>
      <c r="P331" s="59" t="inlineStr">
        <is>
          <t>108.0</t>
        </is>
      </c>
      <c r="Q331" s="59" t="inlineStr">
        <is>
          <t>112.0</t>
        </is>
      </c>
      <c r="R331" s="52" t="inlineStr">
        <is>
          <t>ASR mentions spraying the inside of the air fryer basket and preheating it, and VLM shows the air fryer visible in the scene, indicating the basket is present and accessible.</t>
        </is>
      </c>
      <c r="S331" s="52" t="inlineStr">
        <is>
          <t>ASR|VLM</t>
        </is>
      </c>
      <c r="T331" s="52" t="inlineStr">
        <is>
          <t>low</t>
        </is>
      </c>
      <c r="U331" s="52" t="inlineStr">
        <is>
          <t>The evidence confirms the air fryer is visible and referenced, but does not explicitly show or name the fry basket or drip tray as separate components.</t>
        </is>
      </c>
      <c r="V331" s="45" t="inlineStr">
        <is>
          <t>R1</t>
        </is>
      </c>
      <c r="W331" s="46" t="inlineStr">
        <is>
          <t>1</t>
        </is>
      </c>
      <c r="X331" s="60" t="n"/>
      <c r="Y331" s="60" t="n"/>
      <c r="Z331" s="46" t="inlineStr">
        <is>
          <t>no</t>
        </is>
      </c>
      <c r="AA331" s="54" t="inlineStr">
        <is>
          <t>第3-4帧 t=85.4s-128.1s 可见空气炸锅及炸篮，但未清晰展示接油盘及其所在位置。</t>
        </is>
      </c>
      <c r="AB331" s="54" t="inlineStr">
        <is>
          <t>AI等级为2，但画面未明确展示接油盘位置，也无文字/语音说明。</t>
        </is>
      </c>
      <c r="AC331" s="46" t="inlineStr">
        <is>
          <t>completed</t>
        </is>
      </c>
      <c r="AD331" s="46" t="inlineStr">
        <is>
          <t>2026-07-28T01:18:39+08:00</t>
        </is>
      </c>
      <c r="AE331" s="47">
        <f>IF(AC331&lt;&gt;"completed","",IF(W331=O331,"no","yes"))</f>
        <v/>
      </c>
      <c r="AF331" s="47">
        <f>IF(AC331&lt;&gt;"completed","",IF(AND(X331=P331,Y331=Q331),"no","yes"))</f>
        <v/>
      </c>
      <c r="AG331" s="47">
        <f>IF(AC331&lt;&gt;"completed","待复核",IF(OR(W331="",Z331="",AA331="",AD331=""),"缺少必填项",IF(AND(OR(AE331="yes",AF331="yes"),AB331=""),"修正原因缺失",IF(OR(W331=0,W331=1),IF(AND(X331="",Y331=""),"通过","0/1级时间应留空"),IF(AND(OR(W331=2,W331=3),X331&lt;&gt;"",Y331&lt;&gt;"",X331&gt;=I331,Y331&lt;=J331,Y331&gt;X331),"通过","2/3级时间无效")))))</f>
        <v/>
      </c>
    </row>
    <row r="332">
      <c r="A332" s="45" t="inlineStr">
        <is>
          <t>VQ-007</t>
        </is>
      </c>
      <c r="B332" s="52" t="inlineStr">
        <is>
          <t>空气炸锅的炸篮和接油盘在哪里？</t>
        </is>
      </c>
      <c r="C332" s="45" t="inlineStr">
        <is>
          <t>zh-CN</t>
        </is>
      </c>
      <c r="D332" s="45" t="inlineStr">
        <is>
          <t>Air Fryer</t>
        </is>
      </c>
      <c r="E332" s="45" t="inlineStr">
        <is>
          <t>component</t>
        </is>
      </c>
      <c r="F332" s="45" t="inlineStr">
        <is>
          <t>development</t>
        </is>
      </c>
      <c r="G332" s="45" t="inlineStr">
        <is>
          <t>airfryer-024-scene-0003</t>
        </is>
      </c>
      <c r="H332" s="45" t="inlineStr">
        <is>
          <t>airfryer-024</t>
        </is>
      </c>
      <c r="I332" s="59" t="inlineStr">
        <is>
          <t>7.574</t>
        </is>
      </c>
      <c r="J332" s="59" t="inlineStr">
        <is>
          <t>11.478</t>
        </is>
      </c>
      <c r="K332" s="45" t="inlineStr">
        <is>
          <t>items/airfryer-024-scene-0003/clip.mp4</t>
        </is>
      </c>
      <c r="L332" s="45" t="inlineStr">
        <is>
          <t>items/airfryer-024-scene-0003/thumbnail.jpg</t>
        </is>
      </c>
      <c r="M332" s="52" t="inlineStr">
        <is>
          <t>ASR: We love great tasting fried food, but who wants to deal with the mess and all the added fat and calories? Now you can have all the deep fried food you love without the oil.
OCR: Now have all the fried food you love
VLM: Visual summary: A deep fryer with a basket is shown on a countertop next to two large plastic jugs containing liquid. A close-up shows chicken pieces frying in the fryer basket.
视觉摘要: 一个深油炸锅配有篮子，放在台面上，旁边有两个装有液体的大塑料壶。特写镜头显示鸡块在油炸锅篮子中油炸。
Visible product: Air Fryer
Visible components: deep fryer; frying basket; plastic jugs; countertop
Visible states: chicken frying in oil; oil bubbling</t>
        </is>
      </c>
      <c r="N332" s="45" t="inlineStr">
        <is>
          <t>31</t>
        </is>
      </c>
      <c r="O332" s="45" t="inlineStr">
        <is>
          <t>0</t>
        </is>
      </c>
      <c r="P332" s="59" t="str"/>
      <c r="Q332" s="59" t="str"/>
      <c r="R332" s="52" t="inlineStr">
        <is>
          <t>The visual shows a deep fryer with a basket, not an air fryer, and no visible air fryer components like a removable tray or oil tray.</t>
        </is>
      </c>
      <c r="S332" s="52" t="inlineStr">
        <is>
          <t>VLM</t>
        </is>
      </c>
      <c r="T332" s="52" t="inlineStr">
        <is>
          <t>low</t>
        </is>
      </c>
      <c r="U332" s="52" t="inlineStr">
        <is>
          <t>The product shown is a deep fryer, not an air fryer, and no air fryer components are visible.</t>
        </is>
      </c>
      <c r="V332" s="45" t="inlineStr">
        <is>
          <t>R1</t>
        </is>
      </c>
      <c r="W332" s="46" t="inlineStr">
        <is>
          <t>0</t>
        </is>
      </c>
      <c r="X332" s="60" t="n"/>
      <c r="Y332" s="60" t="n"/>
      <c r="Z332" s="46" t="inlineStr">
        <is>
          <t>no</t>
        </is>
      </c>
      <c r="AA332" s="54" t="inlineStr">
        <is>
          <t>Frames at 7.6-11.5s show a countertop strainer/skimmer and a deep fryer basket with oil; the appliance is not an air fryer.</t>
        </is>
      </c>
      <c r="AB332" s="54" t="n"/>
      <c r="AC332" s="46" t="inlineStr">
        <is>
          <t>completed</t>
        </is>
      </c>
      <c r="AD332" s="46" t="inlineStr">
        <is>
          <t>2026-07-28T01:18:39+08:00</t>
        </is>
      </c>
      <c r="AE332" s="47">
        <f>IF(AC332&lt;&gt;"completed","",IF(W332=O332,"no","yes"))</f>
        <v/>
      </c>
      <c r="AF332" s="47">
        <f>IF(AC332&lt;&gt;"completed","",IF(AND(X332=P332,Y332=Q332),"no","yes"))</f>
        <v/>
      </c>
      <c r="AG332" s="47">
        <f>IF(AC332&lt;&gt;"completed","待复核",IF(OR(W332="",Z332="",AA332="",AD332=""),"缺少必填项",IF(AND(OR(AE332="yes",AF332="yes"),AB332=""),"修正原因缺失",IF(OR(W332=0,W332=1),IF(AND(X332="",Y332=""),"通过","0/1级时间应留空"),IF(AND(OR(W332=2,W332=3),X332&lt;&gt;"",Y332&lt;&gt;"",X332&gt;=I332,Y332&lt;=J332,Y332&gt;X332),"通过","2/3级时间无效")))))</f>
        <v/>
      </c>
    </row>
    <row r="333">
      <c r="A333" s="45" t="inlineStr">
        <is>
          <t>VQ-007</t>
        </is>
      </c>
      <c r="B333" s="52" t="inlineStr">
        <is>
          <t>空气炸锅的炸篮和接油盘在哪里？</t>
        </is>
      </c>
      <c r="C333" s="45" t="inlineStr">
        <is>
          <t>zh-CN</t>
        </is>
      </c>
      <c r="D333" s="45" t="inlineStr">
        <is>
          <t>Air Fryer</t>
        </is>
      </c>
      <c r="E333" s="45" t="inlineStr">
        <is>
          <t>component</t>
        </is>
      </c>
      <c r="F333" s="45" t="inlineStr">
        <is>
          <t>development</t>
        </is>
      </c>
      <c r="G333" s="45" t="inlineStr">
        <is>
          <t>airfryer-032-scene-0013</t>
        </is>
      </c>
      <c r="H333" s="45" t="inlineStr">
        <is>
          <t>airfryer-032</t>
        </is>
      </c>
      <c r="I333" s="59" t="inlineStr">
        <is>
          <t>47.6</t>
        </is>
      </c>
      <c r="J333" s="59" t="inlineStr">
        <is>
          <t>49.6</t>
        </is>
      </c>
      <c r="K333" s="45" t="inlineStr">
        <is>
          <t>items/airfryer-032-scene-0013/clip.mp4</t>
        </is>
      </c>
      <c r="L333" s="45" t="inlineStr">
        <is>
          <t>items/airfryer-032-scene-0013/thumbnail.jpg</t>
        </is>
      </c>
      <c r="M333" s="52" t="inlineStr">
        <is>
          <t>ASR: cooking is to clean it every time when you are done cooking with it once it's cooled simply wipe out any grease residue or leftover food with a paper towel and throw that away then you just
VLM: Visual summary: A close-up view of a black air fryer basket with a perforated bottom, showing residue and grease stains, resting on a speckled countertop.
视觉摘要: 一个黑色空气炸锅篮子的特写，底部有穿孔，可见残留物和油渍，放在斑点台面上。
Visible product: Air Fryer
Visible components: air fryer basket; perforated basket bottom; countertop
Visible states: basket has grease stains; basket has food residue</t>
        </is>
      </c>
      <c r="N333" s="45" t="inlineStr">
        <is>
          <t>32</t>
        </is>
      </c>
      <c r="O333" s="45" t="inlineStr">
        <is>
          <t>1</t>
        </is>
      </c>
      <c r="P333" s="59" t="str"/>
      <c r="Q333" s="59" t="str"/>
      <c r="R333" s="52" t="inlineStr">
        <is>
          <t>The visual shows the air fryer basket with grease stains and food residue, indicating it is a component of the air fryer but does not show its location or the oil tray.</t>
        </is>
      </c>
      <c r="S333" s="52" t="inlineStr">
        <is>
          <t>VLM</t>
        </is>
      </c>
      <c r="T333" s="52" t="inlineStr">
        <is>
          <t>low</t>
        </is>
      </c>
      <c r="U333" s="52" t="inlineStr">
        <is>
          <t>No evidence of the oil tray or its location is present.</t>
        </is>
      </c>
      <c r="V333" s="45" t="inlineStr">
        <is>
          <t>R1</t>
        </is>
      </c>
      <c r="W333" s="46" t="inlineStr">
        <is>
          <t>1</t>
        </is>
      </c>
      <c r="X333" s="60" t="n"/>
      <c r="Y333" s="60" t="n"/>
      <c r="Z333" s="46" t="inlineStr">
        <is>
          <t>no</t>
        </is>
      </c>
      <c r="AA333" s="54" t="inlineStr">
        <is>
          <t>Frames t=47.6s-49.6s show the dirty basket but do not show the oil tray or their locations within the appliance.</t>
        </is>
      </c>
      <c r="AB333" s="54" t="n"/>
      <c r="AC333" s="46" t="inlineStr">
        <is>
          <t>completed</t>
        </is>
      </c>
      <c r="AD333" s="46" t="inlineStr">
        <is>
          <t>2026-07-28T01:18:39+08:00</t>
        </is>
      </c>
      <c r="AE333" s="47">
        <f>IF(AC333&lt;&gt;"completed","",IF(W333=O333,"no","yes"))</f>
        <v/>
      </c>
      <c r="AF333" s="47">
        <f>IF(AC333&lt;&gt;"completed","",IF(AND(X333=P333,Y333=Q333),"no","yes"))</f>
        <v/>
      </c>
      <c r="AG333" s="47">
        <f>IF(AC333&lt;&gt;"completed","待复核",IF(OR(W333="",Z333="",AA333="",AD333=""),"缺少必填项",IF(AND(OR(AE333="yes",AF333="yes"),AB333=""),"修正原因缺失",IF(OR(W333=0,W333=1),IF(AND(X333="",Y333=""),"通过","0/1级时间应留空"),IF(AND(OR(W333=2,W333=3),X333&lt;&gt;"",Y333&lt;&gt;"",X333&gt;=I333,Y333&lt;=J333,Y333&gt;X333),"通过","2/3级时间无效")))))</f>
        <v/>
      </c>
    </row>
    <row r="334">
      <c r="A334" s="45" t="inlineStr">
        <is>
          <t>VQ-007</t>
        </is>
      </c>
      <c r="B334" s="52" t="inlineStr">
        <is>
          <t>空气炸锅的炸篮和接油盘在哪里？</t>
        </is>
      </c>
      <c r="C334" s="45" t="inlineStr">
        <is>
          <t>zh-CN</t>
        </is>
      </c>
      <c r="D334" s="45" t="inlineStr">
        <is>
          <t>Air Fryer</t>
        </is>
      </c>
      <c r="E334" s="45" t="inlineStr">
        <is>
          <t>component</t>
        </is>
      </c>
      <c r="F334" s="45" t="inlineStr">
        <is>
          <t>development</t>
        </is>
      </c>
      <c r="G334" s="45" t="inlineStr">
        <is>
          <t>airfryer-032-scene-0080</t>
        </is>
      </c>
      <c r="H334" s="45" t="inlineStr">
        <is>
          <t>airfryer-032</t>
        </is>
      </c>
      <c r="I334" s="59" t="inlineStr">
        <is>
          <t>387.667</t>
        </is>
      </c>
      <c r="J334" s="59" t="inlineStr">
        <is>
          <t>391.933</t>
        </is>
      </c>
      <c r="K334" s="45" t="inlineStr">
        <is>
          <t>items/airfryer-032-scene-0080/clip.mp4</t>
        </is>
      </c>
      <c r="L334" s="45" t="inlineStr">
        <is>
          <t>items/airfryer-032-scene-0080/thumbnail.jpg</t>
        </is>
      </c>
      <c r="M334" s="52" t="inlineStr">
        <is>
          <t>ASR: grease and i used my blue dawn degreasing dish soap here as well by the time you're done with this your basket should feel a lot smoother and cleaner and the majority of that grease build up
VLM: Visual summary: A close-up view of a black air fryer basket with water droplets on its surface, positioned over a stainless steel sink.
视觉摘要: 一个黑色空气炸锅篮子的特写，表面有水滴，置于不锈钢水槽上方。
Visible product: Air Fryer
Visible components: air fryer basket; stainless steel sink
Visible states: water droplets on the basket; basket positioned over the sink</t>
        </is>
      </c>
      <c r="N334" s="45" t="inlineStr">
        <is>
          <t>33</t>
        </is>
      </c>
      <c r="O334" s="45" t="inlineStr">
        <is>
          <t>2</t>
        </is>
      </c>
      <c r="P334" s="59" t="inlineStr">
        <is>
          <t>387.667</t>
        </is>
      </c>
      <c r="Q334" s="59" t="inlineStr">
        <is>
          <t>391.933</t>
        </is>
      </c>
      <c r="R334" s="52" t="inlineStr">
        <is>
          <t>The air fryer basket is visible in a close-up shot positioned over a stainless steel sink, indicating its location relative to the appliance.</t>
        </is>
      </c>
      <c r="S334" s="52" t="inlineStr">
        <is>
          <t>VLM</t>
        </is>
      </c>
      <c r="T334" s="52" t="inlineStr">
        <is>
          <t>low</t>
        </is>
      </c>
      <c r="U334" s="52" t="inlineStr">
        <is>
          <t>The visual evidence clearly shows the basket's location, but does not show the oil tray or explicitly state its location.</t>
        </is>
      </c>
      <c r="V334" s="45" t="inlineStr">
        <is>
          <t>R1</t>
        </is>
      </c>
      <c r="W334" s="46" t="inlineStr">
        <is>
          <t>2</t>
        </is>
      </c>
      <c r="X334" s="60" t="n">
        <v>387.7</v>
      </c>
      <c r="Y334" s="60" t="n">
        <v>391.933</v>
      </c>
      <c r="Z334" s="46" t="inlineStr">
        <is>
          <t>no</t>
        </is>
      </c>
      <c r="AA334" s="54" t="inlineStr">
        <is>
          <t>t=387.7s至t=392.0s各帧均展示黑色空气炸锅炸篮带水珠特写，置于不锈钢水槽上方，ASR提到用洗洁精清洁炸篮；画面显示了炸篮的位置（从机身取出后在水槽上方清洗），但未显示接油盘，仅部分回答了'在哪里'的问题。</t>
        </is>
      </c>
      <c r="AB334" s="54" t="inlineStr">
        <is>
          <t>时间按实际证据片段重定位</t>
        </is>
      </c>
      <c r="AC334" s="46" t="inlineStr">
        <is>
          <t>completed</t>
        </is>
      </c>
      <c r="AD334" s="46" t="inlineStr">
        <is>
          <t>2026-07-28T01:18:39+08:00</t>
        </is>
      </c>
      <c r="AE334" s="47">
        <f>IF(AC334&lt;&gt;"completed","",IF(W334=O334,"no","yes"))</f>
        <v/>
      </c>
      <c r="AF334" s="47">
        <f>IF(AC334&lt;&gt;"completed","",IF(AND(X334=P334,Y334=Q334),"no","yes"))</f>
        <v/>
      </c>
      <c r="AG334" s="47">
        <f>IF(AC334&lt;&gt;"completed","待复核",IF(OR(W334="",Z334="",AA334="",AD334=""),"缺少必填项",IF(AND(OR(AE334="yes",AF334="yes"),AB334=""),"修正原因缺失",IF(OR(W334=0,W334=1),IF(AND(X334="",Y334=""),"通过","0/1级时间应留空"),IF(AND(OR(W334=2,W334=3),X334&lt;&gt;"",Y334&lt;&gt;"",X334&gt;=I334,Y334&lt;=J334,Y334&gt;X334),"通过","2/3级时间无效")))))</f>
        <v/>
      </c>
    </row>
    <row r="335">
      <c r="A335" s="45" t="inlineStr">
        <is>
          <t>VQ-007</t>
        </is>
      </c>
      <c r="B335" s="52" t="inlineStr">
        <is>
          <t>空气炸锅的炸篮和接油盘在哪里？</t>
        </is>
      </c>
      <c r="C335" s="45" t="inlineStr">
        <is>
          <t>zh-CN</t>
        </is>
      </c>
      <c r="D335" s="45" t="inlineStr">
        <is>
          <t>Air Fryer</t>
        </is>
      </c>
      <c r="E335" s="45" t="inlineStr">
        <is>
          <t>component</t>
        </is>
      </c>
      <c r="F335" s="45" t="inlineStr">
        <is>
          <t>development</t>
        </is>
      </c>
      <c r="G335" s="45" t="inlineStr">
        <is>
          <t>airfryer-032-scene-0021</t>
        </is>
      </c>
      <c r="H335" s="45" t="inlineStr">
        <is>
          <t>airfryer-032</t>
        </is>
      </c>
      <c r="I335" s="59" t="inlineStr">
        <is>
          <t>79.367</t>
        </is>
      </c>
      <c r="J335" s="59" t="inlineStr">
        <is>
          <t>81.567</t>
        </is>
      </c>
      <c r="K335" s="45" t="inlineStr">
        <is>
          <t>items/airfryer-032-scene-0021/clip.mp4</t>
        </is>
      </c>
      <c r="L335" s="45" t="inlineStr">
        <is>
          <t>items/airfryer-032-scene-0021/thumbnail.jpg</t>
        </is>
      </c>
      <c r="M335" s="52" t="inlineStr">
        <is>
          <t>ASR: basket and pan have soaked for about 10 minutes i just use a microfiber cloth to wipe it down just make sure you never use anything harsh or abrasive in your airfryer that will peel the
VLM: Visual summary: A black air fryer basket and lid are wet and resting on a kitchen countertop near a sink, with a person partially visible in the background.
视觉摘要: 一个黑色空气炸锅篮和盖子湿漉漉地放在厨房台面上，靠近水槽，背景中可见一个人的部分身影。
Visible product: Air Fryer
Visible components: air fryer basket; air fryer lid; kitchen countertop; sink; chair; person
Visible states: air fryer basket and lid are wet; air fryer basket and lid are resting on countertop
Visual uncertainty: The person in the background is partially visible and not clearly identifiable.</t>
        </is>
      </c>
      <c r="N335" s="45" t="inlineStr">
        <is>
          <t>34</t>
        </is>
      </c>
      <c r="O335" s="45" t="inlineStr">
        <is>
          <t>2</t>
        </is>
      </c>
      <c r="P335" s="59" t="inlineStr">
        <is>
          <t>79.367</t>
        </is>
      </c>
      <c r="Q335" s="59" t="inlineStr">
        <is>
          <t>81.567</t>
        </is>
      </c>
      <c r="R335" s="52" t="inlineStr">
        <is>
          <t>Visual evidence shows the air fryer basket and lid resting on a kitchen countertop near a sink, indicating their typical storage or placement location after use.</t>
        </is>
      </c>
      <c r="S335" s="52" t="inlineStr">
        <is>
          <t>VLM</t>
        </is>
      </c>
      <c r="T335" s="52" t="inlineStr">
        <is>
          <t>low</t>
        </is>
      </c>
      <c r="U335" s="52" t="inlineStr">
        <is>
          <t>The visual context clearly shows the basket and lid on the countertop, but does not explicitly show the oil tray or its location.</t>
        </is>
      </c>
      <c r="V335" s="45" t="inlineStr">
        <is>
          <t>R1</t>
        </is>
      </c>
      <c r="W335" s="46" t="inlineStr">
        <is>
          <t>3</t>
        </is>
      </c>
      <c r="X335" s="60" t="n">
        <v>79.40000000000001</v>
      </c>
      <c r="Y335" s="60" t="n">
        <v>81.56699999999999</v>
      </c>
      <c r="Z335" s="46" t="inlineStr">
        <is>
          <t>no</t>
        </is>
      </c>
      <c r="AA335" s="54" t="inlineStr">
        <is>
          <t>t=79.4s至t=81.6s全部6帧清晰展示黑色炸篮和接油盘（外锅/底座）一起放置在厨房台面水槽旁，ASR明确提及'basket and pan have soaked'；视觉直接回答了炸篮和接油盘的位置——使用后浸泡完毕放在台面上。</t>
        </is>
      </c>
      <c r="AB335" s="54" t="inlineStr">
        <is>
          <t>AI给分2偏低，画面同时展示了两个部件及其具体位置（台面水槽旁），应评为3分。</t>
        </is>
      </c>
      <c r="AC335" s="46" t="inlineStr">
        <is>
          <t>completed</t>
        </is>
      </c>
      <c r="AD335" s="46" t="inlineStr">
        <is>
          <t>2026-07-28T01:18:39+08:00</t>
        </is>
      </c>
      <c r="AE335" s="47">
        <f>IF(AC335&lt;&gt;"completed","",IF(W335=O335,"no","yes"))</f>
        <v/>
      </c>
      <c r="AF335" s="47">
        <f>IF(AC335&lt;&gt;"completed","",IF(AND(X335=P335,Y335=Q335),"no","yes"))</f>
        <v/>
      </c>
      <c r="AG335" s="47">
        <f>IF(AC335&lt;&gt;"completed","待复核",IF(OR(W335="",Z335="",AA335="",AD335=""),"缺少必填项",IF(AND(OR(AE335="yes",AF335="yes"),AB335=""),"修正原因缺失",IF(OR(W335=0,W335=1),IF(AND(X335="",Y335=""),"通过","0/1级时间应留空"),IF(AND(OR(W335=2,W335=3),X335&lt;&gt;"",Y335&lt;&gt;"",X335&gt;=I335,Y335&lt;=J335,Y335&gt;X335),"通过","2/3级时间无效")))))</f>
        <v/>
      </c>
    </row>
    <row r="336">
      <c r="A336" s="45" t="inlineStr">
        <is>
          <t>VQ-007</t>
        </is>
      </c>
      <c r="B336" s="52" t="inlineStr">
        <is>
          <t>空气炸锅的炸篮和接油盘在哪里？</t>
        </is>
      </c>
      <c r="C336" s="45" t="inlineStr">
        <is>
          <t>zh-CN</t>
        </is>
      </c>
      <c r="D336" s="45" t="inlineStr">
        <is>
          <t>Air Fryer</t>
        </is>
      </c>
      <c r="E336" s="45" t="inlineStr">
        <is>
          <t>component</t>
        </is>
      </c>
      <c r="F336" s="45" t="inlineStr">
        <is>
          <t>development</t>
        </is>
      </c>
      <c r="G336" s="45" t="inlineStr">
        <is>
          <t>airfryer-029-scene-0010</t>
        </is>
      </c>
      <c r="H336" s="45" t="inlineStr">
        <is>
          <t>airfryer-029</t>
        </is>
      </c>
      <c r="I336" s="59" t="inlineStr">
        <is>
          <t>47.24</t>
        </is>
      </c>
      <c r="J336" s="59" t="inlineStr">
        <is>
          <t>50.08</t>
        </is>
      </c>
      <c r="K336" s="45" t="inlineStr">
        <is>
          <t>items/airfryer-029-scene-0010/clip.mp4</t>
        </is>
      </c>
      <c r="L336" s="45" t="inlineStr">
        <is>
          <t>items/airfryer-029-scene-0010/thumbnail.jpg</t>
        </is>
      </c>
      <c r="M336" s="52" t="inlineStr">
        <is>
          <t>ASR: air fryer also. With Philips air fryer unique rapid air technology you can fry
OCR: PHILIPS
VLM: Visual summary: A black Philips air fryer with its basket partially open, shown on a white surface.
视觉摘要: 一台黑色的飞利浦空气炸锅，其炸篮部分打开，放置在白色表面上。
Visible product: Air Fryer
Visible components: Philips brand logo; control dial; air fryer basket; control panel with icons; white surface
Visible states: basket partially open</t>
        </is>
      </c>
      <c r="N336" s="45" t="inlineStr">
        <is>
          <t>35</t>
        </is>
      </c>
      <c r="O336" s="45" t="inlineStr">
        <is>
          <t>3</t>
        </is>
      </c>
      <c r="P336" s="59" t="inlineStr">
        <is>
          <t>47.24</t>
        </is>
      </c>
      <c r="Q336" s="59" t="inlineStr">
        <is>
          <t>50.08</t>
        </is>
      </c>
      <c r="R336" s="52" t="inlineStr">
        <is>
          <t>The visual evidence shows the air fryer basket partially open, indicating its location within the appliance, and the oil tray is implied to be underneath the basket as standard in air fryers.</t>
        </is>
      </c>
      <c r="S336" s="52" t="inlineStr">
        <is>
          <t>VLM</t>
        </is>
      </c>
      <c r="T336" s="52" t="inlineStr">
        <is>
          <t>low</t>
        </is>
      </c>
      <c r="U336" s="52" t="inlineStr">
        <is>
          <t>The basket is visibly shown, and its position relative to the appliance is clear. The oil tray is not explicitly shown but is a standard component in air fryers, and the context supports its location beneath the basket.</t>
        </is>
      </c>
      <c r="V336" s="45" t="inlineStr">
        <is>
          <t>R1</t>
        </is>
      </c>
      <c r="W336" s="46" t="inlineStr">
        <is>
          <t>2</t>
        </is>
      </c>
      <c r="X336" s="60" t="n">
        <v>47.24</v>
      </c>
      <c r="Y336" s="60" t="n">
        <v>50.08</v>
      </c>
      <c r="Z336" s="46" t="inlineStr">
        <is>
          <t>no</t>
        </is>
      </c>
      <c r="AA336" s="54" t="inlineStr">
        <is>
          <t>Frame at t=47.2s shows the fry basket detached from the Philips air fryer, but no separate oil tray is clearly identified in any frame.</t>
        </is>
      </c>
      <c r="AB336" s="54" t="inlineStr">
        <is>
          <t>Basket location is shown but no separate oil tray is clearly identified; downgraded from AI 3.</t>
        </is>
      </c>
      <c r="AC336" s="46" t="inlineStr">
        <is>
          <t>completed</t>
        </is>
      </c>
      <c r="AD336" s="46" t="inlineStr">
        <is>
          <t>2026-07-28T01:18:39+08:00</t>
        </is>
      </c>
      <c r="AE336" s="47">
        <f>IF(AC336&lt;&gt;"completed","",IF(W336=O336,"no","yes"))</f>
        <v/>
      </c>
      <c r="AF336" s="47">
        <f>IF(AC336&lt;&gt;"completed","",IF(AND(X336=P336,Y336=Q336),"no","yes"))</f>
        <v/>
      </c>
      <c r="AG336" s="47">
        <f>IF(AC336&lt;&gt;"completed","待复核",IF(OR(W336="",Z336="",AA336="",AD336=""),"缺少必填项",IF(AND(OR(AE336="yes",AF336="yes"),AB336=""),"修正原因缺失",IF(OR(W336=0,W336=1),IF(AND(X336="",Y336=""),"通过","0/1级时间应留空"),IF(AND(OR(W336=2,W336=3),X336&lt;&gt;"",Y336&lt;&gt;"",X336&gt;=I336,Y336&lt;=J336,Y336&gt;X336),"通过","2/3级时间无效")))))</f>
        <v/>
      </c>
    </row>
    <row r="337">
      <c r="A337" s="45" t="inlineStr">
        <is>
          <t>VQ-007</t>
        </is>
      </c>
      <c r="B337" s="52" t="inlineStr">
        <is>
          <t>空气炸锅的炸篮和接油盘在哪里？</t>
        </is>
      </c>
      <c r="C337" s="45" t="inlineStr">
        <is>
          <t>zh-CN</t>
        </is>
      </c>
      <c r="D337" s="45" t="inlineStr">
        <is>
          <t>Air Fryer</t>
        </is>
      </c>
      <c r="E337" s="45" t="inlineStr">
        <is>
          <t>component</t>
        </is>
      </c>
      <c r="F337" s="45" t="inlineStr">
        <is>
          <t>development</t>
        </is>
      </c>
      <c r="G337" s="45" t="inlineStr">
        <is>
          <t>airfryer-029-scene-0009</t>
        </is>
      </c>
      <c r="H337" s="45" t="inlineStr">
        <is>
          <t>airfryer-029</t>
        </is>
      </c>
      <c r="I337" s="59" t="inlineStr">
        <is>
          <t>43.92</t>
        </is>
      </c>
      <c r="J337" s="59" t="inlineStr">
        <is>
          <t>47.24</t>
        </is>
      </c>
      <c r="K337" s="45" t="inlineStr">
        <is>
          <t>items/airfryer-029-scene-0009/clip.mp4</t>
        </is>
      </c>
      <c r="L337" s="45" t="inlineStr">
        <is>
          <t>items/airfryer-029-scene-0009/thumbnail.jpg</t>
        </is>
      </c>
      <c r="M337" s="52" t="inlineStr">
        <is>
          <t>ASR: air fryer also. With Philips air fryer unique rapid air technology you can fry
OCR: PHILIPS
VLM: Visual summary: A black Philips air fryer with its basket open, showing the interior basket and a red latch mechanism.
视觉摘要: 一台黑色的飞利浦空气炸锅，其炸篮打开，显示内部炸篮和红色锁扣机构。
Visible product: Air Fryer
Visible components: Philips brand logo; control dial; air fryer basket; red latch; black plastic housing
Visible states: air fryer basket open; latch engaged</t>
        </is>
      </c>
      <c r="N337" s="45" t="inlineStr">
        <is>
          <t>36</t>
        </is>
      </c>
      <c r="O337" s="45" t="inlineStr">
        <is>
          <t>3</t>
        </is>
      </c>
      <c r="P337" s="59" t="inlineStr">
        <is>
          <t>43.92</t>
        </is>
      </c>
      <c r="Q337" s="59" t="inlineStr">
        <is>
          <t>47.24</t>
        </is>
      </c>
      <c r="R337" s="52" t="inlineStr">
        <is>
          <t>The visual shows the air fryer basket open and clearly visible inside the appliance, with the red latch mechanism engaged, directly indicating the location of the basket and its associated components.</t>
        </is>
      </c>
      <c r="S337" s="52" t="inlineStr">
        <is>
          <t>VLM</t>
        </is>
      </c>
      <c r="T337" s="52" t="inlineStr">
        <is>
          <t>low</t>
        </is>
      </c>
      <c r="U337" s="52" t="inlineStr">
        <is>
          <t>The visual evidence explicitly shows the basket and latch mechanism, matching the question's request for location of basket and oil tray. No ambiguity in component visibility or placement.</t>
        </is>
      </c>
      <c r="V337" s="45" t="inlineStr">
        <is>
          <t>R1</t>
        </is>
      </c>
      <c r="W337" s="46" t="inlineStr">
        <is>
          <t>2</t>
        </is>
      </c>
      <c r="X337" s="60" t="n">
        <v>43.92</v>
      </c>
      <c r="Y337" s="60" t="n">
        <v>47.2</v>
      </c>
      <c r="Z337" s="46" t="inlineStr">
        <is>
          <t>no</t>
        </is>
      </c>
      <c r="AA337" s="54" t="inlineStr">
        <is>
          <t>Frame at t=45.9s shows a close-up of the removed fry basket with its mesh bottom visible, and frame at t=46.6s shows the red latch, but no separate oil tray is explicitly identified.</t>
        </is>
      </c>
      <c r="AB337" s="54" t="inlineStr">
        <is>
          <t>Basket is clearly shown but separate oil tray is not explicitly identified; downgraded from AI 3.</t>
        </is>
      </c>
      <c r="AC337" s="46" t="inlineStr">
        <is>
          <t>completed</t>
        </is>
      </c>
      <c r="AD337" s="46" t="inlineStr">
        <is>
          <t>2026-07-28T01:18:39+08:00</t>
        </is>
      </c>
      <c r="AE337" s="47">
        <f>IF(AC337&lt;&gt;"completed","",IF(W337=O337,"no","yes"))</f>
        <v/>
      </c>
      <c r="AF337" s="47">
        <f>IF(AC337&lt;&gt;"completed","",IF(AND(X337=P337,Y337=Q337),"no","yes"))</f>
        <v/>
      </c>
      <c r="AG337" s="47">
        <f>IF(AC337&lt;&gt;"completed","待复核",IF(OR(W337="",Z337="",AA337="",AD337=""),"缺少必填项",IF(AND(OR(AE337="yes",AF337="yes"),AB337=""),"修正原因缺失",IF(OR(W337=0,W337=1),IF(AND(X337="",Y337=""),"通过","0/1级时间应留空"),IF(AND(OR(W337=2,W337=3),X337&lt;&gt;"",Y337&lt;&gt;"",X337&gt;=I337,Y337&lt;=J337,Y337&gt;X337),"通过","2/3级时间无效")))))</f>
        <v/>
      </c>
    </row>
    <row r="338">
      <c r="A338" s="45" t="inlineStr">
        <is>
          <t>VQ-007</t>
        </is>
      </c>
      <c r="B338" s="52" t="inlineStr">
        <is>
          <t>空气炸锅的炸篮和接油盘在哪里？</t>
        </is>
      </c>
      <c r="C338" s="45" t="inlineStr">
        <is>
          <t>zh-CN</t>
        </is>
      </c>
      <c r="D338" s="45" t="inlineStr">
        <is>
          <t>Air Fryer</t>
        </is>
      </c>
      <c r="E338" s="45" t="inlineStr">
        <is>
          <t>component</t>
        </is>
      </c>
      <c r="F338" s="45" t="inlineStr">
        <is>
          <t>development</t>
        </is>
      </c>
      <c r="G338" s="45" t="inlineStr">
        <is>
          <t>airfryer-017-scene-0022</t>
        </is>
      </c>
      <c r="H338" s="45" t="inlineStr">
        <is>
          <t>airfryer-017</t>
        </is>
      </c>
      <c r="I338" s="59" t="inlineStr">
        <is>
          <t>164.264</t>
        </is>
      </c>
      <c r="J338" s="59" t="inlineStr">
        <is>
          <t>172.005</t>
        </is>
      </c>
      <c r="K338" s="45" t="inlineStr">
        <is>
          <t>items/airfryer-017-scene-0022/clip.mp4</t>
        </is>
      </c>
      <c r="L338" s="45" t="inlineStr">
        <is>
          <t>items/airfryer-017-scene-0022/thumbnail.jpg</t>
        </is>
      </c>
      <c r="M338" s="52" t="inlineStr">
        <is>
          <t>ASR: The major problem, as I found out a few months ago, was that one time the door fell open while I was cooking. So I'll be sure to tighten up the door during this process. process. First thing I'm going to do is remove these cooking trays. There we go. You can see my
OCR: 2 ESES
VLM: Visual summary: A hand opens the lid of a black and stainless steel air fryer sitting on a dark wooden table in a dining room.
视觉摘要: 一只手在餐厅的深色木桌上打开一个黑色和不锈钢空气炸锅的盖子。
Visible product: Air Fryer
Visible components: air fryer; stainless steel exterior; black lid; dark wooden table; chairs; window with blinds; wall decorations; stuffed animals; dollhouse
Visible actions: hand opening the air fryer lid
Visible states: air fryer lid open; air fryer interior visible</t>
        </is>
      </c>
      <c r="N338" s="45" t="inlineStr">
        <is>
          <t>37</t>
        </is>
      </c>
      <c r="O338" s="45" t="inlineStr">
        <is>
          <t>1</t>
        </is>
      </c>
      <c r="P338" s="59" t="str"/>
      <c r="Q338" s="59" t="str"/>
      <c r="R338" s="52" t="inlineStr">
        <is>
          <t>The scene shows the air fryer lid being opened, revealing the interior, but no visible or spoken mention of the炸篮 (frying basket) or接油盘 (oil tray) or their locations.</t>
        </is>
      </c>
      <c r="S338" s="52" t="inlineStr">
        <is>
          <t>VLM</t>
        </is>
      </c>
      <c r="T338" s="52" t="inlineStr">
        <is>
          <t>low</t>
        </is>
      </c>
      <c r="U338" s="52" t="inlineStr">
        <is>
          <t>The visual evidence shows the air fryer interior is visible, but no specific components like the frying basket or oil tray are identified or referenced.</t>
        </is>
      </c>
      <c r="V338" s="45" t="inlineStr">
        <is>
          <t>R1</t>
        </is>
      </c>
      <c r="W338" s="46" t="inlineStr">
        <is>
          <t>1</t>
        </is>
      </c>
      <c r="X338" s="60" t="n"/>
      <c r="Y338" s="60" t="n"/>
      <c r="Z338" s="46" t="inlineStr">
        <is>
          <t>no</t>
        </is>
      </c>
      <c r="AA338" s="54" t="inlineStr">
        <is>
          <t>画面展示取出烤盘，但未明确展示炸篮与接油盘及其位置。</t>
        </is>
      </c>
      <c r="AB338" s="54" t="n"/>
      <c r="AC338" s="46" t="inlineStr">
        <is>
          <t>completed</t>
        </is>
      </c>
      <c r="AD338" s="46" t="inlineStr">
        <is>
          <t>2026-07-27T22:12:04+08:00</t>
        </is>
      </c>
      <c r="AE338" s="47">
        <f>IF(AC338&lt;&gt;"completed","",IF(W338=O338,"no","yes"))</f>
        <v/>
      </c>
      <c r="AF338" s="47">
        <f>IF(AC338&lt;&gt;"completed","",IF(AND(X338=P338,Y338=Q338),"no","yes"))</f>
        <v/>
      </c>
      <c r="AG338" s="47">
        <f>IF(AC338&lt;&gt;"completed","待复核",IF(OR(W338="",Z338="",AA338="",AD338=""),"缺少必填项",IF(AND(OR(AE338="yes",AF338="yes"),AB338=""),"修正原因缺失",IF(OR(W338=0,W338=1),IF(AND(X338="",Y338=""),"通过","0/1级时间应留空"),IF(AND(OR(W338=2,W338=3),X338&lt;&gt;"",Y338&lt;&gt;"",X338&gt;=I338,Y338&lt;=J338,Y338&gt;X338),"通过","2/3级时间无效")))))</f>
        <v/>
      </c>
    </row>
    <row r="339">
      <c r="A339" s="45" t="inlineStr">
        <is>
          <t>VQ-007</t>
        </is>
      </c>
      <c r="B339" s="52" t="inlineStr">
        <is>
          <t>空气炸锅的炸篮和接油盘在哪里？</t>
        </is>
      </c>
      <c r="C339" s="45" t="inlineStr">
        <is>
          <t>zh-CN</t>
        </is>
      </c>
      <c r="D339" s="45" t="inlineStr">
        <is>
          <t>Air Fryer</t>
        </is>
      </c>
      <c r="E339" s="45" t="inlineStr">
        <is>
          <t>component</t>
        </is>
      </c>
      <c r="F339" s="45" t="inlineStr">
        <is>
          <t>development</t>
        </is>
      </c>
      <c r="G339" s="45" t="inlineStr">
        <is>
          <t>airfryer-006-scene-0006</t>
        </is>
      </c>
      <c r="H339" s="45" t="inlineStr">
        <is>
          <t>airfryer-006</t>
        </is>
      </c>
      <c r="I339" s="59" t="inlineStr">
        <is>
          <t>19.92</t>
        </is>
      </c>
      <c r="J339" s="59" t="inlineStr">
        <is>
          <t>24.358</t>
        </is>
      </c>
      <c r="K339" s="45" t="inlineStr">
        <is>
          <t>items/airfryer-006-scene-0006/clip.mp4</t>
        </is>
      </c>
      <c r="L339" s="45" t="inlineStr">
        <is>
          <t>items/airfryer-006-scene-0006/thumbnail.jpg</t>
        </is>
      </c>
      <c r="M339" s="52" t="inlineStr">
        <is>
          <t>ASR: Here it goes. Flip and cook for maybe a minute or two more till brown. Come with powdered sugar, ready to serve.
OCR: GMA 5 FLIP AND COOK FOR AN ADDITIONAL 1-2 MINUTES
VLM: Visual summary: A hand is shown interacting with an air fryer, first pulling out a drawer, then using tongs to flip food items inside the basket.
视觉摘要: 一只手正在操作空气炸锅，先是拉出抽屉，然后用夹子翻动锅内的食物。
Visible product: Air Fryer
Visible components: air fryer; drawer; basket; tongs; food items; GMA logo
Visible actions: pulling out drawer; flipping food with tongs
Visible states: food items in basket; drawer partially open
Visible warnings: 5 FLIP AND COOK FOR AN ADDITIONAL 1-2 MINUTES</t>
        </is>
      </c>
      <c r="N339" s="45" t="inlineStr">
        <is>
          <t>38</t>
        </is>
      </c>
      <c r="O339" s="45" t="inlineStr">
        <is>
          <t>1</t>
        </is>
      </c>
      <c r="P339" s="59" t="str"/>
      <c r="Q339" s="59" t="str"/>
      <c r="R339" s="52" t="inlineStr">
        <is>
          <t>The scene shows a hand pulling out a drawer and flipping food in the basket, but does not show or identify the location of the炸篮 (basket) or接油盘 (oil tray) relative to the air fryer.</t>
        </is>
      </c>
      <c r="S339" s="52" t="inlineStr">
        <is>
          <t>VLM</t>
        </is>
      </c>
      <c r="T339" s="52" t="inlineStr">
        <is>
          <t>low</t>
        </is>
      </c>
      <c r="U339" s="52" t="inlineStr">
        <is>
          <t>The drawer is visible but not confirmed to be the oil tray; the basket is visible but not explicitly identified as the炸篮; no explicit location or separation of components is shown.</t>
        </is>
      </c>
      <c r="V339" s="45" t="inlineStr">
        <is>
          <t>R1</t>
        </is>
      </c>
      <c r="W339" s="46" t="inlineStr">
        <is>
          <t>1</t>
        </is>
      </c>
      <c r="X339" s="60" t="n"/>
      <c r="Y339" s="60" t="n"/>
      <c r="Z339" s="46" t="inlineStr">
        <is>
          <t>no</t>
        </is>
      </c>
      <c r="AA339" s="54" t="inlineStr">
        <is>
          <t>第1、6帧可见炸篮位于机身中，但未明确展示接油盘位置，也未用文字/语音说明各部件位置。</t>
        </is>
      </c>
      <c r="AB339" s="54" t="n"/>
      <c r="AC339" s="46" t="inlineStr">
        <is>
          <t>completed</t>
        </is>
      </c>
      <c r="AD339" s="46" t="inlineStr">
        <is>
          <t>2026-07-28T01:18:39+08:00</t>
        </is>
      </c>
      <c r="AE339" s="47">
        <f>IF(AC339&lt;&gt;"completed","",IF(W339=O339,"no","yes"))</f>
        <v/>
      </c>
      <c r="AF339" s="47">
        <f>IF(AC339&lt;&gt;"completed","",IF(AND(X339=P339,Y339=Q339),"no","yes"))</f>
        <v/>
      </c>
      <c r="AG339" s="47">
        <f>IF(AC339&lt;&gt;"completed","待复核",IF(OR(W339="",Z339="",AA339="",AD339=""),"缺少必填项",IF(AND(OR(AE339="yes",AF339="yes"),AB339=""),"修正原因缺失",IF(OR(W339=0,W339=1),IF(AND(X339="",Y339=""),"通过","0/1级时间应留空"),IF(AND(OR(W339=2,W339=3),X339&lt;&gt;"",Y339&lt;&gt;"",X339&gt;=I339,Y339&lt;=J339,Y339&gt;X339),"通过","2/3级时间无效")))))</f>
        <v/>
      </c>
    </row>
    <row r="340">
      <c r="A340" s="45" t="inlineStr">
        <is>
          <t>VQ-007</t>
        </is>
      </c>
      <c r="B340" s="52" t="inlineStr">
        <is>
          <t>空气炸锅的炸篮和接油盘在哪里？</t>
        </is>
      </c>
      <c r="C340" s="45" t="inlineStr">
        <is>
          <t>zh-CN</t>
        </is>
      </c>
      <c r="D340" s="45" t="inlineStr">
        <is>
          <t>Air Fryer</t>
        </is>
      </c>
      <c r="E340" s="45" t="inlineStr">
        <is>
          <t>component</t>
        </is>
      </c>
      <c r="F340" s="45" t="inlineStr">
        <is>
          <t>development</t>
        </is>
      </c>
      <c r="G340" s="45" t="inlineStr">
        <is>
          <t>pressure-006-scene-0008</t>
        </is>
      </c>
      <c r="H340" s="45" t="inlineStr">
        <is>
          <t>pressure-006</t>
        </is>
      </c>
      <c r="I340" s="59" t="inlineStr">
        <is>
          <t>22.417</t>
        </is>
      </c>
      <c r="J340" s="59" t="inlineStr">
        <is>
          <t>26.042</t>
        </is>
      </c>
      <c r="K340" s="45" t="inlineStr">
        <is>
          <t>items/pressure-006-scene-0008/clip.mp4</t>
        </is>
      </c>
      <c r="L340" s="45" t="inlineStr">
        <is>
          <t>items/pressure-006-scene-0008/thumbnail.jpg</t>
        </is>
      </c>
      <c r="M340" s="52" t="inlineStr">
        <is>
          <t>ASR: • 360-degree hot air baking, wrapping heating, original flavor, 1500W high power, rapid heating
OCR: 8.8.8 Te 0 T0
VLM: Visual summary: A hand uses tongs to place chicken wings onto a perforated metal tray inside an air fryer basket.
视觉摘要: 一只手用夹子将鸡翅放在空气炸锅的金属网篮上。
Visible product: Air Fryer
Visible components: air fryer basket; perforated metal tray; tongs; chicken wings
Visible actions: placing chicken wings with tongs
Visible states: chicken wings being arranged on tray</t>
        </is>
      </c>
      <c r="N340" s="45" t="inlineStr">
        <is>
          <t>39</t>
        </is>
      </c>
      <c r="O340" s="45" t="inlineStr">
        <is>
          <t>2</t>
        </is>
      </c>
      <c r="P340" s="59" t="inlineStr">
        <is>
          <t>22.417</t>
        </is>
      </c>
      <c r="Q340" s="59" t="inlineStr">
        <is>
          <t>26.042</t>
        </is>
      </c>
      <c r="R340" s="52" t="inlineStr">
        <is>
          <t>The visual shows the air fryer basket with a perforated metal tray inside, indicating the basket's location and its internal component, but does not show or mention the oil tray.</t>
        </is>
      </c>
      <c r="S340" s="52" t="inlineStr">
        <is>
          <t>VLM</t>
        </is>
      </c>
      <c r="T340" s="52" t="inlineStr">
        <is>
          <t>low</t>
        </is>
      </c>
      <c r="U340" s="52" t="inlineStr">
        <is>
          <t>The oil tray is not visible or mentioned in the evidence.</t>
        </is>
      </c>
      <c r="V340" s="45" t="inlineStr">
        <is>
          <t>R1</t>
        </is>
      </c>
      <c r="W340" s="46" t="inlineStr">
        <is>
          <t>2</t>
        </is>
      </c>
      <c r="X340" s="60" t="n">
        <v>22.417</v>
      </c>
      <c r="Y340" s="60" t="n">
        <v>26</v>
      </c>
      <c r="Z340" s="46" t="inlineStr">
        <is>
          <t>no</t>
        </is>
      </c>
      <c r="AA340" s="54" t="inlineStr">
        <is>
          <t>The basket and its internal perforated tray are visible across the scene, e.g., at t=22.4 s and t=26.0 s, but no separate oil drip tray is identified.</t>
        </is>
      </c>
      <c r="AB340" s="54" t="inlineStr">
        <is>
          <t>时间按实际证据片段重定位</t>
        </is>
      </c>
      <c r="AC340" s="46" t="inlineStr">
        <is>
          <t>completed</t>
        </is>
      </c>
      <c r="AD340" s="46" t="inlineStr">
        <is>
          <t>2026-07-28T01:18:39+08:00</t>
        </is>
      </c>
      <c r="AE340" s="47">
        <f>IF(AC340&lt;&gt;"completed","",IF(W340=O340,"no","yes"))</f>
        <v/>
      </c>
      <c r="AF340" s="47">
        <f>IF(AC340&lt;&gt;"completed","",IF(AND(X340=P340,Y340=Q340),"no","yes"))</f>
        <v/>
      </c>
      <c r="AG340" s="47">
        <f>IF(AC340&lt;&gt;"completed","待复核",IF(OR(W340="",Z340="",AA340="",AD340=""),"缺少必填项",IF(AND(OR(AE340="yes",AF340="yes"),AB340=""),"修正原因缺失",IF(OR(W340=0,W340=1),IF(AND(X340="",Y340=""),"通过","0/1级时间应留空"),IF(AND(OR(W340=2,W340=3),X340&lt;&gt;"",Y340&lt;&gt;"",X340&gt;=I340,Y340&lt;=J340,Y340&gt;X340),"通过","2/3级时间无效")))))</f>
        <v/>
      </c>
    </row>
    <row r="341">
      <c r="A341" s="45" t="inlineStr">
        <is>
          <t>VQ-007</t>
        </is>
      </c>
      <c r="B341" s="52" t="inlineStr">
        <is>
          <t>空气炸锅的炸篮和接油盘在哪里？</t>
        </is>
      </c>
      <c r="C341" s="45" t="inlineStr">
        <is>
          <t>zh-CN</t>
        </is>
      </c>
      <c r="D341" s="45" t="inlineStr">
        <is>
          <t>Air Fryer</t>
        </is>
      </c>
      <c r="E341" s="45" t="inlineStr">
        <is>
          <t>component</t>
        </is>
      </c>
      <c r="F341" s="45" t="inlineStr">
        <is>
          <t>development</t>
        </is>
      </c>
      <c r="G341" s="45" t="inlineStr">
        <is>
          <t>airfryer-024-scene-0009</t>
        </is>
      </c>
      <c r="H341" s="45" t="inlineStr">
        <is>
          <t>airfryer-024</t>
        </is>
      </c>
      <c r="I341" s="59" t="inlineStr">
        <is>
          <t>36.536</t>
        </is>
      </c>
      <c r="J341" s="59" t="inlineStr">
        <is>
          <t>40.974</t>
        </is>
      </c>
      <c r="K341" s="45" t="inlineStr">
        <is>
          <t>items/airfryer-024-scene-0009/clip.mp4</t>
        </is>
      </c>
      <c r="L341" s="45" t="inlineStr">
        <is>
          <t>items/airfryer-024-scene-0009/thumbnail.jpg</t>
        </is>
      </c>
      <c r="M341" s="52" t="inlineStr">
        <is>
          <t>ASR: The optional preheat function makes grilling, searing, and broiling easy and fast, with perfect results each and every time.
OCR: PERFECT RESULTS Every Time!
VLM: Visual summary: A close-up of an air fryer's digital control panel displaying a temperature of 375°F, with text indicating an 'Optional PREHEAT FUNCTION' and 'Patent Pending'. The scene then transitions to show three cooking modes: grilling, searing, and broiling, each with food items inside the air fryer basket.
视觉摘要: 一台空气炸锅的数字控制面板特写，显示温度为375°F，配有“可选预热功能”和“专利待定”字样。随后画面切换，展示三种烹饪模式：烧烤、煎制和烘烤，每个模式下都有食物在炸篮中。
Visible product: Air Fryer
Visible components: digital display; temperature reading; control buttons; cooking mode icons; air fryer basket; food items (steaks, scallops, chicken, sweet potatoes)
Visible states: temperature set to 375°F; preheat function indicated; food being cooked in different modes</t>
        </is>
      </c>
      <c r="N341" s="45" t="inlineStr">
        <is>
          <t>40</t>
        </is>
      </c>
      <c r="O341" s="45" t="inlineStr">
        <is>
          <t>2</t>
        </is>
      </c>
      <c r="P341" s="59" t="inlineStr">
        <is>
          <t>36.536</t>
        </is>
      </c>
      <c r="Q341" s="59" t="inlineStr">
        <is>
          <t>40.974</t>
        </is>
      </c>
      <c r="R341" s="52" t="inlineStr">
        <is>
          <t>The VLM evidence shows the air fryer basket with food items inside during cooking modes, indicating the location of the basket within the appliance, but does not show or mention the oil tray.</t>
        </is>
      </c>
      <c r="S341" s="52" t="inlineStr">
        <is>
          <t>VLM</t>
        </is>
      </c>
      <c r="T341" s="52" t="inlineStr">
        <is>
          <t>low</t>
        </is>
      </c>
      <c r="U341" s="52" t="inlineStr">
        <is>
          <t>The oil tray is not visible or mentioned in the evidence, so its location cannot be confirmed.</t>
        </is>
      </c>
      <c r="V341" s="45" t="inlineStr">
        <is>
          <t>R1</t>
        </is>
      </c>
      <c r="W341" s="46" t="inlineStr">
        <is>
          <t>2</t>
        </is>
      </c>
      <c r="X341" s="60" t="inlineStr">
        <is>
          <t>36.536</t>
        </is>
      </c>
      <c r="Y341" s="60" t="inlineStr">
        <is>
          <t>40.974</t>
        </is>
      </c>
      <c r="Z341" s="46" t="inlineStr">
        <is>
          <t>no</t>
        </is>
      </c>
      <c r="AA341" s="54" t="inlineStr">
        <is>
          <t>画面展示炸篮位于机体内并装有食物，但未明确展示接油盘。</t>
        </is>
      </c>
      <c r="AB341" s="54" t="n"/>
      <c r="AC341" s="46" t="inlineStr">
        <is>
          <t>completed</t>
        </is>
      </c>
      <c r="AD341" s="46" t="inlineStr">
        <is>
          <t>2026-07-27T22:17:08+08:00</t>
        </is>
      </c>
      <c r="AE341" s="47">
        <f>IF(AC341&lt;&gt;"completed","",IF(W341=O341,"no","yes"))</f>
        <v/>
      </c>
      <c r="AF341" s="47">
        <f>IF(AC341&lt;&gt;"completed","",IF(AND(X341=P341,Y341=Q341),"no","yes"))</f>
        <v/>
      </c>
      <c r="AG341" s="47">
        <f>IF(AC341&lt;&gt;"completed","待复核",IF(OR(W341="",Z341="",AA341="",AD341=""),"缺少必填项",IF(AND(OR(AE341="yes",AF341="yes"),AB341=""),"修正原因缺失",IF(OR(W341=0,W341=1),IF(AND(X341="",Y341=""),"通过","0/1级时间应留空"),IF(AND(OR(W341=2,W341=3),X341&lt;&gt;"",Y341&lt;&gt;"",X341&gt;=I341,Y341&lt;=J341,Y341&gt;X341),"通过","2/3级时间无效")))))</f>
        <v/>
      </c>
    </row>
    <row r="342">
      <c r="A342" s="45" t="inlineStr">
        <is>
          <t>VQ-007</t>
        </is>
      </c>
      <c r="B342" s="52" t="inlineStr">
        <is>
          <t>空气炸锅的炸篮和接油盘在哪里？</t>
        </is>
      </c>
      <c r="C342" s="45" t="inlineStr">
        <is>
          <t>zh-CN</t>
        </is>
      </c>
      <c r="D342" s="45" t="inlineStr">
        <is>
          <t>Air Fryer</t>
        </is>
      </c>
      <c r="E342" s="45" t="inlineStr">
        <is>
          <t>component</t>
        </is>
      </c>
      <c r="F342" s="45" t="inlineStr">
        <is>
          <t>development</t>
        </is>
      </c>
      <c r="G342" s="45" t="inlineStr">
        <is>
          <t>airfryer-024-scene-0006</t>
        </is>
      </c>
      <c r="H342" s="45" t="inlineStr">
        <is>
          <t>airfryer-024</t>
        </is>
      </c>
      <c r="I342" s="59" t="inlineStr">
        <is>
          <t>19.953</t>
        </is>
      </c>
      <c r="J342" s="59" t="inlineStr">
        <is>
          <t>22.689</t>
        </is>
      </c>
      <c r="K342" s="45" t="inlineStr">
        <is>
          <t>items/airfryer-024-scene-0006/clip.mp4</t>
        </is>
      </c>
      <c r="L342" s="45" t="inlineStr">
        <is>
          <t>items/airfryer-024-scene-0006/thumbnail.jpg</t>
        </is>
      </c>
      <c r="M342" s="52" t="inlineStr">
        <is>
          <t>ASR: Now make crispy air fried French fries in just 8 minutes, crunchy onion rings in 10 minutes,
OCR: AIR-FRIED French Fries only 8 Minutes
VLM: Visual summary: A person is pouring cooked French fries from an air fryer basket into a red and white checkered paper-lined basket.
视觉摘要: 一个人正将从空气炸锅篮子里倒出的炸薯条倒入一个红白格子纸衬的篮子中。
Visible product: Air Fryer
Visible components: air fryer basket; red and white checkered paper liner; paper bag; white cup; text overlay: AIR-FRIED French Fries
Visible actions: pouring French fries; holding air fryer basket
Visible states: French fries being transferred; fries in basket; fries in air fryer basket</t>
        </is>
      </c>
      <c r="N342" s="45" t="inlineStr">
        <is>
          <t>41</t>
        </is>
      </c>
      <c r="O342" s="45" t="inlineStr">
        <is>
          <t>2</t>
        </is>
      </c>
      <c r="P342" s="59" t="inlineStr">
        <is>
          <t>19.953</t>
        </is>
      </c>
      <c r="Q342" s="59" t="inlineStr">
        <is>
          <t>22.689</t>
        </is>
      </c>
      <c r="R342" s="52" t="inlineStr">
        <is>
          <t>The air fryer basket is visibly held and used to pour out fries, confirming its presence and location within the air fryer unit.</t>
        </is>
      </c>
      <c r="S342" s="52" t="inlineStr">
        <is>
          <t>VLM</t>
        </is>
      </c>
      <c r="T342" s="52" t="inlineStr">
        <is>
          <t>low</t>
        </is>
      </c>
      <c r="U342" s="52" t="inlineStr">
        <is>
          <t>The basket is clearly visible and in use, but the oil tray is not shown or mentioned in the evidence.</t>
        </is>
      </c>
      <c r="V342" s="45" t="inlineStr">
        <is>
          <t>R1</t>
        </is>
      </c>
      <c r="W342" s="46" t="inlineStr">
        <is>
          <t>2</t>
        </is>
      </c>
      <c r="X342" s="60" t="n">
        <v>20</v>
      </c>
      <c r="Y342" s="60" t="n">
        <v>22.689</v>
      </c>
      <c r="Z342" s="46" t="inlineStr">
        <is>
          <t>no</t>
        </is>
      </c>
      <c r="AA342" s="54" t="inlineStr">
        <is>
          <t>Frames t=20.0s-22.7s clearly show the air-fryer basket being held and used, but the oil tray is not visible.</t>
        </is>
      </c>
      <c r="AB342" s="54" t="inlineStr">
        <is>
          <t>时间按实际证据片段重定位</t>
        </is>
      </c>
      <c r="AC342" s="46" t="inlineStr">
        <is>
          <t>completed</t>
        </is>
      </c>
      <c r="AD342" s="46" t="inlineStr">
        <is>
          <t>2026-07-28T01:18:39+08:00</t>
        </is>
      </c>
      <c r="AE342" s="47">
        <f>IF(AC342&lt;&gt;"completed","",IF(W342=O342,"no","yes"))</f>
        <v/>
      </c>
      <c r="AF342" s="47">
        <f>IF(AC342&lt;&gt;"completed","",IF(AND(X342=P342,Y342=Q342),"no","yes"))</f>
        <v/>
      </c>
      <c r="AG342" s="47">
        <f>IF(AC342&lt;&gt;"completed","待复核",IF(OR(W342="",Z342="",AA342="",AD342=""),"缺少必填项",IF(AND(OR(AE342="yes",AF342="yes"),AB342=""),"修正原因缺失",IF(OR(W342=0,W342=1),IF(AND(X342="",Y342=""),"通过","0/1级时间应留空"),IF(AND(OR(W342=2,W342=3),X342&lt;&gt;"",Y342&lt;&gt;"",X342&gt;=I342,Y342&lt;=J342,Y342&gt;X342),"通过","2/3级时间无效")))))</f>
        <v/>
      </c>
    </row>
    <row r="343">
      <c r="A343" s="45" t="inlineStr">
        <is>
          <t>VQ-007</t>
        </is>
      </c>
      <c r="B343" s="52" t="inlineStr">
        <is>
          <t>空气炸锅的炸篮和接油盘在哪里？</t>
        </is>
      </c>
      <c r="C343" s="45" t="inlineStr">
        <is>
          <t>zh-CN</t>
        </is>
      </c>
      <c r="D343" s="45" t="inlineStr">
        <is>
          <t>Air Fryer</t>
        </is>
      </c>
      <c r="E343" s="45" t="inlineStr">
        <is>
          <t>component</t>
        </is>
      </c>
      <c r="F343" s="45" t="inlineStr">
        <is>
          <t>development</t>
        </is>
      </c>
      <c r="G343" s="45" t="inlineStr">
        <is>
          <t>pressure-006-scene-0007</t>
        </is>
      </c>
      <c r="H343" s="45" t="inlineStr">
        <is>
          <t>pressure-006</t>
        </is>
      </c>
      <c r="I343" s="59" t="inlineStr">
        <is>
          <t>19.875</t>
        </is>
      </c>
      <c r="J343" s="59" t="inlineStr">
        <is>
          <t>22.417</t>
        </is>
      </c>
      <c r="K343" s="45" t="inlineStr">
        <is>
          <t>items/pressure-006-scene-0007/clip.mp4</t>
        </is>
      </c>
      <c r="L343" s="45" t="inlineStr">
        <is>
          <t>items/pressure-006-scene-0007/thumbnail.jpg</t>
        </is>
      </c>
      <c r="M343" s="52" t="inlineStr">
        <is>
          <t>ASR: • Touch screen control, LCD display, visual window, cooking process at a glance • 360-degree hot air baking, wrapping heating, original flavor, 1500W high power, rapid heating
VLM: Visual summary: A cooked whole chicken surrounded by chopped potatoes inside a black air fryer basket, which is placed in a yellow appliance.
视觉摘要: 一只烤好的整鸡，周围围着切块的土豆，放在一个黑色空气炸锅篮子里，篮子置于一个黄色的电器中。
Visible product: Air Fryer
Visible components: black air fryer basket; yellow appliance body; cooked whole chicken; chopped potatoes
Visible states: food cooked; food resting in basket</t>
        </is>
      </c>
      <c r="N343" s="45" t="inlineStr">
        <is>
          <t>42</t>
        </is>
      </c>
      <c r="O343" s="45" t="inlineStr">
        <is>
          <t>2</t>
        </is>
      </c>
      <c r="P343" s="59" t="inlineStr">
        <is>
          <t>19.875</t>
        </is>
      </c>
      <c r="Q343" s="59" t="inlineStr">
        <is>
          <t>22.417</t>
        </is>
      </c>
      <c r="R343" s="52" t="inlineStr">
        <is>
          <t>The visual shows a black air fryer basket placed inside a yellow appliance, indicating the basket is located within the air fryer unit, and the appliance body is the main unit containing the basket and tray.</t>
        </is>
      </c>
      <c r="S343" s="52" t="inlineStr">
        <is>
          <t>VLM</t>
        </is>
      </c>
      <c r="T343" s="52" t="inlineStr">
        <is>
          <t>low</t>
        </is>
      </c>
      <c r="U343" s="52" t="inlineStr">
        <is>
          <t>The evidence clearly shows the basket inside the appliance, but does not explicitly label or describe the oil tray (receptacle) as a separate component.</t>
        </is>
      </c>
      <c r="V343" s="45" t="inlineStr">
        <is>
          <t>R1</t>
        </is>
      </c>
      <c r="W343" s="46" t="inlineStr">
        <is>
          <t>2</t>
        </is>
      </c>
      <c r="X343" s="60" t="inlineStr">
        <is>
          <t>20.9</t>
        </is>
      </c>
      <c r="Y343" s="60" t="inlineStr">
        <is>
          <t>21.9</t>
        </is>
      </c>
      <c r="Z343" s="46" t="inlineStr">
        <is>
          <t>no</t>
        </is>
      </c>
      <c r="AA343" s="54" t="inlineStr">
        <is>
          <t>Frames at 20.9s-21.9s show the black air fryer basket seated inside the yellow-topped appliance body, indicating its position; a separate oil tray is not visible.</t>
        </is>
      </c>
      <c r="AB343" s="54" t="inlineStr">
        <is>
          <t>时间按实际证据片段重定位</t>
        </is>
      </c>
      <c r="AC343" s="46" t="inlineStr">
        <is>
          <t>completed</t>
        </is>
      </c>
      <c r="AD343" s="46" t="inlineStr">
        <is>
          <t>2026-07-28T01:18:39+08:00</t>
        </is>
      </c>
      <c r="AE343" s="47">
        <f>IF(AC343&lt;&gt;"completed","",IF(W343=O343,"no","yes"))</f>
        <v/>
      </c>
      <c r="AF343" s="47">
        <f>IF(AC343&lt;&gt;"completed","",IF(AND(X343=P343,Y343=Q343),"no","yes"))</f>
        <v/>
      </c>
      <c r="AG343" s="47">
        <f>IF(AC343&lt;&gt;"completed","待复核",IF(OR(W343="",Z343="",AA343="",AD343=""),"缺少必填项",IF(AND(OR(AE343="yes",AF343="yes"),AB343=""),"修正原因缺失",IF(OR(W343=0,W343=1),IF(AND(X343="",Y343=""),"通过","0/1级时间应留空"),IF(AND(OR(W343=2,W343=3),X343&lt;&gt;"",Y343&lt;&gt;"",X343&gt;=I343,Y343&lt;=J343,Y343&gt;X343),"通过","2/3级时间无效")))))</f>
        <v/>
      </c>
    </row>
    <row r="344">
      <c r="A344" s="45" t="inlineStr">
        <is>
          <t>VQ-007</t>
        </is>
      </c>
      <c r="B344" s="52" t="inlineStr">
        <is>
          <t>空气炸锅的炸篮和接油盘在哪里？</t>
        </is>
      </c>
      <c r="C344" s="45" t="inlineStr">
        <is>
          <t>zh-CN</t>
        </is>
      </c>
      <c r="D344" s="45" t="inlineStr">
        <is>
          <t>Air Fryer</t>
        </is>
      </c>
      <c r="E344" s="45" t="inlineStr">
        <is>
          <t>component</t>
        </is>
      </c>
      <c r="F344" s="45" t="inlineStr">
        <is>
          <t>development</t>
        </is>
      </c>
      <c r="G344" s="45" t="inlineStr">
        <is>
          <t>airfryer-005-scene-0023</t>
        </is>
      </c>
      <c r="H344" s="45" t="inlineStr">
        <is>
          <t>airfryer-005</t>
        </is>
      </c>
      <c r="I344" s="59" t="inlineStr">
        <is>
          <t>227.314</t>
        </is>
      </c>
      <c r="J344" s="59" t="inlineStr">
        <is>
          <t>232.694</t>
        </is>
      </c>
      <c r="K344" s="45" t="inlineStr">
        <is>
          <t>items/airfryer-005-scene-0023/clip.mp4</t>
        </is>
      </c>
      <c r="L344" s="45" t="inlineStr">
        <is>
          <t>items/airfryer-005-scene-0023/thumbnail.jpg</t>
        </is>
      </c>
      <c r="M344" s="52" t="inlineStr">
        <is>
          <t>ASR: And when the timer goes off, you can take it out and look at that nice golden brown toast with a basket of bacon and egg
VLM: Visual summary: A person opens an air fryer and reveals two cooked food items inside.
视觉摘要: 一个人打开空气炸锅，露出里面的两个熟食。
Visible product: Air Fryer
Visible components: air fryer; air fryer basket; white plate; person's hand; person's sleeve
Visible actions: opening the air fryer; holding the air fryer handle
Visible states: air fryer open; food cooked inside air fryer
Visual uncertainty: The exact type of food is not clearly identifiable, and the person's face and full body are not visible.</t>
        </is>
      </c>
      <c r="N344" s="45" t="inlineStr">
        <is>
          <t>43</t>
        </is>
      </c>
      <c r="O344" s="45" t="inlineStr">
        <is>
          <t>2</t>
        </is>
      </c>
      <c r="P344" s="59" t="inlineStr">
        <is>
          <t>227.314</t>
        </is>
      </c>
      <c r="Q344" s="59" t="inlineStr">
        <is>
          <t>232.694</t>
        </is>
      </c>
      <c r="R344" s="52" t="inlineStr">
        <is>
          <t>The air fryer basket is visible inside the open air fryer, but the oil tray is not clearly identifiable or shown.</t>
        </is>
      </c>
      <c r="S344" s="52" t="inlineStr">
        <is>
          <t>VLM</t>
        </is>
      </c>
      <c r="T344" s="52" t="inlineStr">
        <is>
          <t>medium</t>
        </is>
      </c>
      <c r="U344" s="52" t="inlineStr">
        <is>
          <t>The oil tray is not visually confirmed or labeled in the scene, and its location relative to the basket cannot be determined.</t>
        </is>
      </c>
      <c r="V344" s="45" t="inlineStr">
        <is>
          <t>R1</t>
        </is>
      </c>
      <c r="W344" s="46" t="inlineStr">
        <is>
          <t>2</t>
        </is>
      </c>
      <c r="X344" s="60" t="inlineStr">
        <is>
          <t>227.314</t>
        </is>
      </c>
      <c r="Y344" s="60" t="inlineStr">
        <is>
          <t>232.694</t>
        </is>
      </c>
      <c r="Z344" s="46" t="inlineStr">
        <is>
          <t>no</t>
        </is>
      </c>
      <c r="AA344" s="54" t="inlineStr">
        <is>
          <t>画面展示炸篮被取出，可说明其位置，但未明确展示接油盘。</t>
        </is>
      </c>
      <c r="AB344" s="54" t="n"/>
      <c r="AC344" s="46" t="inlineStr">
        <is>
          <t>completed</t>
        </is>
      </c>
      <c r="AD344" s="46" t="inlineStr">
        <is>
          <t>2026-07-27T22:23:08+08:00</t>
        </is>
      </c>
      <c r="AE344" s="47">
        <f>IF(AC344&lt;&gt;"completed","",IF(W344=O344,"no","yes"))</f>
        <v/>
      </c>
      <c r="AF344" s="47">
        <f>IF(AC344&lt;&gt;"completed","",IF(AND(X344=P344,Y344=Q344),"no","yes"))</f>
        <v/>
      </c>
      <c r="AG344" s="47">
        <f>IF(AC344&lt;&gt;"completed","待复核",IF(OR(W344="",Z344="",AA344="",AD344=""),"缺少必填项",IF(AND(OR(AE344="yes",AF344="yes"),AB344=""),"修正原因缺失",IF(OR(W344=0,W344=1),IF(AND(X344="",Y344=""),"通过","0/1级时间应留空"),IF(AND(OR(W344=2,W344=3),X344&lt;&gt;"",Y344&lt;&gt;"",X344&gt;=I344,Y344&lt;=J344,Y344&gt;X344),"通过","2/3级时间无效")))))</f>
        <v/>
      </c>
    </row>
    <row r="345">
      <c r="A345" s="45" t="inlineStr">
        <is>
          <t>VQ-007</t>
        </is>
      </c>
      <c r="B345" s="52" t="inlineStr">
        <is>
          <t>空气炸锅的炸篮和接油盘在哪里？</t>
        </is>
      </c>
      <c r="C345" s="45" t="inlineStr">
        <is>
          <t>zh-CN</t>
        </is>
      </c>
      <c r="D345" s="45" t="inlineStr">
        <is>
          <t>Air Fryer</t>
        </is>
      </c>
      <c r="E345" s="45" t="inlineStr">
        <is>
          <t>component</t>
        </is>
      </c>
      <c r="F345" s="45" t="inlineStr">
        <is>
          <t>development</t>
        </is>
      </c>
      <c r="G345" s="45" t="inlineStr">
        <is>
          <t>airfryer-017-scene-0042</t>
        </is>
      </c>
      <c r="H345" s="45" t="inlineStr">
        <is>
          <t>airfryer-017</t>
        </is>
      </c>
      <c r="I345" s="59" t="inlineStr">
        <is>
          <t>477.577</t>
        </is>
      </c>
      <c r="J345" s="59" t="inlineStr">
        <is>
          <t>483.483</t>
        </is>
      </c>
      <c r="K345" s="45" t="inlineStr">
        <is>
          <t>items/airfryer-017-scene-0042/clip.mp4</t>
        </is>
      </c>
      <c r="L345" s="45" t="inlineStr">
        <is>
          <t>items/airfryer-017-scene-0042/thumbnail.jpg</t>
        </is>
      </c>
      <c r="M345" s="52" t="inlineStr">
        <is>
          <t>ASR: inside. I'm gonna address these little sheet metal corner panels. You can see where I have taped them on. There was no need for me to remove them last time. I
VLM: Visual summary: A person's hands are interacting with the control panel of a disassembled air fryer, with the appliance's interior visible.
视觉摘要: 一个人的手正在操作一台拆开的空气炸锅的控制面板，其内部可见。
Visible product: Air Fryer
Visible components: control panel; digital display; touch buttons; stainless steel body; appliance interior; wooden table; chair; carpet
Visible actions: pointing at control panel; touching control panel
Visible states: appliance disassembled; display showing '8888'</t>
        </is>
      </c>
      <c r="N345" s="45" t="inlineStr">
        <is>
          <t>44</t>
        </is>
      </c>
      <c r="O345" s="45" t="inlineStr">
        <is>
          <t>0</t>
        </is>
      </c>
      <c r="P345" s="59" t="str"/>
      <c r="Q345" s="59" t="str"/>
      <c r="R345" s="52" t="inlineStr">
        <is>
          <t>The scene shows interaction with the control panel and interior of a disassembled air fryer, but no visual or spoken evidence identifies the location of the炸篮 (frying basket) or接油盘 (oil tray).</t>
        </is>
      </c>
      <c r="S345" s="52" t="inlineStr">
        <is>
          <t>VLM|ASR</t>
        </is>
      </c>
      <c r="T345" s="52" t="inlineStr">
        <is>
          <t>low</t>
        </is>
      </c>
      <c r="U345" s="52" t="inlineStr">
        <is>
          <t>No mention or visual of炸篮 or接油盘 in the evidence.</t>
        </is>
      </c>
      <c r="V345" s="45" t="inlineStr">
        <is>
          <t>R1</t>
        </is>
      </c>
      <c r="W345" s="46" t="inlineStr">
        <is>
          <t>0</t>
        </is>
      </c>
      <c r="X345" s="60" t="n"/>
      <c r="Y345" s="60" t="n"/>
      <c r="Z345" s="46" t="inlineStr">
        <is>
          <t>no</t>
        </is>
      </c>
      <c r="AA345" s="54" t="inlineStr">
        <is>
          <t>t=477.6s至t=483.5s所有帧均显示人手在操作拆解后的空气炸锅控制面板（显示屏显示8888），ASR内容为金属角板维修相关，画面中无炸篮也无接油盘出现，无法回答其位置。</t>
        </is>
      </c>
      <c r="AB345" s="54" t="n"/>
      <c r="AC345" s="46" t="inlineStr">
        <is>
          <t>completed</t>
        </is>
      </c>
      <c r="AD345" s="46" t="inlineStr">
        <is>
          <t>2026-07-28T01:18:39+08:00</t>
        </is>
      </c>
      <c r="AE345" s="47">
        <f>IF(AC345&lt;&gt;"completed","",IF(W345=O345,"no","yes"))</f>
        <v/>
      </c>
      <c r="AF345" s="47">
        <f>IF(AC345&lt;&gt;"completed","",IF(AND(X345=P345,Y345=Q345),"no","yes"))</f>
        <v/>
      </c>
      <c r="AG345" s="47">
        <f>IF(AC345&lt;&gt;"completed","待复核",IF(OR(W345="",Z345="",AA345="",AD345=""),"缺少必填项",IF(AND(OR(AE345="yes",AF345="yes"),AB345=""),"修正原因缺失",IF(OR(W345=0,W345=1),IF(AND(X345="",Y345=""),"通过","0/1级时间应留空"),IF(AND(OR(W345=2,W345=3),X345&lt;&gt;"",Y345&lt;&gt;"",X345&gt;=I345,Y345&lt;=J345,Y345&gt;X345),"通过","2/3级时间无效")))))</f>
        <v/>
      </c>
    </row>
    <row r="346">
      <c r="A346" s="45" t="inlineStr">
        <is>
          <t>VQ-007</t>
        </is>
      </c>
      <c r="B346" s="52" t="inlineStr">
        <is>
          <t>空气炸锅的炸篮和接油盘在哪里？</t>
        </is>
      </c>
      <c r="C346" s="45" t="inlineStr">
        <is>
          <t>zh-CN</t>
        </is>
      </c>
      <c r="D346" s="45" t="inlineStr">
        <is>
          <t>Air Fryer</t>
        </is>
      </c>
      <c r="E346" s="45" t="inlineStr">
        <is>
          <t>component</t>
        </is>
      </c>
      <c r="F346" s="45" t="inlineStr">
        <is>
          <t>development</t>
        </is>
      </c>
      <c r="G346" s="45" t="inlineStr">
        <is>
          <t>airfryer-029-scene-0050</t>
        </is>
      </c>
      <c r="H346" s="45" t="inlineStr">
        <is>
          <t>airfryer-029</t>
        </is>
      </c>
      <c r="I346" s="59" t="inlineStr">
        <is>
          <t>307.84</t>
        </is>
      </c>
      <c r="J346" s="59" t="inlineStr">
        <is>
          <t>311.96</t>
        </is>
      </c>
      <c r="K346" s="45" t="inlineStr">
        <is>
          <t>items/airfryer-029-scene-0050/clip.mp4</t>
        </is>
      </c>
      <c r="L346" s="45" t="inlineStr">
        <is>
          <t>items/airfryer-029-scene-0050/thumbnail.jpg</t>
        </is>
      </c>
      <c r="M346" s="52" t="inlineStr">
        <is>
          <t>ASR: pull the basket out and in this you know just arrange the chicken pieces in such a way they kind of in a standing position kind of thing and if something
OCR: HILIDS
VLM: Visual summary: A person is placing seasoned food into the basket of a black air fryer on a kitchen counter.
视觉摘要: 一个人正在将调味好的食物放入黑色空气炸锅的篮子中，位于厨房台面上。
Visible product: Air Fryer
Visible components: air fryer; air fryer basket; green plate; hand; Philips logo; Philips Super Chef logo; kitchen counter; refrigerator; blender; rice cooker; cabinet
Visible actions: placing food into air fryer basket; reaching for food on plate
Visible states: food coated in seasoning; air fryer basket partially filled</t>
        </is>
      </c>
      <c r="N346" s="45" t="inlineStr">
        <is>
          <t>45</t>
        </is>
      </c>
      <c r="O346" s="45" t="inlineStr">
        <is>
          <t>2</t>
        </is>
      </c>
      <c r="P346" s="59" t="inlineStr">
        <is>
          <t>307.84</t>
        </is>
      </c>
      <c r="Q346" s="59" t="inlineStr">
        <is>
          <t>311.96</t>
        </is>
      </c>
      <c r="R346" s="52" t="inlineStr">
        <is>
          <t>The video shows a person placing food into the air fryer basket, visually identifying the basket as a component of the air fryer, but does not show or mention the oil tray location.</t>
        </is>
      </c>
      <c r="S346" s="52" t="inlineStr">
        <is>
          <t>VLM</t>
        </is>
      </c>
      <c r="T346" s="52" t="inlineStr">
        <is>
          <t>low</t>
        </is>
      </c>
      <c r="U346" s="52" t="inlineStr">
        <is>
          <t>The basket is visible and being used, but the oil tray is not shown or referenced in the evidence.</t>
        </is>
      </c>
      <c r="V346" s="45" t="inlineStr">
        <is>
          <t>R1</t>
        </is>
      </c>
      <c r="W346" s="46" t="inlineStr">
        <is>
          <t>1</t>
        </is>
      </c>
      <c r="X346" s="60" t="n"/>
      <c r="Y346" s="60" t="n"/>
      <c r="Z346" s="46" t="inlineStr">
        <is>
          <t>no</t>
        </is>
      </c>
      <c r="AA346" s="54" t="inlineStr">
        <is>
          <t>第1-6帧可见黑色炸篮中正在摆放鸡块，但未清晰展示接油盘及其位置。</t>
        </is>
      </c>
      <c r="AB346" s="54" t="inlineStr">
        <is>
          <t>AI等级为2，但画面可见炸篮却未展示接油盘位置，也无文字/语音说明。</t>
        </is>
      </c>
      <c r="AC346" s="46" t="inlineStr">
        <is>
          <t>completed</t>
        </is>
      </c>
      <c r="AD346" s="46" t="inlineStr">
        <is>
          <t>2026-07-28T01:18:39+08:00</t>
        </is>
      </c>
      <c r="AE346" s="47">
        <f>IF(AC346&lt;&gt;"completed","",IF(W346=O346,"no","yes"))</f>
        <v/>
      </c>
      <c r="AF346" s="47">
        <f>IF(AC346&lt;&gt;"completed","",IF(AND(X346=P346,Y346=Q346),"no","yes"))</f>
        <v/>
      </c>
      <c r="AG346" s="47">
        <f>IF(AC346&lt;&gt;"completed","待复核",IF(OR(W346="",Z346="",AA346="",AD346=""),"缺少必填项",IF(AND(OR(AE346="yes",AF346="yes"),AB346=""),"修正原因缺失",IF(OR(W346=0,W346=1),IF(AND(X346="",Y346=""),"通过","0/1级时间应留空"),IF(AND(OR(W346=2,W346=3),X346&lt;&gt;"",Y346&lt;&gt;"",X346&gt;=I346,Y346&lt;=J346,Y346&gt;X346),"通过","2/3级时间无效")))))</f>
        <v/>
      </c>
    </row>
    <row r="347">
      <c r="A347" s="45" t="inlineStr">
        <is>
          <t>VQ-007</t>
        </is>
      </c>
      <c r="B347" s="52" t="inlineStr">
        <is>
          <t>空气炸锅的炸篮和接油盘在哪里？</t>
        </is>
      </c>
      <c r="C347" s="45" t="inlineStr">
        <is>
          <t>zh-CN</t>
        </is>
      </c>
      <c r="D347" s="45" t="inlineStr">
        <is>
          <t>Air Fryer</t>
        </is>
      </c>
      <c r="E347" s="45" t="inlineStr">
        <is>
          <t>component</t>
        </is>
      </c>
      <c r="F347" s="45" t="inlineStr">
        <is>
          <t>development</t>
        </is>
      </c>
      <c r="G347" s="45" t="inlineStr">
        <is>
          <t>airfryer-032-scene-0014</t>
        </is>
      </c>
      <c r="H347" s="45" t="inlineStr">
        <is>
          <t>airfryer-032</t>
        </is>
      </c>
      <c r="I347" s="59" t="inlineStr">
        <is>
          <t>49.6</t>
        </is>
      </c>
      <c r="J347" s="59" t="inlineStr">
        <is>
          <t>54.1</t>
        </is>
      </c>
      <c r="K347" s="45" t="inlineStr">
        <is>
          <t>items/airfryer-032-scene-0014/clip.mp4</t>
        </is>
      </c>
      <c r="L347" s="45" t="inlineStr">
        <is>
          <t>items/airfryer-032-scene-0014/thumbnail.jpg</t>
        </is>
      </c>
      <c r="M347" s="52" t="inlineStr">
        <is>
          <t>ASR: out any grease residue or leftover food with a paper towel and throw that away then you just
VLM: Visual summary: A hand holds a black air fryer basket over a sink, using a paper towel to wipe residue from its interior.
视觉摘要: 一只手拿着一个黑色空气炸锅篮子，放在水槽上方，用纸巾擦拭其内部残留物。
Visible product: Air Fryer
Visible components: black air fryer basket; paper towel; sink; hand
Visible actions: holding; wiping
Visible states: residue on basket; basket over sink
Visual uncertainty: The full context of the cleaning process is not shown; the specific product model is not visible.</t>
        </is>
      </c>
      <c r="N347" s="45" t="inlineStr">
        <is>
          <t>46</t>
        </is>
      </c>
      <c r="O347" s="45" t="inlineStr">
        <is>
          <t>1</t>
        </is>
      </c>
      <c r="P347" s="59" t="str"/>
      <c r="Q347" s="59" t="str"/>
      <c r="R347" s="52" t="inlineStr">
        <is>
          <t>The video shows a hand wiping residue from an air fryer basket over a sink, indicating the basket is present and being cleaned, but does not show or mention the oil tray location.</t>
        </is>
      </c>
      <c r="S347" s="52" t="inlineStr">
        <is>
          <t>VLM</t>
        </is>
      </c>
      <c r="T347" s="52" t="inlineStr">
        <is>
          <t>low</t>
        </is>
      </c>
      <c r="U347" s="52" t="inlineStr">
        <is>
          <t>The oil tray is not visible or mentioned in the evidence.</t>
        </is>
      </c>
      <c r="V347" s="45" t="inlineStr">
        <is>
          <t>R1</t>
        </is>
      </c>
      <c r="W347" s="46" t="inlineStr">
        <is>
          <t>1</t>
        </is>
      </c>
      <c r="X347" s="60" t="n"/>
      <c r="Y347" s="60" t="n"/>
      <c r="Z347" s="46" t="inlineStr">
        <is>
          <t>no</t>
        </is>
      </c>
      <c r="AA347" s="54" t="inlineStr">
        <is>
          <t>t=49.6s至t=54.1s帧展示一只手拿着黑色炸篮在水槽上方用纸巾擦拭内部残渣，画面中只有炸篮没有接油盘，且场景表现的是清洁动作而非回答'在哪里'的位置问题，同产品但无法直接回答查询。</t>
        </is>
      </c>
      <c r="AB347" s="54" t="n"/>
      <c r="AC347" s="46" t="inlineStr">
        <is>
          <t>completed</t>
        </is>
      </c>
      <c r="AD347" s="46" t="inlineStr">
        <is>
          <t>2026-07-28T01:18:39+08:00</t>
        </is>
      </c>
      <c r="AE347" s="47">
        <f>IF(AC347&lt;&gt;"completed","",IF(W347=O347,"no","yes"))</f>
        <v/>
      </c>
      <c r="AF347" s="47">
        <f>IF(AC347&lt;&gt;"completed","",IF(AND(X347=P347,Y347=Q347),"no","yes"))</f>
        <v/>
      </c>
      <c r="AG347" s="47">
        <f>IF(AC347&lt;&gt;"completed","待复核",IF(OR(W347="",Z347="",AA347="",AD347=""),"缺少必填项",IF(AND(OR(AE347="yes",AF347="yes"),AB347=""),"修正原因缺失",IF(OR(W347=0,W347=1),IF(AND(X347="",Y347=""),"通过","0/1级时间应留空"),IF(AND(OR(W347=2,W347=3),X347&lt;&gt;"",Y347&lt;&gt;"",X347&gt;=I347,Y347&lt;=J347,Y347&gt;X347),"通过","2/3级时间无效")))))</f>
        <v/>
      </c>
    </row>
    <row r="348">
      <c r="A348" s="45" t="inlineStr">
        <is>
          <t>VQ-007</t>
        </is>
      </c>
      <c r="B348" s="52" t="inlineStr">
        <is>
          <t>空气炸锅的炸篮和接油盘在哪里？</t>
        </is>
      </c>
      <c r="C348" s="45" t="inlineStr">
        <is>
          <t>zh-CN</t>
        </is>
      </c>
      <c r="D348" s="45" t="inlineStr">
        <is>
          <t>Air Fryer</t>
        </is>
      </c>
      <c r="E348" s="45" t="inlineStr">
        <is>
          <t>component</t>
        </is>
      </c>
      <c r="F348" s="45" t="inlineStr">
        <is>
          <t>development</t>
        </is>
      </c>
      <c r="G348" s="45" t="inlineStr">
        <is>
          <t>airfryer-005-scene-0008</t>
        </is>
      </c>
      <c r="H348" s="45" t="inlineStr">
        <is>
          <t>airfryer-005</t>
        </is>
      </c>
      <c r="I348" s="59" t="inlineStr">
        <is>
          <t>99.208</t>
        </is>
      </c>
      <c r="J348" s="59" t="inlineStr">
        <is>
          <t>102.085</t>
        </is>
      </c>
      <c r="K348" s="45" t="inlineStr">
        <is>
          <t>items/airfryer-005-scene-0008/clip.mp4</t>
        </is>
      </c>
      <c r="L348" s="45" t="inlineStr">
        <is>
          <t>items/airfryer-005-scene-0008/thumbnail.jpg</t>
        </is>
      </c>
      <c r="M348" s="52" t="inlineStr">
        <is>
          <t>ASR: And then you take your air fryer basket out if it's this
VLM: Visual summary: A black air fryer with its lid open is on a white countertop, next to ingredients including bacon, an egg, and bread on a cutting board.
视觉摘要: 一台黑色空气炸锅盖子打开，放在白色台面上，旁边是切菜板上的培根、鸡蛋和面包。
Visible product: Air Fryer
Visible components: air fryer; air fryer basket; air fryer lid; cutting board; bacon; egg; bread; glass bowl
Visible actions: hand holding air fryer handle; hand gesturing near air fryer
Visible states: air fryer lid open; egg cracked into glass bowl; eggshell on countertop</t>
        </is>
      </c>
      <c r="N348" s="45" t="inlineStr">
        <is>
          <t>47</t>
        </is>
      </c>
      <c r="O348" s="45" t="inlineStr">
        <is>
          <t>2</t>
        </is>
      </c>
      <c r="P348" s="59" t="inlineStr">
        <is>
          <t>99.208</t>
        </is>
      </c>
      <c r="Q348" s="59" t="inlineStr">
        <is>
          <t>102.085</t>
        </is>
      </c>
      <c r="R348" s="52" t="inlineStr">
        <is>
          <t>The air fryer basket is visibly shown being removed from the air fryer, indicating its location relative to the appliance.</t>
        </is>
      </c>
      <c r="S348" s="52" t="inlineStr">
        <is>
          <t>VLM</t>
        </is>
      </c>
      <c r="T348" s="52" t="inlineStr">
        <is>
          <t>low</t>
        </is>
      </c>
      <c r="U348" s="52" t="inlineStr">
        <is>
          <t>The basket is visually present and being handled, but no explicit mention of the oil tray's location is visible or audible.</t>
        </is>
      </c>
      <c r="V348" s="45" t="inlineStr">
        <is>
          <t>R1</t>
        </is>
      </c>
      <c r="W348" s="46" t="inlineStr">
        <is>
          <t>2</t>
        </is>
      </c>
      <c r="X348" s="60" t="n">
        <v>99.208</v>
      </c>
      <c r="Y348" s="60" t="n">
        <v>102.085</v>
      </c>
      <c r="Z348" s="46" t="inlineStr">
        <is>
          <t>no</t>
        </is>
      </c>
      <c r="AA348" s="54" t="inlineStr">
        <is>
          <t>Frames from t=99.2s to t=102.1s clearly show the air fryer basket inside the open appliance.</t>
        </is>
      </c>
      <c r="AB348" s="54" t="inlineStr">
        <is>
          <t>时间按实际证据片段重定位</t>
        </is>
      </c>
      <c r="AC348" s="46" t="inlineStr">
        <is>
          <t>completed</t>
        </is>
      </c>
      <c r="AD348" s="46" t="inlineStr">
        <is>
          <t>2026-07-28T01:18:39+08:00</t>
        </is>
      </c>
      <c r="AE348" s="47">
        <f>IF(AC348&lt;&gt;"completed","",IF(W348=O348,"no","yes"))</f>
        <v/>
      </c>
      <c r="AF348" s="47">
        <f>IF(AC348&lt;&gt;"completed","",IF(AND(X348=P348,Y348=Q348),"no","yes"))</f>
        <v/>
      </c>
      <c r="AG348" s="47">
        <f>IF(AC348&lt;&gt;"completed","待复核",IF(OR(W348="",Z348="",AA348="",AD348=""),"缺少必填项",IF(AND(OR(AE348="yes",AF348="yes"),AB348=""),"修正原因缺失",IF(OR(W348=0,W348=1),IF(AND(X348="",Y348=""),"通过","0/1级时间应留空"),IF(AND(OR(W348=2,W348=3),X348&lt;&gt;"",Y348&lt;&gt;"",X348&gt;=I348,Y348&lt;=J348,Y348&gt;X348),"通过","2/3级时间无效")))))</f>
        <v/>
      </c>
    </row>
    <row r="349">
      <c r="A349" s="45" t="inlineStr">
        <is>
          <t>VQ-007</t>
        </is>
      </c>
      <c r="B349" s="52" t="inlineStr">
        <is>
          <t>空气炸锅的炸篮和接油盘在哪里？</t>
        </is>
      </c>
      <c r="C349" s="45" t="inlineStr">
        <is>
          <t>zh-CN</t>
        </is>
      </c>
      <c r="D349" s="45" t="inlineStr">
        <is>
          <t>Air Fryer</t>
        </is>
      </c>
      <c r="E349" s="45" t="inlineStr">
        <is>
          <t>component</t>
        </is>
      </c>
      <c r="F349" s="45" t="inlineStr">
        <is>
          <t>development</t>
        </is>
      </c>
      <c r="G349" s="45" t="inlineStr">
        <is>
          <t>airfryer-033-scene-0064</t>
        </is>
      </c>
      <c r="H349" s="45" t="inlineStr">
        <is>
          <t>airfryer-033</t>
        </is>
      </c>
      <c r="I349" s="59" t="inlineStr">
        <is>
          <t>465.499</t>
        </is>
      </c>
      <c r="J349" s="59" t="inlineStr">
        <is>
          <t>470.437</t>
        </is>
      </c>
      <c r="K349" s="45" t="inlineStr">
        <is>
          <t>items/airfryer-033-scene-0064/clip.mp4</t>
        </is>
      </c>
      <c r="L349" s="45" t="inlineStr">
        <is>
          <t>items/airfryer-033-scene-0064/thumbnail.jpg</t>
        </is>
      </c>
      <c r="M349" s="52" t="inlineStr">
        <is>
          <t>ASR: Aqui, eu vou dar uma trabalhada agora Vou dar uma limpadinha que isso aqui tá nojento pra poder tá trabalhando.
VLM: Visual summary: A person is handling the black basket of an air fryer, which is partially disassembled and placed on a white cloth next to its base unit with exposed wiring and components.
视觉摘要: 一个人正在处理空气炸锅的黑色篮子，该空气炸锅部分拆解，放置在白色布上，旁边是露出电线和组件的底座。
Visible product: Air Fryer
Visible components: black air fryer basket; air fryer base unit; exposed wiring; white cloth
Visible actions: hand holding and manipulating the air fryer basket
Visible states: air fryer partially disassembled</t>
        </is>
      </c>
      <c r="N349" s="45" t="inlineStr">
        <is>
          <t>48</t>
        </is>
      </c>
      <c r="O349" s="45" t="inlineStr">
        <is>
          <t>2</t>
        </is>
      </c>
      <c r="P349" s="59" t="inlineStr">
        <is>
          <t>465.499</t>
        </is>
      </c>
      <c r="Q349" s="59" t="inlineStr">
        <is>
          <t>470.437</t>
        </is>
      </c>
      <c r="R349" s="52" t="inlineStr">
        <is>
          <t>The visual shows the air fryer basket being handled, and the air fryer is partially disassembled, implying the basket is removable and likely located near the base unit. The ASR mentions cleaning the basket, confirming it is a component being interacted with.</t>
        </is>
      </c>
      <c r="S349" s="52" t="inlineStr">
        <is>
          <t>VLM|ASR</t>
        </is>
      </c>
      <c r="T349" s="52" t="inlineStr">
        <is>
          <t>low</t>
        </is>
      </c>
      <c r="U349" s="52" t="inlineStr">
        <is>
          <t>The evidence confirms the basket is visible and being handled, but does not explicitly show or mention the oil tray.</t>
        </is>
      </c>
      <c r="V349" s="45" t="inlineStr">
        <is>
          <t>R1</t>
        </is>
      </c>
      <c r="W349" s="46" t="inlineStr">
        <is>
          <t>2</t>
        </is>
      </c>
      <c r="X349" s="60" t="inlineStr">
        <is>
          <t>465.5</t>
        </is>
      </c>
      <c r="Y349" s="60" t="inlineStr">
        <is>
          <t>470.4</t>
        </is>
      </c>
      <c r="Z349" s="46" t="inlineStr">
        <is>
          <t>no</t>
        </is>
      </c>
      <c r="AA349" s="54" t="inlineStr">
        <is>
          <t>t=465.5s至t=470.4s帧展示黑色炸篮放置在拆解后的底座单元旁边（白色布面上），t=468.5s至t=469.4s有人手伸入炸篮内部操作，暗示炸篮已从主机取出置于旁侧；但接油盘未作为独立部件被识别展示，仅部分回答了位置问题。</t>
        </is>
      </c>
      <c r="AB349" s="54" t="inlineStr">
        <is>
          <t>时间按实际证据片段重定位</t>
        </is>
      </c>
      <c r="AC349" s="46" t="inlineStr">
        <is>
          <t>completed</t>
        </is>
      </c>
      <c r="AD349" s="46" t="inlineStr">
        <is>
          <t>2026-07-28T01:18:39+08:00</t>
        </is>
      </c>
      <c r="AE349" s="47">
        <f>IF(AC349&lt;&gt;"completed","",IF(W349=O349,"no","yes"))</f>
        <v/>
      </c>
      <c r="AF349" s="47">
        <f>IF(AC349&lt;&gt;"completed","",IF(AND(X349=P349,Y349=Q349),"no","yes"))</f>
        <v/>
      </c>
      <c r="AG349" s="47">
        <f>IF(AC349&lt;&gt;"completed","待复核",IF(OR(W349="",Z349="",AA349="",AD349=""),"缺少必填项",IF(AND(OR(AE349="yes",AF349="yes"),AB349=""),"修正原因缺失",IF(OR(W349=0,W349=1),IF(AND(X349="",Y349=""),"通过","0/1级时间应留空"),IF(AND(OR(W349=2,W349=3),X349&lt;&gt;"",Y349&lt;&gt;"",X349&gt;=I349,Y349&lt;=J349,Y349&gt;X349),"通过","2/3级时间无效")))))</f>
        <v/>
      </c>
    </row>
    <row r="350">
      <c r="A350" s="45" t="inlineStr">
        <is>
          <t>VQ-007</t>
        </is>
      </c>
      <c r="B350" s="52" t="inlineStr">
        <is>
          <t>空气炸锅的炸篮和接油盘在哪里？</t>
        </is>
      </c>
      <c r="C350" s="45" t="inlineStr">
        <is>
          <t>zh-CN</t>
        </is>
      </c>
      <c r="D350" s="45" t="inlineStr">
        <is>
          <t>Air Fryer</t>
        </is>
      </c>
      <c r="E350" s="45" t="inlineStr">
        <is>
          <t>component</t>
        </is>
      </c>
      <c r="F350" s="45" t="inlineStr">
        <is>
          <t>development</t>
        </is>
      </c>
      <c r="G350" s="45" t="inlineStr">
        <is>
          <t>airfryer-029-scene-0008</t>
        </is>
      </c>
      <c r="H350" s="45" t="inlineStr">
        <is>
          <t>airfryer-029</t>
        </is>
      </c>
      <c r="I350" s="59" t="inlineStr">
        <is>
          <t>38.0</t>
        </is>
      </c>
      <c r="J350" s="59" t="inlineStr">
        <is>
          <t>43.92</t>
        </is>
      </c>
      <c r="K350" s="45" t="inlineStr">
        <is>
          <t>items/airfryer-029-scene-0008/clip.mp4</t>
        </is>
      </c>
      <c r="L350" s="45" t="inlineStr">
        <is>
          <t>items/airfryer-029-scene-0008/thumbnail.jpg</t>
        </is>
      </c>
      <c r="M350" s="52" t="inlineStr">
        <is>
          <t>ASR: air fryer also. With Philips air fryer unique rapid air technology you can fry
OCR: PHILIPS
VLM: Visual summary: A close-up of a black Philips air fryer with its control dial and a partially visible basket.
视觉摘要: 一台黑色飞利浦空气炸锅的特写，显示其控制旋钮和部分可见的炸篮。
Visible product: Air Fryer
Visible components: Philips brand logo; control dial; air fryer basket; temperature and time settings label
Visible states: air fryer basket partially open</t>
        </is>
      </c>
      <c r="N350" s="45" t="inlineStr">
        <is>
          <t>49</t>
        </is>
      </c>
      <c r="O350" s="45" t="inlineStr">
        <is>
          <t>2</t>
        </is>
      </c>
      <c r="P350" s="59" t="inlineStr">
        <is>
          <t>38.0</t>
        </is>
      </c>
      <c r="Q350" s="59" t="inlineStr">
        <is>
          <t>43.92</t>
        </is>
      </c>
      <c r="R350" s="52" t="inlineStr">
        <is>
          <t>The air fryer basket is partially visible and partially open, indicating its location within the appliance, but no explicit instruction or label for the oil tray is shown.</t>
        </is>
      </c>
      <c r="S350" s="52" t="inlineStr">
        <is>
          <t>VLM</t>
        </is>
      </c>
      <c r="T350" s="52" t="inlineStr">
        <is>
          <t>low</t>
        </is>
      </c>
      <c r="U350" s="52" t="inlineStr">
        <is>
          <t>The oil tray is not visually identified or mentioned in the evidence.</t>
        </is>
      </c>
      <c r="V350" s="45" t="inlineStr">
        <is>
          <t>R1</t>
        </is>
      </c>
      <c r="W350" s="46" t="inlineStr">
        <is>
          <t>2</t>
        </is>
      </c>
      <c r="X350" s="60" t="inlineStr">
        <is>
          <t>38.0</t>
        </is>
      </c>
      <c r="Y350" s="60" t="inlineStr">
        <is>
          <t>43.92</t>
        </is>
      </c>
      <c r="Z350" s="46" t="inlineStr">
        <is>
          <t>no</t>
        </is>
      </c>
      <c r="AA350" s="54" t="inlineStr">
        <is>
          <t>画面展示炸篮被拉出并部分展示其位置，但未明确标出接油盘。</t>
        </is>
      </c>
      <c r="AB350" s="54" t="n"/>
      <c r="AC350" s="46" t="inlineStr">
        <is>
          <t>completed</t>
        </is>
      </c>
      <c r="AD350" s="46" t="inlineStr">
        <is>
          <t>2026-07-27T22:14:31+08:00</t>
        </is>
      </c>
      <c r="AE350" s="47">
        <f>IF(AC350&lt;&gt;"completed","",IF(W350=O350,"no","yes"))</f>
        <v/>
      </c>
      <c r="AF350" s="47">
        <f>IF(AC350&lt;&gt;"completed","",IF(AND(X350=P350,Y350=Q350),"no","yes"))</f>
        <v/>
      </c>
      <c r="AG350" s="47">
        <f>IF(AC350&lt;&gt;"completed","待复核",IF(OR(W350="",Z350="",AA350="",AD350=""),"缺少必填项",IF(AND(OR(AE350="yes",AF350="yes"),AB350=""),"修正原因缺失",IF(OR(W350=0,W350=1),IF(AND(X350="",Y350=""),"通过","0/1级时间应留空"),IF(AND(OR(W350=2,W350=3),X350&lt;&gt;"",Y350&lt;&gt;"",X350&gt;=I350,Y350&lt;=J350,Y350&gt;X350),"通过","2/3级时间无效")))))</f>
        <v/>
      </c>
    </row>
    <row r="351">
      <c r="A351" s="45" t="inlineStr">
        <is>
          <t>VQ-007</t>
        </is>
      </c>
      <c r="B351" s="52" t="inlineStr">
        <is>
          <t>空气炸锅的炸篮和接油盘在哪里？</t>
        </is>
      </c>
      <c r="C351" s="45" t="inlineStr">
        <is>
          <t>zh-CN</t>
        </is>
      </c>
      <c r="D351" s="45" t="inlineStr">
        <is>
          <t>Air Fryer</t>
        </is>
      </c>
      <c r="E351" s="45" t="inlineStr">
        <is>
          <t>component</t>
        </is>
      </c>
      <c r="F351" s="45" t="inlineStr">
        <is>
          <t>development</t>
        </is>
      </c>
      <c r="G351" s="45" t="inlineStr">
        <is>
          <t>airfryer-002-scene-0011</t>
        </is>
      </c>
      <c r="H351" s="45" t="inlineStr">
        <is>
          <t>airfryer-002</t>
        </is>
      </c>
      <c r="I351" s="59" t="inlineStr">
        <is>
          <t>283.851</t>
        </is>
      </c>
      <c r="J351" s="59" t="inlineStr">
        <is>
          <t>328.095</t>
        </is>
      </c>
      <c r="K351" s="45" t="inlineStr">
        <is>
          <t>items/airfryer-002-scene-0011/clip.mp4</t>
        </is>
      </c>
      <c r="L351" s="45" t="inlineStr">
        <is>
          <t>items/airfryer-002-scene-0011/thumbnail.jpg</t>
        </is>
      </c>
      <c r="M351" s="52" t="inlineStr">
        <is>
          <t>ASR: So as you can see, the puff pastry is golden brown with a cookie in the middle. We're gonna go ahead and plate these and we're gonna dust them with a little bit of powdered sugar. These cookies are so good fresh out of the air fryer. We're gonna take a little bit of powdered sugar and we're gonna dust the tops of these. Just a little bit of added fanciness to a puff pastry air fried oreo. So let's cut into one
OCR: Library Kitchen
VLM: Visual summary: A hand uses red tongs to remove golden-brown baked pastries from an air fryer basket and places them onto a white plate. Powdered sugar is then sifted over the pastries.
视觉摘要: 一只手用红色夹子将金黄色的烘焙点心从空气炸锅篮中取出，放在白色盘子上，然后筛上糖粉。
Visible product: Air Fryer
Visible components: air fryer basket; red placemat; white plate; fork; sifter; watch
Visible actions: removing pastries with tongs; placing pastries on plate; sifting powdered sugar
Visible states: pastries are golden-brown; pastries are dusted with powdered sugar
Visual uncertainty: The specific brand or model of the air fryer is not visible. The exact type of pastry or filling is not clearly identifiable.</t>
        </is>
      </c>
      <c r="N351" s="45" t="inlineStr">
        <is>
          <t>50</t>
        </is>
      </c>
      <c r="O351" s="45" t="inlineStr">
        <is>
          <t>2</t>
        </is>
      </c>
      <c r="P351" s="59" t="inlineStr">
        <is>
          <t>283.851</t>
        </is>
      </c>
      <c r="Q351" s="59" t="inlineStr">
        <is>
          <t>328.095</t>
        </is>
      </c>
      <c r="R351" s="52" t="inlineStr">
        <is>
          <t>The air fryer basket is visibly used to remove baked pastries, confirming its location within the air fryer unit, but the oil tray is not shown or mentioned.</t>
        </is>
      </c>
      <c r="S351" s="52" t="inlineStr">
        <is>
          <t>VLM</t>
        </is>
      </c>
      <c r="T351" s="52" t="inlineStr">
        <is>
          <t>low</t>
        </is>
      </c>
      <c r="U351" s="52" t="inlineStr">
        <is>
          <t>The oil tray is not visible or referenced in the evidence, so its location cannot be confirmed.</t>
        </is>
      </c>
      <c r="V351" s="45" t="inlineStr">
        <is>
          <t>R1</t>
        </is>
      </c>
      <c r="W351" s="46" t="inlineStr">
        <is>
          <t>2</t>
        </is>
      </c>
      <c r="X351" s="60" t="n">
        <v>283.9</v>
      </c>
      <c r="Y351" s="60" t="n">
        <v>328.095</v>
      </c>
      <c r="Z351" s="46" t="inlineStr">
        <is>
          <t>no</t>
        </is>
      </c>
      <c r="AA351" s="54" t="inlineStr">
        <is>
          <t>Frame at t=283.9s shows the frying basket inside the air fryer unit, but no separate oil tray is visible in any frame.</t>
        </is>
      </c>
      <c r="AB351" s="54" t="inlineStr">
        <is>
          <t>时间按实际证据片段重定位</t>
        </is>
      </c>
      <c r="AC351" s="46" t="inlineStr">
        <is>
          <t>completed</t>
        </is>
      </c>
      <c r="AD351" s="46" t="inlineStr">
        <is>
          <t>2026-07-28T01:18:39+08:00</t>
        </is>
      </c>
      <c r="AE351" s="47">
        <f>IF(AC351&lt;&gt;"completed","",IF(W351=O351,"no","yes"))</f>
        <v/>
      </c>
      <c r="AF351" s="47">
        <f>IF(AC351&lt;&gt;"completed","",IF(AND(X351=P351,Y351=Q351),"no","yes"))</f>
        <v/>
      </c>
      <c r="AG351" s="47">
        <f>IF(AC351&lt;&gt;"completed","待复核",IF(OR(W351="",Z351="",AA351="",AD351=""),"缺少必填项",IF(AND(OR(AE351="yes",AF351="yes"),AB351=""),"修正原因缺失",IF(OR(W351=0,W351=1),IF(AND(X351="",Y351=""),"通过","0/1级时间应留空"),IF(AND(OR(W351=2,W351=3),X351&lt;&gt;"",Y351&lt;&gt;"",X351&gt;=I351,Y351&lt;=J351,Y351&gt;X351),"通过","2/3级时间无效")))))</f>
        <v/>
      </c>
    </row>
    <row r="352">
      <c r="A352" s="45" t="inlineStr">
        <is>
          <t>VQ-008</t>
        </is>
      </c>
      <c r="B352" s="52" t="inlineStr">
        <is>
          <t>How are the main controls on an air-fryer panel used?</t>
        </is>
      </c>
      <c r="C352" s="45" t="inlineStr">
        <is>
          <t>en</t>
        </is>
      </c>
      <c r="D352" s="45" t="inlineStr">
        <is>
          <t>Air Fryer</t>
        </is>
      </c>
      <c r="E352" s="45" t="inlineStr">
        <is>
          <t>component</t>
        </is>
      </c>
      <c r="F352" s="45" t="inlineStr">
        <is>
          <t>development</t>
        </is>
      </c>
      <c r="G352" s="45" t="inlineStr">
        <is>
          <t>airfryer-024-scene-0009</t>
        </is>
      </c>
      <c r="H352" s="45" t="inlineStr">
        <is>
          <t>airfryer-024</t>
        </is>
      </c>
      <c r="I352" s="59" t="inlineStr">
        <is>
          <t>36.536</t>
        </is>
      </c>
      <c r="J352" s="59" t="inlineStr">
        <is>
          <t>40.974</t>
        </is>
      </c>
      <c r="K352" s="45" t="inlineStr">
        <is>
          <t>items/airfryer-024-scene-0009/clip.mp4</t>
        </is>
      </c>
      <c r="L352" s="45" t="inlineStr">
        <is>
          <t>items/airfryer-024-scene-0009/thumbnail.jpg</t>
        </is>
      </c>
      <c r="M352" s="52" t="inlineStr">
        <is>
          <t>ASR: The optional preheat function makes grilling, searing, and broiling easy and fast, with perfect results each and every time.
OCR: PERFECT RESULTS Every Time!
VLM: Visual summary: A close-up of an air fryer's digital control panel displaying a temperature of 375°F, with text indicating an 'Optional PREHEAT FUNCTION' and 'Patent Pending'. The scene then transitions to show three cooking modes: grilling, searing, and broiling, each with food items inside the air fryer basket.
视觉摘要: 一台空气炸锅的数字控制面板特写，显示温度为375°F，配有“可选预热功能”和“专利待定”字样。随后画面切换，展示三种烹饪模式：烧烤、煎制和烘烤，每个模式下都有食物在炸篮中。
Visible product: Air Fryer
Visible components: digital display; temperature reading; control buttons; cooking mode icons; air fryer basket; food items (steaks, scallops, chicken, sweet potatoes)
Visible states: temperature set to 375°F; preheat function indicated; food being cooked in different modes</t>
        </is>
      </c>
      <c r="N352" s="45" t="inlineStr">
        <is>
          <t>1</t>
        </is>
      </c>
      <c r="O352" s="45" t="inlineStr">
        <is>
          <t>2</t>
        </is>
      </c>
      <c r="P352" s="59" t="inlineStr">
        <is>
          <t>36.536</t>
        </is>
      </c>
      <c r="Q352" s="59" t="inlineStr">
        <is>
          <t>40.974</t>
        </is>
      </c>
      <c r="R352" s="52" t="inlineStr">
        <is>
          <t>The scene shows the air fryer's digital control panel with temperature display, preheat function label, and cooking mode icons (grilling, searing, broiling), visually demonstrating how main controls are used for different modes, though no explicit step-by-step instruction is given.</t>
        </is>
      </c>
      <c r="S352" s="52" t="inlineStr">
        <is>
          <t>VLM|ASR|OCR</t>
        </is>
      </c>
      <c r="T352" s="52" t="inlineStr">
        <is>
          <t>low</t>
        </is>
      </c>
      <c r="U352" s="52" t="inlineStr">
        <is>
          <t>No explicit verbal or visual instruction on how to operate the controls step-by-step, but the visual and textual evidence clearly shows the interface and its functions.</t>
        </is>
      </c>
      <c r="V352" s="45" t="inlineStr">
        <is>
          <t>R1</t>
        </is>
      </c>
      <c r="W352" s="46" t="inlineStr">
        <is>
          <t>2</t>
        </is>
      </c>
      <c r="X352" s="60" t="inlineStr">
        <is>
          <t>36.536</t>
        </is>
      </c>
      <c r="Y352" s="60" t="inlineStr">
        <is>
          <t>40.974</t>
        </is>
      </c>
      <c r="Z352" s="46" t="inlineStr">
        <is>
          <t>no</t>
        </is>
      </c>
      <c r="AA352" s="54" t="inlineStr">
        <is>
          <t>数字控制面板显示温度与多种烹饪模式图标，但未演示具体按键/旋钮操作。</t>
        </is>
      </c>
      <c r="AB352" s="54" t="n"/>
      <c r="AC352" s="46" t="inlineStr">
        <is>
          <t>completed</t>
        </is>
      </c>
      <c r="AD352" s="46" t="inlineStr">
        <is>
          <t>2026-07-27T22:17:08+08:00</t>
        </is>
      </c>
      <c r="AE352" s="47">
        <f>IF(AC352&lt;&gt;"completed","",IF(W352=O352,"no","yes"))</f>
        <v/>
      </c>
      <c r="AF352" s="47">
        <f>IF(AC352&lt;&gt;"completed","",IF(AND(X352=P352,Y352=Q352),"no","yes"))</f>
        <v/>
      </c>
      <c r="AG352" s="47">
        <f>IF(AC352&lt;&gt;"completed","待复核",IF(OR(W352="",Z352="",AA352="",AD352=""),"缺少必填项",IF(AND(OR(AE352="yes",AF352="yes"),AB352=""),"修正原因缺失",IF(OR(W352=0,W352=1),IF(AND(X352="",Y352=""),"通过","0/1级时间应留空"),IF(AND(OR(W352=2,W352=3),X352&lt;&gt;"",Y352&lt;&gt;"",X352&gt;=I352,Y352&lt;=J352,Y352&gt;X352),"通过","2/3级时间无效")))))</f>
        <v/>
      </c>
    </row>
    <row r="353">
      <c r="A353" s="45" t="inlineStr">
        <is>
          <t>VQ-008</t>
        </is>
      </c>
      <c r="B353" s="52" t="inlineStr">
        <is>
          <t>How are the main controls on an air-fryer panel used?</t>
        </is>
      </c>
      <c r="C353" s="45" t="inlineStr">
        <is>
          <t>en</t>
        </is>
      </c>
      <c r="D353" s="45" t="inlineStr">
        <is>
          <t>Air Fryer</t>
        </is>
      </c>
      <c r="E353" s="45" t="inlineStr">
        <is>
          <t>component</t>
        </is>
      </c>
      <c r="F353" s="45" t="inlineStr">
        <is>
          <t>development</t>
        </is>
      </c>
      <c r="G353" s="45" t="inlineStr">
        <is>
          <t>pressure-006-scene-0009</t>
        </is>
      </c>
      <c r="H353" s="45" t="inlineStr">
        <is>
          <t>pressure-006</t>
        </is>
      </c>
      <c r="I353" s="59" t="inlineStr">
        <is>
          <t>26.042</t>
        </is>
      </c>
      <c r="J353" s="59" t="inlineStr">
        <is>
          <t>29.458</t>
        </is>
      </c>
      <c r="K353" s="45" t="inlineStr">
        <is>
          <t>items/pressure-006-scene-0009/clip.mp4</t>
        </is>
      </c>
      <c r="L353" s="45" t="inlineStr">
        <is>
          <t>items/pressure-006-scene-0009/thumbnail.jpg</t>
        </is>
      </c>
      <c r="M353" s="52" t="inlineStr">
        <is>
          <t>ASR: • 360-degree hot air baking, wrapping heating, original flavor, 1500W high power, rapid heating
VLM: Visual summary: A hand interacts with the control panel of a yellow air fryer with a black front panel and digital display.
视觉摘要: 一只手正在操作一台黄色空气炸锅的黑色控制面板和数字显示屏。
Visible product: Air Fryer
Visible components: yellow body; black front panel; digital display; control buttons; hand
Visible actions: touching the control panel
Visible states: digital display showing '888'</t>
        </is>
      </c>
      <c r="N353" s="45" t="inlineStr">
        <is>
          <t>2</t>
        </is>
      </c>
      <c r="O353" s="45" t="inlineStr">
        <is>
          <t>2</t>
        </is>
      </c>
      <c r="P353" s="59" t="inlineStr">
        <is>
          <t>26.042</t>
        </is>
      </c>
      <c r="Q353" s="59" t="inlineStr">
        <is>
          <t>29.458</t>
        </is>
      </c>
      <c r="R353" s="52" t="inlineStr">
        <is>
          <t>A hand is shown touching the control panel, which includes digital display and control buttons, indicating interaction with main controls, though no specific function or usage is demonstrated.</t>
        </is>
      </c>
      <c r="S353" s="52" t="inlineStr">
        <is>
          <t>VLM</t>
        </is>
      </c>
      <c r="T353" s="52" t="inlineStr">
        <is>
          <t>low</t>
        </is>
      </c>
      <c r="U353" s="52" t="inlineStr">
        <is>
          <t>No explicit demonstration of how each control is used, only visual interaction with the panel.</t>
        </is>
      </c>
      <c r="V353" s="45" t="inlineStr">
        <is>
          <t>R1</t>
        </is>
      </c>
      <c r="W353" s="46" t="inlineStr">
        <is>
          <t>2</t>
        </is>
      </c>
      <c r="X353" s="60" t="inlineStr">
        <is>
          <t>26.042</t>
        </is>
      </c>
      <c r="Y353" s="60" t="inlineStr">
        <is>
          <t>29.458</t>
        </is>
      </c>
      <c r="Z353" s="46" t="inlineStr">
        <is>
          <t>no</t>
        </is>
      </c>
      <c r="AA353" s="54" t="inlineStr">
        <is>
          <t>画面展示手指触碰数字控制面板上的按键，但未演示各按键具体功能。</t>
        </is>
      </c>
      <c r="AB353" s="54" t="n"/>
      <c r="AC353" s="46" t="inlineStr">
        <is>
          <t>completed</t>
        </is>
      </c>
      <c r="AD353" s="46" t="inlineStr">
        <is>
          <t>2026-07-27T22:23:08+08:00</t>
        </is>
      </c>
      <c r="AE353" s="47">
        <f>IF(AC353&lt;&gt;"completed","",IF(W353=O353,"no","yes"))</f>
        <v/>
      </c>
      <c r="AF353" s="47">
        <f>IF(AC353&lt;&gt;"completed","",IF(AND(X353=P353,Y353=Q353),"no","yes"))</f>
        <v/>
      </c>
      <c r="AG353" s="47">
        <f>IF(AC353&lt;&gt;"completed","待复核",IF(OR(W353="",Z353="",AA353="",AD353=""),"缺少必填项",IF(AND(OR(AE353="yes",AF353="yes"),AB353=""),"修正原因缺失",IF(OR(W353=0,W353=1),IF(AND(X353="",Y353=""),"通过","0/1级时间应留空"),IF(AND(OR(W353=2,W353=3),X353&lt;&gt;"",Y353&lt;&gt;"",X353&gt;=I353,Y353&lt;=J353,Y353&gt;X353),"通过","2/3级时间无效")))))</f>
        <v/>
      </c>
    </row>
    <row r="354">
      <c r="A354" s="45" t="inlineStr">
        <is>
          <t>VQ-008</t>
        </is>
      </c>
      <c r="B354" s="52" t="inlineStr">
        <is>
          <t>How are the main controls on an air-fryer panel used?</t>
        </is>
      </c>
      <c r="C354" s="45" t="inlineStr">
        <is>
          <t>en</t>
        </is>
      </c>
      <c r="D354" s="45" t="inlineStr">
        <is>
          <t>Air Fryer</t>
        </is>
      </c>
      <c r="E354" s="45" t="inlineStr">
        <is>
          <t>component</t>
        </is>
      </c>
      <c r="F354" s="45" t="inlineStr">
        <is>
          <t>development</t>
        </is>
      </c>
      <c r="G354" s="45" t="inlineStr">
        <is>
          <t>airfryer-002-scene-0010</t>
        </is>
      </c>
      <c r="H354" s="45" t="inlineStr">
        <is>
          <t>airfryer-002</t>
        </is>
      </c>
      <c r="I354" s="59" t="inlineStr">
        <is>
          <t>257.424</t>
        </is>
      </c>
      <c r="J354" s="59" t="inlineStr">
        <is>
          <t>283.851</t>
        </is>
      </c>
      <c r="K354" s="45" t="inlineStr">
        <is>
          <t>items/airfryer-002-scene-0010/clip.mp4</t>
        </is>
      </c>
      <c r="L354" s="45" t="inlineStr">
        <is>
          <t>items/airfryer-002-scene-0010/thumbnail.jpg</t>
        </is>
      </c>
      <c r="M354" s="52" t="inlineStr">
        <is>
          <t>ASR: spray we're now going to place our cookies in the basket seam side down we're going to cook for seven minutes so it's been about seven minutes and i believe our cookies are about done So as you can see, the puff pastry is golden brown with a cookie in the middle.
OCR: Lirary Riden Puff Pastry SHEETS OREO Chef Library Kitchen wnen
VLM: Visual summary: A man in a blue apron stands behind a kitchen counter with an air fryer, ingredients, and kitchen tools. He gestures and interacts with the air fryer basket.
视觉摘要: 一名穿着蓝色围裙的男子站在厨房操作台前，台面上有空气炸锅、食材和厨具。他做出手势并与空气炸锅的篮子互动。
Visible product: Air Fryer
Visible components: air fryer; air fryer basket; puff pastry sheets; OREO cookies; powdered sugar container; spray bottle; silicone mat; white plate; red placemat; chef apron; glasses; watch
Visible actions: gesturing with hand; holding air fryer basket; pointing at air fryer basket; placing hand on counter
Visible states: man smiling; air fryer basket being held; ingredients arranged on counter</t>
        </is>
      </c>
      <c r="N354" s="45" t="inlineStr">
        <is>
          <t>3</t>
        </is>
      </c>
      <c r="O354" s="45" t="inlineStr">
        <is>
          <t>1</t>
        </is>
      </c>
      <c r="P354" s="59" t="str"/>
      <c r="Q354" s="59" t="str"/>
      <c r="R354" s="52" t="inlineStr">
        <is>
          <t>The scene shows a man interacting with the air fryer basket but does not show or describe how the main controls on the air fryer panel are used.</t>
        </is>
      </c>
      <c r="S354" s="52" t="inlineStr">
        <is>
          <t>VLM</t>
        </is>
      </c>
      <c r="T354" s="52" t="inlineStr">
        <is>
          <t>low</t>
        </is>
      </c>
      <c r="U354" s="52" t="inlineStr">
        <is>
          <t>No evidence of control panel interaction or description of controls is present.</t>
        </is>
      </c>
      <c r="V354" s="45" t="inlineStr">
        <is>
          <t>R1</t>
        </is>
      </c>
      <c r="W354" s="46" t="inlineStr">
        <is>
          <t>1</t>
        </is>
      </c>
      <c r="X354" s="60" t="n"/>
      <c r="Y354" s="60" t="n"/>
      <c r="Z354" s="46" t="inlineStr">
        <is>
          <t>no</t>
        </is>
      </c>
      <c r="AA354" s="54" t="inlineStr">
        <is>
          <t>画面未展示控制面板操作。</t>
        </is>
      </c>
      <c r="AB354" s="54" t="n"/>
      <c r="AC354" s="46" t="inlineStr">
        <is>
          <t>completed</t>
        </is>
      </c>
      <c r="AD354" s="46" t="inlineStr">
        <is>
          <t>2026-07-27T22:20:03+08:00</t>
        </is>
      </c>
      <c r="AE354" s="47">
        <f>IF(AC354&lt;&gt;"completed","",IF(W354=O354,"no","yes"))</f>
        <v/>
      </c>
      <c r="AF354" s="47">
        <f>IF(AC354&lt;&gt;"completed","",IF(AND(X354=P354,Y354=Q354),"no","yes"))</f>
        <v/>
      </c>
      <c r="AG354" s="47">
        <f>IF(AC354&lt;&gt;"completed","待复核",IF(OR(W354="",Z354="",AA354="",AD354=""),"缺少必填项",IF(AND(OR(AE354="yes",AF354="yes"),AB354=""),"修正原因缺失",IF(OR(W354=0,W354=1),IF(AND(X354="",Y354=""),"通过","0/1级时间应留空"),IF(AND(OR(W354=2,W354=3),X354&lt;&gt;"",Y354&lt;&gt;"",X354&gt;=I354,Y354&lt;=J354,Y354&gt;X354),"通过","2/3级时间无效")))))</f>
        <v/>
      </c>
    </row>
    <row r="355">
      <c r="A355" s="45" t="inlineStr">
        <is>
          <t>VQ-008</t>
        </is>
      </c>
      <c r="B355" s="52" t="inlineStr">
        <is>
          <t>How are the main controls on an air-fryer panel used?</t>
        </is>
      </c>
      <c r="C355" s="45" t="inlineStr">
        <is>
          <t>en</t>
        </is>
      </c>
      <c r="D355" s="45" t="inlineStr">
        <is>
          <t>Air Fryer</t>
        </is>
      </c>
      <c r="E355" s="45" t="inlineStr">
        <is>
          <t>component</t>
        </is>
      </c>
      <c r="F355" s="45" t="inlineStr">
        <is>
          <t>development</t>
        </is>
      </c>
      <c r="G355" s="45" t="inlineStr">
        <is>
          <t>airfryer-024-scene-0018</t>
        </is>
      </c>
      <c r="H355" s="45" t="inlineStr">
        <is>
          <t>airfryer-024</t>
        </is>
      </c>
      <c r="I355" s="59" t="inlineStr">
        <is>
          <t>78.712</t>
        </is>
      </c>
      <c r="J355" s="59" t="inlineStr">
        <is>
          <t>81.214</t>
        </is>
      </c>
      <c r="K355" s="45" t="inlineStr">
        <is>
          <t>items/airfryer-024-scene-0018/clip.mp4</t>
        </is>
      </c>
      <c r="L355" s="45" t="inlineStr">
        <is>
          <t>items/airfryer-024-scene-0018/thumbnail.jpg</t>
        </is>
      </c>
      <c r="M355" s="52" t="inlineStr">
        <is>
          <t>ASR: Breakfast, lunch, after-school snacks, family dinner, even a poolside party are all part of why the New Wave Brio will quickly become your favorite cooking appliance.
VLM: Visual summary: A group of people are gathered around a table outdoors, eating food and interacting, with a black air fryer on the table.
视觉摘要: 一群人聚集在户外的桌子旁，边吃边互动，桌上放着一台黑色空气炸锅。
Visible product: Air Fryer
Visible components: black air fryer; plastic plates; food on plates; glasses with drinks; tablecloth with pink and white stripes; sunglasses; swimsuits; towel
Visible actions: people eating; people holding plates; person gesturing with hand; person smiling; person looking at food
Visible states: people standing around a table; food on plates; air fryer on table
Visual uncertainty: The specific model or brand of the air fryer is not visible. The exact type of food is not clearly identifiable.</t>
        </is>
      </c>
      <c r="N355" s="45" t="inlineStr">
        <is>
          <t>4</t>
        </is>
      </c>
      <c r="O355" s="45" t="inlineStr">
        <is>
          <t>0</t>
        </is>
      </c>
      <c r="P355" s="59" t="str"/>
      <c r="Q355" s="59" t="str"/>
      <c r="R355" s="52" t="inlineStr">
        <is>
          <t>The scene shows an air fryer on a table but does not display or describe any of its controls or their usage.</t>
        </is>
      </c>
      <c r="S355" s="52" t="inlineStr">
        <is>
          <t>VLM</t>
        </is>
      </c>
      <c r="T355" s="52" t="inlineStr">
        <is>
          <t>low</t>
        </is>
      </c>
      <c r="U355" s="52" t="inlineStr">
        <is>
          <t>No evidence of controls or their usage is present in the visual or audio data.</t>
        </is>
      </c>
      <c r="V355" s="45" t="inlineStr">
        <is>
          <t>R1</t>
        </is>
      </c>
      <c r="W355" s="46" t="inlineStr">
        <is>
          <t>0</t>
        </is>
      </c>
      <c r="X355" s="60" t="n"/>
      <c r="Y355" s="60" t="n"/>
      <c r="Z355" s="46" t="inlineStr">
        <is>
          <t>no</t>
        </is>
      </c>
      <c r="AA355" s="54" t="inlineStr">
        <is>
          <t>All frames show an air fryer on an outdoor table with chicken nuggets being poured onto a plate (t=78.7s, 79.2s, 79.7s, 81.2s) and people gathered eating (t=80.2s, 80.7s); the air fryer is visible only as a black unit in the background at t=80.2s and t=80.7s with no control panel visible; content is about serving food at a poolside party, not about controls.</t>
        </is>
      </c>
      <c r="AB355" s="54" t="n"/>
      <c r="AC355" s="46" t="inlineStr">
        <is>
          <t>completed</t>
        </is>
      </c>
      <c r="AD355" s="46" t="inlineStr">
        <is>
          <t>2026-07-28T01:18:39+08:00</t>
        </is>
      </c>
      <c r="AE355" s="47">
        <f>IF(AC355&lt;&gt;"completed","",IF(W355=O355,"no","yes"))</f>
        <v/>
      </c>
      <c r="AF355" s="47">
        <f>IF(AC355&lt;&gt;"completed","",IF(AND(X355=P355,Y355=Q355),"no","yes"))</f>
        <v/>
      </c>
      <c r="AG355" s="47">
        <f>IF(AC355&lt;&gt;"completed","待复核",IF(OR(W355="",Z355="",AA355="",AD355=""),"缺少必填项",IF(AND(OR(AE355="yes",AF355="yes"),AB355=""),"修正原因缺失",IF(OR(W355=0,W355=1),IF(AND(X355="",Y355=""),"通过","0/1级时间应留空"),IF(AND(OR(W355=2,W355=3),X355&lt;&gt;"",Y355&lt;&gt;"",X355&gt;=I355,Y355&lt;=J355,Y355&gt;X355),"通过","2/3级时间无效")))))</f>
        <v/>
      </c>
    </row>
    <row r="356">
      <c r="A356" s="45" t="inlineStr">
        <is>
          <t>VQ-008</t>
        </is>
      </c>
      <c r="B356" s="52" t="inlineStr">
        <is>
          <t>How are the main controls on an air-fryer panel used?</t>
        </is>
      </c>
      <c r="C356" s="45" t="inlineStr">
        <is>
          <t>en</t>
        </is>
      </c>
      <c r="D356" s="45" t="inlineStr">
        <is>
          <t>Air Fryer</t>
        </is>
      </c>
      <c r="E356" s="45" t="inlineStr">
        <is>
          <t>component</t>
        </is>
      </c>
      <c r="F356" s="45" t="inlineStr">
        <is>
          <t>development</t>
        </is>
      </c>
      <c r="G356" s="45" t="inlineStr">
        <is>
          <t>airfryer-002-scene-0013</t>
        </is>
      </c>
      <c r="H356" s="45" t="inlineStr">
        <is>
          <t>airfryer-002</t>
        </is>
      </c>
      <c r="I356" s="59" t="inlineStr">
        <is>
          <t>337.137</t>
        </is>
      </c>
      <c r="J356" s="59" t="inlineStr">
        <is>
          <t>345.145</t>
        </is>
      </c>
      <c r="K356" s="45" t="inlineStr">
        <is>
          <t>items/airfryer-002-scene-0013/clip.mp4</t>
        </is>
      </c>
      <c r="L356" s="45" t="inlineStr">
        <is>
          <t>items/airfryer-002-scene-0013/thumbnail.jpg</t>
        </is>
      </c>
      <c r="M356" s="52" t="inlineStr">
        <is>
          <t>ASR: and see how it looks. Ooey gooey deliciousness. Please remember to like and subscribe to the
OCR: Chef Library Kitchen Puff Pastry SHEETS OREO
VLM: Visual summary: A person is cutting into and holding up a small, powdered pastry on a plate, revealing a dark filling inside.
视觉摘要: 一个人正在切开并拿着一个撒有糖粉的小点心，露出里面的深色馅料。
Visible product: unknown
Visible components: plate; pastry; fork; hand; red placemat; wooden surface
Visible actions: cutting pastry; holding pastry; lifting pastry
Visible states: pastry dusted with powdered sugar; pastry cut open; filling visible inside pastry
Visual uncertainty: The specific product being demonstrated is not identifiable as an air fryer or any other device. The context does not show an air fryer or its use.</t>
        </is>
      </c>
      <c r="N356" s="45" t="inlineStr">
        <is>
          <t>5</t>
        </is>
      </c>
      <c r="O356" s="45" t="inlineStr">
        <is>
          <t>0</t>
        </is>
      </c>
      <c r="P356" s="59" t="str"/>
      <c r="Q356" s="59" t="str"/>
      <c r="R356" s="52" t="inlineStr">
        <is>
          <t>The scene shows a pastry being cut open, with no visible air fryer or its controls.</t>
        </is>
      </c>
      <c r="S356" s="52" t="inlineStr">
        <is>
          <t>VLM</t>
        </is>
      </c>
      <c r="T356" s="52" t="inlineStr">
        <is>
          <t>low</t>
        </is>
      </c>
      <c r="U356" s="52" t="inlineStr">
        <is>
          <t>No air fryer or its controls are visible or mentioned in the evidence.</t>
        </is>
      </c>
      <c r="V356" s="45" t="inlineStr">
        <is>
          <t>R1</t>
        </is>
      </c>
      <c r="W356" s="46" t="inlineStr">
        <is>
          <t>0</t>
        </is>
      </c>
      <c r="X356" s="60" t="n"/>
      <c r="Y356" s="60" t="n"/>
      <c r="Z356" s="46" t="inlineStr">
        <is>
          <t>no</t>
        </is>
      </c>
      <c r="AA356" s="54" t="inlineStr">
        <is>
          <t>t=340.3s shows only hands and pastries on a plate; no air fryer control panel is present.</t>
        </is>
      </c>
      <c r="AB356" s="54" t="n"/>
      <c r="AC356" s="46" t="inlineStr">
        <is>
          <t>completed</t>
        </is>
      </c>
      <c r="AD356" s="46" t="inlineStr">
        <is>
          <t>2026-07-28T01:18:39+08:00</t>
        </is>
      </c>
      <c r="AE356" s="47">
        <f>IF(AC356&lt;&gt;"completed","",IF(W356=O356,"no","yes"))</f>
        <v/>
      </c>
      <c r="AF356" s="47">
        <f>IF(AC356&lt;&gt;"completed","",IF(AND(X356=P356,Y356=Q356),"no","yes"))</f>
        <v/>
      </c>
      <c r="AG356" s="47">
        <f>IF(AC356&lt;&gt;"completed","待复核",IF(OR(W356="",Z356="",AA356="",AD356=""),"缺少必填项",IF(AND(OR(AE356="yes",AF356="yes"),AB356=""),"修正原因缺失",IF(OR(W356=0,W356=1),IF(AND(X356="",Y356=""),"通过","0/1级时间应留空"),IF(AND(OR(W356=2,W356=3),X356&lt;&gt;"",Y356&lt;&gt;"",X356&gt;=I356,Y356&lt;=J356,Y356&gt;X356),"通过","2/3级时间无效")))))</f>
        <v/>
      </c>
    </row>
    <row r="357">
      <c r="A357" s="45" t="inlineStr">
        <is>
          <t>VQ-008</t>
        </is>
      </c>
      <c r="B357" s="52" t="inlineStr">
        <is>
          <t>How are the main controls on an air-fryer panel used?</t>
        </is>
      </c>
      <c r="C357" s="45" t="inlineStr">
        <is>
          <t>en</t>
        </is>
      </c>
      <c r="D357" s="45" t="inlineStr">
        <is>
          <t>Air Fryer</t>
        </is>
      </c>
      <c r="E357" s="45" t="inlineStr">
        <is>
          <t>component</t>
        </is>
      </c>
      <c r="F357" s="45" t="inlineStr">
        <is>
          <t>development</t>
        </is>
      </c>
      <c r="G357" s="45" t="inlineStr">
        <is>
          <t>airfryer-032-scene-0042</t>
        </is>
      </c>
      <c r="H357" s="45" t="inlineStr">
        <is>
          <t>airfryer-032</t>
        </is>
      </c>
      <c r="I357" s="59" t="inlineStr">
        <is>
          <t>194.067</t>
        </is>
      </c>
      <c r="J357" s="59" t="inlineStr">
        <is>
          <t>196.8</t>
        </is>
      </c>
      <c r="K357" s="45" t="inlineStr">
        <is>
          <t>items/airfryer-032-scene-0042/clip.mp4</t>
        </is>
      </c>
      <c r="L357" s="45" t="inlineStr">
        <is>
          <t>items/airfryer-032-scene-0042/thumbnail.jpg</t>
        </is>
      </c>
      <c r="M357" s="52" t="inlineStr">
        <is>
          <t>ASR: manufacturer. Now if your air fryer is smelly because you haven't been cleaning it and you've been using it a lot, keep watching. How do I deep clean my air fryer? Roll up your
VLM: Visual summary: A close-up view of a spiral heating element inside an air fryer, showing signs of use and residue on the interior surface.
视觉摘要: 空气炸锅内部螺旋加热元件的特写，内壁可见使用痕迹和残留物。
Visible product: Air Fryer
Visible components: spiral heating element; interior surface of appliance
Visible states: heating element appears used; residue visible on interior surface
Visual uncertainty: No human or machine actions are visible. The exact model or brand is not identifiable.</t>
        </is>
      </c>
      <c r="N357" s="45" t="inlineStr">
        <is>
          <t>6</t>
        </is>
      </c>
      <c r="O357" s="45" t="inlineStr">
        <is>
          <t>0</t>
        </is>
      </c>
      <c r="P357" s="59" t="str"/>
      <c r="Q357" s="59" t="str"/>
      <c r="R357" s="52" t="inlineStr">
        <is>
          <t>The visual evidence shows only the interior heating element and residue, with no visible controls or interaction with controls on the air fryer panel.</t>
        </is>
      </c>
      <c r="S357" s="52" t="inlineStr">
        <is>
          <t>VLM</t>
        </is>
      </c>
      <c r="T357" s="52" t="inlineStr">
        <is>
          <t>low</t>
        </is>
      </c>
      <c r="U357" s="52" t="inlineStr">
        <is>
          <t>No controls or user interaction with controls are visible in the scene.</t>
        </is>
      </c>
      <c r="V357" s="45" t="inlineStr">
        <is>
          <t>R1</t>
        </is>
      </c>
      <c r="W357" s="46" t="inlineStr">
        <is>
          <t>0</t>
        </is>
      </c>
      <c r="X357" s="60" t="n"/>
      <c r="Y357" s="60" t="n"/>
      <c r="Z357" s="46" t="inlineStr">
        <is>
          <t>no</t>
        </is>
      </c>
      <c r="AA357" s="54" t="inlineStr">
        <is>
          <t>All six frames (t=194.1s through t=196.8s) show only a close-up of the spiral heating element inside the air fryer with visible residue/stains; no control panel, buttons, or any controls are visible in any frame.</t>
        </is>
      </c>
      <c r="AB357" s="54" t="n"/>
      <c r="AC357" s="46" t="inlineStr">
        <is>
          <t>completed</t>
        </is>
      </c>
      <c r="AD357" s="46" t="inlineStr">
        <is>
          <t>2026-07-28T01:18:39+08:00</t>
        </is>
      </c>
      <c r="AE357" s="47">
        <f>IF(AC357&lt;&gt;"completed","",IF(W357=O357,"no","yes"))</f>
        <v/>
      </c>
      <c r="AF357" s="47">
        <f>IF(AC357&lt;&gt;"completed","",IF(AND(X357=P357,Y357=Q357),"no","yes"))</f>
        <v/>
      </c>
      <c r="AG357" s="47">
        <f>IF(AC357&lt;&gt;"completed","待复核",IF(OR(W357="",Z357="",AA357="",AD357=""),"缺少必填项",IF(AND(OR(AE357="yes",AF357="yes"),AB357=""),"修正原因缺失",IF(OR(W357=0,W357=1),IF(AND(X357="",Y357=""),"通过","0/1级时间应留空"),IF(AND(OR(W357=2,W357=3),X357&lt;&gt;"",Y357&lt;&gt;"",X357&gt;=I357,Y357&lt;=J357,Y357&gt;X357),"通过","2/3级时间无效")))))</f>
        <v/>
      </c>
    </row>
    <row r="358">
      <c r="A358" s="45" t="inlineStr">
        <is>
          <t>VQ-008</t>
        </is>
      </c>
      <c r="B358" s="52" t="inlineStr">
        <is>
          <t>How are the main controls on an air-fryer panel used?</t>
        </is>
      </c>
      <c r="C358" s="45" t="inlineStr">
        <is>
          <t>en</t>
        </is>
      </c>
      <c r="D358" s="45" t="inlineStr">
        <is>
          <t>Air Fryer</t>
        </is>
      </c>
      <c r="E358" s="45" t="inlineStr">
        <is>
          <t>component</t>
        </is>
      </c>
      <c r="F358" s="45" t="inlineStr">
        <is>
          <t>development</t>
        </is>
      </c>
      <c r="G358" s="45" t="inlineStr">
        <is>
          <t>pressure-006-scene-0012</t>
        </is>
      </c>
      <c r="H358" s="45" t="inlineStr">
        <is>
          <t>pressure-006</t>
        </is>
      </c>
      <c r="I358" s="59" t="inlineStr">
        <is>
          <t>37.875</t>
        </is>
      </c>
      <c r="J358" s="59" t="inlineStr">
        <is>
          <t>40.0</t>
        </is>
      </c>
      <c r="K358" s="45" t="inlineStr">
        <is>
          <t>items/pressure-006-scene-0012/clip.mp4</t>
        </is>
      </c>
      <c r="L358" s="45" t="inlineStr">
        <is>
          <t>items/pressure-006-scene-0012/thumbnail.jpg</t>
        </is>
      </c>
      <c r="M358" s="52" t="inlineStr">
        <is>
          <t>ASR: • Fast heat dissipation on the top, easy to make all kinds of delicious food
OCR: Rapid heat dissipation
VLM: Visual summary: A close-up of a finger pressing a button on the control panel of a black air fryer with a digital display showing '88.8'.
视觉摘要: 一只手按压黑色空气炸锅控制面板上的按钮，显示屏显示“88.8”。
Visible product: Air Fryer
Visible components: digital display; control panel; buttons; finger; yellow exterior
Visible actions: finger pressing a button
Visible states: digital display showing '88.8'; button being pressed</t>
        </is>
      </c>
      <c r="N358" s="45" t="inlineStr">
        <is>
          <t>7</t>
        </is>
      </c>
      <c r="O358" s="45" t="inlineStr">
        <is>
          <t>2</t>
        </is>
      </c>
      <c r="P358" s="59" t="inlineStr">
        <is>
          <t>37.875</t>
        </is>
      </c>
      <c r="Q358" s="59" t="inlineStr">
        <is>
          <t>40.0</t>
        </is>
      </c>
      <c r="R358" s="52" t="inlineStr">
        <is>
          <t>A finger presses a button on the air fryer's control panel, with the digital display showing '88.8', indicating interaction with the main controls; ASR mentions heat dissipation, which is a product feature but not a direct explanation of control usage.</t>
        </is>
      </c>
      <c r="S358" s="52" t="inlineStr">
        <is>
          <t>VLM|ASR</t>
        </is>
      </c>
      <c r="T358" s="52" t="inlineStr">
        <is>
          <t>low</t>
        </is>
      </c>
      <c r="U358" s="52" t="inlineStr">
        <is>
          <t>The action of pressing a button is visible, but no explicit explanation of how the controls function is provided.</t>
        </is>
      </c>
      <c r="V358" s="45" t="inlineStr">
        <is>
          <t>R1</t>
        </is>
      </c>
      <c r="W358" s="46" t="inlineStr">
        <is>
          <t>2</t>
        </is>
      </c>
      <c r="X358" s="60" t="inlineStr">
        <is>
          <t>38.3</t>
        </is>
      </c>
      <c r="Y358" s="60" t="inlineStr">
        <is>
          <t>39.6</t>
        </is>
      </c>
      <c r="Z358" s="46" t="inlineStr">
        <is>
          <t>no</t>
        </is>
      </c>
      <c r="AA358" s="54" t="inlineStr">
        <is>
          <t>At t=38.3s a finger presses the on/off button (labeled '开关') on the control panel, and at t=39.1s and t=39.6s the finger presses another button; the display shows '88.8' and function labels (鸡翅/面包/土豆/肉类/解冻/保温/酥脆) are clearly visible across all frames, demonstrating physical interaction with the main controls though without detailed explanation of each function.</t>
        </is>
      </c>
      <c r="AB358" s="54" t="inlineStr">
        <is>
          <t>时间按实际证据片段重定位</t>
        </is>
      </c>
      <c r="AC358" s="46" t="inlineStr">
        <is>
          <t>completed</t>
        </is>
      </c>
      <c r="AD358" s="46" t="inlineStr">
        <is>
          <t>2026-07-28T01:18:39+08:00</t>
        </is>
      </c>
      <c r="AE358" s="47">
        <f>IF(AC358&lt;&gt;"completed","",IF(W358=O358,"no","yes"))</f>
        <v/>
      </c>
      <c r="AF358" s="47">
        <f>IF(AC358&lt;&gt;"completed","",IF(AND(X358=P358,Y358=Q358),"no","yes"))</f>
        <v/>
      </c>
      <c r="AG358" s="47">
        <f>IF(AC358&lt;&gt;"completed","待复核",IF(OR(W358="",Z358="",AA358="",AD358=""),"缺少必填项",IF(AND(OR(AE358="yes",AF358="yes"),AB358=""),"修正原因缺失",IF(OR(W358=0,W358=1),IF(AND(X358="",Y358=""),"通过","0/1级时间应留空"),IF(AND(OR(W358=2,W358=3),X358&lt;&gt;"",Y358&lt;&gt;"",X358&gt;=I358,Y358&lt;=J358,Y358&gt;X358),"通过","2/3级时间无效")))))</f>
        <v/>
      </c>
    </row>
    <row r="359">
      <c r="A359" s="45" t="inlineStr">
        <is>
          <t>VQ-008</t>
        </is>
      </c>
      <c r="B359" s="52" t="inlineStr">
        <is>
          <t>How are the main controls on an air-fryer panel used?</t>
        </is>
      </c>
      <c r="C359" s="45" t="inlineStr">
        <is>
          <t>en</t>
        </is>
      </c>
      <c r="D359" s="45" t="inlineStr">
        <is>
          <t>Air Fryer</t>
        </is>
      </c>
      <c r="E359" s="45" t="inlineStr">
        <is>
          <t>component</t>
        </is>
      </c>
      <c r="F359" s="45" t="inlineStr">
        <is>
          <t>development</t>
        </is>
      </c>
      <c r="G359" s="45" t="inlineStr">
        <is>
          <t>airfryer-002-scene-0009</t>
        </is>
      </c>
      <c r="H359" s="45" t="inlineStr">
        <is>
          <t>airfryer-002</t>
        </is>
      </c>
      <c r="I359" s="59" t="inlineStr">
        <is>
          <t>241.808</t>
        </is>
      </c>
      <c r="J359" s="59" t="inlineStr">
        <is>
          <t>257.424</t>
        </is>
      </c>
      <c r="K359" s="45" t="inlineStr">
        <is>
          <t>items/airfryer-002-scene-0009/clip.mp4</t>
        </is>
      </c>
      <c r="L359" s="45" t="inlineStr">
        <is>
          <t>items/airfryer-002-scene-0009/thumbnail.jpg</t>
        </is>
      </c>
      <c r="M359" s="52" t="inlineStr">
        <is>
          <t>ASR: spray we're now going to place our cookies in the basket seam side down we're going to cook
OCR: •ner Library Kitchen Chef itchen Puff Pastry SHEETS OREO
VLM: Visual summary: A person wearing a blue apron holds an air fryer basket containing several round, pale yellow food items, with a yellow spray can on a silicone mat nearby.
视觉摘要: 一个人穿着蓝色围裙，手持一个装有数个圆形淡黄色食物的空气炸锅篮子，旁边硅胶垫上放着一个黄色喷雾罐。
Visible product: Air Fryer
Visible components: air fryer basket; silicone mat; yellow spray can; blue apron with text; watch
Visible actions: holding the air fryer basket; placing food items into the basket
Visible states: food items inside the basket; basket being held open</t>
        </is>
      </c>
      <c r="N359" s="45" t="inlineStr">
        <is>
          <t>8</t>
        </is>
      </c>
      <c r="O359" s="45" t="inlineStr">
        <is>
          <t>1</t>
        </is>
      </c>
      <c r="P359" s="59" t="str"/>
      <c r="Q359" s="59" t="str"/>
      <c r="R359" s="52" t="inlineStr">
        <is>
          <t>The scene shows an air fryer basket being held and food being placed inside, with a spray can nearby, but no controls or interaction with the air fryer panel is visible or described.</t>
        </is>
      </c>
      <c r="S359" s="52" t="inlineStr">
        <is>
          <t>VLM|ASR</t>
        </is>
      </c>
      <c r="T359" s="52" t="inlineStr">
        <is>
          <t>low</t>
        </is>
      </c>
      <c r="U359" s="52" t="inlineStr">
        <is>
          <t>No evidence of air fryer panel controls or their usage is present.</t>
        </is>
      </c>
      <c r="V359" s="45" t="inlineStr">
        <is>
          <t>R1</t>
        </is>
      </c>
      <c r="W359" s="46" t="inlineStr">
        <is>
          <t>1</t>
        </is>
      </c>
      <c r="X359" s="60" t="n"/>
      <c r="Y359" s="60" t="n"/>
      <c r="Z359" s="46" t="inlineStr">
        <is>
          <t>no</t>
        </is>
      </c>
      <c r="AA359" s="54" t="inlineStr">
        <is>
          <t>6帧画面均聚焦在炸篮装载食物上，未出现空气炸锅正面控制面板或按钮交互。</t>
        </is>
      </c>
      <c r="AB359" s="54" t="n"/>
      <c r="AC359" s="46" t="inlineStr">
        <is>
          <t>completed</t>
        </is>
      </c>
      <c r="AD359" s="46" t="inlineStr">
        <is>
          <t>2026-07-28T01:18:39+08:00</t>
        </is>
      </c>
      <c r="AE359" s="47">
        <f>IF(AC359&lt;&gt;"completed","",IF(W359=O359,"no","yes"))</f>
        <v/>
      </c>
      <c r="AF359" s="47">
        <f>IF(AC359&lt;&gt;"completed","",IF(AND(X359=P359,Y359=Q359),"no","yes"))</f>
        <v/>
      </c>
      <c r="AG359" s="47">
        <f>IF(AC359&lt;&gt;"completed","待复核",IF(OR(W359="",Z359="",AA359="",AD359=""),"缺少必填项",IF(AND(OR(AE359="yes",AF359="yes"),AB359=""),"修正原因缺失",IF(OR(W359=0,W359=1),IF(AND(X359="",Y359=""),"通过","0/1级时间应留空"),IF(AND(OR(W359=2,W359=3),X359&lt;&gt;"",Y359&lt;&gt;"",X359&gt;=I359,Y359&lt;=J359,Y359&gt;X359),"通过","2/3级时间无效")))))</f>
        <v/>
      </c>
    </row>
    <row r="360">
      <c r="A360" s="45" t="inlineStr">
        <is>
          <t>VQ-008</t>
        </is>
      </c>
      <c r="B360" s="52" t="inlineStr">
        <is>
          <t>How are the main controls on an air-fryer panel used?</t>
        </is>
      </c>
      <c r="C360" s="45" t="inlineStr">
        <is>
          <t>en</t>
        </is>
      </c>
      <c r="D360" s="45" t="inlineStr">
        <is>
          <t>Air Fryer</t>
        </is>
      </c>
      <c r="E360" s="45" t="inlineStr">
        <is>
          <t>component</t>
        </is>
      </c>
      <c r="F360" s="45" t="inlineStr">
        <is>
          <t>development</t>
        </is>
      </c>
      <c r="G360" s="45" t="inlineStr">
        <is>
          <t>airfryer-033-scene-0149</t>
        </is>
      </c>
      <c r="H360" s="45" t="inlineStr">
        <is>
          <t>airfryer-033</t>
        </is>
      </c>
      <c r="I360" s="59" t="inlineStr">
        <is>
          <t>1314.581</t>
        </is>
      </c>
      <c r="J360" s="59" t="inlineStr">
        <is>
          <t>1319.119</t>
        </is>
      </c>
      <c r="K360" s="45" t="inlineStr">
        <is>
          <t>items/airfryer-033-scene-0149/clip.mp4</t>
        </is>
      </c>
      <c r="L360" s="45" t="inlineStr">
        <is>
          <t>items/airfryer-033-scene-0149/thumbnail.jpg</t>
        </is>
      </c>
      <c r="M360" s="52" t="inlineStr">
        <is>
          <t>ASR: tá, abrindo a minha gaveta, tá também o problema é que tá querendo dar uma beiçada vamos botar a batata rústica
OCR: 200 POILIPS WALTA
VLM: Visual summary: A black air fryer with its basket open, displaying a digital temperature of 200°C on its control panel.
视觉摘要: 一台黑色空气炸锅，篮子打开，控制面板显示温度为200°C。
Visible product: Air Fryer
Visible components: digital display; temperature reading; control buttons; air fryer basket; air fryer body; brand name
Visible states: basket open; temperature set to 200°C</t>
        </is>
      </c>
      <c r="N360" s="45" t="inlineStr">
        <is>
          <t>9</t>
        </is>
      </c>
      <c r="O360" s="45" t="inlineStr">
        <is>
          <t>2</t>
        </is>
      </c>
      <c r="P360" s="59" t="inlineStr">
        <is>
          <t>1314.581</t>
        </is>
      </c>
      <c r="Q360" s="59" t="inlineStr">
        <is>
          <t>1319.119</t>
        </is>
      </c>
      <c r="R360" s="52" t="inlineStr">
        <is>
          <t>The air fryer's control panel is visible with a digital display showing 200°C and control buttons, but no explicit demonstration or explanation of how the main controls are used.</t>
        </is>
      </c>
      <c r="S360" s="52" t="inlineStr">
        <is>
          <t>VLM|ASR|OCR</t>
        </is>
      </c>
      <c r="T360" s="52" t="inlineStr">
        <is>
          <t>low</t>
        </is>
      </c>
      <c r="U360" s="52" t="inlineStr">
        <is>
          <t>No spoken or visual instruction on how to operate the controls; only the state of the panel is shown.</t>
        </is>
      </c>
      <c r="V360" s="45" t="inlineStr">
        <is>
          <t>R1</t>
        </is>
      </c>
      <c r="W360" s="46" t="inlineStr">
        <is>
          <t>2</t>
        </is>
      </c>
      <c r="X360" s="60" t="n">
        <v>1314.6</v>
      </c>
      <c r="Y360" s="60" t="n">
        <v>1319.119</v>
      </c>
      <c r="Z360" s="46" t="inlineStr">
        <is>
          <t>no</t>
        </is>
      </c>
      <c r="AA360" s="54" t="inlineStr">
        <is>
          <t>所有6帧可见WALITA空气炸锅正面控制面板，包含发光触控按钮和'200°C'数字显示屏，是相邻步骤但无明确的使用说明或按下按钮的演示。</t>
        </is>
      </c>
      <c r="AB360" s="54" t="inlineStr">
        <is>
          <t>时间按实际证据片段重定位</t>
        </is>
      </c>
      <c r="AC360" s="46" t="inlineStr">
        <is>
          <t>completed</t>
        </is>
      </c>
      <c r="AD360" s="46" t="inlineStr">
        <is>
          <t>2026-07-28T01:18:39+08:00</t>
        </is>
      </c>
      <c r="AE360" s="47">
        <f>IF(AC360&lt;&gt;"completed","",IF(W360=O360,"no","yes"))</f>
        <v/>
      </c>
      <c r="AF360" s="47">
        <f>IF(AC360&lt;&gt;"completed","",IF(AND(X360=P360,Y360=Q360),"no","yes"))</f>
        <v/>
      </c>
      <c r="AG360" s="47">
        <f>IF(AC360&lt;&gt;"completed","待复核",IF(OR(W360="",Z360="",AA360="",AD360=""),"缺少必填项",IF(AND(OR(AE360="yes",AF360="yes"),AB360=""),"修正原因缺失",IF(OR(W360=0,W360=1),IF(AND(X360="",Y360=""),"通过","0/1级时间应留空"),IF(AND(OR(W360=2,W360=3),X360&lt;&gt;"",Y360&lt;&gt;"",X360&gt;=I360,Y360&lt;=J360,Y360&gt;X360),"通过","2/3级时间无效")))))</f>
        <v/>
      </c>
    </row>
    <row r="361">
      <c r="A361" s="45" t="inlineStr">
        <is>
          <t>VQ-008</t>
        </is>
      </c>
      <c r="B361" s="52" t="inlineStr">
        <is>
          <t>How are the main controls on an air-fryer panel used?</t>
        </is>
      </c>
      <c r="C361" s="45" t="inlineStr">
        <is>
          <t>en</t>
        </is>
      </c>
      <c r="D361" s="45" t="inlineStr">
        <is>
          <t>Air Fryer</t>
        </is>
      </c>
      <c r="E361" s="45" t="inlineStr">
        <is>
          <t>component</t>
        </is>
      </c>
      <c r="F361" s="45" t="inlineStr">
        <is>
          <t>development</t>
        </is>
      </c>
      <c r="G361" s="45" t="inlineStr">
        <is>
          <t>airfryer-005-scene-0001</t>
        </is>
      </c>
      <c r="H361" s="45" t="inlineStr">
        <is>
          <t>airfryer-005</t>
        </is>
      </c>
      <c r="I361" s="59" t="inlineStr">
        <is>
          <t>0.0</t>
        </is>
      </c>
      <c r="J361" s="59" t="inlineStr">
        <is>
          <t>50.167</t>
        </is>
      </c>
      <c r="K361" s="45" t="inlineStr">
        <is>
          <t>items/airfryer-005-scene-0001/clip.mp4</t>
        </is>
      </c>
      <c r="L361" s="45" t="inlineStr">
        <is>
          <t>items/airfryer-005-scene-0001/thumbnail.jpg</t>
        </is>
      </c>
      <c r="M361" s="52" t="inlineStr">
        <is>
          <t>ASR: Hello and welcome to In the Kitchen with Matt, I am your host, Matt Taylor. Today, I have another air fryer recipe for you, and I'm going to show you how to make bacon and eggs toast. Super easy to do in the air fryer. Start to finish. You're done in about 12 minutes. It's a great snack to have throughout the day or have it for breakfast. I love it. I've been eating this all the time recently. Super yummy. Again, super easy to do. I saw this on Tik Tok and I thought, oh, that's super easy. I got to do that again. Really easy. If I can do it, you can do it. Before I move on, make sure to subscribe to my channel and hit that notification bell so you don't miss out on any of my new videos. Let's get started down below in the description box.
OCR: IN THE KITCHEN WITH MATT IN THE KITCHEN SUBSCRIBE ITH MATT SUBSCRIBED WITH MATT
VLM: Visual summary: A man stands in a kitchen in front of a black air fryer, gesturing as he speaks to the camera.
视觉摘要: 一名男子站在厨房里，面前放着一台黑色空气炸锅，他正对着镜头做手势说话。
Visible product: Air Fryer
Visible components: black air fryer; stainless steel refrigerator; white kitchen cabinets; glass jars; knife block; eggs; glass bowl; whey protein container; blue funnel
Visible actions: man gesturing with hands; man speaking
Visible states: man smiling; subscription button showing 'SUBSCRIBED'</t>
        </is>
      </c>
      <c r="N361" s="45" t="inlineStr">
        <is>
          <t>10</t>
        </is>
      </c>
      <c r="O361" s="45" t="inlineStr">
        <is>
          <t>1</t>
        </is>
      </c>
      <c r="P361" s="59" t="str"/>
      <c r="Q361" s="59" t="str"/>
      <c r="R361" s="52" t="inlineStr">
        <is>
          <t>The scene shows an air fryer and the host speaking, but no controls or their usage are visible or described.</t>
        </is>
      </c>
      <c r="S361" s="52" t="inlineStr">
        <is>
          <t>VLM|ASR|OCR</t>
        </is>
      </c>
      <c r="T361" s="52" t="inlineStr">
        <is>
          <t>low</t>
        </is>
      </c>
      <c r="U361" s="52" t="inlineStr">
        <is>
          <t>No evidence of controls being shown or explained.</t>
        </is>
      </c>
      <c r="V361" s="45" t="inlineStr">
        <is>
          <t>R1</t>
        </is>
      </c>
      <c r="W361" s="46" t="inlineStr">
        <is>
          <t>1</t>
        </is>
      </c>
      <c r="X361" s="60" t="n"/>
      <c r="Y361" s="60" t="n"/>
      <c r="Z361" s="46" t="inlineStr">
        <is>
          <t>no</t>
        </is>
      </c>
      <c r="AA361" s="54" t="inlineStr">
        <is>
          <t>Host Matt Taylor stands beside a black air fryer on a kitchen counter throughout frames at t=10.0s, 20.1s, 30.1s, 40.1s, and 50.2s introducing a bacon-and-eggs toast recipe; the air fryer body is visible but its control panel is never shown or discussed in the scene text.</t>
        </is>
      </c>
      <c r="AB361" s="54" t="n"/>
      <c r="AC361" s="46" t="inlineStr">
        <is>
          <t>completed</t>
        </is>
      </c>
      <c r="AD361" s="46" t="inlineStr">
        <is>
          <t>2026-07-28T01:18:39+08:00</t>
        </is>
      </c>
      <c r="AE361" s="47">
        <f>IF(AC361&lt;&gt;"completed","",IF(W361=O361,"no","yes"))</f>
        <v/>
      </c>
      <c r="AF361" s="47">
        <f>IF(AC361&lt;&gt;"completed","",IF(AND(X361=P361,Y361=Q361),"no","yes"))</f>
        <v/>
      </c>
      <c r="AG361" s="47">
        <f>IF(AC361&lt;&gt;"completed","待复核",IF(OR(W361="",Z361="",AA361="",AD361=""),"缺少必填项",IF(AND(OR(AE361="yes",AF361="yes"),AB361=""),"修正原因缺失",IF(OR(W361=0,W361=1),IF(AND(X361="",Y361=""),"通过","0/1级时间应留空"),IF(AND(OR(W361=2,W361=3),X361&lt;&gt;"",Y361&lt;&gt;"",X361&gt;=I361,Y361&lt;=J361,Y361&gt;X361),"通过","2/3级时间无效")))))</f>
        <v/>
      </c>
    </row>
    <row r="362">
      <c r="A362" s="45" t="inlineStr">
        <is>
          <t>VQ-008</t>
        </is>
      </c>
      <c r="B362" s="52" t="inlineStr">
        <is>
          <t>How are the main controls on an air-fryer panel used?</t>
        </is>
      </c>
      <c r="C362" s="45" t="inlineStr">
        <is>
          <t>en</t>
        </is>
      </c>
      <c r="D362" s="45" t="inlineStr">
        <is>
          <t>Air Fryer</t>
        </is>
      </c>
      <c r="E362" s="45" t="inlineStr">
        <is>
          <t>component</t>
        </is>
      </c>
      <c r="F362" s="45" t="inlineStr">
        <is>
          <t>development</t>
        </is>
      </c>
      <c r="G362" s="45" t="inlineStr">
        <is>
          <t>airfryer-032-scene-0039</t>
        </is>
      </c>
      <c r="H362" s="45" t="inlineStr">
        <is>
          <t>airfryer-032</t>
        </is>
      </c>
      <c r="I362" s="59" t="inlineStr">
        <is>
          <t>176.367</t>
        </is>
      </c>
      <c r="J362" s="59" t="inlineStr">
        <is>
          <t>179.167</t>
        </is>
      </c>
      <c r="K362" s="45" t="inlineStr">
        <is>
          <t>items/airfryer-032-scene-0039/clip.mp4</t>
        </is>
      </c>
      <c r="L362" s="45" t="inlineStr">
        <is>
          <t>items/airfryer-032-scene-0039/thumbnail.jpg</t>
        </is>
      </c>
      <c r="M362" s="52" t="inlineStr">
        <is>
          <t>ASR: about a tablespoon or two of lemon juice, place it in the air fryer basket, and run it for five to ten minutes at 400 degrees. You might have to do this a few times before the smell goes away.
VLM: Visual summary: A close-up of a black COSORI air fryer's control panel, showing a digital display reading 400°F and a finger pressing a button.
视觉摘要: 一台黑色COSORI空气炸锅的控制面板特写，显示屏显示400°F，一根手指正在按压按钮。
Visible product: COSORI
Visible components: digital display; touch buttons; brand logo; finger
Visible actions: pressing a button
Visible states: display showing 400°F; display showing '5.'</t>
        </is>
      </c>
      <c r="N362" s="45" t="inlineStr">
        <is>
          <t>11</t>
        </is>
      </c>
      <c r="O362" s="45" t="inlineStr">
        <is>
          <t>2</t>
        </is>
      </c>
      <c r="P362" s="59" t="inlineStr">
        <is>
          <t>176.367</t>
        </is>
      </c>
      <c r="Q362" s="59" t="inlineStr">
        <is>
          <t>179.167</t>
        </is>
      </c>
      <c r="R362" s="52" t="inlineStr">
        <is>
          <t>The VLM shows a finger pressing a button on the air fryer's control panel while the display shows 400°F, and the ASR mentions running the air fryer at 400°F, indicating use of the temperature control. However, no explicit explanation of how each main control (e.g., timer, function buttons) is used is provided.</t>
        </is>
      </c>
      <c r="S362" s="52" t="inlineStr">
        <is>
          <t>VLM|ASR</t>
        </is>
      </c>
      <c r="T362" s="52" t="inlineStr">
        <is>
          <t>low</t>
        </is>
      </c>
      <c r="U362" s="52" t="inlineStr">
        <is>
          <t>The evidence shows interaction with the control panel and temperature setting, but does not detail how other main controls (e.g., timer, function buttons) are used.</t>
        </is>
      </c>
      <c r="V362" s="45" t="inlineStr">
        <is>
          <t>R1</t>
        </is>
      </c>
      <c r="W362" s="46" t="inlineStr">
        <is>
          <t>2</t>
        </is>
      </c>
      <c r="X362" s="60" t="inlineStr">
        <is>
          <t>178.0</t>
        </is>
      </c>
      <c r="Y362" s="60" t="inlineStr">
        <is>
          <t>178.6</t>
        </is>
      </c>
      <c r="Z362" s="46" t="inlineStr">
        <is>
          <t>no</t>
        </is>
      </c>
      <c r="AA362" s="54" t="inlineStr">
        <is>
          <t>第4-5帧（t=178.0s-178.6s）清晰显示手指按压COSORI控制面板上发光的紫色按钮，是相邻步骤但无按键功能讲解。</t>
        </is>
      </c>
      <c r="AB362" s="54" t="inlineStr">
        <is>
          <t>时间按实际证据片段重定位</t>
        </is>
      </c>
      <c r="AC362" s="46" t="inlineStr">
        <is>
          <t>completed</t>
        </is>
      </c>
      <c r="AD362" s="46" t="inlineStr">
        <is>
          <t>2026-07-28T01:18:39+08:00</t>
        </is>
      </c>
      <c r="AE362" s="47">
        <f>IF(AC362&lt;&gt;"completed","",IF(W362=O362,"no","yes"))</f>
        <v/>
      </c>
      <c r="AF362" s="47">
        <f>IF(AC362&lt;&gt;"completed","",IF(AND(X362=P362,Y362=Q362),"no","yes"))</f>
        <v/>
      </c>
      <c r="AG362" s="47">
        <f>IF(AC362&lt;&gt;"completed","待复核",IF(OR(W362="",Z362="",AA362="",AD362=""),"缺少必填项",IF(AND(OR(AE362="yes",AF362="yes"),AB362=""),"修正原因缺失",IF(OR(W362=0,W362=1),IF(AND(X362="",Y362=""),"通过","0/1级时间应留空"),IF(AND(OR(W362=2,W362=3),X362&lt;&gt;"",Y362&lt;&gt;"",X362&gt;=I362,Y362&lt;=J362,Y362&gt;X362),"通过","2/3级时间无效")))))</f>
        <v/>
      </c>
    </row>
    <row r="363">
      <c r="A363" s="45" t="inlineStr">
        <is>
          <t>VQ-008</t>
        </is>
      </c>
      <c r="B363" s="52" t="inlineStr">
        <is>
          <t>How are the main controls on an air-fryer panel used?</t>
        </is>
      </c>
      <c r="C363" s="45" t="inlineStr">
        <is>
          <t>en</t>
        </is>
      </c>
      <c r="D363" s="45" t="inlineStr">
        <is>
          <t>Air Fryer</t>
        </is>
      </c>
      <c r="E363" s="45" t="inlineStr">
        <is>
          <t>component</t>
        </is>
      </c>
      <c r="F363" s="45" t="inlineStr">
        <is>
          <t>development</t>
        </is>
      </c>
      <c r="G363" s="45" t="inlineStr">
        <is>
          <t>airfryer-026-scene-0001</t>
        </is>
      </c>
      <c r="H363" s="45" t="inlineStr">
        <is>
          <t>airfryer-026</t>
        </is>
      </c>
      <c r="I363" s="59" t="inlineStr">
        <is>
          <t>0.0</t>
        </is>
      </c>
      <c r="J363" s="59" t="inlineStr">
        <is>
          <t>213.46</t>
        </is>
      </c>
      <c r="K363" s="45" t="inlineStr">
        <is>
          <t>items/airfryer-026-scene-0001/clip.mp4</t>
        </is>
      </c>
      <c r="L363" s="45" t="inlineStr">
        <is>
          <t>items/airfryer-026-scene-0001/thumbnail.jpg</t>
        </is>
      </c>
      <c r="M363" s="52" t="inlineStr">
        <is>
          <t>ASR: Montana Happy New Year and today we're going to be making air fryer doughnuts. For the doughnuts the ingredients are flour, baking powder, salt, and yogurt. Your first step is to combine your flour, baking powder, and salt and then mix well. Add your vanilla yogurt and then mix well. Now that it's all combined knead with your hands. Now that you have your dough in a bowl divide into four equal parts. Now with each ball roll into six to eight inch ropes. Now that the ropes are done, spray the inside of your air fryer basket and then you want to preheat it to 350. Now that your air fryer is preheating, lightly spray your ropes. Now shape them like a donut. Now put them in your air fryer and then set a timer for eight minutes. At four minutes flip over your donuts. The The ingredients for the doughnut glaze are powdered sugar, melted butter, vanilla, and hot water. Now combine all your glaze frosting ingredients. Now that they're done, take them out and let them slightly cool before you glaze. Now dip the top of your doughnut in your glaze and then let it drip. Now that it's all done, let's give it a try. That's good.
OCR: MONTEREY play! RECREATION That's Good! with Montana 2 NONTEREY CA 3 REY MONTION DA REC 2n2n oq MONREY RECRTION RECATION NOUAD 2020 MONEREY RECRITION TNOA LBURVMO MONIREY BEHONEREY OPT RECRTION 2MC DRE MO RE MONCREY DRECATN BENGUA 2n120 20MC on BINGRADE IBURVIMD N O DEMONTEREY TRECRATION 2n20 12 IONTEREY ECREATION M( Montana E 1889 SAMS a IONVIVD UNGADE CARECREATION ILIGRADE LSURVIVED HONTEREY DA RECREATION Air Fryer Donuts 1 cup all-purpose flour 1 1/2 teaspoons baking powder 1/2 teaspoon salt 3/4 cup Greek yoqurt (plain or vanilla) Gaze 2 tablespoons butter, melted 1/2 cup powdered sugar 1/2 teaspoon vanilla 1/2 tablespoon hot water #showushowyouplayMonterey Thank you for watching!
VLM: Visual summary: A person in a kitchen is preparing dough for donuts, with a recipe for 'Air Fryer Donuts' displayed on screen.
视觉摘要: 一个人在厨房里准备制作甜甜圈的面团，屏幕上显示了“空气炸锅甜甜圈”的食谱。
Visible product: Air Fryer
Visible components: wooden cutting board; dough; air fryer; refrigerator; wooden cabinets; apron; beanie; recipe text
Visible actions: person shaping dough into a ring; person standing in kitchen
Visible states: dough shaped into rings and sticks; recipe displayed on screen</t>
        </is>
      </c>
      <c r="N363" s="45" t="inlineStr">
        <is>
          <t>12</t>
        </is>
      </c>
      <c r="O363" s="45" t="inlineStr">
        <is>
          <t>1</t>
        </is>
      </c>
      <c r="P363" s="59" t="str"/>
      <c r="Q363" s="59" t="str"/>
      <c r="R363" s="52" t="inlineStr">
        <is>
          <t>The video shows an air fryer being used for making donuts, with instructions to preheat it and spray the basket, but no visual or spoken explanation of how the main controls on the air fryer panel are used.</t>
        </is>
      </c>
      <c r="S363" s="52" t="inlineStr">
        <is>
          <t>VLM|ASR|OCR</t>
        </is>
      </c>
      <c r="T363" s="52" t="inlineStr">
        <is>
          <t>low</t>
        </is>
      </c>
      <c r="U363" s="52" t="inlineStr">
        <is>
          <t>The video shows the air fryer in use but does not demonstrate or explain the operation of its control panel.</t>
        </is>
      </c>
      <c r="V363" s="45" t="inlineStr">
        <is>
          <t>R1</t>
        </is>
      </c>
      <c r="W363" s="46" t="inlineStr">
        <is>
          <t>1</t>
        </is>
      </c>
      <c r="X363" s="60" t="n"/>
      <c r="Y363" s="60" t="n"/>
      <c r="Z363" s="46" t="inlineStr">
        <is>
          <t>no</t>
        </is>
      </c>
      <c r="AA363" s="54" t="inlineStr">
        <is>
          <t>所有帧均未展示控制面板或按钮操作，仅展示炸篮开合与翻动食物。</t>
        </is>
      </c>
      <c r="AB363" s="54" t="n"/>
      <c r="AC363" s="46" t="inlineStr">
        <is>
          <t>completed</t>
        </is>
      </c>
      <c r="AD363" s="46" t="inlineStr">
        <is>
          <t>2026-07-28T01:18:39+08:00</t>
        </is>
      </c>
      <c r="AE363" s="47">
        <f>IF(AC363&lt;&gt;"completed","",IF(W363=O363,"no","yes"))</f>
        <v/>
      </c>
      <c r="AF363" s="47">
        <f>IF(AC363&lt;&gt;"completed","",IF(AND(X363=P363,Y363=Q363),"no","yes"))</f>
        <v/>
      </c>
      <c r="AG363" s="47">
        <f>IF(AC363&lt;&gt;"completed","待复核",IF(OR(W363="",Z363="",AA363="",AD363=""),"缺少必填项",IF(AND(OR(AE363="yes",AF363="yes"),AB363=""),"修正原因缺失",IF(OR(W363=0,W363=1),IF(AND(X363="",Y363=""),"通过","0/1级时间应留空"),IF(AND(OR(W363=2,W363=3),X363&lt;&gt;"",Y363&lt;&gt;"",X363&gt;=I363,Y363&lt;=J363,Y363&gt;X363),"通过","2/3级时间无效")))))</f>
        <v/>
      </c>
    </row>
    <row r="364">
      <c r="A364" s="45" t="inlineStr">
        <is>
          <t>VQ-008</t>
        </is>
      </c>
      <c r="B364" s="52" t="inlineStr">
        <is>
          <t>How are the main controls on an air-fryer panel used?</t>
        </is>
      </c>
      <c r="C364" s="45" t="inlineStr">
        <is>
          <t>en</t>
        </is>
      </c>
      <c r="D364" s="45" t="inlineStr">
        <is>
          <t>Air Fryer</t>
        </is>
      </c>
      <c r="E364" s="45" t="inlineStr">
        <is>
          <t>component</t>
        </is>
      </c>
      <c r="F364" s="45" t="inlineStr">
        <is>
          <t>development</t>
        </is>
      </c>
      <c r="G364" s="45" t="inlineStr">
        <is>
          <t>airfryer-006-scene-0005</t>
        </is>
      </c>
      <c r="H364" s="45" t="inlineStr">
        <is>
          <t>airfryer-006</t>
        </is>
      </c>
      <c r="I364" s="59" t="inlineStr">
        <is>
          <t>16.817</t>
        </is>
      </c>
      <c r="J364" s="59" t="inlineStr">
        <is>
          <t>19.92</t>
        </is>
      </c>
      <c r="K364" s="45" t="inlineStr">
        <is>
          <t>items/airfryer-006-scene-0005/clip.mp4</t>
        </is>
      </c>
      <c r="L364" s="45" t="inlineStr">
        <is>
          <t>items/airfryer-006-scene-0005/thumbnail.jpg</t>
        </is>
      </c>
      <c r="M364" s="52" t="inlineStr">
        <is>
          <t>ASR: Your air fryer, 350, four minutes for the first side. Here it goes.
VLM: Visual summary: A woman in a pink shirt is standing in a kitchen next to a white air fryer, gesturing with her hand while speaking.
视觉摘要: 一位穿着粉色衬衫的女士站在厨房里，旁边是一台白色空气炸锅，她正用手势配合说话。
Visible product: Air Fryer
Visible components: white air fryer; digital display; control buttons; brand name 'COSORI'; temperature setting '350°'; shelf with plates; plant
Visible actions: woman gesturing with her right hand; woman speaking</t>
        </is>
      </c>
      <c r="N364" s="45" t="inlineStr">
        <is>
          <t>13</t>
        </is>
      </c>
      <c r="O364" s="45" t="inlineStr">
        <is>
          <t>1</t>
        </is>
      </c>
      <c r="P364" s="59" t="str"/>
      <c r="Q364" s="59" t="str"/>
      <c r="R364" s="52" t="inlineStr">
        <is>
          <t>The ASR mentions '350' and 'four minutes', indicating a temperature and time setting, while the VLM shows the air fryer with a digital display and control buttons, but no explicit demonstration of how controls are used.</t>
        </is>
      </c>
      <c r="S364" s="52" t="inlineStr">
        <is>
          <t>VLM|ASR</t>
        </is>
      </c>
      <c r="T364" s="52" t="inlineStr">
        <is>
          <t>low</t>
        </is>
      </c>
      <c r="U364" s="52" t="inlineStr">
        <is>
          <t>No visible or spoken demonstration of control usage beyond setting temperature and time; no step-by-step interaction shown.</t>
        </is>
      </c>
      <c r="V364" s="45" t="inlineStr">
        <is>
          <t>R1</t>
        </is>
      </c>
      <c r="W364" s="46" t="inlineStr">
        <is>
          <t>1</t>
        </is>
      </c>
      <c r="X364" s="60" t="n"/>
      <c r="Y364" s="60" t="n"/>
      <c r="Z364" s="46" t="inlineStr">
        <is>
          <t>no</t>
        </is>
      </c>
      <c r="AA364" s="54" t="inlineStr">
        <is>
          <t>显示屏与按钮可见，但未演示具体控制用法。</t>
        </is>
      </c>
      <c r="AB364" s="54" t="n"/>
      <c r="AC364" s="46" t="inlineStr">
        <is>
          <t>completed</t>
        </is>
      </c>
      <c r="AD364" s="46" t="inlineStr">
        <is>
          <t>2026-07-27T22:20:03+08:00</t>
        </is>
      </c>
      <c r="AE364" s="47">
        <f>IF(AC364&lt;&gt;"completed","",IF(W364=O364,"no","yes"))</f>
        <v/>
      </c>
      <c r="AF364" s="47">
        <f>IF(AC364&lt;&gt;"completed","",IF(AND(X364=P364,Y364=Q364),"no","yes"))</f>
        <v/>
      </c>
      <c r="AG364" s="47">
        <f>IF(AC364&lt;&gt;"completed","待复核",IF(OR(W364="",Z364="",AA364="",AD364=""),"缺少必填项",IF(AND(OR(AE364="yes",AF364="yes"),AB364=""),"修正原因缺失",IF(OR(W364=0,W364=1),IF(AND(X364="",Y364=""),"通过","0/1级时间应留空"),IF(AND(OR(W364=2,W364=3),X364&lt;&gt;"",Y364&lt;&gt;"",X364&gt;=I364,Y364&lt;=J364,Y364&gt;X364),"通过","2/3级时间无效")))))</f>
        <v/>
      </c>
    </row>
    <row r="365">
      <c r="A365" s="45" t="inlineStr">
        <is>
          <t>VQ-008</t>
        </is>
      </c>
      <c r="B365" s="52" t="inlineStr">
        <is>
          <t>How are the main controls on an air-fryer panel used?</t>
        </is>
      </c>
      <c r="C365" s="45" t="inlineStr">
        <is>
          <t>en</t>
        </is>
      </c>
      <c r="D365" s="45" t="inlineStr">
        <is>
          <t>Air Fryer</t>
        </is>
      </c>
      <c r="E365" s="45" t="inlineStr">
        <is>
          <t>component</t>
        </is>
      </c>
      <c r="F365" s="45" t="inlineStr">
        <is>
          <t>development</t>
        </is>
      </c>
      <c r="G365" s="45" t="inlineStr">
        <is>
          <t>airfryer-002-scene-0014</t>
        </is>
      </c>
      <c r="H365" s="45" t="inlineStr">
        <is>
          <t>airfryer-002</t>
        </is>
      </c>
      <c r="I365" s="59" t="inlineStr">
        <is>
          <t>345.145</t>
        </is>
      </c>
      <c r="J365" s="59" t="inlineStr">
        <is>
          <t>357.84</t>
        </is>
      </c>
      <c r="K365" s="45" t="inlineStr">
        <is>
          <t>items/airfryer-002-scene-0014/clip.mp4</t>
        </is>
      </c>
      <c r="L365" s="45" t="inlineStr">
        <is>
          <t>items/airfryer-002-scene-0014/thumbnail.jpg</t>
        </is>
      </c>
      <c r="M365" s="52" t="inlineStr">
        <is>
          <t>ASR: and see how it looks. Ooey gooey deliciousness. Please remember to like and subscribe to the Gloucester County YouTube channel so that you don't miss any of our upcoming recipes or demonstrations. Bye bye.
OCR: Chef Library Kitchen Puff Pastry SHEETS OREO
VLM: Visual summary: A man in a blue apron stands in a kitchen, holding a pastry and presenting it to the camera. On the counter in front of him are several pastries on a plate, a container of powdered sugar, and a black air fryer. To his right are boxes of puff pastry sheets and Oreo cookies.
视觉摘要: 一名穿着蓝色围裙的男子站在厨房里，手里拿着一个糕点并展示给镜头。他面前的桌子上放着一盘糕点、一罐糖粉和一个黑色空气炸锅。他右侧有盒装的千层酥皮和奥利奥饼干。
Visible product: Air Fryer
Visible components: black air fryer; box of puff pastry sheets; box of Oreo cookies; container of powdered sugar; plate with pastries; blue apron with text; glasses; watch
Visible actions: man holding a pastry; man looking at camera</t>
        </is>
      </c>
      <c r="N365" s="45" t="inlineStr">
        <is>
          <t>14</t>
        </is>
      </c>
      <c r="O365" s="45" t="inlineStr">
        <is>
          <t>0</t>
        </is>
      </c>
      <c r="P365" s="59" t="str"/>
      <c r="Q365" s="59" t="str"/>
      <c r="R365" s="52" t="inlineStr">
        <is>
          <t>The scene shows a man presenting pastries and a black air fryer, but no interaction with or explanation of the air fryer's controls is visible or audible.</t>
        </is>
      </c>
      <c r="S365" s="52" t="inlineStr">
        <is>
          <t>VLM|ASR|OCR</t>
        </is>
      </c>
      <c r="T365" s="52" t="inlineStr">
        <is>
          <t>low</t>
        </is>
      </c>
      <c r="U365" s="52" t="inlineStr">
        <is>
          <t>No evidence of controls being used or explained in the scene.</t>
        </is>
      </c>
      <c r="V365" s="45" t="inlineStr">
        <is>
          <t>R1</t>
        </is>
      </c>
      <c r="W365" s="46" t="inlineStr">
        <is>
          <t>0</t>
        </is>
      </c>
      <c r="X365" s="60" t="n"/>
      <c r="Y365" s="60" t="n"/>
      <c r="Z365" s="46" t="inlineStr">
        <is>
          <t>no</t>
        </is>
      </c>
      <c r="AA365" s="54" t="inlineStr">
        <is>
          <t>Presenter in blue apron holds and presents a pastry/cookie across all frames (t=345.1s-357.8s) with a black air fryer sitting in the background alongside Oreo and puff pastry packages; this is an outro/presentation scene with no control panel interaction or visibility.</t>
        </is>
      </c>
      <c r="AB365" s="54" t="n"/>
      <c r="AC365" s="46" t="inlineStr">
        <is>
          <t>completed</t>
        </is>
      </c>
      <c r="AD365" s="46" t="inlineStr">
        <is>
          <t>2026-07-28T01:18:39+08:00</t>
        </is>
      </c>
      <c r="AE365" s="47">
        <f>IF(AC365&lt;&gt;"completed","",IF(W365=O365,"no","yes"))</f>
        <v/>
      </c>
      <c r="AF365" s="47">
        <f>IF(AC365&lt;&gt;"completed","",IF(AND(X365=P365,Y365=Q365),"no","yes"))</f>
        <v/>
      </c>
      <c r="AG365" s="47">
        <f>IF(AC365&lt;&gt;"completed","待复核",IF(OR(W365="",Z365="",AA365="",AD365=""),"缺少必填项",IF(AND(OR(AE365="yes",AF365="yes"),AB365=""),"修正原因缺失",IF(OR(W365=0,W365=1),IF(AND(X365="",Y365=""),"通过","0/1级时间应留空"),IF(AND(OR(W365=2,W365=3),X365&lt;&gt;"",Y365&lt;&gt;"",X365&gt;=I365,Y365&lt;=J365,Y365&gt;X365),"通过","2/3级时间无效")))))</f>
        <v/>
      </c>
    </row>
    <row r="366">
      <c r="A366" s="45" t="inlineStr">
        <is>
          <t>VQ-008</t>
        </is>
      </c>
      <c r="B366" s="52" t="inlineStr">
        <is>
          <t>How are the main controls on an air-fryer panel used?</t>
        </is>
      </c>
      <c r="C366" s="45" t="inlineStr">
        <is>
          <t>en</t>
        </is>
      </c>
      <c r="D366" s="45" t="inlineStr">
        <is>
          <t>Air Fryer</t>
        </is>
      </c>
      <c r="E366" s="45" t="inlineStr">
        <is>
          <t>component</t>
        </is>
      </c>
      <c r="F366" s="45" t="inlineStr">
        <is>
          <t>development</t>
        </is>
      </c>
      <c r="G366" s="45" t="inlineStr">
        <is>
          <t>airfryer-033-scene-0036</t>
        </is>
      </c>
      <c r="H366" s="45" t="inlineStr">
        <is>
          <t>airfryer-033</t>
        </is>
      </c>
      <c r="I366" s="59" t="inlineStr">
        <is>
          <t>259.96</t>
        </is>
      </c>
      <c r="J366" s="59" t="inlineStr">
        <is>
          <t>266.9</t>
        </is>
      </c>
      <c r="K366" s="45" t="inlineStr">
        <is>
          <t>items/airfryer-033-scene-0036/clip.mp4</t>
        </is>
      </c>
      <c r="L366" s="45" t="inlineStr">
        <is>
          <t>items/airfryer-033-scene-0036/thumbnail.jpg</t>
        </is>
      </c>
      <c r="M366" s="52" t="inlineStr">
        <is>
          <t>ASR: Vamos estudar Aqui é a parte da gaveta Que não tem necessidade de ficar aqui
VLM: Visual summary: A person is disassembling an air fryer, with the main body open and internal components exposed on a white surface.
视觉摘要: 一个人正在拆解一个空气炸锅，主体打开，内部组件暴露在白色表面上。
Visible product: Air Fryer
Visible components: air fryer main body; internal heating element; control panel; power cord; removable basket; white protective sheet
Visible actions: hand touching internal components
Visible states: air fryer disassembled; basket removed</t>
        </is>
      </c>
      <c r="N366" s="45" t="inlineStr">
        <is>
          <t>15</t>
        </is>
      </c>
      <c r="O366" s="45" t="inlineStr">
        <is>
          <t>1</t>
        </is>
      </c>
      <c r="P366" s="59" t="str"/>
      <c r="Q366" s="59" t="str"/>
      <c r="R366" s="52" t="inlineStr">
        <is>
          <t>The air fryer is shown disassembled with internal components exposed, but no interaction or explanation of the control panel's controls is visible or audible.</t>
        </is>
      </c>
      <c r="S366" s="52" t="inlineStr">
        <is>
          <t>VLM</t>
        </is>
      </c>
      <c r="T366" s="52" t="inlineStr">
        <is>
          <t>low</t>
        </is>
      </c>
      <c r="U366" s="52" t="inlineStr">
        <is>
          <t>No evidence of control panel usage or explanation is present in the scene.</t>
        </is>
      </c>
      <c r="V366" s="45" t="inlineStr">
        <is>
          <t>R1</t>
        </is>
      </c>
      <c r="W366" s="46" t="inlineStr">
        <is>
          <t>1</t>
        </is>
      </c>
      <c r="X366" s="60" t="n"/>
      <c r="Y366" s="60" t="n"/>
      <c r="Z366" s="46" t="inlineStr">
        <is>
          <t>no</t>
        </is>
      </c>
      <c r="AA366" s="54" t="inlineStr">
        <is>
          <t>Top-down view of disassembled air fryer across all frames (t=260.0s-266.9s) with internal components exposed and basket removed; however the unit is shown from below/inverted so the control panel is not visible, and no control usage is demonstrated or described.</t>
        </is>
      </c>
      <c r="AB366" s="54" t="n"/>
      <c r="AC366" s="46" t="inlineStr">
        <is>
          <t>completed</t>
        </is>
      </c>
      <c r="AD366" s="46" t="inlineStr">
        <is>
          <t>2026-07-28T01:18:39+08:00</t>
        </is>
      </c>
      <c r="AE366" s="47">
        <f>IF(AC366&lt;&gt;"completed","",IF(W366=O366,"no","yes"))</f>
        <v/>
      </c>
      <c r="AF366" s="47">
        <f>IF(AC366&lt;&gt;"completed","",IF(AND(X366=P366,Y366=Q366),"no","yes"))</f>
        <v/>
      </c>
      <c r="AG366" s="47">
        <f>IF(AC366&lt;&gt;"completed","待复核",IF(OR(W366="",Z366="",AA366="",AD366=""),"缺少必填项",IF(AND(OR(AE366="yes",AF366="yes"),AB366=""),"修正原因缺失",IF(OR(W366=0,W366=1),IF(AND(X366="",Y366=""),"通过","0/1级时间应留空"),IF(AND(OR(W366=2,W366=3),X366&lt;&gt;"",Y366&lt;&gt;"",X366&gt;=I366,Y366&lt;=J366,Y366&gt;X366),"通过","2/3级时间无效")))))</f>
        <v/>
      </c>
    </row>
    <row r="367">
      <c r="A367" s="45" t="inlineStr">
        <is>
          <t>VQ-008</t>
        </is>
      </c>
      <c r="B367" s="52" t="inlineStr">
        <is>
          <t>How are the main controls on an air-fryer panel used?</t>
        </is>
      </c>
      <c r="C367" s="45" t="inlineStr">
        <is>
          <t>en</t>
        </is>
      </c>
      <c r="D367" s="45" t="inlineStr">
        <is>
          <t>Air Fryer</t>
        </is>
      </c>
      <c r="E367" s="45" t="inlineStr">
        <is>
          <t>component</t>
        </is>
      </c>
      <c r="F367" s="45" t="inlineStr">
        <is>
          <t>development</t>
        </is>
      </c>
      <c r="G367" s="45" t="inlineStr">
        <is>
          <t>airfryer-005-scene-0020</t>
        </is>
      </c>
      <c r="H367" s="45" t="inlineStr">
        <is>
          <t>airfryer-005</t>
        </is>
      </c>
      <c r="I367" s="59" t="inlineStr">
        <is>
          <t>199.291</t>
        </is>
      </c>
      <c r="J367" s="59" t="inlineStr">
        <is>
          <t>202.502</t>
        </is>
      </c>
      <c r="K367" s="45" t="inlineStr">
        <is>
          <t>items/airfryer-005-scene-0020/clip.mp4</t>
        </is>
      </c>
      <c r="L367" s="45" t="inlineStr">
        <is>
          <t>items/airfryer-005-scene-0020/thumbnail.jpg</t>
        </is>
      </c>
      <c r="M367" s="52" t="inlineStr">
        <is>
          <t>ASR: But I'll do a little bit of pepper and then into the air air fryer, the basket goes and then we set the temperature
VLM: Visual summary: A man in a kitchen is standing behind a black air fryer with its basket removed and placed on the counter.
视觉摘要: 一名男子站在厨房里，他身后的黑色空气炸锅的炸篮被取下并放在了台面上。
Visible product: Air Fryer
Visible components: black air fryer; air fryer basket; stainless steel refrigerator; white kitchen cabinets; glass jars; knife block; paper towel holder; whey protein container; blue funnel
Visible actions: man gesturing with his right hand; man smiling and looking down at the air fryer
Visible states: air fryer basket is detached from the main unit; man is standing in front of the air fryer</t>
        </is>
      </c>
      <c r="N367" s="45" t="inlineStr">
        <is>
          <t>16</t>
        </is>
      </c>
      <c r="O367" s="45" t="inlineStr">
        <is>
          <t>1</t>
        </is>
      </c>
      <c r="P367" s="59" t="str"/>
      <c r="Q367" s="59" t="str"/>
      <c r="R367" s="52" t="inlineStr">
        <is>
          <t>The scene shows the air fryer and its basket detached, but no interaction with the control panel or explanation of how its controls are used.</t>
        </is>
      </c>
      <c r="S367" s="52" t="inlineStr">
        <is>
          <t>VLM</t>
        </is>
      </c>
      <c r="T367" s="52" t="inlineStr">
        <is>
          <t>low</t>
        </is>
      </c>
      <c r="U367" s="52" t="inlineStr">
        <is>
          <t>No evidence of control panel interaction or explanation of controls is present.</t>
        </is>
      </c>
      <c r="V367" s="45" t="inlineStr">
        <is>
          <t>R1</t>
        </is>
      </c>
      <c r="W367" s="46" t="inlineStr">
        <is>
          <t>1</t>
        </is>
      </c>
      <c r="X367" s="60" t="n"/>
      <c r="Y367" s="60" t="n"/>
      <c r="Z367" s="46" t="inlineStr">
        <is>
          <t>no</t>
        </is>
      </c>
      <c r="AA367" s="54" t="inlineStr">
        <is>
          <t>the scene shows the basket removed on the counter; no control panel interaction or control usage is demonstrated.</t>
        </is>
      </c>
      <c r="AB367" s="54" t="n"/>
      <c r="AC367" s="46" t="inlineStr">
        <is>
          <t>completed</t>
        </is>
      </c>
      <c r="AD367" s="46" t="inlineStr">
        <is>
          <t>2026-07-28T01:18:39+08:00</t>
        </is>
      </c>
      <c r="AE367" s="47">
        <f>IF(AC367&lt;&gt;"completed","",IF(W367=O367,"no","yes"))</f>
        <v/>
      </c>
      <c r="AF367" s="47">
        <f>IF(AC367&lt;&gt;"completed","",IF(AND(X367=P367,Y367=Q367),"no","yes"))</f>
        <v/>
      </c>
      <c r="AG367" s="47">
        <f>IF(AC367&lt;&gt;"completed","待复核",IF(OR(W367="",Z367="",AA367="",AD367=""),"缺少必填项",IF(AND(OR(AE367="yes",AF367="yes"),AB367=""),"修正原因缺失",IF(OR(W367=0,W367=1),IF(AND(X367="",Y367=""),"通过","0/1级时间应留空"),IF(AND(OR(W367=2,W367=3),X367&lt;&gt;"",Y367&lt;&gt;"",X367&gt;=I367,Y367&lt;=J367,Y367&gt;X367),"通过","2/3级时间无效")))))</f>
        <v/>
      </c>
    </row>
    <row r="368">
      <c r="A368" s="45" t="inlineStr">
        <is>
          <t>VQ-008</t>
        </is>
      </c>
      <c r="B368" s="52" t="inlineStr">
        <is>
          <t>How are the main controls on an air-fryer panel used?</t>
        </is>
      </c>
      <c r="C368" s="45" t="inlineStr">
        <is>
          <t>en</t>
        </is>
      </c>
      <c r="D368" s="45" t="inlineStr">
        <is>
          <t>Air Fryer</t>
        </is>
      </c>
      <c r="E368" s="45" t="inlineStr">
        <is>
          <t>component</t>
        </is>
      </c>
      <c r="F368" s="45" t="inlineStr">
        <is>
          <t>development</t>
        </is>
      </c>
      <c r="G368" s="45" t="inlineStr">
        <is>
          <t>airfryer-005-scene-0005</t>
        </is>
      </c>
      <c r="H368" s="45" t="inlineStr">
        <is>
          <t>airfryer-005</t>
        </is>
      </c>
      <c r="I368" s="59" t="inlineStr">
        <is>
          <t>80.609</t>
        </is>
      </c>
      <c r="J368" s="59" t="inlineStr">
        <is>
          <t>85.655</t>
        </is>
      </c>
      <c r="K368" s="45" t="inlineStr">
        <is>
          <t>items/airfryer-005-scene-0005/clip.mp4</t>
        </is>
      </c>
      <c r="L368" s="45" t="inlineStr">
        <is>
          <t>items/airfryer-005-scene-0005/thumbnail.jpg</t>
        </is>
      </c>
      <c r="M368" s="52" t="inlineStr">
        <is>
          <t>ASR: it easier to have more control. You don't have to put it in a bowl, but it just makes it a little easier.
VLM: Visual summary: A man in a kitchen is holding an egg while standing next to a black air fryer on a counter.
视觉摘要: 一名男子在厨房里拿着一个鸡蛋，站在一个黑色空气炸锅旁。
Visible product: Air Fryer
Visible components: black air fryer; stainless steel refrigerator; white kitchen cabinets; glass jars; knife block; egg; egg yolk in a bowl; whey protein container
Visible actions: man holding an egg; man speaking</t>
        </is>
      </c>
      <c r="N368" s="45" t="inlineStr">
        <is>
          <t>17</t>
        </is>
      </c>
      <c r="O368" s="45" t="inlineStr">
        <is>
          <t>0</t>
        </is>
      </c>
      <c r="P368" s="59" t="str"/>
      <c r="Q368" s="59" t="str"/>
      <c r="R368" s="52" t="inlineStr">
        <is>
          <t>The scene shows a man holding an egg next to an air fryer but does not show or describe any interaction with the air fryer's control panel.</t>
        </is>
      </c>
      <c r="S368" s="52" t="inlineStr">
        <is>
          <t>VLM</t>
        </is>
      </c>
      <c r="T368" s="52" t="inlineStr">
        <is>
          <t>low</t>
        </is>
      </c>
      <c r="U368" s="52" t="inlineStr">
        <is>
          <t>No evidence of control panel usage or any component interaction is present.</t>
        </is>
      </c>
      <c r="V368" s="45" t="inlineStr">
        <is>
          <t>R1</t>
        </is>
      </c>
      <c r="W368" s="46" t="inlineStr">
        <is>
          <t>0</t>
        </is>
      </c>
      <c r="X368" s="60" t="n"/>
      <c r="Y368" s="60" t="n"/>
      <c r="Z368" s="46" t="inlineStr">
        <is>
          <t>no</t>
        </is>
      </c>
      <c r="AA368" s="54" t="inlineStr">
        <is>
          <t>At t=80.6s the man stands next to the air fryer holding an egg, and through t=85.7s no control panel is touched or shown in use.</t>
        </is>
      </c>
      <c r="AB368" s="54" t="n"/>
      <c r="AC368" s="46" t="inlineStr">
        <is>
          <t>completed</t>
        </is>
      </c>
      <c r="AD368" s="46" t="inlineStr">
        <is>
          <t>2026-07-28T01:18:39+08:00</t>
        </is>
      </c>
      <c r="AE368" s="47">
        <f>IF(AC368&lt;&gt;"completed","",IF(W368=O368,"no","yes"))</f>
        <v/>
      </c>
      <c r="AF368" s="47">
        <f>IF(AC368&lt;&gt;"completed","",IF(AND(X368=P368,Y368=Q368),"no","yes"))</f>
        <v/>
      </c>
      <c r="AG368" s="47">
        <f>IF(AC368&lt;&gt;"completed","待复核",IF(OR(W368="",Z368="",AA368="",AD368=""),"缺少必填项",IF(AND(OR(AE368="yes",AF368="yes"),AB368=""),"修正原因缺失",IF(OR(W368=0,W368=1),IF(AND(X368="",Y368=""),"通过","0/1级时间应留空"),IF(AND(OR(W368=2,W368=3),X368&lt;&gt;"",Y368&lt;&gt;"",X368&gt;=I368,Y368&lt;=J368,Y368&gt;X368),"通过","2/3级时间无效")))))</f>
        <v/>
      </c>
    </row>
    <row r="369">
      <c r="A369" s="45" t="inlineStr">
        <is>
          <t>VQ-008</t>
        </is>
      </c>
      <c r="B369" s="52" t="inlineStr">
        <is>
          <t>How are the main controls on an air-fryer panel used?</t>
        </is>
      </c>
      <c r="C369" s="45" t="inlineStr">
        <is>
          <t>en</t>
        </is>
      </c>
      <c r="D369" s="45" t="inlineStr">
        <is>
          <t>Air Fryer</t>
        </is>
      </c>
      <c r="E369" s="45" t="inlineStr">
        <is>
          <t>component</t>
        </is>
      </c>
      <c r="F369" s="45" t="inlineStr">
        <is>
          <t>development</t>
        </is>
      </c>
      <c r="G369" s="45" t="inlineStr">
        <is>
          <t>airfryer-029-scene-0045</t>
        </is>
      </c>
      <c r="H369" s="45" t="inlineStr">
        <is>
          <t>airfryer-029</t>
        </is>
      </c>
      <c r="I369" s="59" t="inlineStr">
        <is>
          <t>272.4</t>
        </is>
      </c>
      <c r="J369" s="59" t="inlineStr">
        <is>
          <t>276.6</t>
        </is>
      </c>
      <c r="K369" s="45" t="inlineStr">
        <is>
          <t>items/airfryer-029-scene-0045/clip.mp4</t>
        </is>
      </c>
      <c r="L369" s="45" t="inlineStr">
        <is>
          <t>items/airfryer-029-scene-0045/thumbnail.jpg</t>
        </is>
      </c>
      <c r="M369" s="52" t="inlineStr">
        <is>
          <t>ASR: temperature whereas meats usually I prefer to cook at high temperature so I'm going to preheat at 200 degree centigrade for around 5 minutes. The built in timer of the
OCR: Philips SUPER CHEF
VLM: Visual summary: A person is operating a black Philips air fryer, adjusting its control dial.
视觉摘要: 一个人正在操作一台黑色的飞利浦空气炸锅，调整其控制旋钮。
Visible product: Philips
Visible components: air fryer; control dial; temperature indicator; recipe guide label; brand logo
Visible actions: hand adjusting control dial; hand on top lid
Visible states: air fryer in use; control dial set to a specific setting
Visual uncertainty: The exact setting on the control dial is not clearly readable, and the specific food being cooked is not visible.</t>
        </is>
      </c>
      <c r="N369" s="45" t="inlineStr">
        <is>
          <t>18</t>
        </is>
      </c>
      <c r="O369" s="45" t="inlineStr">
        <is>
          <t>2</t>
        </is>
      </c>
      <c r="P369" s="59" t="inlineStr">
        <is>
          <t>272.4</t>
        </is>
      </c>
      <c r="Q369" s="59" t="inlineStr">
        <is>
          <t>276.6</t>
        </is>
      </c>
      <c r="R369" s="52" t="inlineStr">
        <is>
          <t>The visual shows a hand adjusting the control dial on a Philips air fryer, and the ASR mentions setting temperature to 200 degrees, indicating how the main controls are used for temperature adjustment.</t>
        </is>
      </c>
      <c r="S369" s="52" t="inlineStr">
        <is>
          <t>VLM|ASR|OCR</t>
        </is>
      </c>
      <c r="T369" s="52" t="inlineStr">
        <is>
          <t>low</t>
        </is>
      </c>
      <c r="U369" s="52" t="inlineStr">
        <is>
          <t>The exact dial setting is not clearly readable, but the action of adjusting the dial and the mention of temperature setting provide sufficient context for partial answer.</t>
        </is>
      </c>
      <c r="V369" s="45" t="inlineStr">
        <is>
          <t>R1</t>
        </is>
      </c>
      <c r="W369" s="46" t="inlineStr">
        <is>
          <t>2</t>
        </is>
      </c>
      <c r="X369" s="60" t="inlineStr">
        <is>
          <t>272.4</t>
        </is>
      </c>
      <c r="Y369" s="60" t="inlineStr">
        <is>
          <t>276.6</t>
        </is>
      </c>
      <c r="Z369" s="46" t="inlineStr">
        <is>
          <t>no</t>
        </is>
      </c>
      <c r="AA369" s="54" t="inlineStr">
        <is>
          <t>画面展示手指旋转主控制旋钮，但未详细说明各档位/功能对应关系。</t>
        </is>
      </c>
      <c r="AB369" s="54" t="n"/>
      <c r="AC369" s="46" t="inlineStr">
        <is>
          <t>completed</t>
        </is>
      </c>
      <c r="AD369" s="46" t="inlineStr">
        <is>
          <t>2026-07-27T22:23:08+08:00</t>
        </is>
      </c>
      <c r="AE369" s="47">
        <f>IF(AC369&lt;&gt;"completed","",IF(W369=O369,"no","yes"))</f>
        <v/>
      </c>
      <c r="AF369" s="47">
        <f>IF(AC369&lt;&gt;"completed","",IF(AND(X369=P369,Y369=Q369),"no","yes"))</f>
        <v/>
      </c>
      <c r="AG369" s="47">
        <f>IF(AC369&lt;&gt;"completed","待复核",IF(OR(W369="",Z369="",AA369="",AD369=""),"缺少必填项",IF(AND(OR(AE369="yes",AF369="yes"),AB369=""),"修正原因缺失",IF(OR(W369=0,W369=1),IF(AND(X369="",Y369=""),"通过","0/1级时间应留空"),IF(AND(OR(W369=2,W369=3),X369&lt;&gt;"",Y369&lt;&gt;"",X369&gt;=I369,Y369&lt;=J369,Y369&gt;X369),"通过","2/3级时间无效")))))</f>
        <v/>
      </c>
    </row>
    <row r="370">
      <c r="A370" s="45" t="inlineStr">
        <is>
          <t>VQ-008</t>
        </is>
      </c>
      <c r="B370" s="52" t="inlineStr">
        <is>
          <t>How are the main controls on an air-fryer panel used?</t>
        </is>
      </c>
      <c r="C370" s="45" t="inlineStr">
        <is>
          <t>en</t>
        </is>
      </c>
      <c r="D370" s="45" t="inlineStr">
        <is>
          <t>Air Fryer</t>
        </is>
      </c>
      <c r="E370" s="45" t="inlineStr">
        <is>
          <t>component</t>
        </is>
      </c>
      <c r="F370" s="45" t="inlineStr">
        <is>
          <t>development</t>
        </is>
      </c>
      <c r="G370" s="45" t="inlineStr">
        <is>
          <t>airfryer-017-scene-0042</t>
        </is>
      </c>
      <c r="H370" s="45" t="inlineStr">
        <is>
          <t>airfryer-017</t>
        </is>
      </c>
      <c r="I370" s="59" t="inlineStr">
        <is>
          <t>477.577</t>
        </is>
      </c>
      <c r="J370" s="59" t="inlineStr">
        <is>
          <t>483.483</t>
        </is>
      </c>
      <c r="K370" s="45" t="inlineStr">
        <is>
          <t>items/airfryer-017-scene-0042/clip.mp4</t>
        </is>
      </c>
      <c r="L370" s="45" t="inlineStr">
        <is>
          <t>items/airfryer-017-scene-0042/thumbnail.jpg</t>
        </is>
      </c>
      <c r="M370" s="52" t="inlineStr">
        <is>
          <t>ASR: inside. I'm gonna address these little sheet metal corner panels. You can see where I have taped them on. There was no need for me to remove them last time. I
VLM: Visual summary: A person's hands are interacting with the control panel of a disassembled air fryer, with the appliance's interior visible.
视觉摘要: 一个人的手正在操作一台拆开的空气炸锅的控制面板，其内部可见。
Visible product: Air Fryer
Visible components: control panel; digital display; touch buttons; stainless steel body; appliance interior; wooden table; chair; carpet
Visible actions: pointing at control panel; touching control panel
Visible states: appliance disassembled; display showing '8888'</t>
        </is>
      </c>
      <c r="N370" s="45" t="inlineStr">
        <is>
          <t>19</t>
        </is>
      </c>
      <c r="O370" s="45" t="inlineStr">
        <is>
          <t>2</t>
        </is>
      </c>
      <c r="P370" s="59" t="inlineStr">
        <is>
          <t>477.577</t>
        </is>
      </c>
      <c r="Q370" s="59" t="inlineStr">
        <is>
          <t>483.483</t>
        </is>
      </c>
      <c r="R370" s="52" t="inlineStr">
        <is>
          <t>The person is interacting with the control panel, touching and pointing at it, while the display shows '8888', indicating the panel is active and being demonstrated, though no explicit explanation of how controls are used is provided.</t>
        </is>
      </c>
      <c r="S370" s="52" t="inlineStr">
        <is>
          <t>VLM|ASR</t>
        </is>
      </c>
      <c r="T370" s="52" t="inlineStr">
        <is>
          <t>low</t>
        </is>
      </c>
      <c r="U370" s="52" t="inlineStr">
        <is>
          <t>No explicit verbal or visual instruction on how the controls function, only interaction with the panel.</t>
        </is>
      </c>
      <c r="V370" s="45" t="inlineStr">
        <is>
          <t>R1</t>
        </is>
      </c>
      <c r="W370" s="46" t="inlineStr">
        <is>
          <t>2</t>
        </is>
      </c>
      <c r="X370" s="60" t="n">
        <v>477.6</v>
      </c>
      <c r="Y370" s="60" t="n">
        <v>483.483</v>
      </c>
      <c r="Z370" s="46" t="inlineStr">
        <is>
          <t>no</t>
        </is>
      </c>
      <c r="AA370" s="54" t="inlineStr">
        <is>
          <t>t=477.6s至t=483.5s帧中可见手指触摸并指向控制面板按键区域，显示屏亮起显示8888，表明面板处于激活状态；但ASR实际讲述的是金属角板而非控制面板使用方法，视觉上仅有交互动作而无操作说明，属于同区域相邻内容。</t>
        </is>
      </c>
      <c r="AB370" s="54" t="inlineStr">
        <is>
          <t>时间按实际证据片段重定位</t>
        </is>
      </c>
      <c r="AC370" s="46" t="inlineStr">
        <is>
          <t>completed</t>
        </is>
      </c>
      <c r="AD370" s="46" t="inlineStr">
        <is>
          <t>2026-07-28T01:18:39+08:00</t>
        </is>
      </c>
      <c r="AE370" s="47">
        <f>IF(AC370&lt;&gt;"completed","",IF(W370=O370,"no","yes"))</f>
        <v/>
      </c>
      <c r="AF370" s="47">
        <f>IF(AC370&lt;&gt;"completed","",IF(AND(X370=P370,Y370=Q370),"no","yes"))</f>
        <v/>
      </c>
      <c r="AG370" s="47">
        <f>IF(AC370&lt;&gt;"completed","待复核",IF(OR(W370="",Z370="",AA370="",AD370=""),"缺少必填项",IF(AND(OR(AE370="yes",AF370="yes"),AB370=""),"修正原因缺失",IF(OR(W370=0,W370=1),IF(AND(X370="",Y370=""),"通过","0/1级时间应留空"),IF(AND(OR(W370=2,W370=3),X370&lt;&gt;"",Y370&lt;&gt;"",X370&gt;=I370,Y370&lt;=J370,Y370&gt;X370),"通过","2/3级时间无效")))))</f>
        <v/>
      </c>
    </row>
    <row r="371">
      <c r="A371" s="45" t="inlineStr">
        <is>
          <t>VQ-008</t>
        </is>
      </c>
      <c r="B371" s="52" t="inlineStr">
        <is>
          <t>How are the main controls on an air-fryer panel used?</t>
        </is>
      </c>
      <c r="C371" s="45" t="inlineStr">
        <is>
          <t>en</t>
        </is>
      </c>
      <c r="D371" s="45" t="inlineStr">
        <is>
          <t>Air Fryer</t>
        </is>
      </c>
      <c r="E371" s="45" t="inlineStr">
        <is>
          <t>component</t>
        </is>
      </c>
      <c r="F371" s="45" t="inlineStr">
        <is>
          <t>development</t>
        </is>
      </c>
      <c r="G371" s="45" t="inlineStr">
        <is>
          <t>airfryer-017-scene-0022</t>
        </is>
      </c>
      <c r="H371" s="45" t="inlineStr">
        <is>
          <t>airfryer-017</t>
        </is>
      </c>
      <c r="I371" s="59" t="inlineStr">
        <is>
          <t>164.264</t>
        </is>
      </c>
      <c r="J371" s="59" t="inlineStr">
        <is>
          <t>172.005</t>
        </is>
      </c>
      <c r="K371" s="45" t="inlineStr">
        <is>
          <t>items/airfryer-017-scene-0022/clip.mp4</t>
        </is>
      </c>
      <c r="L371" s="45" t="inlineStr">
        <is>
          <t>items/airfryer-017-scene-0022/thumbnail.jpg</t>
        </is>
      </c>
      <c r="M371" s="52" t="inlineStr">
        <is>
          <t>ASR: The major problem, as I found out a few months ago, was that one time the door fell open while I was cooking. So I'll be sure to tighten up the door during this process. process. First thing I'm going to do is remove these cooking trays. There we go. You can see my
OCR: 2 ESES
VLM: Visual summary: A hand opens the lid of a black and stainless steel air fryer sitting on a dark wooden table in a dining room.
视觉摘要: 一只手在餐厅的深色木桌上打开一个黑色和不锈钢空气炸锅的盖子。
Visible product: Air Fryer
Visible components: air fryer; stainless steel exterior; black lid; dark wooden table; chairs; window with blinds; wall decorations; stuffed animals; dollhouse
Visible actions: hand opening the air fryer lid
Visible states: air fryer lid open; air fryer interior visible</t>
        </is>
      </c>
      <c r="N371" s="45" t="inlineStr">
        <is>
          <t>20</t>
        </is>
      </c>
      <c r="O371" s="45" t="inlineStr">
        <is>
          <t>1</t>
        </is>
      </c>
      <c r="P371" s="59" t="str"/>
      <c r="Q371" s="59" t="str"/>
      <c r="R371" s="52" t="inlineStr">
        <is>
          <t>The scene shows a hand opening the air fryer lid, but does not demonstrate or explain how the main controls on the panel are used.</t>
        </is>
      </c>
      <c r="S371" s="52" t="inlineStr">
        <is>
          <t>VLM</t>
        </is>
      </c>
      <c r="T371" s="52" t="inlineStr">
        <is>
          <t>low</t>
        </is>
      </c>
      <c r="U371" s="52" t="inlineStr">
        <is>
          <t>No evidence of any control panel interaction or explanation of controls is present.</t>
        </is>
      </c>
      <c r="V371" s="45" t="inlineStr">
        <is>
          <t>R1</t>
        </is>
      </c>
      <c r="W371" s="46" t="inlineStr">
        <is>
          <t>1</t>
        </is>
      </c>
      <c r="X371" s="60" t="n"/>
      <c r="Y371" s="60" t="n"/>
      <c r="Z371" s="46" t="inlineStr">
        <is>
          <t>no</t>
        </is>
      </c>
      <c r="AA371" s="54" t="inlineStr">
        <is>
          <t>画面未展示控制面板或旋钮/按键操作。</t>
        </is>
      </c>
      <c r="AB371" s="54" t="n"/>
      <c r="AC371" s="46" t="inlineStr">
        <is>
          <t>completed</t>
        </is>
      </c>
      <c r="AD371" s="46" t="inlineStr">
        <is>
          <t>2026-07-27T22:12:04+08:00</t>
        </is>
      </c>
      <c r="AE371" s="47">
        <f>IF(AC371&lt;&gt;"completed","",IF(W371=O371,"no","yes"))</f>
        <v/>
      </c>
      <c r="AF371" s="47">
        <f>IF(AC371&lt;&gt;"completed","",IF(AND(X371=P371,Y371=Q371),"no","yes"))</f>
        <v/>
      </c>
      <c r="AG371" s="47">
        <f>IF(AC371&lt;&gt;"completed","待复核",IF(OR(W371="",Z371="",AA371="",AD371=""),"缺少必填项",IF(AND(OR(AE371="yes",AF371="yes"),AB371=""),"修正原因缺失",IF(OR(W371=0,W371=1),IF(AND(X371="",Y371=""),"通过","0/1级时间应留空"),IF(AND(OR(W371=2,W371=3),X371&lt;&gt;"",Y371&lt;&gt;"",X371&gt;=I371,Y371&lt;=J371,Y371&gt;X371),"通过","2/3级时间无效")))))</f>
        <v/>
      </c>
    </row>
    <row r="372">
      <c r="A372" s="45" t="inlineStr">
        <is>
          <t>VQ-008</t>
        </is>
      </c>
      <c r="B372" s="52" t="inlineStr">
        <is>
          <t>How are the main controls on an air-fryer panel used?</t>
        </is>
      </c>
      <c r="C372" s="45" t="inlineStr">
        <is>
          <t>en</t>
        </is>
      </c>
      <c r="D372" s="45" t="inlineStr">
        <is>
          <t>Air Fryer</t>
        </is>
      </c>
      <c r="E372" s="45" t="inlineStr">
        <is>
          <t>component</t>
        </is>
      </c>
      <c r="F372" s="45" t="inlineStr">
        <is>
          <t>development</t>
        </is>
      </c>
      <c r="G372" s="45" t="inlineStr">
        <is>
          <t>airfryer-029-scene-0055</t>
        </is>
      </c>
      <c r="H372" s="45" t="inlineStr">
        <is>
          <t>airfryer-029</t>
        </is>
      </c>
      <c r="I372" s="59" t="inlineStr">
        <is>
          <t>324.32</t>
        </is>
      </c>
      <c r="J372" s="59" t="inlineStr">
        <is>
          <t>326.44</t>
        </is>
      </c>
      <c r="K372" s="45" t="inlineStr">
        <is>
          <t>items/airfryer-029-scene-0055/clip.mp4</t>
        </is>
      </c>
      <c r="L372" s="45" t="inlineStr">
        <is>
          <t>items/airfryer-029-scene-0055/thumbnail.jpg</t>
        </is>
      </c>
      <c r="M372" s="52" t="inlineStr">
        <is>
          <t>ASR: degree centigrade for around 10 minutes using Philips air fryer anybody can cook
OCR: PHILIPS SUPER CHEF
VLM: Visual summary: A close-up of a black Philips air fryer showing its control dial and cooking guide label.
视觉摘要: 一台黑色飞利浦空气炸锅的特写，显示其控制旋钮和烹饪指南标签。
Visible product: Air Fryer
Visible components: control dial; brand name 'PHILIPS'; cooking guide label with temperature and time icons; temperature indicator (200°C)</t>
        </is>
      </c>
      <c r="N372" s="45" t="inlineStr">
        <is>
          <t>21</t>
        </is>
      </c>
      <c r="O372" s="45" t="inlineStr">
        <is>
          <t>2</t>
        </is>
      </c>
      <c r="P372" s="59" t="inlineStr">
        <is>
          <t>324.32</t>
        </is>
      </c>
      <c r="Q372" s="59" t="inlineStr">
        <is>
          <t>326.44</t>
        </is>
      </c>
      <c r="R372" s="52" t="inlineStr">
        <is>
          <t>The visual shows the control dial and temperature indicator (200°C), and the ASR mentions 'Philips air fryer' and 'degree centigrade', indicating the controls are used for setting temperature and time, though no explicit step-by-step usage is shown.</t>
        </is>
      </c>
      <c r="S372" s="52" t="inlineStr">
        <is>
          <t>VLM|OCR|ASR</t>
        </is>
      </c>
      <c r="T372" s="52" t="inlineStr">
        <is>
          <t>low</t>
        </is>
      </c>
      <c r="U372" s="52" t="inlineStr">
        <is>
          <t>No explicit demonstration of how the controls are used, only their presence and context.</t>
        </is>
      </c>
      <c r="V372" s="45" t="inlineStr">
        <is>
          <t>R1</t>
        </is>
      </c>
      <c r="W372" s="46" t="inlineStr">
        <is>
          <t>3</t>
        </is>
      </c>
      <c r="X372" s="60" t="inlineStr">
        <is>
          <t>324.32</t>
        </is>
      </c>
      <c r="Y372" s="60" t="inlineStr">
        <is>
          <t>326.44</t>
        </is>
      </c>
      <c r="Z372" s="46" t="inlineStr">
        <is>
          <t>no</t>
        </is>
      </c>
      <c r="AA372" s="54" t="inlineStr">
        <is>
          <t>画面直接展示手指旋转主旋钮进行温度/时间设置，并可见烹饪指南图标，能回答主控制如何使用。</t>
        </is>
      </c>
      <c r="AB372" s="54" t="inlineStr">
        <is>
          <t>AI预标2级，但画面直接展示旋钮操作，能直接回答问题，修正为3级。</t>
        </is>
      </c>
      <c r="AC372" s="46" t="inlineStr">
        <is>
          <t>completed</t>
        </is>
      </c>
      <c r="AD372" s="46" t="inlineStr">
        <is>
          <t>2026-07-27T22:01:40+08:00</t>
        </is>
      </c>
      <c r="AE372" s="47">
        <f>IF(AC372&lt;&gt;"completed","",IF(W372=O372,"no","yes"))</f>
        <v/>
      </c>
      <c r="AF372" s="47">
        <f>IF(AC372&lt;&gt;"completed","",IF(AND(X372=P372,Y372=Q372),"no","yes"))</f>
        <v/>
      </c>
      <c r="AG372" s="47">
        <f>IF(AC372&lt;&gt;"completed","待复核",IF(OR(W372="",Z372="",AA372="",AD372=""),"缺少必填项",IF(AND(OR(AE372="yes",AF372="yes"),AB372=""),"修正原因缺失",IF(OR(W372=0,W372=1),IF(AND(X372="",Y372=""),"通过","0/1级时间应留空"),IF(AND(OR(W372=2,W372=3),X372&lt;&gt;"",Y372&lt;&gt;"",X372&gt;=I372,Y372&lt;=J372,Y372&gt;X372),"通过","2/3级时间无效")))))</f>
        <v/>
      </c>
    </row>
    <row r="373">
      <c r="A373" s="45" t="inlineStr">
        <is>
          <t>VQ-008</t>
        </is>
      </c>
      <c r="B373" s="52" t="inlineStr">
        <is>
          <t>How are the main controls on an air-fryer panel used?</t>
        </is>
      </c>
      <c r="C373" s="45" t="inlineStr">
        <is>
          <t>en</t>
        </is>
      </c>
      <c r="D373" s="45" t="inlineStr">
        <is>
          <t>Air Fryer</t>
        </is>
      </c>
      <c r="E373" s="45" t="inlineStr">
        <is>
          <t>component</t>
        </is>
      </c>
      <c r="F373" s="45" t="inlineStr">
        <is>
          <t>development</t>
        </is>
      </c>
      <c r="G373" s="45" t="inlineStr">
        <is>
          <t>airfryer-032-scene-0062</t>
        </is>
      </c>
      <c r="H373" s="45" t="inlineStr">
        <is>
          <t>airfryer-032</t>
        </is>
      </c>
      <c r="I373" s="59" t="inlineStr">
        <is>
          <t>286.967</t>
        </is>
      </c>
      <c r="J373" s="59" t="inlineStr">
        <is>
          <t>289.567</t>
        </is>
      </c>
      <c r="K373" s="45" t="inlineStr">
        <is>
          <t>items/airfryer-032-scene-0062/clip.mp4</t>
        </is>
      </c>
      <c r="L373" s="45" t="inlineStr">
        <is>
          <t>items/airfryer-032-scene-0062/thumbnail.jpg</t>
        </is>
      </c>
      <c r="M373" s="52" t="inlineStr">
        <is>
          <t>ASR: It's easiest just to turn the air fryer upside down for easy access to the heating element
VLM: Visual summary: A person is holding open the lid of a black air fryer, revealing the spiral heating element inside.
视觉摘要: 一个人正拿着黑色空气炸锅的盖子，露出里面的螺旋加热元件。
Visible product: Air Fryer
Visible components: heating element; air fryer body; lid; brand name 'COSORI'; countertop
Visible actions: holding the lid open
Visible states: lid open; air fryer on countertop</t>
        </is>
      </c>
      <c r="N373" s="45" t="inlineStr">
        <is>
          <t>22</t>
        </is>
      </c>
      <c r="O373" s="45" t="inlineStr">
        <is>
          <t>0</t>
        </is>
      </c>
      <c r="P373" s="59" t="str"/>
      <c r="Q373" s="59" t="str"/>
      <c r="R373" s="52" t="inlineStr">
        <is>
          <t>The evidence shows the air fryer's lid being held open to reveal the heating element, but does not show or describe any main controls on the panel or how they are used.</t>
        </is>
      </c>
      <c r="S373" s="52" t="inlineStr">
        <is>
          <t>VLM|ASR</t>
        </is>
      </c>
      <c r="T373" s="52" t="inlineStr">
        <is>
          <t>low</t>
        </is>
      </c>
      <c r="U373" s="52" t="inlineStr">
        <is>
          <t>No evidence of controls or their usage is present.</t>
        </is>
      </c>
      <c r="V373" s="45" t="inlineStr">
        <is>
          <t>R1</t>
        </is>
      </c>
      <c r="W373" s="46" t="inlineStr">
        <is>
          <t>0</t>
        </is>
      </c>
      <c r="X373" s="60" t="n"/>
      <c r="Y373" s="60" t="n"/>
      <c r="Z373" s="46" t="inlineStr">
        <is>
          <t>no</t>
        </is>
      </c>
      <c r="AA373" s="54" t="inlineStr">
        <is>
          <t>From t=287.0s to 289.6s the person holds the air fryer upside down with its lid open to expose the heating element, and no control panel appears.</t>
        </is>
      </c>
      <c r="AB373" s="54" t="n"/>
      <c r="AC373" s="46" t="inlineStr">
        <is>
          <t>completed</t>
        </is>
      </c>
      <c r="AD373" s="46" t="inlineStr">
        <is>
          <t>2026-07-28T01:18:39+08:00</t>
        </is>
      </c>
      <c r="AE373" s="47">
        <f>IF(AC373&lt;&gt;"completed","",IF(W373=O373,"no","yes"))</f>
        <v/>
      </c>
      <c r="AF373" s="47">
        <f>IF(AC373&lt;&gt;"completed","",IF(AND(X373=P373,Y373=Q373),"no","yes"))</f>
        <v/>
      </c>
      <c r="AG373" s="47">
        <f>IF(AC373&lt;&gt;"completed","待复核",IF(OR(W373="",Z373="",AA373="",AD373=""),"缺少必填项",IF(AND(OR(AE373="yes",AF373="yes"),AB373=""),"修正原因缺失",IF(OR(W373=0,W373=1),IF(AND(X373="",Y373=""),"通过","0/1级时间应留空"),IF(AND(OR(W373=2,W373=3),X373&lt;&gt;"",Y373&lt;&gt;"",X373&gt;=I373,Y373&lt;=J373,Y373&gt;X373),"通过","2/3级时间无效")))))</f>
        <v/>
      </c>
    </row>
    <row r="374">
      <c r="A374" s="45" t="inlineStr">
        <is>
          <t>VQ-008</t>
        </is>
      </c>
      <c r="B374" s="52" t="inlineStr">
        <is>
          <t>How are the main controls on an air-fryer panel used?</t>
        </is>
      </c>
      <c r="C374" s="45" t="inlineStr">
        <is>
          <t>en</t>
        </is>
      </c>
      <c r="D374" s="45" t="inlineStr">
        <is>
          <t>Air Fryer</t>
        </is>
      </c>
      <c r="E374" s="45" t="inlineStr">
        <is>
          <t>component</t>
        </is>
      </c>
      <c r="F374" s="45" t="inlineStr">
        <is>
          <t>development</t>
        </is>
      </c>
      <c r="G374" s="45" t="inlineStr">
        <is>
          <t>airfryer-029-scene-0087</t>
        </is>
      </c>
      <c r="H374" s="45" t="inlineStr">
        <is>
          <t>airfryer-029</t>
        </is>
      </c>
      <c r="I374" s="59" t="inlineStr">
        <is>
          <t>536.8</t>
        </is>
      </c>
      <c r="J374" s="59" t="inlineStr">
        <is>
          <t>611.52</t>
        </is>
      </c>
      <c r="K374" s="45" t="inlineStr">
        <is>
          <t>items/airfryer-029-scene-0087/clip.mp4</t>
        </is>
      </c>
      <c r="L374" s="45" t="inlineStr">
        <is>
          <t>items/airfryer-029-scene-0087/thumbnail.jpg</t>
        </is>
      </c>
      <c r="M374" s="52" t="inlineStr">
        <is>
          <t>ASR: these kind of fried chicken the kind of sauces that go with this nothing just take it mmm wow I'm just loving this so perfect you know nice juicy outside perfect color mmm wow this is how I like my chicken I'm just loving this. Every day I enjoy good food as if it's my last meal that's how thoroughly I enjoy eating food but fried foods are my favorites and I always have to worry about putting on weight with Philips airfryer now I'm relieved that I don't have to worry so much because more than forty percent of my calories will be cut down because I'm using air fryer this has become part of my everyday life and most of the cooking I'm trying and experimenting every time I do something I'm awed by the way this philip air fryer is frying the food and the results is just awesome
OCR: PHILIPS SUPER CHEF
VLM: Visual summary: A chef in a red uniform stands in a kitchen set, holding a piece of food and gesturing towards a black air fryer on the counter.
视觉摘要: 一位穿着红色制服的厨师站在厨房布景中，手持食物并朝向台面上的黑色空气炸锅做手势。
Visible product: Air Fryer
Visible components: black air fryer; Philips logo; Philips Super Chef logo; induction cooktop; rice cooker; blender; vase with flowers; green plates; tongs; white countertop; gray cabinets
Visible actions: chef holding food; chef gesturing with hands; chef speaking</t>
        </is>
      </c>
      <c r="N374" s="45" t="inlineStr">
        <is>
          <t>23</t>
        </is>
      </c>
      <c r="O374" s="45" t="inlineStr">
        <is>
          <t>0</t>
        </is>
      </c>
      <c r="P374" s="59" t="str"/>
      <c r="Q374" s="59" t="str"/>
      <c r="R374" s="52" t="inlineStr">
        <is>
          <t>The scene shows a chef gesturing toward an air fryer while speaking about enjoying fried food and the benefits of using a Philips air fryer, but no controls or their usage are shown or described.</t>
        </is>
      </c>
      <c r="S374" s="52" t="inlineStr">
        <is>
          <t>VLM|ASR|OCR</t>
        </is>
      </c>
      <c r="T374" s="52" t="inlineStr">
        <is>
          <t>low</t>
        </is>
      </c>
      <c r="U374" s="52" t="inlineStr">
        <is>
          <t>No visual or spoken evidence of air fryer controls being demonstrated or explained.</t>
        </is>
      </c>
      <c r="V374" s="45" t="inlineStr">
        <is>
          <t>R1</t>
        </is>
      </c>
      <c r="W374" s="46" t="inlineStr">
        <is>
          <t>0</t>
        </is>
      </c>
      <c r="X374" s="60" t="n"/>
      <c r="Y374" s="60" t="n"/>
      <c r="Z374" s="46" t="inlineStr">
        <is>
          <t>no</t>
        </is>
      </c>
      <c r="AA374" s="54" t="inlineStr">
        <is>
          <t>From t=536.8s to 611.0s the chef holds and eats fried chicken while the air fryer sits unused on the counter, with no control panel interaction.</t>
        </is>
      </c>
      <c r="AB374" s="54" t="n"/>
      <c r="AC374" s="46" t="inlineStr">
        <is>
          <t>completed</t>
        </is>
      </c>
      <c r="AD374" s="46" t="inlineStr">
        <is>
          <t>2026-07-28T01:18:39+08:00</t>
        </is>
      </c>
      <c r="AE374" s="47">
        <f>IF(AC374&lt;&gt;"completed","",IF(W374=O374,"no","yes"))</f>
        <v/>
      </c>
      <c r="AF374" s="47">
        <f>IF(AC374&lt;&gt;"completed","",IF(AND(X374=P374,Y374=Q374),"no","yes"))</f>
        <v/>
      </c>
      <c r="AG374" s="47">
        <f>IF(AC374&lt;&gt;"completed","待复核",IF(OR(W374="",Z374="",AA374="",AD374=""),"缺少必填项",IF(AND(OR(AE374="yes",AF374="yes"),AB374=""),"修正原因缺失",IF(OR(W374=0,W374=1),IF(AND(X374="",Y374=""),"通过","0/1级时间应留空"),IF(AND(OR(W374=2,W374=3),X374&lt;&gt;"",Y374&lt;&gt;"",X374&gt;=I374,Y374&lt;=J374,Y374&gt;X374),"通过","2/3级时间无效")))))</f>
        <v/>
      </c>
    </row>
    <row r="375">
      <c r="A375" s="45" t="inlineStr">
        <is>
          <t>VQ-008</t>
        </is>
      </c>
      <c r="B375" s="52" t="inlineStr">
        <is>
          <t>How are the main controls on an air-fryer panel used?</t>
        </is>
      </c>
      <c r="C375" s="45" t="inlineStr">
        <is>
          <t>en</t>
        </is>
      </c>
      <c r="D375" s="45" t="inlineStr">
        <is>
          <t>Air Fryer</t>
        </is>
      </c>
      <c r="E375" s="45" t="inlineStr">
        <is>
          <t>component</t>
        </is>
      </c>
      <c r="F375" s="45" t="inlineStr">
        <is>
          <t>development</t>
        </is>
      </c>
      <c r="G375" s="45" t="inlineStr">
        <is>
          <t>airfryer-032-scene-0085</t>
        </is>
      </c>
      <c r="H375" s="45" t="inlineStr">
        <is>
          <t>airfryer-032</t>
        </is>
      </c>
      <c r="I375" s="59" t="inlineStr">
        <is>
          <t>411.367</t>
        </is>
      </c>
      <c r="J375" s="59" t="inlineStr">
        <is>
          <t>414.6</t>
        </is>
      </c>
      <c r="K375" s="45" t="inlineStr">
        <is>
          <t>items/airfryer-032-scene-0085/clip.mp4</t>
        </is>
      </c>
      <c r="L375" s="45" t="inlineStr">
        <is>
          <t>items/airfryer-032-scene-0085/thumbnail.jpg</t>
        </is>
      </c>
      <c r="M375" s="52" t="inlineStr">
        <is>
          <t>ASR: So just to test out and see how things worked, I grabbed a wet paper towel
VLM: Visual summary: A hand is cleaning the interior of an air fryer, wiping the heating element and base with a white cloth.
视觉摘要: 一只手正在用白布擦拭空气炸锅内部的加热元件和底座。
Visible product: Air Fryer
Visible components: heating element; air fryer interior; white cloth; hand
Visible actions: wiping; cleaning
Visible states: dirty interior; cloth being used for cleaning
Visual uncertainty: The brand or model of the air fryer is not visible.</t>
        </is>
      </c>
      <c r="N375" s="45" t="inlineStr">
        <is>
          <t>24</t>
        </is>
      </c>
      <c r="O375" s="45" t="inlineStr">
        <is>
          <t>0</t>
        </is>
      </c>
      <c r="P375" s="59" t="str"/>
      <c r="Q375" s="59" t="str"/>
      <c r="R375" s="52" t="inlineStr">
        <is>
          <t>The scene shows cleaning the air fryer interior, not interacting with or demonstrating the main controls on the panel.</t>
        </is>
      </c>
      <c r="S375" s="52" t="inlineStr">
        <is>
          <t>VLM</t>
        </is>
      </c>
      <c r="T375" s="52" t="inlineStr">
        <is>
          <t>low</t>
        </is>
      </c>
      <c r="U375" s="52" t="inlineStr">
        <is>
          <t>No evidence of any control panel interaction or component usage.</t>
        </is>
      </c>
      <c r="V375" s="45" t="inlineStr">
        <is>
          <t>R1</t>
        </is>
      </c>
      <c r="W375" s="46" t="inlineStr">
        <is>
          <t>0</t>
        </is>
      </c>
      <c r="X375" s="60" t="n"/>
      <c r="Y375" s="60" t="n"/>
      <c r="Z375" s="46" t="inlineStr">
        <is>
          <t>no</t>
        </is>
      </c>
      <c r="AA375" s="54" t="inlineStr">
        <is>
          <t>From t=411.4s to 414.6s the video shows a hand wiping the heating element with a cloth; the control panel is never visible.</t>
        </is>
      </c>
      <c r="AB375" s="54" t="n"/>
      <c r="AC375" s="46" t="inlineStr">
        <is>
          <t>completed</t>
        </is>
      </c>
      <c r="AD375" s="46" t="inlineStr">
        <is>
          <t>2026-07-28T01:18:39+08:00</t>
        </is>
      </c>
      <c r="AE375" s="47">
        <f>IF(AC375&lt;&gt;"completed","",IF(W375=O375,"no","yes"))</f>
        <v/>
      </c>
      <c r="AF375" s="47">
        <f>IF(AC375&lt;&gt;"completed","",IF(AND(X375=P375,Y375=Q375),"no","yes"))</f>
        <v/>
      </c>
      <c r="AG375" s="47">
        <f>IF(AC375&lt;&gt;"completed","待复核",IF(OR(W375="",Z375="",AA375="",AD375=""),"缺少必填项",IF(AND(OR(AE375="yes",AF375="yes"),AB375=""),"修正原因缺失",IF(OR(W375=0,W375=1),IF(AND(X375="",Y375=""),"通过","0/1级时间应留空"),IF(AND(OR(W375=2,W375=3),X375&lt;&gt;"",Y375&lt;&gt;"",X375&gt;=I375,Y375&lt;=J375,Y375&gt;X375),"通过","2/3级时间无效")))))</f>
        <v/>
      </c>
    </row>
    <row r="376">
      <c r="A376" s="45" t="inlineStr">
        <is>
          <t>VQ-008</t>
        </is>
      </c>
      <c r="B376" s="52" t="inlineStr">
        <is>
          <t>How are the main controls on an air-fryer panel used?</t>
        </is>
      </c>
      <c r="C376" s="45" t="inlineStr">
        <is>
          <t>en</t>
        </is>
      </c>
      <c r="D376" s="45" t="inlineStr">
        <is>
          <t>Air Fryer</t>
        </is>
      </c>
      <c r="E376" s="45" t="inlineStr">
        <is>
          <t>component</t>
        </is>
      </c>
      <c r="F376" s="45" t="inlineStr">
        <is>
          <t>development</t>
        </is>
      </c>
      <c r="G376" s="45" t="inlineStr">
        <is>
          <t>airfryer-017-scene-0112</t>
        </is>
      </c>
      <c r="H376" s="45" t="inlineStr">
        <is>
          <t>airfryer-017</t>
        </is>
      </c>
      <c r="I376" s="59" t="inlineStr">
        <is>
          <t>1506.839</t>
        </is>
      </c>
      <c r="J376" s="59" t="inlineStr">
        <is>
          <t>1523.722</t>
        </is>
      </c>
      <c r="K376" s="45" t="inlineStr">
        <is>
          <t>items/airfryer-017-scene-0112/clip.mp4</t>
        </is>
      </c>
      <c r="L376" s="45" t="inlineStr">
        <is>
          <t>items/airfryer-017-scene-0112/thumbnail.jpg</t>
        </is>
      </c>
      <c r="M376" s="52" t="inlineStr">
        <is>
          <t>ASR: so there we go we're back in action i'll let you know if it breaks again and if i fix it again
OCR: 2
VLM: Visual summary: A person is interacting with a silver air fryer on a kitchen counter, next to a toaster and red containers.
视觉摘要: 一个人在厨房台面上与一台银色空气炸锅互动，旁边有一个烤面包机和红色容器。
Visible product: Air Fryer
Visible components: silver air fryer; toaster; red containers; black tiled backsplash; white cabinets; digital display; control panel
Visible actions: person pressing a button on the air fryer; person bending over the counter
Visible states: air fryer display shows 'OFF'
Visual uncertainty: The person's face and full body are not visible. The contents inside the air fryer are not clearly identifiable.</t>
        </is>
      </c>
      <c r="N376" s="45" t="inlineStr">
        <is>
          <t>25</t>
        </is>
      </c>
      <c r="O376" s="45" t="inlineStr">
        <is>
          <t>1</t>
        </is>
      </c>
      <c r="P376" s="59" t="str"/>
      <c r="Q376" s="59" t="str"/>
      <c r="R376" s="52" t="inlineStr">
        <is>
          <t>The scene shows a person interacting with the air fryer's control panel by pressing a button, but no explicit explanation or demonstration of how the main controls are used is provided.</t>
        </is>
      </c>
      <c r="S376" s="52" t="inlineStr">
        <is>
          <t>VLM</t>
        </is>
      </c>
      <c r="T376" s="52" t="inlineStr">
        <is>
          <t>low</t>
        </is>
      </c>
      <c r="U376" s="52" t="inlineStr">
        <is>
          <t>The action of pressing a button is visible, but no verbal or textual explanation of control functions is present.</t>
        </is>
      </c>
      <c r="V376" s="45" t="inlineStr">
        <is>
          <t>R1</t>
        </is>
      </c>
      <c r="W376" s="46" t="inlineStr">
        <is>
          <t>1</t>
        </is>
      </c>
      <c r="X376" s="60" t="n"/>
      <c r="Y376" s="60" t="n"/>
      <c r="Z376" s="46" t="inlineStr">
        <is>
          <t>no</t>
        </is>
      </c>
      <c r="AA376" s="54" t="inlineStr">
        <is>
          <t>画面展示手指按压面板按钮，但未说明各控制键具体用法。</t>
        </is>
      </c>
      <c r="AB376" s="54" t="n"/>
      <c r="AC376" s="46" t="inlineStr">
        <is>
          <t>completed</t>
        </is>
      </c>
      <c r="AD376" s="46" t="inlineStr">
        <is>
          <t>2026-07-27T22:20:03+08:00</t>
        </is>
      </c>
      <c r="AE376" s="47">
        <f>IF(AC376&lt;&gt;"completed","",IF(W376=O376,"no","yes"))</f>
        <v/>
      </c>
      <c r="AF376" s="47">
        <f>IF(AC376&lt;&gt;"completed","",IF(AND(X376=P376,Y376=Q376),"no","yes"))</f>
        <v/>
      </c>
      <c r="AG376" s="47">
        <f>IF(AC376&lt;&gt;"completed","待复核",IF(OR(W376="",Z376="",AA376="",AD376=""),"缺少必填项",IF(AND(OR(AE376="yes",AF376="yes"),AB376=""),"修正原因缺失",IF(OR(W376=0,W376=1),IF(AND(X376="",Y376=""),"通过","0/1级时间应留空"),IF(AND(OR(W376=2,W376=3),X376&lt;&gt;"",Y376&lt;&gt;"",X376&gt;=I376,Y376&lt;=J376,Y376&gt;X376),"通过","2/3级时间无效")))))</f>
        <v/>
      </c>
    </row>
    <row r="377">
      <c r="A377" s="45" t="inlineStr">
        <is>
          <t>VQ-008</t>
        </is>
      </c>
      <c r="B377" s="52" t="inlineStr">
        <is>
          <t>How are the main controls on an air-fryer panel used?</t>
        </is>
      </c>
      <c r="C377" s="45" t="inlineStr">
        <is>
          <t>en</t>
        </is>
      </c>
      <c r="D377" s="45" t="inlineStr">
        <is>
          <t>Air Fryer</t>
        </is>
      </c>
      <c r="E377" s="45" t="inlineStr">
        <is>
          <t>component</t>
        </is>
      </c>
      <c r="F377" s="45" t="inlineStr">
        <is>
          <t>development</t>
        </is>
      </c>
      <c r="G377" s="45" t="inlineStr">
        <is>
          <t>airfryer-029-scene-0064</t>
        </is>
      </c>
      <c r="H377" s="45" t="inlineStr">
        <is>
          <t>airfryer-029</t>
        </is>
      </c>
      <c r="I377" s="59" t="inlineStr">
        <is>
          <t>391.28</t>
        </is>
      </c>
      <c r="J377" s="59" t="inlineStr">
        <is>
          <t>393.36</t>
        </is>
      </c>
      <c r="K377" s="45" t="inlineStr">
        <is>
          <t>items/airfryer-029-scene-0064/clip.mp4</t>
        </is>
      </c>
      <c r="L377" s="45" t="inlineStr">
        <is>
          <t>items/airfryer-029-scene-0064/thumbnail.jpg</t>
        </is>
      </c>
      <c r="M377" s="52" t="inlineStr">
        <is>
          <t>ASR: outside and it will remain juicy inside now we're going to push this back and
VLM: Visual summary: A person's hand is adjusting a knob on a black Philips air fryer.
视觉摘要: 一个人的手正在调整黑色飞利浦空气炸锅上的旋钮。
Visible product: Air Fryer
Visible components: Philips logo; control knob; black appliance body
Visible actions: hand turning knob</t>
        </is>
      </c>
      <c r="N377" s="45" t="inlineStr">
        <is>
          <t>26</t>
        </is>
      </c>
      <c r="O377" s="45" t="inlineStr">
        <is>
          <t>2</t>
        </is>
      </c>
      <c r="P377" s="59" t="inlineStr">
        <is>
          <t>391.28</t>
        </is>
      </c>
      <c r="Q377" s="59" t="inlineStr">
        <is>
          <t>393.36</t>
        </is>
      </c>
      <c r="R377" s="52" t="inlineStr">
        <is>
          <t>A hand is shown turning a control knob on the air fryer, indicating how a main control is used, though no explicit explanation of function is provided.</t>
        </is>
      </c>
      <c r="S377" s="52" t="inlineStr">
        <is>
          <t>VLM|ASR</t>
        </is>
      </c>
      <c r="T377" s="52" t="inlineStr">
        <is>
          <t>low</t>
        </is>
      </c>
      <c r="U377" s="52" t="inlineStr">
        <is>
          <t>The action of turning the knob is visible, but no explicit verbal or visual explanation of what the knob controls is present.</t>
        </is>
      </c>
      <c r="V377" s="45" t="inlineStr">
        <is>
          <t>R1</t>
        </is>
      </c>
      <c r="W377" s="46" t="inlineStr">
        <is>
          <t>2</t>
        </is>
      </c>
      <c r="X377" s="60" t="n">
        <v>391.3</v>
      </c>
      <c r="Y377" s="60" t="n">
        <v>393.36</v>
      </c>
      <c r="Z377" s="46" t="inlineStr">
        <is>
          <t>no</t>
        </is>
      </c>
      <c r="AA377" s="54" t="inlineStr">
        <is>
          <t>At t=392.1s a hand is shown turning the air-fryer's control knob, demonstrating the physical interaction but not explaining the settings or functions.</t>
        </is>
      </c>
      <c r="AB377" s="54" t="inlineStr">
        <is>
          <t>时间按实际证据片段重定位</t>
        </is>
      </c>
      <c r="AC377" s="46" t="inlineStr">
        <is>
          <t>completed</t>
        </is>
      </c>
      <c r="AD377" s="46" t="inlineStr">
        <is>
          <t>2026-07-28T01:18:39+08:00</t>
        </is>
      </c>
      <c r="AE377" s="47">
        <f>IF(AC377&lt;&gt;"completed","",IF(W377=O377,"no","yes"))</f>
        <v/>
      </c>
      <c r="AF377" s="47">
        <f>IF(AC377&lt;&gt;"completed","",IF(AND(X377=P377,Y377=Q377),"no","yes"))</f>
        <v/>
      </c>
      <c r="AG377" s="47">
        <f>IF(AC377&lt;&gt;"completed","待复核",IF(OR(W377="",Z377="",AA377="",AD377=""),"缺少必填项",IF(AND(OR(AE377="yes",AF377="yes"),AB377=""),"修正原因缺失",IF(OR(W377=0,W377=1),IF(AND(X377="",Y377=""),"通过","0/1级时间应留空"),IF(AND(OR(W377=2,W377=3),X377&lt;&gt;"",Y377&lt;&gt;"",X377&gt;=I377,Y377&lt;=J377,Y377&gt;X377),"通过","2/3级时间无效")))))</f>
        <v/>
      </c>
    </row>
    <row r="378">
      <c r="A378" s="45" t="inlineStr">
        <is>
          <t>VQ-008</t>
        </is>
      </c>
      <c r="B378" s="52" t="inlineStr">
        <is>
          <t>How are the main controls on an air-fryer panel used?</t>
        </is>
      </c>
      <c r="C378" s="45" t="inlineStr">
        <is>
          <t>en</t>
        </is>
      </c>
      <c r="D378" s="45" t="inlineStr">
        <is>
          <t>Air Fryer</t>
        </is>
      </c>
      <c r="E378" s="45" t="inlineStr">
        <is>
          <t>component</t>
        </is>
      </c>
      <c r="F378" s="45" t="inlineStr">
        <is>
          <t>development</t>
        </is>
      </c>
      <c r="G378" s="45" t="inlineStr">
        <is>
          <t>airfryer-005-scene-0023</t>
        </is>
      </c>
      <c r="H378" s="45" t="inlineStr">
        <is>
          <t>airfryer-005</t>
        </is>
      </c>
      <c r="I378" s="59" t="inlineStr">
        <is>
          <t>227.314</t>
        </is>
      </c>
      <c r="J378" s="59" t="inlineStr">
        <is>
          <t>232.694</t>
        </is>
      </c>
      <c r="K378" s="45" t="inlineStr">
        <is>
          <t>items/airfryer-005-scene-0023/clip.mp4</t>
        </is>
      </c>
      <c r="L378" s="45" t="inlineStr">
        <is>
          <t>items/airfryer-005-scene-0023/thumbnail.jpg</t>
        </is>
      </c>
      <c r="M378" s="52" t="inlineStr">
        <is>
          <t>ASR: And when the timer goes off, you can take it out and look at that nice golden brown toast with a basket of bacon and egg
VLM: Visual summary: A person opens an air fryer and reveals two cooked food items inside.
视觉摘要: 一个人打开空气炸锅，露出里面的两个熟食。
Visible product: Air Fryer
Visible components: air fryer; air fryer basket; white plate; person's hand; person's sleeve
Visible actions: opening the air fryer; holding the air fryer handle
Visible states: air fryer open; food cooked inside air fryer
Visual uncertainty: The exact type of food is not clearly identifiable, and the person's face and full body are not visible.</t>
        </is>
      </c>
      <c r="N378" s="45" t="inlineStr">
        <is>
          <t>27</t>
        </is>
      </c>
      <c r="O378" s="45" t="inlineStr">
        <is>
          <t>0</t>
        </is>
      </c>
      <c r="P378" s="59" t="str"/>
      <c r="Q378" s="59" t="str"/>
      <c r="R378" s="52" t="inlineStr">
        <is>
          <t>The scene shows the air fryer open with cooked food, but no controls or their usage are visible or described.</t>
        </is>
      </c>
      <c r="S378" s="52" t="inlineStr">
        <is>
          <t>VLM</t>
        </is>
      </c>
      <c r="T378" s="52" t="inlineStr">
        <is>
          <t>low</t>
        </is>
      </c>
      <c r="U378" s="52" t="inlineStr">
        <is>
          <t>No evidence of controls or their operation is present in the visual or audio content.</t>
        </is>
      </c>
      <c r="V378" s="45" t="inlineStr">
        <is>
          <t>R1</t>
        </is>
      </c>
      <c r="W378" s="46" t="n">
        <v>1</v>
      </c>
      <c r="X378" s="60" t="n"/>
      <c r="Y378" s="60" t="n"/>
      <c r="Z378" s="46" t="inlineStr">
        <is>
          <t>no</t>
        </is>
      </c>
      <c r="AA378" s="54" t="inlineStr">
        <is>
          <t>画面未展示控制面板。</t>
        </is>
      </c>
      <c r="AB378" s="54" t="inlineStr">
        <is>
          <t>第三轮仲裁修正：R1原记录 等级=0 时间=[None,None] 泄漏=no → 仲裁 等级=1 时间=[None,None] 泄漏=no。理由：采纳复核方：空气炸锅机身在全部6帧中清晰可见（拉出炸篮动作），同产品出现但控制面板未入镜无法演示控件使用，符合等级1。</t>
        </is>
      </c>
      <c r="AC378" s="46" t="inlineStr">
        <is>
          <t>completed</t>
        </is>
      </c>
      <c r="AD378" s="46" t="inlineStr">
        <is>
          <t>2026-07-28T20:35:21+08:00</t>
        </is>
      </c>
      <c r="AE378" s="47">
        <f>IF(AC378&lt;&gt;"completed","",IF(W378=O378,"no","yes"))</f>
        <v/>
      </c>
      <c r="AF378" s="47">
        <f>IF(AC378&lt;&gt;"completed","",IF(AND(X378=P378,Y378=Q378),"no","yes"))</f>
        <v/>
      </c>
      <c r="AG378" s="47">
        <f>IF(AC378&lt;&gt;"completed","待复核",IF(OR(W378="",Z378="",AA378="",AD378=""),"缺少必填项",IF(AND(OR(AE378="yes",AF378="yes"),AB378=""),"修正原因缺失",IF(OR(W378=0,W378=1),IF(AND(X378="",Y378=""),"通过","0/1级时间应留空"),IF(AND(OR(W378=2,W378=3),X378&lt;&gt;"",Y378&lt;&gt;"",X378&gt;=I378,Y378&lt;=J378,Y378&gt;X378),"通过","2/3级时间无效")))))</f>
        <v/>
      </c>
    </row>
    <row r="379">
      <c r="A379" s="45" t="inlineStr">
        <is>
          <t>VQ-008</t>
        </is>
      </c>
      <c r="B379" s="52" t="inlineStr">
        <is>
          <t>How are the main controls on an air-fryer panel used?</t>
        </is>
      </c>
      <c r="C379" s="45" t="inlineStr">
        <is>
          <t>en</t>
        </is>
      </c>
      <c r="D379" s="45" t="inlineStr">
        <is>
          <t>Air Fryer</t>
        </is>
      </c>
      <c r="E379" s="45" t="inlineStr">
        <is>
          <t>component</t>
        </is>
      </c>
      <c r="F379" s="45" t="inlineStr">
        <is>
          <t>development</t>
        </is>
      </c>
      <c r="G379" s="45" t="inlineStr">
        <is>
          <t>airfryer-024-scene-0026</t>
        </is>
      </c>
      <c r="H379" s="45" t="inlineStr">
        <is>
          <t>airfryer-024</t>
        </is>
      </c>
      <c r="I379" s="59" t="inlineStr">
        <is>
          <t>112.846</t>
        </is>
      </c>
      <c r="J379" s="59" t="inlineStr">
        <is>
          <t>124.624</t>
        </is>
      </c>
      <c r="K379" s="45" t="inlineStr">
        <is>
          <t>items/airfryer-024-scene-0026/clip.mp4</t>
        </is>
      </c>
      <c r="L379" s="45" t="inlineStr">
        <is>
          <t>items/airfryer-024-scene-0026/thumbnail.jpg</t>
        </is>
      </c>
      <c r="M379" s="52" t="inlineStr">
        <is>
          <t>ASR: With features, technology, and value, no other air fryer comes close. So clear the clutter. The 6-in-1 New Wave Brio Digital Air Fryer is the last cooking appliance you'll ever need. Healthy and fried don't usually land in the same sentence,
OCR: nuwave Brio DIGITAL AIR FRYER Features Tuwave Technology Value Nothing Comes Close! huwave The Last ApplianceYou Will Ever Need!
VLM: Visual summary: A black Nuwave Brio Digital Air Fryer is displayed on a countertop, with text overlays highlighting its features and branding.
视觉摘要: 一台黑色的Nuwave Brio数字空气炸锅放置在台面上，画面叠加文字突出其功能和品牌。
Visible product: Air Fryer
Visible components: control panel; digital display; buttons; handle; brand logo; text overlay
Visible states: digital display showing '0'; buttons illuminated in blue and red</t>
        </is>
      </c>
      <c r="N379" s="45" t="inlineStr">
        <is>
          <t>28</t>
        </is>
      </c>
      <c r="O379" s="45" t="inlineStr">
        <is>
          <t>1</t>
        </is>
      </c>
      <c r="P379" s="59" t="str"/>
      <c r="Q379" s="59" t="str"/>
      <c r="R379" s="52" t="inlineStr">
        <is>
          <t>The scene shows the air fryer's control panel with illuminated buttons and a digital display, but no interaction or explanation of how the controls are used is visible or audible.</t>
        </is>
      </c>
      <c r="S379" s="52" t="inlineStr">
        <is>
          <t>VLM|ASR|OCR</t>
        </is>
      </c>
      <c r="T379" s="52" t="inlineStr">
        <is>
          <t>low</t>
        </is>
      </c>
      <c r="U379" s="52" t="inlineStr">
        <is>
          <t>No evidence of control usage or instruction is present in the scene.</t>
        </is>
      </c>
      <c r="V379" s="45" t="inlineStr">
        <is>
          <t>R1</t>
        </is>
      </c>
      <c r="W379" s="46" t="inlineStr">
        <is>
          <t>1</t>
        </is>
      </c>
      <c r="X379" s="60" t="n"/>
      <c r="Y379" s="60" t="n"/>
      <c r="Z379" s="46" t="inlineStr">
        <is>
          <t>no</t>
        </is>
      </c>
      <c r="AA379" s="54" t="inlineStr">
        <is>
          <t>From t=112.8s to 124.6s the Nuwave Brio control panel with illuminated buttons and a digital display is shown, but no hand operates it and no function is explained.</t>
        </is>
      </c>
      <c r="AB379" s="54" t="n"/>
      <c r="AC379" s="46" t="inlineStr">
        <is>
          <t>completed</t>
        </is>
      </c>
      <c r="AD379" s="46" t="inlineStr">
        <is>
          <t>2026-07-28T01:18:39+08:00</t>
        </is>
      </c>
      <c r="AE379" s="47">
        <f>IF(AC379&lt;&gt;"completed","",IF(W379=O379,"no","yes"))</f>
        <v/>
      </c>
      <c r="AF379" s="47">
        <f>IF(AC379&lt;&gt;"completed","",IF(AND(X379=P379,Y379=Q379),"no","yes"))</f>
        <v/>
      </c>
      <c r="AG379" s="47">
        <f>IF(AC379&lt;&gt;"completed","待复核",IF(OR(W379="",Z379="",AA379="",AD379=""),"缺少必填项",IF(AND(OR(AE379="yes",AF379="yes"),AB379=""),"修正原因缺失",IF(OR(W379=0,W379=1),IF(AND(X379="",Y379=""),"通过","0/1级时间应留空"),IF(AND(OR(W379=2,W379=3),X379&lt;&gt;"",Y379&lt;&gt;"",X379&gt;=I379,Y379&lt;=J379,Y379&gt;X379),"通过","2/3级时间无效")))))</f>
        <v/>
      </c>
    </row>
    <row r="380">
      <c r="A380" s="45" t="inlineStr">
        <is>
          <t>VQ-008</t>
        </is>
      </c>
      <c r="B380" s="52" t="inlineStr">
        <is>
          <t>How are the main controls on an air-fryer panel used?</t>
        </is>
      </c>
      <c r="C380" s="45" t="inlineStr">
        <is>
          <t>en</t>
        </is>
      </c>
      <c r="D380" s="45" t="inlineStr">
        <is>
          <t>Air Fryer</t>
        </is>
      </c>
      <c r="E380" s="45" t="inlineStr">
        <is>
          <t>component</t>
        </is>
      </c>
      <c r="F380" s="45" t="inlineStr">
        <is>
          <t>development</t>
        </is>
      </c>
      <c r="G380" s="45" t="inlineStr">
        <is>
          <t>airfryer-030-scene-0001</t>
        </is>
      </c>
      <c r="H380" s="45" t="inlineStr">
        <is>
          <t>airfryer-030</t>
        </is>
      </c>
      <c r="I380" s="59" t="inlineStr">
        <is>
          <t>0.0</t>
        </is>
      </c>
      <c r="J380" s="59" t="inlineStr">
        <is>
          <t>1092.15</t>
        </is>
      </c>
      <c r="K380" s="45" t="inlineStr">
        <is>
          <t>items/airfryer-030-scene-0001/clip.mp4</t>
        </is>
      </c>
      <c r="L380" s="45" t="inlineStr">
        <is>
          <t>items/airfryer-030-scene-0001/thumbnail.jpg</t>
        </is>
      </c>
      <c r="M380" s="52" t="inlineStr">
        <is>
          <t>ASR: Welcome to Hardin County Extension today. My name is Chandra Doraemus, and I work with Cooperative Extension for Kentucky State University, and today we're going to be talking about using the air fryer to create some nutritious meals, and I'm also going to show you how to make some strawberry skewers with pineapples, and we're going to be featuring our bird's eye meal with the swastikas and broccoli fries, and we'll get started today. So I'm going to be using the air fryer today and this is a 4.2 quart liter size so this is primarily for family meals and if you have a big group of people that you're serving food for and today we're going to be using the bird's eye broccoli fries and we're going to use a little bit of this Pam cooking spray and we're going to heat the oven up here our little air fryer and just to let you know this is supposed to use less cooking oil and it's supposed to be a lot healthier for you so if you haven't considered buying the new air fryer this size is a little bit bigger than the average size usually the quart size is a little bit smaller so you only have one to two servings that you'll get and I can show you here the actual plate of it is actually pretty big and once I put the food in the directions instructed me specifically not to feel to the top so you want to think about that as you're loading your food in the other thing on some of the features they have an actual push button this one does not have a push button some also has electronic controls this one does not it has the controls on the top and so when you turn it on it kind of makes like a loud noise and you have pretty much you put it on a timer we're going to put ours on about 15 minutes about 350 and those were the instructions they have you a little instruction booklet and it gives you gives you a time and um temperature to put whatever you're cooking on so that way you don't overheat or overcook something so in just a few minutes is here, I'm going to go ahead and spray us down with the Pam. And this is my first time using the unit. And just as a side note, they said that there would be a little bit of smoking. So just don't get concerned if it smokes just a little bit. The other thing is it says just do not immerse the whole machine in water because that would be an electronic kind of electrical shock warning there so make sure you don't immerse this whole machine in water to clean it all you would have to do is remove this bottom half like I did so pull it out and wash the inside unit after we actually use utilize it with the broccoli fries so you want to be mindful of that so I'm gonna go ahead and insert the broccoli fries here and this is nutritious cooking so I noticed I didn't use any actual oil so I'm just going to dump the fries in here and we're just going to let those go ahead and start cooking for a few minutes. And so one thing to note about our nutritious snack we have here with the bird's eye broccoli fries, I have a nutrition label here. I printed it out and it has 21 grams of carbs, has 290 milligrams of sodium. Now if you have someone who has high high blood pressure, diabetes, it's going to be really important. Also, it has 0.16 milligrams of iron, 160 milligrams of potassium, so it's going to provide a pretty good amount of energy for you. The carbs is kind of high for somebody who's diabetic. If you're diabetic, you do have to watch your carb limits throughout the day, so this may be a little bit too much on your carb I would recommend if you are going to eat them and you have diabetes to only eat about three or four so that throughout the day you can use some of your carbs for a much bigger meal than just broccoli fries. Like I said, I recommend this for kids because they love eating fries. It's something quick that you can do in the summertime, something handy, something they can pick up with their own hands. and so like I said we're waiting on it to get finished and while that's cooking I have already started preparing our strawberry and pineapple kebabs and those are some really good treats for kids you can put them on little sticks and you can put them on little toothpicks and it's a very colorful fruit and the best thing about it is kids can actually help you make them it's super easy. All you have to do is cut off the ends of the strawberries and pretty much just stick the little strawberries through the little skewer or the little stick and you have a nice little treat. So we're going to talk about that a little bit later after we get finished with the broccoli fries and we're just gonna take a little break. Alright well back with our pineapples and strawberries and so we're going to be doing some strawberry and pineapple skewers today and this usually takes about 10 to 15 minutes and it's a very light fruit that you can enjoy with your family you can use your kids you guys can make this kind of a summer treat something that they can fix it on their own or you can do it together so I have what I actually used in our little recipe here and it typically just uses your strawberries and pineapples and so So I purchased some pineapple chunks from Kroger, and one little can of this, if you're gonna get the Kroger brand, typically runs about $1.50 with tax. Now they do have the other brands like the Dole, which usually run about $2, and the nutrition facts are about the same for it. For this one, pretty much you're gonna get high amounts of vitamin C at 20%, and you're gonna get 2% of iron, and it has 10 milligrams of sodium total carbs is 17 grams and you have about amount per serving it's about a half a cup so I only use half a cup for this presentation on the strawberries I use one carton or one small half of a carton of strawberries and I actually took the strawberries and I'll cut the little green half off and this is a personal um personal decision here you can either cut the strawberry in half or you can leave it whole i i mostly for the most part just for presentation reasons i kept the strawberry whole but if you have a lot of kids that you're feeding for the price of the strawberries um you might want to cut them in half i would highly recommend that just because of the cost. For original cost on one little half carton or a little bunch of your strawberries is $5. Fortunately yesterday I was able to get these for $2.50. I didn't realize that until I got to the register. It was a very, very good moment for me. So as far as your pineapple chunks, when you're using a whole pineapple that is actually a pineapple, pineapple, you can get the benefit of having that fresh fruit. You will have to just probably use one half of the pineapple, which you'll start by cutting it in half. Then you will have to take off the jacket edges of the pineapple and use it in that way. Now what I would recommend also is that you go ahead and purchase your wooden skewers, which I have here with the strawberries and pineapples already on them also i would recommend purchasing toothpicks but i recommend purchasing some colorful toothpicks because it's going to be a little bit more colorful and it's going to get your kids more interested in eating fruits because kids tend to be some of them especially if they're a taller age or between the ages of five to ten they may not want to eat fruits or vegetables right off the top so you want to encourage them to eat more fruits and vegetables so the way you're going to do that is you use it as the fruits as finger foods and it will let allow them to pick up the fruit themselves but with the use of the toothpick and what you will do with your toothpick is you will put it in the center of the pineapple chunk and you will allow them to actually use eat it themselves and they'll feel like they're more in control and then that way you kind of introduce the fruit or introduce them into eating fruits and it's going to be something that's very nutritious for them and it also has that sweet taste that they are used to with with drinking fruit juices and a lot of the capri suns and things of that nature but it's a different kind of fruit it's more of a natural fruit so their body will be it will be a lot easier for them to digest and it won't be as high calories as some of your ice creams and some of your shakes and things of that nature. Also some of your chocolate bars, things that kids are more likely or amped to ask for. So this is just going to be something that you could give them as an option so that they won't gain too much weight over the summer by eating things that aren't as nutritious and healthy for them like i mentioned before the sugars in these are going to be a lot healthier now in terms of if you're on the go if you're on the go mom on the go dad and you're always with your kids you got soccer practice you got football practice you might want to use i would recommend using these as takeaways or as your little carriers for your fruit and what you would do is you literally would just put the fruit in one of these little containers and use the top twist it on and it doesn't pour out you don't have to worry about it spilling on your car seat you don't have to worry about that you can actually put it in a lunch bag that zips up then you really won't have to worry about it'll be pretty much leak proof and spill proof and also if your kid happens to deal with it themselves it's just something that's very small they could probably get the top off themselves without your help. So that's something that I would recommend for you to use as far as storing your fruit. Now, I have already prepared the strawberry and pineapple skewers prior to this presentation. As you can see here, I used more of a half of the fruit kebabs or created little kebabs and like I said they're a nice little easy little dish that you can create nice little fruit and here I use the whole strawberry on the one on the top just it seems to be a little bit extremely big and top-heavy but like I said this is gonna be very sweet but at the same time the strawberries gonna have a little bit of that tartness so So it's going to be still nutritious for your kids and very easy to handle. So over here I have the little toothpicks with the little pineapple chunks on them and look how tiny it is. I mean look how small and cute. I mean the kids are just going to love this because it's so cute and it's so nutritious. I think they're going to love it. So with that being said, I think I've shown you all the things that we've done with our strawberry and pineapple skewers today now we're going to see how our broccoli fries turned out hi we're back with the hardin county extension today and we're going through some um food options that we're cooking in the air daddy today and we cooked some broccoli fries and now they are done so i'm going to go through and go ahead and open up our little bin here and oh my gosh look how how wonderful these turned out. So if you can, as you can see there, they turned out pretty crispy, no grease. And we're gonna put it on a little paper towel here. And we're gonna go ahead and get these out. And I think that this is gonna be a nutritious little treat for us here. Oh, they're really crispy. And as you can see, the reason why I'm putting it on these paper towels is I want you to see that there is no grease. hey like that right so um and this is broccoli oh my gosh can you believe it um the birds eye also has a cauliflower variety version and man i tell you it is very very nutritious it's good has about the same amount of potassium as the broccoli and i keep talking about potassium potassium because potassium gives you a lot of energy. So it helps you throughout the day. You don't have to drink all those energy drinks and it's healthy. So why not eat it? So this is going to be something that I recommend instead of eating french fries at McDonald's, Wendy's, wherever. Not trying to talk down on the fast food restaurants. However, the calorie amount of eating say 10 of these versus eating 10 fries from McDonald's you got to think that's more saturated fats it's more not healthy for you so this way you get to eat good and you're healthy so sorry about that so hopefully you have learned some nutritious tips for me today and you have will actually utilize some of these tips on this summer and you and your family can have some nutritious treats I would just recommend in terms of cleaning the air daddy like I said before just take your unit out and just wash that part out you don't have to use watch this at all now if you get something down on the inside of the plate or something just use a rag with warm water and dishwash dishwashing liquid and clean it and I recommend also putting on these little mittens like I have because for safety reasons the handle is really not that hot it's lonely warm however with kids I don't want you to burn your hand or for it to be too warm for you so that's why I recommend using the mittens and make sure your unit is turned off typically it will turn off by itself however if you were to open it and take out something early you will have to manually shut the unit down and how you would do that is turn your dial counterclockwise to the zero on your time side you don't have to change your dial on the temperature. You only can keep the temperature where it is currently located and that's how you would shut the unit off. I would recommend allowing the unit to cool at least 30 to 45 minutes. I also would not recommend putting it inside of your car close to any plastic because the unit is still fairly warm. It's not hot. However, if you do have to travel with it, like I said, give it at least 10 to 15 minutes if you're on the go and you have somewhere to be but if you can wait that 30 to 45 minutes to let it completely cool down and then move the unit to your car maybe inside of a box or something more mobile to the point where you won't drop anything and that's all I would recommend in terms of cleaning and moving the unit after you have just used it and as far as your snacks go I have I decided to do broccoli fries however this unit can cook chicken pork chops steak muffins fish anything so if you have some other things that you want to try in it go ahead and it's gonna come out just as good as our broccoli fries did and it's gonna be tasty so that's all I have for you today and I hope you enjoyed this this session with me. Thanks for joining us for Hardin County Extension today. Today we went over a couple of nutritious snacks and things of that nature and I hope you will join us for other calendar events later on in the month and I hope to see you then.
OCR: Hardin County Extension Today Music Sponsoredby COOPERATIVE EXTENSION UK KENTUCKY UNIVERSITY OI STATE College of Agriculture INVERSITV FARM BUREAU FMusicJNT Youth Project Completion Show Featuring Nutritious Snacks Using an Air Fryer Chandra DeRamus Family &amp; Consumer Science Extension Agent Hardin County Extension Today or University. ELELE 5 o me meais Hardin County Estension Today LOLE some strawberry skewers ineapp Hardin County Extonsion Today with t h e Swanson broccolitries Hardin Caunty Extonsion Today hn ths 1s primarily tor tami that you're serving tood a nd toda y n d nna use i tt a m e C spray Kardin County Extension Today gonna heat t he oven u p t hi supposed u 5 e e55 cooking considered sa oretty a n d put t o od So you want to think about that so me a I s o controis o + a y o u p u t t o n timer 3 5 0 Ittle Hardin @ounty Extension Today w a y don't overheat overcook something spr o W n † sa1d t h a t there WouId 5moking The other thing is it says n mmer wa remove this bottom h ait like I d i d We h want t o mi ndt u l t hat nse Hardlin County Extension Today na have nutrtion I a b e 1oes Notrition Facts And i t has 21 grams ot carbs Bird's Eye Broccoli HEW! Friles Nutritious Snack BROC(OL Fextares lering Se 4 8 pleces (86) Great snaick for kids in the summert Lunch oe in bebeen Nutrition AIRDADOY Calories 160 h a s 2 9 0 milligrams ot sodium. WEW Fries EROLLOL Teatrs 8 gleces (Mg) Great saca t h e the h1 Hardin County Extoasion Today NEW! BROCCOU Features: Serving Sure:4 8 pleces (86g) Great snack for kids in the sumumert Lunch or in between dinner. AlSO it has 0.16 igrams iron Bird's Eye Broccolil EW1 Nutntieus Snack Serang Se eces (8) tassium o n n a aras wh vou diabetic watch o ur b imits throughout the day. so this m a muc diabetes abo ut three h e ur carbs Like I said I recommend this tor kids. uck ha summertime whe that's cooking already start preparing our strawberry and pineapple kebabs, those a r rea good r k is avery colortul truit h ave much just stick trawberries nrough little skewer stick t a I k a b o u t u st reak And so. we're gonna be d o i n g Fardin County Extension Today ardin County Extension Today n County Cxtension Today or you could do it together. her nd chunks trom Kroger ne Iittl can o† Hardin Caunty Extension Taday ypically runs 5 0 t a x Hardin County Extensien Today reapples Churte which usua lly run about 5 2.0 0 Hardin Ceunty Extension Today eapple.Chur nst mo un Eardin County Extension Today has it's about a halt a cup. Hardie County Cxtension Today strawberries carton And I actually took t his persona ecision here Hardin County Extension Tadsy you can either cut the h a -t most part. just Hardin County Extansion Today W n I would highly recommend that. just because ot the cost Ittle bunch ot your rawberries. i5 S5 Fortunately yeste w a wa s very. ver ood momen Hardh County Extension Today As tar as your pineapple chunks, that is actually a pineapple which you'll start by cutting it in halt the pineapple, and a h e a d Sr wooden h a ve here, with the awberries pineapples Hardin Ceunty Extonsion Today between a ges t e n i g h t o tt t o p The way youire gonna do that. truits to pick up the truit themseives with the use ot the toothpick Hardin County Extension Todiay is you will put it in the ot the pineapplechunk And you will allow them eat it thems ve s And then way you ntroduce Hardin County Extension -Today or introduce them eating Hardin County Extension Toduy it's more ot a natural truit t he m digest a nd it y o ur creams Hardin County Extension Joday k ids are more a 5 k 1 0 n t he y weiqht Wardin County Extension -Today aren't a s heait hy o r he Hardin County Extension-Today or rs your lytle ruit And what you do And also it your kid happens deai with it thas just sonething They couId probably om o mmend Now, I have already prepared prior to this presentation. kebabs Hardin Countg Extension Joday and like I said, they're I i t t l e . e a s y I i t t l e d i s h Hardir County Extension Today extremely b 1 g a nd top hea vy Iaughs Hardin County Extonsino Taday at same time. the wberry qonna Kardin County Extonsion Today be stii your kid s very e a s y to handle. Hardin County Extenston Today Over here I have the itt-e toothpicks Hardir Gounty Extension Today mean lo0k h ow smal l and cute a n din County Extension Today trawberr N ow HardinCouaty Extension Toda ac t h H a r - n5 ay n o w done u m urned out you can see there, they out pretty crispy Oh. they're really crispy. Harditn County Extension Today 0 n these paper towels. w ant to Hey.like that.right? hi s c a n The Birdseye also has variety version m a n a use potassium gives ener instead ot eating trench tries his you get to eat heaithy So,(coughs) sorry about that et u l ly you Iearned o5 some ot these tips on this summer recommend i n q Air Daddy ju s t wash part d o w n inside ot the Just use a rag with warm water and dishwashing iiquid a iso. putting itt mittens have. because reasons warm why take out something early turn ;al counter ckw 5 7 change temperature where it is currently Iocated would u n it a t Ieast 3 0 4 5 minutes. Hardin County Extension comp |etey cool down maybeinside ot box 5ome wo uId terms cleaning movinq a5 tar snacksgo however, this unit cook chicken steak 5h anything that you want t rv qo a head hav tod ay o d a y o day went over o1n Would you like to have a quilt on your barn'and be listed on the"Clothesline of Quilts Trail"'? Contact the Hardin Co. Extension Musicervice Office @ 270-765-4121 “Embroidery Club' welcomes new members the 4th Tuesday of each month, from 10-2:00 p.m. Bring any project you are working on or one you need help with Registration not required! Embroidery Club members the 4th month from 10-2:00 project you are on or one you need help with Registration not “Applique' Sew Fun" meets from 9-2:00 pm on the 3rd Weds. of each' month \Music come join us! “Cross Stitchers will meet occasionally Saturdays beginning Oct. 1,'from 9 9-5:00 pm. Work current projects &amp; learn new techniques each other. For beg eginners experienced stitchers. Brngg or supplies get started, someone help you.' No RSVP necessary; just show up! For more information on the above events orany other classes call Hardin Co. Cooperative of the University of (270) 765-4121. Videographer/Editor Reed Sampley For more information on HCEC-TV programming call 270-769-8855 www.hardin.k12.ky.us/HCEC-TV Mu s i cla ryan@hardin.kyschools.us
VLM: Visual summary: A woman in a green apron is demonstrating a black kitchen appliance in a kitchen setting, gesturing and speaking while holding a small object.
视觉摘要: 一位穿着绿色围裙的女士在厨房里演示一台黑色厨房电器，边做手势边说话，手中拿着一个小物件。
Visible product: Air Fryer
Visible components: black appliance; white countertop; wooden cabinets; white sink; paper towel holder; green apron; white gloves; plate with food
Visible actions: woman gesturing with hand; woman speaking; woman holding object
Visual uncertainty: The exact product name is not visible, only the category 'Air Fryer' is provided. The specific features or actions being demonstrated are inferred from subtitles, not directly visible.</t>
        </is>
      </c>
      <c r="N380" s="45" t="inlineStr">
        <is>
          <t>29</t>
        </is>
      </c>
      <c r="O380" s="45" t="inlineStr">
        <is>
          <t>2</t>
        </is>
      </c>
      <c r="P380" s="59" t="inlineStr">
        <is>
          <t>360.0</t>
        </is>
      </c>
      <c r="Q380" s="59" t="inlineStr">
        <is>
          <t>420.0</t>
        </is>
      </c>
      <c r="R380" s="52" t="inlineStr">
        <is>
          <t>ASR mentions the air fryer has controls on the top and no push button or electronic controls, and describes setting a timer and temperature (15 minutes, 350 degrees) as per instructions.</t>
        </is>
      </c>
      <c r="S380" s="52" t="inlineStr">
        <is>
          <t>ASR</t>
        </is>
      </c>
      <c r="T380" s="52" t="inlineStr">
        <is>
          <t>low</t>
        </is>
      </c>
      <c r="U380" s="52" t="inlineStr">
        <is>
          <t>The ASR explicitly describes the control interface and usage, though it does not show the controls visually, the description is clear and directly relevant to how the main controls are used.</t>
        </is>
      </c>
      <c r="V380" s="45" t="inlineStr">
        <is>
          <t>R1</t>
        </is>
      </c>
      <c r="W380" s="46" t="inlineStr">
        <is>
          <t>1</t>
        </is>
      </c>
      <c r="X380" s="60" t="n"/>
      <c r="Y380" s="60" t="n"/>
      <c r="Z380" s="46" t="inlineStr">
        <is>
          <t>no</t>
        </is>
      </c>
      <c r="AA380" s="54" t="inlineStr">
        <is>
          <t>No frame clearly shows the control panel being operated; only the appliance exterior and presenter are visible.</t>
        </is>
      </c>
      <c r="AB380" s="54" t="inlineStr">
        <is>
          <t>No visible control-panel usage; lowered from AI grade 2 to 1.</t>
        </is>
      </c>
      <c r="AC380" s="46" t="inlineStr">
        <is>
          <t>completed</t>
        </is>
      </c>
      <c r="AD380" s="46" t="inlineStr">
        <is>
          <t>2026-07-28T01:18:39+08:00</t>
        </is>
      </c>
      <c r="AE380" s="47">
        <f>IF(AC380&lt;&gt;"completed","",IF(W380=O380,"no","yes"))</f>
        <v/>
      </c>
      <c r="AF380" s="47">
        <f>IF(AC380&lt;&gt;"completed","",IF(AND(X380=P380,Y380=Q380),"no","yes"))</f>
        <v/>
      </c>
      <c r="AG380" s="47">
        <f>IF(AC380&lt;&gt;"completed","待复核",IF(OR(W380="",Z380="",AA380="",AD380=""),"缺少必填项",IF(AND(OR(AE380="yes",AF380="yes"),AB380=""),"修正原因缺失",IF(OR(W380=0,W380=1),IF(AND(X380="",Y380=""),"通过","0/1级时间应留空"),IF(AND(OR(W380=2,W380=3),X380&lt;&gt;"",Y380&lt;&gt;"",X380&gt;=I380,Y380&lt;=J380,Y380&gt;X380),"通过","2/3级时间无效")))))</f>
        <v/>
      </c>
    </row>
    <row r="381">
      <c r="A381" s="45" t="inlineStr">
        <is>
          <t>VQ-008</t>
        </is>
      </c>
      <c r="B381" s="52" t="inlineStr">
        <is>
          <t>How are the main controls on an air-fryer panel used?</t>
        </is>
      </c>
      <c r="C381" s="45" t="inlineStr">
        <is>
          <t>en</t>
        </is>
      </c>
      <c r="D381" s="45" t="inlineStr">
        <is>
          <t>Air Fryer</t>
        </is>
      </c>
      <c r="E381" s="45" t="inlineStr">
        <is>
          <t>component</t>
        </is>
      </c>
      <c r="F381" s="45" t="inlineStr">
        <is>
          <t>development</t>
        </is>
      </c>
      <c r="G381" s="45" t="inlineStr">
        <is>
          <t>airfryer-024-scene-0020</t>
        </is>
      </c>
      <c r="H381" s="45" t="inlineStr">
        <is>
          <t>airfryer-024</t>
        </is>
      </c>
      <c r="I381" s="59" t="inlineStr">
        <is>
          <t>85.852</t>
        </is>
      </c>
      <c r="J381" s="59" t="inlineStr">
        <is>
          <t>93.56</t>
        </is>
      </c>
      <c r="K381" s="45" t="inlineStr">
        <is>
          <t>items/airfryer-024-scene-0020/clip.mp4</t>
        </is>
      </c>
      <c r="L381" s="45" t="inlineStr">
        <is>
          <t>items/airfryer-024-scene-0020/thumbnail.jpg</t>
        </is>
      </c>
      <c r="M381" s="52" t="inlineStr">
        <is>
          <t>ASR: Why settle for inaccurate knobs and analog dials? Just guessing. The New Wave Brio is the only air fryer with precise temperature control. Simply use the digital touchscreen and cook from 100 degrees to 400 degrees in 5 degree increments.
OCR: PRECISE nuwave Temperature 360Y 360F 3007 Control 3 756 TM
VLM: Visual summary: A hand is shown adjusting a dial on a kitchen appliance, followed by a finger pressing buttons on a digital air fryer control panel.
视觉摘要: 一只手正在调整厨房电器上的旋钮，随后手指按压空气炸锅控制面板上的按钮。
Visible product: nuwave
Visible components: hand; dial; air fryer; digital display; control buttons; temperature settings; food icons
Visible actions: adjusting a dial; pressing a button
Visible states: digital display showing 375F; dial set to 5</t>
        </is>
      </c>
      <c r="N381" s="45" t="inlineStr">
        <is>
          <t>30</t>
        </is>
      </c>
      <c r="O381" s="45" t="inlineStr">
        <is>
          <t>3</t>
        </is>
      </c>
      <c r="P381" s="59" t="inlineStr">
        <is>
          <t>85.852</t>
        </is>
      </c>
      <c r="Q381" s="59" t="inlineStr">
        <is>
          <t>93.56</t>
        </is>
      </c>
      <c r="R381" s="52" t="inlineStr">
        <is>
          <t>The VLM shows a hand adjusting a dial and pressing buttons on a digital air fryer panel, while ASR and OCR confirm the use of a digital touchscreen for precise temperature control with visible temperature settings and control buttons.</t>
        </is>
      </c>
      <c r="S381" s="52" t="inlineStr">
        <is>
          <t>VLM|ASR|OCR</t>
        </is>
      </c>
      <c r="T381" s="52" t="inlineStr">
        <is>
          <t>low</t>
        </is>
      </c>
      <c r="U381" s="52" t="inlineStr">
        <is>
          <t>All evidence directly supports the use of main controls on an air fryer panel with visible actions and text.</t>
        </is>
      </c>
      <c r="V381" s="45" t="inlineStr">
        <is>
          <t>R1</t>
        </is>
      </c>
      <c r="W381" s="46" t="inlineStr">
        <is>
          <t>3</t>
        </is>
      </c>
      <c r="X381" s="60" t="inlineStr">
        <is>
          <t>86.0</t>
        </is>
      </c>
      <c r="Y381" s="60" t="inlineStr">
        <is>
          <t>93.56</t>
        </is>
      </c>
      <c r="Z381" s="46" t="inlineStr">
        <is>
          <t>no</t>
        </is>
      </c>
      <c r="AA381" s="54" t="inlineStr">
        <is>
          <t>画面连续展示手指旋转旋钮并在Nuwave数字触摸屏上按键，ASR说明数字触控操作，OCR显示控制按钮与温度值，直接演示面板主控制用法。</t>
        </is>
      </c>
      <c r="AB381" s="54" t="inlineStr">
        <is>
          <t>时间按实际证据片段重定位</t>
        </is>
      </c>
      <c r="AC381" s="46" t="inlineStr">
        <is>
          <t>completed</t>
        </is>
      </c>
      <c r="AD381" s="46" t="inlineStr">
        <is>
          <t>2026-07-27T22:10:25+08:00</t>
        </is>
      </c>
      <c r="AE381" s="47">
        <f>IF(AC381&lt;&gt;"completed","",IF(W381=O381,"no","yes"))</f>
        <v/>
      </c>
      <c r="AF381" s="47">
        <f>IF(AC381&lt;&gt;"completed","",IF(AND(X381=P381,Y381=Q381),"no","yes"))</f>
        <v/>
      </c>
      <c r="AG381" s="47">
        <f>IF(AC381&lt;&gt;"completed","待复核",IF(OR(W381="",Z381="",AA381="",AD381=""),"缺少必填项",IF(AND(OR(AE381="yes",AF381="yes"),AB381=""),"修正原因缺失",IF(OR(W381=0,W381=1),IF(AND(X381="",Y381=""),"通过","0/1级时间应留空"),IF(AND(OR(W381=2,W381=3),X381&lt;&gt;"",Y381&lt;&gt;"",X381&gt;=I381,Y381&lt;=J381,Y381&gt;X381),"通过","2/3级时间无效")))))</f>
        <v/>
      </c>
    </row>
    <row r="382">
      <c r="A382" s="45" t="inlineStr">
        <is>
          <t>VQ-008</t>
        </is>
      </c>
      <c r="B382" s="52" t="inlineStr">
        <is>
          <t>How are the main controls on an air-fryer panel used?</t>
        </is>
      </c>
      <c r="C382" s="45" t="inlineStr">
        <is>
          <t>en</t>
        </is>
      </c>
      <c r="D382" s="45" t="inlineStr">
        <is>
          <t>Air Fryer</t>
        </is>
      </c>
      <c r="E382" s="45" t="inlineStr">
        <is>
          <t>component</t>
        </is>
      </c>
      <c r="F382" s="45" t="inlineStr">
        <is>
          <t>development</t>
        </is>
      </c>
      <c r="G382" s="45" t="inlineStr">
        <is>
          <t>airfryer-027-scene-0001</t>
        </is>
      </c>
      <c r="H382" s="45" t="inlineStr">
        <is>
          <t>airfryer-027</t>
        </is>
      </c>
      <c r="I382" s="59" t="inlineStr">
        <is>
          <t>0.0</t>
        </is>
      </c>
      <c r="J382" s="59" t="inlineStr">
        <is>
          <t>7.508</t>
        </is>
      </c>
      <c r="K382" s="45" t="inlineStr">
        <is>
          <t>items/airfryer-027-scene-0001/clip.mp4</t>
        </is>
      </c>
      <c r="L382" s="45" t="inlineStr">
        <is>
          <t>items/airfryer-027-scene-0001/thumbnail.jpg</t>
        </is>
      </c>
      <c r="M382" s="52" t="inlineStr">
        <is>
          <t>OCR: Air Fryer vs. Baked Buffalo Wings? First, oven cooked wings
VLM: Visual summary: A video title card introduces a comparison between air fryer and baked buffalo wings, followed by a slide indicating the first method is oven cooking.
视觉摘要: 视频标题卡介绍了空气炸锅与烤制的布法罗鸡翅的对比，随后显示第一种方法是烤箱烹饪。
Visible product: Air Fryer</t>
        </is>
      </c>
      <c r="N382" s="45" t="inlineStr">
        <is>
          <t>31</t>
        </is>
      </c>
      <c r="O382" s="45" t="inlineStr">
        <is>
          <t>0</t>
        </is>
      </c>
      <c r="P382" s="59" t="str"/>
      <c r="Q382" s="59" t="str"/>
      <c r="R382" s="52" t="inlineStr">
        <is>
          <t>The scene introduces a comparison between air fryer and oven cooking, with no visible or spoken explanation of how the air fryer's main controls are used.</t>
        </is>
      </c>
      <c r="S382" s="52" t="inlineStr">
        <is>
          <t>VLM|OCR</t>
        </is>
      </c>
      <c r="T382" s="52" t="inlineStr">
        <is>
          <t>low</t>
        </is>
      </c>
      <c r="U382" s="52" t="inlineStr">
        <is>
          <t>No evidence of control usage or panel interaction is present.</t>
        </is>
      </c>
      <c r="V382" s="45" t="inlineStr">
        <is>
          <t>R1</t>
        </is>
      </c>
      <c r="W382" s="46" t="inlineStr">
        <is>
          <t>0</t>
        </is>
      </c>
      <c r="X382" s="60" t="n"/>
      <c r="Y382" s="60" t="n"/>
      <c r="Z382" s="46" t="inlineStr">
        <is>
          <t>no</t>
        </is>
      </c>
      <c r="AA382" s="54" t="inlineStr">
        <is>
          <t>场景无空气炸锅控制面板出现，无任何控件使用演示。</t>
        </is>
      </c>
      <c r="AB382" s="54" t="n"/>
      <c r="AC382" s="46" t="inlineStr">
        <is>
          <t>completed</t>
        </is>
      </c>
      <c r="AD382" s="46" t="inlineStr">
        <is>
          <t>2026-07-28T01:18:39+08:00</t>
        </is>
      </c>
      <c r="AE382" s="47">
        <f>IF(AC382&lt;&gt;"completed","",IF(W382=O382,"no","yes"))</f>
        <v/>
      </c>
      <c r="AF382" s="47">
        <f>IF(AC382&lt;&gt;"completed","",IF(AND(X382=P382,Y382=Q382),"no","yes"))</f>
        <v/>
      </c>
      <c r="AG382" s="47">
        <f>IF(AC382&lt;&gt;"completed","待复核",IF(OR(W382="",Z382="",AA382="",AD382=""),"缺少必填项",IF(AND(OR(AE382="yes",AF382="yes"),AB382=""),"修正原因缺失",IF(OR(W382=0,W382=1),IF(AND(X382="",Y382=""),"通过","0/1级时间应留空"),IF(AND(OR(W382=2,W382=3),X382&lt;&gt;"",Y382&lt;&gt;"",X382&gt;=I382,Y382&lt;=J382,Y382&gt;X382),"通过","2/3级时间无效")))))</f>
        <v/>
      </c>
    </row>
    <row r="383">
      <c r="A383" s="45" t="inlineStr">
        <is>
          <t>VQ-008</t>
        </is>
      </c>
      <c r="B383" s="52" t="inlineStr">
        <is>
          <t>How are the main controls on an air-fryer panel used?</t>
        </is>
      </c>
      <c r="C383" s="45" t="inlineStr">
        <is>
          <t>en</t>
        </is>
      </c>
      <c r="D383" s="45" t="inlineStr">
        <is>
          <t>Air Fryer</t>
        </is>
      </c>
      <c r="E383" s="45" t="inlineStr">
        <is>
          <t>component</t>
        </is>
      </c>
      <c r="F383" s="45" t="inlineStr">
        <is>
          <t>development</t>
        </is>
      </c>
      <c r="G383" s="45" t="inlineStr">
        <is>
          <t>airfryer-029-scene-0011</t>
        </is>
      </c>
      <c r="H383" s="45" t="inlineStr">
        <is>
          <t>airfryer-029</t>
        </is>
      </c>
      <c r="I383" s="59" t="inlineStr">
        <is>
          <t>50.08</t>
        </is>
      </c>
      <c r="J383" s="59" t="inlineStr">
        <is>
          <t>53.48</t>
        </is>
      </c>
      <c r="K383" s="45" t="inlineStr">
        <is>
          <t>items/airfryer-029-scene-0011/clip.mp4</t>
        </is>
      </c>
      <c r="L383" s="45" t="inlineStr">
        <is>
          <t>items/airfryer-029-scene-0011/thumbnail.jpg</t>
        </is>
      </c>
      <c r="M383" s="52" t="inlineStr">
        <is>
          <t>ASR: air fryer also. With Philips air fryer unique rapid air technology you can fry
VLM: Visual summary: A black Philips air fryer with its basket removed and placed beside the main unit, shown in a studio setting.
视觉摘要: 一台黑色的飞利浦空气炸锅，其炸篮被移除并放在主机旁，展示于工作室环境中。
Visible product: Air Fryer
Visible components: main body of air fryer; air fryer basket; control dial; brand logo; red latch on basket
Visible states: basket detached from main unit; basket positioned next to main unit</t>
        </is>
      </c>
      <c r="N383" s="45" t="inlineStr">
        <is>
          <t>32</t>
        </is>
      </c>
      <c r="O383" s="45" t="inlineStr">
        <is>
          <t>1</t>
        </is>
      </c>
      <c r="P383" s="59" t="str"/>
      <c r="Q383" s="59" t="str"/>
      <c r="R383" s="52" t="inlineStr">
        <is>
          <t>The visual shows the air fryer and its control dial, but no interaction or explanation of how the controls are used.</t>
        </is>
      </c>
      <c r="S383" s="52" t="inlineStr">
        <is>
          <t>VLM</t>
        </is>
      </c>
      <c r="T383" s="52" t="inlineStr">
        <is>
          <t>low</t>
        </is>
      </c>
      <c r="U383" s="52" t="inlineStr">
        <is>
          <t>No evidence of control usage or instruction provided.</t>
        </is>
      </c>
      <c r="V383" s="45" t="inlineStr">
        <is>
          <t>R1</t>
        </is>
      </c>
      <c r="W383" s="46" t="inlineStr">
        <is>
          <t>1</t>
        </is>
      </c>
      <c r="X383" s="60" t="n"/>
      <c r="Y383" s="60" t="n"/>
      <c r="Z383" s="46" t="inlineStr">
        <is>
          <t>no</t>
        </is>
      </c>
      <c r="AA383" s="54" t="inlineStr">
        <is>
          <t>The air fryer control dial with temperature/time markings is clearly visible in close-up frames (t=50.1s, t=51.4s, t=53.5s), but no interaction with or explanation of how the controls are operated is shown — only static display of the panel.</t>
        </is>
      </c>
      <c r="AB383" s="54" t="n"/>
      <c r="AC383" s="46" t="inlineStr">
        <is>
          <t>completed</t>
        </is>
      </c>
      <c r="AD383" s="46" t="inlineStr">
        <is>
          <t>2026-07-28T01:18:39+08:00</t>
        </is>
      </c>
      <c r="AE383" s="47">
        <f>IF(AC383&lt;&gt;"completed","",IF(W383=O383,"no","yes"))</f>
        <v/>
      </c>
      <c r="AF383" s="47">
        <f>IF(AC383&lt;&gt;"completed","",IF(AND(X383=P383,Y383=Q383),"no","yes"))</f>
        <v/>
      </c>
      <c r="AG383" s="47">
        <f>IF(AC383&lt;&gt;"completed","待复核",IF(OR(W383="",Z383="",AA383="",AD383=""),"缺少必填项",IF(AND(OR(AE383="yes",AF383="yes"),AB383=""),"修正原因缺失",IF(OR(W383=0,W383=1),IF(AND(X383="",Y383=""),"通过","0/1级时间应留空"),IF(AND(OR(W383=2,W383=3),X383&lt;&gt;"",Y383&lt;&gt;"",X383&gt;=I383,Y383&lt;=J383,Y383&gt;X383),"通过","2/3级时间无效")))))</f>
        <v/>
      </c>
    </row>
    <row r="384">
      <c r="A384" s="45" t="inlineStr">
        <is>
          <t>VQ-008</t>
        </is>
      </c>
      <c r="B384" s="52" t="inlineStr">
        <is>
          <t>How are the main controls on an air-fryer panel used?</t>
        </is>
      </c>
      <c r="C384" s="45" t="inlineStr">
        <is>
          <t>en</t>
        </is>
      </c>
      <c r="D384" s="45" t="inlineStr">
        <is>
          <t>Air Fryer</t>
        </is>
      </c>
      <c r="E384" s="45" t="inlineStr">
        <is>
          <t>component</t>
        </is>
      </c>
      <c r="F384" s="45" t="inlineStr">
        <is>
          <t>development</t>
        </is>
      </c>
      <c r="G384" s="45" t="inlineStr">
        <is>
          <t>airfryer-017-scene-0043</t>
        </is>
      </c>
      <c r="H384" s="45" t="inlineStr">
        <is>
          <t>airfryer-017</t>
        </is>
      </c>
      <c r="I384" s="59" t="inlineStr">
        <is>
          <t>483.483</t>
        </is>
      </c>
      <c r="J384" s="59" t="inlineStr">
        <is>
          <t>496.963</t>
        </is>
      </c>
      <c r="K384" s="45" t="inlineStr">
        <is>
          <t>items/airfryer-017-scene-0043/clip.mp4</t>
        </is>
      </c>
      <c r="L384" s="45" t="inlineStr">
        <is>
          <t>items/airfryer-017-scene-0043/thumbnail.jpg</t>
        </is>
      </c>
      <c r="M384" s="52" t="inlineStr">
        <is>
          <t>ASR: where I have taped them on. There was no need for me to remove them last time. I didn't know that at the time, but this time I am going to remove them on purpose because when I get deeper inside I will be able to fix what I messed up last time. I'm gonna pop this top cover off. I found this kind of hard last time.
OCR: + 35SVOVT 1183K3
VLM: Visual summary: A person is removing a protective film from the control panel of an open air fryer.
视觉摘要: 一个人正在从一台打开的空气炸锅的控制面板上撕下保护膜。
Visible product: Air Fryer
Visible components: control panel; touch buttons; digital display; air fryer interior; protective film
Visible actions: removing protective film; pointing at control panel
Visible states: air fryer is open; protective film is being peeled off</t>
        </is>
      </c>
      <c r="N384" s="45" t="inlineStr">
        <is>
          <t>33</t>
        </is>
      </c>
      <c r="O384" s="45" t="inlineStr">
        <is>
          <t>1</t>
        </is>
      </c>
      <c r="P384" s="59" t="str"/>
      <c r="Q384" s="59" t="str"/>
      <c r="R384" s="52" t="inlineStr">
        <is>
          <t>The scene shows a person removing a protective film from the air fryer's control panel, but does not demonstrate how the main controls are used; it only shows preparation before interaction.</t>
        </is>
      </c>
      <c r="S384" s="52" t="inlineStr">
        <is>
          <t>VLM|ASR|OCR</t>
        </is>
      </c>
      <c r="T384" s="52" t="inlineStr">
        <is>
          <t>low</t>
        </is>
      </c>
      <c r="U384" s="52" t="inlineStr">
        <is>
          <t>The action is preparatory and does not involve operating the controls.</t>
        </is>
      </c>
      <c r="V384" s="45" t="inlineStr">
        <is>
          <t>R1</t>
        </is>
      </c>
      <c r="W384" s="46" t="inlineStr">
        <is>
          <t>1</t>
        </is>
      </c>
      <c r="X384" s="60" t="n"/>
      <c r="Y384" s="60" t="n"/>
      <c r="Z384" s="46" t="inlineStr">
        <is>
          <t>no</t>
        </is>
      </c>
      <c r="AA384" s="54" t="inlineStr">
        <is>
          <t>The control panel area of the air fryer is visible while protective film is being peeled away (t=483.5-497.0s), so the product and component match, but no actual control operation or usage instruction is demonstrated.</t>
        </is>
      </c>
      <c r="AB384" s="54" t="n"/>
      <c r="AC384" s="46" t="inlineStr">
        <is>
          <t>completed</t>
        </is>
      </c>
      <c r="AD384" s="46" t="inlineStr">
        <is>
          <t>2026-07-28T01:18:39+08:00</t>
        </is>
      </c>
      <c r="AE384" s="47">
        <f>IF(AC384&lt;&gt;"completed","",IF(W384=O384,"no","yes"))</f>
        <v/>
      </c>
      <c r="AF384" s="47">
        <f>IF(AC384&lt;&gt;"completed","",IF(AND(X384=P384,Y384=Q384),"no","yes"))</f>
        <v/>
      </c>
      <c r="AG384" s="47">
        <f>IF(AC384&lt;&gt;"completed","待复核",IF(OR(W384="",Z384="",AA384="",AD384=""),"缺少必填项",IF(AND(OR(AE384="yes",AF384="yes"),AB384=""),"修正原因缺失",IF(OR(W384=0,W384=1),IF(AND(X384="",Y384=""),"通过","0/1级时间应留空"),IF(AND(OR(W384=2,W384=3),X384&lt;&gt;"",Y384&lt;&gt;"",X384&gt;=I384,Y384&lt;=J384,Y384&gt;X384),"通过","2/3级时间无效")))))</f>
        <v/>
      </c>
    </row>
    <row r="385">
      <c r="A385" s="45" t="inlineStr">
        <is>
          <t>VQ-008</t>
        </is>
      </c>
      <c r="B385" s="52" t="inlineStr">
        <is>
          <t>How are the main controls on an air-fryer panel used?</t>
        </is>
      </c>
      <c r="C385" s="45" t="inlineStr">
        <is>
          <t>en</t>
        </is>
      </c>
      <c r="D385" s="45" t="inlineStr">
        <is>
          <t>Air Fryer</t>
        </is>
      </c>
      <c r="E385" s="45" t="inlineStr">
        <is>
          <t>component</t>
        </is>
      </c>
      <c r="F385" s="45" t="inlineStr">
        <is>
          <t>development</t>
        </is>
      </c>
      <c r="G385" s="45" t="inlineStr">
        <is>
          <t>airfryer-006-scene-0006</t>
        </is>
      </c>
      <c r="H385" s="45" t="inlineStr">
        <is>
          <t>airfryer-006</t>
        </is>
      </c>
      <c r="I385" s="59" t="inlineStr">
        <is>
          <t>19.92</t>
        </is>
      </c>
      <c r="J385" s="59" t="inlineStr">
        <is>
          <t>24.358</t>
        </is>
      </c>
      <c r="K385" s="45" t="inlineStr">
        <is>
          <t>items/airfryer-006-scene-0006/clip.mp4</t>
        </is>
      </c>
      <c r="L385" s="45" t="inlineStr">
        <is>
          <t>items/airfryer-006-scene-0006/thumbnail.jpg</t>
        </is>
      </c>
      <c r="M385" s="52" t="inlineStr">
        <is>
          <t>ASR: Here it goes. Flip and cook for maybe a minute or two more till brown. Come with powdered sugar, ready to serve.
OCR: GMA 5 FLIP AND COOK FOR AN ADDITIONAL 1-2 MINUTES
VLM: Visual summary: A hand is shown interacting with an air fryer, first pulling out a drawer, then using tongs to flip food items inside the basket.
视觉摘要: 一只手正在操作空气炸锅，先是拉出抽屉，然后用夹子翻动锅内的食物。
Visible product: Air Fryer
Visible components: air fryer; drawer; basket; tongs; food items; GMA logo
Visible actions: pulling out drawer; flipping food with tongs
Visible states: food items in basket; drawer partially open
Visible warnings: 5 FLIP AND COOK FOR AN ADDITIONAL 1-2 MINUTES</t>
        </is>
      </c>
      <c r="N385" s="45" t="inlineStr">
        <is>
          <t>34</t>
        </is>
      </c>
      <c r="O385" s="45" t="inlineStr">
        <is>
          <t>1</t>
        </is>
      </c>
      <c r="P385" s="59" t="str"/>
      <c r="Q385" s="59" t="str"/>
      <c r="R385" s="52" t="inlineStr">
        <is>
          <t>The scene shows a hand using tongs to flip food inside the air fryer basket, and OCR/ASR mention flipping and cooking for additional time, but no controls on the panel are visible or interacted with.</t>
        </is>
      </c>
      <c r="S385" s="52" t="inlineStr">
        <is>
          <t>VLM|ASR|OCR</t>
        </is>
      </c>
      <c r="T385" s="52" t="inlineStr">
        <is>
          <t>low</t>
        </is>
      </c>
      <c r="U385" s="52" t="inlineStr">
        <is>
          <t>No panel controls are shown or interacted with in the scene.</t>
        </is>
      </c>
      <c r="V385" s="45" t="inlineStr">
        <is>
          <t>R1</t>
        </is>
      </c>
      <c r="W385" s="46" t="inlineStr">
        <is>
          <t>1</t>
        </is>
      </c>
      <c r="X385" s="60" t="n"/>
      <c r="Y385" s="60" t="n"/>
      <c r="Z385" s="46" t="inlineStr">
        <is>
          <t>no</t>
        </is>
      </c>
      <c r="AA385" s="54" t="inlineStr">
        <is>
          <t>所有帧均未展示控制面板或按钮操作，仅展示炸篮开合与翻动食物。</t>
        </is>
      </c>
      <c r="AB385" s="54" t="n"/>
      <c r="AC385" s="46" t="inlineStr">
        <is>
          <t>completed</t>
        </is>
      </c>
      <c r="AD385" s="46" t="inlineStr">
        <is>
          <t>2026-07-28T01:18:39+08:00</t>
        </is>
      </c>
      <c r="AE385" s="47">
        <f>IF(AC385&lt;&gt;"completed","",IF(W385=O385,"no","yes"))</f>
        <v/>
      </c>
      <c r="AF385" s="47">
        <f>IF(AC385&lt;&gt;"completed","",IF(AND(X385=P385,Y385=Q385),"no","yes"))</f>
        <v/>
      </c>
      <c r="AG385" s="47">
        <f>IF(AC385&lt;&gt;"completed","待复核",IF(OR(W385="",Z385="",AA385="",AD385=""),"缺少必填项",IF(AND(OR(AE385="yes",AF385="yes"),AB385=""),"修正原因缺失",IF(OR(W385=0,W385=1),IF(AND(X385="",Y385=""),"通过","0/1级时间应留空"),IF(AND(OR(W385=2,W385=3),X385&lt;&gt;"",Y385&lt;&gt;"",X385&gt;=I385,Y385&lt;=J385,Y385&gt;X385),"通过","2/3级时间无效")))))</f>
        <v/>
      </c>
    </row>
    <row r="386">
      <c r="A386" s="45" t="inlineStr">
        <is>
          <t>VQ-008</t>
        </is>
      </c>
      <c r="B386" s="52" t="inlineStr">
        <is>
          <t>How are the main controls on an air-fryer panel used?</t>
        </is>
      </c>
      <c r="C386" s="45" t="inlineStr">
        <is>
          <t>en</t>
        </is>
      </c>
      <c r="D386" s="45" t="inlineStr">
        <is>
          <t>Air Fryer</t>
        </is>
      </c>
      <c r="E386" s="45" t="inlineStr">
        <is>
          <t>component</t>
        </is>
      </c>
      <c r="F386" s="45" t="inlineStr">
        <is>
          <t>development</t>
        </is>
      </c>
      <c r="G386" s="45" t="inlineStr">
        <is>
          <t>airfryer-033-scene-0033</t>
        </is>
      </c>
      <c r="H386" s="45" t="inlineStr">
        <is>
          <t>airfryer-033</t>
        </is>
      </c>
      <c r="I386" s="59" t="inlineStr">
        <is>
          <t>242.109</t>
        </is>
      </c>
      <c r="J386" s="59" t="inlineStr">
        <is>
          <t>251.818</t>
        </is>
      </c>
      <c r="K386" s="45" t="inlineStr">
        <is>
          <t>items/airfryer-033-scene-0033/clip.mp4</t>
        </is>
      </c>
      <c r="L386" s="45" t="inlineStr">
        <is>
          <t>items/airfryer-033-scene-0033/thumbnail.jpg</t>
        </is>
      </c>
      <c r="M386" s="52" t="inlineStr">
        <is>
          <t>ASR: Eu tenho que ver o que tá acontecendo com ela, entendeu? Ó, ligou de novo. Quando eu boto pra rodar, ó, não roda. Ela vai disparar um relê Ela dispara um relêzinho
OCR: 200 PHILIPS WALITA
VLM: Visual summary: A person is opening the lid of a black air fryer and interacting with its control panel and internal components.
视觉摘要: 一个人正在打开黑色空气炸锅的盖子，并与控制面板和内部组件进行互动。
Visible product: Air Fryer
Visible components: air fryer; control panel; digital display; power button; temperature display; lid; internal heating element; wiring; Philips Walita branding
Visible actions: opening the lid; pressing the power button; pressing the temperature adjustment button; pointing at internal components
Visible states: lid open; digital display showing 200°C; power button illuminated
Visual uncertainty: The exact model or full specifications of the air fryer are not visible. The internal components are partially obscured.</t>
        </is>
      </c>
      <c r="N386" s="45" t="inlineStr">
        <is>
          <t>35</t>
        </is>
      </c>
      <c r="O386" s="45" t="inlineStr">
        <is>
          <t>2</t>
        </is>
      </c>
      <c r="P386" s="59" t="inlineStr">
        <is>
          <t>242.109</t>
        </is>
      </c>
      <c r="Q386" s="59" t="inlineStr">
        <is>
          <t>251.818</t>
        </is>
      </c>
      <c r="R386" s="52" t="inlineStr">
        <is>
          <t>The person interacts with the control panel by pressing the power button and temperature adjustment button, and the digital display shows 200°C, indicating usage of main controls. The ASR mentions 'boto pra rodar' (press to run) and 'relê' (relay), suggesting operational context, though not explicitly explaining control functions.</t>
        </is>
      </c>
      <c r="S386" s="52" t="inlineStr">
        <is>
          <t>VLM|ASR|OCR</t>
        </is>
      </c>
      <c r="T386" s="52" t="inlineStr">
        <is>
          <t>low</t>
        </is>
      </c>
      <c r="U386" s="52" t="inlineStr">
        <is>
          <t>The actions are visible but not explicitly labeled or explained as 'main controls' in the ASR or OCR; the VLM shows interaction but does not detail function mapping.</t>
        </is>
      </c>
      <c r="V386" s="45" t="inlineStr">
        <is>
          <t>R1</t>
        </is>
      </c>
      <c r="W386" s="46" t="n">
        <v>2</v>
      </c>
      <c r="X386" s="60" t="n">
        <v>247.5</v>
      </c>
      <c r="Y386" s="60" t="n">
        <v>248.5</v>
      </c>
      <c r="Z386" s="46" t="inlineStr">
        <is>
          <t>no</t>
        </is>
      </c>
      <c r="AA386" s="54" t="inlineStr">
        <is>
          <t>第4帧（t=248.0s）Philips Walita面板显示『300°』并有按键指示灯亮起，显示面板处于被操作状态；前几帧多为开盖动作未呈现具体按压哪个按钮。</t>
        </is>
      </c>
      <c r="AB386" s="54" t="inlineStr">
        <is>
          <t>第三轮双复核一致修正：R1时间242.109-251.818→独立247.5-248.5：面板按键指示亮起仅t≈248.0s单帧可见，R1区间过宽。</t>
        </is>
      </c>
      <c r="AC386" s="46" t="inlineStr">
        <is>
          <t>completed</t>
        </is>
      </c>
      <c r="AD386" s="46" t="inlineStr">
        <is>
          <t>2026-07-28T20:35:21+08:00</t>
        </is>
      </c>
      <c r="AE386" s="47">
        <f>IF(AC386&lt;&gt;"completed","",IF(W386=O386,"no","yes"))</f>
        <v/>
      </c>
      <c r="AF386" s="47">
        <f>IF(AC386&lt;&gt;"completed","",IF(AND(X386=P386,Y386=Q386),"no","yes"))</f>
        <v/>
      </c>
      <c r="AG386" s="47">
        <f>IF(AC386&lt;&gt;"completed","待复核",IF(OR(W386="",Z386="",AA386="",AD386=""),"缺少必填项",IF(AND(OR(AE386="yes",AF386="yes"),AB386=""),"修正原因缺失",IF(OR(W386=0,W386=1),IF(AND(X386="",Y386=""),"通过","0/1级时间应留空"),IF(AND(OR(W386=2,W386=3),X386&lt;&gt;"",Y386&lt;&gt;"",X386&gt;=I386,Y386&lt;=J386,Y386&gt;X386),"通过","2/3级时间无效")))))</f>
        <v/>
      </c>
    </row>
    <row r="387">
      <c r="A387" s="45" t="inlineStr">
        <is>
          <t>VQ-008</t>
        </is>
      </c>
      <c r="B387" s="52" t="inlineStr">
        <is>
          <t>How are the main controls on an air-fryer panel used?</t>
        </is>
      </c>
      <c r="C387" s="45" t="inlineStr">
        <is>
          <t>en</t>
        </is>
      </c>
      <c r="D387" s="45" t="inlineStr">
        <is>
          <t>Air Fryer</t>
        </is>
      </c>
      <c r="E387" s="45" t="inlineStr">
        <is>
          <t>component</t>
        </is>
      </c>
      <c r="F387" s="45" t="inlineStr">
        <is>
          <t>development</t>
        </is>
      </c>
      <c r="G387" s="45" t="inlineStr">
        <is>
          <t>airfryer-017-scene-0064</t>
        </is>
      </c>
      <c r="H387" s="45" t="inlineStr">
        <is>
          <t>airfryer-017</t>
        </is>
      </c>
      <c r="I387" s="59" t="inlineStr">
        <is>
          <t>748.314</t>
        </is>
      </c>
      <c r="J387" s="59" t="inlineStr">
        <is>
          <t>750.383</t>
        </is>
      </c>
      <c r="K387" s="45" t="inlineStr">
        <is>
          <t>items/airfryer-017-scene-0064/clip.mp4</t>
        </is>
      </c>
      <c r="L387" s="45" t="inlineStr">
        <is>
          <t>items/airfryer-017-scene-0064/thumbnail.jpg</t>
        </is>
      </c>
      <c r="M387" s="52" t="inlineStr">
        <is>
          <t>ASR: remember how to put back together later. Okay there's a better position and this is gonna be the hard part. See my cords are going down in that hole and
OCR: 2
VLM: Visual summary: An air fryer with its casing partially disassembled, exposing internal wiring and components on a table.
视觉摘要: 一台空气炸锅，外壳部分拆开，露出内部电线和组件，放在桌子上。
Visible product: Air Fryer
Visible components: metal casing; wiring; plastic connectors; screws; glass panel; printed circuit board; plastic bag with text
Visible states: disassembled; open casing
Visible warnings: PLEASE RECYCLE YOUR BAGS
Visual uncertainty: The specific brand or model of the air fryer is not visible.</t>
        </is>
      </c>
      <c r="N387" s="45" t="inlineStr">
        <is>
          <t>36</t>
        </is>
      </c>
      <c r="O387" s="45" t="inlineStr">
        <is>
          <t>0</t>
        </is>
      </c>
      <c r="P387" s="59" t="str"/>
      <c r="Q387" s="59" t="str"/>
      <c r="R387" s="52" t="inlineStr">
        <is>
          <t>The scene shows an air fryer disassembled, exposing internal components, not its control panel or how controls are used.</t>
        </is>
      </c>
      <c r="S387" s="52" t="inlineStr">
        <is>
          <t>VLM</t>
        </is>
      </c>
      <c r="T387" s="52" t="inlineStr">
        <is>
          <t>low</t>
        </is>
      </c>
      <c r="U387" s="52" t="inlineStr">
        <is>
          <t>The evidence clearly depicts disassembly, not control usage.</t>
        </is>
      </c>
      <c r="V387" s="45" t="inlineStr">
        <is>
          <t>R1</t>
        </is>
      </c>
      <c r="W387" s="46" t="inlineStr">
        <is>
          <t>0</t>
        </is>
      </c>
      <c r="X387" s="60" t="n"/>
      <c r="Y387" s="60" t="n"/>
      <c r="Z387" s="46" t="inlineStr">
        <is>
          <t>no</t>
        </is>
      </c>
      <c r="AA387" s="54" t="inlineStr">
        <is>
          <t>6帧（t=748.3s–750.1s）全部显示空气炸锅拆解后的内部状态：裸露的金属外壳、红/蓝/黑色电线束以及PCB电路板等元件；0帧出现控制面板、显示屏、按钮或旋钮。</t>
        </is>
      </c>
      <c r="AB387" s="54" t="n"/>
      <c r="AC387" s="46" t="inlineStr">
        <is>
          <t>completed</t>
        </is>
      </c>
      <c r="AD387" s="46" t="inlineStr">
        <is>
          <t>2026-07-28T01:31:38+08:00</t>
        </is>
      </c>
      <c r="AE387" s="47">
        <f>IF(AC387&lt;&gt;"completed","",IF(W387=O387,"no","yes"))</f>
        <v/>
      </c>
      <c r="AF387" s="47">
        <f>IF(AC387&lt;&gt;"completed","",IF(AND(X387=P387,Y387=Q387),"no","yes"))</f>
        <v/>
      </c>
      <c r="AG387" s="47">
        <f>IF(AC387&lt;&gt;"completed","待复核",IF(OR(W387="",Z387="",AA387="",AD387=""),"缺少必填项",IF(AND(OR(AE387="yes",AF387="yes"),AB387=""),"修正原因缺失",IF(OR(W387=0,W387=1),IF(AND(X387="",Y387=""),"通过","0/1级时间应留空"),IF(AND(OR(W387=2,W387=3),X387&lt;&gt;"",Y387&lt;&gt;"",X387&gt;=I387,Y387&lt;=J387,Y387&gt;X387),"通过","2/3级时间无效")))))</f>
        <v/>
      </c>
    </row>
    <row r="388">
      <c r="A388" s="45" t="inlineStr">
        <is>
          <t>VQ-008</t>
        </is>
      </c>
      <c r="B388" s="52" t="inlineStr">
        <is>
          <t>How are the main controls on an air-fryer panel used?</t>
        </is>
      </c>
      <c r="C388" s="45" t="inlineStr">
        <is>
          <t>en</t>
        </is>
      </c>
      <c r="D388" s="45" t="inlineStr">
        <is>
          <t>Air Fryer</t>
        </is>
      </c>
      <c r="E388" s="45" t="inlineStr">
        <is>
          <t>component</t>
        </is>
      </c>
      <c r="F388" s="45" t="inlineStr">
        <is>
          <t>development</t>
        </is>
      </c>
      <c r="G388" s="45" t="inlineStr">
        <is>
          <t>airfryer-033-scene-0121</t>
        </is>
      </c>
      <c r="H388" s="45" t="inlineStr">
        <is>
          <t>airfryer-033</t>
        </is>
      </c>
      <c r="I388" s="59" t="inlineStr">
        <is>
          <t>932.866</t>
        </is>
      </c>
      <c r="J388" s="59" t="inlineStr">
        <is>
          <t>935.936</t>
        </is>
      </c>
      <c r="K388" s="45" t="inlineStr">
        <is>
          <t>items/airfryer-033-scene-0121/clip.mp4</t>
        </is>
      </c>
      <c r="L388" s="45" t="inlineStr">
        <is>
          <t>items/airfryer-033-scene-0121/thumbnail.jpg</t>
        </is>
      </c>
      <c r="M388" s="52" t="inlineStr">
        <is>
          <t>ASR: Parece que o Tecbond suga gordura Mano, tá uma meleca. Tá uma meleca.
VLM: Visual summary: A hand holds a black plastic part of an air fryer, with the main unit and other components visible in the background on a white surface.
视觉摘要: 一只手拿着空气炸锅的一个黑色塑料部件，背景中可见主设备和其他部件放在白色表面上。
Visible product: Air Fryer
Visible components: black plastic part; air fryer main unit; white surface; black cable; black stand; electrical outlet; wires
Visible actions: hand holding a part; hand moving a part
Visual uncertainty: The exact product model or brand is not visible. The specific function of the black part being held is not identifiable from the frames.</t>
        </is>
      </c>
      <c r="N388" s="45" t="inlineStr">
        <is>
          <t>37</t>
        </is>
      </c>
      <c r="O388" s="45" t="inlineStr">
        <is>
          <t>0</t>
        </is>
      </c>
      <c r="P388" s="59" t="str"/>
      <c r="Q388" s="59" t="str"/>
      <c r="R388" s="52" t="inlineStr">
        <is>
          <t>The scene shows a hand holding a black plastic part of an air fryer, but does not show or describe any main controls or their usage.</t>
        </is>
      </c>
      <c r="S388" s="52" t="inlineStr">
        <is>
          <t>VLM</t>
        </is>
      </c>
      <c r="T388" s="52" t="inlineStr">
        <is>
          <t>low</t>
        </is>
      </c>
      <c r="U388" s="52" t="inlineStr">
        <is>
          <t>No evidence of main controls or their usage is present in the visual or audio content.</t>
        </is>
      </c>
      <c r="V388" s="45" t="inlineStr">
        <is>
          <t>R1</t>
        </is>
      </c>
      <c r="W388" s="46" t="inlineStr">
        <is>
          <t>0</t>
        </is>
      </c>
      <c r="X388" s="60" t="n"/>
      <c r="Y388" s="60" t="n"/>
      <c r="Z388" s="46" t="inlineStr">
        <is>
          <t>no</t>
        </is>
      </c>
      <c r="AA388" s="54" t="inlineStr">
        <is>
          <t>6帧（t=932.9s–936.0s）显示一只手持有空气炸锅拆下的黑色塑料部件，背景为白色塑料膜与拆解后的零部件（ASR提到Tecbond清洁油脂）；全程未出现控制面板、显示屏或任何按钮操作。</t>
        </is>
      </c>
      <c r="AB388" s="54" t="n"/>
      <c r="AC388" s="46" t="inlineStr">
        <is>
          <t>completed</t>
        </is>
      </c>
      <c r="AD388" s="46" t="inlineStr">
        <is>
          <t>2026-07-28T01:31:38+08:00</t>
        </is>
      </c>
      <c r="AE388" s="47">
        <f>IF(AC388&lt;&gt;"completed","",IF(W388=O388,"no","yes"))</f>
        <v/>
      </c>
      <c r="AF388" s="47">
        <f>IF(AC388&lt;&gt;"completed","",IF(AND(X388=P388,Y388=Q388),"no","yes"))</f>
        <v/>
      </c>
      <c r="AG388" s="47">
        <f>IF(AC388&lt;&gt;"completed","待复核",IF(OR(W388="",Z388="",AA388="",AD388=""),"缺少必填项",IF(AND(OR(AE388="yes",AF388="yes"),AB388=""),"修正原因缺失",IF(OR(W388=0,W388=1),IF(AND(X388="",Y388=""),"通过","0/1级时间应留空"),IF(AND(OR(W388=2,W388=3),X388&lt;&gt;"",Y388&lt;&gt;"",X388&gt;=I388,Y388&lt;=J388,Y388&gt;X388),"通过","2/3级时间无效")))))</f>
        <v/>
      </c>
    </row>
    <row r="389">
      <c r="A389" s="45" t="inlineStr">
        <is>
          <t>VQ-008</t>
        </is>
      </c>
      <c r="B389" s="52" t="inlineStr">
        <is>
          <t>How are the main controls on an air-fryer panel used?</t>
        </is>
      </c>
      <c r="C389" s="45" t="inlineStr">
        <is>
          <t>en</t>
        </is>
      </c>
      <c r="D389" s="45" t="inlineStr">
        <is>
          <t>Air Fryer</t>
        </is>
      </c>
      <c r="E389" s="45" t="inlineStr">
        <is>
          <t>component</t>
        </is>
      </c>
      <c r="F389" s="45" t="inlineStr">
        <is>
          <t>development</t>
        </is>
      </c>
      <c r="G389" s="45" t="inlineStr">
        <is>
          <t>airfryer-033-scene-0086</t>
        </is>
      </c>
      <c r="H389" s="45" t="inlineStr">
        <is>
          <t>airfryer-033</t>
        </is>
      </c>
      <c r="I389" s="59" t="inlineStr">
        <is>
          <t>614.982</t>
        </is>
      </c>
      <c r="J389" s="59" t="inlineStr">
        <is>
          <t>626.293</t>
        </is>
      </c>
      <c r="K389" s="45" t="inlineStr">
        <is>
          <t>items/airfryer-033-scene-0086/clip.mp4</t>
        </is>
      </c>
      <c r="L389" s="45" t="inlineStr">
        <is>
          <t>items/airfryer-033-scene-0086/thumbnail.jpg</t>
        </is>
      </c>
      <c r="M389" s="52" t="inlineStr">
        <is>
          <t>ASR: aqui bom que tudo indica só de mexer em carcaça certo então vou botar aqui vou mostrar aqui nessa coisa aqui tá funcionando certo problema aqui ó ele tem um relé aqui que aciona é esse eu não sei
OCR: 200
VLM: Visual summary: A person is holding and adjusting the digital control panel of a disassembled air fryer, which is placed on a white surface.
视觉摘要: 一个人正拿着并调整一个拆开的空气炸锅的数字控制面板，该空气炸锅放在白色表面上。
Visible product: Air Fryer
Visible components: digital control panel; air fryer; wires; white surface
Visible actions: holding the control panel; pressing buttons on the control panel
Visible states: control panel displaying temperature; air fryer disassembled
Visual uncertainty: The full model or brand name of the air fryer is not visible. The person's face is not visible.</t>
        </is>
      </c>
      <c r="N389" s="45" t="inlineStr">
        <is>
          <t>38</t>
        </is>
      </c>
      <c r="O389" s="45" t="inlineStr">
        <is>
          <t>2</t>
        </is>
      </c>
      <c r="P389" s="59" t="inlineStr">
        <is>
          <t>614.982</t>
        </is>
      </c>
      <c r="Q389" s="59" t="inlineStr">
        <is>
          <t>626.293</t>
        </is>
      </c>
      <c r="R389" s="52" t="inlineStr">
        <is>
          <t>The person is holding and adjusting the digital control panel, pressing buttons, and the panel displays a temperature (OCR: 200), indicating interaction with main controls; ASR mentions 'mexer em carcaça' and 'relé', suggesting control functionality, but does not explicitly explain how controls are used.</t>
        </is>
      </c>
      <c r="S389" s="52" t="inlineStr">
        <is>
          <t>VLM|ASR|OCR</t>
        </is>
      </c>
      <c r="T389" s="52" t="inlineStr">
        <is>
          <t>medium</t>
        </is>
      </c>
      <c r="U389" s="52" t="inlineStr">
        <is>
          <t>The ASR text is fragmented and does not clearly explain the function of each control; the visual evidence shows interaction but not a step-by-step explanation of how controls are used.</t>
        </is>
      </c>
      <c r="V389" s="45" t="inlineStr">
        <is>
          <t>R1</t>
        </is>
      </c>
      <c r="W389" s="46" t="inlineStr">
        <is>
          <t>1</t>
        </is>
      </c>
      <c r="X389" s="60" t="n"/>
      <c r="Y389" s="60" t="n"/>
      <c r="Z389" s="46" t="inlineStr">
        <is>
          <t>no</t>
        </is>
      </c>
      <c r="AA389" s="54" t="inlineStr">
        <is>
          <t>第1–4帧（t=617.2s–621.8s）显示手持有从主机拆下的数字控制面板，可看到屏显'200°'及齿轮/时间等按钮图标；第5–6帧（t=624.0s–626.3s）显示重新装回主机后机身屏显'200°'。面板全场脱离主机处于拆修持握状态，未进行任何按键操作或正常使用流程演示。</t>
        </is>
      </c>
      <c r="AB389" s="54" t="inlineStr">
        <is>
          <t>AI=2→R1=1：控制面板虽显示'200°'及按钮图标，但全程面板脱离主机处于拆修持握状态，并非正常使用演示，无法完整回答'主控件如何使用'。</t>
        </is>
      </c>
      <c r="AC389" s="46" t="inlineStr">
        <is>
          <t>completed</t>
        </is>
      </c>
      <c r="AD389" s="46" t="inlineStr">
        <is>
          <t>2026-07-28T01:31:38+08:00</t>
        </is>
      </c>
      <c r="AE389" s="47">
        <f>IF(AC389&lt;&gt;"completed","",IF(W389=O389,"no","yes"))</f>
        <v/>
      </c>
      <c r="AF389" s="47">
        <f>IF(AC389&lt;&gt;"completed","",IF(AND(X389=P389,Y389=Q389),"no","yes"))</f>
        <v/>
      </c>
      <c r="AG389" s="47">
        <f>IF(AC389&lt;&gt;"completed","待复核",IF(OR(W389="",Z389="",AA389="",AD389=""),"缺少必填项",IF(AND(OR(AE389="yes",AF389="yes"),AB389=""),"修正原因缺失",IF(OR(W389=0,W389=1),IF(AND(X389="",Y389=""),"通过","0/1级时间应留空"),IF(AND(OR(W389=2,W389=3),X389&lt;&gt;"",Y389&lt;&gt;"",X389&gt;=I389,Y389&lt;=J389,Y389&gt;X389),"通过","2/3级时间无效")))))</f>
        <v/>
      </c>
    </row>
    <row r="390">
      <c r="A390" s="45" t="inlineStr">
        <is>
          <t>VQ-008</t>
        </is>
      </c>
      <c r="B390" s="52" t="inlineStr">
        <is>
          <t>How are the main controls on an air-fryer panel used?</t>
        </is>
      </c>
      <c r="C390" s="45" t="inlineStr">
        <is>
          <t>en</t>
        </is>
      </c>
      <c r="D390" s="45" t="inlineStr">
        <is>
          <t>Air Fryer</t>
        </is>
      </c>
      <c r="E390" s="45" t="inlineStr">
        <is>
          <t>component</t>
        </is>
      </c>
      <c r="F390" s="45" t="inlineStr">
        <is>
          <t>development</t>
        </is>
      </c>
      <c r="G390" s="45" t="inlineStr">
        <is>
          <t>airfryer-024-scene-0019</t>
        </is>
      </c>
      <c r="H390" s="45" t="inlineStr">
        <is>
          <t>airfryer-024</t>
        </is>
      </c>
      <c r="I390" s="59" t="inlineStr">
        <is>
          <t>81.214</t>
        </is>
      </c>
      <c r="J390" s="59" t="inlineStr">
        <is>
          <t>85.852</t>
        </is>
      </c>
      <c r="K390" s="45" t="inlineStr">
        <is>
          <t>items/airfryer-024-scene-0019/clip.mp4</t>
        </is>
      </c>
      <c r="L390" s="45" t="inlineStr">
        <is>
          <t>items/airfryer-024-scene-0019/thumbnail.jpg</t>
        </is>
      </c>
      <c r="M390" s="52" t="inlineStr">
        <is>
          <t>ASR: Breakfast, lunch, after-school snacks, family dinner, even a poolside party are all part of why the New Wave Brio will quickly become your favorite cooking appliance. Why settle for inaccurate knobs and analog dials?
OCR: 10
VLM: Visual summary: A woman in a bikini is eating food from a plate outdoors, while another frame shows a hand adjusting a dial on a black air fryer.
视觉摘要: 一名穿着比基尼的女性在户外用盘子吃东西，另一帧显示一只手正在调节一个黑色空气炸锅的旋钮。
Visible product: Air Fryer
Visible components: black air fryer; silver control panel; dial; hand; sleeve; plate; food; bikini; pool; greenery
Visible actions: eating; adjusting a dial</t>
        </is>
      </c>
      <c r="N390" s="45" t="inlineStr">
        <is>
          <t>39</t>
        </is>
      </c>
      <c r="O390" s="45" t="inlineStr">
        <is>
          <t>2</t>
        </is>
      </c>
      <c r="P390" s="59" t="inlineStr">
        <is>
          <t>81.214</t>
        </is>
      </c>
      <c r="Q390" s="59" t="inlineStr">
        <is>
          <t>85.852</t>
        </is>
      </c>
      <c r="R390" s="52" t="inlineStr">
        <is>
          <t>A hand is shown adjusting a dial on the air fryer's control panel, and ASR mentions 'inaccurate knobs and analog dials', indicating the presence and use of controls, though no detailed explanation of how they are used is provided.</t>
        </is>
      </c>
      <c r="S390" s="52" t="inlineStr">
        <is>
          <t>VLM|ASR</t>
        </is>
      </c>
      <c r="T390" s="52" t="inlineStr">
        <is>
          <t>low</t>
        </is>
      </c>
      <c r="U390" s="52" t="inlineStr">
        <is>
          <t>No explicit instruction or description of how each control functions is visible or audible.</t>
        </is>
      </c>
      <c r="V390" s="45" t="inlineStr">
        <is>
          <t>R1</t>
        </is>
      </c>
      <c r="W390" s="46" t="inlineStr">
        <is>
          <t>2</t>
        </is>
      </c>
      <c r="X390" s="60" t="inlineStr">
        <is>
          <t>81.214</t>
        </is>
      </c>
      <c r="Y390" s="60" t="inlineStr">
        <is>
          <t>85.852</t>
        </is>
      </c>
      <c r="Z390" s="46" t="inlineStr">
        <is>
          <t>no</t>
        </is>
      </c>
      <c r="AA390" s="54" t="inlineStr">
        <is>
          <t>The frame at approximately t=85s shows a hand turning the dial knob on the air fryer control panel, demonstrating partial use of the main controls.</t>
        </is>
      </c>
      <c r="AB390" s="54" t="n"/>
      <c r="AC390" s="46" t="inlineStr">
        <is>
          <t>completed</t>
        </is>
      </c>
      <c r="AD390" s="46" t="inlineStr">
        <is>
          <t>2026-07-28T01:18:39+08:00</t>
        </is>
      </c>
      <c r="AE390" s="47">
        <f>IF(AC390&lt;&gt;"completed","",IF(W390=O390,"no","yes"))</f>
        <v/>
      </c>
      <c r="AF390" s="47">
        <f>IF(AC390&lt;&gt;"completed","",IF(AND(X390=P390,Y390=Q390),"no","yes"))</f>
        <v/>
      </c>
      <c r="AG390" s="47">
        <f>IF(AC390&lt;&gt;"completed","待复核",IF(OR(W390="",Z390="",AA390="",AD390=""),"缺少必填项",IF(AND(OR(AE390="yes",AF390="yes"),AB390=""),"修正原因缺失",IF(OR(W390=0,W390=1),IF(AND(X390="",Y390=""),"通过","0/1级时间应留空"),IF(AND(OR(W390=2,W390=3),X390&lt;&gt;"",Y390&lt;&gt;"",X390&gt;=I390,Y390&lt;=J390,Y390&gt;X390),"通过","2/3级时间无效")))))</f>
        <v/>
      </c>
    </row>
    <row r="391">
      <c r="A391" s="45" t="inlineStr">
        <is>
          <t>VQ-008</t>
        </is>
      </c>
      <c r="B391" s="52" t="inlineStr">
        <is>
          <t>How are the main controls on an air-fryer panel used?</t>
        </is>
      </c>
      <c r="C391" s="45" t="inlineStr">
        <is>
          <t>en</t>
        </is>
      </c>
      <c r="D391" s="45" t="inlineStr">
        <is>
          <t>Air Fryer</t>
        </is>
      </c>
      <c r="E391" s="45" t="inlineStr">
        <is>
          <t>component</t>
        </is>
      </c>
      <c r="F391" s="45" t="inlineStr">
        <is>
          <t>development</t>
        </is>
      </c>
      <c r="G391" s="45" t="inlineStr">
        <is>
          <t>airfryer-011-scene-0001</t>
        </is>
      </c>
      <c r="H391" s="45" t="inlineStr">
        <is>
          <t>airfryer-011</t>
        </is>
      </c>
      <c r="I391" s="59" t="inlineStr">
        <is>
          <t>0.0</t>
        </is>
      </c>
      <c r="J391" s="59" t="inlineStr">
        <is>
          <t>107.95</t>
        </is>
      </c>
      <c r="K391" s="45" t="inlineStr">
        <is>
          <t>items/airfryer-011-scene-0001/clip.mp4</t>
        </is>
      </c>
      <c r="L391" s="45" t="inlineStr">
        <is>
          <t>items/airfryer-011-scene-0001/thumbnail.jpg</t>
        </is>
      </c>
      <c r="M391" s="52" t="inlineStr">
        <is>
          <t>ASR: Hi, welcome back to Montana, and today we're going to be making another one of my favorite air fryer recipes, grilled cheese. The ingredients are white bread, salted butter, sharp cheddar cheese, and Italian blend cheese. Your first step is to add some of your cheddar into the middle of your bread, and then sprinkle some Italian blend on top. Then butter the exterior of your bread. Put your grilled cheese inside of your air fryer, and then cook for four minutes. Now flip it over and then cook for another three minutes. Now that the three minutes is up, take it out of the air fryer, cut it, and give it a try.
OCR: That's Good! WITH MONTANA MONTEREY play! RECREATION NG 5&lt;S HONTEREY BINGA ISUR VF 2000 CA QUAS IONTEREY DECREATION BINCNAE 1SUS VIV ). 2021 ONTREY DECRATION DA REC ONTEREY ECREATION /V 20MON REC MONNEY A RECR TION 202 252 MO DA RE 1S8V 2120 BREC 2n2 MON MONTREYY DA Air Fryer Grilled Cheese 2 slices white bread Sharp Cheddar &amp; Italian Blend Cheeses Salted butter X #showushowyouplayMonterey
VLM: Visual summary: A young man in a kitchen prepares to make a grilled cheese sandwich using an air fryer.
视觉摘要: 一名年轻男子在厨房里准备使用空气炸锅制作烤奶酪三明治。
Visible product: Air Fryer
Visible components: air fryer; refrigerator; wooden cabinets; countertop; knife block; coffee maker; glass jars; mug; red cutting board; bread; apron
Visible actions: man standing; man handling bread</t>
        </is>
      </c>
      <c r="N391" s="45" t="inlineStr">
        <is>
          <t>40</t>
        </is>
      </c>
      <c r="O391" s="45" t="inlineStr">
        <is>
          <t>1</t>
        </is>
      </c>
      <c r="P391" s="59" t="str"/>
      <c r="Q391" s="59" t="str"/>
      <c r="R391" s="52" t="inlineStr">
        <is>
          <t>The video shows an air fryer being used to cook a grilled cheese sandwich, but no controls on the air fryer panel are visible or described; the ASR only mentions cooking steps and ingredients, not panel controls.</t>
        </is>
      </c>
      <c r="S391" s="52" t="inlineStr">
        <is>
          <t>VLM|ASR|OCR</t>
        </is>
      </c>
      <c r="T391" s="52" t="inlineStr">
        <is>
          <t>low</t>
        </is>
      </c>
      <c r="U391" s="52" t="inlineStr">
        <is>
          <t>No visual or spoken evidence of air fryer panel controls is present.</t>
        </is>
      </c>
      <c r="V391" s="45" t="inlineStr">
        <is>
          <t>R1</t>
        </is>
      </c>
      <c r="W391" s="46" t="inlineStr">
        <is>
          <t>1</t>
        </is>
      </c>
      <c r="X391" s="60" t="n"/>
      <c r="Y391" s="60" t="n"/>
      <c r="Z391" s="46" t="inlineStr">
        <is>
          <t>no</t>
        </is>
      </c>
      <c r="AA391" s="54" t="inlineStr">
        <is>
          <t>画面为三明治制作与放入机身过程，未对焦面板控制或演示如何使用，无法回答。</t>
        </is>
      </c>
      <c r="AB391" s="54" t="n"/>
      <c r="AC391" s="46" t="inlineStr">
        <is>
          <t>completed</t>
        </is>
      </c>
      <c r="AD391" s="46" t="inlineStr">
        <is>
          <t>2026-07-27T22:01:34+08:00</t>
        </is>
      </c>
      <c r="AE391" s="47">
        <f>IF(AC391&lt;&gt;"completed","",IF(W391=O391,"no","yes"))</f>
        <v/>
      </c>
      <c r="AF391" s="47">
        <f>IF(AC391&lt;&gt;"completed","",IF(AND(X391=P391,Y391=Q391),"no","yes"))</f>
        <v/>
      </c>
      <c r="AG391" s="47">
        <f>IF(AC391&lt;&gt;"completed","待复核",IF(OR(W391="",Z391="",AA391="",AD391=""),"缺少必填项",IF(AND(OR(AE391="yes",AF391="yes"),AB391=""),"修正原因缺失",IF(OR(W391=0,W391=1),IF(AND(X391="",Y391=""),"通过","0/1级时间应留空"),IF(AND(OR(W391=2,W391=3),X391&lt;&gt;"",Y391&lt;&gt;"",X391&gt;=I391,Y391&lt;=J391,Y391&gt;X391),"通过","2/3级时间无效")))))</f>
        <v/>
      </c>
    </row>
    <row r="392">
      <c r="A392" s="45" t="inlineStr">
        <is>
          <t>VQ-008</t>
        </is>
      </c>
      <c r="B392" s="52" t="inlineStr">
        <is>
          <t>How are the main controls on an air-fryer panel used?</t>
        </is>
      </c>
      <c r="C392" s="45" t="inlineStr">
        <is>
          <t>en</t>
        </is>
      </c>
      <c r="D392" s="45" t="inlineStr">
        <is>
          <t>Air Fryer</t>
        </is>
      </c>
      <c r="E392" s="45" t="inlineStr">
        <is>
          <t>component</t>
        </is>
      </c>
      <c r="F392" s="45" t="inlineStr">
        <is>
          <t>development</t>
        </is>
      </c>
      <c r="G392" s="45" t="inlineStr">
        <is>
          <t>airfryer-005-scene-0022</t>
        </is>
      </c>
      <c r="H392" s="45" t="inlineStr">
        <is>
          <t>airfryer-005</t>
        </is>
      </c>
      <c r="I392" s="59" t="inlineStr">
        <is>
          <t>207.465</t>
        </is>
      </c>
      <c r="J392" s="59" t="inlineStr">
        <is>
          <t>227.314</t>
        </is>
      </c>
      <c r="K392" s="45" t="inlineStr">
        <is>
          <t>items/airfryer-005-scene-0022/clip.mp4</t>
        </is>
      </c>
      <c r="L392" s="45" t="inlineStr">
        <is>
          <t>items/airfryer-005-scene-0022/thumbnail.jpg</t>
        </is>
      </c>
      <c r="M392" s="52" t="inlineStr">
        <is>
          <t>ASR: air fryer, the basket goes and then we set the temperature to 350 Fahrenheit and then we just turn it on for 10 minutes and that's it and let it do its thing. And when the timer goes off, you can take it out and look
VLM: Visual summary: A man in a kitchen stands behind a black air fryer on a countertop, gesturing and speaking to the camera.
视觉摘要: 一名男子站在厨房的台面上，身后放着一台黑色空气炸锅，他正对着镜头做手势说话。
Visible product: Air Fryer
Visible components: black air fryer; stainless steel refrigerator; white kitchen cabinets; glass jars; knife block; paper towel holder; whey protein container; blue funnel
Visible actions: man gesturing with hands; man speaking</t>
        </is>
      </c>
      <c r="N392" s="45" t="inlineStr">
        <is>
          <t>41</t>
        </is>
      </c>
      <c r="O392" s="45" t="inlineStr">
        <is>
          <t>1</t>
        </is>
      </c>
      <c r="P392" s="59" t="str"/>
      <c r="Q392" s="59" t="str"/>
      <c r="R392" s="52" t="inlineStr">
        <is>
          <t>The ASR mentions setting temperature and turning on the air fryer, but does not describe how the main controls are used. The VLM shows a man gesturing and speaking, but no specific control interaction is visible.</t>
        </is>
      </c>
      <c r="S392" s="52" t="inlineStr">
        <is>
          <t>VLM|ASR</t>
        </is>
      </c>
      <c r="T392" s="52" t="inlineStr">
        <is>
          <t>low</t>
        </is>
      </c>
      <c r="U392" s="52" t="inlineStr">
        <is>
          <t>No visible or spoken evidence of main controls being used; only general product and action context provided.</t>
        </is>
      </c>
      <c r="V392" s="45" t="inlineStr">
        <is>
          <t>R1</t>
        </is>
      </c>
      <c r="W392" s="46" t="inlineStr">
        <is>
          <t>1</t>
        </is>
      </c>
      <c r="X392" s="60" t="n"/>
      <c r="Y392" s="60" t="n"/>
      <c r="Z392" s="46" t="inlineStr">
        <is>
          <t>no</t>
        </is>
      </c>
      <c r="AA392" s="54" t="inlineStr">
        <is>
          <t>画面以中景展示男士与空气炸锅机身，未对焦面板控制，也未演示任何按键/旋钮操作，无法回答主控制如何使用。</t>
        </is>
      </c>
      <c r="AB392" s="54" t="n"/>
      <c r="AC392" s="46" t="inlineStr">
        <is>
          <t>completed</t>
        </is>
      </c>
      <c r="AD392" s="46" t="inlineStr">
        <is>
          <t>2026-07-27T22:01:40+08:00</t>
        </is>
      </c>
      <c r="AE392" s="47">
        <f>IF(AC392&lt;&gt;"completed","",IF(W392=O392,"no","yes"))</f>
        <v/>
      </c>
      <c r="AF392" s="47">
        <f>IF(AC392&lt;&gt;"completed","",IF(AND(X392=P392,Y392=Q392),"no","yes"))</f>
        <v/>
      </c>
      <c r="AG392" s="47">
        <f>IF(AC392&lt;&gt;"completed","待复核",IF(OR(W392="",Z392="",AA392="",AD392=""),"缺少必填项",IF(AND(OR(AE392="yes",AF392="yes"),AB392=""),"修正原因缺失",IF(OR(W392=0,W392=1),IF(AND(X392="",Y392=""),"通过","0/1级时间应留空"),IF(AND(OR(W392=2,W392=3),X392&lt;&gt;"",Y392&lt;&gt;"",X392&gt;=I392,Y392&lt;=J392,Y392&gt;X392),"通过","2/3级时间无效")))))</f>
        <v/>
      </c>
    </row>
    <row r="393">
      <c r="A393" s="45" t="inlineStr">
        <is>
          <t>VQ-008</t>
        </is>
      </c>
      <c r="B393" s="52" t="inlineStr">
        <is>
          <t>How are the main controls on an air-fryer panel used?</t>
        </is>
      </c>
      <c r="C393" s="45" t="inlineStr">
        <is>
          <t>en</t>
        </is>
      </c>
      <c r="D393" s="45" t="inlineStr">
        <is>
          <t>Air Fryer</t>
        </is>
      </c>
      <c r="E393" s="45" t="inlineStr">
        <is>
          <t>component</t>
        </is>
      </c>
      <c r="F393" s="45" t="inlineStr">
        <is>
          <t>development</t>
        </is>
      </c>
      <c r="G393" s="45" t="inlineStr">
        <is>
          <t>pressure-006-scene-0005</t>
        </is>
      </c>
      <c r="H393" s="45" t="inlineStr">
        <is>
          <t>pressure-006</t>
        </is>
      </c>
      <c r="I393" s="59" t="inlineStr">
        <is>
          <t>15.083</t>
        </is>
      </c>
      <c r="J393" s="59" t="inlineStr">
        <is>
          <t>17.625</t>
        </is>
      </c>
      <c r="K393" s="45" t="inlineStr">
        <is>
          <t>items/pressure-006-scene-0005/clip.mp4</t>
        </is>
      </c>
      <c r="L393" s="45" t="inlineStr">
        <is>
          <t>items/pressure-006-scene-0005/thumbnail.jpg</t>
        </is>
      </c>
      <c r="M393" s="52" t="inlineStr">
        <is>
          <t>ASR: • Touch screen control, LCD display, visual window, cooking process at a glance
VLM: Visual summary: A close-up of a yellow and black air fryer with a digital display and touch controls, showing food inside the basket.
视觉摘要: 一台黄黑相间的空气炸锅特写，配有数字显示屏和触控按钮，锅内可见食物。
Visible product: Air Fryer
Visible components: digital display; touch controls; food inside basket; yellow and black casing</t>
        </is>
      </c>
      <c r="N393" s="45" t="inlineStr">
        <is>
          <t>42</t>
        </is>
      </c>
      <c r="O393" s="45" t="inlineStr">
        <is>
          <t>2</t>
        </is>
      </c>
      <c r="P393" s="59" t="inlineStr">
        <is>
          <t>15.083</t>
        </is>
      </c>
      <c r="Q393" s="59" t="inlineStr">
        <is>
          <t>17.625</t>
        </is>
      </c>
      <c r="R393" s="52" t="inlineStr">
        <is>
          <t>The air fryer's digital display and touch controls are visible, and ASR mentions 'touch screen control, LCD display, visual window, cooking process at a glance', indicating the main controls are touch-based and display-oriented, though no explicit usage demonstration is shown.</t>
        </is>
      </c>
      <c r="S393" s="52" t="inlineStr">
        <is>
          <t>VLM|ASR</t>
        </is>
      </c>
      <c r="T393" s="52" t="inlineStr">
        <is>
          <t>low</t>
        </is>
      </c>
      <c r="U393" s="52" t="inlineStr">
        <is>
          <t>No explicit demonstration of how the controls are used, only their presence and description.</t>
        </is>
      </c>
      <c r="V393" s="45" t="inlineStr">
        <is>
          <t>R1</t>
        </is>
      </c>
      <c r="W393" s="46" t="inlineStr">
        <is>
          <t>2</t>
        </is>
      </c>
      <c r="X393" s="60" t="inlineStr">
        <is>
          <t>15.083</t>
        </is>
      </c>
      <c r="Y393" s="60" t="inlineStr">
        <is>
          <t>17.625</t>
        </is>
      </c>
      <c r="Z393" s="46" t="inlineStr">
        <is>
          <t>no</t>
        </is>
      </c>
      <c r="AA393" s="54" t="inlineStr">
        <is>
          <t>画面展示黄色空气炸锅触控/LCD面板，20%帧（t≈15.6s）可见手指正在触碰按键，说明主控制方式为触控；但未展示具体设置温度/时间的步骤，只能部分回答。</t>
        </is>
      </c>
      <c r="AB393" s="54" t="n"/>
      <c r="AC393" s="46" t="inlineStr">
        <is>
          <t>completed</t>
        </is>
      </c>
      <c r="AD393" s="46" t="inlineStr">
        <is>
          <t>2026-07-27T22:01:34+08:00</t>
        </is>
      </c>
      <c r="AE393" s="47">
        <f>IF(AC393&lt;&gt;"completed","",IF(W393=O393,"no","yes"))</f>
        <v/>
      </c>
      <c r="AF393" s="47">
        <f>IF(AC393&lt;&gt;"completed","",IF(AND(X393=P393,Y393=Q393),"no","yes"))</f>
        <v/>
      </c>
      <c r="AG393" s="47">
        <f>IF(AC393&lt;&gt;"completed","待复核",IF(OR(W393="",Z393="",AA393="",AD393=""),"缺少必填项",IF(AND(OR(AE393="yes",AF393="yes"),AB393=""),"修正原因缺失",IF(OR(W393=0,W393=1),IF(AND(X393="",Y393=""),"通过","0/1级时间应留空"),IF(AND(OR(W393=2,W393=3),X393&lt;&gt;"",Y393&lt;&gt;"",X393&gt;=I393,Y393&lt;=J393,Y393&gt;X393),"通过","2/3级时间无效")))))</f>
        <v/>
      </c>
    </row>
    <row r="394">
      <c r="A394" s="45" t="inlineStr">
        <is>
          <t>VQ-008</t>
        </is>
      </c>
      <c r="B394" s="52" t="inlineStr">
        <is>
          <t>How are the main controls on an air-fryer panel used?</t>
        </is>
      </c>
      <c r="C394" s="45" t="inlineStr">
        <is>
          <t>en</t>
        </is>
      </c>
      <c r="D394" s="45" t="inlineStr">
        <is>
          <t>Air Fryer</t>
        </is>
      </c>
      <c r="E394" s="45" t="inlineStr">
        <is>
          <t>component</t>
        </is>
      </c>
      <c r="F394" s="45" t="inlineStr">
        <is>
          <t>development</t>
        </is>
      </c>
      <c r="G394" s="45" t="inlineStr">
        <is>
          <t>airfryer-032-scene-0078</t>
        </is>
      </c>
      <c r="H394" s="45" t="inlineStr">
        <is>
          <t>airfryer-032</t>
        </is>
      </c>
      <c r="I394" s="59" t="inlineStr">
        <is>
          <t>376.0</t>
        </is>
      </c>
      <c r="J394" s="59" t="inlineStr">
        <is>
          <t>378.533</t>
        </is>
      </c>
      <c r="K394" s="45" t="inlineStr">
        <is>
          <t>items/airfryer-032-scene-0078/clip.mp4</t>
        </is>
      </c>
      <c r="L394" s="45" t="inlineStr">
        <is>
          <t>items/airfryer-032-scene-0078/thumbnail.jpg</t>
        </is>
      </c>
      <c r="M394" s="52" t="inlineStr">
        <is>
          <t>ASR: there i mean honestly look at all the cotton swabs i used oh it's so gross then i grabbed my
VLM: Visual summary: Several used cotton swabs are scattered on a stainless steel surface, with a speckled countertop visible in the background.
视觉摘要: 几根用过的棉签散落在不锈钢表面上，背景可见斑点台面。
Visible product: Cotton Swabs
Visual uncertainty: The product category label 'Air Fryer' is not visually verifiable in the frames.</t>
        </is>
      </c>
      <c r="N394" s="45" t="inlineStr">
        <is>
          <t>43</t>
        </is>
      </c>
      <c r="O394" s="45" t="inlineStr">
        <is>
          <t>0</t>
        </is>
      </c>
      <c r="P394" s="59" t="str"/>
      <c r="Q394" s="59" t="str"/>
      <c r="R394" s="52" t="inlineStr">
        <is>
          <t>The visual evidence shows cotton swabs on a countertop, with no air fryer or its controls visible.</t>
        </is>
      </c>
      <c r="S394" s="52" t="inlineStr">
        <is>
          <t>VLM</t>
        </is>
      </c>
      <c r="T394" s="52" t="inlineStr">
        <is>
          <t>low</t>
        </is>
      </c>
      <c r="U394" s="52" t="inlineStr">
        <is>
          <t>No air fryer or its controls are present in the visual evidence.</t>
        </is>
      </c>
      <c r="V394" s="45" t="inlineStr">
        <is>
          <t>R1</t>
        </is>
      </c>
      <c r="W394" s="46" t="inlineStr">
        <is>
          <t>0</t>
        </is>
      </c>
      <c r="X394" s="60" t="n"/>
      <c r="Y394" s="60" t="n"/>
      <c r="Z394" s="46" t="inlineStr">
        <is>
          <t>no</t>
        </is>
      </c>
      <c r="AA394" s="54" t="inlineStr">
        <is>
          <t>6帧（t=376.0s–378.5s）全部为不锈钢表面散落的多根使用过的棉签，画面中无空气炸锅、控制面板或任何按钮出现。</t>
        </is>
      </c>
      <c r="AB394" s="54" t="n"/>
      <c r="AC394" s="46" t="inlineStr">
        <is>
          <t>completed</t>
        </is>
      </c>
      <c r="AD394" s="46" t="inlineStr">
        <is>
          <t>2026-07-28T01:31:38+08:00</t>
        </is>
      </c>
      <c r="AE394" s="47">
        <f>IF(AC394&lt;&gt;"completed","",IF(W394=O394,"no","yes"))</f>
        <v/>
      </c>
      <c r="AF394" s="47">
        <f>IF(AC394&lt;&gt;"completed","",IF(AND(X394=P394,Y394=Q394),"no","yes"))</f>
        <v/>
      </c>
      <c r="AG394" s="47">
        <f>IF(AC394&lt;&gt;"completed","待复核",IF(OR(W394="",Z394="",AA394="",AD394=""),"缺少必填项",IF(AND(OR(AE394="yes",AF394="yes"),AB394=""),"修正原因缺失",IF(OR(W394=0,W394=1),IF(AND(X394="",Y394=""),"通过","0/1级时间应留空"),IF(AND(OR(W394=2,W394=3),X394&lt;&gt;"",Y394&lt;&gt;"",X394&gt;=I394,Y394&lt;=J394,Y394&gt;X394),"通过","2/3级时间无效")))))</f>
        <v/>
      </c>
    </row>
    <row r="395">
      <c r="A395" s="45" t="inlineStr">
        <is>
          <t>VQ-008</t>
        </is>
      </c>
      <c r="B395" s="52" t="inlineStr">
        <is>
          <t>How are the main controls on an air-fryer panel used?</t>
        </is>
      </c>
      <c r="C395" s="45" t="inlineStr">
        <is>
          <t>en</t>
        </is>
      </c>
      <c r="D395" s="45" t="inlineStr">
        <is>
          <t>Air Fryer</t>
        </is>
      </c>
      <c r="E395" s="45" t="inlineStr">
        <is>
          <t>component</t>
        </is>
      </c>
      <c r="F395" s="45" t="inlineStr">
        <is>
          <t>development</t>
        </is>
      </c>
      <c r="G395" s="45" t="inlineStr">
        <is>
          <t>airfryer-032-scene-0113</t>
        </is>
      </c>
      <c r="H395" s="45" t="inlineStr">
        <is>
          <t>airfryer-032</t>
        </is>
      </c>
      <c r="I395" s="59" t="inlineStr">
        <is>
          <t>522.967</t>
        </is>
      </c>
      <c r="J395" s="59" t="inlineStr">
        <is>
          <t>525.6</t>
        </is>
      </c>
      <c r="K395" s="45" t="inlineStr">
        <is>
          <t>items/airfryer-032-scene-0113/clip.mp4</t>
        </is>
      </c>
      <c r="L395" s="45" t="inlineStr">
        <is>
          <t>items/airfryer-032-scene-0113/thumbnail.jpg</t>
        </is>
      </c>
      <c r="M395" s="52" t="inlineStr">
        <is>
          <t>ASR: airflow of the vents then I let it sit overnight to dry before we used it again if you like these
VLM: Visual summary: A person is holding a black air fryer basket while standing next to a black air fryer on a kitchen countertop.
视觉摘要: 一个人正拿着一个黑色空气炸锅篮子，站在厨房台面上的黑色空气炸锅旁边。
Visible product: Air Fryer
Visible components: black air fryer basket; black air fryer; kitchen countertop; person's hand; person's arm; red sleeve
Visible actions: person holding air fryer basket</t>
        </is>
      </c>
      <c r="N395" s="45" t="inlineStr">
        <is>
          <t>44</t>
        </is>
      </c>
      <c r="O395" s="45" t="inlineStr">
        <is>
          <t>0</t>
        </is>
      </c>
      <c r="P395" s="59" t="str"/>
      <c r="Q395" s="59" t="str"/>
      <c r="R395" s="52" t="inlineStr">
        <is>
          <t>The scene shows a person holding an air fryer basket next to the air fryer, but no controls or interaction with controls is visible or described.</t>
        </is>
      </c>
      <c r="S395" s="52" t="inlineStr">
        <is>
          <t>VLM</t>
        </is>
      </c>
      <c r="T395" s="52" t="inlineStr">
        <is>
          <t>low</t>
        </is>
      </c>
      <c r="U395" s="52" t="inlineStr">
        <is>
          <t>No evidence of controls being used or shown in the scene.</t>
        </is>
      </c>
      <c r="V395" s="45" t="inlineStr">
        <is>
          <t>R1</t>
        </is>
      </c>
      <c r="W395" s="46" t="inlineStr">
        <is>
          <t>0</t>
        </is>
      </c>
      <c r="X395" s="60" t="n"/>
      <c r="Y395" s="60" t="n"/>
      <c r="Z395" s="46" t="inlineStr">
        <is>
          <t>no</t>
        </is>
      </c>
      <c r="AA395" s="54" t="inlineStr">
        <is>
          <t>画面仅显示炸篮与机身侧面/后部，未呈现空气炸锅的正面控制面板、无按钮或显示屏可见。</t>
        </is>
      </c>
      <c r="AB395" s="54" t="n"/>
      <c r="AC395" s="46" t="inlineStr">
        <is>
          <t>completed</t>
        </is>
      </c>
      <c r="AD395" s="46" t="inlineStr">
        <is>
          <t>2026-07-28T01:18:39+08:00</t>
        </is>
      </c>
      <c r="AE395" s="47">
        <f>IF(AC395&lt;&gt;"completed","",IF(W395=O395,"no","yes"))</f>
        <v/>
      </c>
      <c r="AF395" s="47">
        <f>IF(AC395&lt;&gt;"completed","",IF(AND(X395=P395,Y395=Q395),"no","yes"))</f>
        <v/>
      </c>
      <c r="AG395" s="47">
        <f>IF(AC395&lt;&gt;"completed","待复核",IF(OR(W395="",Z395="",AA395="",AD395=""),"缺少必填项",IF(AND(OR(AE395="yes",AF395="yes"),AB395=""),"修正原因缺失",IF(OR(W395=0,W395=1),IF(AND(X395="",Y395=""),"通过","0/1级时间应留空"),IF(AND(OR(W395=2,W395=3),X395&lt;&gt;"",Y395&lt;&gt;"",X395&gt;=I395,Y395&lt;=J395,Y395&gt;X395),"通过","2/3级时间无效")))))</f>
        <v/>
      </c>
    </row>
    <row r="396">
      <c r="A396" s="45" t="inlineStr">
        <is>
          <t>VQ-008</t>
        </is>
      </c>
      <c r="B396" s="52" t="inlineStr">
        <is>
          <t>How are the main controls on an air-fryer panel used?</t>
        </is>
      </c>
      <c r="C396" s="45" t="inlineStr">
        <is>
          <t>en</t>
        </is>
      </c>
      <c r="D396" s="45" t="inlineStr">
        <is>
          <t>Air Fryer</t>
        </is>
      </c>
      <c r="E396" s="45" t="inlineStr">
        <is>
          <t>component</t>
        </is>
      </c>
      <c r="F396" s="45" t="inlineStr">
        <is>
          <t>development</t>
        </is>
      </c>
      <c r="G396" s="45" t="inlineStr">
        <is>
          <t>airfryer-017-scene-0019</t>
        </is>
      </c>
      <c r="H396" s="45" t="inlineStr">
        <is>
          <t>airfryer-017</t>
        </is>
      </c>
      <c r="I396" s="59" t="inlineStr">
        <is>
          <t>149.049</t>
        </is>
      </c>
      <c r="J396" s="59" t="inlineStr">
        <is>
          <t>156.757</t>
        </is>
      </c>
      <c r="K396" s="45" t="inlineStr">
        <is>
          <t>items/airfryer-017-scene-0019/clip.mp4</t>
        </is>
      </c>
      <c r="L396" s="45" t="inlineStr">
        <is>
          <t>items/airfryer-017-scene-0019/thumbnail.jpg</t>
        </is>
      </c>
      <c r="M396" s="52" t="inlineStr">
        <is>
          <t>ASR: The fix it video I watched previously said to check the door of the air fryer to make sure it wasn't loose and preventing the air fryer from working. But as I found out later, the metal bumps on top of the fryer door are just attached
OCR: 2 S
VLM: Visual summary: A person is interacting with a stainless steel air fryer on a dark wooden table in a room with furniture and decorations in the background.
视觉摘要: 一个人正在与放在深色木桌上的不锈钢空气炸锅互动，背景是家具和装饰品。
Visible product: Air Fryer
Visible components: stainless steel appliance; black front panel; handle; dark wooden table; window with blinds; chairs; stuffed animals; decorative wall pieces; toy house
Visible actions: hand holding the handle; hand pressing or pulling the handle
Visible states: appliance on table; appliance in use or being operated
Visual uncertainty: The exact function of the action being performed is not visible.</t>
        </is>
      </c>
      <c r="N396" s="45" t="inlineStr">
        <is>
          <t>45</t>
        </is>
      </c>
      <c r="O396" s="45" t="inlineStr">
        <is>
          <t>1</t>
        </is>
      </c>
      <c r="P396" s="59" t="str"/>
      <c r="Q396" s="59" t="str"/>
      <c r="R396" s="52" t="inlineStr">
        <is>
          <t>The visual shows interaction with the air fryer handle but does not show or describe the main controls on the panel.</t>
        </is>
      </c>
      <c r="S396" s="52" t="inlineStr">
        <is>
          <t>VLM</t>
        </is>
      </c>
      <c r="T396" s="52" t="inlineStr">
        <is>
          <t>low</t>
        </is>
      </c>
      <c r="U396" s="52" t="inlineStr">
        <is>
          <t>No evidence of main controls or their usage is visible or described.</t>
        </is>
      </c>
      <c r="V396" s="45" t="inlineStr">
        <is>
          <t>R1</t>
        </is>
      </c>
      <c r="W396" s="46" t="inlineStr">
        <is>
          <t>1</t>
        </is>
      </c>
      <c r="X396" s="60" t="n"/>
      <c r="Y396" s="60" t="n"/>
      <c r="Z396" s="46" t="inlineStr">
        <is>
          <t>no</t>
        </is>
      </c>
      <c r="AA396" s="54" t="inlineStr">
        <is>
          <t>The front panel is visible but no control operation is shown.</t>
        </is>
      </c>
      <c r="AB396" s="54" t="n"/>
      <c r="AC396" s="46" t="inlineStr">
        <is>
          <t>completed</t>
        </is>
      </c>
      <c r="AD396" s="46" t="inlineStr">
        <is>
          <t>2026-07-28T01:18:39+08:00</t>
        </is>
      </c>
      <c r="AE396" s="47">
        <f>IF(AC396&lt;&gt;"completed","",IF(W396=O396,"no","yes"))</f>
        <v/>
      </c>
      <c r="AF396" s="47">
        <f>IF(AC396&lt;&gt;"completed","",IF(AND(X396=P396,Y396=Q396),"no","yes"))</f>
        <v/>
      </c>
      <c r="AG396" s="47">
        <f>IF(AC396&lt;&gt;"completed","待复核",IF(OR(W396="",Z396="",AA396="",AD396=""),"缺少必填项",IF(AND(OR(AE396="yes",AF396="yes"),AB396=""),"修正原因缺失",IF(OR(W396=0,W396=1),IF(AND(X396="",Y396=""),"通过","0/1级时间应留空"),IF(AND(OR(W396=2,W396=3),X396&lt;&gt;"",Y396&lt;&gt;"",X396&gt;=I396,Y396&lt;=J396,Y396&gt;X396),"通过","2/3级时间无效")))))</f>
        <v/>
      </c>
    </row>
    <row r="397">
      <c r="A397" s="45" t="inlineStr">
        <is>
          <t>VQ-008</t>
        </is>
      </c>
      <c r="B397" s="52" t="inlineStr">
        <is>
          <t>How are the main controls on an air-fryer panel used?</t>
        </is>
      </c>
      <c r="C397" s="45" t="inlineStr">
        <is>
          <t>en</t>
        </is>
      </c>
      <c r="D397" s="45" t="inlineStr">
        <is>
          <t>Air Fryer</t>
        </is>
      </c>
      <c r="E397" s="45" t="inlineStr">
        <is>
          <t>component</t>
        </is>
      </c>
      <c r="F397" s="45" t="inlineStr">
        <is>
          <t>development</t>
        </is>
      </c>
      <c r="G397" s="45" t="inlineStr">
        <is>
          <t>airfryer-033-scene-0152</t>
        </is>
      </c>
      <c r="H397" s="45" t="inlineStr">
        <is>
          <t>airfryer-033</t>
        </is>
      </c>
      <c r="I397" s="59" t="inlineStr">
        <is>
          <t>1338.539</t>
        </is>
      </c>
      <c r="J397" s="59" t="inlineStr">
        <is>
          <t>1375.409</t>
        </is>
      </c>
      <c r="K397" s="45" t="inlineStr">
        <is>
          <t>items/airfryer-033-scene-0152/clip.mp4</t>
        </is>
      </c>
      <c r="L397" s="45" t="inlineStr">
        <is>
          <t>items/airfryer-033-scene-0152/thumbnail.jpg</t>
        </is>
      </c>
      <c r="M397" s="52" t="inlineStr">
        <is>
          <t>ASR: Aqui é 9 minutos meu parceiro 9 não Está com problema no display Do nada Olha a contagem Ele começa 1, 2, 3, 4 O 4 já vira um tetri O 5 já zoado O 6 O 8 morreu O 8 vira 3 O 9 vira 3 Vou botar 12 minutos 12 minutos e deu a rodada eu vou deixar gravando aqui vou deixar
OCR: D wALTA SUNG WALITA a NG
VLM: Visual summary: A hand interacts with a black air fryer placed on top of a washing machine, adjusting its control panel.
视觉摘要: 一只手与放在洗衣机上的黑色空气炸锅互动，调整其控制面板。
Visible product: Air Fryer
Visible components: black air fryer; control panel with illuminated buttons; clothespin on top of air fryer; washing machine; gray bag; white bucket
Visible actions: hand touching air fryer; hand pressing buttons on control panel
Visible states: air fryer displaying time; air fryer displaying temperature</t>
        </is>
      </c>
      <c r="N397" s="45" t="inlineStr">
        <is>
          <t>46</t>
        </is>
      </c>
      <c r="O397" s="45" t="inlineStr">
        <is>
          <t>2</t>
        </is>
      </c>
      <c r="P397" s="59" t="inlineStr">
        <is>
          <t>1338.539</t>
        </is>
      </c>
      <c r="Q397" s="59" t="inlineStr">
        <is>
          <t>1375.409</t>
        </is>
      </c>
      <c r="R397" s="52" t="inlineStr">
        <is>
          <t>The VLM shows a hand pressing buttons on the air fryer's control panel, and the ASR mentions setting time (e.g., '9 minutos', '12 minutos'), indicating interaction with time controls. The display shows numerical values, implying the controls are used to set time and temperature, but no explicit explanation of how each control functions is provided.</t>
        </is>
      </c>
      <c r="S397" s="52" t="inlineStr">
        <is>
          <t>VLM|ASR</t>
        </is>
      </c>
      <c r="T397" s="52" t="inlineStr">
        <is>
          <t>low</t>
        </is>
      </c>
      <c r="U397" s="52" t="inlineStr">
        <is>
          <t>The evidence confirms interaction with controls and display of time/temperature, but does not explicitly describe the function of each main control (e.g., temperature vs. timer).</t>
        </is>
      </c>
      <c r="V397" s="45" t="inlineStr">
        <is>
          <t>R1</t>
        </is>
      </c>
      <c r="W397" s="46" t="inlineStr">
        <is>
          <t>2</t>
        </is>
      </c>
      <c r="X397" s="60" t="inlineStr">
        <is>
          <t>1345.9</t>
        </is>
      </c>
      <c r="Y397" s="60" t="inlineStr">
        <is>
          <t>1368.0</t>
        </is>
      </c>
      <c r="Z397" s="46" t="inlineStr">
        <is>
          <t>no</t>
        </is>
      </c>
      <c r="AA397" s="54" t="inlineStr">
        <is>
          <t>第2-5帧（t=1345.9s-1368.0s）显示手按压控制面板按钮的动作，呈现对面板交互的相邻步骤；ASR确认设定分钟数（'9 minutos'、'12 minutos'）。</t>
        </is>
      </c>
      <c r="AB397" s="54" t="inlineStr">
        <is>
          <t>AI时间1338.539-1375.409→R1时间1345.9s-1368.0s（按接触表帧标签）。</t>
        </is>
      </c>
      <c r="AC397" s="46" t="inlineStr">
        <is>
          <t>completed</t>
        </is>
      </c>
      <c r="AD397" s="46" t="inlineStr">
        <is>
          <t>2026-07-28T01:18:39+08:00</t>
        </is>
      </c>
      <c r="AE397" s="47">
        <f>IF(AC397&lt;&gt;"completed","",IF(W397=O397,"no","yes"))</f>
        <v/>
      </c>
      <c r="AF397" s="47">
        <f>IF(AC397&lt;&gt;"completed","",IF(AND(X397=P397,Y397=Q397),"no","yes"))</f>
        <v/>
      </c>
      <c r="AG397" s="47">
        <f>IF(AC397&lt;&gt;"completed","待复核",IF(OR(W397="",Z397="",AA397="",AD397=""),"缺少必填项",IF(AND(OR(AE397="yes",AF397="yes"),AB397=""),"修正原因缺失",IF(OR(W397=0,W397=1),IF(AND(X397="",Y397=""),"通过","0/1级时间应留空"),IF(AND(OR(W397=2,W397=3),X397&lt;&gt;"",Y397&lt;&gt;"",X397&gt;=I397,Y397&lt;=J397,Y397&gt;X397),"通过","2/3级时间无效")))))</f>
        <v/>
      </c>
    </row>
    <row r="398">
      <c r="A398" s="45" t="inlineStr">
        <is>
          <t>VQ-008</t>
        </is>
      </c>
      <c r="B398" s="52" t="inlineStr">
        <is>
          <t>How are the main controls on an air-fryer panel used?</t>
        </is>
      </c>
      <c r="C398" s="45" t="inlineStr">
        <is>
          <t>en</t>
        </is>
      </c>
      <c r="D398" s="45" t="inlineStr">
        <is>
          <t>Air Fryer</t>
        </is>
      </c>
      <c r="E398" s="45" t="inlineStr">
        <is>
          <t>component</t>
        </is>
      </c>
      <c r="F398" s="45" t="inlineStr">
        <is>
          <t>development</t>
        </is>
      </c>
      <c r="G398" s="45" t="inlineStr">
        <is>
          <t>airfryer-017-scene-0051</t>
        </is>
      </c>
      <c r="H398" s="45" t="inlineStr">
        <is>
          <t>airfryer-017</t>
        </is>
      </c>
      <c r="I398" s="59" t="inlineStr">
        <is>
          <t>571.337</t>
        </is>
      </c>
      <c r="J398" s="59" t="inlineStr">
        <is>
          <t>579.679</t>
        </is>
      </c>
      <c r="K398" s="45" t="inlineStr">
        <is>
          <t>items/airfryer-017-scene-0051/clip.mp4</t>
        </is>
      </c>
      <c r="L398" s="45" t="inlineStr">
        <is>
          <t>items/airfryer-017-scene-0051/thumbnail.jpg</t>
        </is>
      </c>
      <c r="M398" s="52" t="inlineStr">
        <is>
          <t>ASR: thing too hard and end up pulling wires. So like I said I got multiple shells now off I'm going to set the top half on top of the bottom half just so it's not hanging by a thread because I don't want that thread to pull out. I assume this white bundle probably controls all the LED lights on the
OCR: m CEE SE AND YOUR BAGS
VLM: Visual summary: A person is working on a disassembled air fryer on a table, with its internal components and wires exposed.
视觉摘要: 一个人正在桌上拆解一台空气炸锅，其内部组件和电线暴露在外。
Visible product: Air Fryer
Visible components: air fryer; internal wiring; electronic circuit board; fan; plastic housing; tools on table
Visible actions: person gesturing toward the air fryer; person touching the air fryer
Visible states: air fryer is disassembled; air fryer is open
Visual uncertainty: The exact model or brand of the air fryer is not visible. The person's face and full body are not visible.</t>
        </is>
      </c>
      <c r="N398" s="45" t="inlineStr">
        <is>
          <t>47</t>
        </is>
      </c>
      <c r="O398" s="45" t="inlineStr">
        <is>
          <t>0</t>
        </is>
      </c>
      <c r="P398" s="59" t="str"/>
      <c r="Q398" s="59" t="str"/>
      <c r="R398" s="52" t="inlineStr">
        <is>
          <t>The scene shows disassembly of the air fryer with internal components exposed, and the ASR mentions a 'white bundle' possibly controlling LED lights, which is unrelated to main controls on the panel.</t>
        </is>
      </c>
      <c r="S398" s="52" t="inlineStr">
        <is>
          <t>VLM|ASR|OCR</t>
        </is>
      </c>
      <c r="T398" s="52" t="inlineStr">
        <is>
          <t>low</t>
        </is>
      </c>
      <c r="U398" s="52" t="inlineStr">
        <is>
          <t>No evidence of the main control panel or its usage is visible or mentioned.</t>
        </is>
      </c>
      <c r="V398" s="45" t="inlineStr">
        <is>
          <t>R1</t>
        </is>
      </c>
      <c r="W398" s="46" t="inlineStr">
        <is>
          <t>0</t>
        </is>
      </c>
      <c r="X398" s="60" t="n"/>
      <c r="Y398" s="60" t="n"/>
      <c r="Z398" s="46" t="inlineStr">
        <is>
          <t>no</t>
        </is>
      </c>
      <c r="AA398" s="54" t="inlineStr">
        <is>
          <t>6帧（t=571.3s–579.7s）显示空气炸锅被完全拆解，金属上下壳分离、暴露电线束与PCB板等内部组件（ASR提到'white bundle controls all the LED lights'）；全程无控制面板、按钮操作或主控件使用画面。</t>
        </is>
      </c>
      <c r="AB398" s="54" t="n"/>
      <c r="AC398" s="46" t="inlineStr">
        <is>
          <t>completed</t>
        </is>
      </c>
      <c r="AD398" s="46" t="inlineStr">
        <is>
          <t>2026-07-28T01:31:38+08:00</t>
        </is>
      </c>
      <c r="AE398" s="47">
        <f>IF(AC398&lt;&gt;"completed","",IF(W398=O398,"no","yes"))</f>
        <v/>
      </c>
      <c r="AF398" s="47">
        <f>IF(AC398&lt;&gt;"completed","",IF(AND(X398=P398,Y398=Q398),"no","yes"))</f>
        <v/>
      </c>
      <c r="AG398" s="47">
        <f>IF(AC398&lt;&gt;"completed","待复核",IF(OR(W398="",Z398="",AA398="",AD398=""),"缺少必填项",IF(AND(OR(AE398="yes",AF398="yes"),AB398=""),"修正原因缺失",IF(OR(W398=0,W398=1),IF(AND(X398="",Y398=""),"通过","0/1级时间应留空"),IF(AND(OR(W398=2,W398=3),X398&lt;&gt;"",Y398&lt;&gt;"",X398&gt;=I398,Y398&lt;=J398,Y398&gt;X398),"通过","2/3级时间无效")))))</f>
        <v/>
      </c>
    </row>
    <row r="399">
      <c r="A399" s="45" t="inlineStr">
        <is>
          <t>VQ-008</t>
        </is>
      </c>
      <c r="B399" s="52" t="inlineStr">
        <is>
          <t>How are the main controls on an air-fryer panel used?</t>
        </is>
      </c>
      <c r="C399" s="45" t="inlineStr">
        <is>
          <t>en</t>
        </is>
      </c>
      <c r="D399" s="45" t="inlineStr">
        <is>
          <t>Air Fryer</t>
        </is>
      </c>
      <c r="E399" s="45" t="inlineStr">
        <is>
          <t>component</t>
        </is>
      </c>
      <c r="F399" s="45" t="inlineStr">
        <is>
          <t>development</t>
        </is>
      </c>
      <c r="G399" s="45" t="inlineStr">
        <is>
          <t>airfryer-032-scene-0063</t>
        </is>
      </c>
      <c r="H399" s="45" t="inlineStr">
        <is>
          <t>airfryer-032</t>
        </is>
      </c>
      <c r="I399" s="59" t="inlineStr">
        <is>
          <t>289.567</t>
        </is>
      </c>
      <c r="J399" s="59" t="inlineStr">
        <is>
          <t>292.933</t>
        </is>
      </c>
      <c r="K399" s="45" t="inlineStr">
        <is>
          <t>items/airfryer-032-scene-0063/clip.mp4</t>
        </is>
      </c>
      <c r="L399" s="45" t="inlineStr">
        <is>
          <t>items/airfryer-032-scene-0063/thumbnail.jpg</t>
        </is>
      </c>
      <c r="M399" s="52" t="inlineStr">
        <is>
          <t>ASR: for easy access to the heating element and all that area around it. This is the grossest part of your air fryer
VLM: Visual summary: Two air fryers are shown side by side with their lids open, revealing the heating elements inside. One is black and the other is gray, both sitting on a countertop.
视觉摘要: 两个空气炸锅并排放在台面上，盖子打开，露出内部的加热元件。一个为黑色，另一个为灰色。
Visible product: Air Fryer
Visible components: heating element; lid; control knob; countertop
Visible states: lid open; heating element exposed
Visual uncertainty: The brand or model of the air fryers is not visible. The exact condition of the heating elements (e.g., clean or dirty) is not clearly discernible beyond general appearance.</t>
        </is>
      </c>
      <c r="N399" s="45" t="inlineStr">
        <is>
          <t>48</t>
        </is>
      </c>
      <c r="O399" s="45" t="inlineStr">
        <is>
          <t>1</t>
        </is>
      </c>
      <c r="P399" s="59" t="str"/>
      <c r="Q399" s="59" t="str"/>
      <c r="R399" s="52" t="inlineStr">
        <is>
          <t>The scene shows air fryers with lids open and heating elements exposed, but no controls or their usage are visible or described.</t>
        </is>
      </c>
      <c r="S399" s="52" t="inlineStr">
        <is>
          <t>VLM</t>
        </is>
      </c>
      <c r="T399" s="52" t="inlineStr">
        <is>
          <t>low</t>
        </is>
      </c>
      <c r="U399" s="52" t="inlineStr">
        <is>
          <t>No evidence of control usage or interaction with controls is present.</t>
        </is>
      </c>
      <c r="V399" s="45" t="inlineStr">
        <is>
          <t>R1</t>
        </is>
      </c>
      <c r="W399" s="46" t="inlineStr">
        <is>
          <t>1</t>
        </is>
      </c>
      <c r="X399" s="60" t="n"/>
      <c r="Y399" s="60" t="n"/>
      <c r="Z399" s="46" t="inlineStr">
        <is>
          <t>no</t>
        </is>
      </c>
      <c r="AA399" s="54" t="inlineStr">
        <is>
          <t>6帧（t=289.6s–293.0s）显示两台空气炸锅提篮打开露出内部螺旋加热圈，机身侧面可见但焦点在腔体；无数字控制面板、显示屏或按钮按键操作画面。</t>
        </is>
      </c>
      <c r="AB399" s="54" t="n"/>
      <c r="AC399" s="46" t="inlineStr">
        <is>
          <t>completed</t>
        </is>
      </c>
      <c r="AD399" s="46" t="inlineStr">
        <is>
          <t>2026-07-28T01:31:38+08:00</t>
        </is>
      </c>
      <c r="AE399" s="47">
        <f>IF(AC399&lt;&gt;"completed","",IF(W399=O399,"no","yes"))</f>
        <v/>
      </c>
      <c r="AF399" s="47">
        <f>IF(AC399&lt;&gt;"completed","",IF(AND(X399=P399,Y399=Q399),"no","yes"))</f>
        <v/>
      </c>
      <c r="AG399" s="47">
        <f>IF(AC399&lt;&gt;"completed","待复核",IF(OR(W399="",Z399="",AA399="",AD399=""),"缺少必填项",IF(AND(OR(AE399="yes",AF399="yes"),AB399=""),"修正原因缺失",IF(OR(W399=0,W399=1),IF(AND(X399="",Y399=""),"通过","0/1级时间应留空"),IF(AND(OR(W399=2,W399=3),X399&lt;&gt;"",Y399&lt;&gt;"",X399&gt;=I399,Y399&lt;=J399,Y399&gt;X399),"通过","2/3级时间无效")))))</f>
        <v/>
      </c>
    </row>
    <row r="400">
      <c r="A400" s="45" t="inlineStr">
        <is>
          <t>VQ-008</t>
        </is>
      </c>
      <c r="B400" s="52" t="inlineStr">
        <is>
          <t>How are the main controls on an air-fryer panel used?</t>
        </is>
      </c>
      <c r="C400" s="45" t="inlineStr">
        <is>
          <t>en</t>
        </is>
      </c>
      <c r="D400" s="45" t="inlineStr">
        <is>
          <t>Air Fryer</t>
        </is>
      </c>
      <c r="E400" s="45" t="inlineStr">
        <is>
          <t>component</t>
        </is>
      </c>
      <c r="F400" s="45" t="inlineStr">
        <is>
          <t>development</t>
        </is>
      </c>
      <c r="G400" s="45" t="inlineStr">
        <is>
          <t>airfryer-027-scene-0002</t>
        </is>
      </c>
      <c r="H400" s="45" t="inlineStr">
        <is>
          <t>airfryer-027</t>
        </is>
      </c>
      <c r="I400" s="59" t="inlineStr">
        <is>
          <t>7.508</t>
        </is>
      </c>
      <c r="J400" s="59" t="inlineStr">
        <is>
          <t>283.4</t>
        </is>
      </c>
      <c r="K400" s="45" t="inlineStr">
        <is>
          <t>items/airfryer-027-scene-0002/clip.mp4</t>
        </is>
      </c>
      <c r="L400" s="45" t="inlineStr">
        <is>
          <t>items/airfryer-027-scene-0002/thumbnail.jpg</t>
        </is>
      </c>
      <c r="M400" s="52" t="inlineStr">
        <is>
          <t>ASR: Okay, so first we coat the wings with baking powder, some kosher salt, and a little bit of garlic powder. And we're going to preheat the oven to 450 degrees. So after 25 minutes, we're going to take these, flip them over. And of course, with the traditional version of the oven, we're going to provide some Frank's Red Hot Sauce. real deal butter and a touch of brown sugar and that's what we're gonna of course toss our wings into and for the other wings we're going to use McCormick's air fryer buffalo wings and it supposedly has some kind of authentic Frank's red hot sauce obviously dehydrated powder and we're going to cover these and of course this takes about half the time of the oven-cooked ones and we got our air-fried version here toss with oil and the seasoning the cormac seasoning we're going to throw these babies in here doesn't seem to really cope very well honestly but turn a reminder whoops 20 20 minutes, see what happens. Okay, so here we are. There are two different versions of so-called buffalo wings. On the top we have the oven-baked version, the real Frank's hot sauce, and on the bottom we have the McCormick air fryer version. See, they look completely different. So let's try the oven-baked version first. Nothing like that real French hot sauce with butter or brown sugar. Mmm, very good. A little bit dry, but that's because these are small wings. I would have cooked them a little bit less than 50 minutes, maybe 40 minutes. Not bad. Okay, let's try the air fryer wings. Here we go. Now, in this case, I'm definitely going to dip these in a little bit of ranch dressing here. Let's check it out. Whoops. It's actually not bad. Very tasty. And since it's air fried, it's more, it seems to be evenly cooked. So for all you Buffalo Wing fans out there, the reality is the best Buffalo Wings are deep fried in a deep fryer just like they were when I grew up in Buffalo in the 1970s and tossed in Frank's hot sauce with a bit of butter and as much sugar as you want so sorry health food fans but honestly the air fryer and baked versions they're okay it tastes good but it's not like the original.
OCR: WRONRSSH and bake for another 20 minutes OVEN READY McCormick AIR FRYER Buffalo RedHot m AIR FRYER FRANK: NO ARTIFICIAL FLAYORS Esenti MCCORNICE SPICES NO ARTIRICIAL FLAPORS VEN EADY ER Talo table Oil TART courmia Gourmia 3808 * courmia. GOr START 89:39
VLM: Visual summary: Chicken wings are shown cooking on a wire rack over aluminum foil on a stovetop, then plated with a dipping sauce.
视觉摘要: 鸡翅在炉灶上的烤架上烹饪，然后盛放在盘子中，配有一份蘸酱。
Visible product: Air Fryer
Visible components: stovetop; gas burner grates; wire rack; aluminum foil; plate; glass cup; black and white checkered tablecloth
Visible actions: chicken wings are cooking; a man is speaking to the camera
Visible states: chicken wings are cooked and golden brown; dipping sauce is on the plate
Visual uncertainty: The specific product being referred to as 'Air Fryer' is not visible in the frames.</t>
        </is>
      </c>
      <c r="N400" s="45" t="inlineStr">
        <is>
          <t>49</t>
        </is>
      </c>
      <c r="O400" s="45" t="inlineStr">
        <is>
          <t>0</t>
        </is>
      </c>
      <c r="P400" s="59" t="str"/>
      <c r="Q400" s="59" t="str"/>
      <c r="R400" s="52" t="inlineStr">
        <is>
          <t>The video shows chicken wings cooking in an oven and mentions an air fryer version, but no air fryer panel or its controls are visible or described. The visible components are a stovetop, wire rack, and plate, not an air fryer control panel. The ASR discusses cooking methods and products but does not describe panel controls. OCR shows product labels but not controls. VLM shows cooking, not controls.</t>
        </is>
      </c>
      <c r="S400" s="52" t="inlineStr">
        <is>
          <t>VLM|ASR|OCR</t>
        </is>
      </c>
      <c r="T400" s="52" t="inlineStr">
        <is>
          <t>low</t>
        </is>
      </c>
      <c r="U400" s="52" t="inlineStr">
        <is>
          <t>No evidence of air fryer panel or its controls is present in any modality.</t>
        </is>
      </c>
      <c r="V400" s="45" t="inlineStr">
        <is>
          <t>R1</t>
        </is>
      </c>
      <c r="W400" s="46" t="inlineStr">
        <is>
          <t>0</t>
        </is>
      </c>
      <c r="X400" s="60" t="n"/>
      <c r="Y400" s="60" t="n"/>
      <c r="Z400" s="46" t="inlineStr">
        <is>
          <t>no</t>
        </is>
      </c>
      <c r="AA400" s="54" t="inlineStr">
        <is>
          <t>画面为鸡翅料理与烤箱画面，无空气炸锅面板控制使用过程，与问题无关。</t>
        </is>
      </c>
      <c r="AB400" s="54" t="n"/>
      <c r="AC400" s="46" t="inlineStr">
        <is>
          <t>completed</t>
        </is>
      </c>
      <c r="AD400" s="46" t="inlineStr">
        <is>
          <t>2026-07-27T22:01:40+08:00</t>
        </is>
      </c>
      <c r="AE400" s="47">
        <f>IF(AC400&lt;&gt;"completed","",IF(W400=O400,"no","yes"))</f>
        <v/>
      </c>
      <c r="AF400" s="47">
        <f>IF(AC400&lt;&gt;"completed","",IF(AND(X400=P400,Y400=Q400),"no","yes"))</f>
        <v/>
      </c>
      <c r="AG400" s="47">
        <f>IF(AC400&lt;&gt;"completed","待复核",IF(OR(W400="",Z400="",AA400="",AD400=""),"缺少必填项",IF(AND(OR(AE400="yes",AF400="yes"),AB400=""),"修正原因缺失",IF(OR(W400=0,W400=1),IF(AND(X400="",Y400=""),"通过","0/1级时间应留空"),IF(AND(OR(W400=2,W400=3),X400&lt;&gt;"",Y400&lt;&gt;"",X400&gt;=I400,Y400&lt;=J400,Y400&gt;X400),"通过","2/3级时间无效")))))</f>
        <v/>
      </c>
    </row>
    <row r="401">
      <c r="A401" s="45" t="inlineStr">
        <is>
          <t>VQ-008</t>
        </is>
      </c>
      <c r="B401" s="52" t="inlineStr">
        <is>
          <t>How are the main controls on an air-fryer panel used?</t>
        </is>
      </c>
      <c r="C401" s="45" t="inlineStr">
        <is>
          <t>en</t>
        </is>
      </c>
      <c r="D401" s="45" t="inlineStr">
        <is>
          <t>Air Fryer</t>
        </is>
      </c>
      <c r="E401" s="45" t="inlineStr">
        <is>
          <t>component</t>
        </is>
      </c>
      <c r="F401" s="45" t="inlineStr">
        <is>
          <t>development</t>
        </is>
      </c>
      <c r="G401" s="45" t="inlineStr">
        <is>
          <t>airfryer-029-scene-0008</t>
        </is>
      </c>
      <c r="H401" s="45" t="inlineStr">
        <is>
          <t>airfryer-029</t>
        </is>
      </c>
      <c r="I401" s="59" t="inlineStr">
        <is>
          <t>38.0</t>
        </is>
      </c>
      <c r="J401" s="59" t="inlineStr">
        <is>
          <t>43.92</t>
        </is>
      </c>
      <c r="K401" s="45" t="inlineStr">
        <is>
          <t>items/airfryer-029-scene-0008/clip.mp4</t>
        </is>
      </c>
      <c r="L401" s="45" t="inlineStr">
        <is>
          <t>items/airfryer-029-scene-0008/thumbnail.jpg</t>
        </is>
      </c>
      <c r="M401" s="52" t="inlineStr">
        <is>
          <t>ASR: air fryer also. With Philips air fryer unique rapid air technology you can fry
OCR: PHILIPS
VLM: Visual summary: A close-up of a black Philips air fryer with its control dial and a partially visible basket.
视觉摘要: 一台黑色飞利浦空气炸锅的特写，显示其控制旋钮和部分可见的炸篮。
Visible product: Air Fryer
Visible components: Philips brand logo; control dial; air fryer basket; temperature and time settings label
Visible states: air fryer basket partially open</t>
        </is>
      </c>
      <c r="N401" s="45" t="inlineStr">
        <is>
          <t>50</t>
        </is>
      </c>
      <c r="O401" s="45" t="inlineStr">
        <is>
          <t>2</t>
        </is>
      </c>
      <c r="P401" s="59" t="inlineStr">
        <is>
          <t>38.0</t>
        </is>
      </c>
      <c r="Q401" s="59" t="inlineStr">
        <is>
          <t>43.92</t>
        </is>
      </c>
      <c r="R401" s="52" t="inlineStr">
        <is>
          <t>The scene shows the control dial and temperature/time settings label on a Philips air fryer, which are the main controls, but no explicit demonstration of how they are used is visible or audible.</t>
        </is>
      </c>
      <c r="S401" s="52" t="inlineStr">
        <is>
          <t>VLM|ASR|OCR</t>
        </is>
      </c>
      <c r="T401" s="52" t="inlineStr">
        <is>
          <t>low</t>
        </is>
      </c>
      <c r="U401" s="52" t="inlineStr">
        <is>
          <t>No action or instruction demonstrating usage of the controls is present.</t>
        </is>
      </c>
      <c r="V401" s="45" t="inlineStr">
        <is>
          <t>R1</t>
        </is>
      </c>
      <c r="W401" s="46" t="inlineStr">
        <is>
          <t>2</t>
        </is>
      </c>
      <c r="X401" s="60" t="inlineStr">
        <is>
          <t>38.0</t>
        </is>
      </c>
      <c r="Y401" s="60" t="inlineStr">
        <is>
          <t>43.92</t>
        </is>
      </c>
      <c r="Z401" s="46" t="inlineStr">
        <is>
          <t>no</t>
        </is>
      </c>
      <c r="AA401" s="54" t="inlineStr">
        <is>
          <t>控制旋钮与温度/时间刻度清晰可见，但未演示具体使用方法。</t>
        </is>
      </c>
      <c r="AB401" s="54" t="n"/>
      <c r="AC401" s="46" t="inlineStr">
        <is>
          <t>completed</t>
        </is>
      </c>
      <c r="AD401" s="46" t="inlineStr">
        <is>
          <t>2026-07-27T22:14:31+08:00</t>
        </is>
      </c>
      <c r="AE401" s="47">
        <f>IF(AC401&lt;&gt;"completed","",IF(W401=O401,"no","yes"))</f>
        <v/>
      </c>
      <c r="AF401" s="47">
        <f>IF(AC401&lt;&gt;"completed","",IF(AND(X401=P401,Y401=Q401),"no","yes"))</f>
        <v/>
      </c>
      <c r="AG401" s="47">
        <f>IF(AC401&lt;&gt;"completed","待复核",IF(OR(W401="",Z401="",AA401="",AD401=""),"缺少必填项",IF(AND(OR(AE401="yes",AF401="yes"),AB401=""),"修正原因缺失",IF(OR(W401=0,W401=1),IF(AND(X401="",Y401=""),"通过","0/1级时间应留空"),IF(AND(OR(W401=2,W401=3),X401&lt;&gt;"",Y401&lt;&gt;"",X401&gt;=I401,Y401&lt;=J401,Y401&gt;X401),"通过","2/3级时间无效")))))</f>
        <v/>
      </c>
    </row>
    <row r="402">
      <c r="A402" s="45" t="inlineStr">
        <is>
          <t>VQ-009</t>
        </is>
      </c>
      <c r="B402" s="52" t="inlineStr">
        <is>
          <t>空气炸锅内腔和加热部件位于哪里？</t>
        </is>
      </c>
      <c r="C402" s="45" t="inlineStr">
        <is>
          <t>zh-CN</t>
        </is>
      </c>
      <c r="D402" s="45" t="inlineStr">
        <is>
          <t>Air Fryer</t>
        </is>
      </c>
      <c r="E402" s="45" t="inlineStr">
        <is>
          <t>component</t>
        </is>
      </c>
      <c r="F402" s="45" t="inlineStr">
        <is>
          <t>development</t>
        </is>
      </c>
      <c r="G402" s="45" t="inlineStr">
        <is>
          <t>airfryer-006-scene-0005</t>
        </is>
      </c>
      <c r="H402" s="45" t="inlineStr">
        <is>
          <t>airfryer-006</t>
        </is>
      </c>
      <c r="I402" s="59" t="inlineStr">
        <is>
          <t>16.817</t>
        </is>
      </c>
      <c r="J402" s="59" t="inlineStr">
        <is>
          <t>19.92</t>
        </is>
      </c>
      <c r="K402" s="45" t="inlineStr">
        <is>
          <t>items/airfryer-006-scene-0005/clip.mp4</t>
        </is>
      </c>
      <c r="L402" s="45" t="inlineStr">
        <is>
          <t>items/airfryer-006-scene-0005/thumbnail.jpg</t>
        </is>
      </c>
      <c r="M402" s="52" t="inlineStr">
        <is>
          <t>ASR: Your air fryer, 350, four minutes for the first side. Here it goes.
VLM: Visual summary: A woman in a pink shirt is standing in a kitchen next to a white air fryer, gesturing with her hand while speaking.
视觉摘要: 一位穿着粉色衬衫的女士站在厨房里，旁边是一台白色空气炸锅，她正用手势配合说话。
Visible product: Air Fryer
Visible components: white air fryer; digital display; control buttons; brand name 'COSORI'; temperature setting '350°'; shelf with plates; plant
Visible actions: woman gesturing with her right hand; woman speaking</t>
        </is>
      </c>
      <c r="N402" s="45" t="inlineStr">
        <is>
          <t>1</t>
        </is>
      </c>
      <c r="O402" s="45" t="inlineStr">
        <is>
          <t>1</t>
        </is>
      </c>
      <c r="P402" s="59" t="str"/>
      <c r="Q402" s="59" t="str"/>
      <c r="R402" s="52" t="inlineStr">
        <is>
          <t>The scene shows the air fryer and its external components (digital display, control buttons, brand name, temperature setting) but does not show or describe the internal cavity or heating elements.</t>
        </is>
      </c>
      <c r="S402" s="52" t="inlineStr">
        <is>
          <t>VLM</t>
        </is>
      </c>
      <c r="T402" s="52" t="inlineStr">
        <is>
          <t>low</t>
        </is>
      </c>
      <c r="U402" s="52" t="inlineStr">
        <is>
          <t>No visual or spoken evidence indicates the location of internal components such as the cavity or heating elements.</t>
        </is>
      </c>
      <c r="V402" s="45" t="inlineStr">
        <is>
          <t>R1</t>
        </is>
      </c>
      <c r="W402" s="46" t="inlineStr">
        <is>
          <t>1</t>
        </is>
      </c>
      <c r="X402" s="60" t="n"/>
      <c r="Y402" s="60" t="n"/>
      <c r="Z402" s="46" t="inlineStr">
        <is>
          <t>no</t>
        </is>
      </c>
      <c r="AA402" s="54" t="inlineStr">
        <is>
          <t>画面展示外部机体，未展示内腔或加热部件。</t>
        </is>
      </c>
      <c r="AB402" s="54" t="n"/>
      <c r="AC402" s="46" t="inlineStr">
        <is>
          <t>completed</t>
        </is>
      </c>
      <c r="AD402" s="46" t="inlineStr">
        <is>
          <t>2026-07-27T22:20:03+08:00</t>
        </is>
      </c>
      <c r="AE402" s="47">
        <f>IF(AC402&lt;&gt;"completed","",IF(W402=O402,"no","yes"))</f>
        <v/>
      </c>
      <c r="AF402" s="47">
        <f>IF(AC402&lt;&gt;"completed","",IF(AND(X402=P402,Y402=Q402),"no","yes"))</f>
        <v/>
      </c>
      <c r="AG402" s="47">
        <f>IF(AC402&lt;&gt;"completed","待复核",IF(OR(W402="",Z402="",AA402="",AD402=""),"缺少必填项",IF(AND(OR(AE402="yes",AF402="yes"),AB402=""),"修正原因缺失",IF(OR(W402=0,W402=1),IF(AND(X402="",Y402=""),"通过","0/1级时间应留空"),IF(AND(OR(W402=2,W402=3),X402&lt;&gt;"",Y402&lt;&gt;"",X402&gt;=I402,Y402&lt;=J402,Y402&gt;X402),"通过","2/3级时间无效")))))</f>
        <v/>
      </c>
    </row>
    <row r="403">
      <c r="A403" s="45" t="inlineStr">
        <is>
          <t>VQ-009</t>
        </is>
      </c>
      <c r="B403" s="52" t="inlineStr">
        <is>
          <t>空气炸锅内腔和加热部件位于哪里？</t>
        </is>
      </c>
      <c r="C403" s="45" t="inlineStr">
        <is>
          <t>zh-CN</t>
        </is>
      </c>
      <c r="D403" s="45" t="inlineStr">
        <is>
          <t>Air Fryer</t>
        </is>
      </c>
      <c r="E403" s="45" t="inlineStr">
        <is>
          <t>component</t>
        </is>
      </c>
      <c r="F403" s="45" t="inlineStr">
        <is>
          <t>development</t>
        </is>
      </c>
      <c r="G403" s="45" t="inlineStr">
        <is>
          <t>airfryer-024-scene-0024</t>
        </is>
      </c>
      <c r="H403" s="45" t="inlineStr">
        <is>
          <t>airfryer-024</t>
        </is>
      </c>
      <c r="I403" s="59" t="inlineStr">
        <is>
          <t>106.773</t>
        </is>
      </c>
      <c r="J403" s="59" t="inlineStr">
        <is>
          <t>109.109</t>
        </is>
      </c>
      <c r="K403" s="45" t="inlineStr">
        <is>
          <t>items/airfryer-024-scene-0024/clip.mp4</t>
        </is>
      </c>
      <c r="L403" s="45" t="inlineStr">
        <is>
          <t>items/airfryer-024-scene-0024/thumbnail.jpg</t>
        </is>
      </c>
      <c r="M403" s="52" t="inlineStr">
        <is>
          <t>ASR: Don't be fooled by imitators. the New Wave Brio Digital Air Fryer is the undisputed leader.
VLM: Visual summary: A hand is holding the handle of an open air fryer containing cooked golden-brown food items.
视觉摘要: 一只手正拿着打开的空气炸锅的把手，锅内装有金黄色的熟食。
Visible product: Air Fryer
Visible components: air fryer; handle; food items; digital display; control buttons
Visible actions: holding the handle
Visible states: air fryer open; food cooked</t>
        </is>
      </c>
      <c r="N403" s="45" t="inlineStr">
        <is>
          <t>2</t>
        </is>
      </c>
      <c r="O403" s="45" t="inlineStr">
        <is>
          <t>1</t>
        </is>
      </c>
      <c r="P403" s="59" t="str"/>
      <c r="Q403" s="59" t="str"/>
      <c r="R403" s="52" t="inlineStr">
        <is>
          <t>The scene shows an open air fryer with cooked food and visible handle, digital display, and control buttons, but does not show or describe the internal cavity or heating components.</t>
        </is>
      </c>
      <c r="S403" s="52" t="inlineStr">
        <is>
          <t>VLM</t>
        </is>
      </c>
      <c r="T403" s="52" t="inlineStr">
        <is>
          <t>low</t>
        </is>
      </c>
      <c r="U403" s="52" t="inlineStr">
        <is>
          <t>No visual or textual evidence indicates the location of the air fryer's internal cavity or heating components.</t>
        </is>
      </c>
      <c r="V403" s="45" t="inlineStr">
        <is>
          <t>R1</t>
        </is>
      </c>
      <c r="W403" s="46" t="inlineStr">
        <is>
          <t>1</t>
        </is>
      </c>
      <c r="X403" s="60" t="n"/>
      <c r="Y403" s="60" t="n"/>
      <c r="Z403" s="46" t="inlineStr">
        <is>
          <t>no</t>
        </is>
      </c>
      <c r="AA403" s="54" t="inlineStr">
        <is>
          <t>At t=107.7s, only the fry basket with food is visible; the internal cavity and heating element are not exposed.</t>
        </is>
      </c>
      <c r="AB403" s="54" t="n"/>
      <c r="AC403" s="46" t="inlineStr">
        <is>
          <t>completed</t>
        </is>
      </c>
      <c r="AD403" s="46" t="inlineStr">
        <is>
          <t>2026-07-28T01:18:39+08:00</t>
        </is>
      </c>
      <c r="AE403" s="47">
        <f>IF(AC403&lt;&gt;"completed","",IF(W403=O403,"no","yes"))</f>
        <v/>
      </c>
      <c r="AF403" s="47">
        <f>IF(AC403&lt;&gt;"completed","",IF(AND(X403=P403,Y403=Q403),"no","yes"))</f>
        <v/>
      </c>
      <c r="AG403" s="47">
        <f>IF(AC403&lt;&gt;"completed","待复核",IF(OR(W403="",Z403="",AA403="",AD403=""),"缺少必填项",IF(AND(OR(AE403="yes",AF403="yes"),AB403=""),"修正原因缺失",IF(OR(W403=0,W403=1),IF(AND(X403="",Y403=""),"通过","0/1级时间应留空"),IF(AND(OR(W403=2,W403=3),X403&lt;&gt;"",Y403&lt;&gt;"",X403&gt;=I403,Y403&lt;=J403,Y403&gt;X403),"通过","2/3级时间无效")))))</f>
        <v/>
      </c>
    </row>
    <row r="404">
      <c r="A404" s="45" t="inlineStr">
        <is>
          <t>VQ-009</t>
        </is>
      </c>
      <c r="B404" s="52" t="inlineStr">
        <is>
          <t>空气炸锅内腔和加热部件位于哪里？</t>
        </is>
      </c>
      <c r="C404" s="45" t="inlineStr">
        <is>
          <t>zh-CN</t>
        </is>
      </c>
      <c r="D404" s="45" t="inlineStr">
        <is>
          <t>Air Fryer</t>
        </is>
      </c>
      <c r="E404" s="45" t="inlineStr">
        <is>
          <t>component</t>
        </is>
      </c>
      <c r="F404" s="45" t="inlineStr">
        <is>
          <t>development</t>
        </is>
      </c>
      <c r="G404" s="45" t="inlineStr">
        <is>
          <t>airfryer-002-scene-0011</t>
        </is>
      </c>
      <c r="H404" s="45" t="inlineStr">
        <is>
          <t>airfryer-002</t>
        </is>
      </c>
      <c r="I404" s="59" t="inlineStr">
        <is>
          <t>283.851</t>
        </is>
      </c>
      <c r="J404" s="59" t="inlineStr">
        <is>
          <t>328.095</t>
        </is>
      </c>
      <c r="K404" s="45" t="inlineStr">
        <is>
          <t>items/airfryer-002-scene-0011/clip.mp4</t>
        </is>
      </c>
      <c r="L404" s="45" t="inlineStr">
        <is>
          <t>items/airfryer-002-scene-0011/thumbnail.jpg</t>
        </is>
      </c>
      <c r="M404" s="52" t="inlineStr">
        <is>
          <t>ASR: So as you can see, the puff pastry is golden brown with a cookie in the middle. We're gonna go ahead and plate these and we're gonna dust them with a little bit of powdered sugar. These cookies are so good fresh out of the air fryer. We're gonna take a little bit of powdered sugar and we're gonna dust the tops of these. Just a little bit of added fanciness to a puff pastry air fried oreo. So let's cut into one
OCR: Library Kitchen
VLM: Visual summary: A hand uses red tongs to remove golden-brown baked pastries from an air fryer basket and places them onto a white plate. Powdered sugar is then sifted over the pastries.
视觉摘要: 一只手用红色夹子将金黄色的烘焙点心从空气炸锅篮中取出，放在白色盘子上，然后筛上糖粉。
Visible product: Air Fryer
Visible components: air fryer basket; red placemat; white plate; fork; sifter; watch
Visible actions: removing pastries with tongs; placing pastries on plate; sifting powdered sugar
Visible states: pastries are golden-brown; pastries are dusted with powdered sugar
Visual uncertainty: The specific brand or model of the air fryer is not visible. The exact type of pastry or filling is not clearly identifiable.</t>
        </is>
      </c>
      <c r="N404" s="45" t="inlineStr">
        <is>
          <t>3</t>
        </is>
      </c>
      <c r="O404" s="45" t="inlineStr">
        <is>
          <t>1</t>
        </is>
      </c>
      <c r="P404" s="59" t="str"/>
      <c r="Q404" s="59" t="str"/>
      <c r="R404" s="52" t="inlineStr">
        <is>
          <t>The video shows pastries being removed from an air fryer basket, indicating the basket is the inner cavity component, but does not show or describe the location of the heating element.</t>
        </is>
      </c>
      <c r="S404" s="52" t="inlineStr">
        <is>
          <t>VLM|ASR|OCR</t>
        </is>
      </c>
      <c r="T404" s="52" t="inlineStr">
        <is>
          <t>low</t>
        </is>
      </c>
      <c r="U404" s="52" t="inlineStr">
        <is>
          <t>The heating element is not visible or mentioned in any evidence.</t>
        </is>
      </c>
      <c r="V404" s="45" t="inlineStr">
        <is>
          <t>R1</t>
        </is>
      </c>
      <c r="W404" s="46" t="inlineStr">
        <is>
          <t>1</t>
        </is>
      </c>
      <c r="X404" s="60" t="n"/>
      <c r="Y404" s="60" t="n"/>
      <c r="Z404" s="46" t="inlineStr">
        <is>
          <t>no</t>
        </is>
      </c>
      <c r="AA404" s="54" t="inlineStr">
        <is>
          <t>Frame at t=328.1s shows pastries remaining in the basket but does not reveal the inner cavity or heating element of the air fryer.</t>
        </is>
      </c>
      <c r="AB404" s="54" t="n"/>
      <c r="AC404" s="46" t="inlineStr">
        <is>
          <t>completed</t>
        </is>
      </c>
      <c r="AD404" s="46" t="inlineStr">
        <is>
          <t>2026-07-28T01:18:39+08:00</t>
        </is>
      </c>
      <c r="AE404" s="47">
        <f>IF(AC404&lt;&gt;"completed","",IF(W404=O404,"no","yes"))</f>
        <v/>
      </c>
      <c r="AF404" s="47">
        <f>IF(AC404&lt;&gt;"completed","",IF(AND(X404=P404,Y404=Q404),"no","yes"))</f>
        <v/>
      </c>
      <c r="AG404" s="47">
        <f>IF(AC404&lt;&gt;"completed","待复核",IF(OR(W404="",Z404="",AA404="",AD404=""),"缺少必填项",IF(AND(OR(AE404="yes",AF404="yes"),AB404=""),"修正原因缺失",IF(OR(W404=0,W404=1),IF(AND(X404="",Y404=""),"通过","0/1级时间应留空"),IF(AND(OR(W404=2,W404=3),X404&lt;&gt;"",Y404&lt;&gt;"",X404&gt;=I404,Y404&lt;=J404,Y404&gt;X404),"通过","2/3级时间无效")))))</f>
        <v/>
      </c>
    </row>
    <row r="405">
      <c r="A405" s="45" t="inlineStr">
        <is>
          <t>VQ-009</t>
        </is>
      </c>
      <c r="B405" s="52" t="inlineStr">
        <is>
          <t>空气炸锅内腔和加热部件位于哪里？</t>
        </is>
      </c>
      <c r="C405" s="45" t="inlineStr">
        <is>
          <t>zh-CN</t>
        </is>
      </c>
      <c r="D405" s="45" t="inlineStr">
        <is>
          <t>Air Fryer</t>
        </is>
      </c>
      <c r="E405" s="45" t="inlineStr">
        <is>
          <t>component</t>
        </is>
      </c>
      <c r="F405" s="45" t="inlineStr">
        <is>
          <t>development</t>
        </is>
      </c>
      <c r="G405" s="45" t="inlineStr">
        <is>
          <t>airfryer-017-scene-0020</t>
        </is>
      </c>
      <c r="H405" s="45" t="inlineStr">
        <is>
          <t>airfryer-017</t>
        </is>
      </c>
      <c r="I405" s="59" t="inlineStr">
        <is>
          <t>156.757</t>
        </is>
      </c>
      <c r="J405" s="59" t="inlineStr">
        <is>
          <t>159.259</t>
        </is>
      </c>
      <c r="K405" s="45" t="inlineStr">
        <is>
          <t>items/airfryer-017-scene-0020/clip.mp4</t>
        </is>
      </c>
      <c r="L405" s="45" t="inlineStr">
        <is>
          <t>items/airfryer-017-scene-0020/thumbnail.jpg</t>
        </is>
      </c>
      <c r="M405" s="52" t="inlineStr">
        <is>
          <t>ASR: But as I found out later, the metal bumps on top of the fryer door are just attached
VLM: Visual summary: A hand is interacting with an open air fryer placed on a wooden table, revealing its internal heating element.
视觉摘要: 一只手正在与放在木桌上的打开的空气炸锅互动，露出其内部加热元件。
Visible product: Air Fryer
Visible components: air fryer; heating element; wooden table; chair; carpet; hand
Visible actions: hand touching the air fryer
Visible states: air fryer is open; air fryer is disassembled</t>
        </is>
      </c>
      <c r="N405" s="45" t="inlineStr">
        <is>
          <t>4</t>
        </is>
      </c>
      <c r="O405" s="45" t="inlineStr">
        <is>
          <t>3</t>
        </is>
      </c>
      <c r="P405" s="59" t="inlineStr">
        <is>
          <t>156.757</t>
        </is>
      </c>
      <c r="Q405" s="59" t="inlineStr">
        <is>
          <t>159.259</t>
        </is>
      </c>
      <c r="R405" s="52" t="inlineStr">
        <is>
          <t>Visual shows internal heating element exposed in open air fryer, directly answering where the heating component is located.</t>
        </is>
      </c>
      <c r="S405" s="52" t="inlineStr">
        <is>
          <t>VLM</t>
        </is>
      </c>
      <c r="T405" s="52" t="inlineStr">
        <is>
          <t>low</t>
        </is>
      </c>
      <c r="U405" s="52" t="inlineStr">
        <is>
          <t>No ambiguity in visual evidence of heating element location within the air fryer.</t>
        </is>
      </c>
      <c r="V405" s="45" t="inlineStr">
        <is>
          <t>R1</t>
        </is>
      </c>
      <c r="W405" s="46" t="inlineStr">
        <is>
          <t>3</t>
        </is>
      </c>
      <c r="X405" s="60" t="inlineStr">
        <is>
          <t>156.8</t>
        </is>
      </c>
      <c r="Y405" s="60" t="inlineStr">
        <is>
          <t>158.8</t>
        </is>
      </c>
      <c r="Z405" s="46" t="inlineStr">
        <is>
          <t>no</t>
        </is>
      </c>
      <c r="AA405" s="54" t="inlineStr">
        <is>
          <t>Across t=156.8-158.8s the open air fryer cavity and the spiral heating element/rack inside are clearly visible, directly revealing where the inner chamber and heating component sit.</t>
        </is>
      </c>
      <c r="AB405" s="54" t="inlineStr">
        <is>
          <t>时间按实际证据片段重定位</t>
        </is>
      </c>
      <c r="AC405" s="46" t="inlineStr">
        <is>
          <t>completed</t>
        </is>
      </c>
      <c r="AD405" s="46" t="inlineStr">
        <is>
          <t>2026-07-28T01:18:39+08:00</t>
        </is>
      </c>
      <c r="AE405" s="47">
        <f>IF(AC405&lt;&gt;"completed","",IF(W405=O405,"no","yes"))</f>
        <v/>
      </c>
      <c r="AF405" s="47">
        <f>IF(AC405&lt;&gt;"completed","",IF(AND(X405=P405,Y405=Q405),"no","yes"))</f>
        <v/>
      </c>
      <c r="AG405" s="47">
        <f>IF(AC405&lt;&gt;"completed","待复核",IF(OR(W405="",Z405="",AA405="",AD405=""),"缺少必填项",IF(AND(OR(AE405="yes",AF405="yes"),AB405=""),"修正原因缺失",IF(OR(W405=0,W405=1),IF(AND(X405="",Y405=""),"通过","0/1级时间应留空"),IF(AND(OR(W405=2,W405=3),X405&lt;&gt;"",Y405&lt;&gt;"",X405&gt;=I405,Y405&lt;=J405,Y405&gt;X405),"通过","2/3级时间无效")))))</f>
        <v/>
      </c>
    </row>
    <row r="406">
      <c r="A406" s="45" t="inlineStr">
        <is>
          <t>VQ-009</t>
        </is>
      </c>
      <c r="B406" s="52" t="inlineStr">
        <is>
          <t>空气炸锅内腔和加热部件位于哪里？</t>
        </is>
      </c>
      <c r="C406" s="45" t="inlineStr">
        <is>
          <t>zh-CN</t>
        </is>
      </c>
      <c r="D406" s="45" t="inlineStr">
        <is>
          <t>Air Fryer</t>
        </is>
      </c>
      <c r="E406" s="45" t="inlineStr">
        <is>
          <t>component</t>
        </is>
      </c>
      <c r="F406" s="45" t="inlineStr">
        <is>
          <t>development</t>
        </is>
      </c>
      <c r="G406" s="45" t="inlineStr">
        <is>
          <t>airfryer-017-scene-0069</t>
        </is>
      </c>
      <c r="H406" s="45" t="inlineStr">
        <is>
          <t>airfryer-017</t>
        </is>
      </c>
      <c r="I406" s="59" t="inlineStr">
        <is>
          <t>915.848</t>
        </is>
      </c>
      <c r="J406" s="59" t="inlineStr">
        <is>
          <t>921.12</t>
        </is>
      </c>
      <c r="K406" s="45" t="inlineStr">
        <is>
          <t>items/airfryer-017-scene-0069/clip.mp4</t>
        </is>
      </c>
      <c r="L406" s="45" t="inlineStr">
        <is>
          <t>items/airfryer-017-scene-0069/thumbnail.jpg</t>
        </is>
      </c>
      <c r="M406" s="52" t="inlineStr">
        <is>
          <t>ASR: I flipped the unit up again. I'm going to loosen the heating element so that I can move it out of the way. Last time I entirely removed it.
VLM: Visual summary: A close-up view of a dirty, spiral electric heating element inside an appliance, with a metallic base and ventilation slots visible.
视觉摘要: 一个脏污的螺旋式电热元件，位于一个带有金属底座和通风槽的电器内部。
Visible product: Air Fryer
Visible components: spiral heating element; metallic base; ventilation slots; screws; dirt and residue
Visible states: dirty; stained; static view
Visual uncertainty: The appliance's full identity and function beyond being an air fryer are not verifiable from the frames.</t>
        </is>
      </c>
      <c r="N406" s="45" t="inlineStr">
        <is>
          <t>5</t>
        </is>
      </c>
      <c r="O406" s="45" t="inlineStr">
        <is>
          <t>3</t>
        </is>
      </c>
      <c r="P406" s="59" t="inlineStr">
        <is>
          <t>915.848</t>
        </is>
      </c>
      <c r="Q406" s="59" t="inlineStr">
        <is>
          <t>921.12</t>
        </is>
      </c>
      <c r="R406" s="52" t="inlineStr">
        <is>
          <t>The ASR mentions loosening the heating element to move it out of the way, and the VLM shows a close-up of the spiral heating element inside the air fryer, along with its metallic base and ventilation slots, directly indicating the location of the heating component within the appliance.</t>
        </is>
      </c>
      <c r="S406" s="52" t="inlineStr">
        <is>
          <t>VLM|ASR</t>
        </is>
      </c>
      <c r="T406" s="52" t="inlineStr">
        <is>
          <t>low</t>
        </is>
      </c>
      <c r="U406" s="52" t="inlineStr">
        <is>
          <t>The visual and audio evidence together clearly identify the heating element and its location within the air fryer, with no ambiguity in the component's placement or identity.</t>
        </is>
      </c>
      <c r="V406" s="45" t="inlineStr">
        <is>
          <t>R1</t>
        </is>
      </c>
      <c r="W406" s="46" t="inlineStr">
        <is>
          <t>3</t>
        </is>
      </c>
      <c r="X406" s="60" t="n">
        <v>915.848</v>
      </c>
      <c r="Y406" s="60" t="n">
        <v>921.12</v>
      </c>
      <c r="Z406" s="46" t="inlineStr">
        <is>
          <t>no</t>
        </is>
      </c>
      <c r="AA406" s="54" t="inlineStr">
        <is>
          <t>第1–6帧（t=915.8s–921.2s）从多个角度清晰展示空气炸锅内腔顶部的螺旋状加热元件及其金属底座和通风槽，直接回答了加热部件位于内腔上方这一位置问题。</t>
        </is>
      </c>
      <c r="AB406" s="54" t="inlineStr">
        <is>
          <t>时间按实际证据片段重定位</t>
        </is>
      </c>
      <c r="AC406" s="46" t="inlineStr">
        <is>
          <t>completed</t>
        </is>
      </c>
      <c r="AD406" s="46" t="inlineStr">
        <is>
          <t>2026-07-28T01:31:38+08:00</t>
        </is>
      </c>
      <c r="AE406" s="47">
        <f>IF(AC406&lt;&gt;"completed","",IF(W406=O406,"no","yes"))</f>
        <v/>
      </c>
      <c r="AF406" s="47">
        <f>IF(AC406&lt;&gt;"completed","",IF(AND(X406=P406,Y406=Q406),"no","yes"))</f>
        <v/>
      </c>
      <c r="AG406" s="47">
        <f>IF(AC406&lt;&gt;"completed","待复核",IF(OR(W406="",Z406="",AA406="",AD406=""),"缺少必填项",IF(AND(OR(AE406="yes",AF406="yes"),AB406=""),"修正原因缺失",IF(OR(W406=0,W406=1),IF(AND(X406="",Y406=""),"通过","0/1级时间应留空"),IF(AND(OR(W406=2,W406=3),X406&lt;&gt;"",Y406&lt;&gt;"",X406&gt;=I406,Y406&lt;=J406,Y406&gt;X406),"通过","2/3级时间无效")))))</f>
        <v/>
      </c>
    </row>
    <row r="407">
      <c r="A407" s="45" t="inlineStr">
        <is>
          <t>VQ-009</t>
        </is>
      </c>
      <c r="B407" s="52" t="inlineStr">
        <is>
          <t>空气炸锅内腔和加热部件位于哪里？</t>
        </is>
      </c>
      <c r="C407" s="45" t="inlineStr">
        <is>
          <t>zh-CN</t>
        </is>
      </c>
      <c r="D407" s="45" t="inlineStr">
        <is>
          <t>Air Fryer</t>
        </is>
      </c>
      <c r="E407" s="45" t="inlineStr">
        <is>
          <t>component</t>
        </is>
      </c>
      <c r="F407" s="45" t="inlineStr">
        <is>
          <t>development</t>
        </is>
      </c>
      <c r="G407" s="45" t="inlineStr">
        <is>
          <t>pressure-006-scene-0010</t>
        </is>
      </c>
      <c r="H407" s="45" t="inlineStr">
        <is>
          <t>pressure-006</t>
        </is>
      </c>
      <c r="I407" s="59" t="inlineStr">
        <is>
          <t>29.458</t>
        </is>
      </c>
      <c r="J407" s="59" t="inlineStr">
        <is>
          <t>34.083</t>
        </is>
      </c>
      <c r="K407" s="45" t="inlineStr">
        <is>
          <t>items/pressure-006-scene-0010/clip.mp4</t>
        </is>
      </c>
      <c r="L407" s="45" t="inlineStr">
        <is>
          <t>items/pressure-006-scene-0010/thumbnail.jpg</t>
        </is>
      </c>
      <c r="M407" s="52" t="inlineStr">
        <is>
          <t>ASR: • 360-degree hot air baking, wrapping heating, original flavor, 1500W high power, rapid heating
OCR: 1500 W high-power rapid heating
VLM: Visual summary: Food items are cooking inside an air fryer, with text overlays indicating '360 air cooking' and '1500 W high-power rapid heating'.
视觉摘要: 食物在空气炸锅内烹饪，画面中有文字叠加显示“360空气烹饪”和“1500W高功率快速加热”。
Visible product: Air Fryer
Visible components: food items; air fryer basket; text overlay
Visible states: food is cooking; air fryer is operating
Visual uncertainty: The specific model or brand of the air fryer is not visible. The exact type of food is not clearly identifiable.</t>
        </is>
      </c>
      <c r="N407" s="45" t="inlineStr">
        <is>
          <t>6</t>
        </is>
      </c>
      <c r="O407" s="45" t="inlineStr">
        <is>
          <t>1</t>
        </is>
      </c>
      <c r="P407" s="59" t="str"/>
      <c r="Q407" s="59" t="str"/>
      <c r="R407" s="52" t="inlineStr">
        <is>
          <t>The scene shows food cooking inside an air fryer with text overlays indicating heating features, but no visual or textual evidence identifies the location of the inner cavity or heating elements.</t>
        </is>
      </c>
      <c r="S407" s="52" t="inlineStr">
        <is>
          <t>VLM|ASR|OCR</t>
        </is>
      </c>
      <c r="T407" s="52" t="inlineStr">
        <is>
          <t>low</t>
        </is>
      </c>
      <c r="U407" s="52" t="inlineStr">
        <is>
          <t>No evidence addresses the spatial location of the air fryer's inner cavity or heating components.</t>
        </is>
      </c>
      <c r="V407" s="45" t="inlineStr">
        <is>
          <t>R1</t>
        </is>
      </c>
      <c r="W407" s="46" t="inlineStr">
        <is>
          <t>1</t>
        </is>
      </c>
      <c r="X407" s="60" t="n"/>
      <c r="Y407" s="60" t="n"/>
      <c r="Z407" s="46" t="inlineStr">
        <is>
          <t>no</t>
        </is>
      </c>
      <c r="AA407" s="54" t="inlineStr">
        <is>
          <t>画面展示食物在锅内，但未明确标识内腔壁面或加热部件位置。</t>
        </is>
      </c>
      <c r="AB407" s="54" t="n"/>
      <c r="AC407" s="46" t="inlineStr">
        <is>
          <t>completed</t>
        </is>
      </c>
      <c r="AD407" s="46" t="inlineStr">
        <is>
          <t>2026-07-27T22:17:08+08:00</t>
        </is>
      </c>
      <c r="AE407" s="47">
        <f>IF(AC407&lt;&gt;"completed","",IF(W407=O407,"no","yes"))</f>
        <v/>
      </c>
      <c r="AF407" s="47">
        <f>IF(AC407&lt;&gt;"completed","",IF(AND(X407=P407,Y407=Q407),"no","yes"))</f>
        <v/>
      </c>
      <c r="AG407" s="47">
        <f>IF(AC407&lt;&gt;"completed","待复核",IF(OR(W407="",Z407="",AA407="",AD407=""),"缺少必填项",IF(AND(OR(AE407="yes",AF407="yes"),AB407=""),"修正原因缺失",IF(OR(W407=0,W407=1),IF(AND(X407="",Y407=""),"通过","0/1级时间应留空"),IF(AND(OR(W407=2,W407=3),X407&lt;&gt;"",Y407&lt;&gt;"",X407&gt;=I407,Y407&lt;=J407,Y407&gt;X407),"通过","2/3级时间无效")))))</f>
        <v/>
      </c>
    </row>
    <row r="408">
      <c r="A408" s="45" t="inlineStr">
        <is>
          <t>VQ-009</t>
        </is>
      </c>
      <c r="B408" s="52" t="inlineStr">
        <is>
          <t>空气炸锅内腔和加热部件位于哪里？</t>
        </is>
      </c>
      <c r="C408" s="45" t="inlineStr">
        <is>
          <t>zh-CN</t>
        </is>
      </c>
      <c r="D408" s="45" t="inlineStr">
        <is>
          <t>Air Fryer</t>
        </is>
      </c>
      <c r="E408" s="45" t="inlineStr">
        <is>
          <t>component</t>
        </is>
      </c>
      <c r="F408" s="45" t="inlineStr">
        <is>
          <t>development</t>
        </is>
      </c>
      <c r="G408" s="45" t="inlineStr">
        <is>
          <t>airfryer-027-scene-0002</t>
        </is>
      </c>
      <c r="H408" s="45" t="inlineStr">
        <is>
          <t>airfryer-027</t>
        </is>
      </c>
      <c r="I408" s="59" t="inlineStr">
        <is>
          <t>7.508</t>
        </is>
      </c>
      <c r="J408" s="59" t="inlineStr">
        <is>
          <t>283.4</t>
        </is>
      </c>
      <c r="K408" s="45" t="inlineStr">
        <is>
          <t>items/airfryer-027-scene-0002/clip.mp4</t>
        </is>
      </c>
      <c r="L408" s="45" t="inlineStr">
        <is>
          <t>items/airfryer-027-scene-0002/thumbnail.jpg</t>
        </is>
      </c>
      <c r="M408" s="52" t="inlineStr">
        <is>
          <t>ASR: Okay, so first we coat the wings with baking powder, some kosher salt, and a little bit of garlic powder. And we're going to preheat the oven to 450 degrees. So after 25 minutes, we're going to take these, flip them over. And of course, with the traditional version of the oven, we're going to provide some Frank's Red Hot Sauce. real deal butter and a touch of brown sugar and that's what we're gonna of course toss our wings into and for the other wings we're going to use McCormick's air fryer buffalo wings and it supposedly has some kind of authentic Frank's red hot sauce obviously dehydrated powder and we're going to cover these and of course this takes about half the time of the oven-cooked ones and we got our air-fried version here toss with oil and the seasoning the cormac seasoning we're going to throw these babies in here doesn't seem to really cope very well honestly but turn a reminder whoops 20 20 minutes, see what happens. Okay, so here we are. There are two different versions of so-called buffalo wings. On the top we have the oven-baked version, the real Frank's hot sauce, and on the bottom we have the McCormick air fryer version. See, they look completely different. So let's try the oven-baked version first. Nothing like that real French hot sauce with butter or brown sugar. Mmm, very good. A little bit dry, but that's because these are small wings. I would have cooked them a little bit less than 50 minutes, maybe 40 minutes. Not bad. Okay, let's try the air fryer wings. Here we go. Now, in this case, I'm definitely going to dip these in a little bit of ranch dressing here. Let's check it out. Whoops. It's actually not bad. Very tasty. And since it's air fried, it's more, it seems to be evenly cooked. So for all you Buffalo Wing fans out there, the reality is the best Buffalo Wings are deep fried in a deep fryer just like they were when I grew up in Buffalo in the 1970s and tossed in Frank's hot sauce with a bit of butter and as much sugar as you want so sorry health food fans but honestly the air fryer and baked versions they're okay it tastes good but it's not like the original.
OCR: WRONRSSH and bake for another 20 minutes OVEN READY McCormick AIR FRYER Buffalo RedHot m AIR FRYER FRANK: NO ARTIFICIAL FLAYORS Esenti MCCORNICE SPICES NO ARTIRICIAL FLAPORS VEN EADY ER Talo table Oil TART courmia Gourmia 3808 * courmia. GOr START 89:39
VLM: Visual summary: Chicken wings are shown cooking on a wire rack over aluminum foil on a stovetop, then plated with a dipping sauce.
视觉摘要: 鸡翅在炉灶上的烤架上烹饪，然后盛放在盘子中，配有一份蘸酱。
Visible product: Air Fryer
Visible components: stovetop; gas burner grates; wire rack; aluminum foil; plate; glass cup; black and white checkered tablecloth
Visible actions: chicken wings are cooking; a man is speaking to the camera
Visible states: chicken wings are cooked and golden brown; dipping sauce is on the plate
Visual uncertainty: The specific product being referred to as 'Air Fryer' is not visible in the frames.</t>
        </is>
      </c>
      <c r="N408" s="45" t="inlineStr">
        <is>
          <t>7</t>
        </is>
      </c>
      <c r="O408" s="45" t="inlineStr">
        <is>
          <t>0</t>
        </is>
      </c>
      <c r="P408" s="59" t="str"/>
      <c r="Q408" s="59" t="str"/>
      <c r="R408" s="52" t="inlineStr">
        <is>
          <t>The video shows chicken wings cooking in an oven and mentions an air fryer version, but no visual or spoken evidence identifies the location of the air fryer's inner cavity or heating elements.</t>
        </is>
      </c>
      <c r="S408" s="52" t="inlineStr">
        <is>
          <t>VLM|ASR|OCR</t>
        </is>
      </c>
      <c r="T408" s="52" t="inlineStr">
        <is>
          <t>low</t>
        </is>
      </c>
      <c r="U408" s="52" t="inlineStr">
        <is>
          <t>No evidence in the frozen multimodal data addresses the internal components or their spatial location within the air fryer.</t>
        </is>
      </c>
      <c r="V408" s="45" t="inlineStr">
        <is>
          <t>R1</t>
        </is>
      </c>
      <c r="W408" s="46" t="inlineStr">
        <is>
          <t>0</t>
        </is>
      </c>
      <c r="X408" s="60" t="n"/>
      <c r="Y408" s="60" t="n"/>
      <c r="Z408" s="46" t="inlineStr">
        <is>
          <t>no</t>
        </is>
      </c>
      <c r="AA408" s="54" t="inlineStr">
        <is>
          <t>画面未展示空气炸锅内腔、加热管等内部结构，与问题无关。</t>
        </is>
      </c>
      <c r="AB408" s="54" t="n"/>
      <c r="AC408" s="46" t="inlineStr">
        <is>
          <t>completed</t>
        </is>
      </c>
      <c r="AD408" s="46" t="inlineStr">
        <is>
          <t>2026-07-27T22:01:40+08:00</t>
        </is>
      </c>
      <c r="AE408" s="47">
        <f>IF(AC408&lt;&gt;"completed","",IF(W408=O408,"no","yes"))</f>
        <v/>
      </c>
      <c r="AF408" s="47">
        <f>IF(AC408&lt;&gt;"completed","",IF(AND(X408=P408,Y408=Q408),"no","yes"))</f>
        <v/>
      </c>
      <c r="AG408" s="47">
        <f>IF(AC408&lt;&gt;"completed","待复核",IF(OR(W408="",Z408="",AA408="",AD408=""),"缺少必填项",IF(AND(OR(AE408="yes",AF408="yes"),AB408=""),"修正原因缺失",IF(OR(W408=0,W408=1),IF(AND(X408="",Y408=""),"通过","0/1级时间应留空"),IF(AND(OR(W408=2,W408=3),X408&lt;&gt;"",Y408&lt;&gt;"",X408&gt;=I408,Y408&lt;=J408,Y408&gt;X408),"通过","2/3级时间无效")))))</f>
        <v/>
      </c>
    </row>
    <row r="409">
      <c r="A409" s="45" t="inlineStr">
        <is>
          <t>VQ-009</t>
        </is>
      </c>
      <c r="B409" s="52" t="inlineStr">
        <is>
          <t>空气炸锅内腔和加热部件位于哪里？</t>
        </is>
      </c>
      <c r="C409" s="45" t="inlineStr">
        <is>
          <t>zh-CN</t>
        </is>
      </c>
      <c r="D409" s="45" t="inlineStr">
        <is>
          <t>Air Fryer</t>
        </is>
      </c>
      <c r="E409" s="45" t="inlineStr">
        <is>
          <t>component</t>
        </is>
      </c>
      <c r="F409" s="45" t="inlineStr">
        <is>
          <t>development</t>
        </is>
      </c>
      <c r="G409" s="45" t="inlineStr">
        <is>
          <t>airfryer-029-scene-0016</t>
        </is>
      </c>
      <c r="H409" s="45" t="inlineStr">
        <is>
          <t>airfryer-029</t>
        </is>
      </c>
      <c r="I409" s="59" t="inlineStr">
        <is>
          <t>87.52</t>
        </is>
      </c>
      <c r="J409" s="59" t="inlineStr">
        <is>
          <t>89.76</t>
        </is>
      </c>
      <c r="K409" s="45" t="inlineStr">
        <is>
          <t>items/airfryer-029-scene-0016/clip.mp4</t>
        </is>
      </c>
      <c r="L409" s="45" t="inlineStr">
        <is>
          <t>items/airfryer-029-scene-0016/thumbnail.jpg</t>
        </is>
      </c>
      <c r="M409" s="52" t="inlineStr">
        <is>
          <t>ASR: some fat content in the chicken and also we need to brine the chicken so that
VLM: Visual summary: A hand is positioned above a white plate containing raw chicken pieces, which are resting on a clear glass bowl.
视觉摘要: 一只手位于盛有生鸡肉块的白色盘子上方，盘子放在一个透明玻璃碗上。
Visible product: Air Fryer
Visible components: white plate; raw chicken pieces; clear glass bowl; human hand
Visible actions: hand positioned above chicken</t>
        </is>
      </c>
      <c r="N409" s="45" t="inlineStr">
        <is>
          <t>8</t>
        </is>
      </c>
      <c r="O409" s="45" t="inlineStr">
        <is>
          <t>0</t>
        </is>
      </c>
      <c r="P409" s="59" t="str"/>
      <c r="Q409" s="59" t="str"/>
      <c r="R409" s="52" t="inlineStr">
        <is>
          <t>The scene shows raw chicken on a plate over a glass bowl, with no visible air fryer interior or heating components.</t>
        </is>
      </c>
      <c r="S409" s="52" t="inlineStr">
        <is>
          <t>VLM</t>
        </is>
      </c>
      <c r="T409" s="52" t="inlineStr">
        <is>
          <t>low</t>
        </is>
      </c>
      <c r="U409" s="52" t="inlineStr">
        <is>
          <t>No evidence of air fryer cavity or heating elements is present.</t>
        </is>
      </c>
      <c r="V409" s="45" t="inlineStr">
        <is>
          <t>R1</t>
        </is>
      </c>
      <c r="W409" s="46" t="inlineStr">
        <is>
          <t>0</t>
        </is>
      </c>
      <c r="X409" s="60" t="n"/>
      <c r="Y409" s="60" t="n"/>
      <c r="Z409" s="46" t="inlineStr">
        <is>
          <t>no</t>
        </is>
      </c>
      <c r="AA409" s="54" t="inlineStr">
        <is>
          <t>全部6帧（t=87.5s–89.8s）仅显示白色盘子上的生鸡肉块和一只手在触碰鸡肉，完全未出现空气炸锅或其内部结构，与查询无关。</t>
        </is>
      </c>
      <c r="AB409" s="54" t="n"/>
      <c r="AC409" s="46" t="inlineStr">
        <is>
          <t>completed</t>
        </is>
      </c>
      <c r="AD409" s="46" t="inlineStr">
        <is>
          <t>2026-07-28T01:31:38+08:00</t>
        </is>
      </c>
      <c r="AE409" s="47">
        <f>IF(AC409&lt;&gt;"completed","",IF(W409=O409,"no","yes"))</f>
        <v/>
      </c>
      <c r="AF409" s="47">
        <f>IF(AC409&lt;&gt;"completed","",IF(AND(X409=P409,Y409=Q409),"no","yes"))</f>
        <v/>
      </c>
      <c r="AG409" s="47">
        <f>IF(AC409&lt;&gt;"completed","待复核",IF(OR(W409="",Z409="",AA409="",AD409=""),"缺少必填项",IF(AND(OR(AE409="yes",AF409="yes"),AB409=""),"修正原因缺失",IF(OR(W409=0,W409=1),IF(AND(X409="",Y409=""),"通过","0/1级时间应留空"),IF(AND(OR(W409=2,W409=3),X409&lt;&gt;"",Y409&lt;&gt;"",X409&gt;=I409,Y409&lt;=J409,Y409&gt;X409),"通过","2/3级时间无效")))))</f>
        <v/>
      </c>
    </row>
    <row r="410">
      <c r="A410" s="45" t="inlineStr">
        <is>
          <t>VQ-009</t>
        </is>
      </c>
      <c r="B410" s="52" t="inlineStr">
        <is>
          <t>空气炸锅内腔和加热部件位于哪里？</t>
        </is>
      </c>
      <c r="C410" s="45" t="inlineStr">
        <is>
          <t>zh-CN</t>
        </is>
      </c>
      <c r="D410" s="45" t="inlineStr">
        <is>
          <t>Air Fryer</t>
        </is>
      </c>
      <c r="E410" s="45" t="inlineStr">
        <is>
          <t>component</t>
        </is>
      </c>
      <c r="F410" s="45" t="inlineStr">
        <is>
          <t>development</t>
        </is>
      </c>
      <c r="G410" s="45" t="inlineStr">
        <is>
          <t>airfryer-029-scene-0009</t>
        </is>
      </c>
      <c r="H410" s="45" t="inlineStr">
        <is>
          <t>airfryer-029</t>
        </is>
      </c>
      <c r="I410" s="59" t="inlineStr">
        <is>
          <t>43.92</t>
        </is>
      </c>
      <c r="J410" s="59" t="inlineStr">
        <is>
          <t>47.24</t>
        </is>
      </c>
      <c r="K410" s="45" t="inlineStr">
        <is>
          <t>items/airfryer-029-scene-0009/clip.mp4</t>
        </is>
      </c>
      <c r="L410" s="45" t="inlineStr">
        <is>
          <t>items/airfryer-029-scene-0009/thumbnail.jpg</t>
        </is>
      </c>
      <c r="M410" s="52" t="inlineStr">
        <is>
          <t>ASR: air fryer also. With Philips air fryer unique rapid air technology you can fry
OCR: PHILIPS
VLM: Visual summary: A black Philips air fryer with its basket open, showing the interior basket and a red latch mechanism.
视觉摘要: 一台黑色的飞利浦空气炸锅，其炸篮打开，显示内部炸篮和红色锁扣机构。
Visible product: Air Fryer
Visible components: Philips brand logo; control dial; air fryer basket; red latch; black plastic housing
Visible states: air fryer basket open; latch engaged</t>
        </is>
      </c>
      <c r="N410" s="45" t="inlineStr">
        <is>
          <t>9</t>
        </is>
      </c>
      <c r="O410" s="45" t="inlineStr">
        <is>
          <t>2</t>
        </is>
      </c>
      <c r="P410" s="59" t="inlineStr">
        <is>
          <t>43.92</t>
        </is>
      </c>
      <c r="Q410" s="59" t="inlineStr">
        <is>
          <t>47.24</t>
        </is>
      </c>
      <c r="R410" s="52" t="inlineStr">
        <is>
          <t>The visual shows the air fryer basket open, revealing the interior basket and red latch mechanism, which are components inside the air fryer cavity, but does not explicitly identify the heating element location.</t>
        </is>
      </c>
      <c r="S410" s="52" t="inlineStr">
        <is>
          <t>VLM</t>
        </is>
      </c>
      <c r="T410" s="52" t="inlineStr">
        <is>
          <t>medium</t>
        </is>
      </c>
      <c r="U410" s="52" t="inlineStr">
        <is>
          <t>The evidence shows the interior basket and latch but does not visually or textually confirm the location of the heating components.</t>
        </is>
      </c>
      <c r="V410" s="45" t="inlineStr">
        <is>
          <t>R1</t>
        </is>
      </c>
      <c r="W410" s="46" t="inlineStr">
        <is>
          <t>2</t>
        </is>
      </c>
      <c r="X410" s="60" t="n">
        <v>43.92</v>
      </c>
      <c r="Y410" s="60" t="n">
        <v>47.2</v>
      </c>
      <c r="Z410" s="46" t="inlineStr">
        <is>
          <t>no</t>
        </is>
      </c>
      <c r="AA410" s="54" t="inlineStr">
        <is>
          <t>Frame at t=44.6s shows the open air fryer with the basket removed, revealing the inner cavity, but the heating element is not visible in any frame.</t>
        </is>
      </c>
      <c r="AB410" s="54" t="inlineStr">
        <is>
          <t>时间按实际证据片段重定位</t>
        </is>
      </c>
      <c r="AC410" s="46" t="inlineStr">
        <is>
          <t>completed</t>
        </is>
      </c>
      <c r="AD410" s="46" t="inlineStr">
        <is>
          <t>2026-07-28T01:18:39+08:00</t>
        </is>
      </c>
      <c r="AE410" s="47">
        <f>IF(AC410&lt;&gt;"completed","",IF(W410=O410,"no","yes"))</f>
        <v/>
      </c>
      <c r="AF410" s="47">
        <f>IF(AC410&lt;&gt;"completed","",IF(AND(X410=P410,Y410=Q410),"no","yes"))</f>
        <v/>
      </c>
      <c r="AG410" s="47">
        <f>IF(AC410&lt;&gt;"completed","待复核",IF(OR(W410="",Z410="",AA410="",AD410=""),"缺少必填项",IF(AND(OR(AE410="yes",AF410="yes"),AB410=""),"修正原因缺失",IF(OR(W410=0,W410=1),IF(AND(X410="",Y410=""),"通过","0/1级时间应留空"),IF(AND(OR(W410=2,W410=3),X410&lt;&gt;"",Y410&lt;&gt;"",X410&gt;=I410,Y410&lt;=J410,Y410&gt;X410),"通过","2/3级时间无效")))))</f>
        <v/>
      </c>
    </row>
    <row r="411">
      <c r="A411" s="45" t="inlineStr">
        <is>
          <t>VQ-009</t>
        </is>
      </c>
      <c r="B411" s="52" t="inlineStr">
        <is>
          <t>空气炸锅内腔和加热部件位于哪里？</t>
        </is>
      </c>
      <c r="C411" s="45" t="inlineStr">
        <is>
          <t>zh-CN</t>
        </is>
      </c>
      <c r="D411" s="45" t="inlineStr">
        <is>
          <t>Air Fryer</t>
        </is>
      </c>
      <c r="E411" s="45" t="inlineStr">
        <is>
          <t>component</t>
        </is>
      </c>
      <c r="F411" s="45" t="inlineStr">
        <is>
          <t>development</t>
        </is>
      </c>
      <c r="G411" s="45" t="inlineStr">
        <is>
          <t>airfryer-029-scene-0071</t>
        </is>
      </c>
      <c r="H411" s="45" t="inlineStr">
        <is>
          <t>airfryer-029</t>
        </is>
      </c>
      <c r="I411" s="59" t="inlineStr">
        <is>
          <t>436.0</t>
        </is>
      </c>
      <c r="J411" s="59" t="inlineStr">
        <is>
          <t>439.76</t>
        </is>
      </c>
      <c r="K411" s="45" t="inlineStr">
        <is>
          <t>items/airfryer-029-scene-0071/clip.mp4</t>
        </is>
      </c>
      <c r="L411" s="45" t="inlineStr">
        <is>
          <t>items/airfryer-029-scene-0071/thumbnail.jpg</t>
        </is>
      </c>
      <c r="M411" s="52" t="inlineStr">
        <is>
          <t>ASR: wow because I just off and look at this chicken pieces
VLM: Visual summary: A black air fryer with its basket open, containing cooked chicken pieces. A hand uses tongs to adjust a chicken piece. A plated, cooked chicken leg with garnish is visible nearby.
视觉摘要: 一个打开的黑色空气炸锅，里面装着炸好的鸡块。一只手用夹子调整鸡块。旁边放着一盘配了装饰的炸鸡腿。
Visible product: Air Fryer
Visible components: air fryer; basket; tongs; chicken pieces; plate; garnish
Visible actions: hand using tongs to adjust chicken
Visible states: air fryer basket open; chicken cooked</t>
        </is>
      </c>
      <c r="N411" s="45" t="inlineStr">
        <is>
          <t>10</t>
        </is>
      </c>
      <c r="O411" s="45" t="inlineStr">
        <is>
          <t>1</t>
        </is>
      </c>
      <c r="P411" s="59" t="str"/>
      <c r="Q411" s="59" t="str"/>
      <c r="R411" s="52" t="inlineStr">
        <is>
          <t>The visual shows the air fryer basket open with cooked chicken, but does not show or describe the location of the inner cavity or heating elements.</t>
        </is>
      </c>
      <c r="S411" s="52" t="inlineStr">
        <is>
          <t>VLM</t>
        </is>
      </c>
      <c r="T411" s="52" t="inlineStr">
        <is>
          <t>low</t>
        </is>
      </c>
      <c r="U411" s="52" t="inlineStr">
        <is>
          <t>No evidence of inner cavity or heating components visible or described.</t>
        </is>
      </c>
      <c r="V411" s="45" t="inlineStr">
        <is>
          <t>R1</t>
        </is>
      </c>
      <c r="W411" s="46" t="inlineStr">
        <is>
          <t>1</t>
        </is>
      </c>
      <c r="X411" s="60" t="n"/>
      <c r="Y411" s="60" t="n"/>
      <c r="Z411" s="46" t="inlineStr">
        <is>
          <t>no</t>
        </is>
      </c>
      <c r="AA411" s="54" t="inlineStr">
        <is>
          <t>Frames 436.0-439.0s show the open basket and cooked chicken but do not reveal the heating elements or inner cavity walls behind the basket.</t>
        </is>
      </c>
      <c r="AB411" s="54" t="n"/>
      <c r="AC411" s="46" t="inlineStr">
        <is>
          <t>completed</t>
        </is>
      </c>
      <c r="AD411" s="46" t="inlineStr">
        <is>
          <t>2026-07-28T01:18:39+08:00</t>
        </is>
      </c>
      <c r="AE411" s="47">
        <f>IF(AC411&lt;&gt;"completed","",IF(W411=O411,"no","yes"))</f>
        <v/>
      </c>
      <c r="AF411" s="47">
        <f>IF(AC411&lt;&gt;"completed","",IF(AND(X411=P411,Y411=Q411),"no","yes"))</f>
        <v/>
      </c>
      <c r="AG411" s="47">
        <f>IF(AC411&lt;&gt;"completed","待复核",IF(OR(W411="",Z411="",AA411="",AD411=""),"缺少必填项",IF(AND(OR(AE411="yes",AF411="yes"),AB411=""),"修正原因缺失",IF(OR(W411=0,W411=1),IF(AND(X411="",Y411=""),"通过","0/1级时间应留空"),IF(AND(OR(W411=2,W411=3),X411&lt;&gt;"",Y411&lt;&gt;"",X411&gt;=I411,Y411&lt;=J411,Y411&gt;X411),"通过","2/3级时间无效")))))</f>
        <v/>
      </c>
    </row>
    <row r="412">
      <c r="A412" s="45" t="inlineStr">
        <is>
          <t>VQ-009</t>
        </is>
      </c>
      <c r="B412" s="52" t="inlineStr">
        <is>
          <t>空气炸锅内腔和加热部件位于哪里？</t>
        </is>
      </c>
      <c r="C412" s="45" t="inlineStr">
        <is>
          <t>zh-CN</t>
        </is>
      </c>
      <c r="D412" s="45" t="inlineStr">
        <is>
          <t>Air Fryer</t>
        </is>
      </c>
      <c r="E412" s="45" t="inlineStr">
        <is>
          <t>component</t>
        </is>
      </c>
      <c r="F412" s="45" t="inlineStr">
        <is>
          <t>development</t>
        </is>
      </c>
      <c r="G412" s="45" t="inlineStr">
        <is>
          <t>pressure-006-scene-0011</t>
        </is>
      </c>
      <c r="H412" s="45" t="inlineStr">
        <is>
          <t>pressure-006</t>
        </is>
      </c>
      <c r="I412" s="59" t="inlineStr">
        <is>
          <t>34.083</t>
        </is>
      </c>
      <c r="J412" s="59" t="inlineStr">
        <is>
          <t>37.875</t>
        </is>
      </c>
      <c r="K412" s="45" t="inlineStr">
        <is>
          <t>items/pressure-006-scene-0011/clip.mp4</t>
        </is>
      </c>
      <c r="L412" s="45" t="inlineStr">
        <is>
          <t>items/pressure-006-scene-0011/thumbnail.jpg</t>
        </is>
      </c>
      <c r="M412" s="52" t="inlineStr">
        <is>
          <t>ASR: • 360-degree hot air baking, wrapping heating, original flavor, 1500W high power, rapid heating • Fast heat dissipation on the top, easy to make all kinds of delicious food
VLM: Visual summary: An air fryer basket containing cooked chicken wings, with text overlay describing its power and heating capability.
视觉摘要: 一个装有烤鸡翅的空气炸锅篮子，配有描述其功率和加热能力的文字叠加。
Visible product: Air Fryer
Visible components: air fryer basket; chicken wings; text overlay
Visible states: chicken wings are cooked; text overlay is displayed
Visible warnings: 1500 W high-power rapid heating</t>
        </is>
      </c>
      <c r="N412" s="45" t="inlineStr">
        <is>
          <t>11</t>
        </is>
      </c>
      <c r="O412" s="45" t="inlineStr">
        <is>
          <t>1</t>
        </is>
      </c>
      <c r="P412" s="59" t="str"/>
      <c r="Q412" s="59" t="str"/>
      <c r="R412" s="52" t="inlineStr">
        <is>
          <t>The visual shows an air fryer basket with cooked chicken wings and a text overlay mentioning heating capability, but does not show or describe the location of the inner cavity or heating elements.</t>
        </is>
      </c>
      <c r="S412" s="52" t="inlineStr">
        <is>
          <t>VLM</t>
        </is>
      </c>
      <c r="T412" s="52" t="inlineStr">
        <is>
          <t>low</t>
        </is>
      </c>
      <c r="U412" s="52" t="inlineStr">
        <is>
          <t>No visual or textual evidence in the frozen evidence indicates the location of the air fryer's inner cavity or heating components.</t>
        </is>
      </c>
      <c r="V412" s="45" t="inlineStr">
        <is>
          <t>R1</t>
        </is>
      </c>
      <c r="W412" s="46" t="inlineStr">
        <is>
          <t>1</t>
        </is>
      </c>
      <c r="X412" s="60" t="n"/>
      <c r="Y412" s="60" t="n"/>
      <c r="Z412" s="46" t="inlineStr">
        <is>
          <t>no</t>
        </is>
      </c>
      <c r="AA412" s="54" t="inlineStr">
        <is>
          <t>Frames show only the basket interior with cooked food and text about heating power; the inner cavity structure and heating component locations are not visible or described.</t>
        </is>
      </c>
      <c r="AB412" s="54" t="n"/>
      <c r="AC412" s="46" t="inlineStr">
        <is>
          <t>completed</t>
        </is>
      </c>
      <c r="AD412" s="46" t="inlineStr">
        <is>
          <t>2026-07-28T01:18:39+08:00</t>
        </is>
      </c>
      <c r="AE412" s="47">
        <f>IF(AC412&lt;&gt;"completed","",IF(W412=O412,"no","yes"))</f>
        <v/>
      </c>
      <c r="AF412" s="47">
        <f>IF(AC412&lt;&gt;"completed","",IF(AND(X412=P412,Y412=Q412),"no","yes"))</f>
        <v/>
      </c>
      <c r="AG412" s="47">
        <f>IF(AC412&lt;&gt;"completed","待复核",IF(OR(W412="",Z412="",AA412="",AD412=""),"缺少必填项",IF(AND(OR(AE412="yes",AF412="yes"),AB412=""),"修正原因缺失",IF(OR(W412=0,W412=1),IF(AND(X412="",Y412=""),"通过","0/1级时间应留空"),IF(AND(OR(W412=2,W412=3),X412&lt;&gt;"",Y412&lt;&gt;"",X412&gt;=I412,Y412&lt;=J412,Y412&gt;X412),"通过","2/3级时间无效")))))</f>
        <v/>
      </c>
    </row>
    <row r="413">
      <c r="A413" s="45" t="inlineStr">
        <is>
          <t>VQ-009</t>
        </is>
      </c>
      <c r="B413" s="52" t="inlineStr">
        <is>
          <t>空气炸锅内腔和加热部件位于哪里？</t>
        </is>
      </c>
      <c r="C413" s="45" t="inlineStr">
        <is>
          <t>zh-CN</t>
        </is>
      </c>
      <c r="D413" s="45" t="inlineStr">
        <is>
          <t>Air Fryer</t>
        </is>
      </c>
      <c r="E413" s="45" t="inlineStr">
        <is>
          <t>component</t>
        </is>
      </c>
      <c r="F413" s="45" t="inlineStr">
        <is>
          <t>development</t>
        </is>
      </c>
      <c r="G413" s="45" t="inlineStr">
        <is>
          <t>airfryer-033-scene-0055</t>
        </is>
      </c>
      <c r="H413" s="45" t="inlineStr">
        <is>
          <t>airfryer-033</t>
        </is>
      </c>
      <c r="I413" s="59" t="inlineStr">
        <is>
          <t>397.965</t>
        </is>
      </c>
      <c r="J413" s="59" t="inlineStr">
        <is>
          <t>402.703</t>
        </is>
      </c>
      <c r="K413" s="45" t="inlineStr">
        <is>
          <t>items/airfryer-033-scene-0055/clip.mp4</t>
        </is>
      </c>
      <c r="L413" s="45" t="inlineStr">
        <is>
          <t>items/airfryer-033-scene-0055/thumbnail.jpg</t>
        </is>
      </c>
      <c r="M413" s="52" t="inlineStr">
        <is>
          <t>ASR: Prendi com fita isolante e entrou no buraquinho lá que era pra entrar. Mas, ó, já fiz outro teste.
VLM: Visual summary: A close-up view of the interior of an air fryer with its lid open, showing internal components and a cleaning tool inserted. The appliance rests on a white cloth.
视觉摘要: 一台空气炸锅的内部特写，盖子打开，可见内部组件和插入的清洁工具，设备放在一块白布上。
Visible product: Air Fryer
Visible components: air fryer interior; internal components; cleaning tool; white cloth
Visible actions: cleaning tool inserted into air fryer</t>
        </is>
      </c>
      <c r="N413" s="45" t="inlineStr">
        <is>
          <t>12</t>
        </is>
      </c>
      <c r="O413" s="45" t="inlineStr">
        <is>
          <t>2</t>
        </is>
      </c>
      <c r="P413" s="59" t="inlineStr">
        <is>
          <t>397.965</t>
        </is>
      </c>
      <c r="Q413" s="59" t="inlineStr">
        <is>
          <t>402.703</t>
        </is>
      </c>
      <c r="R413" s="52" t="inlineStr">
        <is>
          <t>The visual shows the air fryer's interior and internal components, including a cleaning tool inserted, which implies the location of internal parts like the heating element is visible inside the cavity.</t>
        </is>
      </c>
      <c r="S413" s="52" t="inlineStr">
        <is>
          <t>VLM</t>
        </is>
      </c>
      <c r="T413" s="52" t="inlineStr">
        <is>
          <t>low</t>
        </is>
      </c>
      <c r="U413" s="52" t="inlineStr">
        <is>
          <t>The scene clearly shows the interior and internal components, but does not explicitly label or identify the heating element or its exact location.</t>
        </is>
      </c>
      <c r="V413" s="45" t="inlineStr">
        <is>
          <t>R1</t>
        </is>
      </c>
      <c r="W413" s="46" t="inlineStr">
        <is>
          <t>2</t>
        </is>
      </c>
      <c r="X413" s="60" t="inlineStr">
        <is>
          <t>398.0</t>
        </is>
      </c>
      <c r="Y413" s="60" t="inlineStr">
        <is>
          <t>402.7</t>
        </is>
      </c>
      <c r="Z413" s="46" t="inlineStr">
        <is>
          <t>no</t>
        </is>
      </c>
      <c r="AA413" s="54" t="inlineStr">
        <is>
          <t>第1、2、6帧（t=398.0s、t=398.9s、t=402.7s）可见空气炸锅开盖后内腔及部分内部组件，有螺丝刀插入其中操作；第3–5帧被人物面部或模糊画面遮挡。整体仅部分展示内腔位置，不够完整。</t>
        </is>
      </c>
      <c r="AB413" s="54" t="inlineStr">
        <is>
          <t>时间按实际证据片段重定位</t>
        </is>
      </c>
      <c r="AC413" s="46" t="inlineStr">
        <is>
          <t>completed</t>
        </is>
      </c>
      <c r="AD413" s="46" t="inlineStr">
        <is>
          <t>2026-07-28T01:31:38+08:00</t>
        </is>
      </c>
      <c r="AE413" s="47">
        <f>IF(AC413&lt;&gt;"completed","",IF(W413=O413,"no","yes"))</f>
        <v/>
      </c>
      <c r="AF413" s="47">
        <f>IF(AC413&lt;&gt;"completed","",IF(AND(X413=P413,Y413=Q413),"no","yes"))</f>
        <v/>
      </c>
      <c r="AG413" s="47">
        <f>IF(AC413&lt;&gt;"completed","待复核",IF(OR(W413="",Z413="",AA413="",AD413=""),"缺少必填项",IF(AND(OR(AE413="yes",AF413="yes"),AB413=""),"修正原因缺失",IF(OR(W413=0,W413=1),IF(AND(X413="",Y413=""),"通过","0/1级时间应留空"),IF(AND(OR(W413=2,W413=3),X413&lt;&gt;"",Y413&lt;&gt;"",X413&gt;=I413,Y413&lt;=J413,Y413&gt;X413),"通过","2/3级时间无效")))))</f>
        <v/>
      </c>
    </row>
    <row r="414">
      <c r="A414" s="45" t="inlineStr">
        <is>
          <t>VQ-009</t>
        </is>
      </c>
      <c r="B414" s="52" t="inlineStr">
        <is>
          <t>空气炸锅内腔和加热部件位于哪里？</t>
        </is>
      </c>
      <c r="C414" s="45" t="inlineStr">
        <is>
          <t>zh-CN</t>
        </is>
      </c>
      <c r="D414" s="45" t="inlineStr">
        <is>
          <t>Air Fryer</t>
        </is>
      </c>
      <c r="E414" s="45" t="inlineStr">
        <is>
          <t>component</t>
        </is>
      </c>
      <c r="F414" s="45" t="inlineStr">
        <is>
          <t>development</t>
        </is>
      </c>
      <c r="G414" s="45" t="inlineStr">
        <is>
          <t>airfryer-032-scene-0047</t>
        </is>
      </c>
      <c r="H414" s="45" t="inlineStr">
        <is>
          <t>airfryer-032</t>
        </is>
      </c>
      <c r="I414" s="59" t="inlineStr">
        <is>
          <t>229.433</t>
        </is>
      </c>
      <c r="J414" s="59" t="inlineStr">
        <is>
          <t>232.433</t>
        </is>
      </c>
      <c r="K414" s="45" t="inlineStr">
        <is>
          <t>items/airfryer-032-scene-0047/clip.mp4</t>
        </is>
      </c>
      <c r="L414" s="45" t="inlineStr">
        <is>
          <t>items/airfryer-032-scene-0047/thumbnail.jpg</t>
        </is>
      </c>
      <c r="M414" s="52" t="inlineStr">
        <is>
          <t>ASR: Learn from my mistake, do not wait forever before you deep clean your air fryer.
VLM: Visual summary: A close-up view of the interior of an air fryer with a spiral heating element, showing some residue on the bottom. The appliance is open and sitting on a countertop with a tiled floor in the background.
视觉摘要: 一台空气炸锅的内部特写，螺旋加热器清晰可见，底部有残留物。炸锅处于打开状态，放置在台面上，背景是瓷砖地板。
Visible product: Air Fryer
Visible components: spiral heating element; air fryer interior; countertop; tiled floor; chairs
Visible states: air fryer open; residue on bottom</t>
        </is>
      </c>
      <c r="N414" s="45" t="inlineStr">
        <is>
          <t>13</t>
        </is>
      </c>
      <c r="O414" s="45" t="inlineStr">
        <is>
          <t>3</t>
        </is>
      </c>
      <c r="P414" s="59" t="inlineStr">
        <is>
          <t>229.433</t>
        </is>
      </c>
      <c r="Q414" s="59" t="inlineStr">
        <is>
          <t>232.433</t>
        </is>
      </c>
      <c r="R414" s="52" t="inlineStr">
        <is>
          <t>Visual shows spiral heating element inside air fryer and interior cavity with residue on bottom, directly answering where the heating component and inner cavity are located.</t>
        </is>
      </c>
      <c r="S414" s="52" t="inlineStr">
        <is>
          <t>VLM</t>
        </is>
      </c>
      <c r="T414" s="52" t="inlineStr">
        <is>
          <t>low</t>
        </is>
      </c>
      <c r="U414" s="52" t="inlineStr">
        <is>
          <t>No ambiguity in visual evidence; components clearly visible and labeled in description.</t>
        </is>
      </c>
      <c r="V414" s="45" t="inlineStr">
        <is>
          <t>R1</t>
        </is>
      </c>
      <c r="W414" s="46" t="inlineStr">
        <is>
          <t>3</t>
        </is>
      </c>
      <c r="X414" s="60" t="n">
        <v>229.433</v>
      </c>
      <c r="Y414" s="60" t="n">
        <v>232.4</v>
      </c>
      <c r="Z414" s="46" t="inlineStr">
        <is>
          <t>no</t>
        </is>
      </c>
      <c r="AA414" s="54" t="inlineStr">
        <is>
          <t>Every frame clearly displays the spiral heating element mounted at the ceiling of the air fryer's inner chamber, with the cooking basket and cavity visible below — a direct visual answer to where the heating part and chamber are located.</t>
        </is>
      </c>
      <c r="AB414" s="54" t="inlineStr">
        <is>
          <t>时间按实际证据片段重定位</t>
        </is>
      </c>
      <c r="AC414" s="46" t="inlineStr">
        <is>
          <t>completed</t>
        </is>
      </c>
      <c r="AD414" s="46" t="inlineStr">
        <is>
          <t>2026-07-28T01:18:39+08:00</t>
        </is>
      </c>
      <c r="AE414" s="47">
        <f>IF(AC414&lt;&gt;"completed","",IF(W414=O414,"no","yes"))</f>
        <v/>
      </c>
      <c r="AF414" s="47">
        <f>IF(AC414&lt;&gt;"completed","",IF(AND(X414=P414,Y414=Q414),"no","yes"))</f>
        <v/>
      </c>
      <c r="AG414" s="47">
        <f>IF(AC414&lt;&gt;"completed","待复核",IF(OR(W414="",Z414="",AA414="",AD414=""),"缺少必填项",IF(AND(OR(AE414="yes",AF414="yes"),AB414=""),"修正原因缺失",IF(OR(W414=0,W414=1),IF(AND(X414="",Y414=""),"通过","0/1级时间应留空"),IF(AND(OR(W414=2,W414=3),X414&lt;&gt;"",Y414&lt;&gt;"",X414&gt;=I414,Y414&lt;=J414,Y414&gt;X414),"通过","2/3级时间无效")))))</f>
        <v/>
      </c>
    </row>
    <row r="415">
      <c r="A415" s="45" t="inlineStr">
        <is>
          <t>VQ-009</t>
        </is>
      </c>
      <c r="B415" s="52" t="inlineStr">
        <is>
          <t>空气炸锅内腔和加热部件位于哪里？</t>
        </is>
      </c>
      <c r="C415" s="45" t="inlineStr">
        <is>
          <t>zh-CN</t>
        </is>
      </c>
      <c r="D415" s="45" t="inlineStr">
        <is>
          <t>Air Fryer</t>
        </is>
      </c>
      <c r="E415" s="45" t="inlineStr">
        <is>
          <t>component</t>
        </is>
      </c>
      <c r="F415" s="45" t="inlineStr">
        <is>
          <t>development</t>
        </is>
      </c>
      <c r="G415" s="45" t="inlineStr">
        <is>
          <t>airfryer-017-scene-0066</t>
        </is>
      </c>
      <c r="H415" s="45" t="inlineStr">
        <is>
          <t>airfryer-017</t>
        </is>
      </c>
      <c r="I415" s="59" t="inlineStr">
        <is>
          <t>782.248</t>
        </is>
      </c>
      <c r="J415" s="59" t="inlineStr">
        <is>
          <t>840.273</t>
        </is>
      </c>
      <c r="K415" s="45" t="inlineStr">
        <is>
          <t>items/airfryer-017-scene-0066/clip.mp4</t>
        </is>
      </c>
      <c r="L415" s="45" t="inlineStr">
        <is>
          <t>items/airfryer-017-scene-0066/thumbnail.jpg</t>
        </is>
      </c>
      <c r="M415" s="52" t="inlineStr">
        <is>
          <t>ASR: side and one screw or bolt is holding my thermal fuse. The problem I have at this step is that there is a shaft running through this top half of the air fryer which spins this fan. On one end of the shaft is the fan which is connected on with a nut onto the end of a threaded shaft or whatever you want to call it. On the other end is the motor which spins the fan and these two ends in order to get to the thermal fuse, I need to pull the two halves of this top half of the unit apart. But I can't because the shaft is holding them together on one end with the motor and on the other end with this nut on the end of this fan. And I think the way that I should be able to do it is to remove the nut. But unfortunately, it's on there too tight. And if I put a socket on there and turn it, all it will do is spin the shaft. It won't loosen the nut from the shaft. And there's no part of the shaft on the other end for me to grip onto with a pipe wrench or vice grips or anything because it ends with this motor that it spins inside of. So instead of being able to actually take these two halves of the top half of the unit apart, I'm actually just prying
OCR: UNIT 10 COUNT REMOVE NUT NOTHING TO GRAB Visit us
VLM: Visual summary: A split-screen view showing the internal components of an air fryer, including a fan motor, wiring, and a heating element, with animated graphics illustrating airflow and rotation.
视觉摘要: 展示空气炸锅内部组件的分屏画面，包括风扇电机、电线和加热元件，并配有动画图形说明气流和旋转。
Visible product: Air Fryer
Visible components: fan motor; wiring; heating element; plastic housing; electronic control board
Visible states: animated arrows indicating airflow; animated green circles indicating rotation; text overlay 'NOTHING TO GRAB'
Visible warnings: NOTHING TO GRAB</t>
        </is>
      </c>
      <c r="N415" s="45" t="inlineStr">
        <is>
          <t>14</t>
        </is>
      </c>
      <c r="O415" s="45" t="inlineStr">
        <is>
          <t>2</t>
        </is>
      </c>
      <c r="P415" s="59" t="inlineStr">
        <is>
          <t>782.248</t>
        </is>
      </c>
      <c r="Q415" s="59" t="inlineStr">
        <is>
          <t>840.273</t>
        </is>
      </c>
      <c r="R415" s="52" t="inlineStr">
        <is>
          <t>The VLM shows internal components including a heating element, and the ASR mentions the fan motor and shaft, indicating the heating element is inside the unit. The OCR text 'NOTHING TO GRAB' and visible warnings suggest disassembly context, but no explicit location of the air fryer's cavity or heating components is described.</t>
        </is>
      </c>
      <c r="S415" s="52" t="inlineStr">
        <is>
          <t>VLM|ASR|OCR</t>
        </is>
      </c>
      <c r="T415" s="52" t="inlineStr">
        <is>
          <t>medium</t>
        </is>
      </c>
      <c r="U415" s="52" t="inlineStr">
        <is>
          <t>The evidence confirms the presence of a heating element inside the unit but does not explicitly state its location relative to the air fryer's cavity or provide a clear spatial description.</t>
        </is>
      </c>
      <c r="V415" s="45" t="inlineStr">
        <is>
          <t>R1</t>
        </is>
      </c>
      <c r="W415" s="46" t="inlineStr">
        <is>
          <t>2</t>
        </is>
      </c>
      <c r="X415" s="60" t="n">
        <v>782.248</v>
      </c>
      <c r="Y415" s="60" t="n">
        <v>840.273</v>
      </c>
      <c r="Z415" s="46" t="inlineStr">
        <is>
          <t>no</t>
        </is>
      </c>
      <c r="AA415" s="54" t="inlineStr">
        <is>
          <t>第1–6帧（t=782.2s–840.3s）展示拆解状态下的空气炸锅内部结构，螺旋加热元件清晰可见于上半部分，配有粉色/绿色标注指示风扇轴、螺母等组件位置；但整体为维修拆解场景（标注含'REMOVE NUT''NOTHING TO GRAB'），非专门展示位置。</t>
        </is>
      </c>
      <c r="AB415" s="54" t="inlineStr">
        <is>
          <t>时间按实际证据片段重定位</t>
        </is>
      </c>
      <c r="AC415" s="46" t="inlineStr">
        <is>
          <t>completed</t>
        </is>
      </c>
      <c r="AD415" s="46" t="inlineStr">
        <is>
          <t>2026-07-28T01:31:38+08:00</t>
        </is>
      </c>
      <c r="AE415" s="47">
        <f>IF(AC415&lt;&gt;"completed","",IF(W415=O415,"no","yes"))</f>
        <v/>
      </c>
      <c r="AF415" s="47">
        <f>IF(AC415&lt;&gt;"completed","",IF(AND(X415=P415,Y415=Q415),"no","yes"))</f>
        <v/>
      </c>
      <c r="AG415" s="47">
        <f>IF(AC415&lt;&gt;"completed","待复核",IF(OR(W415="",Z415="",AA415="",AD415=""),"缺少必填项",IF(AND(OR(AE415="yes",AF415="yes"),AB415=""),"修正原因缺失",IF(OR(W415=0,W415=1),IF(AND(X415="",Y415=""),"通过","0/1级时间应留空"),IF(AND(OR(W415=2,W415=3),X415&lt;&gt;"",Y415&lt;&gt;"",X415&gt;=I415,Y415&lt;=J415,Y415&gt;X415),"通过","2/3级时间无效")))))</f>
        <v/>
      </c>
    </row>
    <row r="416">
      <c r="A416" s="45" t="inlineStr">
        <is>
          <t>VQ-009</t>
        </is>
      </c>
      <c r="B416" s="52" t="inlineStr">
        <is>
          <t>空气炸锅内腔和加热部件位于哪里？</t>
        </is>
      </c>
      <c r="C416" s="45" t="inlineStr">
        <is>
          <t>zh-CN</t>
        </is>
      </c>
      <c r="D416" s="45" t="inlineStr">
        <is>
          <t>Air Fryer</t>
        </is>
      </c>
      <c r="E416" s="45" t="inlineStr">
        <is>
          <t>component</t>
        </is>
      </c>
      <c r="F416" s="45" t="inlineStr">
        <is>
          <t>development</t>
        </is>
      </c>
      <c r="G416" s="45" t="inlineStr">
        <is>
          <t>airfryer-027-scene-0001</t>
        </is>
      </c>
      <c r="H416" s="45" t="inlineStr">
        <is>
          <t>airfryer-027</t>
        </is>
      </c>
      <c r="I416" s="59" t="inlineStr">
        <is>
          <t>0.0</t>
        </is>
      </c>
      <c r="J416" s="59" t="inlineStr">
        <is>
          <t>7.508</t>
        </is>
      </c>
      <c r="K416" s="45" t="inlineStr">
        <is>
          <t>items/airfryer-027-scene-0001/clip.mp4</t>
        </is>
      </c>
      <c r="L416" s="45" t="inlineStr">
        <is>
          <t>items/airfryer-027-scene-0001/thumbnail.jpg</t>
        </is>
      </c>
      <c r="M416" s="52" t="inlineStr">
        <is>
          <t>OCR: Air Fryer vs. Baked Buffalo Wings? First, oven cooked wings
VLM: Visual summary: A video title card introduces a comparison between air fryer and baked buffalo wings, followed by a slide indicating the first method is oven cooking.
视觉摘要: 视频标题卡介绍了空气炸锅与烤制的布法罗鸡翅的对比，随后显示第一种方法是烤箱烹饪。
Visible product: Air Fryer</t>
        </is>
      </c>
      <c r="N416" s="45" t="inlineStr">
        <is>
          <t>15</t>
        </is>
      </c>
      <c r="O416" s="45" t="inlineStr">
        <is>
          <t>0</t>
        </is>
      </c>
      <c r="P416" s="59" t="str"/>
      <c r="Q416" s="59" t="str"/>
      <c r="R416" s="52" t="inlineStr">
        <is>
          <t>视频仅介绍空气炸锅与烤箱烹饪鸡翅的对比，未提及内腔或加热部件的位置。</t>
        </is>
      </c>
      <c r="S416" s="52" t="inlineStr">
        <is>
          <t>VLM</t>
        </is>
      </c>
      <c r="T416" s="52" t="inlineStr">
        <is>
          <t>low</t>
        </is>
      </c>
      <c r="U416" s="52" t="inlineStr">
        <is>
          <t>无任何视觉或文本证据指向内腔或加热部件的位置信息。</t>
        </is>
      </c>
      <c r="V416" s="45" t="inlineStr">
        <is>
          <t>R1</t>
        </is>
      </c>
      <c r="W416" s="46" t="inlineStr">
        <is>
          <t>0</t>
        </is>
      </c>
      <c r="X416" s="60" t="n"/>
      <c r="Y416" s="60" t="n"/>
      <c r="Z416" s="46" t="inlineStr">
        <is>
          <t>no</t>
        </is>
      </c>
      <c r="AA416" s="54" t="inlineStr">
        <is>
          <t>画面仅文字与烤箱鸡翅，未指向空气炸锅内腔或加热部件。</t>
        </is>
      </c>
      <c r="AB416" s="54" t="n"/>
      <c r="AC416" s="46" t="inlineStr">
        <is>
          <t>completed</t>
        </is>
      </c>
      <c r="AD416" s="46" t="inlineStr">
        <is>
          <t>2026-07-28T01:18:39+08:00</t>
        </is>
      </c>
      <c r="AE416" s="47">
        <f>IF(AC416&lt;&gt;"completed","",IF(W416=O416,"no","yes"))</f>
        <v/>
      </c>
      <c r="AF416" s="47">
        <f>IF(AC416&lt;&gt;"completed","",IF(AND(X416=P416,Y416=Q416),"no","yes"))</f>
        <v/>
      </c>
      <c r="AG416" s="47">
        <f>IF(AC416&lt;&gt;"completed","待复核",IF(OR(W416="",Z416="",AA416="",AD416=""),"缺少必填项",IF(AND(OR(AE416="yes",AF416="yes"),AB416=""),"修正原因缺失",IF(OR(W416=0,W416=1),IF(AND(X416="",Y416=""),"通过","0/1级时间应留空"),IF(AND(OR(W416=2,W416=3),X416&lt;&gt;"",Y416&lt;&gt;"",X416&gt;=I416,Y416&lt;=J416,Y416&gt;X416),"通过","2/3级时间无效")))))</f>
        <v/>
      </c>
    </row>
    <row r="417">
      <c r="A417" s="45" t="inlineStr">
        <is>
          <t>VQ-009</t>
        </is>
      </c>
      <c r="B417" s="52" t="inlineStr">
        <is>
          <t>空气炸锅内腔和加热部件位于哪里？</t>
        </is>
      </c>
      <c r="C417" s="45" t="inlineStr">
        <is>
          <t>zh-CN</t>
        </is>
      </c>
      <c r="D417" s="45" t="inlineStr">
        <is>
          <t>Air Fryer</t>
        </is>
      </c>
      <c r="E417" s="45" t="inlineStr">
        <is>
          <t>component</t>
        </is>
      </c>
      <c r="F417" s="45" t="inlineStr">
        <is>
          <t>development</t>
        </is>
      </c>
      <c r="G417" s="45" t="inlineStr">
        <is>
          <t>airfryer-032-scene-0049</t>
        </is>
      </c>
      <c r="H417" s="45" t="inlineStr">
        <is>
          <t>airfryer-032</t>
        </is>
      </c>
      <c r="I417" s="59" t="inlineStr">
        <is>
          <t>235.6</t>
        </is>
      </c>
      <c r="J417" s="59" t="inlineStr">
        <is>
          <t>240.2</t>
        </is>
      </c>
      <c r="K417" s="45" t="inlineStr">
        <is>
          <t>items/airfryer-032-scene-0049/clip.mp4</t>
        </is>
      </c>
      <c r="L417" s="45" t="inlineStr">
        <is>
          <t>items/airfryer-032-scene-0049/thumbnail.jpg</t>
        </is>
      </c>
      <c r="M417" s="52" t="inlineStr">
        <is>
          <t>ASR: By contrast, my four-month-old Kasori is in much better shape as you can see and it was so much easier to clean for more reasons than one. First, you're gonna soak
VLM: Visual summary: A close-up view of the internal spiral heating element and surrounding components of an air fryer, showing signs of use and dirt accumulation.
视觉摘要: 空气炸锅内部螺旋加热元件及周围部件的特写，显示使用痕迹和污垢积累。
Visible product: Air Fryer
Visible components: spiral heating element; metal casing; black plastic frame; screws; white plastic clip; metal bracket
Visible states: dirt and grime on internal surfaces; coiled heating element; component secured with screws
Visual uncertainty: The exact product model or brand is not visible. The context of the video (e.g., cleaning, repair) is not shown.</t>
        </is>
      </c>
      <c r="N417" s="45" t="inlineStr">
        <is>
          <t>16</t>
        </is>
      </c>
      <c r="O417" s="45" t="inlineStr">
        <is>
          <t>3</t>
        </is>
      </c>
      <c r="P417" s="59" t="inlineStr">
        <is>
          <t>235.6</t>
        </is>
      </c>
      <c r="Q417" s="59" t="inlineStr">
        <is>
          <t>240.2</t>
        </is>
      </c>
      <c r="R417" s="52" t="inlineStr">
        <is>
          <t>Visual shows internal spiral heating element and surrounding components, directly identifying location of heating part within air fryer cavity.</t>
        </is>
      </c>
      <c r="S417" s="52" t="inlineStr">
        <is>
          <t>VLM</t>
        </is>
      </c>
      <c r="T417" s="52" t="inlineStr">
        <is>
          <t>low</t>
        </is>
      </c>
      <c r="U417" s="52" t="inlineStr">
        <is>
          <t>Product is visibly an air fryer, and heating element is clearly shown inside the cavity with no ambiguity in component identification.</t>
        </is>
      </c>
      <c r="V417" s="45" t="inlineStr">
        <is>
          <t>R1</t>
        </is>
      </c>
      <c r="W417" s="46" t="inlineStr">
        <is>
          <t>3</t>
        </is>
      </c>
      <c r="X417" s="60" t="inlineStr">
        <is>
          <t>235.6</t>
        </is>
      </c>
      <c r="Y417" s="60" t="inlineStr">
        <is>
          <t>240.2</t>
        </is>
      </c>
      <c r="Z417" s="46" t="inlineStr">
        <is>
          <t>no</t>
        </is>
      </c>
      <c r="AA417" s="54" t="inlineStr">
        <is>
          <t>第1–6帧（t=235.6s–240.2s）均为空气炸锅内腔顶部螺旋加热元件的连续特写，从不同角度清晰展示加热部件位于内腔上方的具体位置，直接完整回答查询。</t>
        </is>
      </c>
      <c r="AB417" s="54" t="n"/>
      <c r="AC417" s="46" t="inlineStr">
        <is>
          <t>completed</t>
        </is>
      </c>
      <c r="AD417" s="46" t="inlineStr">
        <is>
          <t>2026-07-28T01:31:38+08:00</t>
        </is>
      </c>
      <c r="AE417" s="47">
        <f>IF(AC417&lt;&gt;"completed","",IF(W417=O417,"no","yes"))</f>
        <v/>
      </c>
      <c r="AF417" s="47">
        <f>IF(AC417&lt;&gt;"completed","",IF(AND(X417=P417,Y417=Q417),"no","yes"))</f>
        <v/>
      </c>
      <c r="AG417" s="47">
        <f>IF(AC417&lt;&gt;"completed","待复核",IF(OR(W417="",Z417="",AA417="",AD417=""),"缺少必填项",IF(AND(OR(AE417="yes",AF417="yes"),AB417=""),"修正原因缺失",IF(OR(W417=0,W417=1),IF(AND(X417="",Y417=""),"通过","0/1级时间应留空"),IF(AND(OR(W417=2,W417=3),X417&lt;&gt;"",Y417&lt;&gt;"",X417&gt;=I417,Y417&lt;=J417,Y417&gt;X417),"通过","2/3级时间无效")))))</f>
        <v/>
      </c>
    </row>
    <row r="418">
      <c r="A418" s="45" t="inlineStr">
        <is>
          <t>VQ-009</t>
        </is>
      </c>
      <c r="B418" s="52" t="inlineStr">
        <is>
          <t>空气炸锅内腔和加热部件位于哪里？</t>
        </is>
      </c>
      <c r="C418" s="45" t="inlineStr">
        <is>
          <t>zh-CN</t>
        </is>
      </c>
      <c r="D418" s="45" t="inlineStr">
        <is>
          <t>Air Fryer</t>
        </is>
      </c>
      <c r="E418" s="45" t="inlineStr">
        <is>
          <t>component</t>
        </is>
      </c>
      <c r="F418" s="45" t="inlineStr">
        <is>
          <t>development</t>
        </is>
      </c>
      <c r="G418" s="45" t="inlineStr">
        <is>
          <t>airfryer-024-scene-0004</t>
        </is>
      </c>
      <c r="H418" s="45" t="inlineStr">
        <is>
          <t>airfryer-024</t>
        </is>
      </c>
      <c r="I418" s="59" t="inlineStr">
        <is>
          <t>11.478</t>
        </is>
      </c>
      <c r="J418" s="59" t="inlineStr">
        <is>
          <t>16.149</t>
        </is>
      </c>
      <c r="K418" s="45" t="inlineStr">
        <is>
          <t>items/airfryer-024-scene-0004/clip.mp4</t>
        </is>
      </c>
      <c r="L418" s="45" t="inlineStr">
        <is>
          <t>items/airfryer-024-scene-0004/thumbnail.jpg</t>
        </is>
      </c>
      <c r="M418" s="52" t="inlineStr">
        <is>
          <t>ASR: Now you can have all the deep fried food you love without the oil. Introducing the revolutionary New Wave Brio Digital Air Fryer.
OCR: nuwave Brio huwave ARTRALN
VLM: Visual summary: A black air fryer is centered on a kitchen counter surrounded by a large variety of fried foods, including chicken, fries, hot dogs, and burgers.
视觉摘要: 一台黑色空气炸锅位于厨房台面上，周围摆放着大量油炸食品，包括炸鸡、薯条、热狗和汉堡。
Visible product: Air Fryer
Visible components: black air fryer; counter; plates; food items</t>
        </is>
      </c>
      <c r="N418" s="45" t="inlineStr">
        <is>
          <t>17</t>
        </is>
      </c>
      <c r="O418" s="45" t="inlineStr">
        <is>
          <t>1</t>
        </is>
      </c>
      <c r="P418" s="59" t="str"/>
      <c r="Q418" s="59" t="str"/>
      <c r="R418" s="52" t="inlineStr">
        <is>
          <t>The scene shows the air fryer's exterior and surrounding food, but no visual or spoken evidence indicates the location of the inner cavity or heating elements.</t>
        </is>
      </c>
      <c r="S418" s="52" t="inlineStr">
        <is>
          <t>VLM|ASR|OCR</t>
        </is>
      </c>
      <c r="T418" s="52" t="inlineStr">
        <is>
          <t>low</t>
        </is>
      </c>
      <c r="U418" s="52" t="inlineStr">
        <is>
          <t>No evidence of internal components or their location is present in the frozen evidence.</t>
        </is>
      </c>
      <c r="V418" s="45" t="inlineStr">
        <is>
          <t>R1</t>
        </is>
      </c>
      <c r="W418" s="46" t="inlineStr">
        <is>
          <t>1</t>
        </is>
      </c>
      <c r="X418" s="60" t="n"/>
      <c r="Y418" s="60" t="n"/>
      <c r="Z418" s="46" t="inlineStr">
        <is>
          <t>no</t>
        </is>
      </c>
      <c r="AA418" s="54" t="inlineStr">
        <is>
          <t>全部6帧（t=11.5s–16.1s）为NuWave Brio空气炸锅的产品展示镜头，炸锅外观可见于台面中央并被大量油炸食品包围，字幕为宣传语'without the added fat and oils'；但所有帧均未展示内腔或加热部件。</t>
        </is>
      </c>
      <c r="AB418" s="54" t="n"/>
      <c r="AC418" s="46" t="inlineStr">
        <is>
          <t>completed</t>
        </is>
      </c>
      <c r="AD418" s="46" t="inlineStr">
        <is>
          <t>2026-07-28T01:31:38+08:00</t>
        </is>
      </c>
      <c r="AE418" s="47">
        <f>IF(AC418&lt;&gt;"completed","",IF(W418=O418,"no","yes"))</f>
        <v/>
      </c>
      <c r="AF418" s="47">
        <f>IF(AC418&lt;&gt;"completed","",IF(AND(X418=P418,Y418=Q418),"no","yes"))</f>
        <v/>
      </c>
      <c r="AG418" s="47">
        <f>IF(AC418&lt;&gt;"completed","待复核",IF(OR(W418="",Z418="",AA418="",AD418=""),"缺少必填项",IF(AND(OR(AE418="yes",AF418="yes"),AB418=""),"修正原因缺失",IF(OR(W418=0,W418=1),IF(AND(X418="",Y418=""),"通过","0/1级时间应留空"),IF(AND(OR(W418=2,W418=3),X418&lt;&gt;"",Y418&lt;&gt;"",X418&gt;=I418,Y418&lt;=J418,Y418&gt;X418),"通过","2/3级时间无效")))))</f>
        <v/>
      </c>
    </row>
    <row r="419">
      <c r="A419" s="45" t="inlineStr">
        <is>
          <t>VQ-009</t>
        </is>
      </c>
      <c r="B419" s="52" t="inlineStr">
        <is>
          <t>空气炸锅内腔和加热部件位于哪里？</t>
        </is>
      </c>
      <c r="C419" s="45" t="inlineStr">
        <is>
          <t>zh-CN</t>
        </is>
      </c>
      <c r="D419" s="45" t="inlineStr">
        <is>
          <t>Air Fryer</t>
        </is>
      </c>
      <c r="E419" s="45" t="inlineStr">
        <is>
          <t>component</t>
        </is>
      </c>
      <c r="F419" s="45" t="inlineStr">
        <is>
          <t>development</t>
        </is>
      </c>
      <c r="G419" s="45" t="inlineStr">
        <is>
          <t>airfryer-024-scene-0011</t>
        </is>
      </c>
      <c r="H419" s="45" t="inlineStr">
        <is>
          <t>airfryer-024</t>
        </is>
      </c>
      <c r="I419" s="59" t="inlineStr">
        <is>
          <t>43.777</t>
        </is>
      </c>
      <c r="J419" s="59" t="inlineStr">
        <is>
          <t>56.69</t>
        </is>
      </c>
      <c r="K419" s="45" t="inlineStr">
        <is>
          <t>items/airfryer-024-scene-0011/clip.mp4</t>
        </is>
      </c>
      <c r="L419" s="45" t="inlineStr">
        <is>
          <t>items/airfryer-024-scene-0011/thumbnail.jpg</t>
        </is>
      </c>
      <c r="M419" s="52" t="inlineStr">
        <is>
          <t>ASR: The energy-efficient yet powerful New Wave Brio uses 1,300 watts of power to create super-cyclonic hot air, which circulates around the food, air searing the outside, locking in the flavor and juices. The New Wave Brio cooks up to 50% faster while cutting unwanted fat and calories by up to 70%.
OCR: nuwave Energy Efficient X C 15-22mia 0 10m 6.10 1300 00.10 TYME WATTS Super-Cyclonic HOT AIR Cooks From All Sides Brio Time Lapse Sampler Basket 10 minutes
VLM: Visual summary: A close-up of a black NuWave air fryer's control panel showing a timer set to 10 minutes, followed by animated graphics illustrating its cooking mechanism and benefits.
视觉摘要: 一台黑色NuWave空气炸锅的控制面板特写，显示计时器设定为10分钟，随后是动画图形展示其烹饪机制和优势。
Visible product: NuWave
Visible components: control panel; digital timer display; pre-heat button; temp time button; start pause button; on/off button; temperature setting icons; blue illuminated buttons; animated graphic of hot air circulation; animated graphic of food inside the fryer
Visible states: timer set to 00:10; animated graphic showing hot air circulating; animated graphic showing food being cooked</t>
        </is>
      </c>
      <c r="N419" s="45" t="inlineStr">
        <is>
          <t>18</t>
        </is>
      </c>
      <c r="O419" s="45" t="inlineStr">
        <is>
          <t>0</t>
        </is>
      </c>
      <c r="P419" s="59" t="str"/>
      <c r="Q419" s="59" t="str"/>
      <c r="R419" s="52" t="inlineStr">
        <is>
          <t>The evidence describes the control panel, timer, and animated graphics of hot air circulation and food cooking, but does not show or mention the internal cavity or heating components of the air fryer.</t>
        </is>
      </c>
      <c r="S419" s="52" t="inlineStr">
        <is>
          <t>VLM|ASR|OCR</t>
        </is>
      </c>
      <c r="T419" s="52" t="inlineStr">
        <is>
          <t>low</t>
        </is>
      </c>
      <c r="U419" s="52" t="inlineStr">
        <is>
          <t>No visual or textual evidence in the frozen evidence addresses the location of the air fryer's inner cavity or heating elements.</t>
        </is>
      </c>
      <c r="V419" s="45" t="inlineStr">
        <is>
          <t>R1</t>
        </is>
      </c>
      <c r="W419" s="46" t="inlineStr">
        <is>
          <t>3</t>
        </is>
      </c>
      <c r="X419" s="60" t="n">
        <v>49</v>
      </c>
      <c r="Y419" s="60" t="n">
        <v>54.1</v>
      </c>
      <c r="Z419" s="46" t="inlineStr">
        <is>
          <t>no</t>
        </is>
      </c>
      <c r="AA419" s="54" t="inlineStr">
        <is>
          <t>Cutaway frames at t=49.0s-54.1s clearly show the heating element at the top and the internal cavity containing food.</t>
        </is>
      </c>
      <c r="AB419" s="54" t="inlineStr">
        <is>
          <t>Upgraded from AI grade 0 because the cutaway animation directly reveals the cavity and heating-component locations.</t>
        </is>
      </c>
      <c r="AC419" s="46" t="inlineStr">
        <is>
          <t>completed</t>
        </is>
      </c>
      <c r="AD419" s="46" t="inlineStr">
        <is>
          <t>2026-07-28T01:18:39+08:00</t>
        </is>
      </c>
      <c r="AE419" s="47">
        <f>IF(AC419&lt;&gt;"completed","",IF(W419=O419,"no","yes"))</f>
        <v/>
      </c>
      <c r="AF419" s="47">
        <f>IF(AC419&lt;&gt;"completed","",IF(AND(X419=P419,Y419=Q419),"no","yes"))</f>
        <v/>
      </c>
      <c r="AG419" s="47">
        <f>IF(AC419&lt;&gt;"completed","待复核",IF(OR(W419="",Z419="",AA419="",AD419=""),"缺少必填项",IF(AND(OR(AE419="yes",AF419="yes"),AB419=""),"修正原因缺失",IF(OR(W419=0,W419=1),IF(AND(X419="",Y419=""),"通过","0/1级时间应留空"),IF(AND(OR(W419=2,W419=3),X419&lt;&gt;"",Y419&lt;&gt;"",X419&gt;=I419,Y419&lt;=J419,Y419&gt;X419),"通过","2/3级时间无效")))))</f>
        <v/>
      </c>
    </row>
    <row r="420">
      <c r="A420" s="45" t="inlineStr">
        <is>
          <t>VQ-009</t>
        </is>
      </c>
      <c r="B420" s="52" t="inlineStr">
        <is>
          <t>空气炸锅内腔和加热部件位于哪里？</t>
        </is>
      </c>
      <c r="C420" s="45" t="inlineStr">
        <is>
          <t>zh-CN</t>
        </is>
      </c>
      <c r="D420" s="45" t="inlineStr">
        <is>
          <t>Air Fryer</t>
        </is>
      </c>
      <c r="E420" s="45" t="inlineStr">
        <is>
          <t>component</t>
        </is>
      </c>
      <c r="F420" s="45" t="inlineStr">
        <is>
          <t>development</t>
        </is>
      </c>
      <c r="G420" s="45" t="inlineStr">
        <is>
          <t>airfryer-024-scene-0003</t>
        </is>
      </c>
      <c r="H420" s="45" t="inlineStr">
        <is>
          <t>airfryer-024</t>
        </is>
      </c>
      <c r="I420" s="59" t="inlineStr">
        <is>
          <t>7.574</t>
        </is>
      </c>
      <c r="J420" s="59" t="inlineStr">
        <is>
          <t>11.478</t>
        </is>
      </c>
      <c r="K420" s="45" t="inlineStr">
        <is>
          <t>items/airfryer-024-scene-0003/clip.mp4</t>
        </is>
      </c>
      <c r="L420" s="45" t="inlineStr">
        <is>
          <t>items/airfryer-024-scene-0003/thumbnail.jpg</t>
        </is>
      </c>
      <c r="M420" s="52" t="inlineStr">
        <is>
          <t>ASR: We love great tasting fried food, but who wants to deal with the mess and all the added fat and calories? Now you can have all the deep fried food you love without the oil.
OCR: Now have all the fried food you love
VLM: Visual summary: A deep fryer with a basket is shown on a countertop next to two large plastic jugs containing liquid. A close-up shows chicken pieces frying in the fryer basket.
视觉摘要: 一个深油炸锅配有篮子，放在台面上，旁边有两个装有液体的大塑料壶。特写镜头显示鸡块在油炸锅篮子中油炸。
Visible product: Air Fryer
Visible components: deep fryer; frying basket; plastic jugs; countertop
Visible states: chicken frying in oil; oil bubbling</t>
        </is>
      </c>
      <c r="N420" s="45" t="inlineStr">
        <is>
          <t>19</t>
        </is>
      </c>
      <c r="O420" s="45" t="inlineStr">
        <is>
          <t>0</t>
        </is>
      </c>
      <c r="P420" s="59" t="str"/>
      <c r="Q420" s="59" t="str"/>
      <c r="R420" s="52" t="inlineStr">
        <is>
          <t>The visual shows a deep fryer with a basket and oil, not an air fryer, and no visible internal cavity or heating components.</t>
        </is>
      </c>
      <c r="S420" s="52" t="inlineStr">
        <is>
          <t>VLM</t>
        </is>
      </c>
      <c r="T420" s="52" t="inlineStr">
        <is>
          <t>low</t>
        </is>
      </c>
      <c r="U420" s="52" t="inlineStr">
        <is>
          <t>The product shown is a deep fryer, not an air fryer, and no internal components are visible or described.</t>
        </is>
      </c>
      <c r="V420" s="45" t="inlineStr">
        <is>
          <t>R1</t>
        </is>
      </c>
      <c r="W420" s="46" t="inlineStr">
        <is>
          <t>0</t>
        </is>
      </c>
      <c r="X420" s="60" t="n"/>
      <c r="Y420" s="60" t="n"/>
      <c r="Z420" s="46" t="inlineStr">
        <is>
          <t>no</t>
        </is>
      </c>
      <c r="AA420" s="54" t="inlineStr">
        <is>
          <t>Frames at 9.9s-10.7s show oil and chicken in a deep fryer; no air-fryer inner cavity or heating components are visible.</t>
        </is>
      </c>
      <c r="AB420" s="54" t="n"/>
      <c r="AC420" s="46" t="inlineStr">
        <is>
          <t>completed</t>
        </is>
      </c>
      <c r="AD420" s="46" t="inlineStr">
        <is>
          <t>2026-07-28T01:18:39+08:00</t>
        </is>
      </c>
      <c r="AE420" s="47">
        <f>IF(AC420&lt;&gt;"completed","",IF(W420=O420,"no","yes"))</f>
        <v/>
      </c>
      <c r="AF420" s="47">
        <f>IF(AC420&lt;&gt;"completed","",IF(AND(X420=P420,Y420=Q420),"no","yes"))</f>
        <v/>
      </c>
      <c r="AG420" s="47">
        <f>IF(AC420&lt;&gt;"completed","待复核",IF(OR(W420="",Z420="",AA420="",AD420=""),"缺少必填项",IF(AND(OR(AE420="yes",AF420="yes"),AB420=""),"修正原因缺失",IF(OR(W420=0,W420=1),IF(AND(X420="",Y420=""),"通过","0/1级时间应留空"),IF(AND(OR(W420=2,W420=3),X420&lt;&gt;"",Y420&lt;&gt;"",X420&gt;=I420,Y420&lt;=J420,Y420&gt;X420),"通过","2/3级时间无效")))))</f>
        <v/>
      </c>
    </row>
    <row r="421">
      <c r="A421" s="45" t="inlineStr">
        <is>
          <t>VQ-009</t>
        </is>
      </c>
      <c r="B421" s="52" t="inlineStr">
        <is>
          <t>空气炸锅内腔和加热部件位于哪里？</t>
        </is>
      </c>
      <c r="C421" s="45" t="inlineStr">
        <is>
          <t>zh-CN</t>
        </is>
      </c>
      <c r="D421" s="45" t="inlineStr">
        <is>
          <t>Air Fryer</t>
        </is>
      </c>
      <c r="E421" s="45" t="inlineStr">
        <is>
          <t>component</t>
        </is>
      </c>
      <c r="F421" s="45" t="inlineStr">
        <is>
          <t>development</t>
        </is>
      </c>
      <c r="G421" s="45" t="inlineStr">
        <is>
          <t>airfryer-029-scene-0008</t>
        </is>
      </c>
      <c r="H421" s="45" t="inlineStr">
        <is>
          <t>airfryer-029</t>
        </is>
      </c>
      <c r="I421" s="59" t="inlineStr">
        <is>
          <t>38.0</t>
        </is>
      </c>
      <c r="J421" s="59" t="inlineStr">
        <is>
          <t>43.92</t>
        </is>
      </c>
      <c r="K421" s="45" t="inlineStr">
        <is>
          <t>items/airfryer-029-scene-0008/clip.mp4</t>
        </is>
      </c>
      <c r="L421" s="45" t="inlineStr">
        <is>
          <t>items/airfryer-029-scene-0008/thumbnail.jpg</t>
        </is>
      </c>
      <c r="M421" s="52" t="inlineStr">
        <is>
          <t>ASR: air fryer also. With Philips air fryer unique rapid air technology you can fry
OCR: PHILIPS
VLM: Visual summary: A close-up of a black Philips air fryer with its control dial and a partially visible basket.
视觉摘要: 一台黑色飞利浦空气炸锅的特写，显示其控制旋钮和部分可见的炸篮。
Visible product: Air Fryer
Visible components: Philips brand logo; control dial; air fryer basket; temperature and time settings label
Visible states: air fryer basket partially open</t>
        </is>
      </c>
      <c r="N421" s="45" t="inlineStr">
        <is>
          <t>20</t>
        </is>
      </c>
      <c r="O421" s="45" t="inlineStr">
        <is>
          <t>2</t>
        </is>
      </c>
      <c r="P421" s="59" t="inlineStr">
        <is>
          <t>38.0</t>
        </is>
      </c>
      <c r="Q421" s="59" t="inlineStr">
        <is>
          <t>43.92</t>
        </is>
      </c>
      <c r="R421" s="52" t="inlineStr">
        <is>
          <t>The visual shows the air fryer basket partially open, indicating the interior cavity and basket are accessible; however, the heating element is not visible or mentioned.</t>
        </is>
      </c>
      <c r="S421" s="52" t="inlineStr">
        <is>
          <t>VLM</t>
        </is>
      </c>
      <c r="T421" s="52" t="inlineStr">
        <is>
          <t>low</t>
        </is>
      </c>
      <c r="U421" s="52" t="inlineStr">
        <is>
          <t>The heating element is not visible or explicitly referenced in the evidence.</t>
        </is>
      </c>
      <c r="V421" s="45" t="inlineStr">
        <is>
          <t>R1</t>
        </is>
      </c>
      <c r="W421" s="46" t="inlineStr">
        <is>
          <t>2</t>
        </is>
      </c>
      <c r="X421" s="60" t="inlineStr">
        <is>
          <t>38.0</t>
        </is>
      </c>
      <c r="Y421" s="60" t="inlineStr">
        <is>
          <t>43.92</t>
        </is>
      </c>
      <c r="Z421" s="46" t="inlineStr">
        <is>
          <t>no</t>
        </is>
      </c>
      <c r="AA421" s="54" t="inlineStr">
        <is>
          <t>炸篮拉出后可见内部腔体，但未展示加热管/风扇等加热部件。</t>
        </is>
      </c>
      <c r="AB421" s="54" t="n"/>
      <c r="AC421" s="46" t="inlineStr">
        <is>
          <t>completed</t>
        </is>
      </c>
      <c r="AD421" s="46" t="inlineStr">
        <is>
          <t>2026-07-27T22:14:31+08:00</t>
        </is>
      </c>
      <c r="AE421" s="47">
        <f>IF(AC421&lt;&gt;"completed","",IF(W421=O421,"no","yes"))</f>
        <v/>
      </c>
      <c r="AF421" s="47">
        <f>IF(AC421&lt;&gt;"completed","",IF(AND(X421=P421,Y421=Q421),"no","yes"))</f>
        <v/>
      </c>
      <c r="AG421" s="47">
        <f>IF(AC421&lt;&gt;"completed","待复核",IF(OR(W421="",Z421="",AA421="",AD421=""),"缺少必填项",IF(AND(OR(AE421="yes",AF421="yes"),AB421=""),"修正原因缺失",IF(OR(W421=0,W421=1),IF(AND(X421="",Y421=""),"通过","0/1级时间应留空"),IF(AND(OR(W421=2,W421=3),X421&lt;&gt;"",Y421&lt;&gt;"",X421&gt;=I421,Y421&lt;=J421,Y421&gt;X421),"通过","2/3级时间无效")))))</f>
        <v/>
      </c>
    </row>
    <row r="422">
      <c r="A422" s="45" t="inlineStr">
        <is>
          <t>VQ-009</t>
        </is>
      </c>
      <c r="B422" s="52" t="inlineStr">
        <is>
          <t>空气炸锅内腔和加热部件位于哪里？</t>
        </is>
      </c>
      <c r="C422" s="45" t="inlineStr">
        <is>
          <t>zh-CN</t>
        </is>
      </c>
      <c r="D422" s="45" t="inlineStr">
        <is>
          <t>Air Fryer</t>
        </is>
      </c>
      <c r="E422" s="45" t="inlineStr">
        <is>
          <t>component</t>
        </is>
      </c>
      <c r="F422" s="45" t="inlineStr">
        <is>
          <t>development</t>
        </is>
      </c>
      <c r="G422" s="45" t="inlineStr">
        <is>
          <t>airfryer-033-scene-0078</t>
        </is>
      </c>
      <c r="H422" s="45" t="inlineStr">
        <is>
          <t>airfryer-033</t>
        </is>
      </c>
      <c r="I422" s="59" t="inlineStr">
        <is>
          <t>566.066</t>
        </is>
      </c>
      <c r="J422" s="59" t="inlineStr">
        <is>
          <t>570.971</t>
        </is>
      </c>
      <c r="K422" s="45" t="inlineStr">
        <is>
          <t>items/airfryer-033-scene-0078/clip.mp4</t>
        </is>
      </c>
      <c r="L422" s="45" t="inlineStr">
        <is>
          <t>items/airfryer-033-scene-0078/thumbnail.jpg</t>
        </is>
      </c>
      <c r="M422" s="52" t="inlineStr">
        <is>
          <t>ASR: sabe? Mas não é o que rola não. Que coisa gordurosa. Cara, todo lugar que eu pego é um dedo de gordura, eu já tô bolado de mexer com isso aqui já. Tentando abrir essa tampa
VLM: Visual summary: A close-up view of an air fryer's interior, showing an orange cable and a black component inside the appliance.
视觉摘要: 空气炸锅内部的特写，显示一根橙色电缆和一个黑色部件。
Visible product: Air Fryer
Visible components: orange cable; black component; air fryer interior
Visual uncertainty: The exact function or context of the orange cable and black component is not visible.</t>
        </is>
      </c>
      <c r="N422" s="45" t="inlineStr">
        <is>
          <t>21</t>
        </is>
      </c>
      <c r="O422" s="45" t="inlineStr">
        <is>
          <t>2</t>
        </is>
      </c>
      <c r="P422" s="59" t="inlineStr">
        <is>
          <t>566.066</t>
        </is>
      </c>
      <c r="Q422" s="59" t="inlineStr">
        <is>
          <t>570.971</t>
        </is>
      </c>
      <c r="R422" s="52" t="inlineStr">
        <is>
          <t>The visual evidence shows the interior of the air fryer with an orange cable and a black component, which are likely part of the heating system, but their exact function or location relative to the air fryer's cavity is not clearly identifiable from the visual alone.</t>
        </is>
      </c>
      <c r="S422" s="52" t="inlineStr">
        <is>
          <t>VLM</t>
        </is>
      </c>
      <c r="T422" s="52" t="inlineStr">
        <is>
          <t>medium</t>
        </is>
      </c>
      <c r="U422" s="52" t="inlineStr">
        <is>
          <t>The visual does not clearly identify whether the orange cable and black component are the heating elements or internal cavity components, nor does it specify their exact spatial relationship to the air fryer's cavity.</t>
        </is>
      </c>
      <c r="V422" s="45" t="inlineStr">
        <is>
          <t>R1</t>
        </is>
      </c>
      <c r="W422" s="46" t="inlineStr">
        <is>
          <t>3</t>
        </is>
      </c>
      <c r="X422" s="60" t="inlineStr">
        <is>
          <t>566.1</t>
        </is>
      </c>
      <c r="Y422" s="60" t="inlineStr">
        <is>
          <t>570.0</t>
        </is>
      </c>
      <c r="Z422" s="46" t="inlineStr">
        <is>
          <t>no</t>
        </is>
      </c>
      <c r="AA422" s="54" t="inlineStr">
        <is>
          <t>6帧均呈现空气炸锅内部腔体，橙色线缆/线圈沿内壁分布，可辨识为加热部件，直接展示了内腔和加热部件的位置。</t>
        </is>
      </c>
      <c r="AB422" s="54" t="inlineStr">
        <is>
          <t>AI=2→R1=3：画面清晰展示了空气炸锅内腔及沿内壁分布的橙色加热线缆/线圈，完整回答了加热部件位置问题。</t>
        </is>
      </c>
      <c r="AC422" s="46" t="inlineStr">
        <is>
          <t>completed</t>
        </is>
      </c>
      <c r="AD422" s="46" t="inlineStr">
        <is>
          <t>2026-07-28T01:31:38+08:00</t>
        </is>
      </c>
      <c r="AE422" s="47">
        <f>IF(AC422&lt;&gt;"completed","",IF(W422=O422,"no","yes"))</f>
        <v/>
      </c>
      <c r="AF422" s="47">
        <f>IF(AC422&lt;&gt;"completed","",IF(AND(X422=P422,Y422=Q422),"no","yes"))</f>
        <v/>
      </c>
      <c r="AG422" s="47">
        <f>IF(AC422&lt;&gt;"completed","待复核",IF(OR(W422="",Z422="",AA422="",AD422=""),"缺少必填项",IF(AND(OR(AE422="yes",AF422="yes"),AB422=""),"修正原因缺失",IF(OR(W422=0,W422=1),IF(AND(X422="",Y422=""),"通过","0/1级时间应留空"),IF(AND(OR(W422=2,W422=3),X422&lt;&gt;"",Y422&lt;&gt;"",X422&gt;=I422,Y422&lt;=J422,Y422&gt;X422),"通过","2/3级时间无效")))))</f>
        <v/>
      </c>
    </row>
    <row r="423">
      <c r="A423" s="45" t="inlineStr">
        <is>
          <t>VQ-009</t>
        </is>
      </c>
      <c r="B423" s="52" t="inlineStr">
        <is>
          <t>空气炸锅内腔和加热部件位于哪里？</t>
        </is>
      </c>
      <c r="C423" s="45" t="inlineStr">
        <is>
          <t>zh-CN</t>
        </is>
      </c>
      <c r="D423" s="45" t="inlineStr">
        <is>
          <t>Air Fryer</t>
        </is>
      </c>
      <c r="E423" s="45" t="inlineStr">
        <is>
          <t>component</t>
        </is>
      </c>
      <c r="F423" s="45" t="inlineStr">
        <is>
          <t>development</t>
        </is>
      </c>
      <c r="G423" s="45" t="inlineStr">
        <is>
          <t>airfryer-033-scene-0025</t>
        </is>
      </c>
      <c r="H423" s="45" t="inlineStr">
        <is>
          <t>airfryer-033</t>
        </is>
      </c>
      <c r="I423" s="59" t="inlineStr">
        <is>
          <t>198.265</t>
        </is>
      </c>
      <c r="J423" s="59" t="inlineStr">
        <is>
          <t>202.169</t>
        </is>
      </c>
      <c r="K423" s="45" t="inlineStr">
        <is>
          <t>items/airfryer-033-scene-0025/clip.mp4</t>
        </is>
      </c>
      <c r="L423" s="45" t="inlineStr">
        <is>
          <t>items/airfryer-033-scene-0025/thumbnail.jpg</t>
        </is>
      </c>
      <c r="M423" s="52" t="inlineStr">
        <is>
          <t>ASR: A tampa parece que não foi danificada Mostrando aqui Eu vou ter que limpar isso tudo
VLM: Visual summary: A black air fryer is shown with its lid open, revealing the interior basket and heating element. A person's hands are holding the lid.
视觉摘要: 一个黑色空气炸锅的盖子被打开，露出内部的篮子和加热元件，一个人的手正拿着盖子。
Visible product: Air Fryer
Visible components: air fryer; lid; interior basket; heating element; power cord; white cloth surface
Visible actions: hands holding the lid
Visible states: lid open; air fryer disassembled</t>
        </is>
      </c>
      <c r="N423" s="45" t="inlineStr">
        <is>
          <t>22</t>
        </is>
      </c>
      <c r="O423" s="45" t="inlineStr">
        <is>
          <t>3</t>
        </is>
      </c>
      <c r="P423" s="59" t="inlineStr">
        <is>
          <t>198.265</t>
        </is>
      </c>
      <c r="Q423" s="59" t="inlineStr">
        <is>
          <t>202.169</t>
        </is>
      </c>
      <c r="R423" s="52" t="inlineStr">
        <is>
          <t>The VLM visually confirms the interior basket and heating element are visible inside the open air fryer, directly answering the question.</t>
        </is>
      </c>
      <c r="S423" s="52" t="inlineStr">
        <is>
          <t>VLM</t>
        </is>
      </c>
      <c r="T423" s="52" t="inlineStr">
        <is>
          <t>low</t>
        </is>
      </c>
      <c r="U423" s="52" t="inlineStr">
        <is>
          <t>The visual evidence clearly shows both the interior basket and heating element as requested.</t>
        </is>
      </c>
      <c r="V423" s="45" t="inlineStr">
        <is>
          <t>R1</t>
        </is>
      </c>
      <c r="W423" s="46" t="inlineStr">
        <is>
          <t>3</t>
        </is>
      </c>
      <c r="X423" s="60" t="n">
        <v>198.3</v>
      </c>
      <c r="Y423" s="60" t="n">
        <v>202.169</v>
      </c>
      <c r="Z423" s="46" t="inlineStr">
        <is>
          <t>no</t>
        </is>
      </c>
      <c r="AA423" s="54" t="inlineStr">
        <is>
          <t>frame at 198.3s clearly shows the open lid revealing the interior cavity and the heating element inside the air fryer.</t>
        </is>
      </c>
      <c r="AB423" s="54" t="inlineStr">
        <is>
          <t>时间按实际证据片段重定位</t>
        </is>
      </c>
      <c r="AC423" s="46" t="inlineStr">
        <is>
          <t>completed</t>
        </is>
      </c>
      <c r="AD423" s="46" t="inlineStr">
        <is>
          <t>2026-07-28T01:18:39+08:00</t>
        </is>
      </c>
      <c r="AE423" s="47">
        <f>IF(AC423&lt;&gt;"completed","",IF(W423=O423,"no","yes"))</f>
        <v/>
      </c>
      <c r="AF423" s="47">
        <f>IF(AC423&lt;&gt;"completed","",IF(AND(X423=P423,Y423=Q423),"no","yes"))</f>
        <v/>
      </c>
      <c r="AG423" s="47">
        <f>IF(AC423&lt;&gt;"completed","待复核",IF(OR(W423="",Z423="",AA423="",AD423=""),"缺少必填项",IF(AND(OR(AE423="yes",AF423="yes"),AB423=""),"修正原因缺失",IF(OR(W423=0,W423=1),IF(AND(X423="",Y423=""),"通过","0/1级时间应留空"),IF(AND(OR(W423=2,W423=3),X423&lt;&gt;"",Y423&lt;&gt;"",X423&gt;=I423,Y423&lt;=J423,Y423&gt;X423),"通过","2/3级时间无效")))))</f>
        <v/>
      </c>
    </row>
    <row r="424">
      <c r="A424" s="45" t="inlineStr">
        <is>
          <t>VQ-009</t>
        </is>
      </c>
      <c r="B424" s="52" t="inlineStr">
        <is>
          <t>空气炸锅内腔和加热部件位于哪里？</t>
        </is>
      </c>
      <c r="C424" s="45" t="inlineStr">
        <is>
          <t>zh-CN</t>
        </is>
      </c>
      <c r="D424" s="45" t="inlineStr">
        <is>
          <t>Air Fryer</t>
        </is>
      </c>
      <c r="E424" s="45" t="inlineStr">
        <is>
          <t>component</t>
        </is>
      </c>
      <c r="F424" s="45" t="inlineStr">
        <is>
          <t>development</t>
        </is>
      </c>
      <c r="G424" s="45" t="inlineStr">
        <is>
          <t>airfryer-002-scene-0010</t>
        </is>
      </c>
      <c r="H424" s="45" t="inlineStr">
        <is>
          <t>airfryer-002</t>
        </is>
      </c>
      <c r="I424" s="59" t="inlineStr">
        <is>
          <t>257.424</t>
        </is>
      </c>
      <c r="J424" s="59" t="inlineStr">
        <is>
          <t>283.851</t>
        </is>
      </c>
      <c r="K424" s="45" t="inlineStr">
        <is>
          <t>items/airfryer-002-scene-0010/clip.mp4</t>
        </is>
      </c>
      <c r="L424" s="45" t="inlineStr">
        <is>
          <t>items/airfryer-002-scene-0010/thumbnail.jpg</t>
        </is>
      </c>
      <c r="M424" s="52" t="inlineStr">
        <is>
          <t>ASR: spray we're now going to place our cookies in the basket seam side down we're going to cook for seven minutes so it's been about seven minutes and i believe our cookies are about done So as you can see, the puff pastry is golden brown with a cookie in the middle.
OCR: Lirary Riden Puff Pastry SHEETS OREO Chef Library Kitchen wnen
VLM: Visual summary: A man in a blue apron stands behind a kitchen counter with an air fryer, ingredients, and kitchen tools. He gestures and interacts with the air fryer basket.
视觉摘要: 一名穿着蓝色围裙的男子站在厨房操作台前，台面上有空气炸锅、食材和厨具。他做出手势并与空气炸锅的篮子互动。
Visible product: Air Fryer
Visible components: air fryer; air fryer basket; puff pastry sheets; OREO cookies; powdered sugar container; spray bottle; silicone mat; white plate; red placemat; chef apron; glasses; watch
Visible actions: gesturing with hand; holding air fryer basket; pointing at air fryer basket; placing hand on counter
Visible states: man smiling; air fryer basket being held; ingredients arranged on counter</t>
        </is>
      </c>
      <c r="N424" s="45" t="inlineStr">
        <is>
          <t>23</t>
        </is>
      </c>
      <c r="O424" s="45" t="inlineStr">
        <is>
          <t>1</t>
        </is>
      </c>
      <c r="P424" s="59" t="str"/>
      <c r="Q424" s="59" t="str"/>
      <c r="R424" s="52" t="inlineStr">
        <is>
          <t>The scene shows the air fryer and its basket but does not visually or verbally indicate the location of the inner cavity or heating elements.</t>
        </is>
      </c>
      <c r="S424" s="52" t="inlineStr">
        <is>
          <t>VLM</t>
        </is>
      </c>
      <c r="T424" s="52" t="inlineStr">
        <is>
          <t>low</t>
        </is>
      </c>
      <c r="U424" s="52" t="inlineStr">
        <is>
          <t>No evidence of inner cavity or heating components' location is visible or described.</t>
        </is>
      </c>
      <c r="V424" s="45" t="inlineStr">
        <is>
          <t>R1</t>
        </is>
      </c>
      <c r="W424" s="46" t="inlineStr">
        <is>
          <t>1</t>
        </is>
      </c>
      <c r="X424" s="60" t="n"/>
      <c r="Y424" s="60" t="n"/>
      <c r="Z424" s="46" t="inlineStr">
        <is>
          <t>no</t>
        </is>
      </c>
      <c r="AA424" s="54" t="inlineStr">
        <is>
          <t>画面展示炸篮，未展示内腔壁面或加热部件位置。</t>
        </is>
      </c>
      <c r="AB424" s="54" t="n"/>
      <c r="AC424" s="46" t="inlineStr">
        <is>
          <t>completed</t>
        </is>
      </c>
      <c r="AD424" s="46" t="inlineStr">
        <is>
          <t>2026-07-27T22:20:03+08:00</t>
        </is>
      </c>
      <c r="AE424" s="47">
        <f>IF(AC424&lt;&gt;"completed","",IF(W424=O424,"no","yes"))</f>
        <v/>
      </c>
      <c r="AF424" s="47">
        <f>IF(AC424&lt;&gt;"completed","",IF(AND(X424=P424,Y424=Q424),"no","yes"))</f>
        <v/>
      </c>
      <c r="AG424" s="47">
        <f>IF(AC424&lt;&gt;"completed","待复核",IF(OR(W424="",Z424="",AA424="",AD424=""),"缺少必填项",IF(AND(OR(AE424="yes",AF424="yes"),AB424=""),"修正原因缺失",IF(OR(W424=0,W424=1),IF(AND(X424="",Y424=""),"通过","0/1级时间应留空"),IF(AND(OR(W424=2,W424=3),X424&lt;&gt;"",Y424&lt;&gt;"",X424&gt;=I424,Y424&lt;=J424,Y424&gt;X424),"通过","2/3级时间无效")))))</f>
        <v/>
      </c>
    </row>
    <row r="425">
      <c r="A425" s="45" t="inlineStr">
        <is>
          <t>VQ-009</t>
        </is>
      </c>
      <c r="B425" s="52" t="inlineStr">
        <is>
          <t>空气炸锅内腔和加热部件位于哪里？</t>
        </is>
      </c>
      <c r="C425" s="45" t="inlineStr">
        <is>
          <t>zh-CN</t>
        </is>
      </c>
      <c r="D425" s="45" t="inlineStr">
        <is>
          <t>Air Fryer</t>
        </is>
      </c>
      <c r="E425" s="45" t="inlineStr">
        <is>
          <t>component</t>
        </is>
      </c>
      <c r="F425" s="45" t="inlineStr">
        <is>
          <t>development</t>
        </is>
      </c>
      <c r="G425" s="45" t="inlineStr">
        <is>
          <t>airfryer-017-scene-0092</t>
        </is>
      </c>
      <c r="H425" s="45" t="inlineStr">
        <is>
          <t>airfryer-017</t>
        </is>
      </c>
      <c r="I425" s="59" t="inlineStr">
        <is>
          <t>1292.224</t>
        </is>
      </c>
      <c r="J425" s="59" t="inlineStr">
        <is>
          <t>1295.027</t>
        </is>
      </c>
      <c r="K425" s="45" t="inlineStr">
        <is>
          <t>items/airfryer-017-scene-0092/clip.mp4</t>
        </is>
      </c>
      <c r="L425" s="45" t="inlineStr">
        <is>
          <t>items/airfryer-017-scene-0092/thumbnail.jpg</t>
        </is>
      </c>
      <c r="M425" s="52" t="inlineStr">
        <is>
          <t>ASR: all down so that the thermal sensor can be up against the side of the cooking chamber but also be in position to get clipped back on. So here you see me working on the hard part. I'm not going to
OCR: MARKET-CHOICE
VLM: Visual summary: A person is holding a small metal component with two hands over the internal parts of an appliance.
视觉摘要: 一个人用双手拿着一个小金属部件，位于电器内部组件上方。
Visible product: Air Fryer
Visible components: metal component; internal appliance parts; wires; circuit board
Visible actions: holding; manipulating
Visible warnings: I MEANT THERMAL FUSE
Visual uncertainty: The specific model or brand of the air fryer is not visible. The exact function or context of the component being held is not clear from the frame.</t>
        </is>
      </c>
      <c r="N425" s="45" t="inlineStr">
        <is>
          <t>24</t>
        </is>
      </c>
      <c r="O425" s="45" t="inlineStr">
        <is>
          <t>2</t>
        </is>
      </c>
      <c r="P425" s="59" t="inlineStr">
        <is>
          <t>1292.224</t>
        </is>
      </c>
      <c r="Q425" s="59" t="inlineStr">
        <is>
          <t>1295.027</t>
        </is>
      </c>
      <c r="R425" s="52" t="inlineStr">
        <is>
          <t>The visual shows internal appliance parts including a metal component being held, and ASR mentions thermal sensor positioning relative to the cooking chamber, indicating proximity to internal heating components. However, the exact location of the air fryer's cavity or heating elements is not explicitly shown or stated.</t>
        </is>
      </c>
      <c r="S425" s="52" t="inlineStr">
        <is>
          <t>VLM|ASR</t>
        </is>
      </c>
      <c r="T425" s="52" t="inlineStr">
        <is>
          <t>medium</t>
        </is>
      </c>
      <c r="U425" s="52" t="inlineStr">
        <is>
          <t>The visual does not clearly identify the air fryer's inner cavity or heating elements as distinct components, and the ASR text refers to a thermal sensor's position without specifying its relation to the cavity or heating parts.</t>
        </is>
      </c>
      <c r="V425" s="45" t="inlineStr">
        <is>
          <t>R1</t>
        </is>
      </c>
      <c r="W425" s="46" t="inlineStr">
        <is>
          <t>1</t>
        </is>
      </c>
      <c r="X425" s="60" t="n"/>
      <c r="Y425" s="60" t="n"/>
      <c r="Z425" s="46" t="inlineStr">
        <is>
          <t>no</t>
        </is>
      </c>
      <c r="AA425" s="54" t="inlineStr">
        <is>
          <t>画面主要展示拆解维修中的小型金属元件（thermal fuse），虽然可见空气炸锅内部结构，但未清晰展示内腔与加热部件的具体位置。</t>
        </is>
      </c>
      <c r="AB425" s="54" t="inlineStr">
        <is>
          <t>AI=2→R1=1：画面聚焦于thermal fuse小元件的维修操作，未完整展示内腔和加热部件的位置。</t>
        </is>
      </c>
      <c r="AC425" s="46" t="inlineStr">
        <is>
          <t>completed</t>
        </is>
      </c>
      <c r="AD425" s="46" t="inlineStr">
        <is>
          <t>2026-07-28T01:31:38+08:00</t>
        </is>
      </c>
      <c r="AE425" s="47">
        <f>IF(AC425&lt;&gt;"completed","",IF(W425=O425,"no","yes"))</f>
        <v/>
      </c>
      <c r="AF425" s="47">
        <f>IF(AC425&lt;&gt;"completed","",IF(AND(X425=P425,Y425=Q425),"no","yes"))</f>
        <v/>
      </c>
      <c r="AG425" s="47">
        <f>IF(AC425&lt;&gt;"completed","待复核",IF(OR(W425="",Z425="",AA425="",AD425=""),"缺少必填项",IF(AND(OR(AE425="yes",AF425="yes"),AB425=""),"修正原因缺失",IF(OR(W425=0,W425=1),IF(AND(X425="",Y425=""),"通过","0/1级时间应留空"),IF(AND(OR(W425=2,W425=3),X425&lt;&gt;"",Y425&lt;&gt;"",X425&gt;=I425,Y425&lt;=J425,Y425&gt;X425),"通过","2/3级时间无效")))))</f>
        <v/>
      </c>
    </row>
    <row r="426">
      <c r="A426" s="45" t="inlineStr">
        <is>
          <t>VQ-009</t>
        </is>
      </c>
      <c r="B426" s="52" t="inlineStr">
        <is>
          <t>空气炸锅内腔和加热部件位于哪里？</t>
        </is>
      </c>
      <c r="C426" s="45" t="inlineStr">
        <is>
          <t>zh-CN</t>
        </is>
      </c>
      <c r="D426" s="45" t="inlineStr">
        <is>
          <t>Air Fryer</t>
        </is>
      </c>
      <c r="E426" s="45" t="inlineStr">
        <is>
          <t>component</t>
        </is>
      </c>
      <c r="F426" s="45" t="inlineStr">
        <is>
          <t>development</t>
        </is>
      </c>
      <c r="G426" s="45" t="inlineStr">
        <is>
          <t>airfryer-005-scene-0025</t>
        </is>
      </c>
      <c r="H426" s="45" t="inlineStr">
        <is>
          <t>airfryer-005</t>
        </is>
      </c>
      <c r="I426" s="59" t="inlineStr">
        <is>
          <t>239.199</t>
        </is>
      </c>
      <c r="J426" s="59" t="inlineStr">
        <is>
          <t>243.87</t>
        </is>
      </c>
      <c r="K426" s="45" t="inlineStr">
        <is>
          <t>items/airfryer-005-scene-0025/clip.mp4</t>
        </is>
      </c>
      <c r="L426" s="45" t="inlineStr">
        <is>
          <t>items/airfryer-005-scene-0025/thumbnail.jpg</t>
        </is>
      </c>
      <c r="M426" s="52" t="inlineStr">
        <is>
          <t>ASR: oil. Now, depending on your bacon, if it's really thick, you're
VLM: Visual summary: Two pieces of bread with eggs and bacon are inside an air fryer basket.
视觉摘要: 两个夹有鸡蛋和培根的面包片放在空气炸锅篮子里。
Visible product: Air Fryer
Visible components: air fryer basket; bread; egg; bacon; pepper</t>
        </is>
      </c>
      <c r="N426" s="45" t="inlineStr">
        <is>
          <t>25</t>
        </is>
      </c>
      <c r="O426" s="45" t="inlineStr">
        <is>
          <t>1</t>
        </is>
      </c>
      <c r="P426" s="59" t="str"/>
      <c r="Q426" s="59" t="str"/>
      <c r="R426" s="52" t="inlineStr">
        <is>
          <t>The visual shows bread, egg, and bacon inside an air fryer basket, indicating the basket is the container, but does not show or describe the location of the inner cavity or heating elements.</t>
        </is>
      </c>
      <c r="S426" s="52" t="inlineStr">
        <is>
          <t>VLM</t>
        </is>
      </c>
      <c r="T426" s="52" t="inlineStr">
        <is>
          <t>low</t>
        </is>
      </c>
      <c r="U426" s="52" t="inlineStr">
        <is>
          <t>The scene shows the basket but not the inner cavity or heating components.</t>
        </is>
      </c>
      <c r="V426" s="45" t="inlineStr">
        <is>
          <t>R1</t>
        </is>
      </c>
      <c r="W426" s="46" t="inlineStr">
        <is>
          <t>1</t>
        </is>
      </c>
      <c r="X426" s="60" t="n"/>
      <c r="Y426" s="60" t="n"/>
      <c r="Z426" s="46" t="inlineStr">
        <is>
          <t>no</t>
        </is>
      </c>
      <c r="AA426" s="54" t="inlineStr">
        <is>
          <t>画面只展示炸篮及食物，未展示内腔壁面或加热管/风扇位置。</t>
        </is>
      </c>
      <c r="AB426" s="54" t="n"/>
      <c r="AC426" s="46" t="inlineStr">
        <is>
          <t>completed</t>
        </is>
      </c>
      <c r="AD426" s="46" t="inlineStr">
        <is>
          <t>2026-07-27T22:10:25+08:00</t>
        </is>
      </c>
      <c r="AE426" s="47">
        <f>IF(AC426&lt;&gt;"completed","",IF(W426=O426,"no","yes"))</f>
        <v/>
      </c>
      <c r="AF426" s="47">
        <f>IF(AC426&lt;&gt;"completed","",IF(AND(X426=P426,Y426=Q426),"no","yes"))</f>
        <v/>
      </c>
      <c r="AG426" s="47">
        <f>IF(AC426&lt;&gt;"completed","待复核",IF(OR(W426="",Z426="",AA426="",AD426=""),"缺少必填项",IF(AND(OR(AE426="yes",AF426="yes"),AB426=""),"修正原因缺失",IF(OR(W426=0,W426=1),IF(AND(X426="",Y426=""),"通过","0/1级时间应留空"),IF(AND(OR(W426=2,W426=3),X426&lt;&gt;"",Y426&lt;&gt;"",X426&gt;=I426,Y426&lt;=J426,Y426&gt;X426),"通过","2/3级时间无效")))))</f>
        <v/>
      </c>
    </row>
    <row r="427">
      <c r="A427" s="45" t="inlineStr">
        <is>
          <t>VQ-009</t>
        </is>
      </c>
      <c r="B427" s="52" t="inlineStr">
        <is>
          <t>空气炸锅内腔和加热部件位于哪里？</t>
        </is>
      </c>
      <c r="C427" s="45" t="inlineStr">
        <is>
          <t>zh-CN</t>
        </is>
      </c>
      <c r="D427" s="45" t="inlineStr">
        <is>
          <t>Air Fryer</t>
        </is>
      </c>
      <c r="E427" s="45" t="inlineStr">
        <is>
          <t>component</t>
        </is>
      </c>
      <c r="F427" s="45" t="inlineStr">
        <is>
          <t>development</t>
        </is>
      </c>
      <c r="G427" s="45" t="inlineStr">
        <is>
          <t>airfryer-005-scene-0027</t>
        </is>
      </c>
      <c r="H427" s="45" t="inlineStr">
        <is>
          <t>airfryer-005</t>
        </is>
      </c>
      <c r="I427" s="59" t="inlineStr">
        <is>
          <t>266.222</t>
        </is>
      </c>
      <c r="J427" s="59" t="inlineStr">
        <is>
          <t>270.142</t>
        </is>
      </c>
      <c r="K427" s="45" t="inlineStr">
        <is>
          <t>items/airfryer-005-scene-0027/clip.mp4</t>
        </is>
      </c>
      <c r="L427" s="45" t="inlineStr">
        <is>
          <t>items/airfryer-005-scene-0027/thumbnail.jpg</t>
        </is>
      </c>
      <c r="M427" s="52" t="inlineStr">
        <is>
          <t>ASR: thing. And that is just awesome. And now I'm going to just grab this.
VLM: Visual summary: Two pieces of bread with eggs and bacon are placed inside an air fryer basket.
视觉摘要: 两个放有鸡蛋和培根的面包片放在空气炸锅篮子里。
Visible product: Air Fryer
Visible components: air fryer basket; bread; egg; bacon; seasoning
Visible actions: hand holding air fryer handle</t>
        </is>
      </c>
      <c r="N427" s="45" t="inlineStr">
        <is>
          <t>26</t>
        </is>
      </c>
      <c r="O427" s="45" t="inlineStr">
        <is>
          <t>1</t>
        </is>
      </c>
      <c r="P427" s="59" t="str"/>
      <c r="Q427" s="59" t="str"/>
      <c r="R427" s="52" t="inlineStr">
        <is>
          <t>The visual shows the air fryer basket with food inside, but does not show or describe the location of the inner cavity or heating elements.</t>
        </is>
      </c>
      <c r="S427" s="52" t="inlineStr">
        <is>
          <t>VLM</t>
        </is>
      </c>
      <c r="T427" s="52" t="inlineStr">
        <is>
          <t>low</t>
        </is>
      </c>
      <c r="U427" s="52" t="inlineStr">
        <is>
          <t>The scene only shows the basket and food, not the internal components or heating parts.</t>
        </is>
      </c>
      <c r="V427" s="45" t="inlineStr">
        <is>
          <t>R1</t>
        </is>
      </c>
      <c r="W427" s="46" t="inlineStr">
        <is>
          <t>1</t>
        </is>
      </c>
      <c r="X427" s="60" t="n"/>
      <c r="Y427" s="60" t="n"/>
      <c r="Z427" s="46" t="inlineStr">
        <is>
          <t>no</t>
        </is>
      </c>
      <c r="AA427" s="54" t="inlineStr">
        <is>
          <t>画面只展示炸篮及食物，未展示内腔壁面或加热部件位置。</t>
        </is>
      </c>
      <c r="AB427" s="54" t="n"/>
      <c r="AC427" s="46" t="inlineStr">
        <is>
          <t>completed</t>
        </is>
      </c>
      <c r="AD427" s="46" t="inlineStr">
        <is>
          <t>2026-07-27T22:14:31+08:00</t>
        </is>
      </c>
      <c r="AE427" s="47">
        <f>IF(AC427&lt;&gt;"completed","",IF(W427=O427,"no","yes"))</f>
        <v/>
      </c>
      <c r="AF427" s="47">
        <f>IF(AC427&lt;&gt;"completed","",IF(AND(X427=P427,Y427=Q427),"no","yes"))</f>
        <v/>
      </c>
      <c r="AG427" s="47">
        <f>IF(AC427&lt;&gt;"completed","待复核",IF(OR(W427="",Z427="",AA427="",AD427=""),"缺少必填项",IF(AND(OR(AE427="yes",AF427="yes"),AB427=""),"修正原因缺失",IF(OR(W427=0,W427=1),IF(AND(X427="",Y427=""),"通过","0/1级时间应留空"),IF(AND(OR(W427=2,W427=3),X427&lt;&gt;"",Y427&lt;&gt;"",X427&gt;=I427,Y427&lt;=J427,Y427&gt;X427),"通过","2/3级时间无效")))))</f>
        <v/>
      </c>
    </row>
    <row r="428">
      <c r="A428" s="45" t="inlineStr">
        <is>
          <t>VQ-009</t>
        </is>
      </c>
      <c r="B428" s="52" t="inlineStr">
        <is>
          <t>空气炸锅内腔和加热部件位于哪里？</t>
        </is>
      </c>
      <c r="C428" s="45" t="inlineStr">
        <is>
          <t>zh-CN</t>
        </is>
      </c>
      <c r="D428" s="45" t="inlineStr">
        <is>
          <t>Air Fryer</t>
        </is>
      </c>
      <c r="E428" s="45" t="inlineStr">
        <is>
          <t>component</t>
        </is>
      </c>
      <c r="F428" s="45" t="inlineStr">
        <is>
          <t>development</t>
        </is>
      </c>
      <c r="G428" s="45" t="inlineStr">
        <is>
          <t>airfryer-024-scene-0009</t>
        </is>
      </c>
      <c r="H428" s="45" t="inlineStr">
        <is>
          <t>airfryer-024</t>
        </is>
      </c>
      <c r="I428" s="59" t="inlineStr">
        <is>
          <t>36.536</t>
        </is>
      </c>
      <c r="J428" s="59" t="inlineStr">
        <is>
          <t>40.974</t>
        </is>
      </c>
      <c r="K428" s="45" t="inlineStr">
        <is>
          <t>items/airfryer-024-scene-0009/clip.mp4</t>
        </is>
      </c>
      <c r="L428" s="45" t="inlineStr">
        <is>
          <t>items/airfryer-024-scene-0009/thumbnail.jpg</t>
        </is>
      </c>
      <c r="M428" s="52" t="inlineStr">
        <is>
          <t>ASR: The optional preheat function makes grilling, searing, and broiling easy and fast, with perfect results each and every time.
OCR: PERFECT RESULTS Every Time!
VLM: Visual summary: A close-up of an air fryer's digital control panel displaying a temperature of 375°F, with text indicating an 'Optional PREHEAT FUNCTION' and 'Patent Pending'. The scene then transitions to show three cooking modes: grilling, searing, and broiling, each with food items inside the air fryer basket.
视觉摘要: 一台空气炸锅的数字控制面板特写，显示温度为375°F，配有“可选预热功能”和“专利待定”字样。随后画面切换，展示三种烹饪模式：烧烤、煎制和烘烤，每个模式下都有食物在炸篮中。
Visible product: Air Fryer
Visible components: digital display; temperature reading; control buttons; cooking mode icons; air fryer basket; food items (steaks, scallops, chicken, sweet potatoes)
Visible states: temperature set to 375°F; preheat function indicated; food being cooked in different modes</t>
        </is>
      </c>
      <c r="N428" s="45" t="inlineStr">
        <is>
          <t>27</t>
        </is>
      </c>
      <c r="O428" s="45" t="inlineStr">
        <is>
          <t>1</t>
        </is>
      </c>
      <c r="P428" s="59" t="str"/>
      <c r="Q428" s="59" t="str"/>
      <c r="R428" s="52" t="inlineStr">
        <is>
          <t>The scene shows the air fryer basket with food items inside during different cooking modes, but does not visually or textually indicate the location of the inner cavity or heating elements.</t>
        </is>
      </c>
      <c r="S428" s="52" t="inlineStr">
        <is>
          <t>VLM</t>
        </is>
      </c>
      <c r="T428" s="52" t="inlineStr">
        <is>
          <t>low</t>
        </is>
      </c>
      <c r="U428" s="52" t="inlineStr">
        <is>
          <t>No evidence of inner cavity or heating components' location is visible or described.</t>
        </is>
      </c>
      <c r="V428" s="45" t="inlineStr">
        <is>
          <t>R1</t>
        </is>
      </c>
      <c r="W428" s="46" t="inlineStr">
        <is>
          <t>1</t>
        </is>
      </c>
      <c r="X428" s="60" t="n"/>
      <c r="Y428" s="60" t="n"/>
      <c r="Z428" s="46" t="inlineStr">
        <is>
          <t>no</t>
        </is>
      </c>
      <c r="AA428" s="54" t="inlineStr">
        <is>
          <t>画面展示炸篮与食物，未展示内腔壁面或加热元件位置。</t>
        </is>
      </c>
      <c r="AB428" s="54" t="n"/>
      <c r="AC428" s="46" t="inlineStr">
        <is>
          <t>completed</t>
        </is>
      </c>
      <c r="AD428" s="46" t="inlineStr">
        <is>
          <t>2026-07-27T22:17:08+08:00</t>
        </is>
      </c>
      <c r="AE428" s="47">
        <f>IF(AC428&lt;&gt;"completed","",IF(W428=O428,"no","yes"))</f>
        <v/>
      </c>
      <c r="AF428" s="47">
        <f>IF(AC428&lt;&gt;"completed","",IF(AND(X428=P428,Y428=Q428),"no","yes"))</f>
        <v/>
      </c>
      <c r="AG428" s="47">
        <f>IF(AC428&lt;&gt;"completed","待复核",IF(OR(W428="",Z428="",AA428="",AD428=""),"缺少必填项",IF(AND(OR(AE428="yes",AF428="yes"),AB428=""),"修正原因缺失",IF(OR(W428=0,W428=1),IF(AND(X428="",Y428=""),"通过","0/1级时间应留空"),IF(AND(OR(W428=2,W428=3),X428&lt;&gt;"",Y428&lt;&gt;"",X428&gt;=I428,Y428&lt;=J428,Y428&gt;X428),"通过","2/3级时间无效")))))</f>
        <v/>
      </c>
    </row>
    <row r="429">
      <c r="A429" s="45" t="inlineStr">
        <is>
          <t>VQ-009</t>
        </is>
      </c>
      <c r="B429" s="52" t="inlineStr">
        <is>
          <t>空气炸锅内腔和加热部件位于哪里？</t>
        </is>
      </c>
      <c r="C429" s="45" t="inlineStr">
        <is>
          <t>zh-CN</t>
        </is>
      </c>
      <c r="D429" s="45" t="inlineStr">
        <is>
          <t>Air Fryer</t>
        </is>
      </c>
      <c r="E429" s="45" t="inlineStr">
        <is>
          <t>component</t>
        </is>
      </c>
      <c r="F429" s="45" t="inlineStr">
        <is>
          <t>development</t>
        </is>
      </c>
      <c r="G429" s="45" t="inlineStr">
        <is>
          <t>airfryer-033-scene-0056</t>
        </is>
      </c>
      <c r="H429" s="45" t="inlineStr">
        <is>
          <t>airfryer-033</t>
        </is>
      </c>
      <c r="I429" s="59" t="inlineStr">
        <is>
          <t>402.703</t>
        </is>
      </c>
      <c r="J429" s="59" t="inlineStr">
        <is>
          <t>415.115</t>
        </is>
      </c>
      <c r="K429" s="45" t="inlineStr">
        <is>
          <t>items/airfryer-033-scene-0056/clip.mp4</t>
        </is>
      </c>
      <c r="L429" s="45" t="inlineStr">
        <is>
          <t>items/airfryer-033-scene-0056/thumbnail.jpg</t>
        </is>
      </c>
      <c r="M429" s="52" t="inlineStr">
        <is>
          <t>ASR: Mas, ó, já fiz outro teste. Ele liga, mas não roda. Ó, ele vai desarmar um relé. Ele deve ter algum relé de segurança Nesse negócio aqui Ele já tá tirando a capa
VLM: Visual summary: A hand is interacting with the internal components of an air fryer, which has been opened to expose its motor and heating element assembly.
视觉摘要: 一只手正在与空气炸锅内部的组件互动，该空气炸锅已被打开，露出其电机和加热元件组件。
Visible product: Air Fryer
Visible components: hand; air fryer; motor; heating element; plastic housing; control panel; button
Visible actions: pointing at a button; touching internal components
Visible states: air fryer open; internal components exposed
Visual uncertainty: The specific model or brand of the air fryer is not visible. The exact function of the pointed button or the touched component is not identifiable from the frames.</t>
        </is>
      </c>
      <c r="N429" s="45" t="inlineStr">
        <is>
          <t>28</t>
        </is>
      </c>
      <c r="O429" s="45" t="inlineStr">
        <is>
          <t>3</t>
        </is>
      </c>
      <c r="P429" s="59" t="inlineStr">
        <is>
          <t>402.703</t>
        </is>
      </c>
      <c r="Q429" s="59" t="inlineStr">
        <is>
          <t>415.115</t>
        </is>
      </c>
      <c r="R429" s="52" t="inlineStr">
        <is>
          <t>The VLM evidence shows the air fryer's internal components exposed, including the motor and heating element assembly, which directly answers the question about the location of the inner cavity and heating parts.</t>
        </is>
      </c>
      <c r="S429" s="52" t="inlineStr">
        <is>
          <t>VLM</t>
        </is>
      </c>
      <c r="T429" s="52" t="inlineStr">
        <is>
          <t>low</t>
        </is>
      </c>
      <c r="U429" s="52" t="inlineStr">
        <is>
          <t>The visual summary clearly identifies the heating element and motor as internal components, and the air fryer is visibly open to expose them.</t>
        </is>
      </c>
      <c r="V429" s="45" t="inlineStr">
        <is>
          <t>R1</t>
        </is>
      </c>
      <c r="W429" s="46" t="inlineStr">
        <is>
          <t>2</t>
        </is>
      </c>
      <c r="X429" s="60" t="n">
        <v>402.703</v>
      </c>
      <c r="Y429" s="60" t="n">
        <v>415.1</v>
      </c>
      <c r="Z429" s="46" t="inlineStr">
        <is>
          <t>no</t>
        </is>
      </c>
      <c r="AA429" s="54" t="inlineStr">
        <is>
          <t>画面展示空气炸锅拆开后露出的电机、线圈等内部组件，但主要视角为底部/侧面维修视角，未清晰指向内腔与加热部件的对应位置。</t>
        </is>
      </c>
      <c r="AB429" s="54" t="inlineStr">
        <is>
          <t>AI=3→R1=2：画面虽暴露内部组件，但为维修拆解视角，未完整清晰展示内腔和加热部件的具体位置关系。</t>
        </is>
      </c>
      <c r="AC429" s="46" t="inlineStr">
        <is>
          <t>completed</t>
        </is>
      </c>
      <c r="AD429" s="46" t="inlineStr">
        <is>
          <t>2026-07-28T01:31:38+08:00</t>
        </is>
      </c>
      <c r="AE429" s="47">
        <f>IF(AC429&lt;&gt;"completed","",IF(W429=O429,"no","yes"))</f>
        <v/>
      </c>
      <c r="AF429" s="47">
        <f>IF(AC429&lt;&gt;"completed","",IF(AND(X429=P429,Y429=Q429),"no","yes"))</f>
        <v/>
      </c>
      <c r="AG429" s="47">
        <f>IF(AC429&lt;&gt;"completed","待复核",IF(OR(W429="",Z429="",AA429="",AD429=""),"缺少必填项",IF(AND(OR(AE429="yes",AF429="yes"),AB429=""),"修正原因缺失",IF(OR(W429=0,W429=1),IF(AND(X429="",Y429=""),"通过","0/1级时间应留空"),IF(AND(OR(W429=2,W429=3),X429&lt;&gt;"",Y429&lt;&gt;"",X429&gt;=I429,Y429&lt;=J429,Y429&gt;X429),"通过","2/3级时间无效")))))</f>
        <v/>
      </c>
    </row>
    <row r="430">
      <c r="A430" s="45" t="inlineStr">
        <is>
          <t>VQ-009</t>
        </is>
      </c>
      <c r="B430" s="52" t="inlineStr">
        <is>
          <t>空气炸锅内腔和加热部件位于哪里？</t>
        </is>
      </c>
      <c r="C430" s="45" t="inlineStr">
        <is>
          <t>zh-CN</t>
        </is>
      </c>
      <c r="D430" s="45" t="inlineStr">
        <is>
          <t>Air Fryer</t>
        </is>
      </c>
      <c r="E430" s="45" t="inlineStr">
        <is>
          <t>component</t>
        </is>
      </c>
      <c r="F430" s="45" t="inlineStr">
        <is>
          <t>development</t>
        </is>
      </c>
      <c r="G430" s="45" t="inlineStr">
        <is>
          <t>airfryer-002-scene-0001</t>
        </is>
      </c>
      <c r="H430" s="45" t="inlineStr">
        <is>
          <t>airfryer-002</t>
        </is>
      </c>
      <c r="I430" s="59" t="inlineStr">
        <is>
          <t>0.0</t>
        </is>
      </c>
      <c r="J430" s="59" t="inlineStr">
        <is>
          <t>11.044</t>
        </is>
      </c>
      <c r="K430" s="45" t="inlineStr">
        <is>
          <t>items/airfryer-002-scene-0001/clip.mp4</t>
        </is>
      </c>
      <c r="L430" s="45" t="inlineStr">
        <is>
          <t>items/airfryer-002-scene-0001/thumbnail.jpg</t>
        </is>
      </c>
      <c r="M430" s="52" t="inlineStr">
        <is>
          <t>OCR: The Library Kitchen Lärary Kiehen Air I Fryer Oreos www.gloucesterva.info/publiclibrary Chef Library Kitchen Puff Pastry SHEETS OREO
VLM: Visual summary: Three powdered pastries are on a white plate with a fork, overlaid with text identifying the content as 'The Library Kitchen' and 'Air Fryer Oreos'.
视觉摘要: 白色盘子上有三个撒了粉的糕点，旁边放着一把叉子，叠加的文字显示内容为“图书馆厨房”和“空气炸锅奥利奥”。
Visible product: Air Fryer Oreos
Visible components: white plate; fork; pastries; powder; text overlay</t>
        </is>
      </c>
      <c r="N430" s="45" t="inlineStr">
        <is>
          <t>29</t>
        </is>
      </c>
      <c r="O430" s="45" t="inlineStr">
        <is>
          <t>0</t>
        </is>
      </c>
      <c r="P430" s="59" t="str"/>
      <c r="Q430" s="59" t="str"/>
      <c r="R430" s="52" t="inlineStr">
        <is>
          <t>The scene shows pastries and text overlay mentioning 'Air Fryer Oreos', but no visual or textual evidence of the air fryer's internal cavity or heating components.</t>
        </is>
      </c>
      <c r="S430" s="52" t="inlineStr">
        <is>
          <t>VLM|OCR</t>
        </is>
      </c>
      <c r="T430" s="52" t="inlineStr">
        <is>
          <t>low</t>
        </is>
      </c>
      <c r="U430" s="52" t="inlineStr">
        <is>
          <t>No evidence of internal components or heating parts of the air fryer is present.</t>
        </is>
      </c>
      <c r="V430" s="45" t="inlineStr">
        <is>
          <t>R1</t>
        </is>
      </c>
      <c r="W430" s="46" t="inlineStr">
        <is>
          <t>0</t>
        </is>
      </c>
      <c r="X430" s="60" t="n"/>
      <c r="Y430" s="60" t="n"/>
      <c r="Z430" s="46" t="inlineStr">
        <is>
          <t>no</t>
        </is>
      </c>
      <c r="AA430" s="54" t="inlineStr">
        <is>
          <t>画面未展示空气炸锅内腔、加热管或风扇等加热部件。</t>
        </is>
      </c>
      <c r="AB430" s="54" t="n"/>
      <c r="AC430" s="46" t="inlineStr">
        <is>
          <t>completed</t>
        </is>
      </c>
      <c r="AD430" s="46" t="inlineStr">
        <is>
          <t>2026-07-27T22:10:25+08:00</t>
        </is>
      </c>
      <c r="AE430" s="47">
        <f>IF(AC430&lt;&gt;"completed","",IF(W430=O430,"no","yes"))</f>
        <v/>
      </c>
      <c r="AF430" s="47">
        <f>IF(AC430&lt;&gt;"completed","",IF(AND(X430=P430,Y430=Q430),"no","yes"))</f>
        <v/>
      </c>
      <c r="AG430" s="47">
        <f>IF(AC430&lt;&gt;"completed","待复核",IF(OR(W430="",Z430="",AA430="",AD430=""),"缺少必填项",IF(AND(OR(AE430="yes",AF430="yes"),AB430=""),"修正原因缺失",IF(OR(W430=0,W430=1),IF(AND(X430="",Y430=""),"通过","0/1级时间应留空"),IF(AND(OR(W430=2,W430=3),X430&lt;&gt;"",Y430&lt;&gt;"",X430&gt;=I430,Y430&lt;=J430,Y430&gt;X430),"通过","2/3级时间无效")))))</f>
        <v/>
      </c>
    </row>
    <row r="431">
      <c r="A431" s="45" t="inlineStr">
        <is>
          <t>VQ-009</t>
        </is>
      </c>
      <c r="B431" s="52" t="inlineStr">
        <is>
          <t>空气炸锅内腔和加热部件位于哪里？</t>
        </is>
      </c>
      <c r="C431" s="45" t="inlineStr">
        <is>
          <t>zh-CN</t>
        </is>
      </c>
      <c r="D431" s="45" t="inlineStr">
        <is>
          <t>Air Fryer</t>
        </is>
      </c>
      <c r="E431" s="45" t="inlineStr">
        <is>
          <t>component</t>
        </is>
      </c>
      <c r="F431" s="45" t="inlineStr">
        <is>
          <t>development</t>
        </is>
      </c>
      <c r="G431" s="45" t="inlineStr">
        <is>
          <t>airfryer-033-scene-0037</t>
        </is>
      </c>
      <c r="H431" s="45" t="inlineStr">
        <is>
          <t>airfryer-033</t>
        </is>
      </c>
      <c r="I431" s="59" t="inlineStr">
        <is>
          <t>266.9</t>
        </is>
      </c>
      <c r="J431" s="59" t="inlineStr">
        <is>
          <t>271.004</t>
        </is>
      </c>
      <c r="K431" s="45" t="inlineStr">
        <is>
          <t>items/airfryer-033-scene-0037/clip.mp4</t>
        </is>
      </c>
      <c r="L431" s="45" t="inlineStr">
        <is>
          <t>items/airfryer-033-scene-0037/thumbnail.jpg</t>
        </is>
      </c>
      <c r="M431" s="52" t="inlineStr">
        <is>
          <t>ASR: Que não tem necessidade de ficar aqui Ou seja, tá suja ainda Porque ela tava em uso A gente, quando a gente tava no outro apartamento
VLM: Visual summary: An air fryer is shown unboxed on a white cloth, with its basket and lid visible, and packaging materials nearby.
视觉摘要: 一台空气炸锅被拆箱放置在白色布上，其炸篮和盖子可见，旁边有包装材料。
Visible product: Air Fryer
Visible components: air fryer basket; air fryer lid; power cord; plastic packaging
Visible actions: unboxing; placing on cloth
Visible states: unboxed; assembled
Visual uncertainty: The brand name is partially visible but not fully legible.</t>
        </is>
      </c>
      <c r="N431" s="45" t="inlineStr">
        <is>
          <t>30</t>
        </is>
      </c>
      <c r="O431" s="45" t="inlineStr">
        <is>
          <t>1</t>
        </is>
      </c>
      <c r="P431" s="59" t="str"/>
      <c r="Q431" s="59" t="str"/>
      <c r="R431" s="52" t="inlineStr">
        <is>
          <t>The scene shows the air fryer unboxed with basket and lid visible, but no internal cavity or heating element is shown or mentioned.</t>
        </is>
      </c>
      <c r="S431" s="52" t="inlineStr">
        <is>
          <t>VLM</t>
        </is>
      </c>
      <c r="T431" s="52" t="inlineStr">
        <is>
          <t>low</t>
        </is>
      </c>
      <c r="U431" s="52" t="inlineStr">
        <is>
          <t>No evidence of internal components or heating elements visible or described.</t>
        </is>
      </c>
      <c r="V431" s="45" t="inlineStr">
        <is>
          <t>R1</t>
        </is>
      </c>
      <c r="W431" s="46" t="inlineStr">
        <is>
          <t>1</t>
        </is>
      </c>
      <c r="X431" s="60" t="n"/>
      <c r="Y431" s="60" t="n"/>
      <c r="Z431" s="46" t="inlineStr">
        <is>
          <t>no</t>
        </is>
      </c>
      <c r="AA431" s="54" t="inlineStr">
        <is>
          <t>Frame at 269.4s shows the inner cavity with a mesh basket/grill, but the heating element location is not clearly visible.</t>
        </is>
      </c>
      <c r="AB431" s="54" t="n"/>
      <c r="AC431" s="46" t="inlineStr">
        <is>
          <t>completed</t>
        </is>
      </c>
      <c r="AD431" s="46" t="inlineStr">
        <is>
          <t>2026-07-28T01:18:39+08:00</t>
        </is>
      </c>
      <c r="AE431" s="47">
        <f>IF(AC431&lt;&gt;"completed","",IF(W431=O431,"no","yes"))</f>
        <v/>
      </c>
      <c r="AF431" s="47">
        <f>IF(AC431&lt;&gt;"completed","",IF(AND(X431=P431,Y431=Q431),"no","yes"))</f>
        <v/>
      </c>
      <c r="AG431" s="47">
        <f>IF(AC431&lt;&gt;"completed","待复核",IF(OR(W431="",Z431="",AA431="",AD431=""),"缺少必填项",IF(AND(OR(AE431="yes",AF431="yes"),AB431=""),"修正原因缺失",IF(OR(W431=0,W431=1),IF(AND(X431="",Y431=""),"通过","0/1级时间应留空"),IF(AND(OR(W431=2,W431=3),X431&lt;&gt;"",Y431&lt;&gt;"",X431&gt;=I431,Y431&lt;=J431,Y431&gt;X431),"通过","2/3级时间无效")))))</f>
        <v/>
      </c>
    </row>
    <row r="432">
      <c r="A432" s="45" t="inlineStr">
        <is>
          <t>VQ-009</t>
        </is>
      </c>
      <c r="B432" s="52" t="inlineStr">
        <is>
          <t>空气炸锅内腔和加热部件位于哪里？</t>
        </is>
      </c>
      <c r="C432" s="45" t="inlineStr">
        <is>
          <t>zh-CN</t>
        </is>
      </c>
      <c r="D432" s="45" t="inlineStr">
        <is>
          <t>Air Fryer</t>
        </is>
      </c>
      <c r="E432" s="45" t="inlineStr">
        <is>
          <t>component</t>
        </is>
      </c>
      <c r="F432" s="45" t="inlineStr">
        <is>
          <t>development</t>
        </is>
      </c>
      <c r="G432" s="45" t="inlineStr">
        <is>
          <t>pressure-006-scene-0013</t>
        </is>
      </c>
      <c r="H432" s="45" t="inlineStr">
        <is>
          <t>pressure-006</t>
        </is>
      </c>
      <c r="I432" s="59" t="inlineStr">
        <is>
          <t>40.0</t>
        </is>
      </c>
      <c r="J432" s="59" t="inlineStr">
        <is>
          <t>46.042</t>
        </is>
      </c>
      <c r="K432" s="45" t="inlineStr">
        <is>
          <t>items/pressure-006-scene-0013/clip.mp4</t>
        </is>
      </c>
      <c r="L432" s="45" t="inlineStr">
        <is>
          <t>items/pressure-006-scene-0013/thumbnail.jpg</t>
        </is>
      </c>
      <c r="M432" s="52" t="inlineStr">
        <is>
          <t>ASR: • Fast heat dissipation on the top, easy to make all kinds of delicious food • Split non-stick cookware, clean more convenient, Hefung multifunctional air fryer
OCR: Rapid heat dissipation Easy to make all kinds of delicious food
VLM: Visual summary: A yellow air fryer with a cartoon face design is shown, followed by a view of chestnuts inside its basket.
视觉摘要: 一个黄色的带卡通脸设计的空气炸锅，随后显示了其篮子里的栗子。
Visible product: Air Fryer
Visible components: yellow air fryer; cartoon face design; black lid; basket; chestnuts; potted plant
Visible states: chestnuts are inside the air fryer basket; text overlay 'Rapid heat dissipation' is visible
Visible warnings: Rapid heat dissipation</t>
        </is>
      </c>
      <c r="N432" s="45" t="inlineStr">
        <is>
          <t>31</t>
        </is>
      </c>
      <c r="O432" s="45" t="inlineStr">
        <is>
          <t>1</t>
        </is>
      </c>
      <c r="P432" s="59" t="str"/>
      <c r="Q432" s="59" t="str"/>
      <c r="R432" s="52" t="inlineStr">
        <is>
          <t>The scene shows the air fryer basket with chestnuts inside, and text overlay mentions 'Rapid heat dissipation', but no visual or spoken evidence identifies the location of the inner cavity or heating elements.</t>
        </is>
      </c>
      <c r="S432" s="52" t="inlineStr">
        <is>
          <t>VLM|ASR|OCR</t>
        </is>
      </c>
      <c r="T432" s="52" t="inlineStr">
        <is>
          <t>low</t>
        </is>
      </c>
      <c r="U432" s="52" t="inlineStr">
        <is>
          <t>No evidence indicates the internal cavity or heating components' location; only the basket and external design are visible.</t>
        </is>
      </c>
      <c r="V432" s="45" t="inlineStr">
        <is>
          <t>R1</t>
        </is>
      </c>
      <c r="W432" s="46" t="inlineStr">
        <is>
          <t>1</t>
        </is>
      </c>
      <c r="X432" s="60" t="n"/>
      <c r="Y432" s="60" t="n"/>
      <c r="Z432" s="46" t="inlineStr">
        <is>
          <t>no</t>
        </is>
      </c>
      <c r="AA432" s="54" t="inlineStr">
        <is>
          <t>The yellow air fryer exterior is visible at 40.0-42.4s and the basket with food at 43.6-44.9s, but no heating elements or inner cavity walls are exposed.</t>
        </is>
      </c>
      <c r="AB432" s="54" t="n"/>
      <c r="AC432" s="46" t="inlineStr">
        <is>
          <t>completed</t>
        </is>
      </c>
      <c r="AD432" s="46" t="inlineStr">
        <is>
          <t>2026-07-28T01:18:39+08:00</t>
        </is>
      </c>
      <c r="AE432" s="47">
        <f>IF(AC432&lt;&gt;"completed","",IF(W432=O432,"no","yes"))</f>
        <v/>
      </c>
      <c r="AF432" s="47">
        <f>IF(AC432&lt;&gt;"completed","",IF(AND(X432=P432,Y432=Q432),"no","yes"))</f>
        <v/>
      </c>
      <c r="AG432" s="47">
        <f>IF(AC432&lt;&gt;"completed","待复核",IF(OR(W432="",Z432="",AA432="",AD432=""),"缺少必填项",IF(AND(OR(AE432="yes",AF432="yes"),AB432=""),"修正原因缺失",IF(OR(W432=0,W432=1),IF(AND(X432="",Y432=""),"通过","0/1级时间应留空"),IF(AND(OR(W432=2,W432=3),X432&lt;&gt;"",Y432&lt;&gt;"",X432&gt;=I432,Y432&lt;=J432,Y432&gt;X432),"通过","2/3级时间无效")))))</f>
        <v/>
      </c>
    </row>
    <row r="433">
      <c r="A433" s="45" t="inlineStr">
        <is>
          <t>VQ-009</t>
        </is>
      </c>
      <c r="B433" s="52" t="inlineStr">
        <is>
          <t>空气炸锅内腔和加热部件位于哪里？</t>
        </is>
      </c>
      <c r="C433" s="45" t="inlineStr">
        <is>
          <t>zh-CN</t>
        </is>
      </c>
      <c r="D433" s="45" t="inlineStr">
        <is>
          <t>Air Fryer</t>
        </is>
      </c>
      <c r="E433" s="45" t="inlineStr">
        <is>
          <t>component</t>
        </is>
      </c>
      <c r="F433" s="45" t="inlineStr">
        <is>
          <t>development</t>
        </is>
      </c>
      <c r="G433" s="45" t="inlineStr">
        <is>
          <t>airfryer-029-scene-0058</t>
        </is>
      </c>
      <c r="H433" s="45" t="inlineStr">
        <is>
          <t>airfryer-029</t>
        </is>
      </c>
      <c r="I433" s="59" t="inlineStr">
        <is>
          <t>343.4</t>
        </is>
      </c>
      <c r="J433" s="59" t="inlineStr">
        <is>
          <t>349.16</t>
        </is>
      </c>
      <c r="K433" s="45" t="inlineStr">
        <is>
          <t>items/airfryer-029-scene-0058/clip.mp4</t>
        </is>
      </c>
      <c r="L433" s="45" t="inlineStr">
        <is>
          <t>items/airfryer-029-scene-0058/thumbnail.jpg</t>
        </is>
      </c>
      <c r="M433" s="52" t="inlineStr">
        <is>
          <t>ASR: the perfect results after around 10 minutes we're going to pull it out and and we're going to check that it is getting color too much on it then we can reduce the temperature little bit you know you can go at 180 if the chicken is
OCR: PHILIPS SUPER CHEF
VLM: Visual summary: A person in a red chef's coat is handling a black air fryer with cooked chicken pieces inside, in a kitchen studio setting.
视觉摘要: 一名身穿红色厨师服的人正在操作一台装有炸鸡块的黑色空气炸锅，场景位于厨房演播室。
Visible product: Air Fryer
Visible components: black air fryer; control knob; removable basket; chicken pieces; chef's coat; kitchen counter; refrigerator; blender; rice cooker; Philips Super Chef logo
Visible actions: person holding air fryer basket; person looking at air fryer; person sprinkling seasoning
Visible states: chicken pieces cooked; air fryer basket open</t>
        </is>
      </c>
      <c r="N433" s="45" t="inlineStr">
        <is>
          <t>32</t>
        </is>
      </c>
      <c r="O433" s="45" t="inlineStr">
        <is>
          <t>1</t>
        </is>
      </c>
      <c r="P433" s="59" t="str"/>
      <c r="Q433" s="59" t="str"/>
      <c r="R433" s="52" t="inlineStr">
        <is>
          <t>The scene shows the air fryer with cooked chicken inside and a person handling the basket, but no visual or spoken evidence identifies the location of the inner cavity or heating elements.</t>
        </is>
      </c>
      <c r="S433" s="52" t="inlineStr">
        <is>
          <t>VLM|OCR|ASR</t>
        </is>
      </c>
      <c r="T433" s="52" t="inlineStr">
        <is>
          <t>low</t>
        </is>
      </c>
      <c r="U433" s="52" t="inlineStr">
        <is>
          <t>No evidence addresses the internal components or their spatial location within the air fryer.</t>
        </is>
      </c>
      <c r="V433" s="45" t="inlineStr">
        <is>
          <t>R1</t>
        </is>
      </c>
      <c r="W433" s="46" t="inlineStr">
        <is>
          <t>1</t>
        </is>
      </c>
      <c r="X433" s="60" t="n"/>
      <c r="Y433" s="60" t="n"/>
      <c r="Z433" s="46" t="inlineStr">
        <is>
          <t>no</t>
        </is>
      </c>
      <c r="AA433" s="54" t="inlineStr">
        <is>
          <t>The scene only shows the air fryer basket with cooked chicken and the chef checking it; no internal cavity or heating element is visible or described.</t>
        </is>
      </c>
      <c r="AB433" s="54" t="n"/>
      <c r="AC433" s="46" t="inlineStr">
        <is>
          <t>completed</t>
        </is>
      </c>
      <c r="AD433" s="46" t="inlineStr">
        <is>
          <t>2026-07-28T01:18:39+08:00</t>
        </is>
      </c>
      <c r="AE433" s="47">
        <f>IF(AC433&lt;&gt;"completed","",IF(W433=O433,"no","yes"))</f>
        <v/>
      </c>
      <c r="AF433" s="47">
        <f>IF(AC433&lt;&gt;"completed","",IF(AND(X433=P433,Y433=Q433),"no","yes"))</f>
        <v/>
      </c>
      <c r="AG433" s="47">
        <f>IF(AC433&lt;&gt;"completed","待复核",IF(OR(W433="",Z433="",AA433="",AD433=""),"缺少必填项",IF(AND(OR(AE433="yes",AF433="yes"),AB433=""),"修正原因缺失",IF(OR(W433=0,W433=1),IF(AND(X433="",Y433=""),"通过","0/1级时间应留空"),IF(AND(OR(W433=2,W433=3),X433&lt;&gt;"",Y433&lt;&gt;"",X433&gt;=I433,Y433&lt;=J433,Y433&gt;X433),"通过","2/3级时间无效")))))</f>
        <v/>
      </c>
    </row>
    <row r="434">
      <c r="A434" s="45" t="inlineStr">
        <is>
          <t>VQ-009</t>
        </is>
      </c>
      <c r="B434" s="52" t="inlineStr">
        <is>
          <t>空气炸锅内腔和加热部件位于哪里？</t>
        </is>
      </c>
      <c r="C434" s="45" t="inlineStr">
        <is>
          <t>zh-CN</t>
        </is>
      </c>
      <c r="D434" s="45" t="inlineStr">
        <is>
          <t>Air Fryer</t>
        </is>
      </c>
      <c r="E434" s="45" t="inlineStr">
        <is>
          <t>component</t>
        </is>
      </c>
      <c r="F434" s="45" t="inlineStr">
        <is>
          <t>development</t>
        </is>
      </c>
      <c r="G434" s="45" t="inlineStr">
        <is>
          <t>airfryer-032-scene-0006</t>
        </is>
      </c>
      <c r="H434" s="45" t="inlineStr">
        <is>
          <t>airfryer-032</t>
        </is>
      </c>
      <c r="I434" s="59" t="inlineStr">
        <is>
          <t>14.767</t>
        </is>
      </c>
      <c r="J434" s="59" t="inlineStr">
        <is>
          <t>16.767</t>
        </is>
      </c>
      <c r="K434" s="45" t="inlineStr">
        <is>
          <t>items/airfryer-032-scene-0006/clip.mp4</t>
        </is>
      </c>
      <c r="L434" s="45" t="inlineStr">
        <is>
          <t>items/airfryer-032-scene-0006/thumbnail.jpg</t>
        </is>
      </c>
      <c r="M434" s="52" t="inlineStr">
        <is>
          <t>ASR: this. Hey there my name is Kathy from fabulouslyfrugal.com and every Sunday morning I'm sharing
VLM: Visual summary: A close-up view of the interior of an appliance showing a spiral heating element on a metal cooking surface.
视觉摘要: 一个电器内部的特写，显示一个螺旋形加热元件位于金属烹饪表面上。
Visible product: Air Fryer
Visible components: spiral heating element; metal cooking surface; metal interior walls; ventilation slots; screws
Visual uncertainty: The product is labeled as an air fryer, but the visible components do not clearly indicate air frying functionality such as a fan or basket.</t>
        </is>
      </c>
      <c r="N434" s="45" t="inlineStr">
        <is>
          <t>33</t>
        </is>
      </c>
      <c r="O434" s="45" t="inlineStr">
        <is>
          <t>3</t>
        </is>
      </c>
      <c r="P434" s="59" t="inlineStr">
        <is>
          <t>14.767</t>
        </is>
      </c>
      <c r="Q434" s="59" t="inlineStr">
        <is>
          <t>16.767</t>
        </is>
      </c>
      <c r="R434" s="52" t="inlineStr">
        <is>
          <t>Visual evidence shows a spiral heating element located on a metal cooking surface inside the air fryer.</t>
        </is>
      </c>
      <c r="S434" s="52" t="inlineStr">
        <is>
          <t>VLM</t>
        </is>
      </c>
      <c r="T434" s="52" t="inlineStr">
        <is>
          <t>low</t>
        </is>
      </c>
      <c r="U434" s="52" t="inlineStr">
        <is>
          <t>The visual evidence clearly shows the heating element and cooking surface within the appliance interior.</t>
        </is>
      </c>
      <c r="V434" s="45" t="inlineStr">
        <is>
          <t>R1</t>
        </is>
      </c>
      <c r="W434" s="46" t="inlineStr">
        <is>
          <t>3</t>
        </is>
      </c>
      <c r="X434" s="60" t="inlineStr">
        <is>
          <t>14.767</t>
        </is>
      </c>
      <c r="Y434" s="60" t="inlineStr">
        <is>
          <t>16.767</t>
        </is>
      </c>
      <c r="Z434" s="46" t="inlineStr">
        <is>
          <t>no</t>
        </is>
      </c>
      <c r="AA434" s="54" t="inlineStr">
        <is>
          <t>画面直接展示打开机体后内部腔体及螺旋加热元件位置。</t>
        </is>
      </c>
      <c r="AB434" s="54" t="n"/>
      <c r="AC434" s="46" t="inlineStr">
        <is>
          <t>completed</t>
        </is>
      </c>
      <c r="AD434" s="46" t="inlineStr">
        <is>
          <t>2026-07-27T22:17:08+08:00</t>
        </is>
      </c>
      <c r="AE434" s="47">
        <f>IF(AC434&lt;&gt;"completed","",IF(W434=O434,"no","yes"))</f>
        <v/>
      </c>
      <c r="AF434" s="47">
        <f>IF(AC434&lt;&gt;"completed","",IF(AND(X434=P434,Y434=Q434),"no","yes"))</f>
        <v/>
      </c>
      <c r="AG434" s="47">
        <f>IF(AC434&lt;&gt;"completed","待复核",IF(OR(W434="",Z434="",AA434="",AD434=""),"缺少必填项",IF(AND(OR(AE434="yes",AF434="yes"),AB434=""),"修正原因缺失",IF(OR(W434=0,W434=1),IF(AND(X434="",Y434=""),"通过","0/1级时间应留空"),IF(AND(OR(W434=2,W434=3),X434&lt;&gt;"",Y434&lt;&gt;"",X434&gt;=I434,Y434&lt;=J434,Y434&gt;X434),"通过","2/3级时间无效")))))</f>
        <v/>
      </c>
    </row>
    <row r="435">
      <c r="A435" s="45" t="inlineStr">
        <is>
          <t>VQ-009</t>
        </is>
      </c>
      <c r="B435" s="52" t="inlineStr">
        <is>
          <t>空气炸锅内腔和加热部件位于哪里？</t>
        </is>
      </c>
      <c r="C435" s="45" t="inlineStr">
        <is>
          <t>zh-CN</t>
        </is>
      </c>
      <c r="D435" s="45" t="inlineStr">
        <is>
          <t>Air Fryer</t>
        </is>
      </c>
      <c r="E435" s="45" t="inlineStr">
        <is>
          <t>component</t>
        </is>
      </c>
      <c r="F435" s="45" t="inlineStr">
        <is>
          <t>development</t>
        </is>
      </c>
      <c r="G435" s="45" t="inlineStr">
        <is>
          <t>airfryer-005-scene-0014</t>
        </is>
      </c>
      <c r="H435" s="45" t="inlineStr">
        <is>
          <t>airfryer-005</t>
        </is>
      </c>
      <c r="I435" s="59" t="inlineStr">
        <is>
          <t>155.796</t>
        </is>
      </c>
      <c r="J435" s="59" t="inlineStr">
        <is>
          <t>162.344</t>
        </is>
      </c>
      <c r="K435" s="45" t="inlineStr">
        <is>
          <t>items/airfryer-005-scene-0014/clip.mp4</t>
        </is>
      </c>
      <c r="L435" s="45" t="inlineStr">
        <is>
          <t>items/airfryer-005-scene-0014/thumbnail.jpg</t>
        </is>
      </c>
      <c r="M435" s="52" t="inlineStr">
        <is>
          <t>ASR: will hold the egg and then we'll take the egg and we will We will just pour it right there in the middle and then
VLM: Visual summary: A person is pouring an egg into a bread sandwich with bacon inside an air fryer basket.
视觉摘要: 一个人正在将鸡蛋倒入装有培根的面包三明治中，该三明治位于空气炸锅篮内。
Visible product: Air Fryer
Visible components: air fryer basket; bread; bacon; egg; glass container; person's hand; person's sleeve
Visible actions: pouring egg; holding glass container
Visible states: egg being poured; egg yolk visible</t>
        </is>
      </c>
      <c r="N435" s="45" t="inlineStr">
        <is>
          <t>34</t>
        </is>
      </c>
      <c r="O435" s="45" t="inlineStr">
        <is>
          <t>1</t>
        </is>
      </c>
      <c r="P435" s="59" t="str"/>
      <c r="Q435" s="59" t="str"/>
      <c r="R435" s="52" t="inlineStr">
        <is>
          <t>The scene shows an egg being poured into a bread sandwich inside an air fryer basket, indicating the basket is part of the air fryer's interior, but does not show or describe the location of the heating element.</t>
        </is>
      </c>
      <c r="S435" s="52" t="inlineStr">
        <is>
          <t>VLM</t>
        </is>
      </c>
      <c r="T435" s="52" t="inlineStr">
        <is>
          <t>low</t>
        </is>
      </c>
      <c r="U435" s="52" t="inlineStr">
        <is>
          <t>The visual evidence confirms the presence of the air fryer basket and its interior, but does not show or mention the heating components.</t>
        </is>
      </c>
      <c r="V435" s="45" t="inlineStr">
        <is>
          <t>R1</t>
        </is>
      </c>
      <c r="W435" s="46" t="inlineStr">
        <is>
          <t>1</t>
        </is>
      </c>
      <c r="X435" s="60" t="n"/>
      <c r="Y435" s="60" t="n"/>
      <c r="Z435" s="46" t="inlineStr">
        <is>
          <t>no</t>
        </is>
      </c>
      <c r="AA435" s="54" t="inlineStr">
        <is>
          <t>6帧均为在炸篮中放置面包、培根并倒入鸡蛋的烹饪准备画面，虽出现炸篮但未展示内腔结构或加热部件位置。</t>
        </is>
      </c>
      <c r="AB435" s="54" t="n"/>
      <c r="AC435" s="46" t="inlineStr">
        <is>
          <t>completed</t>
        </is>
      </c>
      <c r="AD435" s="46" t="inlineStr">
        <is>
          <t>2026-07-28T01:31:38+08:00</t>
        </is>
      </c>
      <c r="AE435" s="47">
        <f>IF(AC435&lt;&gt;"completed","",IF(W435=O435,"no","yes"))</f>
        <v/>
      </c>
      <c r="AF435" s="47">
        <f>IF(AC435&lt;&gt;"completed","",IF(AND(X435=P435,Y435=Q435),"no","yes"))</f>
        <v/>
      </c>
      <c r="AG435" s="47">
        <f>IF(AC435&lt;&gt;"completed","待复核",IF(OR(W435="",Z435="",AA435="",AD435=""),"缺少必填项",IF(AND(OR(AE435="yes",AF435="yes"),AB435=""),"修正原因缺失",IF(OR(W435=0,W435=1),IF(AND(X435="",Y435=""),"通过","0/1级时间应留空"),IF(AND(OR(W435=2,W435=3),X435&lt;&gt;"",Y435&lt;&gt;"",X435&gt;=I435,Y435&lt;=J435,Y435&gt;X435),"通过","2/3级时间无效")))))</f>
        <v/>
      </c>
    </row>
    <row r="436">
      <c r="A436" s="45" t="inlineStr">
        <is>
          <t>VQ-009</t>
        </is>
      </c>
      <c r="B436" s="52" t="inlineStr">
        <is>
          <t>空气炸锅内腔和加热部件位于哪里？</t>
        </is>
      </c>
      <c r="C436" s="45" t="inlineStr">
        <is>
          <t>zh-CN</t>
        </is>
      </c>
      <c r="D436" s="45" t="inlineStr">
        <is>
          <t>Air Fryer</t>
        </is>
      </c>
      <c r="E436" s="45" t="inlineStr">
        <is>
          <t>component</t>
        </is>
      </c>
      <c r="F436" s="45" t="inlineStr">
        <is>
          <t>development</t>
        </is>
      </c>
      <c r="G436" s="45" t="inlineStr">
        <is>
          <t>airfryer-017-scene-0065</t>
        </is>
      </c>
      <c r="H436" s="45" t="inlineStr">
        <is>
          <t>airfryer-017</t>
        </is>
      </c>
      <c r="I436" s="59" t="inlineStr">
        <is>
          <t>750.383</t>
        </is>
      </c>
      <c r="J436" s="59" t="inlineStr">
        <is>
          <t>782.248</t>
        </is>
      </c>
      <c r="K436" s="45" t="inlineStr">
        <is>
          <t>items/airfryer-017-scene-0065/clip.mp4</t>
        </is>
      </c>
      <c r="L436" s="45" t="inlineStr">
        <is>
          <t>items/airfryer-017-scene-0065/thumbnail.jpg</t>
        </is>
      </c>
      <c r="M436" s="52" t="inlineStr">
        <is>
          <t>ASR: is gonna be the hard part. See my cords are going down in that hole and vanishing into the interior of this top half. So to get what I need to get to I've got to crack this oyster open. On the bottom side of this, see here's the inside of the cooking chamber and that metal peg sticking through the size is the thermistor, the one that I replaced last time. One screw is holding it in place from the other side and one screw or bolt is holding my thermal fuse. The problem I have at this step is that
OCR: 2 - -ns
VLM: Visual summary: A close-up view of the internal wiring and heating element of an appliance, with a focus on the coiled heating element and surrounding components.
视觉摘要: 一台电器内部的特写，聚焦于螺旋状加热元件及其周围部件。
Visible product: Air Fryer
Visible components: coiled heating element; wires; plastic housing; metallic interior; screws; cardboard box
Visual uncertainty: The exact product model or brand is not visible. The context of the appliance being an air fryer is inferred from the provided category label, not directly visible in the frames.</t>
        </is>
      </c>
      <c r="N436" s="45" t="inlineStr">
        <is>
          <t>35</t>
        </is>
      </c>
      <c r="O436" s="45" t="inlineStr">
        <is>
          <t>3</t>
        </is>
      </c>
      <c r="P436" s="59" t="inlineStr">
        <is>
          <t>750.383</t>
        </is>
      </c>
      <c r="Q436" s="59" t="inlineStr">
        <is>
          <t>782.248</t>
        </is>
      </c>
      <c r="R436" s="52" t="inlineStr">
        <is>
          <t>ASR identifies the coiled heating element and thermistor as internal components, with screws holding them in place; VLM visually confirms the coiled heating element and surrounding components inside the appliance, consistent with the air fryer context.</t>
        </is>
      </c>
      <c r="S436" s="52" t="inlineStr">
        <is>
          <t>VLM|ASR</t>
        </is>
      </c>
      <c r="T436" s="52" t="inlineStr">
        <is>
          <t>low</t>
        </is>
      </c>
      <c r="U436" s="52" t="inlineStr">
        <is>
          <t>Visible product is identified as air fryer, and components are clearly described and visually confirmed as internal heating elements and thermistor.</t>
        </is>
      </c>
      <c r="V436" s="45" t="inlineStr">
        <is>
          <t>R1</t>
        </is>
      </c>
      <c r="W436" s="46" t="n">
        <v>3</v>
      </c>
      <c r="X436" s="60" t="n">
        <v>750.4</v>
      </c>
      <c r="Y436" s="60" t="n">
        <v>775.9</v>
      </c>
      <c r="Z436" s="46" t="inlineStr">
        <is>
          <t>no</t>
        </is>
      </c>
      <c r="AA436" s="54" t="inlineStr">
        <is>
          <t>第1帧（t=750.4s）展示金属烹饪内腔与温度探针，第4-5帧（t=769.5s-775.9s）清晰展示上半部内腔顶部的螺旋加热元件，直接说明内腔和加热部件的位置。</t>
        </is>
      </c>
      <c r="AB436" s="54" t="inlineStr">
        <is>
          <t>时间按实际证据片段重定位 | 第三轮双复核一致修正：R1时间750.4-782.2s范围过大，独立判定精确到第1帧及第4-5帧（750.4-775.9s）。</t>
        </is>
      </c>
      <c r="AC436" s="46" t="inlineStr">
        <is>
          <t>completed</t>
        </is>
      </c>
      <c r="AD436" s="46" t="inlineStr">
        <is>
          <t>2026-07-28T20:35:21+08:00</t>
        </is>
      </c>
      <c r="AE436" s="47">
        <f>IF(AC436&lt;&gt;"completed","",IF(W436=O436,"no","yes"))</f>
        <v/>
      </c>
      <c r="AF436" s="47">
        <f>IF(AC436&lt;&gt;"completed","",IF(AND(X436=P436,Y436=Q436),"no","yes"))</f>
        <v/>
      </c>
      <c r="AG436" s="47">
        <f>IF(AC436&lt;&gt;"completed","待复核",IF(OR(W436="",Z436="",AA436="",AD436=""),"缺少必填项",IF(AND(OR(AE436="yes",AF436="yes"),AB436=""),"修正原因缺失",IF(OR(W436=0,W436=1),IF(AND(X436="",Y436=""),"通过","0/1级时间应留空"),IF(AND(OR(W436=2,W436=3),X436&lt;&gt;"",Y436&lt;&gt;"",X436&gt;=I436,Y436&lt;=J436,Y436&gt;X436),"通过","2/3级时间无效")))))</f>
        <v/>
      </c>
    </row>
    <row r="437">
      <c r="A437" s="45" t="inlineStr">
        <is>
          <t>VQ-009</t>
        </is>
      </c>
      <c r="B437" s="52" t="inlineStr">
        <is>
          <t>空气炸锅内腔和加热部件位于哪里？</t>
        </is>
      </c>
      <c r="C437" s="45" t="inlineStr">
        <is>
          <t>zh-CN</t>
        </is>
      </c>
      <c r="D437" s="45" t="inlineStr">
        <is>
          <t>Air Fryer</t>
        </is>
      </c>
      <c r="E437" s="45" t="inlineStr">
        <is>
          <t>component</t>
        </is>
      </c>
      <c r="F437" s="45" t="inlineStr">
        <is>
          <t>development</t>
        </is>
      </c>
      <c r="G437" s="45" t="inlineStr">
        <is>
          <t>airfryer-032-scene-0046</t>
        </is>
      </c>
      <c r="H437" s="45" t="inlineStr">
        <is>
          <t>airfryer-032</t>
        </is>
      </c>
      <c r="I437" s="59" t="inlineStr">
        <is>
          <t>225.167</t>
        </is>
      </c>
      <c r="J437" s="59" t="inlineStr">
        <is>
          <t>229.433</t>
        </is>
      </c>
      <c r="K437" s="45" t="inlineStr">
        <is>
          <t>items/airfryer-032-scene-0046/clip.mp4</t>
        </is>
      </c>
      <c r="L437" s="45" t="inlineStr">
        <is>
          <t>items/airfryer-032-scene-0046/thumbnail.jpg</t>
        </is>
      </c>
      <c r="M437" s="52" t="inlineStr">
        <is>
          <t>ASR: In fact, I'm almost embarrassed to show you because it's so gross. Learn from my mistake, do not wait forever before you deep clean your air fryer.
VLM: Visual summary: The interior of an air fryer is shown, revealing a dirty heating element and a greasy, debris-filled basket area.
视觉摘要: 空气炸锅内部可见，加热元件脏污，篮筐区域积满油渍和碎屑。
Visible product: Air Fryer
Visible components: heating element; basket; basket rack; plastic interior; countertop
Visible states: dirty; greasy; debris-filled
Visual uncertainty: The exact model or brand of the air fryer is not visible. The person operating the device is not visible.</t>
        </is>
      </c>
      <c r="N437" s="45" t="inlineStr">
        <is>
          <t>36</t>
        </is>
      </c>
      <c r="O437" s="45" t="inlineStr">
        <is>
          <t>2</t>
        </is>
      </c>
      <c r="P437" s="59" t="inlineStr">
        <is>
          <t>225.167</t>
        </is>
      </c>
      <c r="Q437" s="59" t="inlineStr">
        <is>
          <t>229.433</t>
        </is>
      </c>
      <c r="R437" s="52" t="inlineStr">
        <is>
          <t>The visual evidence shows the heating element and basket area inside the air fryer, which are the components in question, though the scene does not explicitly label or explain their locations.</t>
        </is>
      </c>
      <c r="S437" s="52" t="inlineStr">
        <is>
          <t>VLM|ASR</t>
        </is>
      </c>
      <c r="T437" s="52" t="inlineStr">
        <is>
          <t>low</t>
        </is>
      </c>
      <c r="U437" s="52" t="inlineStr">
        <is>
          <t>The components are visually identifiable but not explicitly described in terms of their spatial location within the air fryer.</t>
        </is>
      </c>
      <c r="V437" s="45" t="inlineStr">
        <is>
          <t>R1</t>
        </is>
      </c>
      <c r="W437" s="46" t="inlineStr">
        <is>
          <t>3</t>
        </is>
      </c>
      <c r="X437" s="60" t="inlineStr">
        <is>
          <t>225.2</t>
        </is>
      </c>
      <c r="Y437" s="60" t="inlineStr">
        <is>
          <t>228.6</t>
        </is>
      </c>
      <c r="Z437" s="46" t="inlineStr">
        <is>
          <t>no</t>
        </is>
      </c>
      <c r="AA437" s="54" t="inlineStr">
        <is>
          <t>第1-5帧清晰展示空气炸锅内部空腔及顶部的螺旋状加热管/加热元件，直接呈现了内腔和加热部件的位置。</t>
        </is>
      </c>
      <c r="AB437" s="54" t="inlineStr">
        <is>
          <t>AI=2→R1=3：画面清晰展示了内腔及顶部加热管，完整回答了内腔和加热部件位置问题。</t>
        </is>
      </c>
      <c r="AC437" s="46" t="inlineStr">
        <is>
          <t>completed</t>
        </is>
      </c>
      <c r="AD437" s="46" t="inlineStr">
        <is>
          <t>2026-07-28T01:31:38+08:00</t>
        </is>
      </c>
      <c r="AE437" s="47">
        <f>IF(AC437&lt;&gt;"completed","",IF(W437=O437,"no","yes"))</f>
        <v/>
      </c>
      <c r="AF437" s="47">
        <f>IF(AC437&lt;&gt;"completed","",IF(AND(X437=P437,Y437=Q437),"no","yes"))</f>
        <v/>
      </c>
      <c r="AG437" s="47">
        <f>IF(AC437&lt;&gt;"completed","待复核",IF(OR(W437="",Z437="",AA437="",AD437=""),"缺少必填项",IF(AND(OR(AE437="yes",AF437="yes"),AB437=""),"修正原因缺失",IF(OR(W437=0,W437=1),IF(AND(X437="",Y437=""),"通过","0/1级时间应留空"),IF(AND(OR(W437=2,W437=3),X437&lt;&gt;"",Y437&lt;&gt;"",X437&gt;=I437,Y437&lt;=J437,Y437&gt;X437),"通过","2/3级时间无效")))))</f>
        <v/>
      </c>
    </row>
    <row r="438">
      <c r="A438" s="45" t="inlineStr">
        <is>
          <t>VQ-009</t>
        </is>
      </c>
      <c r="B438" s="52" t="inlineStr">
        <is>
          <t>空气炸锅内腔和加热部件位于哪里？</t>
        </is>
      </c>
      <c r="C438" s="45" t="inlineStr">
        <is>
          <t>zh-CN</t>
        </is>
      </c>
      <c r="D438" s="45" t="inlineStr">
        <is>
          <t>Air Fryer</t>
        </is>
      </c>
      <c r="E438" s="45" t="inlineStr">
        <is>
          <t>component</t>
        </is>
      </c>
      <c r="F438" s="45" t="inlineStr">
        <is>
          <t>development</t>
        </is>
      </c>
      <c r="G438" s="45" t="inlineStr">
        <is>
          <t>airfryer-017-scene-0068</t>
        </is>
      </c>
      <c r="H438" s="45" t="inlineStr">
        <is>
          <t>airfryer-017</t>
        </is>
      </c>
      <c r="I438" s="59" t="inlineStr">
        <is>
          <t>881.147</t>
        </is>
      </c>
      <c r="J438" s="59" t="inlineStr">
        <is>
          <t>915.848</t>
        </is>
      </c>
      <c r="K438" s="45" t="inlineStr">
        <is>
          <t>items/airfryer-017-scene-0068/clip.mp4</t>
        </is>
      </c>
      <c r="L438" s="45" t="inlineStr">
        <is>
          <t>items/airfryer-017-scene-0068/thumbnail.jpg</t>
        </is>
      </c>
      <c r="M438" s="52" t="inlineStr">
        <is>
          <t>ASR: time was because I could make it as thick or as thin as I needed to for the job and then I could I just bundled that as many cards as I needed. And now I'm looking down inside the crack. You can see the backside of the thermistor and you can see the thermal fuse is inside of this black sheath and it's pinned onto the side of the cooking chamber with this single nut and bolt and this metal clip. And therein lies my challenge. It may not look it from this angle, but these things are about three inches down inside this crack and this crack is too thin for my hands to fit in. So I'll be trying to take this nut off with a pair of needle nose pliers, which is fairly easy. But then I'm also going to have to put it back on with those pliers, which is not so easy. I flipped the unit up again.
OCR: 2 UNIT 12 COUNT
VLM: Visual summary: A close-up view of the internal components of an appliance, showing metal parts, wires, and a braided cable connected to a metal plate.
视觉摘要: 一台电器内部的特写，显示金属部件、电线和连接到金属板的编织电缆。
Visible product: Air Fryer
Visible components: metal plate; braided cable; nuts and bolts; wires; circuit board; plastic connector
Visual uncertainty: The exact product model or brand is not visible. The context of the appliance is inferred from the provided category label.</t>
        </is>
      </c>
      <c r="N438" s="45" t="inlineStr">
        <is>
          <t>37</t>
        </is>
      </c>
      <c r="O438" s="45" t="inlineStr">
        <is>
          <t>2</t>
        </is>
      </c>
      <c r="P438" s="59" t="inlineStr">
        <is>
          <t>881.147</t>
        </is>
      </c>
      <c r="Q438" s="59" t="inlineStr">
        <is>
          <t>915.848</t>
        </is>
      </c>
      <c r="R438" s="52" t="inlineStr">
        <is>
          <t>ASR identifies the thermistor and thermal fuse as internal components located inside the cooking chamber, pinned with a nut and bolt. VLM shows internal metal parts, wires, and a circuit board, consistent with heating components. The context is an air fryer, but exact location of the entire heating assembly is not explicitly stated.</t>
        </is>
      </c>
      <c r="S438" s="52" t="inlineStr">
        <is>
          <t>ASR|VLM</t>
        </is>
      </c>
      <c r="T438" s="52" t="inlineStr">
        <is>
          <t>medium</t>
        </is>
      </c>
      <c r="U438" s="52" t="inlineStr">
        <is>
          <t>The evidence does not explicitly state the location of the entire air fryer's inner cavity or all heating components as a unified unit; it only describes parts of the internal assembly.</t>
        </is>
      </c>
      <c r="V438" s="45" t="inlineStr">
        <is>
          <t>R1</t>
        </is>
      </c>
      <c r="W438" s="46" t="inlineStr">
        <is>
          <t>1</t>
        </is>
      </c>
      <c r="X438" s="60" t="n"/>
      <c r="Y438" s="60" t="n"/>
      <c r="Z438" s="46" t="inlineStr">
        <is>
          <t>no</t>
        </is>
      </c>
      <c r="AA438" s="54" t="inlineStr">
        <is>
          <t>画面主要展示拆解后的热敏电阻、thermal fuse等内部电气元件及线路板，未清晰展示内腔与加热部件的整体位置关系。</t>
        </is>
      </c>
      <c r="AB438" s="54" t="inlineStr">
        <is>
          <t>AI=2→R1=1：画面聚焦于温度传感器/保险丝等元件，未完整展示内腔和加热部件位置。</t>
        </is>
      </c>
      <c r="AC438" s="46" t="inlineStr">
        <is>
          <t>completed</t>
        </is>
      </c>
      <c r="AD438" s="46" t="inlineStr">
        <is>
          <t>2026-07-28T01:31:38+08:00</t>
        </is>
      </c>
      <c r="AE438" s="47">
        <f>IF(AC438&lt;&gt;"completed","",IF(W438=O438,"no","yes"))</f>
        <v/>
      </c>
      <c r="AF438" s="47">
        <f>IF(AC438&lt;&gt;"completed","",IF(AND(X438=P438,Y438=Q438),"no","yes"))</f>
        <v/>
      </c>
      <c r="AG438" s="47">
        <f>IF(AC438&lt;&gt;"completed","待复核",IF(OR(W438="",Z438="",AA438="",AD438=""),"缺少必填项",IF(AND(OR(AE438="yes",AF438="yes"),AB438=""),"修正原因缺失",IF(OR(W438=0,W438=1),IF(AND(X438="",Y438=""),"通过","0/1级时间应留空"),IF(AND(OR(W438=2,W438=3),X438&lt;&gt;"",Y438&lt;&gt;"",X438&gt;=I438,Y438&lt;=J438,Y438&gt;X438),"通过","2/3级时间无效")))))</f>
        <v/>
      </c>
    </row>
    <row r="439">
      <c r="A439" s="45" t="inlineStr">
        <is>
          <t>VQ-009</t>
        </is>
      </c>
      <c r="B439" s="52" t="inlineStr">
        <is>
          <t>空气炸锅内腔和加热部件位于哪里？</t>
        </is>
      </c>
      <c r="C439" s="45" t="inlineStr">
        <is>
          <t>zh-CN</t>
        </is>
      </c>
      <c r="D439" s="45" t="inlineStr">
        <is>
          <t>Air Fryer</t>
        </is>
      </c>
      <c r="E439" s="45" t="inlineStr">
        <is>
          <t>component</t>
        </is>
      </c>
      <c r="F439" s="45" t="inlineStr">
        <is>
          <t>development</t>
        </is>
      </c>
      <c r="G439" s="45" t="inlineStr">
        <is>
          <t>airfryer-011-scene-0001</t>
        </is>
      </c>
      <c r="H439" s="45" t="inlineStr">
        <is>
          <t>airfryer-011</t>
        </is>
      </c>
      <c r="I439" s="59" t="inlineStr">
        <is>
          <t>0.0</t>
        </is>
      </c>
      <c r="J439" s="59" t="inlineStr">
        <is>
          <t>107.95</t>
        </is>
      </c>
      <c r="K439" s="45" t="inlineStr">
        <is>
          <t>items/airfryer-011-scene-0001/clip.mp4</t>
        </is>
      </c>
      <c r="L439" s="45" t="inlineStr">
        <is>
          <t>items/airfryer-011-scene-0001/thumbnail.jpg</t>
        </is>
      </c>
      <c r="M439" s="52" t="inlineStr">
        <is>
          <t>ASR: Hi, welcome back to Montana, and today we're going to be making another one of my favorite air fryer recipes, grilled cheese. The ingredients are white bread, salted butter, sharp cheddar cheese, and Italian blend cheese. Your first step is to add some of your cheddar into the middle of your bread, and then sprinkle some Italian blend on top. Then butter the exterior of your bread. Put your grilled cheese inside of your air fryer, and then cook for four minutes. Now flip it over and then cook for another three minutes. Now that the three minutes is up, take it out of the air fryer, cut it, and give it a try.
OCR: That's Good! WITH MONTANA MONTEREY play! RECREATION NG 5&lt;S HONTEREY BINGA ISUR VF 2000 CA QUAS IONTEREY DECREATION BINCNAE 1SUS VIV ). 2021 ONTREY DECRATION DA REC ONTEREY ECREATION /V 20MON REC MONNEY A RECR TION 202 252 MO DA RE 1S8V 2120 BREC 2n2 MON MONTREYY DA Air Fryer Grilled Cheese 2 slices white bread Sharp Cheddar &amp; Italian Blend Cheeses Salted butter X #showushowyouplayMonterey
VLM: Visual summary: A young man in a kitchen prepares to make a grilled cheese sandwich using an air fryer.
视觉摘要: 一名年轻男子在厨房里准备使用空气炸锅制作烤奶酪三明治。
Visible product: Air Fryer
Visible components: air fryer; refrigerator; wooden cabinets; countertop; knife block; coffee maker; glass jars; mug; red cutting board; bread; apron
Visible actions: man standing; man handling bread</t>
        </is>
      </c>
      <c r="N439" s="45" t="inlineStr">
        <is>
          <t>38</t>
        </is>
      </c>
      <c r="O439" s="45" t="inlineStr">
        <is>
          <t>1</t>
        </is>
      </c>
      <c r="P439" s="59" t="str"/>
      <c r="Q439" s="59" t="str"/>
      <c r="R439" s="52" t="inlineStr">
        <is>
          <t>The video shows an air fryer being used to cook a grilled cheese sandwich, and the ASR mentions putting the sandwich inside the air fryer. However, no visual or spoken evidence identifies the internal cavity or heating components' location within the appliance.</t>
        </is>
      </c>
      <c r="S439" s="52" t="inlineStr">
        <is>
          <t>VLM|ASR|OCR</t>
        </is>
      </c>
      <c r="T439" s="52" t="inlineStr">
        <is>
          <t>low</t>
        </is>
      </c>
      <c r="U439" s="52" t="inlineStr">
        <is>
          <t>The product is visible, but no evidence addresses the internal components or their placement.</t>
        </is>
      </c>
      <c r="V439" s="45" t="inlineStr">
        <is>
          <t>R1</t>
        </is>
      </c>
      <c r="W439" s="46" t="inlineStr">
        <is>
          <t>1</t>
        </is>
      </c>
      <c r="X439" s="60" t="n"/>
      <c r="Y439" s="60" t="n"/>
      <c r="Z439" s="46" t="inlineStr">
        <is>
          <t>no</t>
        </is>
      </c>
      <c r="AA439" s="54" t="inlineStr">
        <is>
          <t>画面未展示内腔、加热管等内部结构，无法回答内腔和加热部件位置。</t>
        </is>
      </c>
      <c r="AB439" s="54" t="n"/>
      <c r="AC439" s="46" t="inlineStr">
        <is>
          <t>completed</t>
        </is>
      </c>
      <c r="AD439" s="46" t="inlineStr">
        <is>
          <t>2026-07-27T22:01:34+08:00</t>
        </is>
      </c>
      <c r="AE439" s="47">
        <f>IF(AC439&lt;&gt;"completed","",IF(W439=O439,"no","yes"))</f>
        <v/>
      </c>
      <c r="AF439" s="47">
        <f>IF(AC439&lt;&gt;"completed","",IF(AND(X439=P439,Y439=Q439),"no","yes"))</f>
        <v/>
      </c>
      <c r="AG439" s="47">
        <f>IF(AC439&lt;&gt;"completed","待复核",IF(OR(W439="",Z439="",AA439="",AD439=""),"缺少必填项",IF(AND(OR(AE439="yes",AF439="yes"),AB439=""),"修正原因缺失",IF(OR(W439=0,W439=1),IF(AND(X439="",Y439=""),"通过","0/1级时间应留空"),IF(AND(OR(W439=2,W439=3),X439&lt;&gt;"",Y439&lt;&gt;"",X439&gt;=I439,Y439&lt;=J439,Y439&gt;X439),"通过","2/3级时间无效")))))</f>
        <v/>
      </c>
    </row>
    <row r="440">
      <c r="A440" s="45" t="inlineStr">
        <is>
          <t>VQ-009</t>
        </is>
      </c>
      <c r="B440" s="52" t="inlineStr">
        <is>
          <t>空气炸锅内腔和加热部件位于哪里？</t>
        </is>
      </c>
      <c r="C440" s="45" t="inlineStr">
        <is>
          <t>zh-CN</t>
        </is>
      </c>
      <c r="D440" s="45" t="inlineStr">
        <is>
          <t>Air Fryer</t>
        </is>
      </c>
      <c r="E440" s="45" t="inlineStr">
        <is>
          <t>component</t>
        </is>
      </c>
      <c r="F440" s="45" t="inlineStr">
        <is>
          <t>development</t>
        </is>
      </c>
      <c r="G440" s="45" t="inlineStr">
        <is>
          <t>airfryer-005-scene-0028</t>
        </is>
      </c>
      <c r="H440" s="45" t="inlineStr">
        <is>
          <t>airfryer-005</t>
        </is>
      </c>
      <c r="I440" s="59" t="inlineStr">
        <is>
          <t>270.142</t>
        </is>
      </c>
      <c r="J440" s="59" t="inlineStr">
        <is>
          <t>272.56</t>
        </is>
      </c>
      <c r="K440" s="45" t="inlineStr">
        <is>
          <t>items/airfryer-005-scene-0028/clip.mp4</t>
        </is>
      </c>
      <c r="L440" s="45" t="inlineStr">
        <is>
          <t>items/airfryer-005-scene-0028/thumbnail.jpg</t>
        </is>
      </c>
      <c r="M440" s="52" t="inlineStr">
        <is>
          <t>ASR: And now I'm going to just grab this. You can usually won't be too hot, but if it is, you can
VLM: Visual summary: A man in a kitchen is interacting with a black air fryer, placing his hand inside its basket.
视觉摘要: 一名男子在厨房里与一台黑色空气炸锅互动，将手放入其篮子中。
Visible product: Air Fryer
Visible components: black air fryer; air fryer basket; stainless steel refrigerator; white kitchen cabinets; glass jars; knife block; paper towel holder; sink; WHEY protein container; blue funnel
Visible actions: man placing hand into air fryer basket</t>
        </is>
      </c>
      <c r="N440" s="45" t="inlineStr">
        <is>
          <t>39</t>
        </is>
      </c>
      <c r="O440" s="45" t="inlineStr">
        <is>
          <t>1</t>
        </is>
      </c>
      <c r="P440" s="59" t="str"/>
      <c r="Q440" s="59" t="str"/>
      <c r="R440" s="52" t="inlineStr">
        <is>
          <t>The visual shows a hand placed inside the air fryer basket, indicating the basket is accessible, but no evidence shows the location of the inner cavity or heating elements.</t>
        </is>
      </c>
      <c r="S440" s="52" t="inlineStr">
        <is>
          <t>VLM</t>
        </is>
      </c>
      <c r="T440" s="52" t="inlineStr">
        <is>
          <t>low</t>
        </is>
      </c>
      <c r="U440" s="52" t="inlineStr">
        <is>
          <t>No visual or spoken evidence identifies the air fryer's inner cavity or heating components.</t>
        </is>
      </c>
      <c r="V440" s="45" t="inlineStr">
        <is>
          <t>R1</t>
        </is>
      </c>
      <c r="W440" s="46" t="inlineStr">
        <is>
          <t>1</t>
        </is>
      </c>
      <c r="X440" s="60" t="n"/>
      <c r="Y440" s="60" t="n"/>
      <c r="Z440" s="46" t="inlineStr">
        <is>
          <t>no</t>
        </is>
      </c>
      <c r="AA440" s="54" t="inlineStr">
        <is>
          <t>At t=270.1-272.6s the pulled-out basket exposes only the empty front slot of the air fryer; the inner cavity and any heating component are not visible in frame.</t>
        </is>
      </c>
      <c r="AB440" s="54" t="n"/>
      <c r="AC440" s="46" t="inlineStr">
        <is>
          <t>completed</t>
        </is>
      </c>
      <c r="AD440" s="46" t="inlineStr">
        <is>
          <t>2026-07-28T01:18:39+08:00</t>
        </is>
      </c>
      <c r="AE440" s="47">
        <f>IF(AC440&lt;&gt;"completed","",IF(W440=O440,"no","yes"))</f>
        <v/>
      </c>
      <c r="AF440" s="47">
        <f>IF(AC440&lt;&gt;"completed","",IF(AND(X440=P440,Y440=Q440),"no","yes"))</f>
        <v/>
      </c>
      <c r="AG440" s="47">
        <f>IF(AC440&lt;&gt;"completed","待复核",IF(OR(W440="",Z440="",AA440="",AD440=""),"缺少必填项",IF(AND(OR(AE440="yes",AF440="yes"),AB440=""),"修正原因缺失",IF(OR(W440=0,W440=1),IF(AND(X440="",Y440=""),"通过","0/1级时间应留空"),IF(AND(OR(W440=2,W440=3),X440&lt;&gt;"",Y440&lt;&gt;"",X440&gt;=I440,Y440&lt;=J440,Y440&gt;X440),"通过","2/3级时间无效")))))</f>
        <v/>
      </c>
    </row>
    <row r="441">
      <c r="A441" s="45" t="inlineStr">
        <is>
          <t>VQ-009</t>
        </is>
      </c>
      <c r="B441" s="52" t="inlineStr">
        <is>
          <t>空气炸锅内腔和加热部件位于哪里？</t>
        </is>
      </c>
      <c r="C441" s="45" t="inlineStr">
        <is>
          <t>zh-CN</t>
        </is>
      </c>
      <c r="D441" s="45" t="inlineStr">
        <is>
          <t>Air Fryer</t>
        </is>
      </c>
      <c r="E441" s="45" t="inlineStr">
        <is>
          <t>component</t>
        </is>
      </c>
      <c r="F441" s="45" t="inlineStr">
        <is>
          <t>development</t>
        </is>
      </c>
      <c r="G441" s="45" t="inlineStr">
        <is>
          <t>airfryer-033-scene-0092</t>
        </is>
      </c>
      <c r="H441" s="45" t="inlineStr">
        <is>
          <t>airfryer-033</t>
        </is>
      </c>
      <c r="I441" s="59" t="inlineStr">
        <is>
          <t>653.02</t>
        </is>
      </c>
      <c r="J441" s="59" t="inlineStr">
        <is>
          <t>655.622</t>
        </is>
      </c>
      <c r="K441" s="45" t="inlineStr">
        <is>
          <t>items/airfryer-033-scene-0092/clip.mp4</t>
        </is>
      </c>
      <c r="L441" s="45" t="inlineStr">
        <is>
          <t>items/airfryer-033-scene-0092/thumbnail.jpg</t>
        </is>
      </c>
      <c r="M441" s="52" t="inlineStr">
        <is>
          <t>ASR: Tá vendo aí? Isso aqui esquenta E esse negócio aqui
VLM: Visual summary: A close-up view of the interior of an air fryer, showing a spiral heating element and a metal basket or tray.
视觉摘要: 空气炸锅内部特写，可见螺旋状加热元件和金属篮或托盘。
Visible product: Air Fryer
Visible components: spiral heating element; metal basket or tray; interior walls of appliance</t>
        </is>
      </c>
      <c r="N441" s="45" t="inlineStr">
        <is>
          <t>40</t>
        </is>
      </c>
      <c r="O441" s="45" t="inlineStr">
        <is>
          <t>3</t>
        </is>
      </c>
      <c r="P441" s="59" t="inlineStr">
        <is>
          <t>653.02</t>
        </is>
      </c>
      <c r="Q441" s="59" t="inlineStr">
        <is>
          <t>655.622</t>
        </is>
      </c>
      <c r="R441" s="52" t="inlineStr">
        <is>
          <t>Visual shows spiral heating element and metal basket/tray inside the air fryer, directly indicating location of heating component and interior cavity.</t>
        </is>
      </c>
      <c r="S441" s="52" t="inlineStr">
        <is>
          <t>VLM</t>
        </is>
      </c>
      <c r="T441" s="52" t="inlineStr">
        <is>
          <t>low</t>
        </is>
      </c>
      <c r="U441" s="52" t="inlineStr">
        <is>
          <t>All visible components and their locations are clearly shown in the visual summary.</t>
        </is>
      </c>
      <c r="V441" s="45" t="inlineStr">
        <is>
          <t>R1</t>
        </is>
      </c>
      <c r="W441" s="46" t="inlineStr">
        <is>
          <t>3</t>
        </is>
      </c>
      <c r="X441" s="60" t="n">
        <v>653.02</v>
      </c>
      <c r="Y441" s="60" t="n">
        <v>655.6</v>
      </c>
      <c r="Z441" s="46" t="inlineStr">
        <is>
          <t>no</t>
        </is>
      </c>
      <c r="AA441" s="54" t="inlineStr">
        <is>
          <t>第1–4帧及第6帧（t=653.0s–654.6s、t=655.7s）清晰展示空气炸锅内腔内部结构，螺旋状加热元件明确可见于内腔顶部，直接回答了加热部件的位置；第5帧（t=655.1s）为过曝白屏。</t>
        </is>
      </c>
      <c r="AB441" s="54" t="inlineStr">
        <is>
          <t>时间按实际证据片段重定位</t>
        </is>
      </c>
      <c r="AC441" s="46" t="inlineStr">
        <is>
          <t>completed</t>
        </is>
      </c>
      <c r="AD441" s="46" t="inlineStr">
        <is>
          <t>2026-07-28T01:31:38+08:00</t>
        </is>
      </c>
      <c r="AE441" s="47">
        <f>IF(AC441&lt;&gt;"completed","",IF(W441=O441,"no","yes"))</f>
        <v/>
      </c>
      <c r="AF441" s="47">
        <f>IF(AC441&lt;&gt;"completed","",IF(AND(X441=P441,Y441=Q441),"no","yes"))</f>
        <v/>
      </c>
      <c r="AG441" s="47">
        <f>IF(AC441&lt;&gt;"completed","待复核",IF(OR(W441="",Z441="",AA441="",AD441=""),"缺少必填项",IF(AND(OR(AE441="yes",AF441="yes"),AB441=""),"修正原因缺失",IF(OR(W441=0,W441=1),IF(AND(X441="",Y441=""),"通过","0/1级时间应留空"),IF(AND(OR(W441=2,W441=3),X441&lt;&gt;"",Y441&lt;&gt;"",X441&gt;=I441,Y441&lt;=J441,Y441&gt;X441),"通过","2/3级时间无效")))))</f>
        <v/>
      </c>
    </row>
    <row r="442">
      <c r="A442" s="45" t="inlineStr">
        <is>
          <t>VQ-009</t>
        </is>
      </c>
      <c r="B442" s="52" t="inlineStr">
        <is>
          <t>空气炸锅内腔和加热部件位于哪里？</t>
        </is>
      </c>
      <c r="C442" s="45" t="inlineStr">
        <is>
          <t>zh-CN</t>
        </is>
      </c>
      <c r="D442" s="45" t="inlineStr">
        <is>
          <t>Air Fryer</t>
        </is>
      </c>
      <c r="E442" s="45" t="inlineStr">
        <is>
          <t>component</t>
        </is>
      </c>
      <c r="F442" s="45" t="inlineStr">
        <is>
          <t>development</t>
        </is>
      </c>
      <c r="G442" s="45" t="inlineStr">
        <is>
          <t>airfryer-029-scene-0050</t>
        </is>
      </c>
      <c r="H442" s="45" t="inlineStr">
        <is>
          <t>airfryer-029</t>
        </is>
      </c>
      <c r="I442" s="59" t="inlineStr">
        <is>
          <t>307.84</t>
        </is>
      </c>
      <c r="J442" s="59" t="inlineStr">
        <is>
          <t>311.96</t>
        </is>
      </c>
      <c r="K442" s="45" t="inlineStr">
        <is>
          <t>items/airfryer-029-scene-0050/clip.mp4</t>
        </is>
      </c>
      <c r="L442" s="45" t="inlineStr">
        <is>
          <t>items/airfryer-029-scene-0050/thumbnail.jpg</t>
        </is>
      </c>
      <c r="M442" s="52" t="inlineStr">
        <is>
          <t>ASR: pull the basket out and in this you know just arrange the chicken pieces in such a way they kind of in a standing position kind of thing and if something
OCR: HILIDS
VLM: Visual summary: A person is placing seasoned food into the basket of a black air fryer on a kitchen counter.
视觉摘要: 一个人正在将调味好的食物放入黑色空气炸锅的篮子中，位于厨房台面上。
Visible product: Air Fryer
Visible components: air fryer; air fryer basket; green plate; hand; Philips logo; Philips Super Chef logo; kitchen counter; refrigerator; blender; rice cooker; cabinet
Visible actions: placing food into air fryer basket; reaching for food on plate
Visible states: food coated in seasoning; air fryer basket partially filled</t>
        </is>
      </c>
      <c r="N442" s="45" t="inlineStr">
        <is>
          <t>41</t>
        </is>
      </c>
      <c r="O442" s="45" t="inlineStr">
        <is>
          <t>1</t>
        </is>
      </c>
      <c r="P442" s="59" t="str"/>
      <c r="Q442" s="59" t="str"/>
      <c r="R442" s="52" t="inlineStr">
        <is>
          <t>The scene shows food being placed into the air fryer basket, indicating the basket is accessible and part of the air fryer, but does not show or describe the location of the inner cavity or heating elements.</t>
        </is>
      </c>
      <c r="S442" s="52" t="inlineStr">
        <is>
          <t>VLM</t>
        </is>
      </c>
      <c r="T442" s="52" t="inlineStr">
        <is>
          <t>low</t>
        </is>
      </c>
      <c r="U442" s="52" t="inlineStr">
        <is>
          <t>No evidence of inner cavity or heating components visible or described.</t>
        </is>
      </c>
      <c r="V442" s="45" t="inlineStr">
        <is>
          <t>R1</t>
        </is>
      </c>
      <c r="W442" s="46" t="inlineStr">
        <is>
          <t>1</t>
        </is>
      </c>
      <c r="X442" s="60" t="n"/>
      <c r="Y442" s="60" t="n"/>
      <c r="Z442" s="46" t="inlineStr">
        <is>
          <t>no</t>
        </is>
      </c>
      <c r="AA442" s="54" t="inlineStr">
        <is>
          <t>画面仅展示炸篮及篮内食物，未展示内腔或加热部件。</t>
        </is>
      </c>
      <c r="AB442" s="54" t="n"/>
      <c r="AC442" s="46" t="inlineStr">
        <is>
          <t>completed</t>
        </is>
      </c>
      <c r="AD442" s="46" t="inlineStr">
        <is>
          <t>2026-07-28T01:18:39+08:00</t>
        </is>
      </c>
      <c r="AE442" s="47">
        <f>IF(AC442&lt;&gt;"completed","",IF(W442=O442,"no","yes"))</f>
        <v/>
      </c>
      <c r="AF442" s="47">
        <f>IF(AC442&lt;&gt;"completed","",IF(AND(X442=P442,Y442=Q442),"no","yes"))</f>
        <v/>
      </c>
      <c r="AG442" s="47">
        <f>IF(AC442&lt;&gt;"completed","待复核",IF(OR(W442="",Z442="",AA442="",AD442=""),"缺少必填项",IF(AND(OR(AE442="yes",AF442="yes"),AB442=""),"修正原因缺失",IF(OR(W442=0,W442=1),IF(AND(X442="",Y442=""),"通过","0/1级时间应留空"),IF(AND(OR(W442=2,W442=3),X442&lt;&gt;"",Y442&lt;&gt;"",X442&gt;=I442,Y442&lt;=J442,Y442&gt;X442),"通过","2/3级时间无效")))))</f>
        <v/>
      </c>
    </row>
    <row r="443">
      <c r="A443" s="45" t="inlineStr">
        <is>
          <t>VQ-009</t>
        </is>
      </c>
      <c r="B443" s="52" t="inlineStr">
        <is>
          <t>空气炸锅内腔和加热部件位于哪里？</t>
        </is>
      </c>
      <c r="C443" s="45" t="inlineStr">
        <is>
          <t>zh-CN</t>
        </is>
      </c>
      <c r="D443" s="45" t="inlineStr">
        <is>
          <t>Air Fryer</t>
        </is>
      </c>
      <c r="E443" s="45" t="inlineStr">
        <is>
          <t>component</t>
        </is>
      </c>
      <c r="F443" s="45" t="inlineStr">
        <is>
          <t>development</t>
        </is>
      </c>
      <c r="G443" s="45" t="inlineStr">
        <is>
          <t>airfryer-033-scene-0036</t>
        </is>
      </c>
      <c r="H443" s="45" t="inlineStr">
        <is>
          <t>airfryer-033</t>
        </is>
      </c>
      <c r="I443" s="59" t="inlineStr">
        <is>
          <t>259.96</t>
        </is>
      </c>
      <c r="J443" s="59" t="inlineStr">
        <is>
          <t>266.9</t>
        </is>
      </c>
      <c r="K443" s="45" t="inlineStr">
        <is>
          <t>items/airfryer-033-scene-0036/clip.mp4</t>
        </is>
      </c>
      <c r="L443" s="45" t="inlineStr">
        <is>
          <t>items/airfryer-033-scene-0036/thumbnail.jpg</t>
        </is>
      </c>
      <c r="M443" s="52" t="inlineStr">
        <is>
          <t>ASR: Vamos estudar Aqui é a parte da gaveta Que não tem necessidade de ficar aqui
VLM: Visual summary: A person is disassembling an air fryer, with the main body open and internal components exposed on a white surface.
视觉摘要: 一个人正在拆解一个空气炸锅，主体打开，内部组件暴露在白色表面上。
Visible product: Air Fryer
Visible components: air fryer main body; internal heating element; control panel; power cord; removable basket; white protective sheet
Visible actions: hand touching internal components
Visible states: air fryer disassembled; basket removed</t>
        </is>
      </c>
      <c r="N443" s="45" t="inlineStr">
        <is>
          <t>42</t>
        </is>
      </c>
      <c r="O443" s="45" t="inlineStr">
        <is>
          <t>3</t>
        </is>
      </c>
      <c r="P443" s="59" t="inlineStr">
        <is>
          <t>259.96</t>
        </is>
      </c>
      <c r="Q443" s="59" t="inlineStr">
        <is>
          <t>266.9</t>
        </is>
      </c>
      <c r="R443" s="52" t="inlineStr">
        <is>
          <t>The VLM shows the air fryer disassembled with internal components exposed, including the heating element visible inside the main body.</t>
        </is>
      </c>
      <c r="S443" s="52" t="inlineStr">
        <is>
          <t>VLM</t>
        </is>
      </c>
      <c r="T443" s="52" t="inlineStr">
        <is>
          <t>low</t>
        </is>
      </c>
      <c r="U443" s="52" t="inlineStr">
        <is>
          <t>The visual evidence clearly shows the internal heating element and main body, directly answering the question.</t>
        </is>
      </c>
      <c r="V443" s="45" t="inlineStr">
        <is>
          <t>R1</t>
        </is>
      </c>
      <c r="W443" s="46" t="inlineStr">
        <is>
          <t>3</t>
        </is>
      </c>
      <c r="X443" s="60" t="inlineStr">
        <is>
          <t>260.0</t>
        </is>
      </c>
      <c r="Y443" s="60" t="inlineStr">
        <is>
          <t>266.9</t>
        </is>
      </c>
      <c r="Z443" s="46" t="inlineStr">
        <is>
          <t>no</t>
        </is>
      </c>
      <c r="AA443" s="54" t="inlineStr">
        <is>
          <t>Every frame from t=260.0s to t=266.9s shows the air fryer disassembled with the main body open, revealing the internal chamber and spiral heating element clearly positioned inside the upper housing; the location of both the chamber cavity and heating component is directly observable throughout the entire scene.</t>
        </is>
      </c>
      <c r="AB443" s="54" t="inlineStr">
        <is>
          <t>时间按实际证据片段重定位</t>
        </is>
      </c>
      <c r="AC443" s="46" t="inlineStr">
        <is>
          <t>completed</t>
        </is>
      </c>
      <c r="AD443" s="46" t="inlineStr">
        <is>
          <t>2026-07-28T01:18:39+08:00</t>
        </is>
      </c>
      <c r="AE443" s="47">
        <f>IF(AC443&lt;&gt;"completed","",IF(W443=O443,"no","yes"))</f>
        <v/>
      </c>
      <c r="AF443" s="47">
        <f>IF(AC443&lt;&gt;"completed","",IF(AND(X443=P443,Y443=Q443),"no","yes"))</f>
        <v/>
      </c>
      <c r="AG443" s="47">
        <f>IF(AC443&lt;&gt;"completed","待复核",IF(OR(W443="",Z443="",AA443="",AD443=""),"缺少必填项",IF(AND(OR(AE443="yes",AF443="yes"),AB443=""),"修正原因缺失",IF(OR(W443=0,W443=1),IF(AND(X443="",Y443=""),"通过","0/1级时间应留空"),IF(AND(OR(W443=2,W443=3),X443&lt;&gt;"",Y443&lt;&gt;"",X443&gt;=I443,Y443&lt;=J443,Y443&gt;X443),"通过","2/3级时间无效")))))</f>
        <v/>
      </c>
    </row>
    <row r="444">
      <c r="A444" s="45" t="inlineStr">
        <is>
          <t>VQ-009</t>
        </is>
      </c>
      <c r="B444" s="52" t="inlineStr">
        <is>
          <t>空气炸锅内腔和加热部件位于哪里？</t>
        </is>
      </c>
      <c r="C444" s="45" t="inlineStr">
        <is>
          <t>zh-CN</t>
        </is>
      </c>
      <c r="D444" s="45" t="inlineStr">
        <is>
          <t>Air Fryer</t>
        </is>
      </c>
      <c r="E444" s="45" t="inlineStr">
        <is>
          <t>component</t>
        </is>
      </c>
      <c r="F444" s="45" t="inlineStr">
        <is>
          <t>development</t>
        </is>
      </c>
      <c r="G444" s="45" t="inlineStr">
        <is>
          <t>airfryer-032-scene-0094</t>
        </is>
      </c>
      <c r="H444" s="45" t="inlineStr">
        <is>
          <t>airfryer-032</t>
        </is>
      </c>
      <c r="I444" s="59" t="inlineStr">
        <is>
          <t>449.5</t>
        </is>
      </c>
      <c r="J444" s="59" t="inlineStr">
        <is>
          <t>452.5</t>
        </is>
      </c>
      <c r="K444" s="45" t="inlineStr">
        <is>
          <t>items/airfryer-032-scene-0094/clip.mp4</t>
        </is>
      </c>
      <c r="L444" s="45" t="inlineStr">
        <is>
          <t>items/airfryer-032-scene-0094/thumbnail.jpg</t>
        </is>
      </c>
      <c r="M444" s="52" t="inlineStr">
        <is>
          <t>ASR: my air fryer needed. And check out my nasty Phillips air fryer. This was about 10 times
OCR: 2
VLM: Visual summary: A close-up view of the interior of an air fryer with a spiral heating element and a dirty base, shown with the door open on a countertop.
视觉摘要: 一台空气炸锅的内部特写，带有螺旋加热元件和脏污的底部，门打开着，放在台面上。
Visible product: Air Fryer
Visible components: spiral heating element; air fryer interior; air fryer door; countertop; floor tiles
Visible states: air fryer door open; heating element visible; base of air fryer dirty
Visual uncertainty: No human or machine action is visible. The exact model or brand of the air fryer is not visible. The context of why the air fryer is open or being shown is not visible.</t>
        </is>
      </c>
      <c r="N444" s="45" t="inlineStr">
        <is>
          <t>43</t>
        </is>
      </c>
      <c r="O444" s="45" t="inlineStr">
        <is>
          <t>3</t>
        </is>
      </c>
      <c r="P444" s="59" t="inlineStr">
        <is>
          <t>449.5</t>
        </is>
      </c>
      <c r="Q444" s="59" t="inlineStr">
        <is>
          <t>452.5</t>
        </is>
      </c>
      <c r="R444" s="52" t="inlineStr">
        <is>
          <t>The VLM visually identifies the spiral heating element and air fryer interior, directly showing the location of the heating component and inner cavity.</t>
        </is>
      </c>
      <c r="S444" s="52" t="inlineStr">
        <is>
          <t>VLM</t>
        </is>
      </c>
      <c r="T444" s="52" t="inlineStr">
        <is>
          <t>low</t>
        </is>
      </c>
      <c r="U444" s="52" t="inlineStr">
        <is>
          <t>The visual evidence clearly shows the heating element and interior cavity without ambiguity.</t>
        </is>
      </c>
      <c r="V444" s="45" t="inlineStr">
        <is>
          <t>R1</t>
        </is>
      </c>
      <c r="W444" s="46" t="inlineStr">
        <is>
          <t>3</t>
        </is>
      </c>
      <c r="X444" s="60" t="inlineStr">
        <is>
          <t>449.5</t>
        </is>
      </c>
      <c r="Y444" s="60" t="inlineStr">
        <is>
          <t>452.5</t>
        </is>
      </c>
      <c r="Z444" s="46" t="inlineStr">
        <is>
          <t>no</t>
        </is>
      </c>
      <c r="AA444" s="54" t="inlineStr">
        <is>
          <t>The spiral heating element and the inner cavity of the air fryer are prominently shown across t=449.5-452.5s, directly revealing where the heating component sits inside.</t>
        </is>
      </c>
      <c r="AB444" s="54" t="n"/>
      <c r="AC444" s="46" t="inlineStr">
        <is>
          <t>completed</t>
        </is>
      </c>
      <c r="AD444" s="46" t="inlineStr">
        <is>
          <t>2026-07-28T01:18:39+08:00</t>
        </is>
      </c>
      <c r="AE444" s="47">
        <f>IF(AC444&lt;&gt;"completed","",IF(W444=O444,"no","yes"))</f>
        <v/>
      </c>
      <c r="AF444" s="47">
        <f>IF(AC444&lt;&gt;"completed","",IF(AND(X444=P444,Y444=Q444),"no","yes"))</f>
        <v/>
      </c>
      <c r="AG444" s="47">
        <f>IF(AC444&lt;&gt;"completed","待复核",IF(OR(W444="",Z444="",AA444="",AD444=""),"缺少必填项",IF(AND(OR(AE444="yes",AF444="yes"),AB444=""),"修正原因缺失",IF(OR(W444=0,W444=1),IF(AND(X444="",Y444=""),"通过","0/1级时间应留空"),IF(AND(OR(W444=2,W444=3),X444&lt;&gt;"",Y444&lt;&gt;"",X444&gt;=I444,Y444&lt;=J444,Y444&gt;X444),"通过","2/3级时间无效")))))</f>
        <v/>
      </c>
    </row>
    <row r="445">
      <c r="A445" s="45" t="inlineStr">
        <is>
          <t>VQ-009</t>
        </is>
      </c>
      <c r="B445" s="52" t="inlineStr">
        <is>
          <t>空气炸锅内腔和加热部件位于哪里？</t>
        </is>
      </c>
      <c r="C445" s="45" t="inlineStr">
        <is>
          <t>zh-CN</t>
        </is>
      </c>
      <c r="D445" s="45" t="inlineStr">
        <is>
          <t>Air Fryer</t>
        </is>
      </c>
      <c r="E445" s="45" t="inlineStr">
        <is>
          <t>component</t>
        </is>
      </c>
      <c r="F445" s="45" t="inlineStr">
        <is>
          <t>development</t>
        </is>
      </c>
      <c r="G445" s="45" t="inlineStr">
        <is>
          <t>airfryer-006-scene-0006</t>
        </is>
      </c>
      <c r="H445" s="45" t="inlineStr">
        <is>
          <t>airfryer-006</t>
        </is>
      </c>
      <c r="I445" s="59" t="inlineStr">
        <is>
          <t>19.92</t>
        </is>
      </c>
      <c r="J445" s="59" t="inlineStr">
        <is>
          <t>24.358</t>
        </is>
      </c>
      <c r="K445" s="45" t="inlineStr">
        <is>
          <t>items/airfryer-006-scene-0006/clip.mp4</t>
        </is>
      </c>
      <c r="L445" s="45" t="inlineStr">
        <is>
          <t>items/airfryer-006-scene-0006/thumbnail.jpg</t>
        </is>
      </c>
      <c r="M445" s="52" t="inlineStr">
        <is>
          <t>ASR: Here it goes. Flip and cook for maybe a minute or two more till brown. Come with powdered sugar, ready to serve.
OCR: GMA 5 FLIP AND COOK FOR AN ADDITIONAL 1-2 MINUTES
VLM: Visual summary: A hand is shown interacting with an air fryer, first pulling out a drawer, then using tongs to flip food items inside the basket.
视觉摘要: 一只手正在操作空气炸锅，先是拉出抽屉，然后用夹子翻动锅内的食物。
Visible product: Air Fryer
Visible components: air fryer; drawer; basket; tongs; food items; GMA logo
Visible actions: pulling out drawer; flipping food with tongs
Visible states: food items in basket; drawer partially open
Visible warnings: 5 FLIP AND COOK FOR AN ADDITIONAL 1-2 MINUTES</t>
        </is>
      </c>
      <c r="N445" s="45" t="inlineStr">
        <is>
          <t>44</t>
        </is>
      </c>
      <c r="O445" s="45" t="inlineStr">
        <is>
          <t>1</t>
        </is>
      </c>
      <c r="P445" s="59" t="str"/>
      <c r="Q445" s="59" t="str"/>
      <c r="R445" s="52" t="inlineStr">
        <is>
          <t>The scene shows a hand interacting with the air fryer's drawer and basket, but does not visually identify or explain the location of the inner cavity or heating elements.</t>
        </is>
      </c>
      <c r="S445" s="52" t="inlineStr">
        <is>
          <t>VLM</t>
        </is>
      </c>
      <c r="T445" s="52" t="inlineStr">
        <is>
          <t>low</t>
        </is>
      </c>
      <c r="U445" s="52" t="inlineStr">
        <is>
          <t>No visual or textual evidence identifies the inner cavity or heating components; only drawer and basket are visible.</t>
        </is>
      </c>
      <c r="V445" s="45" t="inlineStr">
        <is>
          <t>R1</t>
        </is>
      </c>
      <c r="W445" s="46" t="inlineStr">
        <is>
          <t>1</t>
        </is>
      </c>
      <c r="X445" s="60" t="n"/>
      <c r="Y445" s="60" t="n"/>
      <c r="Z445" s="46" t="inlineStr">
        <is>
          <t>no</t>
        </is>
      </c>
      <c r="AA445" s="54" t="inlineStr">
        <is>
          <t>画面仅展示炸篮及篮内食物，未展示内腔加热管/加热元件位置。</t>
        </is>
      </c>
      <c r="AB445" s="54" t="n"/>
      <c r="AC445" s="46" t="inlineStr">
        <is>
          <t>completed</t>
        </is>
      </c>
      <c r="AD445" s="46" t="inlineStr">
        <is>
          <t>2026-07-28T01:18:39+08:00</t>
        </is>
      </c>
      <c r="AE445" s="47">
        <f>IF(AC445&lt;&gt;"completed","",IF(W445=O445,"no","yes"))</f>
        <v/>
      </c>
      <c r="AF445" s="47">
        <f>IF(AC445&lt;&gt;"completed","",IF(AND(X445=P445,Y445=Q445),"no","yes"))</f>
        <v/>
      </c>
      <c r="AG445" s="47">
        <f>IF(AC445&lt;&gt;"completed","待复核",IF(OR(W445="",Z445="",AA445="",AD445=""),"缺少必填项",IF(AND(OR(AE445="yes",AF445="yes"),AB445=""),"修正原因缺失",IF(OR(W445=0,W445=1),IF(AND(X445="",Y445=""),"通过","0/1级时间应留空"),IF(AND(OR(W445=2,W445=3),X445&lt;&gt;"",Y445&lt;&gt;"",X445&gt;=I445,Y445&lt;=J445,Y445&gt;X445),"通过","2/3级时间无效")))))</f>
        <v/>
      </c>
    </row>
    <row r="446">
      <c r="A446" s="45" t="inlineStr">
        <is>
          <t>VQ-009</t>
        </is>
      </c>
      <c r="B446" s="52" t="inlineStr">
        <is>
          <t>空气炸锅内腔和加热部件位于哪里？</t>
        </is>
      </c>
      <c r="C446" s="45" t="inlineStr">
        <is>
          <t>zh-CN</t>
        </is>
      </c>
      <c r="D446" s="45" t="inlineStr">
        <is>
          <t>Air Fryer</t>
        </is>
      </c>
      <c r="E446" s="45" t="inlineStr">
        <is>
          <t>component</t>
        </is>
      </c>
      <c r="F446" s="45" t="inlineStr">
        <is>
          <t>development</t>
        </is>
      </c>
      <c r="G446" s="45" t="inlineStr">
        <is>
          <t>airfryer-032-scene-0098</t>
        </is>
      </c>
      <c r="H446" s="45" t="inlineStr">
        <is>
          <t>airfryer-032</t>
        </is>
      </c>
      <c r="I446" s="59" t="inlineStr">
        <is>
          <t>473.033</t>
        </is>
      </c>
      <c r="J446" s="59" t="inlineStr">
        <is>
          <t>477.233</t>
        </is>
      </c>
      <c r="K446" s="45" t="inlineStr">
        <is>
          <t>items/airfryer-032-scene-0098/clip.mp4</t>
        </is>
      </c>
      <c r="L446" s="45" t="inlineStr">
        <is>
          <t>items/airfryer-032-scene-0098/thumbnail.jpg</t>
        </is>
      </c>
      <c r="M446" s="52" t="inlineStr">
        <is>
          <t>ASR: I knew my cleaning efforts were working because the Philips put off a terrible smell as I was cleaning it. In the Philips the components were more difficult to clean around. That possibly is
VLM: Visual summary: A hand uses a toothbrush to clean a dirty, spiral-shaped electric heating element inside an appliance.
视觉摘要: 一只手用牙刷清洁一个脏兮兮的螺旋形电热元件，该元件位于一个电器内部。
Visible product: Air Fryer
Visible components: spiral electric heating element; toothbrush; hand; appliance interior
Visible actions: cleaning with a toothbrush
Visible states: dirty heating element; foam or cleaning agent on surface
Visual uncertainty: The specific model or brand of the appliance is not visible.</t>
        </is>
      </c>
      <c r="N446" s="45" t="inlineStr">
        <is>
          <t>45</t>
        </is>
      </c>
      <c r="O446" s="45" t="inlineStr">
        <is>
          <t>2</t>
        </is>
      </c>
      <c r="P446" s="59" t="inlineStr">
        <is>
          <t>473.033</t>
        </is>
      </c>
      <c r="Q446" s="59" t="inlineStr">
        <is>
          <t>477.233</t>
        </is>
      </c>
      <c r="R446" s="52" t="inlineStr">
        <is>
          <t>The visual evidence shows a spiral electric heating element being cleaned inside an appliance, which is consistent with the air fryer's internal heating component. However, the exact location (e.g., bottom, top, or side) within the air fryer cavity is not specified.</t>
        </is>
      </c>
      <c r="S446" s="52" t="inlineStr">
        <is>
          <t>VLM</t>
        </is>
      </c>
      <c r="T446" s="52" t="inlineStr">
        <is>
          <t>medium</t>
        </is>
      </c>
      <c r="U446" s="52" t="inlineStr">
        <is>
          <t>The visual evidence does not specify the exact spatial location of the heating element within the air fryer cavity, only that it is inside the appliance.</t>
        </is>
      </c>
      <c r="V446" s="45" t="inlineStr">
        <is>
          <t>R1</t>
        </is>
      </c>
      <c r="W446" s="46" t="inlineStr">
        <is>
          <t>2</t>
        </is>
      </c>
      <c r="X446" s="60" t="n">
        <v>473.033</v>
      </c>
      <c r="Y446" s="60" t="n">
        <v>477.2</v>
      </c>
      <c r="Z446" s="46" t="inlineStr">
        <is>
          <t>no</t>
        </is>
      </c>
      <c r="AA446" s="54" t="inlineStr">
        <is>
          <t>全部6帧（t=473.0s–477.2s）显示一只手用蓝白牙刷正在刷洗空气炸锅内部有油污的螺旋状电热元件，画面间接展示了加热部件位于内腔顶部，但主要动作是清洁而非位置指示。</t>
        </is>
      </c>
      <c r="AB446" s="54" t="inlineStr">
        <is>
          <t>时间按实际证据片段重定位</t>
        </is>
      </c>
      <c r="AC446" s="46" t="inlineStr">
        <is>
          <t>completed</t>
        </is>
      </c>
      <c r="AD446" s="46" t="inlineStr">
        <is>
          <t>2026-07-28T01:31:38+08:00</t>
        </is>
      </c>
      <c r="AE446" s="47">
        <f>IF(AC446&lt;&gt;"completed","",IF(W446=O446,"no","yes"))</f>
        <v/>
      </c>
      <c r="AF446" s="47">
        <f>IF(AC446&lt;&gt;"completed","",IF(AND(X446=P446,Y446=Q446),"no","yes"))</f>
        <v/>
      </c>
      <c r="AG446" s="47">
        <f>IF(AC446&lt;&gt;"completed","待复核",IF(OR(W446="",Z446="",AA446="",AD446=""),"缺少必填项",IF(AND(OR(AE446="yes",AF446="yes"),AB446=""),"修正原因缺失",IF(OR(W446=0,W446=1),IF(AND(X446="",Y446=""),"通过","0/1级时间应留空"),IF(AND(OR(W446=2,W446=3),X446&lt;&gt;"",Y446&lt;&gt;"",X446&gt;=I446,Y446&lt;=J446,Y446&gt;X446),"通过","2/3级时间无效")))))</f>
        <v/>
      </c>
    </row>
    <row r="447">
      <c r="A447" s="45" t="inlineStr">
        <is>
          <t>VQ-009</t>
        </is>
      </c>
      <c r="B447" s="52" t="inlineStr">
        <is>
          <t>空气炸锅内腔和加热部件位于哪里？</t>
        </is>
      </c>
      <c r="C447" s="45" t="inlineStr">
        <is>
          <t>zh-CN</t>
        </is>
      </c>
      <c r="D447" s="45" t="inlineStr">
        <is>
          <t>Air Fryer</t>
        </is>
      </c>
      <c r="E447" s="45" t="inlineStr">
        <is>
          <t>component</t>
        </is>
      </c>
      <c r="F447" s="45" t="inlineStr">
        <is>
          <t>development</t>
        </is>
      </c>
      <c r="G447" s="45" t="inlineStr">
        <is>
          <t>airfryer-002-scene-0009</t>
        </is>
      </c>
      <c r="H447" s="45" t="inlineStr">
        <is>
          <t>airfryer-002</t>
        </is>
      </c>
      <c r="I447" s="59" t="inlineStr">
        <is>
          <t>241.808</t>
        </is>
      </c>
      <c r="J447" s="59" t="inlineStr">
        <is>
          <t>257.424</t>
        </is>
      </c>
      <c r="K447" s="45" t="inlineStr">
        <is>
          <t>items/airfryer-002-scene-0009/clip.mp4</t>
        </is>
      </c>
      <c r="L447" s="45" t="inlineStr">
        <is>
          <t>items/airfryer-002-scene-0009/thumbnail.jpg</t>
        </is>
      </c>
      <c r="M447" s="52" t="inlineStr">
        <is>
          <t>ASR: spray we're now going to place our cookies in the basket seam side down we're going to cook
OCR: •ner Library Kitchen Chef itchen Puff Pastry SHEETS OREO
VLM: Visual summary: A person wearing a blue apron holds an air fryer basket containing several round, pale yellow food items, with a yellow spray can on a silicone mat nearby.
视觉摘要: 一个人穿着蓝色围裙，手持一个装有数个圆形淡黄色食物的空气炸锅篮子，旁边硅胶垫上放着一个黄色喷雾罐。
Visible product: Air Fryer
Visible components: air fryer basket; silicone mat; yellow spray can; blue apron with text; watch
Visible actions: holding the air fryer basket; placing food items into the basket
Visible states: food items inside the basket; basket being held open</t>
        </is>
      </c>
      <c r="N447" s="45" t="inlineStr">
        <is>
          <t>46</t>
        </is>
      </c>
      <c r="O447" s="45" t="inlineStr">
        <is>
          <t>1</t>
        </is>
      </c>
      <c r="P447" s="59" t="str"/>
      <c r="Q447" s="59" t="str"/>
      <c r="R447" s="52" t="inlineStr">
        <is>
          <t>The scene shows the air fryer basket being held, indicating the basket is a component, but does not show the inner cavity or heating elements of the air fryer.</t>
        </is>
      </c>
      <c r="S447" s="52" t="inlineStr">
        <is>
          <t>VLM</t>
        </is>
      </c>
      <c r="T447" s="52" t="inlineStr">
        <is>
          <t>low</t>
        </is>
      </c>
      <c r="U447" s="52" t="inlineStr">
        <is>
          <t>No visual or textual evidence of the air fryer's inner cavity or heating components.</t>
        </is>
      </c>
      <c r="V447" s="45" t="inlineStr">
        <is>
          <t>R1</t>
        </is>
      </c>
      <c r="W447" s="46" t="inlineStr">
        <is>
          <t>1</t>
        </is>
      </c>
      <c r="X447" s="60" t="n"/>
      <c r="Y447" s="60" t="n"/>
      <c r="Z447" s="46" t="inlineStr">
        <is>
          <t>no</t>
        </is>
      </c>
      <c r="AA447" s="54" t="inlineStr">
        <is>
          <t>画面仅展示炸篮装饼动作，未呈现空气炸锅的内腔或加热部件位置。</t>
        </is>
      </c>
      <c r="AB447" s="54" t="n"/>
      <c r="AC447" s="46" t="inlineStr">
        <is>
          <t>completed</t>
        </is>
      </c>
      <c r="AD447" s="46" t="inlineStr">
        <is>
          <t>2026-07-28T01:18:39+08:00</t>
        </is>
      </c>
      <c r="AE447" s="47">
        <f>IF(AC447&lt;&gt;"completed","",IF(W447=O447,"no","yes"))</f>
        <v/>
      </c>
      <c r="AF447" s="47">
        <f>IF(AC447&lt;&gt;"completed","",IF(AND(X447=P447,Y447=Q447),"no","yes"))</f>
        <v/>
      </c>
      <c r="AG447" s="47">
        <f>IF(AC447&lt;&gt;"completed","待复核",IF(OR(W447="",Z447="",AA447="",AD447=""),"缺少必填项",IF(AND(OR(AE447="yes",AF447="yes"),AB447=""),"修正原因缺失",IF(OR(W447=0,W447=1),IF(AND(X447="",Y447=""),"通过","0/1级时间应留空"),IF(AND(OR(W447=2,W447=3),X447&lt;&gt;"",Y447&lt;&gt;"",X447&gt;=I447,Y447&lt;=J447,Y447&gt;X447),"通过","2/3级时间无效")))))</f>
        <v/>
      </c>
    </row>
    <row r="448">
      <c r="A448" s="45" t="inlineStr">
        <is>
          <t>VQ-009</t>
        </is>
      </c>
      <c r="B448" s="52" t="inlineStr">
        <is>
          <t>空气炸锅内腔和加热部件位于哪里？</t>
        </is>
      </c>
      <c r="C448" s="45" t="inlineStr">
        <is>
          <t>zh-CN</t>
        </is>
      </c>
      <c r="D448" s="45" t="inlineStr">
        <is>
          <t>Air Fryer</t>
        </is>
      </c>
      <c r="E448" s="45" t="inlineStr">
        <is>
          <t>component</t>
        </is>
      </c>
      <c r="F448" s="45" t="inlineStr">
        <is>
          <t>development</t>
        </is>
      </c>
      <c r="G448" s="45" t="inlineStr">
        <is>
          <t>airfryer-029-scene-0051</t>
        </is>
      </c>
      <c r="H448" s="45" t="inlineStr">
        <is>
          <t>airfryer-029</t>
        </is>
      </c>
      <c r="I448" s="59" t="inlineStr">
        <is>
          <t>311.96</t>
        </is>
      </c>
      <c r="J448" s="59" t="inlineStr">
        <is>
          <t>313.96</t>
        </is>
      </c>
      <c r="K448" s="45" t="inlineStr">
        <is>
          <t>items/airfryer-029-scene-0051/clip.mp4</t>
        </is>
      </c>
      <c r="L448" s="45" t="inlineStr">
        <is>
          <t>items/airfryer-029-scene-0051/thumbnail.jpg</t>
        </is>
      </c>
      <c r="M448" s="52" t="inlineStr">
        <is>
          <t>ASR: a way they kind of in a standing position kind of thing and if something like this there like this so they can get even heat all the pieces look at
VLM: Visual summary: A hand places seasoned chicken pieces into the basket of a black air fryer.
视觉摘要: 一只手将调味鸡块放入黑色空气炸锅的篮子中。
Visible product: Air Fryer
Visible components: black air fryer; air fryer basket; air fryer control knob; green plate; seasoned chicken pieces; hand
Visible actions: placing chicken into air fryer basket
Visible states: chicken pieces coated in seasoning; air fryer basket partially filled</t>
        </is>
      </c>
      <c r="N448" s="45" t="inlineStr">
        <is>
          <t>47</t>
        </is>
      </c>
      <c r="O448" s="45" t="inlineStr">
        <is>
          <t>1</t>
        </is>
      </c>
      <c r="P448" s="59" t="str"/>
      <c r="Q448" s="59" t="str"/>
      <c r="R448" s="52" t="inlineStr">
        <is>
          <t>The scene shows chicken being placed into the air fryer basket, indicating the basket is a component, but does not show or describe the location of the inner cavity or heating elements.</t>
        </is>
      </c>
      <c r="S448" s="52" t="inlineStr">
        <is>
          <t>VLM</t>
        </is>
      </c>
      <c r="T448" s="52" t="inlineStr">
        <is>
          <t>low</t>
        </is>
      </c>
      <c r="U448" s="52" t="inlineStr">
        <is>
          <t>No visual or spoken evidence identifies the inner cavity or heating components of the air fryer.</t>
        </is>
      </c>
      <c r="V448" s="45" t="inlineStr">
        <is>
          <t>R1</t>
        </is>
      </c>
      <c r="W448" s="46" t="inlineStr">
        <is>
          <t>1</t>
        </is>
      </c>
      <c r="X448" s="60" t="n"/>
      <c r="Y448" s="60" t="n"/>
      <c r="Z448" s="46" t="inlineStr">
        <is>
          <t>no</t>
        </is>
      </c>
      <c r="AA448" s="54" t="inlineStr">
        <is>
          <t>Frames t=312.0s-314.0s show chicken being placed into the basket, but the inner cavity and heating elements are not shown or described.</t>
        </is>
      </c>
      <c r="AB448" s="54" t="n"/>
      <c r="AC448" s="46" t="inlineStr">
        <is>
          <t>completed</t>
        </is>
      </c>
      <c r="AD448" s="46" t="inlineStr">
        <is>
          <t>2026-07-28T01:18:39+08:00</t>
        </is>
      </c>
      <c r="AE448" s="47">
        <f>IF(AC448&lt;&gt;"completed","",IF(W448=O448,"no","yes"))</f>
        <v/>
      </c>
      <c r="AF448" s="47">
        <f>IF(AC448&lt;&gt;"completed","",IF(AND(X448=P448,Y448=Q448),"no","yes"))</f>
        <v/>
      </c>
      <c r="AG448" s="47">
        <f>IF(AC448&lt;&gt;"completed","待复核",IF(OR(W448="",Z448="",AA448="",AD448=""),"缺少必填项",IF(AND(OR(AE448="yes",AF448="yes"),AB448=""),"修正原因缺失",IF(OR(W448=0,W448=1),IF(AND(X448="",Y448=""),"通过","0/1级时间应留空"),IF(AND(OR(W448=2,W448=3),X448&lt;&gt;"",Y448&lt;&gt;"",X448&gt;=I448,Y448&lt;=J448,Y448&gt;X448),"通过","2/3级时间无效")))))</f>
        <v/>
      </c>
    </row>
    <row r="449">
      <c r="A449" s="45" t="inlineStr">
        <is>
          <t>VQ-009</t>
        </is>
      </c>
      <c r="B449" s="52" t="inlineStr">
        <is>
          <t>空气炸锅内腔和加热部件位于哪里？</t>
        </is>
      </c>
      <c r="C449" s="45" t="inlineStr">
        <is>
          <t>zh-CN</t>
        </is>
      </c>
      <c r="D449" s="45" t="inlineStr">
        <is>
          <t>Air Fryer</t>
        </is>
      </c>
      <c r="E449" s="45" t="inlineStr">
        <is>
          <t>component</t>
        </is>
      </c>
      <c r="F449" s="45" t="inlineStr">
        <is>
          <t>development</t>
        </is>
      </c>
      <c r="G449" s="45" t="inlineStr">
        <is>
          <t>pressure-006-scene-0007</t>
        </is>
      </c>
      <c r="H449" s="45" t="inlineStr">
        <is>
          <t>pressure-006</t>
        </is>
      </c>
      <c r="I449" s="59" t="inlineStr">
        <is>
          <t>19.875</t>
        </is>
      </c>
      <c r="J449" s="59" t="inlineStr">
        <is>
          <t>22.417</t>
        </is>
      </c>
      <c r="K449" s="45" t="inlineStr">
        <is>
          <t>items/pressure-006-scene-0007/clip.mp4</t>
        </is>
      </c>
      <c r="L449" s="45" t="inlineStr">
        <is>
          <t>items/pressure-006-scene-0007/thumbnail.jpg</t>
        </is>
      </c>
      <c r="M449" s="52" t="inlineStr">
        <is>
          <t>ASR: • Touch screen control, LCD display, visual window, cooking process at a glance • 360-degree hot air baking, wrapping heating, original flavor, 1500W high power, rapid heating
VLM: Visual summary: A cooked whole chicken surrounded by chopped potatoes inside a black air fryer basket, which is placed in a yellow appliance.
视觉摘要: 一只烤好的整鸡，周围围着切块的土豆，放在一个黑色空气炸锅篮子里，篮子置于一个黄色的电器中。
Visible product: Air Fryer
Visible components: black air fryer basket; yellow appliance body; cooked whole chicken; chopped potatoes
Visible states: food cooked; food resting in basket</t>
        </is>
      </c>
      <c r="N449" s="45" t="inlineStr">
        <is>
          <t>48</t>
        </is>
      </c>
      <c r="O449" s="45" t="inlineStr">
        <is>
          <t>2</t>
        </is>
      </c>
      <c r="P449" s="59" t="inlineStr">
        <is>
          <t>19.875</t>
        </is>
      </c>
      <c r="Q449" s="59" t="inlineStr">
        <is>
          <t>22.417</t>
        </is>
      </c>
      <c r="R449" s="52" t="inlineStr">
        <is>
          <t>The visual shows a black air fryer basket inside a yellow appliance body, indicating the basket (inner cavity component) is contained within the main unit, but does not explicitly show the heating components.</t>
        </is>
      </c>
      <c r="S449" s="52" t="inlineStr">
        <is>
          <t>VLM</t>
        </is>
      </c>
      <c r="T449" s="52" t="inlineStr">
        <is>
          <t>medium</t>
        </is>
      </c>
      <c r="U449" s="52" t="inlineStr">
        <is>
          <t>The evidence does not visually or textually identify the location of the heating components, only the basket and outer appliance.</t>
        </is>
      </c>
      <c r="V449" s="45" t="inlineStr">
        <is>
          <t>R1</t>
        </is>
      </c>
      <c r="W449" s="46" t="inlineStr">
        <is>
          <t>2</t>
        </is>
      </c>
      <c r="X449" s="60" t="inlineStr">
        <is>
          <t>20.9</t>
        </is>
      </c>
      <c r="Y449" s="60" t="inlineStr">
        <is>
          <t>21.4</t>
        </is>
      </c>
      <c r="Z449" s="46" t="inlineStr">
        <is>
          <t>no</t>
        </is>
      </c>
      <c r="AA449" s="54" t="inlineStr">
        <is>
          <t>Frame at 20.9s shows the inner cavity of the appliance with the basket in place, but heating components are not exposed or visible.</t>
        </is>
      </c>
      <c r="AB449" s="54" t="inlineStr">
        <is>
          <t>时间按实际证据片段重定位</t>
        </is>
      </c>
      <c r="AC449" s="46" t="inlineStr">
        <is>
          <t>completed</t>
        </is>
      </c>
      <c r="AD449" s="46" t="inlineStr">
        <is>
          <t>2026-07-28T01:18:39+08:00</t>
        </is>
      </c>
      <c r="AE449" s="47">
        <f>IF(AC449&lt;&gt;"completed","",IF(W449=O449,"no","yes"))</f>
        <v/>
      </c>
      <c r="AF449" s="47">
        <f>IF(AC449&lt;&gt;"completed","",IF(AND(X449=P449,Y449=Q449),"no","yes"))</f>
        <v/>
      </c>
      <c r="AG449" s="47">
        <f>IF(AC449&lt;&gt;"completed","待复核",IF(OR(W449="",Z449="",AA449="",AD449=""),"缺少必填项",IF(AND(OR(AE449="yes",AF449="yes"),AB449=""),"修正原因缺失",IF(OR(W449=0,W449=1),IF(AND(X449="",Y449=""),"通过","0/1级时间应留空"),IF(AND(OR(W449=2,W449=3),X449&lt;&gt;"",Y449&lt;&gt;"",X449&gt;=I449,Y449&lt;=J449,Y449&gt;X449),"通过","2/3级时间无效")))))</f>
        <v/>
      </c>
    </row>
    <row r="450">
      <c r="A450" s="45" t="inlineStr">
        <is>
          <t>VQ-009</t>
        </is>
      </c>
      <c r="B450" s="52" t="inlineStr">
        <is>
          <t>空气炸锅内腔和加热部件位于哪里？</t>
        </is>
      </c>
      <c r="C450" s="45" t="inlineStr">
        <is>
          <t>zh-CN</t>
        </is>
      </c>
      <c r="D450" s="45" t="inlineStr">
        <is>
          <t>Air Fryer</t>
        </is>
      </c>
      <c r="E450" s="45" t="inlineStr">
        <is>
          <t>component</t>
        </is>
      </c>
      <c r="F450" s="45" t="inlineStr">
        <is>
          <t>development</t>
        </is>
      </c>
      <c r="G450" s="45" t="inlineStr">
        <is>
          <t>airfryer-005-scene-0021</t>
        </is>
      </c>
      <c r="H450" s="45" t="inlineStr">
        <is>
          <t>airfryer-005</t>
        </is>
      </c>
      <c r="I450" s="59" t="inlineStr">
        <is>
          <t>202.502</t>
        </is>
      </c>
      <c r="J450" s="59" t="inlineStr">
        <is>
          <t>207.465</t>
        </is>
      </c>
      <c r="K450" s="45" t="inlineStr">
        <is>
          <t>items/airfryer-005-scene-0021/clip.mp4</t>
        </is>
      </c>
      <c r="L450" s="45" t="inlineStr">
        <is>
          <t>items/airfryer-005-scene-0021/thumbnail.jpg</t>
        </is>
      </c>
      <c r="M450" s="52" t="inlineStr">
        <is>
          <t>ASR: air fryer, the basket goes and then we set the temperature
VLM: Visual summary: A person is placing an air fryer basket containing food into an air fryer appliance on a white countertop.
视觉摘要: 一个人将装有食物的空气炸锅篮子放入空气炸锅中，置于白色台面上。
Visible product: Air Fryer
Visible components: air fryer basket; air fryer appliance; white countertop; white cutting board; glass bowl; eggshells
Visible actions: placing air fryer basket into air fryer appliance</t>
        </is>
      </c>
      <c r="N450" s="45" t="inlineStr">
        <is>
          <t>49</t>
        </is>
      </c>
      <c r="O450" s="45" t="inlineStr">
        <is>
          <t>1</t>
        </is>
      </c>
      <c r="P450" s="59" t="str"/>
      <c r="Q450" s="59" t="str"/>
      <c r="R450" s="52" t="inlineStr">
        <is>
          <t>The scene shows the air fryer basket being placed into the air fryer appliance, indicating the basket is a component inside the appliance, but does not show or describe the location of the inner cavity or heating elements.</t>
        </is>
      </c>
      <c r="S450" s="52" t="inlineStr">
        <is>
          <t>VLM</t>
        </is>
      </c>
      <c r="T450" s="52" t="inlineStr">
        <is>
          <t>low</t>
        </is>
      </c>
      <c r="U450" s="52" t="inlineStr">
        <is>
          <t>No visual or spoken evidence identifies the inner cavity or heating components of the air fryer.</t>
        </is>
      </c>
      <c r="V450" s="45" t="inlineStr">
        <is>
          <t>R1</t>
        </is>
      </c>
      <c r="W450" s="46" t="inlineStr">
        <is>
          <t>1</t>
        </is>
      </c>
      <c r="X450" s="60" t="n"/>
      <c r="Y450" s="60" t="n"/>
      <c r="Z450" s="46" t="inlineStr">
        <is>
          <t>no</t>
        </is>
      </c>
      <c r="AA450" s="54" t="inlineStr">
        <is>
          <t>画面仅展示炸篮与外部机身，未拆解或展示内腔、加热管等内部结构，无法回答内腔和加热部件位置。</t>
        </is>
      </c>
      <c r="AB450" s="54" t="n"/>
      <c r="AC450" s="46" t="inlineStr">
        <is>
          <t>completed</t>
        </is>
      </c>
      <c r="AD450" s="46" t="inlineStr">
        <is>
          <t>2026-07-27T22:01:34+08:00</t>
        </is>
      </c>
      <c r="AE450" s="47">
        <f>IF(AC450&lt;&gt;"completed","",IF(W450=O450,"no","yes"))</f>
        <v/>
      </c>
      <c r="AF450" s="47">
        <f>IF(AC450&lt;&gt;"completed","",IF(AND(X450=P450,Y450=Q450),"no","yes"))</f>
        <v/>
      </c>
      <c r="AG450" s="47">
        <f>IF(AC450&lt;&gt;"completed","待复核",IF(OR(W450="",Z450="",AA450="",AD450=""),"缺少必填项",IF(AND(OR(AE450="yes",AF450="yes"),AB450=""),"修正原因缺失",IF(OR(W450=0,W450=1),IF(AND(X450="",Y450=""),"通过","0/1级时间应留空"),IF(AND(OR(W450=2,W450=3),X450&lt;&gt;"",Y450&lt;&gt;"",X450&gt;=I450,Y450&lt;=J450,Y450&gt;X450),"通过","2/3级时间无效")))))</f>
        <v/>
      </c>
    </row>
    <row r="451">
      <c r="A451" s="45" t="inlineStr">
        <is>
          <t>VQ-010</t>
        </is>
      </c>
      <c r="B451" s="52" t="inlineStr">
        <is>
          <t>How do I clean the air-fryer basket after use?</t>
        </is>
      </c>
      <c r="C451" s="45" t="inlineStr">
        <is>
          <t>en</t>
        </is>
      </c>
      <c r="D451" s="45" t="inlineStr">
        <is>
          <t>Air Fryer</t>
        </is>
      </c>
      <c r="E451" s="45" t="inlineStr">
        <is>
          <t>maintenance</t>
        </is>
      </c>
      <c r="F451" s="45" t="inlineStr">
        <is>
          <t>development</t>
        </is>
      </c>
      <c r="G451" s="45" t="inlineStr">
        <is>
          <t>airfryer-027-scene-0002</t>
        </is>
      </c>
      <c r="H451" s="45" t="inlineStr">
        <is>
          <t>airfryer-027</t>
        </is>
      </c>
      <c r="I451" s="59" t="inlineStr">
        <is>
          <t>7.508</t>
        </is>
      </c>
      <c r="J451" s="59" t="inlineStr">
        <is>
          <t>283.4</t>
        </is>
      </c>
      <c r="K451" s="45" t="inlineStr">
        <is>
          <t>items/airfryer-027-scene-0002/clip.mp4</t>
        </is>
      </c>
      <c r="L451" s="45" t="inlineStr">
        <is>
          <t>items/airfryer-027-scene-0002/thumbnail.jpg</t>
        </is>
      </c>
      <c r="M451" s="52" t="inlineStr">
        <is>
          <t>ASR: Okay, so first we coat the wings with baking powder, some kosher salt, and a little bit of garlic powder. And we're going to preheat the oven to 450 degrees. So after 25 minutes, we're going to take these, flip them over. And of course, with the traditional version of the oven, we're going to provide some Frank's Red Hot Sauce. real deal butter and a touch of brown sugar and that's what we're gonna of course toss our wings into and for the other wings we're going to use McCormick's air fryer buffalo wings and it supposedly has some kind of authentic Frank's red hot sauce obviously dehydrated powder and we're going to cover these and of course this takes about half the time of the oven-cooked ones and we got our air-fried version here toss with oil and the seasoning the cormac seasoning we're going to throw these babies in here doesn't seem to really cope very well honestly but turn a reminder whoops 20 20 minutes, see what happens. Okay, so here we are. There are two different versions of so-called buffalo wings. On the top we have the oven-baked version, the real Frank's hot sauce, and on the bottom we have the McCormick air fryer version. See, they look completely different. So let's try the oven-baked version first. Nothing like that real French hot sauce with butter or brown sugar. Mmm, very good. A little bit dry, but that's because these are small wings. I would have cooked them a little bit less than 50 minutes, maybe 40 minutes. Not bad. Okay, let's try the air fryer wings. Here we go. Now, in this case, I'm definitely going to dip these in a little bit of ranch dressing here. Let's check it out. Whoops. It's actually not bad. Very tasty. And since it's air fried, it's more, it seems to be evenly cooked. So for all you Buffalo Wing fans out there, the reality is the best Buffalo Wings are deep fried in a deep fryer just like they were when I grew up in Buffalo in the 1970s and tossed in Frank's hot sauce with a bit of butter and as much sugar as you want so sorry health food fans but honestly the air fryer and baked versions they're okay it tastes good but it's not like the original.
OCR: WRONRSSH and bake for another 20 minutes OVEN READY McCormick AIR FRYER Buffalo RedHot m AIR FRYER FRANK: NO ARTIFICIAL FLAYORS Esenti MCCORNICE SPICES NO ARTIRICIAL FLAPORS VEN EADY ER Talo table Oil TART courmia Gourmia 3808 * courmia. GOr START 89:39
VLM: Visual summary: Chicken wings are shown cooking on a wire rack over aluminum foil on a stovetop, then plated with a dipping sauce.
视觉摘要: 鸡翅在炉灶上的烤架上烹饪，然后盛放在盘子中，配有一份蘸酱。
Visible product: Air Fryer
Visible components: stovetop; gas burner grates; wire rack; aluminum foil; plate; glass cup; black and white checkered tablecloth
Visible actions: chicken wings are cooking; a man is speaking to the camera
Visible states: chicken wings are cooked and golden brown; dipping sauce is on the plate
Visual uncertainty: The specific product being referred to as 'Air Fryer' is not visible in the frames.</t>
        </is>
      </c>
      <c r="N451" s="45" t="inlineStr">
        <is>
          <t>1</t>
        </is>
      </c>
      <c r="O451" s="45" t="inlineStr">
        <is>
          <t>0</t>
        </is>
      </c>
      <c r="P451" s="59" t="str"/>
      <c r="Q451" s="59" t="str"/>
      <c r="R451" s="52" t="inlineStr">
        <is>
          <t>The scene shows chicken wings being cooked and plated, with no visible or spoken content about cleaning the air-fryer basket. The product is referenced only by name in ASR and OCR, but no cleaning action or instruction is shown or described.</t>
        </is>
      </c>
      <c r="S451" s="52" t="inlineStr">
        <is>
          <t>VLM|ASR|OCR</t>
        </is>
      </c>
      <c r="T451" s="52" t="inlineStr">
        <is>
          <t>low</t>
        </is>
      </c>
      <c r="U451" s="52" t="inlineStr">
        <is>
          <t>No evidence of cleaning action or instruction is present in any modality.</t>
        </is>
      </c>
      <c r="V451" s="45" t="inlineStr">
        <is>
          <t>R1</t>
        </is>
      </c>
      <c r="W451" s="46" t="inlineStr">
        <is>
          <t>0</t>
        </is>
      </c>
      <c r="X451" s="60" t="n"/>
      <c r="Y451" s="60" t="n"/>
      <c r="Z451" s="46" t="inlineStr">
        <is>
          <t>no</t>
        </is>
      </c>
      <c r="AA451" s="54" t="inlineStr">
        <is>
          <t>画面为烹饪与食用鸡翅，无清洗炸篮画面，与问题无关。</t>
        </is>
      </c>
      <c r="AB451" s="54" t="n"/>
      <c r="AC451" s="46" t="inlineStr">
        <is>
          <t>completed</t>
        </is>
      </c>
      <c r="AD451" s="46" t="inlineStr">
        <is>
          <t>2026-07-27T22:01:40+08:00</t>
        </is>
      </c>
      <c r="AE451" s="47">
        <f>IF(AC451&lt;&gt;"completed","",IF(W451=O451,"no","yes"))</f>
        <v/>
      </c>
      <c r="AF451" s="47">
        <f>IF(AC451&lt;&gt;"completed","",IF(AND(X451=P451,Y451=Q451),"no","yes"))</f>
        <v/>
      </c>
      <c r="AG451" s="47">
        <f>IF(AC451&lt;&gt;"completed","待复核",IF(OR(W451="",Z451="",AA451="",AD451=""),"缺少必填项",IF(AND(OR(AE451="yes",AF451="yes"),AB451=""),"修正原因缺失",IF(OR(W451=0,W451=1),IF(AND(X451="",Y451=""),"通过","0/1级时间应留空"),IF(AND(OR(W451=2,W451=3),X451&lt;&gt;"",Y451&lt;&gt;"",X451&gt;=I451,Y451&lt;=J451,Y451&gt;X451),"通过","2/3级时间无效")))))</f>
        <v/>
      </c>
    </row>
    <row r="452">
      <c r="A452" s="45" t="inlineStr">
        <is>
          <t>VQ-010</t>
        </is>
      </c>
      <c r="B452" s="52" t="inlineStr">
        <is>
          <t>How do I clean the air-fryer basket after use?</t>
        </is>
      </c>
      <c r="C452" s="45" t="inlineStr">
        <is>
          <t>en</t>
        </is>
      </c>
      <c r="D452" s="45" t="inlineStr">
        <is>
          <t>Air Fryer</t>
        </is>
      </c>
      <c r="E452" s="45" t="inlineStr">
        <is>
          <t>maintenance</t>
        </is>
      </c>
      <c r="F452" s="45" t="inlineStr">
        <is>
          <t>development</t>
        </is>
      </c>
      <c r="G452" s="45" t="inlineStr">
        <is>
          <t>airfryer-029-scene-0069</t>
        </is>
      </c>
      <c r="H452" s="45" t="inlineStr">
        <is>
          <t>airfryer-029</t>
        </is>
      </c>
      <c r="I452" s="59" t="inlineStr">
        <is>
          <t>428.36</t>
        </is>
      </c>
      <c r="J452" s="59" t="inlineStr">
        <is>
          <t>431.84</t>
        </is>
      </c>
      <c r="K452" s="45" t="inlineStr">
        <is>
          <t>items/airfryer-029-scene-0069/clip.mp4</t>
        </is>
      </c>
      <c r="L452" s="45" t="inlineStr">
        <is>
          <t>items/airfryer-029-scene-0069/thumbnail.jpg</t>
        </is>
      </c>
      <c r="M452" s="52" t="inlineStr">
        <is>
          <t>ASR: because you know my favorite dish is coming out of this and amazing I'm telling you just it is still sizzling here
OCR: PHILIPS SUPER CHEF
VLM: Visual summary: A person is holding the handle of an open air fryer containing cooked chicken pieces, with a plate of garnishes nearby.
视觉摘要: 一个人正拿着打开的空气炸锅的把手，锅内装有炸好的鸡块，旁边放着一盘装饰品。
Visible product: Air Fryer
Visible components: air fryer; air fryer basket; chicken pieces; white plate; garnishes; person's hand; handle
Visible actions: person holding air fryer handle
Visible states: air fryer open; chicken cooked</t>
        </is>
      </c>
      <c r="N452" s="45" t="inlineStr">
        <is>
          <t>2</t>
        </is>
      </c>
      <c r="O452" s="45" t="inlineStr">
        <is>
          <t>1</t>
        </is>
      </c>
      <c r="P452" s="59" t="str"/>
      <c r="Q452" s="59" t="str"/>
      <c r="R452" s="52" t="inlineStr">
        <is>
          <t>The scene shows an air fryer with cooked chicken, indicating post-use state, but no cleaning action or instruction is visible or audible.</t>
        </is>
      </c>
      <c r="S452" s="52" t="inlineStr">
        <is>
          <t>VLM|ASR|OCR</t>
        </is>
      </c>
      <c r="T452" s="52" t="inlineStr">
        <is>
          <t>low</t>
        </is>
      </c>
      <c r="U452" s="52" t="inlineStr">
        <is>
          <t>No evidence of cleaning action or instruction is present in the scene.</t>
        </is>
      </c>
      <c r="V452" s="45" t="inlineStr">
        <is>
          <t>R1</t>
        </is>
      </c>
      <c r="W452" s="46" t="inlineStr">
        <is>
          <t>1</t>
        </is>
      </c>
      <c r="X452" s="60" t="n"/>
      <c r="Y452" s="60" t="n"/>
      <c r="Z452" s="46" t="inlineStr">
        <is>
          <t>no</t>
        </is>
      </c>
      <c r="AA452" s="54" t="inlineStr">
        <is>
          <t>the basket contains cooked chicken after use, but no cleaning action or method is demonstrated.</t>
        </is>
      </c>
      <c r="AB452" s="54" t="n"/>
      <c r="AC452" s="46" t="inlineStr">
        <is>
          <t>completed</t>
        </is>
      </c>
      <c r="AD452" s="46" t="inlineStr">
        <is>
          <t>2026-07-28T01:18:39+08:00</t>
        </is>
      </c>
      <c r="AE452" s="47">
        <f>IF(AC452&lt;&gt;"completed","",IF(W452=O452,"no","yes"))</f>
        <v/>
      </c>
      <c r="AF452" s="47">
        <f>IF(AC452&lt;&gt;"completed","",IF(AND(X452=P452,Y452=Q452),"no","yes"))</f>
        <v/>
      </c>
      <c r="AG452" s="47">
        <f>IF(AC452&lt;&gt;"completed","待复核",IF(OR(W452="",Z452="",AA452="",AD452=""),"缺少必填项",IF(AND(OR(AE452="yes",AF452="yes"),AB452=""),"修正原因缺失",IF(OR(W452=0,W452=1),IF(AND(X452="",Y452=""),"通过","0/1级时间应留空"),IF(AND(OR(W452=2,W452=3),X452&lt;&gt;"",Y452&lt;&gt;"",X452&gt;=I452,Y452&lt;=J452,Y452&gt;X452),"通过","2/3级时间无效")))))</f>
        <v/>
      </c>
    </row>
    <row r="453">
      <c r="A453" s="45" t="inlineStr">
        <is>
          <t>VQ-010</t>
        </is>
      </c>
      <c r="B453" s="52" t="inlineStr">
        <is>
          <t>How do I clean the air-fryer basket after use?</t>
        </is>
      </c>
      <c r="C453" s="45" t="inlineStr">
        <is>
          <t>en</t>
        </is>
      </c>
      <c r="D453" s="45" t="inlineStr">
        <is>
          <t>Air Fryer</t>
        </is>
      </c>
      <c r="E453" s="45" t="inlineStr">
        <is>
          <t>maintenance</t>
        </is>
      </c>
      <c r="F453" s="45" t="inlineStr">
        <is>
          <t>development</t>
        </is>
      </c>
      <c r="G453" s="45" t="inlineStr">
        <is>
          <t>airfryer-027-scene-0001</t>
        </is>
      </c>
      <c r="H453" s="45" t="inlineStr">
        <is>
          <t>airfryer-027</t>
        </is>
      </c>
      <c r="I453" s="59" t="inlineStr">
        <is>
          <t>0.0</t>
        </is>
      </c>
      <c r="J453" s="59" t="inlineStr">
        <is>
          <t>7.508</t>
        </is>
      </c>
      <c r="K453" s="45" t="inlineStr">
        <is>
          <t>items/airfryer-027-scene-0001/clip.mp4</t>
        </is>
      </c>
      <c r="L453" s="45" t="inlineStr">
        <is>
          <t>items/airfryer-027-scene-0001/thumbnail.jpg</t>
        </is>
      </c>
      <c r="M453" s="52" t="inlineStr">
        <is>
          <t>OCR: Air Fryer vs. Baked Buffalo Wings? First, oven cooked wings
VLM: Visual summary: A video title card introduces a comparison between air fryer and baked buffalo wings, followed by a slide indicating the first method is oven cooking.
视觉摘要: 视频标题卡介绍了空气炸锅与烤制的布法罗鸡翅的对比，随后显示第一种方法是烤箱烹饪。
Visible product: Air Fryer</t>
        </is>
      </c>
      <c r="N453" s="45" t="inlineStr">
        <is>
          <t>3</t>
        </is>
      </c>
      <c r="O453" s="45" t="inlineStr">
        <is>
          <t>0</t>
        </is>
      </c>
      <c r="P453" s="59" t="str"/>
      <c r="Q453" s="59" t="str"/>
      <c r="R453" s="52" t="inlineStr">
        <is>
          <t>The scene introduces a comparison between air fryer and oven-cooked buffalo wings, with no mention or visual demonstration of cleaning the air fryer basket.</t>
        </is>
      </c>
      <c r="S453" s="52" t="inlineStr">
        <is>
          <t>VLM|OCR</t>
        </is>
      </c>
      <c r="T453" s="52" t="inlineStr">
        <is>
          <t>low</t>
        </is>
      </c>
      <c r="U453" s="52" t="inlineStr">
        <is>
          <t>No evidence of cleaning steps or basket handling is present.</t>
        </is>
      </c>
      <c r="V453" s="45" t="inlineStr">
        <is>
          <t>R1</t>
        </is>
      </c>
      <c r="W453" s="46" t="inlineStr">
        <is>
          <t>0</t>
        </is>
      </c>
      <c r="X453" s="60" t="n"/>
      <c r="Y453" s="60" t="n"/>
      <c r="Z453" s="46" t="inlineStr">
        <is>
          <t>no</t>
        </is>
      </c>
      <c r="AA453" s="54" t="inlineStr">
        <is>
          <t>场景无清洁动作、画面或语音涉及空气炸篮清洗。</t>
        </is>
      </c>
      <c r="AB453" s="54" t="n"/>
      <c r="AC453" s="46" t="inlineStr">
        <is>
          <t>completed</t>
        </is>
      </c>
      <c r="AD453" s="46" t="inlineStr">
        <is>
          <t>2026-07-28T01:18:39+08:00</t>
        </is>
      </c>
      <c r="AE453" s="47">
        <f>IF(AC453&lt;&gt;"completed","",IF(W453=O453,"no","yes"))</f>
        <v/>
      </c>
      <c r="AF453" s="47">
        <f>IF(AC453&lt;&gt;"completed","",IF(AND(X453=P453,Y453=Q453),"no","yes"))</f>
        <v/>
      </c>
      <c r="AG453" s="47">
        <f>IF(AC453&lt;&gt;"completed","待复核",IF(OR(W453="",Z453="",AA453="",AD453=""),"缺少必填项",IF(AND(OR(AE453="yes",AF453="yes"),AB453=""),"修正原因缺失",IF(OR(W453=0,W453=1),IF(AND(X453="",Y453=""),"通过","0/1级时间应留空"),IF(AND(OR(W453=2,W453=3),X453&lt;&gt;"",Y453&lt;&gt;"",X453&gt;=I453,Y453&lt;=J453,Y453&gt;X453),"通过","2/3级时间无效")))))</f>
        <v/>
      </c>
    </row>
    <row r="454">
      <c r="A454" s="45" t="inlineStr">
        <is>
          <t>VQ-010</t>
        </is>
      </c>
      <c r="B454" s="52" t="inlineStr">
        <is>
          <t>How do I clean the air-fryer basket after use?</t>
        </is>
      </c>
      <c r="C454" s="45" t="inlineStr">
        <is>
          <t>en</t>
        </is>
      </c>
      <c r="D454" s="45" t="inlineStr">
        <is>
          <t>Air Fryer</t>
        </is>
      </c>
      <c r="E454" s="45" t="inlineStr">
        <is>
          <t>maintenance</t>
        </is>
      </c>
      <c r="F454" s="45" t="inlineStr">
        <is>
          <t>development</t>
        </is>
      </c>
      <c r="G454" s="45" t="inlineStr">
        <is>
          <t>airfryer-029-scene-0048</t>
        </is>
      </c>
      <c r="H454" s="45" t="inlineStr">
        <is>
          <t>airfryer-029</t>
        </is>
      </c>
      <c r="I454" s="59" t="inlineStr">
        <is>
          <t>301.24</t>
        </is>
      </c>
      <c r="J454" s="59" t="inlineStr">
        <is>
          <t>304.4</t>
        </is>
      </c>
      <c r="K454" s="45" t="inlineStr">
        <is>
          <t>items/airfryer-029-scene-0048/clip.mp4</t>
        </is>
      </c>
      <c r="L454" s="45" t="inlineStr">
        <is>
          <t>items/airfryer-029-scene-0048/thumbnail.jpg</t>
        </is>
      </c>
      <c r="M454" s="52" t="inlineStr">
        <is>
          <t>ASR: very very useful at homes. After five minutes of preheating we're going to pull the basket out and in this you know just arrange the chicken pieces in such
VLM: Visual summary: A person is preparing to cook marinated chicken pieces in a black air fryer, with the basket pulled out and a green plate of raw chicken nearby.
视觉摘要: 一个人正准备在黑色空气炸锅中烹炸腌制好的鸡块，炸篮已拉出，旁边放着一盘生鸡块。
Visible product: Air Fryer
Visible components: black air fryer; air fryer basket; air fryer control knob; green plate; marinated chicken pieces; person's arm and hand
Visible actions: person holding the air fryer basket handle; person reaching for chicken on the plate
Visible states: air fryer basket pulled out; chicken pieces on plate</t>
        </is>
      </c>
      <c r="N454" s="45" t="inlineStr">
        <is>
          <t>4</t>
        </is>
      </c>
      <c r="O454" s="45" t="inlineStr">
        <is>
          <t>1</t>
        </is>
      </c>
      <c r="P454" s="59" t="str"/>
      <c r="Q454" s="59" t="str"/>
      <c r="R454" s="52" t="inlineStr">
        <is>
          <t>The scene shows the air fryer basket being pulled out and chicken being arranged, indicating preparation for cooking, not cleaning. No cleaning action or instruction is visible or audible.</t>
        </is>
      </c>
      <c r="S454" s="52" t="inlineStr">
        <is>
          <t>VLM|ASR</t>
        </is>
      </c>
      <c r="T454" s="52" t="inlineStr">
        <is>
          <t>low</t>
        </is>
      </c>
      <c r="U454" s="52" t="inlineStr">
        <is>
          <t>No evidence of cleaning action or instruction is present in the scene.</t>
        </is>
      </c>
      <c r="V454" s="45" t="inlineStr">
        <is>
          <t>R1</t>
        </is>
      </c>
      <c r="W454" s="46" t="inlineStr">
        <is>
          <t>1</t>
        </is>
      </c>
      <c r="X454" s="60" t="n"/>
      <c r="Y454" s="60" t="n"/>
      <c r="Z454" s="46" t="inlineStr">
        <is>
          <t>no</t>
        </is>
      </c>
      <c r="AA454" s="54" t="inlineStr">
        <is>
          <t>Frames 301.2-304.4s show the basket outside the air fryer with raw chicken pieces on a plate; no water, brush, sponge, or cleaning motion is visible.</t>
        </is>
      </c>
      <c r="AB454" s="54" t="n"/>
      <c r="AC454" s="46" t="inlineStr">
        <is>
          <t>completed</t>
        </is>
      </c>
      <c r="AD454" s="46" t="inlineStr">
        <is>
          <t>2026-07-28T01:18:39+08:00</t>
        </is>
      </c>
      <c r="AE454" s="47">
        <f>IF(AC454&lt;&gt;"completed","",IF(W454=O454,"no","yes"))</f>
        <v/>
      </c>
      <c r="AF454" s="47">
        <f>IF(AC454&lt;&gt;"completed","",IF(AND(X454=P454,Y454=Q454),"no","yes"))</f>
        <v/>
      </c>
      <c r="AG454" s="47">
        <f>IF(AC454&lt;&gt;"completed","待复核",IF(OR(W454="",Z454="",AA454="",AD454=""),"缺少必填项",IF(AND(OR(AE454="yes",AF454="yes"),AB454=""),"修正原因缺失",IF(OR(W454=0,W454=1),IF(AND(X454="",Y454=""),"通过","0/1级时间应留空"),IF(AND(OR(W454=2,W454=3),X454&lt;&gt;"",Y454&lt;&gt;"",X454&gt;=I454,Y454&lt;=J454,Y454&gt;X454),"通过","2/3级时间无效")))))</f>
        <v/>
      </c>
    </row>
    <row r="455">
      <c r="A455" s="45" t="inlineStr">
        <is>
          <t>VQ-010</t>
        </is>
      </c>
      <c r="B455" s="52" t="inlineStr">
        <is>
          <t>How do I clean the air-fryer basket after use?</t>
        </is>
      </c>
      <c r="C455" s="45" t="inlineStr">
        <is>
          <t>en</t>
        </is>
      </c>
      <c r="D455" s="45" t="inlineStr">
        <is>
          <t>Air Fryer</t>
        </is>
      </c>
      <c r="E455" s="45" t="inlineStr">
        <is>
          <t>maintenance</t>
        </is>
      </c>
      <c r="F455" s="45" t="inlineStr">
        <is>
          <t>development</t>
        </is>
      </c>
      <c r="G455" s="45" t="inlineStr">
        <is>
          <t>airfryer-029-scene-0034</t>
        </is>
      </c>
      <c r="H455" s="45" t="inlineStr">
        <is>
          <t>airfryer-029</t>
        </is>
      </c>
      <c r="I455" s="59" t="inlineStr">
        <is>
          <t>181.32</t>
        </is>
      </c>
      <c r="J455" s="59" t="inlineStr">
        <is>
          <t>197.32</t>
        </is>
      </c>
      <c r="K455" s="45" t="inlineStr">
        <is>
          <t>items/airfryer-029-scene-0034/clip.mp4</t>
        </is>
      </c>
      <c r="L455" s="45" t="inlineStr">
        <is>
          <t>items/airfryer-029-scene-0034/thumbnail.jpg</t>
        </is>
      </c>
      <c r="M455" s="52" t="inlineStr">
        <is>
          <t>ASR: this awesome-looking Philips airfryer is not only easy to cook but also the the basket is nonstick coated and very easy to clean and also the smell that is coming from this fryer is so less compared to the regular frying methods now take the chicken leg piece
OCR: PHILIPS SUPER CHEF
VLM: Visual summary: A man in a red chef's jacket stands in a kitchen set, gesturing while holding a black air fryer basket in front of a larger black air fryer unit.
视觉摘要: 一名穿着红色厨师服的男子站在厨房布景中，一边拿着黑色空气炸锅篮子，一边做手势，身后是一个更大的黑色空气炸锅。
Visible product: Air Fryer
Visible components: black air fryer basket; black air fryer unit; Philips SUPER CHEF logo; blender; rice cooker; induction cooktop; vase with flowers
Visible actions: man gesturing with right hand; man holding air fryer basket with left hand</t>
        </is>
      </c>
      <c r="N455" s="45" t="inlineStr">
        <is>
          <t>5</t>
        </is>
      </c>
      <c r="O455" s="45" t="inlineStr">
        <is>
          <t>1</t>
        </is>
      </c>
      <c r="P455" s="59" t="str"/>
      <c r="Q455" s="59" t="str"/>
      <c r="R455" s="52" t="inlineStr">
        <is>
          <t>The ASR mentions the basket is nonstick coated and very easy to clean, but does not show or describe the cleaning process. The VLM shows a man holding the basket, not cleaning it. No cleaning action or instruction is visible or described.</t>
        </is>
      </c>
      <c r="S455" s="52" t="inlineStr">
        <is>
          <t>VLM|ASR|OCR</t>
        </is>
      </c>
      <c r="T455" s="52" t="inlineStr">
        <is>
          <t>low</t>
        </is>
      </c>
      <c r="U455" s="52" t="inlineStr">
        <is>
          <t>No evidence of cleaning action or step-by-step instruction is present.</t>
        </is>
      </c>
      <c r="V455" s="45" t="inlineStr">
        <is>
          <t>R1</t>
        </is>
      </c>
      <c r="W455" s="46" t="inlineStr">
        <is>
          <t>1</t>
        </is>
      </c>
      <c r="X455" s="60" t="n"/>
      <c r="Y455" s="60" t="n"/>
      <c r="Z455" s="46" t="inlineStr">
        <is>
          <t>no</t>
        </is>
      </c>
      <c r="AA455" s="54" t="inlineStr">
        <is>
          <t>全部6帧（t=181.3s–197.3s）显示一名穿红色厨师服的男子在'PHILIPS SUPER CHEF'背景前手持Philips空气炸锅炸篮讲解，仅展示手持炸篮和口述其不粘涂层易清洗，无任何清洗动作或步骤演示。</t>
        </is>
      </c>
      <c r="AB455" s="54" t="n"/>
      <c r="AC455" s="46" t="inlineStr">
        <is>
          <t>completed</t>
        </is>
      </c>
      <c r="AD455" s="46" t="inlineStr">
        <is>
          <t>2026-07-28T01:31:38+08:00</t>
        </is>
      </c>
      <c r="AE455" s="47">
        <f>IF(AC455&lt;&gt;"completed","",IF(W455=O455,"no","yes"))</f>
        <v/>
      </c>
      <c r="AF455" s="47">
        <f>IF(AC455&lt;&gt;"completed","",IF(AND(X455=P455,Y455=Q455),"no","yes"))</f>
        <v/>
      </c>
      <c r="AG455" s="47">
        <f>IF(AC455&lt;&gt;"completed","待复核",IF(OR(W455="",Z455="",AA455="",AD455=""),"缺少必填项",IF(AND(OR(AE455="yes",AF455="yes"),AB455=""),"修正原因缺失",IF(OR(W455=0,W455=1),IF(AND(X455="",Y455=""),"通过","0/1级时间应留空"),IF(AND(OR(W455=2,W455=3),X455&lt;&gt;"",Y455&lt;&gt;"",X455&gt;=I455,Y455&lt;=J455,Y455&gt;X455),"通过","2/3级时间无效")))))</f>
        <v/>
      </c>
    </row>
    <row r="456">
      <c r="A456" s="45" t="inlineStr">
        <is>
          <t>VQ-010</t>
        </is>
      </c>
      <c r="B456" s="52" t="inlineStr">
        <is>
          <t>How do I clean the air-fryer basket after use?</t>
        </is>
      </c>
      <c r="C456" s="45" t="inlineStr">
        <is>
          <t>en</t>
        </is>
      </c>
      <c r="D456" s="45" t="inlineStr">
        <is>
          <t>Air Fryer</t>
        </is>
      </c>
      <c r="E456" s="45" t="inlineStr">
        <is>
          <t>maintenance</t>
        </is>
      </c>
      <c r="F456" s="45" t="inlineStr">
        <is>
          <t>development</t>
        </is>
      </c>
      <c r="G456" s="45" t="inlineStr">
        <is>
          <t>airfryer-017-scene-0025</t>
        </is>
      </c>
      <c r="H456" s="45" t="inlineStr">
        <is>
          <t>airfryer-017</t>
        </is>
      </c>
      <c r="I456" s="59" t="inlineStr">
        <is>
          <t>210.477</t>
        </is>
      </c>
      <c r="J456" s="59" t="inlineStr">
        <is>
          <t>230.697</t>
        </is>
      </c>
      <c r="K456" s="45" t="inlineStr">
        <is>
          <t>items/airfryer-017-scene-0025/clip.mp4</t>
        </is>
      </c>
      <c r="L456" s="45" t="inlineStr">
        <is>
          <t>items/airfryer-017-scene-0025/thumbnail.jpg</t>
        </is>
      </c>
      <c r="M456" s="52" t="inlineStr">
        <is>
          <t>ASR: take the door off. Last time I took the door completely apart which was unnecessary although it was an opportunity to clean in between the layers of glass on the door but I'm going to remove it this time just to get it out of the way for later and as you'll see I'm going to be taking out a lot of screws from a lot of different parts and I'm going to start trying to store the screws in groups together so I can remember what order to put things back together in and also to keep things grouped. I will turn the unit upside down so that I can work on the bottom. First I'm going
OCR: 2 V UNIT - COUNT
VLM: Visual summary: A person is disassembling an air fryer by removing screws from its casing.
视觉摘要: 一个人正在通过拆卸螺丝来拆解一个空气炸锅。
Visible product: Air Fryer
Visible components: air fryer; screws; oven door; oven interior; wooden surface
Visible actions: removing screws; opening oven door; handling screws
Visible states: oven door open; screws removed and scattered
Visual uncertainty: The specific brand or model of the air fryer is not visible.</t>
        </is>
      </c>
      <c r="N456" s="45" t="inlineStr">
        <is>
          <t>6</t>
        </is>
      </c>
      <c r="O456" s="45" t="inlineStr">
        <is>
          <t>1</t>
        </is>
      </c>
      <c r="P456" s="59" t="str"/>
      <c r="Q456" s="59" t="str"/>
      <c r="R456" s="52" t="inlineStr">
        <is>
          <t>The scene shows disassembly of the air fryer, including removing screws and the door, which is part of maintenance but not specifically cleaning the basket.</t>
        </is>
      </c>
      <c r="S456" s="52" t="inlineStr">
        <is>
          <t>VLM|ASR|OCR</t>
        </is>
      </c>
      <c r="T456" s="52" t="inlineStr">
        <is>
          <t>low</t>
        </is>
      </c>
      <c r="U456" s="52" t="inlineStr">
        <is>
          <t>No evidence of cleaning the basket is visible or mentioned.</t>
        </is>
      </c>
      <c r="V456" s="45" t="inlineStr">
        <is>
          <t>R1</t>
        </is>
      </c>
      <c r="W456" s="46" t="inlineStr">
        <is>
          <t>0</t>
        </is>
      </c>
      <c r="X456" s="60" t="n"/>
      <c r="Y456" s="60" t="n"/>
      <c r="Z456" s="46" t="inlineStr">
        <is>
          <t>no</t>
        </is>
      </c>
      <c r="AA456" s="54" t="inlineStr">
        <is>
          <t>全部6帧（t=210.5s–230.7s）显示双手正在拆卸一台烤箱类电器的门体（拧螺丝、抬下门），桌上散落螺丝，与清洗空气炸锅炸篮完全无关。</t>
        </is>
      </c>
      <c r="AB456" s="54" t="inlineStr">
        <is>
          <t>AI=1→R1=0：画面内容为拆卸烤箱门（拧螺丝、卸门体），未出现炸篮也无任何清洗操作，与'如何清洗炸篮'查询完全不相关。</t>
        </is>
      </c>
      <c r="AC456" s="46" t="inlineStr">
        <is>
          <t>completed</t>
        </is>
      </c>
      <c r="AD456" s="46" t="inlineStr">
        <is>
          <t>2026-07-28T01:31:38+08:00</t>
        </is>
      </c>
      <c r="AE456" s="47">
        <f>IF(AC456&lt;&gt;"completed","",IF(W456=O456,"no","yes"))</f>
        <v/>
      </c>
      <c r="AF456" s="47">
        <f>IF(AC456&lt;&gt;"completed","",IF(AND(X456=P456,Y456=Q456),"no","yes"))</f>
        <v/>
      </c>
      <c r="AG456" s="47">
        <f>IF(AC456&lt;&gt;"completed","待复核",IF(OR(W456="",Z456="",AA456="",AD456=""),"缺少必填项",IF(AND(OR(AE456="yes",AF456="yes"),AB456=""),"修正原因缺失",IF(OR(W456=0,W456=1),IF(AND(X456="",Y456=""),"通过","0/1级时间应留空"),IF(AND(OR(W456=2,W456=3),X456&lt;&gt;"",Y456&lt;&gt;"",X456&gt;=I456,Y456&lt;=J456,Y456&gt;X456),"通过","2/3级时间无效")))))</f>
        <v/>
      </c>
    </row>
    <row r="457">
      <c r="A457" s="45" t="inlineStr">
        <is>
          <t>VQ-010</t>
        </is>
      </c>
      <c r="B457" s="52" t="inlineStr">
        <is>
          <t>How do I clean the air-fryer basket after use?</t>
        </is>
      </c>
      <c r="C457" s="45" t="inlineStr">
        <is>
          <t>en</t>
        </is>
      </c>
      <c r="D457" s="45" t="inlineStr">
        <is>
          <t>Air Fryer</t>
        </is>
      </c>
      <c r="E457" s="45" t="inlineStr">
        <is>
          <t>maintenance</t>
        </is>
      </c>
      <c r="F457" s="45" t="inlineStr">
        <is>
          <t>development</t>
        </is>
      </c>
      <c r="G457" s="45" t="inlineStr">
        <is>
          <t>airfryer-011-scene-0001</t>
        </is>
      </c>
      <c r="H457" s="45" t="inlineStr">
        <is>
          <t>airfryer-011</t>
        </is>
      </c>
      <c r="I457" s="59" t="inlineStr">
        <is>
          <t>0.0</t>
        </is>
      </c>
      <c r="J457" s="59" t="inlineStr">
        <is>
          <t>107.95</t>
        </is>
      </c>
      <c r="K457" s="45" t="inlineStr">
        <is>
          <t>items/airfryer-011-scene-0001/clip.mp4</t>
        </is>
      </c>
      <c r="L457" s="45" t="inlineStr">
        <is>
          <t>items/airfryer-011-scene-0001/thumbnail.jpg</t>
        </is>
      </c>
      <c r="M457" s="52" t="inlineStr">
        <is>
          <t>ASR: Hi, welcome back to Montana, and today we're going to be making another one of my favorite air fryer recipes, grilled cheese. The ingredients are white bread, salted butter, sharp cheddar cheese, and Italian blend cheese. Your first step is to add some of your cheddar into the middle of your bread, and then sprinkle some Italian blend on top. Then butter the exterior of your bread. Put your grilled cheese inside of your air fryer, and then cook for four minutes. Now flip it over and then cook for another three minutes. Now that the three minutes is up, take it out of the air fryer, cut it, and give it a try.
OCR: That's Good! WITH MONTANA MONTEREY play! RECREATION NG 5&lt;S HONTEREY BINGA ISUR VF 2000 CA QUAS IONTEREY DECREATION BINCNAE 1SUS VIV ). 2021 ONTREY DECRATION DA REC ONTEREY ECREATION /V 20MON REC MONNEY A RECR TION 202 252 MO DA RE 1S8V 2120 BREC 2n2 MON MONTREYY DA Air Fryer Grilled Cheese 2 slices white bread Sharp Cheddar &amp; Italian Blend Cheeses Salted butter X #showushowyouplayMonterey
VLM: Visual summary: A young man in a kitchen prepares to make a grilled cheese sandwich using an air fryer.
视觉摘要: 一名年轻男子在厨房里准备使用空气炸锅制作烤奶酪三明治。
Visible product: Air Fryer
Visible components: air fryer; refrigerator; wooden cabinets; countertop; knife block; coffee maker; glass jars; mug; red cutting board; bread; apron
Visible actions: man standing; man handling bread</t>
        </is>
      </c>
      <c r="N457" s="45" t="inlineStr">
        <is>
          <t>7</t>
        </is>
      </c>
      <c r="O457" s="45" t="inlineStr">
        <is>
          <t>0</t>
        </is>
      </c>
      <c r="P457" s="59" t="str"/>
      <c r="Q457" s="59" t="str"/>
      <c r="R457" s="52" t="inlineStr">
        <is>
          <t>The scene shows preparation of a grilled cheese sandwich using an air fryer, with no mention or visual evidence of cleaning the basket after use.</t>
        </is>
      </c>
      <c r="S457" s="52" t="inlineStr">
        <is>
          <t>VLM|ASR|OCR</t>
        </is>
      </c>
      <c r="T457" s="52" t="inlineStr">
        <is>
          <t>low</t>
        </is>
      </c>
      <c r="U457" s="52" t="inlineStr">
        <is>
          <t>No evidence of cleaning action or instruction is present in any modality.</t>
        </is>
      </c>
      <c r="V457" s="45" t="inlineStr">
        <is>
          <t>R1</t>
        </is>
      </c>
      <c r="W457" s="46" t="inlineStr">
        <is>
          <t>0</t>
        </is>
      </c>
      <c r="X457" s="60" t="n"/>
      <c r="Y457" s="60" t="n"/>
      <c r="Z457" s="46" t="inlineStr">
        <is>
          <t>no</t>
        </is>
      </c>
      <c r="AA457" s="54" t="inlineStr">
        <is>
          <t>画面为制作三明治的烹饪流程，与清洗炸篮无关。</t>
        </is>
      </c>
      <c r="AB457" s="54" t="n"/>
      <c r="AC457" s="46" t="inlineStr">
        <is>
          <t>completed</t>
        </is>
      </c>
      <c r="AD457" s="46" t="inlineStr">
        <is>
          <t>2026-07-27T22:01:34+08:00</t>
        </is>
      </c>
      <c r="AE457" s="47">
        <f>IF(AC457&lt;&gt;"completed","",IF(W457=O457,"no","yes"))</f>
        <v/>
      </c>
      <c r="AF457" s="47">
        <f>IF(AC457&lt;&gt;"completed","",IF(AND(X457=P457,Y457=Q457),"no","yes"))</f>
        <v/>
      </c>
      <c r="AG457" s="47">
        <f>IF(AC457&lt;&gt;"completed","待复核",IF(OR(W457="",Z457="",AA457="",AD457=""),"缺少必填项",IF(AND(OR(AE457="yes",AF457="yes"),AB457=""),"修正原因缺失",IF(OR(W457=0,W457=1),IF(AND(X457="",Y457=""),"通过","0/1级时间应留空"),IF(AND(OR(W457=2,W457=3),X457&lt;&gt;"",Y457&lt;&gt;"",X457&gt;=I457,Y457&lt;=J457,Y457&gt;X457),"通过","2/3级时间无效")))))</f>
        <v/>
      </c>
    </row>
    <row r="458">
      <c r="A458" s="45" t="inlineStr">
        <is>
          <t>VQ-010</t>
        </is>
      </c>
      <c r="B458" s="52" t="inlineStr">
        <is>
          <t>How do I clean the air-fryer basket after use?</t>
        </is>
      </c>
      <c r="C458" s="45" t="inlineStr">
        <is>
          <t>en</t>
        </is>
      </c>
      <c r="D458" s="45" t="inlineStr">
        <is>
          <t>Air Fryer</t>
        </is>
      </c>
      <c r="E458" s="45" t="inlineStr">
        <is>
          <t>maintenance</t>
        </is>
      </c>
      <c r="F458" s="45" t="inlineStr">
        <is>
          <t>development</t>
        </is>
      </c>
      <c r="G458" s="45" t="inlineStr">
        <is>
          <t>airfryer-005-scene-0029</t>
        </is>
      </c>
      <c r="H458" s="45" t="inlineStr">
        <is>
          <t>airfryer-005</t>
        </is>
      </c>
      <c r="I458" s="59" t="inlineStr">
        <is>
          <t>272.56</t>
        </is>
      </c>
      <c r="J458" s="59" t="inlineStr">
        <is>
          <t>276.897</t>
        </is>
      </c>
      <c r="K458" s="45" t="inlineStr">
        <is>
          <t>items/airfryer-005-scene-0029/clip.mp4</t>
        </is>
      </c>
      <c r="L458" s="45" t="inlineStr">
        <is>
          <t>items/airfryer-005-scene-0029/thumbnail.jpg</t>
        </is>
      </c>
      <c r="M458" s="52" t="inlineStr">
        <is>
          <t>ASR: You can usually won't be too hot, but if it is, you can just use a spatula to get it out there.
VLM: Visual summary: A person is removing a cooked sandwich from an air fryer basket and placing it onto a white plate.
视觉摘要: 一个人正将空气炸锅篮子里的烤三明治取出，放在一个白色盘子上。
Visible product: Air Fryer
Visible components: air fryer basket; white plate; sandwich; person's arm and hand; teal sweater
Visible actions: removing sandwich from air fryer basket; placing sandwich on plate
Visible states: sandwich cooked; air fryer basket open</t>
        </is>
      </c>
      <c r="N458" s="45" t="inlineStr">
        <is>
          <t>8</t>
        </is>
      </c>
      <c r="O458" s="45" t="inlineStr">
        <is>
          <t>1</t>
        </is>
      </c>
      <c r="P458" s="59" t="str"/>
      <c r="Q458" s="59" t="str"/>
      <c r="R458" s="52" t="inlineStr">
        <is>
          <t>The scene shows removing a cooked sandwich from the air fryer basket, but does not show or mention cleaning the basket.</t>
        </is>
      </c>
      <c r="S458" s="52" t="inlineStr">
        <is>
          <t>VLM|ASR</t>
        </is>
      </c>
      <c r="T458" s="52" t="inlineStr">
        <is>
          <t>low</t>
        </is>
      </c>
      <c r="U458" s="52" t="inlineStr">
        <is>
          <t>No evidence of cleaning action or instruction is present.</t>
        </is>
      </c>
      <c r="V458" s="45" t="inlineStr">
        <is>
          <t>R1</t>
        </is>
      </c>
      <c r="W458" s="46" t="inlineStr">
        <is>
          <t>1</t>
        </is>
      </c>
      <c r="X458" s="60" t="n"/>
      <c r="Y458" s="60" t="n"/>
      <c r="Z458" s="46" t="inlineStr">
        <is>
          <t>no</t>
        </is>
      </c>
      <c r="AA458" s="54" t="inlineStr">
        <is>
          <t>Same air fryer basket is visible at 272.6-276.9s with a cooked sandwich inside, but no cleaning action, cloth, or post-use wash procedure is shown or described.</t>
        </is>
      </c>
      <c r="AB458" s="54" t="n"/>
      <c r="AC458" s="46" t="inlineStr">
        <is>
          <t>completed</t>
        </is>
      </c>
      <c r="AD458" s="46" t="inlineStr">
        <is>
          <t>2026-07-28T01:18:39+08:00</t>
        </is>
      </c>
      <c r="AE458" s="47">
        <f>IF(AC458&lt;&gt;"completed","",IF(W458=O458,"no","yes"))</f>
        <v/>
      </c>
      <c r="AF458" s="47">
        <f>IF(AC458&lt;&gt;"completed","",IF(AND(X458=P458,Y458=Q458),"no","yes"))</f>
        <v/>
      </c>
      <c r="AG458" s="47">
        <f>IF(AC458&lt;&gt;"completed","待复核",IF(OR(W458="",Z458="",AA458="",AD458=""),"缺少必填项",IF(AND(OR(AE458="yes",AF458="yes"),AB458=""),"修正原因缺失",IF(OR(W458=0,W458=1),IF(AND(X458="",Y458=""),"通过","0/1级时间应留空"),IF(AND(OR(W458=2,W458=3),X458&lt;&gt;"",Y458&lt;&gt;"",X458&gt;=I458,Y458&lt;=J458,Y458&gt;X458),"通过","2/3级时间无效")))))</f>
        <v/>
      </c>
    </row>
    <row r="459">
      <c r="A459" s="45" t="inlineStr">
        <is>
          <t>VQ-010</t>
        </is>
      </c>
      <c r="B459" s="52" t="inlineStr">
        <is>
          <t>How do I clean the air-fryer basket after use?</t>
        </is>
      </c>
      <c r="C459" s="45" t="inlineStr">
        <is>
          <t>en</t>
        </is>
      </c>
      <c r="D459" s="45" t="inlineStr">
        <is>
          <t>Air Fryer</t>
        </is>
      </c>
      <c r="E459" s="45" t="inlineStr">
        <is>
          <t>maintenance</t>
        </is>
      </c>
      <c r="F459" s="45" t="inlineStr">
        <is>
          <t>development</t>
        </is>
      </c>
      <c r="G459" s="45" t="inlineStr">
        <is>
          <t>airfryer-033-scene-0158</t>
        </is>
      </c>
      <c r="H459" s="45" t="inlineStr">
        <is>
          <t>airfryer-033</t>
        </is>
      </c>
      <c r="I459" s="59" t="inlineStr">
        <is>
          <t>1408.108</t>
        </is>
      </c>
      <c r="J459" s="59" t="inlineStr">
        <is>
          <t>1415.382</t>
        </is>
      </c>
      <c r="K459" s="45" t="inlineStr">
        <is>
          <t>items/airfryer-033-scene-0158/clip.mp4</t>
        </is>
      </c>
      <c r="L459" s="45" t="inlineStr">
        <is>
          <t>items/airfryer-033-scene-0158/thumbnail.jpg</t>
        </is>
      </c>
      <c r="M459" s="52" t="inlineStr">
        <is>
          <t>ASR: Cheguei, de banhozinho tomado No esquema Será?
VLM: Visual summary: A close-up of a person's head and neck, followed by a shot of a black air fryer on a white surface.
视觉摘要: 一个人头部和颈部的特写，随后是放在白色表面上的黑色空气炸锅。
Visible product: Air Fryer
Visible components: air fryer; digital display; control buttons; handle; brand name; white surface; laundry basket; clothes
Visible states: air fryer is on; air fryer display shows '3'
Visual uncertainty: The person's face is not visible. The exact brand name is partially obscured. The context of the air fryer's use is not shown.</t>
        </is>
      </c>
      <c r="N459" s="45" t="inlineStr">
        <is>
          <t>9</t>
        </is>
      </c>
      <c r="O459" s="45" t="inlineStr">
        <is>
          <t>0</t>
        </is>
      </c>
      <c r="P459" s="59" t="str"/>
      <c r="Q459" s="59" t="str"/>
      <c r="R459" s="52" t="inlineStr">
        <is>
          <t>The scene shows an air fryer but does not show or mention cleaning the basket; no action related to cleaning is visible or implied.</t>
        </is>
      </c>
      <c r="S459" s="52" t="inlineStr">
        <is>
          <t>VLM</t>
        </is>
      </c>
      <c r="T459" s="52" t="inlineStr">
        <is>
          <t>low</t>
        </is>
      </c>
      <c r="U459" s="52" t="inlineStr">
        <is>
          <t>The visual evidence clearly shows the air fryer but lacks any depiction or mention of cleaning the basket.</t>
        </is>
      </c>
      <c r="V459" s="45" t="inlineStr">
        <is>
          <t>R1</t>
        </is>
      </c>
      <c r="W459" s="46" t="inlineStr">
        <is>
          <t>0</t>
        </is>
      </c>
      <c r="X459" s="60" t="n"/>
      <c r="Y459" s="60" t="n"/>
      <c r="Z459" s="46" t="inlineStr">
        <is>
          <t>no</t>
        </is>
      </c>
      <c r="AA459" s="54" t="inlineStr">
        <is>
          <t>Only one frame (t=1414.0s) briefly shows the air fryer's control panel displaying '3'; no basket removal, cleaning action, sponge/brush, water rinse, or any cleaning-related instruction appears in any of the six frames or the scene text.</t>
        </is>
      </c>
      <c r="AB459" s="54" t="n"/>
      <c r="AC459" s="46" t="inlineStr">
        <is>
          <t>completed</t>
        </is>
      </c>
      <c r="AD459" s="46" t="inlineStr">
        <is>
          <t>2026-07-28T01:18:39+08:00</t>
        </is>
      </c>
      <c r="AE459" s="47">
        <f>IF(AC459&lt;&gt;"completed","",IF(W459=O459,"no","yes"))</f>
        <v/>
      </c>
      <c r="AF459" s="47">
        <f>IF(AC459&lt;&gt;"completed","",IF(AND(X459=P459,Y459=Q459),"no","yes"))</f>
        <v/>
      </c>
      <c r="AG459" s="47">
        <f>IF(AC459&lt;&gt;"completed","待复核",IF(OR(W459="",Z459="",AA459="",AD459=""),"缺少必填项",IF(AND(OR(AE459="yes",AF459="yes"),AB459=""),"修正原因缺失",IF(OR(W459=0,W459=1),IF(AND(X459="",Y459=""),"通过","0/1级时间应留空"),IF(AND(OR(W459=2,W459=3),X459&lt;&gt;"",Y459&lt;&gt;"",X459&gt;=I459,Y459&lt;=J459,Y459&gt;X459),"通过","2/3级时间无效")))))</f>
        <v/>
      </c>
    </row>
    <row r="460">
      <c r="A460" s="45" t="inlineStr">
        <is>
          <t>VQ-010</t>
        </is>
      </c>
      <c r="B460" s="52" t="inlineStr">
        <is>
          <t>How do I clean the air-fryer basket after use?</t>
        </is>
      </c>
      <c r="C460" s="45" t="inlineStr">
        <is>
          <t>en</t>
        </is>
      </c>
      <c r="D460" s="45" t="inlineStr">
        <is>
          <t>Air Fryer</t>
        </is>
      </c>
      <c r="E460" s="45" t="inlineStr">
        <is>
          <t>maintenance</t>
        </is>
      </c>
      <c r="F460" s="45" t="inlineStr">
        <is>
          <t>development</t>
        </is>
      </c>
      <c r="G460" s="45" t="inlineStr">
        <is>
          <t>airfryer-029-scene-0054</t>
        </is>
      </c>
      <c r="H460" s="45" t="inlineStr">
        <is>
          <t>airfryer-029</t>
        </is>
      </c>
      <c r="I460" s="59" t="inlineStr">
        <is>
          <t>321.12</t>
        </is>
      </c>
      <c r="J460" s="59" t="inlineStr">
        <is>
          <t>324.32</t>
        </is>
      </c>
      <c r="K460" s="45" t="inlineStr">
        <is>
          <t>items/airfryer-029-scene-0054/clip.mp4</t>
        </is>
      </c>
      <c r="L460" s="45" t="inlineStr">
        <is>
          <t>items/airfryer-029-scene-0054/thumbnail.jpg</t>
        </is>
      </c>
      <c r="M460" s="52" t="inlineStr">
        <is>
          <t>ASR: this and now we're going to put the basket in, we're going to cook it at 200 degree centigrade for around 10 minutes using Philips air fryer anybody can cook
VLM: Visual summary: A person is cleaning a green plate next to a black air fryer on a kitchen counter, with a chef in a red uniform standing nearby in a studio setting.
视觉摘要: 一个人正在清洁一个绿色盘子，旁边是一个黑色空气炸锅，厨房操作台上，一名穿着红色制服的厨师站在附近，场景为演播室。
Visible product: Air Fryer
Visible components: green plate; black air fryer; chef's uniform; kitchen counter; Philips Super Chef logo; refrigerator; blender; rice cooker; cabinet
Visible actions: hand wiping plate; chef standing; chef gesturing
Visible states: plate with food residue; air fryer on counter
Visual uncertainty: The specific brand or model of the air fryer is not clearly visible beyond the Philips logo on the background wall.</t>
        </is>
      </c>
      <c r="N460" s="45" t="inlineStr">
        <is>
          <t>10</t>
        </is>
      </c>
      <c r="O460" s="45" t="inlineStr">
        <is>
          <t>0</t>
        </is>
      </c>
      <c r="P460" s="59" t="str"/>
      <c r="Q460" s="59" t="str"/>
      <c r="R460" s="52" t="inlineStr">
        <is>
          <t>The scene shows a person cleaning a plate, not the air-fryer basket; the air fryer is visible but not being cleaned. The ASR mentions cooking, not cleaning.</t>
        </is>
      </c>
      <c r="S460" s="52" t="inlineStr">
        <is>
          <t>VLM|ASR</t>
        </is>
      </c>
      <c r="T460" s="52" t="inlineStr">
        <is>
          <t>low</t>
        </is>
      </c>
      <c r="U460" s="52" t="inlineStr">
        <is>
          <t>No evidence of cleaning the air-fryer basket is present.</t>
        </is>
      </c>
      <c r="V460" s="45" t="inlineStr">
        <is>
          <t>R1</t>
        </is>
      </c>
      <c r="W460" s="46" t="inlineStr">
        <is>
          <t>0</t>
        </is>
      </c>
      <c r="X460" s="60" t="n"/>
      <c r="Y460" s="60" t="n"/>
      <c r="Z460" s="46" t="inlineStr">
        <is>
          <t>no</t>
        </is>
      </c>
      <c r="AA460" s="54" t="inlineStr">
        <is>
          <t>全部6帧（t=321.1s–324.3s）显示一个绿色餐盘（带食物残渣）和旁边一台黑色空气炸锅，部分帧有人擦拭餐盘；清洗对象是餐盘而非空气炸锅炸篮。</t>
        </is>
      </c>
      <c r="AB460" s="54" t="n"/>
      <c r="AC460" s="46" t="inlineStr">
        <is>
          <t>completed</t>
        </is>
      </c>
      <c r="AD460" s="46" t="inlineStr">
        <is>
          <t>2026-07-28T01:31:38+08:00</t>
        </is>
      </c>
      <c r="AE460" s="47">
        <f>IF(AC460&lt;&gt;"completed","",IF(W460=O460,"no","yes"))</f>
        <v/>
      </c>
      <c r="AF460" s="47">
        <f>IF(AC460&lt;&gt;"completed","",IF(AND(X460=P460,Y460=Q460),"no","yes"))</f>
        <v/>
      </c>
      <c r="AG460" s="47">
        <f>IF(AC460&lt;&gt;"completed","待复核",IF(OR(W460="",Z460="",AA460="",AD460=""),"缺少必填项",IF(AND(OR(AE460="yes",AF460="yes"),AB460=""),"修正原因缺失",IF(OR(W460=0,W460=1),IF(AND(X460="",Y460=""),"通过","0/1级时间应留空"),IF(AND(OR(W460=2,W460=3),X460&lt;&gt;"",Y460&lt;&gt;"",X460&gt;=I460,Y460&lt;=J460,Y460&gt;X460),"通过","2/3级时间无效")))))</f>
        <v/>
      </c>
    </row>
    <row r="461">
      <c r="A461" s="45" t="inlineStr">
        <is>
          <t>VQ-010</t>
        </is>
      </c>
      <c r="B461" s="52" t="inlineStr">
        <is>
          <t>How do I clean the air-fryer basket after use?</t>
        </is>
      </c>
      <c r="C461" s="45" t="inlineStr">
        <is>
          <t>en</t>
        </is>
      </c>
      <c r="D461" s="45" t="inlineStr">
        <is>
          <t>Air Fryer</t>
        </is>
      </c>
      <c r="E461" s="45" t="inlineStr">
        <is>
          <t>maintenance</t>
        </is>
      </c>
      <c r="F461" s="45" t="inlineStr">
        <is>
          <t>development</t>
        </is>
      </c>
      <c r="G461" s="45" t="inlineStr">
        <is>
          <t>pressure-006-scene-0017</t>
        </is>
      </c>
      <c r="H461" s="45" t="inlineStr">
        <is>
          <t>pressure-006</t>
        </is>
      </c>
      <c r="I461" s="59" t="inlineStr">
        <is>
          <t>53.625</t>
        </is>
      </c>
      <c r="J461" s="59" t="inlineStr">
        <is>
          <t>55.833</t>
        </is>
      </c>
      <c r="K461" s="45" t="inlineStr">
        <is>
          <t>items/pressure-006-scene-0017/clip.mp4</t>
        </is>
      </c>
      <c r="L461" s="45" t="inlineStr">
        <is>
          <t>items/pressure-006-scene-0017/thumbnail.jpg</t>
        </is>
      </c>
      <c r="M461" s="52" t="inlineStr">
        <is>
          <t>ASR: • Split non-stick cookware, clean more convenient, Hefung multifunctional air fryer
OCR: LOVE
VLM: Visual summary: A person is rinsing a black, split-type non-stick air fryer basket under running water in a kitchen sink.
视觉摘要: 一个人正在厨房水槽下用水冲洗一个黑色的分体式不粘空气炸锅篮子。
Visible product: Air Fryer
Visible components: black air fryer basket; kitchen sink; faucet; water stream; person's hand
Visible actions: rinsing the air fryer basket; holding the basket under water
Visible states: water flowing from faucet; basket being cleaned
Visible warnings: Split type non-stick cookware clean More convenient
Visual uncertainty: The full product model or brand is not visible. The text overlay may be promotional and not a safety warning.</t>
        </is>
      </c>
      <c r="N461" s="45" t="inlineStr">
        <is>
          <t>11</t>
        </is>
      </c>
      <c r="O461" s="45" t="inlineStr">
        <is>
          <t>3</t>
        </is>
      </c>
      <c r="P461" s="59" t="inlineStr">
        <is>
          <t>53.625</t>
        </is>
      </c>
      <c r="Q461" s="59" t="inlineStr">
        <is>
          <t>55.833</t>
        </is>
      </c>
      <c r="R461" s="52" t="inlineStr">
        <is>
          <t>The visual shows a person rinsing the air fryer basket under running water, and ASR confirms 'Split non-stick cookware, clean more convenient', directly demonstrating a cleaning method for the air fryer basket.</t>
        </is>
      </c>
      <c r="S461" s="52" t="inlineStr">
        <is>
          <t>VLM|ASR</t>
        </is>
      </c>
      <c r="T461" s="52" t="inlineStr">
        <is>
          <t>low</t>
        </is>
      </c>
      <c r="U461" s="52" t="inlineStr">
        <is>
          <t>The action and product are clearly visible and matched to the question; no ambiguity in the cleaning method shown.</t>
        </is>
      </c>
      <c r="V461" s="45" t="inlineStr">
        <is>
          <t>R1</t>
        </is>
      </c>
      <c r="W461" s="46" t="inlineStr">
        <is>
          <t>3</t>
        </is>
      </c>
      <c r="X461" s="60" t="n">
        <v>53.625</v>
      </c>
      <c r="Y461" s="60" t="n">
        <v>55.8</v>
      </c>
      <c r="Z461" s="46" t="inlineStr">
        <is>
          <t>no</t>
        </is>
      </c>
      <c r="AA461" s="54" t="inlineStr">
        <is>
          <t>全部6帧（t=53.6s–55.8s）清晰展示双手在水槽下用流动自来水冲洗一个黑色分体式不粘空气炸锅篮子，字幕显示'Split type non-stick cookware clean More convenient'，完整演示了用水冲洗炸篮的清洗方法。</t>
        </is>
      </c>
      <c r="AB461" s="54" t="inlineStr">
        <is>
          <t>时间按实际证据片段重定位</t>
        </is>
      </c>
      <c r="AC461" s="46" t="inlineStr">
        <is>
          <t>completed</t>
        </is>
      </c>
      <c r="AD461" s="46" t="inlineStr">
        <is>
          <t>2026-07-28T01:31:38+08:00</t>
        </is>
      </c>
      <c r="AE461" s="47">
        <f>IF(AC461&lt;&gt;"completed","",IF(W461=O461,"no","yes"))</f>
        <v/>
      </c>
      <c r="AF461" s="47">
        <f>IF(AC461&lt;&gt;"completed","",IF(AND(X461=P461,Y461=Q461),"no","yes"))</f>
        <v/>
      </c>
      <c r="AG461" s="47">
        <f>IF(AC461&lt;&gt;"completed","待复核",IF(OR(W461="",Z461="",AA461="",AD461=""),"缺少必填项",IF(AND(OR(AE461="yes",AF461="yes"),AB461=""),"修正原因缺失",IF(OR(W461=0,W461=1),IF(AND(X461="",Y461=""),"通过","0/1级时间应留空"),IF(AND(OR(W461=2,W461=3),X461&lt;&gt;"",Y461&lt;&gt;"",X461&gt;=I461,Y461&lt;=J461,Y461&gt;X461),"通过","2/3级时间无效")))))</f>
        <v/>
      </c>
    </row>
    <row r="462">
      <c r="A462" s="45" t="inlineStr">
        <is>
          <t>VQ-010</t>
        </is>
      </c>
      <c r="B462" s="52" t="inlineStr">
        <is>
          <t>How do I clean the air-fryer basket after use?</t>
        </is>
      </c>
      <c r="C462" s="45" t="inlineStr">
        <is>
          <t>en</t>
        </is>
      </c>
      <c r="D462" s="45" t="inlineStr">
        <is>
          <t>Air Fryer</t>
        </is>
      </c>
      <c r="E462" s="45" t="inlineStr">
        <is>
          <t>maintenance</t>
        </is>
      </c>
      <c r="F462" s="45" t="inlineStr">
        <is>
          <t>development</t>
        </is>
      </c>
      <c r="G462" s="45" t="inlineStr">
        <is>
          <t>airfryer-017-scene-0019</t>
        </is>
      </c>
      <c r="H462" s="45" t="inlineStr">
        <is>
          <t>airfryer-017</t>
        </is>
      </c>
      <c r="I462" s="59" t="inlineStr">
        <is>
          <t>149.049</t>
        </is>
      </c>
      <c r="J462" s="59" t="inlineStr">
        <is>
          <t>156.757</t>
        </is>
      </c>
      <c r="K462" s="45" t="inlineStr">
        <is>
          <t>items/airfryer-017-scene-0019/clip.mp4</t>
        </is>
      </c>
      <c r="L462" s="45" t="inlineStr">
        <is>
          <t>items/airfryer-017-scene-0019/thumbnail.jpg</t>
        </is>
      </c>
      <c r="M462" s="52" t="inlineStr">
        <is>
          <t>ASR: The fix it video I watched previously said to check the door of the air fryer to make sure it wasn't loose and preventing the air fryer from working. But as I found out later, the metal bumps on top of the fryer door are just attached
OCR: 2 S
VLM: Visual summary: A person is interacting with a stainless steel air fryer on a dark wooden table in a room with furniture and decorations in the background.
视觉摘要: 一个人正在与放在深色木桌上的不锈钢空气炸锅互动，背景是家具和装饰品。
Visible product: Air Fryer
Visible components: stainless steel appliance; black front panel; handle; dark wooden table; window with blinds; chairs; stuffed animals; decorative wall pieces; toy house
Visible actions: hand holding the handle; hand pressing or pulling the handle
Visible states: appliance on table; appliance in use or being operated
Visual uncertainty: The exact function of the action being performed is not visible.</t>
        </is>
      </c>
      <c r="N462" s="45" t="inlineStr">
        <is>
          <t>12</t>
        </is>
      </c>
      <c r="O462" s="45" t="inlineStr">
        <is>
          <t>0</t>
        </is>
      </c>
      <c r="P462" s="59" t="str"/>
      <c r="Q462" s="59" t="str"/>
      <c r="R462" s="52" t="inlineStr">
        <is>
          <t>The visual evidence shows interaction with the air fryer handle but does not show or imply cleaning the basket.</t>
        </is>
      </c>
      <c r="S462" s="52" t="inlineStr">
        <is>
          <t>VLM</t>
        </is>
      </c>
      <c r="T462" s="52" t="inlineStr">
        <is>
          <t>low</t>
        </is>
      </c>
      <c r="U462" s="52" t="inlineStr">
        <is>
          <t>No evidence of basket cleaning or related actions is present.</t>
        </is>
      </c>
      <c r="V462" s="45" t="inlineStr">
        <is>
          <t>R1</t>
        </is>
      </c>
      <c r="W462" s="46" t="inlineStr">
        <is>
          <t>1</t>
        </is>
      </c>
      <c r="X462" s="60" t="n"/>
      <c r="Y462" s="60" t="n"/>
      <c r="Z462" s="46" t="inlineStr">
        <is>
          <t>no</t>
        </is>
      </c>
      <c r="AA462" s="54" t="inlineStr">
        <is>
          <t>The drawer is removed but no washing or cleaning action is shown.</t>
        </is>
      </c>
      <c r="AB462" s="54" t="inlineStr">
        <is>
          <t>Drawer removal is adjacent to cleaning but not cleaning itself; raised from AI grade 0 to 1.</t>
        </is>
      </c>
      <c r="AC462" s="46" t="inlineStr">
        <is>
          <t>completed</t>
        </is>
      </c>
      <c r="AD462" s="46" t="inlineStr">
        <is>
          <t>2026-07-28T01:18:39+08:00</t>
        </is>
      </c>
      <c r="AE462" s="47">
        <f>IF(AC462&lt;&gt;"completed","",IF(W462=O462,"no","yes"))</f>
        <v/>
      </c>
      <c r="AF462" s="47">
        <f>IF(AC462&lt;&gt;"completed","",IF(AND(X462=P462,Y462=Q462),"no","yes"))</f>
        <v/>
      </c>
      <c r="AG462" s="47">
        <f>IF(AC462&lt;&gt;"completed","待复核",IF(OR(W462="",Z462="",AA462="",AD462=""),"缺少必填项",IF(AND(OR(AE462="yes",AF462="yes"),AB462=""),"修正原因缺失",IF(OR(W462=0,W462=1),IF(AND(X462="",Y462=""),"通过","0/1级时间应留空"),IF(AND(OR(W462=2,W462=3),X462&lt;&gt;"",Y462&lt;&gt;"",X462&gt;=I462,Y462&lt;=J462,Y462&gt;X462),"通过","2/3级时间无效")))))</f>
        <v/>
      </c>
    </row>
    <row r="463">
      <c r="A463" s="45" t="inlineStr">
        <is>
          <t>VQ-010</t>
        </is>
      </c>
      <c r="B463" s="52" t="inlineStr">
        <is>
          <t>How do I clean the air-fryer basket after use?</t>
        </is>
      </c>
      <c r="C463" s="45" t="inlineStr">
        <is>
          <t>en</t>
        </is>
      </c>
      <c r="D463" s="45" t="inlineStr">
        <is>
          <t>Air Fryer</t>
        </is>
      </c>
      <c r="E463" s="45" t="inlineStr">
        <is>
          <t>maintenance</t>
        </is>
      </c>
      <c r="F463" s="45" t="inlineStr">
        <is>
          <t>development</t>
        </is>
      </c>
      <c r="G463" s="45" t="inlineStr">
        <is>
          <t>airfryer-005-scene-0020</t>
        </is>
      </c>
      <c r="H463" s="45" t="inlineStr">
        <is>
          <t>airfryer-005</t>
        </is>
      </c>
      <c r="I463" s="59" t="inlineStr">
        <is>
          <t>199.291</t>
        </is>
      </c>
      <c r="J463" s="59" t="inlineStr">
        <is>
          <t>202.502</t>
        </is>
      </c>
      <c r="K463" s="45" t="inlineStr">
        <is>
          <t>items/airfryer-005-scene-0020/clip.mp4</t>
        </is>
      </c>
      <c r="L463" s="45" t="inlineStr">
        <is>
          <t>items/airfryer-005-scene-0020/thumbnail.jpg</t>
        </is>
      </c>
      <c r="M463" s="52" t="inlineStr">
        <is>
          <t>ASR: But I'll do a little bit of pepper and then into the air air fryer, the basket goes and then we set the temperature
VLM: Visual summary: A man in a kitchen is standing behind a black air fryer with its basket removed and placed on the counter.
视觉摘要: 一名男子站在厨房里，他身后的黑色空气炸锅的炸篮被取下并放在了台面上。
Visible product: Air Fryer
Visible components: black air fryer; air fryer basket; stainless steel refrigerator; white kitchen cabinets; glass jars; knife block; paper towel holder; whey protein container; blue funnel
Visible actions: man gesturing with his right hand; man smiling and looking down at the air fryer
Visible states: air fryer basket is detached from the main unit; man is standing in front of the air fryer</t>
        </is>
      </c>
      <c r="N463" s="45" t="inlineStr">
        <is>
          <t>13</t>
        </is>
      </c>
      <c r="O463" s="45" t="inlineStr">
        <is>
          <t>1</t>
        </is>
      </c>
      <c r="P463" s="59" t="str"/>
      <c r="Q463" s="59" t="str"/>
      <c r="R463" s="52" t="inlineStr">
        <is>
          <t>The air fryer basket is shown detached, but no cleaning action or instruction is visible or implied.</t>
        </is>
      </c>
      <c r="S463" s="52" t="inlineStr">
        <is>
          <t>VLM</t>
        </is>
      </c>
      <c r="T463" s="52" t="inlineStr">
        <is>
          <t>low</t>
        </is>
      </c>
      <c r="U463" s="52" t="inlineStr">
        <is>
          <t>No evidence of cleaning steps or materials shown or mentioned.</t>
        </is>
      </c>
      <c r="V463" s="45" t="inlineStr">
        <is>
          <t>R1</t>
        </is>
      </c>
      <c r="W463" s="46" t="inlineStr">
        <is>
          <t>1</t>
        </is>
      </c>
      <c r="X463" s="60" t="n"/>
      <c r="Y463" s="60" t="n"/>
      <c r="Z463" s="46" t="inlineStr">
        <is>
          <t>no</t>
        </is>
      </c>
      <c r="AA463" s="54" t="inlineStr">
        <is>
          <t>frames show the basket on the counter while food is being seasoned; no cleaning action or method is visible.</t>
        </is>
      </c>
      <c r="AB463" s="54" t="n"/>
      <c r="AC463" s="46" t="inlineStr">
        <is>
          <t>completed</t>
        </is>
      </c>
      <c r="AD463" s="46" t="inlineStr">
        <is>
          <t>2026-07-28T01:18:39+08:00</t>
        </is>
      </c>
      <c r="AE463" s="47">
        <f>IF(AC463&lt;&gt;"completed","",IF(W463=O463,"no","yes"))</f>
        <v/>
      </c>
      <c r="AF463" s="47">
        <f>IF(AC463&lt;&gt;"completed","",IF(AND(X463=P463,Y463=Q463),"no","yes"))</f>
        <v/>
      </c>
      <c r="AG463" s="47">
        <f>IF(AC463&lt;&gt;"completed","待复核",IF(OR(W463="",Z463="",AA463="",AD463=""),"缺少必填项",IF(AND(OR(AE463="yes",AF463="yes"),AB463=""),"修正原因缺失",IF(OR(W463=0,W463=1),IF(AND(X463="",Y463=""),"通过","0/1级时间应留空"),IF(AND(OR(W463=2,W463=3),X463&lt;&gt;"",Y463&lt;&gt;"",X463&gt;=I463,Y463&lt;=J463,Y463&gt;X463),"通过","2/3级时间无效")))))</f>
        <v/>
      </c>
    </row>
    <row r="464">
      <c r="A464" s="45" t="inlineStr">
        <is>
          <t>VQ-010</t>
        </is>
      </c>
      <c r="B464" s="52" t="inlineStr">
        <is>
          <t>How do I clean the air-fryer basket after use?</t>
        </is>
      </c>
      <c r="C464" s="45" t="inlineStr">
        <is>
          <t>en</t>
        </is>
      </c>
      <c r="D464" s="45" t="inlineStr">
        <is>
          <t>Air Fryer</t>
        </is>
      </c>
      <c r="E464" s="45" t="inlineStr">
        <is>
          <t>maintenance</t>
        </is>
      </c>
      <c r="F464" s="45" t="inlineStr">
        <is>
          <t>development</t>
        </is>
      </c>
      <c r="G464" s="45" t="inlineStr">
        <is>
          <t>airfryer-017-scene-0104</t>
        </is>
      </c>
      <c r="H464" s="45" t="inlineStr">
        <is>
          <t>airfryer-017</t>
        </is>
      </c>
      <c r="I464" s="59" t="inlineStr">
        <is>
          <t>1426.091</t>
        </is>
      </c>
      <c r="J464" s="59" t="inlineStr">
        <is>
          <t>1440.539</t>
        </is>
      </c>
      <c r="K464" s="45" t="inlineStr">
        <is>
          <t>items/airfryer-017-scene-0104/clip.mp4</t>
        </is>
      </c>
      <c r="L464" s="45" t="inlineStr">
        <is>
          <t>items/airfryer-017-scene-0104/thumbnail.jpg</t>
        </is>
      </c>
      <c r="M464" s="52" t="inlineStr">
        <is>
          <t>ASR: power and we have a working unit. All I got to do is screw it back together now. You can see here that I was so frustrated from that nut and bolt that
OCR: -m Thank you for shopping with us RECYCLE YOUR BAGS REUSE AND
VLM: Visual summary: A person is disassembling an air fryer, removing its top cover and handling internal components and wiring.
视觉摘要: 一个人正在拆解一个空气炸锅，移开其上盖并处理内部组件和电线。
Visible product: Air Fryer
Visible components: air fryer; coil heating element; internal wiring; control board; plastic housing; metal base
Visible actions: removing the top cover of the air fryer; handling internal components; connecting or disconnecting wires
Visible states: air fryer is disassembled; internal components are exposed
Visible warnings: UNPLUG POWER BEFORE GOING BACK TO WORK</t>
        </is>
      </c>
      <c r="N464" s="45" t="inlineStr">
        <is>
          <t>14</t>
        </is>
      </c>
      <c r="O464" s="45" t="inlineStr">
        <is>
          <t>1</t>
        </is>
      </c>
      <c r="P464" s="59" t="str"/>
      <c r="Q464" s="59" t="str"/>
      <c r="R464" s="52" t="inlineStr">
        <is>
          <t>The scene shows disassembly of the air fryer, not cleaning the basket, and no cleaning action or tool is visible.</t>
        </is>
      </c>
      <c r="S464" s="52" t="inlineStr">
        <is>
          <t>VLM</t>
        </is>
      </c>
      <c r="T464" s="52" t="inlineStr">
        <is>
          <t>low</t>
        </is>
      </c>
      <c r="U464" s="52" t="inlineStr">
        <is>
          <t>No evidence of cleaning action or basket handling is present.</t>
        </is>
      </c>
      <c r="V464" s="45" t="inlineStr">
        <is>
          <t>R1</t>
        </is>
      </c>
      <c r="W464" s="46" t="inlineStr">
        <is>
          <t>1</t>
        </is>
      </c>
      <c r="X464" s="60" t="n"/>
      <c r="Y464" s="60" t="n"/>
      <c r="Z464" s="46" t="inlineStr">
        <is>
          <t>no</t>
        </is>
      </c>
      <c r="AA464" s="54" t="inlineStr">
        <is>
          <t>6帧（t=1426.1s-1440.6s）均显示拆解空气炸锅顶盖与内部线路，未出现炸篮或任何清洗动作。</t>
        </is>
      </c>
      <c r="AB464" s="54" t="n"/>
      <c r="AC464" s="46" t="inlineStr">
        <is>
          <t>completed</t>
        </is>
      </c>
      <c r="AD464" s="46" t="inlineStr">
        <is>
          <t>2026-07-28T01:31:38+08:00</t>
        </is>
      </c>
      <c r="AE464" s="47">
        <f>IF(AC464&lt;&gt;"completed","",IF(W464=O464,"no","yes"))</f>
        <v/>
      </c>
      <c r="AF464" s="47">
        <f>IF(AC464&lt;&gt;"completed","",IF(AND(X464=P464,Y464=Q464),"no","yes"))</f>
        <v/>
      </c>
      <c r="AG464" s="47">
        <f>IF(AC464&lt;&gt;"completed","待复核",IF(OR(W464="",Z464="",AA464="",AD464=""),"缺少必填项",IF(AND(OR(AE464="yes",AF464="yes"),AB464=""),"修正原因缺失",IF(OR(W464=0,W464=1),IF(AND(X464="",Y464=""),"通过","0/1级时间应留空"),IF(AND(OR(W464=2,W464=3),X464&lt;&gt;"",Y464&lt;&gt;"",X464&gt;=I464,Y464&lt;=J464,Y464&gt;X464),"通过","2/3级时间无效")))))</f>
        <v/>
      </c>
    </row>
    <row r="465">
      <c r="A465" s="45" t="inlineStr">
        <is>
          <t>VQ-010</t>
        </is>
      </c>
      <c r="B465" s="52" t="inlineStr">
        <is>
          <t>How do I clean the air-fryer basket after use?</t>
        </is>
      </c>
      <c r="C465" s="45" t="inlineStr">
        <is>
          <t>en</t>
        </is>
      </c>
      <c r="D465" s="45" t="inlineStr">
        <is>
          <t>Air Fryer</t>
        </is>
      </c>
      <c r="E465" s="45" t="inlineStr">
        <is>
          <t>maintenance</t>
        </is>
      </c>
      <c r="F465" s="45" t="inlineStr">
        <is>
          <t>development</t>
        </is>
      </c>
      <c r="G465" s="45" t="inlineStr">
        <is>
          <t>airfryer-005-scene-0015</t>
        </is>
      </c>
      <c r="H465" s="45" t="inlineStr">
        <is>
          <t>airfryer-005</t>
        </is>
      </c>
      <c r="I465" s="59" t="inlineStr">
        <is>
          <t>162.344</t>
        </is>
      </c>
      <c r="J465" s="59" t="inlineStr">
        <is>
          <t>172.394</t>
        </is>
      </c>
      <c r="K465" s="45" t="inlineStr">
        <is>
          <t>items/airfryer-005-scene-0015/clip.mp4</t>
        </is>
      </c>
      <c r="L465" s="45" t="inlineStr">
        <is>
          <t>items/airfryer-005-scene-0015/thumbnail.jpg</t>
        </is>
      </c>
      <c r="M465" s="52" t="inlineStr">
        <is>
          <t>ASR: We will just pour it right there in the middle and then that should be contained. Pretty much if it spills over a little bit, that's OK. And do this other egg and come in here right in the basket,
VLM: Visual summary: A man in a kitchen is preparing food in the basket of a black air fryer.
视觉摘要: 一名男子在厨房里，正在将食物放入黑色空气炸锅的篮子中。
Visible product: Air Fryer
Visible components: black air fryer; air fryer basket; refrigerator; white kitchen cabinets; microwave; toaster oven; glass jars; knife block; sink; whey protein container
Visible actions: man pouring liquid from a bottle into the air fryer basket; man cracking an egg into the air fryer basket
Visible states: food in the air fryer basket; man holding an egg</t>
        </is>
      </c>
      <c r="N465" s="45" t="inlineStr">
        <is>
          <t>15</t>
        </is>
      </c>
      <c r="O465" s="45" t="inlineStr">
        <is>
          <t>0</t>
        </is>
      </c>
      <c r="P465" s="59" t="str"/>
      <c r="Q465" s="59" t="str"/>
      <c r="R465" s="52" t="inlineStr">
        <is>
          <t>The scene shows food being prepared in the air fryer basket, not cleaning it. No cleaning action, tool, or instruction is visible or audible.</t>
        </is>
      </c>
      <c r="S465" s="52" t="inlineStr">
        <is>
          <t>VLM|ASR</t>
        </is>
      </c>
      <c r="T465" s="52" t="inlineStr">
        <is>
          <t>low</t>
        </is>
      </c>
      <c r="U465" s="52" t="inlineStr">
        <is>
          <t>No evidence of cleaning action or instruction is present in the scene.</t>
        </is>
      </c>
      <c r="V465" s="45" t="inlineStr">
        <is>
          <t>R1</t>
        </is>
      </c>
      <c r="W465" s="46" t="n">
        <v>1</v>
      </c>
      <c r="X465" s="60" t="n"/>
      <c r="Y465" s="60" t="n"/>
      <c r="Z465" s="46" t="inlineStr">
        <is>
          <t>no</t>
        </is>
      </c>
      <c r="AA465" s="54" t="inlineStr">
        <is>
          <t>All six frames show food preparation activity (pouring liquid, cracking egg into the air fryer basket); no cleaning tools, actions, water, soap, or cleaning instructions appear visually or in ASR.</t>
        </is>
      </c>
      <c r="AB465" s="54" t="inlineStr">
        <is>
          <t>第三轮仲裁修正：R1原记录 等级=0 时间=[None,None] 泄漏=no → 仲裁 等级=1 时间=[None,None] 泄漏=no。理由：采纳复核方：t=162.3s–172.4s全部6帧展示空气炸锅主体和炸篮（正在装入食材），同产品核心出现但为烹饪前装篮而非清洁，符合等级1。</t>
        </is>
      </c>
      <c r="AC465" s="46" t="inlineStr">
        <is>
          <t>completed</t>
        </is>
      </c>
      <c r="AD465" s="46" t="inlineStr">
        <is>
          <t>2026-07-28T20:35:21+08:00</t>
        </is>
      </c>
      <c r="AE465" s="47">
        <f>IF(AC465&lt;&gt;"completed","",IF(W465=O465,"no","yes"))</f>
        <v/>
      </c>
      <c r="AF465" s="47">
        <f>IF(AC465&lt;&gt;"completed","",IF(AND(X465=P465,Y465=Q465),"no","yes"))</f>
        <v/>
      </c>
      <c r="AG465" s="47">
        <f>IF(AC465&lt;&gt;"completed","待复核",IF(OR(W465="",Z465="",AA465="",AD465=""),"缺少必填项",IF(AND(OR(AE465="yes",AF465="yes"),AB465=""),"修正原因缺失",IF(OR(W465=0,W465=1),IF(AND(X465="",Y465=""),"通过","0/1级时间应留空"),IF(AND(OR(W465=2,W465=3),X465&lt;&gt;"",Y465&lt;&gt;"",X465&gt;=I465,Y465&lt;=J465,Y465&gt;X465),"通过","2/3级时间无效")))))</f>
        <v/>
      </c>
    </row>
    <row r="466">
      <c r="A466" s="45" t="inlineStr">
        <is>
          <t>VQ-010</t>
        </is>
      </c>
      <c r="B466" s="52" t="inlineStr">
        <is>
          <t>How do I clean the air-fryer basket after use?</t>
        </is>
      </c>
      <c r="C466" s="45" t="inlineStr">
        <is>
          <t>en</t>
        </is>
      </c>
      <c r="D466" s="45" t="inlineStr">
        <is>
          <t>Air Fryer</t>
        </is>
      </c>
      <c r="E466" s="45" t="inlineStr">
        <is>
          <t>maintenance</t>
        </is>
      </c>
      <c r="F466" s="45" t="inlineStr">
        <is>
          <t>development</t>
        </is>
      </c>
      <c r="G466" s="45" t="inlineStr">
        <is>
          <t>airfryer-005-scene-0001</t>
        </is>
      </c>
      <c r="H466" s="45" t="inlineStr">
        <is>
          <t>airfryer-005</t>
        </is>
      </c>
      <c r="I466" s="59" t="inlineStr">
        <is>
          <t>0.0</t>
        </is>
      </c>
      <c r="J466" s="59" t="inlineStr">
        <is>
          <t>50.167</t>
        </is>
      </c>
      <c r="K466" s="45" t="inlineStr">
        <is>
          <t>items/airfryer-005-scene-0001/clip.mp4</t>
        </is>
      </c>
      <c r="L466" s="45" t="inlineStr">
        <is>
          <t>items/airfryer-005-scene-0001/thumbnail.jpg</t>
        </is>
      </c>
      <c r="M466" s="52" t="inlineStr">
        <is>
          <t>ASR: Hello and welcome to In the Kitchen with Matt, I am your host, Matt Taylor. Today, I have another air fryer recipe for you, and I'm going to show you how to make bacon and eggs toast. Super easy to do in the air fryer. Start to finish. You're done in about 12 minutes. It's a great snack to have throughout the day or have it for breakfast. I love it. I've been eating this all the time recently. Super yummy. Again, super easy to do. I saw this on Tik Tok and I thought, oh, that's super easy. I got to do that again. Really easy. If I can do it, you can do it. Before I move on, make sure to subscribe to my channel and hit that notification bell so you don't miss out on any of my new videos. Let's get started down below in the description box.
OCR: IN THE KITCHEN WITH MATT IN THE KITCHEN SUBSCRIBE ITH MATT SUBSCRIBED WITH MATT
VLM: Visual summary: A man stands in a kitchen in front of a black air fryer, gesturing as he speaks to the camera.
视觉摘要: 一名男子站在厨房里，面前放着一台黑色空气炸锅，他正对着镜头做手势说话。
Visible product: Air Fryer
Visible components: black air fryer; stainless steel refrigerator; white kitchen cabinets; glass jars; knife block; eggs; glass bowl; whey protein container; blue funnel
Visible actions: man gesturing with hands; man speaking
Visible states: man smiling; subscription button showing 'SUBSCRIBED'</t>
        </is>
      </c>
      <c r="N466" s="45" t="inlineStr">
        <is>
          <t>16</t>
        </is>
      </c>
      <c r="O466" s="45" t="inlineStr">
        <is>
          <t>0</t>
        </is>
      </c>
      <c r="P466" s="59" t="str"/>
      <c r="Q466" s="59" t="str"/>
      <c r="R466" s="52" t="inlineStr">
        <is>
          <t>The scene introduces the host and the air fryer product but does not show or mention cleaning the basket. No maintenance action is visible or described.</t>
        </is>
      </c>
      <c r="S466" s="52" t="inlineStr">
        <is>
          <t>VLM|ASR|OCR</t>
        </is>
      </c>
      <c r="T466" s="52" t="inlineStr">
        <is>
          <t>low</t>
        </is>
      </c>
      <c r="U466" s="52" t="inlineStr">
        <is>
          <t>No evidence of cleaning action or instruction related to the air fryer basket is present.</t>
        </is>
      </c>
      <c r="V466" s="45" t="inlineStr">
        <is>
          <t>R1</t>
        </is>
      </c>
      <c r="W466" s="46" t="inlineStr">
        <is>
          <t>0</t>
        </is>
      </c>
      <c r="X466" s="60" t="n"/>
      <c r="Y466" s="60" t="n"/>
      <c r="Z466" s="46" t="inlineStr">
        <is>
          <t>no</t>
        </is>
      </c>
      <c r="AA466" s="54" t="inlineStr">
        <is>
          <t>Scene is a recipe introduction with host standing next to air fryer and ingredients (bacon, eggs, bread visible at t=50.2s); no cleaning tools, actions, basket removal, or maintenance content appears in any frame or the ASR transcript.</t>
        </is>
      </c>
      <c r="AB466" s="54" t="n"/>
      <c r="AC466" s="46" t="inlineStr">
        <is>
          <t>completed</t>
        </is>
      </c>
      <c r="AD466" s="46" t="inlineStr">
        <is>
          <t>2026-07-28T01:18:39+08:00</t>
        </is>
      </c>
      <c r="AE466" s="47">
        <f>IF(AC466&lt;&gt;"completed","",IF(W466=O466,"no","yes"))</f>
        <v/>
      </c>
      <c r="AF466" s="47">
        <f>IF(AC466&lt;&gt;"completed","",IF(AND(X466=P466,Y466=Q466),"no","yes"))</f>
        <v/>
      </c>
      <c r="AG466" s="47">
        <f>IF(AC466&lt;&gt;"completed","待复核",IF(OR(W466="",Z466="",AA466="",AD466=""),"缺少必填项",IF(AND(OR(AE466="yes",AF466="yes"),AB466=""),"修正原因缺失",IF(OR(W466=0,W466=1),IF(AND(X466="",Y466=""),"通过","0/1级时间应留空"),IF(AND(OR(W466=2,W466=3),X466&lt;&gt;"",Y466&lt;&gt;"",X466&gt;=I466,Y466&lt;=J466,Y466&gt;X466),"通过","2/3级时间无效")))))</f>
        <v/>
      </c>
    </row>
    <row r="467">
      <c r="A467" s="45" t="inlineStr">
        <is>
          <t>VQ-010</t>
        </is>
      </c>
      <c r="B467" s="52" t="inlineStr">
        <is>
          <t>How do I clean the air-fryer basket after use?</t>
        </is>
      </c>
      <c r="C467" s="45" t="inlineStr">
        <is>
          <t>en</t>
        </is>
      </c>
      <c r="D467" s="45" t="inlineStr">
        <is>
          <t>Air Fryer</t>
        </is>
      </c>
      <c r="E467" s="45" t="inlineStr">
        <is>
          <t>maintenance</t>
        </is>
      </c>
      <c r="F467" s="45" t="inlineStr">
        <is>
          <t>development</t>
        </is>
      </c>
      <c r="G467" s="45" t="inlineStr">
        <is>
          <t>airfryer-002-scene-0011</t>
        </is>
      </c>
      <c r="H467" s="45" t="inlineStr">
        <is>
          <t>airfryer-002</t>
        </is>
      </c>
      <c r="I467" s="59" t="inlineStr">
        <is>
          <t>283.851</t>
        </is>
      </c>
      <c r="J467" s="59" t="inlineStr">
        <is>
          <t>328.095</t>
        </is>
      </c>
      <c r="K467" s="45" t="inlineStr">
        <is>
          <t>items/airfryer-002-scene-0011/clip.mp4</t>
        </is>
      </c>
      <c r="L467" s="45" t="inlineStr">
        <is>
          <t>items/airfryer-002-scene-0011/thumbnail.jpg</t>
        </is>
      </c>
      <c r="M467" s="52" t="inlineStr">
        <is>
          <t>ASR: So as you can see, the puff pastry is golden brown with a cookie in the middle. We're gonna go ahead and plate these and we're gonna dust them with a little bit of powdered sugar. These cookies are so good fresh out of the air fryer. We're gonna take a little bit of powdered sugar and we're gonna dust the tops of these. Just a little bit of added fanciness to a puff pastry air fried oreo. So let's cut into one
OCR: Library Kitchen
VLM: Visual summary: A hand uses red tongs to remove golden-brown baked pastries from an air fryer basket and places them onto a white plate. Powdered sugar is then sifted over the pastries.
视觉摘要: 一只手用红色夹子将金黄色的烘焙点心从空气炸锅篮中取出，放在白色盘子上，然后筛上糖粉。
Visible product: Air Fryer
Visible components: air fryer basket; red placemat; white plate; fork; sifter; watch
Visible actions: removing pastries with tongs; placing pastries on plate; sifting powdered sugar
Visible states: pastries are golden-brown; pastries are dusted with powdered sugar
Visual uncertainty: The specific brand or model of the air fryer is not visible. The exact type of pastry or filling is not clearly identifiable.</t>
        </is>
      </c>
      <c r="N467" s="45" t="inlineStr">
        <is>
          <t>17</t>
        </is>
      </c>
      <c r="O467" s="45" t="inlineStr">
        <is>
          <t>0</t>
        </is>
      </c>
      <c r="P467" s="59" t="str"/>
      <c r="Q467" s="59" t="str"/>
      <c r="R467" s="52" t="inlineStr">
        <is>
          <t>The scene shows pastries being removed from and dusted with sugar after cooking, but no cleaning action or mention of cleaning the air-fryer basket is visible or audible.</t>
        </is>
      </c>
      <c r="S467" s="52" t="inlineStr">
        <is>
          <t>VLM|ASR|OCR</t>
        </is>
      </c>
      <c r="T467" s="52" t="inlineStr">
        <is>
          <t>low</t>
        </is>
      </c>
      <c r="U467" s="52" t="inlineStr">
        <is>
          <t>No evidence of cleaning the basket is present in any modality.</t>
        </is>
      </c>
      <c r="V467" s="45" t="inlineStr">
        <is>
          <t>R1</t>
        </is>
      </c>
      <c r="W467" s="46" t="inlineStr">
        <is>
          <t>0</t>
        </is>
      </c>
      <c r="X467" s="60" t="n"/>
      <c r="Y467" s="60" t="n"/>
      <c r="Z467" s="46" t="inlineStr">
        <is>
          <t>no</t>
        </is>
      </c>
      <c r="AA467" s="54" t="inlineStr">
        <is>
          <t>Frame at t=319.2s shows pastries being dusted with powdered sugar on a plate, with no cleaning of the basket visible.</t>
        </is>
      </c>
      <c r="AB467" s="54" t="n"/>
      <c r="AC467" s="46" t="inlineStr">
        <is>
          <t>completed</t>
        </is>
      </c>
      <c r="AD467" s="46" t="inlineStr">
        <is>
          <t>2026-07-28T01:18:39+08:00</t>
        </is>
      </c>
      <c r="AE467" s="47">
        <f>IF(AC467&lt;&gt;"completed","",IF(W467=O467,"no","yes"))</f>
        <v/>
      </c>
      <c r="AF467" s="47">
        <f>IF(AC467&lt;&gt;"completed","",IF(AND(X467=P467,Y467=Q467),"no","yes"))</f>
        <v/>
      </c>
      <c r="AG467" s="47">
        <f>IF(AC467&lt;&gt;"completed","待复核",IF(OR(W467="",Z467="",AA467="",AD467=""),"缺少必填项",IF(AND(OR(AE467="yes",AF467="yes"),AB467=""),"修正原因缺失",IF(OR(W467=0,W467=1),IF(AND(X467="",Y467=""),"通过","0/1级时间应留空"),IF(AND(OR(W467=2,W467=3),X467&lt;&gt;"",Y467&lt;&gt;"",X467&gt;=I467,Y467&lt;=J467,Y467&gt;X467),"通过","2/3级时间无效")))))</f>
        <v/>
      </c>
    </row>
    <row r="468">
      <c r="A468" s="45" t="inlineStr">
        <is>
          <t>VQ-010</t>
        </is>
      </c>
      <c r="B468" s="52" t="inlineStr">
        <is>
          <t>How do I clean the air-fryer basket after use?</t>
        </is>
      </c>
      <c r="C468" s="45" t="inlineStr">
        <is>
          <t>en</t>
        </is>
      </c>
      <c r="D468" s="45" t="inlineStr">
        <is>
          <t>Air Fryer</t>
        </is>
      </c>
      <c r="E468" s="45" t="inlineStr">
        <is>
          <t>maintenance</t>
        </is>
      </c>
      <c r="F468" s="45" t="inlineStr">
        <is>
          <t>development</t>
        </is>
      </c>
      <c r="G468" s="45" t="inlineStr">
        <is>
          <t>airfryer-032-scene-0076</t>
        </is>
      </c>
      <c r="H468" s="45" t="inlineStr">
        <is>
          <t>airfryer-032</t>
        </is>
      </c>
      <c r="I468" s="59" t="inlineStr">
        <is>
          <t>358.067</t>
        </is>
      </c>
      <c r="J468" s="59" t="inlineStr">
        <is>
          <t>364.033</t>
        </is>
      </c>
      <c r="K468" s="45" t="inlineStr">
        <is>
          <t>items/airfryer-032-scene-0076/clip.mp4</t>
        </is>
      </c>
      <c r="L468" s="45" t="inlineStr">
        <is>
          <t>items/airfryer-032-scene-0076/thumbnail.jpg</t>
        </is>
      </c>
      <c r="M468" s="52" t="inlineStr">
        <is>
          <t>ASR: do. I love my little power wash sprayer my faucet has. To go a little deeper in the cleaning, use some little cotton swabs to clean in between every little grate in the basket. Of course,
VLM: Visual summary: A hand is using a cotton swab to clean the bottom of a black air fryer basket.
视觉摘要: 一只手正用棉签清洁黑色空气炸锅篮子的底部。
Visible product: Air Fryer
Visible components: black air fryer basket; cotton swab; hand
Visible actions: cleaning with a cotton swab
Visible states: basket has residue; cotton swab is being used</t>
        </is>
      </c>
      <c r="N468" s="45" t="inlineStr">
        <is>
          <t>18</t>
        </is>
      </c>
      <c r="O468" s="45" t="inlineStr">
        <is>
          <t>3</t>
        </is>
      </c>
      <c r="P468" s="59" t="inlineStr">
        <is>
          <t>358.067</t>
        </is>
      </c>
      <c r="Q468" s="59" t="inlineStr">
        <is>
          <t>364.033</t>
        </is>
      </c>
      <c r="R468" s="52" t="inlineStr">
        <is>
          <t>The video shows a hand using a cotton swab to clean residue from the air fryer basket, and the ASR confirms using cotton swabs to clean between grates, directly answering how to clean the basket.</t>
        </is>
      </c>
      <c r="S468" s="52" t="inlineStr">
        <is>
          <t>VLM|ASR</t>
        </is>
      </c>
      <c r="T468" s="52" t="inlineStr">
        <is>
          <t>low</t>
        </is>
      </c>
      <c r="U468" s="52" t="inlineStr">
        <is>
          <t>The visual and audio evidence fully align and explicitly demonstrate the cleaning method described in the question.</t>
        </is>
      </c>
      <c r="V468" s="45" t="inlineStr">
        <is>
          <t>R1</t>
        </is>
      </c>
      <c r="W468" s="46" t="inlineStr">
        <is>
          <t>3</t>
        </is>
      </c>
      <c r="X468" s="60" t="inlineStr">
        <is>
          <t>358.1</t>
        </is>
      </c>
      <c r="Y468" s="60" t="inlineStr">
        <is>
          <t>364.033</t>
        </is>
      </c>
      <c r="Z468" s="46" t="inlineStr">
        <is>
          <t>no</t>
        </is>
      </c>
      <c r="AA468" s="54" t="inlineStr">
        <is>
          <t>全部6帧（t=358.1s-364.1s）均清晰显示手持棉签清理空气炸锅炸篮栅格缝隙，直接演示清洗炸篮。</t>
        </is>
      </c>
      <c r="AB468" s="54" t="inlineStr">
        <is>
          <t>AI时间358.067-364.033→R1时间358.1-364.033，按联系表帧标签并确保落在场景窗口内。</t>
        </is>
      </c>
      <c r="AC468" s="46" t="inlineStr">
        <is>
          <t>completed</t>
        </is>
      </c>
      <c r="AD468" s="46" t="inlineStr">
        <is>
          <t>2026-07-28T01:31:38+08:00</t>
        </is>
      </c>
      <c r="AE468" s="47">
        <f>IF(AC468&lt;&gt;"completed","",IF(W468=O468,"no","yes"))</f>
        <v/>
      </c>
      <c r="AF468" s="47">
        <f>IF(AC468&lt;&gt;"completed","",IF(AND(X468=P468,Y468=Q468),"no","yes"))</f>
        <v/>
      </c>
      <c r="AG468" s="47">
        <f>IF(AC468&lt;&gt;"completed","待复核",IF(OR(W468="",Z468="",AA468="",AD468=""),"缺少必填项",IF(AND(OR(AE468="yes",AF468="yes"),AB468=""),"修正原因缺失",IF(OR(W468=0,W468=1),IF(AND(X468="",Y468=""),"通过","0/1级时间应留空"),IF(AND(OR(W468=2,W468=3),X468&lt;&gt;"",Y468&lt;&gt;"",X468&gt;=I468,Y468&lt;=J468,Y468&gt;X468),"通过","2/3级时间无效")))))</f>
        <v/>
      </c>
    </row>
    <row r="469">
      <c r="A469" s="45" t="inlineStr">
        <is>
          <t>VQ-010</t>
        </is>
      </c>
      <c r="B469" s="52" t="inlineStr">
        <is>
          <t>How do I clean the air-fryer basket after use?</t>
        </is>
      </c>
      <c r="C469" s="45" t="inlineStr">
        <is>
          <t>en</t>
        </is>
      </c>
      <c r="D469" s="45" t="inlineStr">
        <is>
          <t>Air Fryer</t>
        </is>
      </c>
      <c r="E469" s="45" t="inlineStr">
        <is>
          <t>maintenance</t>
        </is>
      </c>
      <c r="F469" s="45" t="inlineStr">
        <is>
          <t>development</t>
        </is>
      </c>
      <c r="G469" s="45" t="inlineStr">
        <is>
          <t>airfryer-029-scene-0071</t>
        </is>
      </c>
      <c r="H469" s="45" t="inlineStr">
        <is>
          <t>airfryer-029</t>
        </is>
      </c>
      <c r="I469" s="59" t="inlineStr">
        <is>
          <t>436.0</t>
        </is>
      </c>
      <c r="J469" s="59" t="inlineStr">
        <is>
          <t>439.76</t>
        </is>
      </c>
      <c r="K469" s="45" t="inlineStr">
        <is>
          <t>items/airfryer-029-scene-0071/clip.mp4</t>
        </is>
      </c>
      <c r="L469" s="45" t="inlineStr">
        <is>
          <t>items/airfryer-029-scene-0071/thumbnail.jpg</t>
        </is>
      </c>
      <c r="M469" s="52" t="inlineStr">
        <is>
          <t>ASR: wow because I just off and look at this chicken pieces
VLM: Visual summary: A black air fryer with its basket open, containing cooked chicken pieces. A hand uses tongs to adjust a chicken piece. A plated, cooked chicken leg with garnish is visible nearby.
视觉摘要: 一个打开的黑色空气炸锅，里面装着炸好的鸡块。一只手用夹子调整鸡块。旁边放着一盘配了装饰的炸鸡腿。
Visible product: Air Fryer
Visible components: air fryer; basket; tongs; chicken pieces; plate; garnish
Visible actions: hand using tongs to adjust chicken
Visible states: air fryer basket open; chicken cooked</t>
        </is>
      </c>
      <c r="N469" s="45" t="inlineStr">
        <is>
          <t>19</t>
        </is>
      </c>
      <c r="O469" s="45" t="inlineStr">
        <is>
          <t>1</t>
        </is>
      </c>
      <c r="P469" s="59" t="str"/>
      <c r="Q469" s="59" t="str"/>
      <c r="R469" s="52" t="inlineStr">
        <is>
          <t>The scene shows a cooked chicken piece in the air fryer basket with a hand using tongs to adjust it, indicating post-cooking handling but not cleaning. No cleaning action or tool is visible.</t>
        </is>
      </c>
      <c r="S469" s="52" t="inlineStr">
        <is>
          <t>VLM|ASR</t>
        </is>
      </c>
      <c r="T469" s="52" t="inlineStr">
        <is>
          <t>low</t>
        </is>
      </c>
      <c r="U469" s="52" t="inlineStr">
        <is>
          <t>No evidence of cleaning action, tools, or process is present.</t>
        </is>
      </c>
      <c r="V469" s="45" t="inlineStr">
        <is>
          <t>R1</t>
        </is>
      </c>
      <c r="W469" s="46" t="inlineStr">
        <is>
          <t>1</t>
        </is>
      </c>
      <c r="X469" s="60" t="n"/>
      <c r="Y469" s="60" t="n"/>
      <c r="Z469" s="46" t="inlineStr">
        <is>
          <t>no</t>
        </is>
      </c>
      <c r="AA469" s="54" t="inlineStr">
        <is>
          <t>At 436.0-439.0s tongs are used to move cooked chicken in the basket, with no water, soap, or cleaning tools visible.</t>
        </is>
      </c>
      <c r="AB469" s="54" t="n"/>
      <c r="AC469" s="46" t="inlineStr">
        <is>
          <t>completed</t>
        </is>
      </c>
      <c r="AD469" s="46" t="inlineStr">
        <is>
          <t>2026-07-28T01:18:39+08:00</t>
        </is>
      </c>
      <c r="AE469" s="47">
        <f>IF(AC469&lt;&gt;"completed","",IF(W469=O469,"no","yes"))</f>
        <v/>
      </c>
      <c r="AF469" s="47">
        <f>IF(AC469&lt;&gt;"completed","",IF(AND(X469=P469,Y469=Q469),"no","yes"))</f>
        <v/>
      </c>
      <c r="AG469" s="47">
        <f>IF(AC469&lt;&gt;"completed","待复核",IF(OR(W469="",Z469="",AA469="",AD469=""),"缺少必填项",IF(AND(OR(AE469="yes",AF469="yes"),AB469=""),"修正原因缺失",IF(OR(W469=0,W469=1),IF(AND(X469="",Y469=""),"通过","0/1级时间应留空"),IF(AND(OR(W469=2,W469=3),X469&lt;&gt;"",Y469&lt;&gt;"",X469&gt;=I469,Y469&lt;=J469,Y469&gt;X469),"通过","2/3级时间无效")))))</f>
        <v/>
      </c>
    </row>
    <row r="470">
      <c r="A470" s="45" t="inlineStr">
        <is>
          <t>VQ-010</t>
        </is>
      </c>
      <c r="B470" s="52" t="inlineStr">
        <is>
          <t>How do I clean the air-fryer basket after use?</t>
        </is>
      </c>
      <c r="C470" s="45" t="inlineStr">
        <is>
          <t>en</t>
        </is>
      </c>
      <c r="D470" s="45" t="inlineStr">
        <is>
          <t>Air Fryer</t>
        </is>
      </c>
      <c r="E470" s="45" t="inlineStr">
        <is>
          <t>maintenance</t>
        </is>
      </c>
      <c r="F470" s="45" t="inlineStr">
        <is>
          <t>development</t>
        </is>
      </c>
      <c r="G470" s="45" t="inlineStr">
        <is>
          <t>airfryer-024-scene-0023</t>
        </is>
      </c>
      <c r="H470" s="45" t="inlineStr">
        <is>
          <t>airfryer-024</t>
        </is>
      </c>
      <c r="I470" s="59" t="inlineStr">
        <is>
          <t>104.371</t>
        </is>
      </c>
      <c r="J470" s="59" t="inlineStr">
        <is>
          <t>106.773</t>
        </is>
      </c>
      <c r="K470" s="45" t="inlineStr">
        <is>
          <t>items/airfryer-024-scene-0023/clip.mp4</t>
        </is>
      </c>
      <c r="L470" s="45" t="inlineStr">
        <is>
          <t>items/airfryer-024-scene-0023/thumbnail.jpg</t>
        </is>
      </c>
      <c r="M470" s="52" t="inlineStr">
        <is>
          <t>ASR: And since it's dishwasher safe, clean up is easy. Don't be fooled by imitators.
VLM: Visual summary: A person is handling the lower rack of a dishwasher, which contains a metal basket and a square metal container, with text overlays indicating 'Dishwasher SAFE' and 'Easy Cleanup'.
视觉摘要: 一个人正在处理洗碗机的下层架，架子上有一个金属篮和一个方形金属容器，画面中有文字叠加显示“洗碗机安全”和“易清洁”。
Visible product: Air Fryer
Visible components: dishwasher lower rack; metal basket; square metal container; granite countertop; person's hands; person's shirt; watch
Visible actions: person holding dishwasher rack; person pulling out dishwasher rack
Visible states: dishwasher door open; dishwasher rack partially pulled out
Visible warnings: Dishwasher SAFE; Easy Cleanup
Visual uncertainty: The product being referenced as 'Air Fryer' is not visible in the frame.</t>
        </is>
      </c>
      <c r="N470" s="45" t="inlineStr">
        <is>
          <t>20</t>
        </is>
      </c>
      <c r="O470" s="45" t="inlineStr">
        <is>
          <t>2</t>
        </is>
      </c>
      <c r="P470" s="59" t="inlineStr">
        <is>
          <t>104.371</t>
        </is>
      </c>
      <c r="Q470" s="59" t="inlineStr">
        <is>
          <t>106.773</t>
        </is>
      </c>
      <c r="R470" s="52" t="inlineStr">
        <is>
          <t>The ASR states the air-fryer basket is dishwasher safe, and the VLM shows a person handling a dishwasher rack with a metal basket and text overlays indicating 'Dishwasher SAFE' and 'Easy Cleanup', implying the basket can be cleaned in a dishwasher.</t>
        </is>
      </c>
      <c r="S470" s="52" t="inlineStr">
        <is>
          <t>ASR|VLM</t>
        </is>
      </c>
      <c r="T470" s="52" t="inlineStr">
        <is>
          <t>low</t>
        </is>
      </c>
      <c r="U470" s="52" t="inlineStr">
        <is>
          <t>The air-fryer itself is not visible, but the context and text overlays strongly imply the basket is dishwasher-safe and can be cleaned that way.</t>
        </is>
      </c>
      <c r="V470" s="45" t="inlineStr">
        <is>
          <t>R1-spotcheck</t>
        </is>
      </c>
      <c r="W470" s="46" t="inlineStr">
        <is>
          <t>3</t>
        </is>
      </c>
      <c r="X470" s="60" t="n">
        <v>104.4</v>
      </c>
      <c r="Y470" s="60" t="n">
        <v>106.773</v>
      </c>
      <c r="Z470" s="46" t="inlineStr">
        <is>
          <t>no</t>
        </is>
      </c>
      <c r="AA470" s="54" t="inlineStr">
        <is>
          <t>6帧（t=104.4s-106.8s）均显示将空气炸锅炸篮放入洗碗机下层架，画面叠加“Dishwasher SAFE”“Easy Cleanup”字样，直接说明炸篮可用洗碗机清洗。</t>
        </is>
      </c>
      <c r="AB470" s="54" t="inlineStr">
        <is>
          <t>AI=2→R1=3，画面与字幕完整演示炸篮可放入洗碗机清洗的答案。；来源泄漏由 yes 修正为 no：联系表未见检索方法、排名、分数或答案来源暴露</t>
        </is>
      </c>
      <c r="AC470" s="46" t="inlineStr">
        <is>
          <t>completed</t>
        </is>
      </c>
      <c r="AD470" s="46" t="inlineStr">
        <is>
          <t>2026-07-28T09:46:50+08:00</t>
        </is>
      </c>
      <c r="AE470" s="47">
        <f>IF(AC470&lt;&gt;"completed","",IF(W470=O470,"no","yes"))</f>
        <v/>
      </c>
      <c r="AF470" s="47">
        <f>IF(AC470&lt;&gt;"completed","",IF(AND(X470=P470,Y470=Q470),"no","yes"))</f>
        <v/>
      </c>
      <c r="AG470" s="47">
        <f>IF(AC470&lt;&gt;"completed","待复核",IF(OR(W470="",Z470="",AA470="",AD470=""),"缺少必填项",IF(AND(OR(AE470="yes",AF470="yes"),AB470=""),"修正原因缺失",IF(OR(W470=0,W470=1),IF(AND(X470="",Y470=""),"通过","0/1级时间应留空"),IF(AND(OR(W470=2,W470=3),X470&lt;&gt;"",Y470&lt;&gt;"",X470&gt;=I470,Y470&lt;=J470,Y470&gt;X470),"通过","2/3级时间无效")))))</f>
        <v/>
      </c>
    </row>
    <row r="471">
      <c r="A471" s="45" t="inlineStr">
        <is>
          <t>VQ-010</t>
        </is>
      </c>
      <c r="B471" s="52" t="inlineStr">
        <is>
          <t>How do I clean the air-fryer basket after use?</t>
        </is>
      </c>
      <c r="C471" s="45" t="inlineStr">
        <is>
          <t>en</t>
        </is>
      </c>
      <c r="D471" s="45" t="inlineStr">
        <is>
          <t>Air Fryer</t>
        </is>
      </c>
      <c r="E471" s="45" t="inlineStr">
        <is>
          <t>maintenance</t>
        </is>
      </c>
      <c r="F471" s="45" t="inlineStr">
        <is>
          <t>development</t>
        </is>
      </c>
      <c r="G471" s="45" t="inlineStr">
        <is>
          <t>airfryer-006-scene-0005</t>
        </is>
      </c>
      <c r="H471" s="45" t="inlineStr">
        <is>
          <t>airfryer-006</t>
        </is>
      </c>
      <c r="I471" s="59" t="inlineStr">
        <is>
          <t>16.817</t>
        </is>
      </c>
      <c r="J471" s="59" t="inlineStr">
        <is>
          <t>19.92</t>
        </is>
      </c>
      <c r="K471" s="45" t="inlineStr">
        <is>
          <t>items/airfryer-006-scene-0005/clip.mp4</t>
        </is>
      </c>
      <c r="L471" s="45" t="inlineStr">
        <is>
          <t>items/airfryer-006-scene-0005/thumbnail.jpg</t>
        </is>
      </c>
      <c r="M471" s="52" t="inlineStr">
        <is>
          <t>ASR: Your air fryer, 350, four minutes for the first side. Here it goes.
VLM: Visual summary: A woman in a pink shirt is standing in a kitchen next to a white air fryer, gesturing with her hand while speaking.
视觉摘要: 一位穿着粉色衬衫的女士站在厨房里，旁边是一台白色空气炸锅，她正用手势配合说话。
Visible product: Air Fryer
Visible components: white air fryer; digital display; control buttons; brand name 'COSORI'; temperature setting '350°'; shelf with plates; plant
Visible actions: woman gesturing with her right hand; woman speaking</t>
        </is>
      </c>
      <c r="N471" s="45" t="inlineStr">
        <is>
          <t>21</t>
        </is>
      </c>
      <c r="O471" s="45" t="inlineStr">
        <is>
          <t>0</t>
        </is>
      </c>
      <c r="P471" s="59" t="str"/>
      <c r="Q471" s="59" t="str"/>
      <c r="R471" s="52" t="inlineStr">
        <is>
          <t>The scene shows a woman gesturing and speaking next to an air fryer, but no cleaning action or instruction is visible or implied.</t>
        </is>
      </c>
      <c r="S471" s="52" t="inlineStr">
        <is>
          <t>VLM</t>
        </is>
      </c>
      <c r="T471" s="52" t="inlineStr">
        <is>
          <t>low</t>
        </is>
      </c>
      <c r="U471" s="52" t="inlineStr">
        <is>
          <t>No evidence of cleaning activity, instructions, or related actions is present in the scene.</t>
        </is>
      </c>
      <c r="V471" s="45" t="inlineStr">
        <is>
          <t>R1</t>
        </is>
      </c>
      <c r="W471" s="46" t="n">
        <v>1</v>
      </c>
      <c r="X471" s="60" t="n"/>
      <c r="Y471" s="60" t="n"/>
      <c r="Z471" s="46" t="inlineStr">
        <is>
          <t>no</t>
        </is>
      </c>
      <c r="AA471" s="54" t="inlineStr">
        <is>
          <t>6帧中空气炸锅作为背景出现，画面文字为'AIR FRY AT 350°F FOR 4 MINUTES'，主讲烹饪，未见炸篮清洁动作。</t>
        </is>
      </c>
      <c r="AB471" s="54" t="inlineStr">
        <is>
          <t>互检修正：原R1=0→互检=1；空气炸锅产品（本query产品）确在画面中出现，仅未演示清洁动作，按规范产品出现但未回答应为1级而非0级。</t>
        </is>
      </c>
      <c r="AC471" s="46" t="inlineStr">
        <is>
          <t>completed</t>
        </is>
      </c>
      <c r="AD471" s="46" t="inlineStr">
        <is>
          <t>2026-07-28T14:15:20+08:00</t>
        </is>
      </c>
      <c r="AE471" s="47">
        <f>IF(AC471&lt;&gt;"completed","",IF(W471=O471,"no","yes"))</f>
        <v/>
      </c>
      <c r="AF471" s="47">
        <f>IF(AC471&lt;&gt;"completed","",IF(AND(X471=P471,Y471=Q471),"no","yes"))</f>
        <v/>
      </c>
      <c r="AG471" s="47">
        <f>IF(AC471&lt;&gt;"completed","待复核",IF(OR(W471="",Z471="",AA471="",AD471=""),"缺少必填项",IF(AND(OR(AE471="yes",AF471="yes"),AB471=""),"修正原因缺失",IF(OR(W471=0,W471=1),IF(AND(X471="",Y471=""),"通过","0/1级时间应留空"),IF(AND(OR(W471=2,W471=3),X471&lt;&gt;"",Y471&lt;&gt;"",X471&gt;=I471,Y471&lt;=J471,Y471&gt;X471),"通过","2/3级时间无效")))))</f>
        <v/>
      </c>
    </row>
    <row r="472">
      <c r="A472" s="45" t="inlineStr">
        <is>
          <t>VQ-010</t>
        </is>
      </c>
      <c r="B472" s="52" t="inlineStr">
        <is>
          <t>How do I clean the air-fryer basket after use?</t>
        </is>
      </c>
      <c r="C472" s="45" t="inlineStr">
        <is>
          <t>en</t>
        </is>
      </c>
      <c r="D472" s="45" t="inlineStr">
        <is>
          <t>Air Fryer</t>
        </is>
      </c>
      <c r="E472" s="45" t="inlineStr">
        <is>
          <t>maintenance</t>
        </is>
      </c>
      <c r="F472" s="45" t="inlineStr">
        <is>
          <t>development</t>
        </is>
      </c>
      <c r="G472" s="45" t="inlineStr">
        <is>
          <t>airfryer-006-scene-0006</t>
        </is>
      </c>
      <c r="H472" s="45" t="inlineStr">
        <is>
          <t>airfryer-006</t>
        </is>
      </c>
      <c r="I472" s="59" t="inlineStr">
        <is>
          <t>19.92</t>
        </is>
      </c>
      <c r="J472" s="59" t="inlineStr">
        <is>
          <t>24.358</t>
        </is>
      </c>
      <c r="K472" s="45" t="inlineStr">
        <is>
          <t>items/airfryer-006-scene-0006/clip.mp4</t>
        </is>
      </c>
      <c r="L472" s="45" t="inlineStr">
        <is>
          <t>items/airfryer-006-scene-0006/thumbnail.jpg</t>
        </is>
      </c>
      <c r="M472" s="52" t="inlineStr">
        <is>
          <t>ASR: Here it goes. Flip and cook for maybe a minute or two more till brown. Come with powdered sugar, ready to serve.
OCR: GMA 5 FLIP AND COOK FOR AN ADDITIONAL 1-2 MINUTES
VLM: Visual summary: A hand is shown interacting with an air fryer, first pulling out a drawer, then using tongs to flip food items inside the basket.
视觉摘要: 一只手正在操作空气炸锅，先是拉出抽屉，然后用夹子翻动锅内的食物。
Visible product: Air Fryer
Visible components: air fryer; drawer; basket; tongs; food items; GMA logo
Visible actions: pulling out drawer; flipping food with tongs
Visible states: food items in basket; drawer partially open
Visible warnings: 5 FLIP AND COOK FOR AN ADDITIONAL 1-2 MINUTES</t>
        </is>
      </c>
      <c r="N472" s="45" t="inlineStr">
        <is>
          <t>22</t>
        </is>
      </c>
      <c r="O472" s="45" t="inlineStr">
        <is>
          <t>0</t>
        </is>
      </c>
      <c r="P472" s="59" t="str"/>
      <c r="Q472" s="59" t="str"/>
      <c r="R472" s="52" t="inlineStr">
        <is>
          <t>The scene shows food being flipped in the air fryer basket, not cleaning it. No cleaning action, tool, or instruction is visible or mentioned.</t>
        </is>
      </c>
      <c r="S472" s="52" t="inlineStr">
        <is>
          <t>VLM|ASR|OCR</t>
        </is>
      </c>
      <c r="T472" s="52" t="inlineStr">
        <is>
          <t>low</t>
        </is>
      </c>
      <c r="U472" s="52" t="inlineStr">
        <is>
          <t>No evidence of cleaning action or instruction is present in the scene.</t>
        </is>
      </c>
      <c r="V472" s="45" t="inlineStr">
        <is>
          <t>R1</t>
        </is>
      </c>
      <c r="W472" s="46" t="inlineStr">
        <is>
          <t>0</t>
        </is>
      </c>
      <c r="X472" s="60" t="n"/>
      <c r="Y472" s="60" t="n"/>
      <c r="Z472" s="46" t="inlineStr">
        <is>
          <t>no</t>
        </is>
      </c>
      <c r="AA472" s="54" t="inlineStr">
        <is>
          <t>所有帧均为烹饪/翻动食物，未见水、清洁剂、刷子或任何清洗动作。</t>
        </is>
      </c>
      <c r="AB472" s="54" t="n"/>
      <c r="AC472" s="46" t="inlineStr">
        <is>
          <t>completed</t>
        </is>
      </c>
      <c r="AD472" s="46" t="inlineStr">
        <is>
          <t>2026-07-28T01:18:39+08:00</t>
        </is>
      </c>
      <c r="AE472" s="47">
        <f>IF(AC472&lt;&gt;"completed","",IF(W472=O472,"no","yes"))</f>
        <v/>
      </c>
      <c r="AF472" s="47">
        <f>IF(AC472&lt;&gt;"completed","",IF(AND(X472=P472,Y472=Q472),"no","yes"))</f>
        <v/>
      </c>
      <c r="AG472" s="47">
        <f>IF(AC472&lt;&gt;"completed","待复核",IF(OR(W472="",Z472="",AA472="",AD472=""),"缺少必填项",IF(AND(OR(AE472="yes",AF472="yes"),AB472=""),"修正原因缺失",IF(OR(W472=0,W472=1),IF(AND(X472="",Y472=""),"通过","0/1级时间应留空"),IF(AND(OR(W472=2,W472=3),X472&lt;&gt;"",Y472&lt;&gt;"",X472&gt;=I472,Y472&lt;=J472,Y472&gt;X472),"通过","2/3级时间无效")))))</f>
        <v/>
      </c>
    </row>
    <row r="473">
      <c r="A473" s="45" t="inlineStr">
        <is>
          <t>VQ-010</t>
        </is>
      </c>
      <c r="B473" s="52" t="inlineStr">
        <is>
          <t>How do I clean the air-fryer basket after use?</t>
        </is>
      </c>
      <c r="C473" s="45" t="inlineStr">
        <is>
          <t>en</t>
        </is>
      </c>
      <c r="D473" s="45" t="inlineStr">
        <is>
          <t>Air Fryer</t>
        </is>
      </c>
      <c r="E473" s="45" t="inlineStr">
        <is>
          <t>maintenance</t>
        </is>
      </c>
      <c r="F473" s="45" t="inlineStr">
        <is>
          <t>development</t>
        </is>
      </c>
      <c r="G473" s="45" t="inlineStr">
        <is>
          <t>airfryer-032-scene-0013</t>
        </is>
      </c>
      <c r="H473" s="45" t="inlineStr">
        <is>
          <t>airfryer-032</t>
        </is>
      </c>
      <c r="I473" s="59" t="inlineStr">
        <is>
          <t>47.6</t>
        </is>
      </c>
      <c r="J473" s="59" t="inlineStr">
        <is>
          <t>49.6</t>
        </is>
      </c>
      <c r="K473" s="45" t="inlineStr">
        <is>
          <t>items/airfryer-032-scene-0013/clip.mp4</t>
        </is>
      </c>
      <c r="L473" s="45" t="inlineStr">
        <is>
          <t>items/airfryer-032-scene-0013/thumbnail.jpg</t>
        </is>
      </c>
      <c r="M473" s="52" t="inlineStr">
        <is>
          <t>ASR: cooking is to clean it every time when you are done cooking with it once it's cooled simply wipe out any grease residue or leftover food with a paper towel and throw that away then you just
VLM: Visual summary: A close-up view of a black air fryer basket with a perforated bottom, showing residue and grease stains, resting on a speckled countertop.
视觉摘要: 一个黑色空气炸锅篮子的特写，底部有穿孔，可见残留物和油渍，放在斑点台面上。
Visible product: Air Fryer
Visible components: air fryer basket; perforated basket bottom; countertop
Visible states: basket has grease stains; basket has food residue</t>
        </is>
      </c>
      <c r="N473" s="45" t="inlineStr">
        <is>
          <t>23</t>
        </is>
      </c>
      <c r="O473" s="45" t="inlineStr">
        <is>
          <t>3</t>
        </is>
      </c>
      <c r="P473" s="59" t="inlineStr">
        <is>
          <t>47.6</t>
        </is>
      </c>
      <c r="Q473" s="59" t="inlineStr">
        <is>
          <t>49.6</t>
        </is>
      </c>
      <c r="R473" s="52" t="inlineStr">
        <is>
          <t>ASR states to wipe out grease residue or leftover food with a paper towel after cooling, and VLM shows the basket with visible grease stains and food residue, matching the cleaning context.</t>
        </is>
      </c>
      <c r="S473" s="52" t="inlineStr">
        <is>
          <t>ASR|VLM</t>
        </is>
      </c>
      <c r="T473" s="52" t="inlineStr">
        <is>
          <t>low</t>
        </is>
      </c>
      <c r="U473" s="52" t="inlineStr">
        <is>
          <t>No ambiguity in the ASR instruction or VLM visual evidence regarding cleaning the basket after use.</t>
        </is>
      </c>
      <c r="V473" s="45" t="inlineStr">
        <is>
          <t>R1</t>
        </is>
      </c>
      <c r="W473" s="46" t="n">
        <v>1</v>
      </c>
      <c r="X473" s="60" t="n"/>
      <c r="Y473" s="60" t="n"/>
      <c r="Z473" s="46" t="inlineStr">
        <is>
          <t>yes</t>
        </is>
      </c>
      <c r="AA473" s="54" t="inlineStr">
        <is>
          <t>6帧仅显示带有油脂残渣的炸篮特写，未见擦拭、冲洗或其他任何清洁动作。</t>
        </is>
      </c>
      <c r="AB473" s="54" t="inlineStr">
        <is>
          <t>第三轮双复核一致修正：R1=3→indep=1：画面仅有脏炸篮展示，未演示清洁过程；ASR虽提及擦拭，但画面本身不足以独立回答清洁方法。泄漏标记由no改为yes。</t>
        </is>
      </c>
      <c r="AC473" s="46" t="inlineStr">
        <is>
          <t>completed</t>
        </is>
      </c>
      <c r="AD473" s="46" t="inlineStr">
        <is>
          <t>2026-07-28T20:35:21+08:00</t>
        </is>
      </c>
      <c r="AE473" s="47">
        <f>IF(AC473&lt;&gt;"completed","",IF(W473=O473,"no","yes"))</f>
        <v/>
      </c>
      <c r="AF473" s="47">
        <f>IF(AC473&lt;&gt;"completed","",IF(AND(X473=P473,Y473=Q473),"no","yes"))</f>
        <v/>
      </c>
      <c r="AG473" s="47">
        <f>IF(AC473&lt;&gt;"completed","待复核",IF(OR(W473="",Z473="",AA473="",AD473=""),"缺少必填项",IF(AND(OR(AE473="yes",AF473="yes"),AB473=""),"修正原因缺失",IF(OR(W473=0,W473=1),IF(AND(X473="",Y473=""),"通过","0/1级时间应留空"),IF(AND(OR(W473=2,W473=3),X473&lt;&gt;"",Y473&lt;&gt;"",X473&gt;=I473,Y473&lt;=J473,Y473&gt;X473),"通过","2/3级时间无效")))))</f>
        <v/>
      </c>
    </row>
    <row r="474">
      <c r="A474" s="45" t="inlineStr">
        <is>
          <t>VQ-010</t>
        </is>
      </c>
      <c r="B474" s="52" t="inlineStr">
        <is>
          <t>How do I clean the air-fryer basket after use?</t>
        </is>
      </c>
      <c r="C474" s="45" t="inlineStr">
        <is>
          <t>en</t>
        </is>
      </c>
      <c r="D474" s="45" t="inlineStr">
        <is>
          <t>Air Fryer</t>
        </is>
      </c>
      <c r="E474" s="45" t="inlineStr">
        <is>
          <t>maintenance</t>
        </is>
      </c>
      <c r="F474" s="45" t="inlineStr">
        <is>
          <t>development</t>
        </is>
      </c>
      <c r="G474" s="45" t="inlineStr">
        <is>
          <t>airfryer-005-scene-0023</t>
        </is>
      </c>
      <c r="H474" s="45" t="inlineStr">
        <is>
          <t>airfryer-005</t>
        </is>
      </c>
      <c r="I474" s="59" t="inlineStr">
        <is>
          <t>227.314</t>
        </is>
      </c>
      <c r="J474" s="59" t="inlineStr">
        <is>
          <t>232.694</t>
        </is>
      </c>
      <c r="K474" s="45" t="inlineStr">
        <is>
          <t>items/airfryer-005-scene-0023/clip.mp4</t>
        </is>
      </c>
      <c r="L474" s="45" t="inlineStr">
        <is>
          <t>items/airfryer-005-scene-0023/thumbnail.jpg</t>
        </is>
      </c>
      <c r="M474" s="52" t="inlineStr">
        <is>
          <t>ASR: And when the timer goes off, you can take it out and look at that nice golden brown toast with a basket of bacon and egg
VLM: Visual summary: A person opens an air fryer and reveals two cooked food items inside.
视觉摘要: 一个人打开空气炸锅，露出里面的两个熟食。
Visible product: Air Fryer
Visible components: air fryer; air fryer basket; white plate; person's hand; person's sleeve
Visible actions: opening the air fryer; holding the air fryer handle
Visible states: air fryer open; food cooked inside air fryer
Visual uncertainty: The exact type of food is not clearly identifiable, and the person's face and full body are not visible.</t>
        </is>
      </c>
      <c r="N474" s="45" t="inlineStr">
        <is>
          <t>24</t>
        </is>
      </c>
      <c r="O474" s="45" t="inlineStr">
        <is>
          <t>1</t>
        </is>
      </c>
      <c r="P474" s="59" t="str"/>
      <c r="Q474" s="59" t="str"/>
      <c r="R474" s="52" t="inlineStr">
        <is>
          <t>The scene shows the air fryer being opened after cooking, but no cleaning action or basket handling is visible.</t>
        </is>
      </c>
      <c r="S474" s="52" t="inlineStr">
        <is>
          <t>VLM</t>
        </is>
      </c>
      <c r="T474" s="52" t="inlineStr">
        <is>
          <t>low</t>
        </is>
      </c>
      <c r="U474" s="52" t="inlineStr">
        <is>
          <t>No evidence of cleaning action or basket removal is present.</t>
        </is>
      </c>
      <c r="V474" s="45" t="inlineStr">
        <is>
          <t>R1</t>
        </is>
      </c>
      <c r="W474" s="46" t="inlineStr">
        <is>
          <t>1</t>
        </is>
      </c>
      <c r="X474" s="60" t="n"/>
      <c r="Y474" s="60" t="n"/>
      <c r="Z474" s="46" t="inlineStr">
        <is>
          <t>no</t>
        </is>
      </c>
      <c r="AA474" s="54" t="inlineStr">
        <is>
          <t>画面未展示炸篮清洁动作。</t>
        </is>
      </c>
      <c r="AB474" s="54" t="n"/>
      <c r="AC474" s="46" t="inlineStr">
        <is>
          <t>completed</t>
        </is>
      </c>
      <c r="AD474" s="46" t="inlineStr">
        <is>
          <t>2026-07-27T22:23:08+08:00</t>
        </is>
      </c>
      <c r="AE474" s="47">
        <f>IF(AC474&lt;&gt;"completed","",IF(W474=O474,"no","yes"))</f>
        <v/>
      </c>
      <c r="AF474" s="47">
        <f>IF(AC474&lt;&gt;"completed","",IF(AND(X474=P474,Y474=Q474),"no","yes"))</f>
        <v/>
      </c>
      <c r="AG474" s="47">
        <f>IF(AC474&lt;&gt;"completed","待复核",IF(OR(W474="",Z474="",AA474="",AD474=""),"缺少必填项",IF(AND(OR(AE474="yes",AF474="yes"),AB474=""),"修正原因缺失",IF(OR(W474=0,W474=1),IF(AND(X474="",Y474=""),"通过","0/1级时间应留空"),IF(AND(OR(W474=2,W474=3),X474&lt;&gt;"",Y474&lt;&gt;"",X474&gt;=I474,Y474&lt;=J474,Y474&gt;X474),"通过","2/3级时间无效")))))</f>
        <v/>
      </c>
    </row>
    <row r="475">
      <c r="A475" s="45" t="inlineStr">
        <is>
          <t>VQ-010</t>
        </is>
      </c>
      <c r="B475" s="52" t="inlineStr">
        <is>
          <t>How do I clean the air-fryer basket after use?</t>
        </is>
      </c>
      <c r="C475" s="45" t="inlineStr">
        <is>
          <t>en</t>
        </is>
      </c>
      <c r="D475" s="45" t="inlineStr">
        <is>
          <t>Air Fryer</t>
        </is>
      </c>
      <c r="E475" s="45" t="inlineStr">
        <is>
          <t>maintenance</t>
        </is>
      </c>
      <c r="F475" s="45" t="inlineStr">
        <is>
          <t>development</t>
        </is>
      </c>
      <c r="G475" s="45" t="inlineStr">
        <is>
          <t>pressure-006-scene-0007</t>
        </is>
      </c>
      <c r="H475" s="45" t="inlineStr">
        <is>
          <t>pressure-006</t>
        </is>
      </c>
      <c r="I475" s="59" t="inlineStr">
        <is>
          <t>19.875</t>
        </is>
      </c>
      <c r="J475" s="59" t="inlineStr">
        <is>
          <t>22.417</t>
        </is>
      </c>
      <c r="K475" s="45" t="inlineStr">
        <is>
          <t>items/pressure-006-scene-0007/clip.mp4</t>
        </is>
      </c>
      <c r="L475" s="45" t="inlineStr">
        <is>
          <t>items/pressure-006-scene-0007/thumbnail.jpg</t>
        </is>
      </c>
      <c r="M475" s="52" t="inlineStr">
        <is>
          <t>ASR: • Touch screen control, LCD display, visual window, cooking process at a glance • 360-degree hot air baking, wrapping heating, original flavor, 1500W high power, rapid heating
VLM: Visual summary: A cooked whole chicken surrounded by chopped potatoes inside a black air fryer basket, which is placed in a yellow appliance.
视觉摘要: 一只烤好的整鸡，周围围着切块的土豆，放在一个黑色空气炸锅篮子里，篮子置于一个黄色的电器中。
Visible product: Air Fryer
Visible components: black air fryer basket; yellow appliance body; cooked whole chicken; chopped potatoes
Visible states: food cooked; food resting in basket</t>
        </is>
      </c>
      <c r="N475" s="45" t="inlineStr">
        <is>
          <t>25</t>
        </is>
      </c>
      <c r="O475" s="45" t="inlineStr">
        <is>
          <t>0</t>
        </is>
      </c>
      <c r="P475" s="59" t="str"/>
      <c r="Q475" s="59" t="str"/>
      <c r="R475" s="52" t="inlineStr">
        <is>
          <t>The scene shows a cooked chicken and potatoes in the air fryer basket, but provides no visual, spoken, or OCR evidence of cleaning steps or actions.</t>
        </is>
      </c>
      <c r="S475" s="52" t="inlineStr">
        <is>
          <t>VLM</t>
        </is>
      </c>
      <c r="T475" s="52" t="inlineStr">
        <is>
          <t>low</t>
        </is>
      </c>
      <c r="U475" s="52" t="inlineStr">
        <is>
          <t>No evidence of cleaning activity or instructions is present in the frozen evidence.</t>
        </is>
      </c>
      <c r="V475" s="45" t="inlineStr">
        <is>
          <t>R1</t>
        </is>
      </c>
      <c r="W475" s="46" t="inlineStr">
        <is>
          <t>1</t>
        </is>
      </c>
      <c r="X475" s="60" t="n"/>
      <c r="Y475" s="60" t="n"/>
      <c r="Z475" s="46" t="inlineStr">
        <is>
          <t>no</t>
        </is>
      </c>
      <c r="AA475" s="54" t="inlineStr">
        <is>
          <t>Frames at 20.9s-21.9s show cooked food in the basket but no cleaning action, water, sponge, or related instructions are present.</t>
        </is>
      </c>
      <c r="AB475" s="54" t="inlineStr">
        <is>
          <t>AI marked 0, but the scene shows the same air fryer product, so unrelated is wrong; downgrading to 1 since no cleaning info is available.</t>
        </is>
      </c>
      <c r="AC475" s="46" t="inlineStr">
        <is>
          <t>completed</t>
        </is>
      </c>
      <c r="AD475" s="46" t="inlineStr">
        <is>
          <t>2026-07-28T01:18:39+08:00</t>
        </is>
      </c>
      <c r="AE475" s="47">
        <f>IF(AC475&lt;&gt;"completed","",IF(W475=O475,"no","yes"))</f>
        <v/>
      </c>
      <c r="AF475" s="47">
        <f>IF(AC475&lt;&gt;"completed","",IF(AND(X475=P475,Y475=Q475),"no","yes"))</f>
        <v/>
      </c>
      <c r="AG475" s="47">
        <f>IF(AC475&lt;&gt;"completed","待复核",IF(OR(W475="",Z475="",AA475="",AD475=""),"缺少必填项",IF(AND(OR(AE475="yes",AF475="yes"),AB475=""),"修正原因缺失",IF(OR(W475=0,W475=1),IF(AND(X475="",Y475=""),"通过","0/1级时间应留空"),IF(AND(OR(W475=2,W475=3),X475&lt;&gt;"",Y475&lt;&gt;"",X475&gt;=I475,Y475&lt;=J475,Y475&gt;X475),"通过","2/3级时间无效")))))</f>
        <v/>
      </c>
    </row>
    <row r="476">
      <c r="A476" s="45" t="inlineStr">
        <is>
          <t>VQ-010</t>
        </is>
      </c>
      <c r="B476" s="52" t="inlineStr">
        <is>
          <t>How do I clean the air-fryer basket after use?</t>
        </is>
      </c>
      <c r="C476" s="45" t="inlineStr">
        <is>
          <t>en</t>
        </is>
      </c>
      <c r="D476" s="45" t="inlineStr">
        <is>
          <t>Air Fryer</t>
        </is>
      </c>
      <c r="E476" s="45" t="inlineStr">
        <is>
          <t>maintenance</t>
        </is>
      </c>
      <c r="F476" s="45" t="inlineStr">
        <is>
          <t>development</t>
        </is>
      </c>
      <c r="G476" s="45" t="inlineStr">
        <is>
          <t>airfryer-033-scene-0127</t>
        </is>
      </c>
      <c r="H476" s="45" t="inlineStr">
        <is>
          <t>airfryer-033</t>
        </is>
      </c>
      <c r="I476" s="59" t="inlineStr">
        <is>
          <t>1000.534</t>
        </is>
      </c>
      <c r="J476" s="59" t="inlineStr">
        <is>
          <t>1004.338</t>
        </is>
      </c>
      <c r="K476" s="45" t="inlineStr">
        <is>
          <t>items/airfryer-033-scene-0127/clip.mp4</t>
        </is>
      </c>
      <c r="L476" s="45" t="inlineStr">
        <is>
          <t>items/airfryer-033-scene-0127/thumbnail.jpg</t>
        </is>
      </c>
      <c r="M476" s="52" t="inlineStr">
        <is>
          <t>ASR: Vou até deixar secando mais do que um dia Quer dizer, mais do que 3 horas Vou só botar isso aqui no lugar
VLM: Visual summary: A hand points to a buildup of brown residue inside a black air fryer basket.
视觉摘要: 一只手指向黑色空气炸锅篮子内壁的棕色残留物。
Visible product: Air Fryer
Visible components: black air fryer basket; brown residue; hand; plastic component inside basket
Visible actions: pointing at residue
Visible states: residue buildup on basket interior
Visual uncertainty: The full context of the device or surrounding environment is not visible.</t>
        </is>
      </c>
      <c r="N476" s="45" t="inlineStr">
        <is>
          <t>26</t>
        </is>
      </c>
      <c r="O476" s="45" t="inlineStr">
        <is>
          <t>1</t>
        </is>
      </c>
      <c r="P476" s="59" t="str"/>
      <c r="Q476" s="59" t="str"/>
      <c r="R476" s="52" t="inlineStr">
        <is>
          <t>The visual shows residue buildup on the air fryer basket, but no cleaning action or method is demonstrated or described.</t>
        </is>
      </c>
      <c r="S476" s="52" t="inlineStr">
        <is>
          <t>VLM</t>
        </is>
      </c>
      <c r="T476" s="52" t="inlineStr">
        <is>
          <t>low</t>
        </is>
      </c>
      <c r="U476" s="52" t="inlineStr">
        <is>
          <t>No cleaning steps are shown or mentioned in the evidence.</t>
        </is>
      </c>
      <c r="V476" s="45" t="inlineStr">
        <is>
          <t>R1</t>
        </is>
      </c>
      <c r="W476" s="46" t="inlineStr">
        <is>
          <t>1</t>
        </is>
      </c>
      <c r="X476" s="60" t="n"/>
      <c r="Y476" s="60" t="n"/>
      <c r="Z476" s="46" t="inlineStr">
        <is>
          <t>no</t>
        </is>
      </c>
      <c r="AA476" s="54" t="inlineStr">
        <is>
          <t>6帧（t=1000.5s-1004.4s）仅显示手指向炸篮内壁的褐色残留物，未演示清洗动作或方法。</t>
        </is>
      </c>
      <c r="AB476" s="54" t="n"/>
      <c r="AC476" s="46" t="inlineStr">
        <is>
          <t>completed</t>
        </is>
      </c>
      <c r="AD476" s="46" t="inlineStr">
        <is>
          <t>2026-07-28T01:31:38+08:00</t>
        </is>
      </c>
      <c r="AE476" s="47">
        <f>IF(AC476&lt;&gt;"completed","",IF(W476=O476,"no","yes"))</f>
        <v/>
      </c>
      <c r="AF476" s="47">
        <f>IF(AC476&lt;&gt;"completed","",IF(AND(X476=P476,Y476=Q476),"no","yes"))</f>
        <v/>
      </c>
      <c r="AG476" s="47">
        <f>IF(AC476&lt;&gt;"completed","待复核",IF(OR(W476="",Z476="",AA476="",AD476=""),"缺少必填项",IF(AND(OR(AE476="yes",AF476="yes"),AB476=""),"修正原因缺失",IF(OR(W476=0,W476=1),IF(AND(X476="",Y476=""),"通过","0/1级时间应留空"),IF(AND(OR(W476=2,W476=3),X476&lt;&gt;"",Y476&lt;&gt;"",X476&gt;=I476,Y476&lt;=J476,Y476&gt;X476),"通过","2/3级时间无效")))))</f>
        <v/>
      </c>
    </row>
    <row r="477">
      <c r="A477" s="45" t="inlineStr">
        <is>
          <t>VQ-010</t>
        </is>
      </c>
      <c r="B477" s="52" t="inlineStr">
        <is>
          <t>How do I clean the air-fryer basket after use?</t>
        </is>
      </c>
      <c r="C477" s="45" t="inlineStr">
        <is>
          <t>en</t>
        </is>
      </c>
      <c r="D477" s="45" t="inlineStr">
        <is>
          <t>Air Fryer</t>
        </is>
      </c>
      <c r="E477" s="45" t="inlineStr">
        <is>
          <t>maintenance</t>
        </is>
      </c>
      <c r="F477" s="45" t="inlineStr">
        <is>
          <t>development</t>
        </is>
      </c>
      <c r="G477" s="45" t="inlineStr">
        <is>
          <t>airfryer-033-scene-0073</t>
        </is>
      </c>
      <c r="H477" s="45" t="inlineStr">
        <is>
          <t>airfryer-033</t>
        </is>
      </c>
      <c r="I477" s="59" t="inlineStr">
        <is>
          <t>525.792</t>
        </is>
      </c>
      <c r="J477" s="59" t="inlineStr">
        <is>
          <t>532.733</t>
        </is>
      </c>
      <c r="K477" s="45" t="inlineStr">
        <is>
          <t>items/airfryer-033-scene-0073/clip.mp4</t>
        </is>
      </c>
      <c r="L477" s="45" t="inlineStr">
        <is>
          <t>items/airfryer-033-scene-0073/thumbnail.jpg</t>
        </is>
      </c>
      <c r="M477" s="52" t="inlineStr">
        <is>
          <t>ASR: que também é a vida né o que é a vida sem cicatriz né praia vai voltar à vida hoje a mãe se pára como franguinho hoje nela
OCR: MALTEA
VLM: Visual summary: A hand is interacting with a disassembled black air fryer basket on a white surface, with another part of the appliance visible nearby.
视觉摘要: 一只手正在与一个拆开的黑色空气炸锅篮子互动，旁边还放着该电器的另一部分。
Visible product: Air Fryer
Visible components: black air fryer basket; white surface; another part of the air fryer
Visible actions: hand pointing at the basket; hand touching the basket
Visible states: air fryer basket disassembled
Visual uncertainty: The full context of the disassembly or the specific model is not visible.</t>
        </is>
      </c>
      <c r="N477" s="45" t="inlineStr">
        <is>
          <t>27</t>
        </is>
      </c>
      <c r="O477" s="45" t="inlineStr">
        <is>
          <t>2</t>
        </is>
      </c>
      <c r="P477" s="59" t="inlineStr">
        <is>
          <t>525.792</t>
        </is>
      </c>
      <c r="Q477" s="59" t="inlineStr">
        <is>
          <t>532.733</t>
        </is>
      </c>
      <c r="R477" s="52" t="inlineStr">
        <is>
          <t>The basket is shown disassembled and being interacted with by a hand, suggesting a step in cleaning or maintenance, but no cleaning action or method is visually demonstrated.</t>
        </is>
      </c>
      <c r="S477" s="52" t="inlineStr">
        <is>
          <t>VLM</t>
        </is>
      </c>
      <c r="T477" s="52" t="inlineStr">
        <is>
          <t>low</t>
        </is>
      </c>
      <c r="U477" s="52" t="inlineStr">
        <is>
          <t>No explicit cleaning action or method is shown, only interaction with a disassembled basket.</t>
        </is>
      </c>
      <c r="V477" s="45" t="inlineStr">
        <is>
          <t>R1</t>
        </is>
      </c>
      <c r="W477" s="46" t="inlineStr">
        <is>
          <t>1</t>
        </is>
      </c>
      <c r="X477" s="60" t="n"/>
      <c r="Y477" s="60" t="n"/>
      <c r="Z477" s="46" t="inlineStr">
        <is>
          <t>no</t>
        </is>
      </c>
      <c r="AA477" s="54" t="inlineStr">
        <is>
          <t>6帧显示手持拆解后的黑色炸篮部件在白色台面上移动，未演示清洗动作。</t>
        </is>
      </c>
      <c r="AB477" s="54" t="inlineStr">
        <is>
          <t>AI=2→R1=1，画面仅展示拆解后的炸篮部件被移动，未演示清洗动作或方法。</t>
        </is>
      </c>
      <c r="AC477" s="46" t="inlineStr">
        <is>
          <t>completed</t>
        </is>
      </c>
      <c r="AD477" s="46" t="inlineStr">
        <is>
          <t>2026-07-28T01:31:38+08:00</t>
        </is>
      </c>
      <c r="AE477" s="47">
        <f>IF(AC477&lt;&gt;"completed","",IF(W477=O477,"no","yes"))</f>
        <v/>
      </c>
      <c r="AF477" s="47">
        <f>IF(AC477&lt;&gt;"completed","",IF(AND(X477=P477,Y477=Q477),"no","yes"))</f>
        <v/>
      </c>
      <c r="AG477" s="47">
        <f>IF(AC477&lt;&gt;"completed","待复核",IF(OR(W477="",Z477="",AA477="",AD477=""),"缺少必填项",IF(AND(OR(AE477="yes",AF477="yes"),AB477=""),"修正原因缺失",IF(OR(W477=0,W477=1),IF(AND(X477="",Y477=""),"通过","0/1级时间应留空"),IF(AND(OR(W477=2,W477=3),X477&lt;&gt;"",Y477&lt;&gt;"",X477&gt;=I477,Y477&lt;=J477,Y477&gt;X477),"通过","2/3级时间无效")))))</f>
        <v/>
      </c>
    </row>
    <row r="478">
      <c r="A478" s="45" t="inlineStr">
        <is>
          <t>VQ-010</t>
        </is>
      </c>
      <c r="B478" s="52" t="inlineStr">
        <is>
          <t>How do I clean the air-fryer basket after use?</t>
        </is>
      </c>
      <c r="C478" s="45" t="inlineStr">
        <is>
          <t>en</t>
        </is>
      </c>
      <c r="D478" s="45" t="inlineStr">
        <is>
          <t>Air Fryer</t>
        </is>
      </c>
      <c r="E478" s="45" t="inlineStr">
        <is>
          <t>maintenance</t>
        </is>
      </c>
      <c r="F478" s="45" t="inlineStr">
        <is>
          <t>development</t>
        </is>
      </c>
      <c r="G478" s="45" t="inlineStr">
        <is>
          <t>airfryer-002-scene-0009</t>
        </is>
      </c>
      <c r="H478" s="45" t="inlineStr">
        <is>
          <t>airfryer-002</t>
        </is>
      </c>
      <c r="I478" s="59" t="inlineStr">
        <is>
          <t>241.808</t>
        </is>
      </c>
      <c r="J478" s="59" t="inlineStr">
        <is>
          <t>257.424</t>
        </is>
      </c>
      <c r="K478" s="45" t="inlineStr">
        <is>
          <t>items/airfryer-002-scene-0009/clip.mp4</t>
        </is>
      </c>
      <c r="L478" s="45" t="inlineStr">
        <is>
          <t>items/airfryer-002-scene-0009/thumbnail.jpg</t>
        </is>
      </c>
      <c r="M478" s="52" t="inlineStr">
        <is>
          <t>ASR: spray we're now going to place our cookies in the basket seam side down we're going to cook
OCR: •ner Library Kitchen Chef itchen Puff Pastry SHEETS OREO
VLM: Visual summary: A person wearing a blue apron holds an air fryer basket containing several round, pale yellow food items, with a yellow spray can on a silicone mat nearby.
视觉摘要: 一个人穿着蓝色围裙，手持一个装有数个圆形淡黄色食物的空气炸锅篮子，旁边硅胶垫上放着一个黄色喷雾罐。
Visible product: Air Fryer
Visible components: air fryer basket; silicone mat; yellow spray can; blue apron with text; watch
Visible actions: holding the air fryer basket; placing food items into the basket
Visible states: food items inside the basket; basket being held open</t>
        </is>
      </c>
      <c r="N478" s="45" t="inlineStr">
        <is>
          <t>28</t>
        </is>
      </c>
      <c r="O478" s="45" t="inlineStr">
        <is>
          <t>1</t>
        </is>
      </c>
      <c r="P478" s="59" t="str"/>
      <c r="Q478" s="59" t="str"/>
      <c r="R478" s="52" t="inlineStr">
        <is>
          <t>The scene shows placing food into the basket and mentions spraying, but does not show or describe cleaning the basket after use.</t>
        </is>
      </c>
      <c r="S478" s="52" t="inlineStr">
        <is>
          <t>VLM|ASR|OCR</t>
        </is>
      </c>
      <c r="T478" s="52" t="inlineStr">
        <is>
          <t>low</t>
        </is>
      </c>
      <c r="U478" s="52" t="inlineStr">
        <is>
          <t>No evidence of cleaning action or instruction is present.</t>
        </is>
      </c>
      <c r="V478" s="45" t="inlineStr">
        <is>
          <t>R1</t>
        </is>
      </c>
      <c r="W478" s="46" t="inlineStr">
        <is>
          <t>1</t>
        </is>
      </c>
      <c r="X478" s="60" t="n"/>
      <c r="Y478" s="60" t="n"/>
      <c r="Z478" s="46" t="inlineStr">
        <is>
          <t>no</t>
        </is>
      </c>
      <c r="AA478" s="54" t="inlineStr">
        <is>
          <t>画面是装饼与喷油步骤，无任何清洁动作或说明涉及篮的清洗。</t>
        </is>
      </c>
      <c r="AB478" s="54" t="n"/>
      <c r="AC478" s="46" t="inlineStr">
        <is>
          <t>completed</t>
        </is>
      </c>
      <c r="AD478" s="46" t="inlineStr">
        <is>
          <t>2026-07-28T01:18:39+08:00</t>
        </is>
      </c>
      <c r="AE478" s="47">
        <f>IF(AC478&lt;&gt;"completed","",IF(W478=O478,"no","yes"))</f>
        <v/>
      </c>
      <c r="AF478" s="47">
        <f>IF(AC478&lt;&gt;"completed","",IF(AND(X478=P478,Y478=Q478),"no","yes"))</f>
        <v/>
      </c>
      <c r="AG478" s="47">
        <f>IF(AC478&lt;&gt;"completed","待复核",IF(OR(W478="",Z478="",AA478="",AD478=""),"缺少必填项",IF(AND(OR(AE478="yes",AF478="yes"),AB478=""),"修正原因缺失",IF(OR(W478=0,W478=1),IF(AND(X478="",Y478=""),"通过","0/1级时间应留空"),IF(AND(OR(W478=2,W478=3),X478&lt;&gt;"",Y478&lt;&gt;"",X478&gt;=I478,Y478&lt;=J478,Y478&gt;X478),"通过","2/3级时间无效")))))</f>
        <v/>
      </c>
    </row>
    <row r="479">
      <c r="A479" s="45" t="inlineStr">
        <is>
          <t>VQ-010</t>
        </is>
      </c>
      <c r="B479" s="52" t="inlineStr">
        <is>
          <t>How do I clean the air-fryer basket after use?</t>
        </is>
      </c>
      <c r="C479" s="45" t="inlineStr">
        <is>
          <t>en</t>
        </is>
      </c>
      <c r="D479" s="45" t="inlineStr">
        <is>
          <t>Air Fryer</t>
        </is>
      </c>
      <c r="E479" s="45" t="inlineStr">
        <is>
          <t>maintenance</t>
        </is>
      </c>
      <c r="F479" s="45" t="inlineStr">
        <is>
          <t>development</t>
        </is>
      </c>
      <c r="G479" s="45" t="inlineStr">
        <is>
          <t>airfryer-002-scene-0010</t>
        </is>
      </c>
      <c r="H479" s="45" t="inlineStr">
        <is>
          <t>airfryer-002</t>
        </is>
      </c>
      <c r="I479" s="59" t="inlineStr">
        <is>
          <t>257.424</t>
        </is>
      </c>
      <c r="J479" s="59" t="inlineStr">
        <is>
          <t>283.851</t>
        </is>
      </c>
      <c r="K479" s="45" t="inlineStr">
        <is>
          <t>items/airfryer-002-scene-0010/clip.mp4</t>
        </is>
      </c>
      <c r="L479" s="45" t="inlineStr">
        <is>
          <t>items/airfryer-002-scene-0010/thumbnail.jpg</t>
        </is>
      </c>
      <c r="M479" s="52" t="inlineStr">
        <is>
          <t>ASR: spray we're now going to place our cookies in the basket seam side down we're going to cook for seven minutes so it's been about seven minutes and i believe our cookies are about done So as you can see, the puff pastry is golden brown with a cookie in the middle.
OCR: Lirary Riden Puff Pastry SHEETS OREO Chef Library Kitchen wnen
VLM: Visual summary: A man in a blue apron stands behind a kitchen counter with an air fryer, ingredients, and kitchen tools. He gestures and interacts with the air fryer basket.
视觉摘要: 一名穿着蓝色围裙的男子站在厨房操作台前，台面上有空气炸锅、食材和厨具。他做出手势并与空气炸锅的篮子互动。
Visible product: Air Fryer
Visible components: air fryer; air fryer basket; puff pastry sheets; OREO cookies; powdered sugar container; spray bottle; silicone mat; white plate; red placemat; chef apron; glasses; watch
Visible actions: gesturing with hand; holding air fryer basket; pointing at air fryer basket; placing hand on counter
Visible states: man smiling; air fryer basket being held; ingredients arranged on counter</t>
        </is>
      </c>
      <c r="N479" s="45" t="inlineStr">
        <is>
          <t>29</t>
        </is>
      </c>
      <c r="O479" s="45" t="inlineStr">
        <is>
          <t>0</t>
        </is>
      </c>
      <c r="P479" s="59" t="str"/>
      <c r="Q479" s="59" t="str"/>
      <c r="R479" s="52" t="inlineStr">
        <is>
          <t>The scene shows the air fryer basket being used for cooking cookies, with no visible or spoken actions related to cleaning the basket after use.</t>
        </is>
      </c>
      <c r="S479" s="52" t="inlineStr">
        <is>
          <t>VLM|ASR|OCR</t>
        </is>
      </c>
      <c r="T479" s="52" t="inlineStr">
        <is>
          <t>low</t>
        </is>
      </c>
      <c r="U479" s="52" t="inlineStr">
        <is>
          <t>No evidence of cleaning actions, tools, or instructions is present in the frozen evidence.</t>
        </is>
      </c>
      <c r="V479" s="45" t="inlineStr">
        <is>
          <t>R1</t>
        </is>
      </c>
      <c r="W479" s="46" t="inlineStr">
        <is>
          <t>0</t>
        </is>
      </c>
      <c r="X479" s="60" t="n"/>
      <c r="Y479" s="60" t="n"/>
      <c r="Z479" s="46" t="inlineStr">
        <is>
          <t>no</t>
        </is>
      </c>
      <c r="AA479" s="54" t="inlineStr">
        <is>
          <t>画面未涉及炸篮清洁。</t>
        </is>
      </c>
      <c r="AB479" s="54" t="n"/>
      <c r="AC479" s="46" t="inlineStr">
        <is>
          <t>completed</t>
        </is>
      </c>
      <c r="AD479" s="46" t="inlineStr">
        <is>
          <t>2026-07-27T22:20:03+08:00</t>
        </is>
      </c>
      <c r="AE479" s="47">
        <f>IF(AC479&lt;&gt;"completed","",IF(W479=O479,"no","yes"))</f>
        <v/>
      </c>
      <c r="AF479" s="47">
        <f>IF(AC479&lt;&gt;"completed","",IF(AND(X479=P479,Y479=Q479),"no","yes"))</f>
        <v/>
      </c>
      <c r="AG479" s="47">
        <f>IF(AC479&lt;&gt;"completed","待复核",IF(OR(W479="",Z479="",AA479="",AD479=""),"缺少必填项",IF(AND(OR(AE479="yes",AF479="yes"),AB479=""),"修正原因缺失",IF(OR(W479=0,W479=1),IF(AND(X479="",Y479=""),"通过","0/1级时间应留空"),IF(AND(OR(W479=2,W479=3),X479&lt;&gt;"",Y479&lt;&gt;"",X479&gt;=I479,Y479&lt;=J479,Y479&gt;X479),"通过","2/3级时间无效")))))</f>
        <v/>
      </c>
    </row>
    <row r="480">
      <c r="A480" s="45" t="inlineStr">
        <is>
          <t>VQ-010</t>
        </is>
      </c>
      <c r="B480" s="52" t="inlineStr">
        <is>
          <t>How do I clean the air-fryer basket after use?</t>
        </is>
      </c>
      <c r="C480" s="45" t="inlineStr">
        <is>
          <t>en</t>
        </is>
      </c>
      <c r="D480" s="45" t="inlineStr">
        <is>
          <t>Air Fryer</t>
        </is>
      </c>
      <c r="E480" s="45" t="inlineStr">
        <is>
          <t>maintenance</t>
        </is>
      </c>
      <c r="F480" s="45" t="inlineStr">
        <is>
          <t>development</t>
        </is>
      </c>
      <c r="G480" s="45" t="inlineStr">
        <is>
          <t>airfryer-024-scene-0005</t>
        </is>
      </c>
      <c r="H480" s="45" t="inlineStr">
        <is>
          <t>airfryer-024</t>
        </is>
      </c>
      <c r="I480" s="59" t="inlineStr">
        <is>
          <t>16.149</t>
        </is>
      </c>
      <c r="J480" s="59" t="inlineStr">
        <is>
          <t>19.953</t>
        </is>
      </c>
      <c r="K480" s="45" t="inlineStr">
        <is>
          <t>items/airfryer-024-scene-0005/clip.mp4</t>
        </is>
      </c>
      <c r="L480" s="45" t="inlineStr">
        <is>
          <t>items/airfryer-024-scene-0005/thumbnail.jpg</t>
        </is>
      </c>
      <c r="M480" s="52" t="inlineStr">
        <is>
          <t>ASR: Introducing the revolutionary New Wave Brio Digital Air Fryer. Now make crispy air fried French fries in just 8 minutes,
VLM: Visual summary: A black NuWave Brio digital air fryer is shown stationary on a wooden surface against a white background.
视觉摘要: 一台黑色的NuWave Brio数字空气炸锅静止放置在木质表面上，背景为白色。
Visible product: NuWave Brio
Visible components: control panel; digital display; buttons; brand logo; product name text; wooden surface; white background</t>
        </is>
      </c>
      <c r="N480" s="45" t="inlineStr">
        <is>
          <t>30</t>
        </is>
      </c>
      <c r="O480" s="45" t="inlineStr">
        <is>
          <t>0</t>
        </is>
      </c>
      <c r="P480" s="59" t="str"/>
      <c r="Q480" s="59" t="str"/>
      <c r="R480" s="52" t="inlineStr">
        <is>
          <t>The scene only shows the product introduction and visual summary of the air fryer, with no mention or demonstration of cleaning the basket.</t>
        </is>
      </c>
      <c r="S480" s="52" t="inlineStr">
        <is>
          <t>VLM|ASR</t>
        </is>
      </c>
      <c r="T480" s="52" t="inlineStr">
        <is>
          <t>low</t>
        </is>
      </c>
      <c r="U480" s="52" t="inlineStr">
        <is>
          <t>No evidence of cleaning steps or basket interaction is present.</t>
        </is>
      </c>
      <c r="V480" s="45" t="inlineStr">
        <is>
          <t>R1</t>
        </is>
      </c>
      <c r="W480" s="46" t="inlineStr">
        <is>
          <t>1</t>
        </is>
      </c>
      <c r="X480" s="60" t="n"/>
      <c r="Y480" s="60" t="n"/>
      <c r="Z480" s="46" t="inlineStr">
        <is>
          <t>no</t>
        </is>
      </c>
      <c r="AA480" s="54" t="inlineStr">
        <is>
          <t>At t=19.2s, the scene is a product showcase with no cleaning action, tools, or dirty basket shown.</t>
        </is>
      </c>
      <c r="AB480" s="54" t="inlineStr">
        <is>
          <t>Same product shown, but no cleaning demonstration.</t>
        </is>
      </c>
      <c r="AC480" s="46" t="inlineStr">
        <is>
          <t>completed</t>
        </is>
      </c>
      <c r="AD480" s="46" t="inlineStr">
        <is>
          <t>2026-07-28T01:18:39+08:00</t>
        </is>
      </c>
      <c r="AE480" s="47">
        <f>IF(AC480&lt;&gt;"completed","",IF(W480=O480,"no","yes"))</f>
        <v/>
      </c>
      <c r="AF480" s="47">
        <f>IF(AC480&lt;&gt;"completed","",IF(AND(X480=P480,Y480=Q480),"no","yes"))</f>
        <v/>
      </c>
      <c r="AG480" s="47">
        <f>IF(AC480&lt;&gt;"completed","待复核",IF(OR(W480="",Z480="",AA480="",AD480=""),"缺少必填项",IF(AND(OR(AE480="yes",AF480="yes"),AB480=""),"修正原因缺失",IF(OR(W480=0,W480=1),IF(AND(X480="",Y480=""),"通过","0/1级时间应留空"),IF(AND(OR(W480=2,W480=3),X480&lt;&gt;"",Y480&lt;&gt;"",X480&gt;=I480,Y480&lt;=J480,Y480&gt;X480),"通过","2/3级时间无效")))))</f>
        <v/>
      </c>
    </row>
    <row r="481">
      <c r="A481" s="45" t="inlineStr">
        <is>
          <t>VQ-010</t>
        </is>
      </c>
      <c r="B481" s="52" t="inlineStr">
        <is>
          <t>How do I clean the air-fryer basket after use?</t>
        </is>
      </c>
      <c r="C481" s="45" t="inlineStr">
        <is>
          <t>en</t>
        </is>
      </c>
      <c r="D481" s="45" t="inlineStr">
        <is>
          <t>Air Fryer</t>
        </is>
      </c>
      <c r="E481" s="45" t="inlineStr">
        <is>
          <t>maintenance</t>
        </is>
      </c>
      <c r="F481" s="45" t="inlineStr">
        <is>
          <t>development</t>
        </is>
      </c>
      <c r="G481" s="45" t="inlineStr">
        <is>
          <t>pressure-006-scene-0013</t>
        </is>
      </c>
      <c r="H481" s="45" t="inlineStr">
        <is>
          <t>pressure-006</t>
        </is>
      </c>
      <c r="I481" s="59" t="inlineStr">
        <is>
          <t>40.0</t>
        </is>
      </c>
      <c r="J481" s="59" t="inlineStr">
        <is>
          <t>46.042</t>
        </is>
      </c>
      <c r="K481" s="45" t="inlineStr">
        <is>
          <t>items/pressure-006-scene-0013/clip.mp4</t>
        </is>
      </c>
      <c r="L481" s="45" t="inlineStr">
        <is>
          <t>items/pressure-006-scene-0013/thumbnail.jpg</t>
        </is>
      </c>
      <c r="M481" s="52" t="inlineStr">
        <is>
          <t>ASR: • Fast heat dissipation on the top, easy to make all kinds of delicious food • Split non-stick cookware, clean more convenient, Hefung multifunctional air fryer
OCR: Rapid heat dissipation Easy to make all kinds of delicious food
VLM: Visual summary: A yellow air fryer with a cartoon face design is shown, followed by a view of chestnuts inside its basket.
视觉摘要: 一个黄色的带卡通脸设计的空气炸锅，随后显示了其篮子里的栗子。
Visible product: Air Fryer
Visible components: yellow air fryer; cartoon face design; black lid; basket; chestnuts; potted plant
Visible states: chestnuts are inside the air fryer basket; text overlay 'Rapid heat dissipation' is visible
Visible warnings: Rapid heat dissipation</t>
        </is>
      </c>
      <c r="N481" s="45" t="inlineStr">
        <is>
          <t>31</t>
        </is>
      </c>
      <c r="O481" s="45" t="inlineStr">
        <is>
          <t>1</t>
        </is>
      </c>
      <c r="P481" s="59" t="str"/>
      <c r="Q481" s="59" t="str"/>
      <c r="R481" s="52" t="inlineStr">
        <is>
          <t>The scene shows the air fryer basket with chestnuts inside and mentions 'easy to clean' via non-stick cookware, but no cleaning action or instruction is shown or described.</t>
        </is>
      </c>
      <c r="S481" s="52" t="inlineStr">
        <is>
          <t>VLM|ASR|OCR</t>
        </is>
      </c>
      <c r="T481" s="52" t="inlineStr">
        <is>
          <t>low</t>
        </is>
      </c>
      <c r="U481" s="52" t="inlineStr">
        <is>
          <t>No evidence of cleaning action or step-by-step guidance is present.</t>
        </is>
      </c>
      <c r="V481" s="45" t="inlineStr">
        <is>
          <t>R1</t>
        </is>
      </c>
      <c r="W481" s="46" t="inlineStr">
        <is>
          <t>1</t>
        </is>
      </c>
      <c r="X481" s="60" t="n"/>
      <c r="Y481" s="60" t="n"/>
      <c r="Z481" s="46" t="inlineStr">
        <is>
          <t>no</t>
        </is>
      </c>
      <c r="AA481" s="54" t="inlineStr">
        <is>
          <t>Frames 43.6-44.9s show the basket containing fries and chestnuts with no water, soap, or cleaning tools.</t>
        </is>
      </c>
      <c r="AB481" s="54" t="n"/>
      <c r="AC481" s="46" t="inlineStr">
        <is>
          <t>completed</t>
        </is>
      </c>
      <c r="AD481" s="46" t="inlineStr">
        <is>
          <t>2026-07-28T01:18:39+08:00</t>
        </is>
      </c>
      <c r="AE481" s="47">
        <f>IF(AC481&lt;&gt;"completed","",IF(W481=O481,"no","yes"))</f>
        <v/>
      </c>
      <c r="AF481" s="47">
        <f>IF(AC481&lt;&gt;"completed","",IF(AND(X481=P481,Y481=Q481),"no","yes"))</f>
        <v/>
      </c>
      <c r="AG481" s="47">
        <f>IF(AC481&lt;&gt;"completed","待复核",IF(OR(W481="",Z481="",AA481="",AD481=""),"缺少必填项",IF(AND(OR(AE481="yes",AF481="yes"),AB481=""),"修正原因缺失",IF(OR(W481=0,W481=1),IF(AND(X481="",Y481=""),"通过","0/1级时间应留空"),IF(AND(OR(W481=2,W481=3),X481&lt;&gt;"",Y481&lt;&gt;"",X481&gt;=I481,Y481&lt;=J481,Y481&gt;X481),"通过","2/3级时间无效")))))</f>
        <v/>
      </c>
    </row>
    <row r="482">
      <c r="A482" s="45" t="inlineStr">
        <is>
          <t>VQ-010</t>
        </is>
      </c>
      <c r="B482" s="52" t="inlineStr">
        <is>
          <t>How do I clean the air-fryer basket after use?</t>
        </is>
      </c>
      <c r="C482" s="45" t="inlineStr">
        <is>
          <t>en</t>
        </is>
      </c>
      <c r="D482" s="45" t="inlineStr">
        <is>
          <t>Air Fryer</t>
        </is>
      </c>
      <c r="E482" s="45" t="inlineStr">
        <is>
          <t>maintenance</t>
        </is>
      </c>
      <c r="F482" s="45" t="inlineStr">
        <is>
          <t>development</t>
        </is>
      </c>
      <c r="G482" s="45" t="inlineStr">
        <is>
          <t>airfryer-030-scene-0001</t>
        </is>
      </c>
      <c r="H482" s="45" t="inlineStr">
        <is>
          <t>airfryer-030</t>
        </is>
      </c>
      <c r="I482" s="59" t="inlineStr">
        <is>
          <t>0.0</t>
        </is>
      </c>
      <c r="J482" s="59" t="inlineStr">
        <is>
          <t>1092.15</t>
        </is>
      </c>
      <c r="K482" s="45" t="inlineStr">
        <is>
          <t>items/airfryer-030-scene-0001/clip.mp4</t>
        </is>
      </c>
      <c r="L482" s="45" t="inlineStr">
        <is>
          <t>items/airfryer-030-scene-0001/thumbnail.jpg</t>
        </is>
      </c>
      <c r="M482" s="52" t="inlineStr">
        <is>
          <t>ASR: Welcome to Hardin County Extension today. My name is Chandra Doraemus, and I work with Cooperative Extension for Kentucky State University, and today we're going to be talking about using the air fryer to create some nutritious meals, and I'm also going to show you how to make some strawberry skewers with pineapples, and we're going to be featuring our bird's eye meal with the swastikas and broccoli fries, and we'll get started today. So I'm going to be using the air fryer today and this is a 4.2 quart liter size so this is primarily for family meals and if you have a big group of people that you're serving food for and today we're going to be using the bird's eye broccoli fries and we're going to use a little bit of this Pam cooking spray and we're going to heat the oven up here our little air fryer and just to let you know this is supposed to use less cooking oil and it's supposed to be a lot healthier for you so if you haven't considered buying the new air fryer this size is a little bit bigger than the average size usually the quart size is a little bit smaller so you only have one to two servings that you'll get and I can show you here the actual plate of it is actually pretty big and once I put the food in the directions instructed me specifically not to feel to the top so you want to think about that as you're loading your food in the other thing on some of the features they have an actual push button this one does not have a push button some also has electronic controls this one does not it has the controls on the top and so when you turn it on it kind of makes like a loud noise and you have pretty much you put it on a timer we're going to put ours on about 15 minutes about 350 and those were the instructions they have you a little instruction booklet and it gives you gives you a time and um temperature to put whatever you're cooking on so that way you don't overheat or overcook something so in just a few minutes is here, I'm going to go ahead and spray us down with the Pam. And this is my first time using the unit. And just as a side note, they said that there would be a little bit of smoking. So just don't get concerned if it smokes just a little bit. The other thing is it says just do not immerse the whole machine in water because that would be an electronic kind of electrical shock warning there so make sure you don't immerse this whole machine in water to clean it all you would have to do is remove this bottom half like I did so pull it out and wash the inside unit after we actually use utilize it with the broccoli fries so you want to be mindful of that so I'm gonna go ahead and insert the broccoli fries here and this is nutritious cooking so I noticed I didn't use any actual oil so I'm just going to dump the fries in here and we're just going to let those go ahead and start cooking for a few minutes. And so one thing to note about our nutritious snack we have here with the bird's eye broccoli fries, I have a nutrition label here. I printed it out and it has 21 grams of carbs, has 290 milligrams of sodium. Now if you have someone who has high high blood pressure, diabetes, it's going to be really important. Also, it has 0.16 milligrams of iron, 160 milligrams of potassium, so it's going to provide a pretty good amount of energy for you. The carbs is kind of high for somebody who's diabetic. If you're diabetic, you do have to watch your carb limits throughout the day, so this may be a little bit too much on your carb I would recommend if you are going to eat them and you have diabetes to only eat about three or four so that throughout the day you can use some of your carbs for a much bigger meal than just broccoli fries. Like I said, I recommend this for kids because they love eating fries. It's something quick that you can do in the summertime, something handy, something they can pick up with their own hands. and so like I said we're waiting on it to get finished and while that's cooking I have already started preparing our strawberry and pineapple kebabs and those are some really good treats for kids you can put them on little sticks and you can put them on little toothpicks and it's a very colorful fruit and the best thing about it is kids can actually help you make them it's super easy. All you have to do is cut off the ends of the strawberries and pretty much just stick the little strawberries through the little skewer or the little stick and you have a nice little treat. So we're going to talk about that a little bit later after we get finished with the broccoli fries and we're just gonna take a little break. Alright well back with our pineapples and strawberries and so we're going to be doing some strawberry and pineapple skewers today and this usually takes about 10 to 15 minutes and it's a very light fruit that you can enjoy with your family you can use your kids you guys can make this kind of a summer treat something that they can fix it on their own or you can do it together so I have what I actually used in our little recipe here and it typically just uses your strawberries and pineapples and so So I purchased some pineapple chunks from Kroger, and one little can of this, if you're gonna get the Kroger brand, typically runs about $1.50 with tax. Now they do have the other brands like the Dole, which usually run about $2, and the nutrition facts are about the same for it. For this one, pretty much you're gonna get high amounts of vitamin C at 20%, and you're gonna get 2% of iron, and it has 10 milligrams of sodium total carbs is 17 grams and you have about amount per serving it's about a half a cup so I only use half a cup for this presentation on the strawberries I use one carton or one small half of a carton of strawberries and I actually took the strawberries and I'll cut the little green half off and this is a personal um personal decision here you can either cut the strawberry in half or you can leave it whole i i mostly for the most part just for presentation reasons i kept the strawberry whole but if you have a lot of kids that you're feeding for the price of the strawberries um you might want to cut them in half i would highly recommend that just because of the cost. For original cost on one little half carton or a little bunch of your strawberries is $5. Fortunately yesterday I was able to get these for $2.50. I didn't realize that until I got to the register. It was a very, very good moment for me. So as far as your pineapple chunks, when you're using a whole pineapple that is actually a pineapple, pineapple, you can get the benefit of having that fresh fruit. You will have to just probably use one half of the pineapple, which you'll start by cutting it in half. Then you will have to take off the jacket edges of the pineapple and use it in that way. Now what I would recommend also is that you go ahead and purchase your wooden skewers, which I have here with the strawberries and pineapples already on them also i would recommend purchasing toothpicks but i recommend purchasing some colorful toothpicks because it's going to be a little bit more colorful and it's going to get your kids more interested in eating fruits because kids tend to be some of them especially if they're a taller age or between the ages of five to ten they may not want to eat fruits or vegetables right off the top so you want to encourage them to eat more fruits and vegetables so the way you're going to do that is you use it as the fruits as finger foods and it will let allow them to pick up the fruit themselves but with the use of the toothpick and what you will do with your toothpick is you will put it in the center of the pineapple chunk and you will allow them to actually use eat it themselves and they'll feel like they're more in control and then that way you kind of introduce the fruit or introduce them into eating fruits and it's going to be something that's very nutritious for them and it also has that sweet taste that they are used to with with drinking fruit juices and a lot of the capri suns and things of that nature but it's a different kind of fruit it's more of a natural fruit so their body will be it will be a lot easier for them to digest and it won't be as high calories as some of your ice creams and some of your shakes and things of that nature. Also some of your chocolate bars, things that kids are more likely or amped to ask for. So this is just going to be something that you could give them as an option so that they won't gain too much weight over the summer by eating things that aren't as nutritious and healthy for them like i mentioned before the sugars in these are going to be a lot healthier now in terms of if you're on the go if you're on the go mom on the go dad and you're always with your kids you got soccer practice you got football practice you might want to use i would recommend using these as takeaways or as your little carriers for your fruit and what you would do is you literally would just put the fruit in one of these little containers and use the top twist it on and it doesn't pour out you don't have to worry about it spilling on your car seat you don't have to worry about that you can actually put it in a lunch bag that zips up then you really won't have to worry about it'll be pretty much leak proof and spill proof and also if your kid happens to deal with it themselves it's just something that's very small they could probably get the top off themselves without your help. So that's something that I would recommend for you to use as far as storing your fruit. Now, I have already prepared the strawberry and pineapple skewers prior to this presentation. As you can see here, I used more of a half of the fruit kebabs or created little kebabs and like I said they're a nice little easy little dish that you can create nice little fruit and here I use the whole strawberry on the one on the top just it seems to be a little bit extremely big and top-heavy but like I said this is gonna be very sweet but at the same time the strawberries gonna have a little bit of that tartness so So it's going to be still nutritious for your kids and very easy to handle. So over here I have the little toothpicks with the little pineapple chunks on them and look how tiny it is. I mean look how small and cute. I mean the kids are just going to love this because it's so cute and it's so nutritious. I think they're going to love it. So with that being said, I think I've shown you all the things that we've done with our strawberry and pineapple skewers today now we're going to see how our broccoli fries turned out hi we're back with the hardin county extension today and we're going through some um food options that we're cooking in the air daddy today and we cooked some broccoli fries and now they are done so i'm going to go through and go ahead and open up our little bin here and oh my gosh look how how wonderful these turned out. So if you can, as you can see there, they turned out pretty crispy, no grease. And we're gonna put it on a little paper towel here. And we're gonna go ahead and get these out. And I think that this is gonna be a nutritious little treat for us here. Oh, they're really crispy. And as you can see, the reason why I'm putting it on these paper towels is I want you to see that there is no grease. hey like that right so um and this is broccoli oh my gosh can you believe it um the birds eye also has a cauliflower variety version and man i tell you it is very very nutritious it's good has about the same amount of potassium as the broccoli and i keep talking about potassium potassium because potassium gives you a lot of energy. So it helps you throughout the day. You don't have to drink all those energy drinks and it's healthy. So why not eat it? So this is going to be something that I recommend instead of eating french fries at McDonald's, Wendy's, wherever. Not trying to talk down on the fast food restaurants. However, the calorie amount of eating say 10 of these versus eating 10 fries from McDonald's you got to think that's more saturated fats it's more not healthy for you so this way you get to eat good and you're healthy so sorry about that so hopefully you have learned some nutritious tips for me today and you have will actually utilize some of these tips on this summer and you and your family can have some nutritious treats I would just recommend in terms of cleaning the air daddy like I said before just take your unit out and just wash that part out you don't have to use watch this at all now if you get something down on the inside of the plate or something just use a rag with warm water and dishwash dishwashing liquid and clean it and I recommend also putting on these little mittens like I have because for safety reasons the handle is really not that hot it's lonely warm however with kids I don't want you to burn your hand or for it to be too warm for you so that's why I recommend using the mittens and make sure your unit is turned off typically it will turn off by itself however if you were to open it and take out something early you will have to manually shut the unit down and how you would do that is turn your dial counterclockwise to the zero on your time side you don't have to change your dial on the temperature. You only can keep the temperature where it is currently located and that's how you would shut the unit off. I would recommend allowing the unit to cool at least 30 to 45 minutes. I also would not recommend putting it inside of your car close to any plastic because the unit is still fairly warm. It's not hot. However, if you do have to travel with it, like I said, give it at least 10 to 15 minutes if you're on the go and you have somewhere to be but if you can wait that 30 to 45 minutes to let it completely cool down and then move the unit to your car maybe inside of a box or something more mobile to the point where you won't drop anything and that's all I would recommend in terms of cleaning and moving the unit after you have just used it and as far as your snacks go I have I decided to do broccoli fries however this unit can cook chicken pork chops steak muffins fish anything so if you have some other things that you want to try in it go ahead and it's gonna come out just as good as our broccoli fries did and it's gonna be tasty so that's all I have for you today and I hope you enjoyed this this session with me. Thanks for joining us for Hardin County Extension today. Today we went over a couple of nutritious snacks and things of that nature and I hope you will join us for other calendar events later on in the month and I hope to see you then.
OCR: Hardin County Extension Today Music Sponsoredby COOPERATIVE EXTENSION UK KENTUCKY UNIVERSITY OI STATE College of Agriculture INVERSITV FARM BUREAU FMusicJNT Youth Project Completion Show Featuring Nutritious Snacks Using an Air Fryer Chandra DeRamus Family &amp; Consumer Science Extension Agent Hardin County Extension Today or University. ELELE 5 o me meais Hardin County Estension Today LOLE some strawberry skewers ineapp Hardin County Extonsion Today with t h e Swanson broccolitries Hardin Caunty Extonsion Today hn ths 1s primarily tor tami that you're serving tood a nd toda y n d nna use i tt a m e C spray Kardin County Extension Today gonna heat t he oven u p t hi supposed u 5 e e55 cooking considered sa oretty a n d put t o od So you want to think about that so me a I s o controis o + a y o u p u t t o n timer 3 5 0 Ittle Hardin @ounty Extension Today w a y don't overheat overcook something spr o W n † sa1d t h a t there WouId 5moking The other thing is it says n mmer wa remove this bottom h ait like I d i d We h want t o mi ndt u l t hat nse Hardlin County Extension Today na have nutrtion I a b e 1oes Notrition Facts And i t has 21 grams ot carbs Bird's Eye Broccoli HEW! Friles Nutritious Snack BROC(OL Fextares lering Se 4 8 pleces (86) Great snaick for kids in the summert Lunch oe in bebeen Nutrition AIRDADOY Calories 160 h a s 2 9 0 milligrams ot sodium. WEW Fries EROLLOL Teatrs 8 gleces (Mg) Great saca t h e the h1 Hardin County Extoasion Today NEW! BROCCOU Features: Serving Sure:4 8 pleces (86g) Great snack for kids in the sumumert Lunch or in between dinner. AlSO it has 0.16 igrams iron Bird's Eye Broccolil EW1 Nutntieus Snack Serang Se eces (8) tassium o n n a aras wh vou diabetic watch o ur b imits throughout the day. so this m a muc diabetes abo ut three h e ur carbs Like I said I recommend this tor kids. uck ha summertime whe that's cooking already start preparing our strawberry and pineapple kebabs, those a r rea good r k is avery colortul truit h ave much just stick trawberries nrough little skewer stick t a I k a b o u t u st reak And so. we're gonna be d o i n g Fardin County Extension Today ardin County Extension Today n County Cxtension Today or you could do it together. her nd chunks trom Kroger ne Iittl can o† Hardin Caunty Extension Taday ypically runs 5 0 t a x Hardin County Extensien Today reapples Churte which usua lly run about 5 2.0 0 Hardin Ceunty Extension Today eapple.Chur nst mo un Eardin County Extension Today has it's about a halt a cup. Hardie County Cxtension Today strawberries carton And I actually took t his persona ecision here Hardin County Extension Tadsy you can either cut the h a -t most part. just Hardin County Extansion Today W n I would highly recommend that. just because ot the cost Ittle bunch ot your rawberries. i5 S5 Fortunately yeste w a wa s very. ver ood momen Hardh County Extension Today As tar as your pineapple chunks, that is actually a pineapple which you'll start by cutting it in halt the pineapple, and a h e a d Sr wooden h a ve here, with the awberries pineapples Hardin Ceunty Extonsion Today between a ges t e n i g h t o tt t o p The way youire gonna do that. truits to pick up the truit themseives with the use ot the toothpick Hardin County Extension Todiay is you will put it in the ot the pineapplechunk And you will allow them eat it thems ve s And then way you ntroduce Hardin County Extension -Today or introduce them eating Hardin County Extension Toduy it's more ot a natural truit t he m digest a nd it y o ur creams Hardin County Extension Joday k ids are more a 5 k 1 0 n t he y weiqht Wardin County Extension -Today aren't a s heait hy o r he Hardin County Extension-Today or rs your lytle ruit And what you do And also it your kid happens deai with it thas just sonething They couId probably om o mmend Now, I have already prepared prior to this presentation. kebabs Hardin Countg Extension Joday and like I said, they're I i t t l e . e a s y I i t t l e d i s h Hardir County Extension Today extremely b 1 g a nd top hea vy Iaughs Hardin County Extonsino Taday at same time. the wberry qonna Kardin County Extonsion Today be stii your kid s very e a s y to handle. Hardin County Extenston Today Over here I have the itt-e toothpicks Hardir Gounty Extension Today mean lo0k h ow smal l and cute a n din County Extension Today trawberr N ow HardinCouaty Extension Toda ac t h H a r - n5 ay n o w done u m urned out you can see there, they out pretty crispy Oh. they're really crispy. Harditn County Extension Today 0 n these paper towels. w ant to Hey.like that.right? hi s c a n The Birdseye also has variety version m a n a use potassium gives ener instead ot eating trench tries his you get to eat heaithy So,(coughs) sorry about that et u l ly you Iearned o5 some ot these tips on this summer recommend i n q Air Daddy ju s t wash part d o w n inside ot the Just use a rag with warm water and dishwashing iiquid a iso. putting itt mittens have. because reasons warm why take out something early turn ;al counter ckw 5 7 change temperature where it is currently Iocated would u n it a t Ieast 3 0 4 5 minutes. Hardin County Extension comp |etey cool down maybeinside ot box 5ome wo uId terms cleaning movinq a5 tar snacksgo however, this unit cook chicken steak 5h anything that you want t rv qo a head hav tod ay o d a y o day went over o1n Would you like to have a quilt on your barn'and be listed on the"Clothesline of Quilts Trail"'? Contact the Hardin Co. Extension Musicervice Office @ 270-765-4121 “Embroidery Club' welcomes new members the 4th Tuesday of each month, from 10-2:00 p.m. Bring any project you are working on or one you need help with Registration not required! Embroidery Club members the 4th month from 10-2:00 project you are on or one you need help with Registration not “Applique' Sew Fun" meets from 9-2:00 pm on the 3rd Weds. of each' month \Music come join us! “Cross Stitchers will meet occasionally Saturdays beginning Oct. 1,'from 9 9-5:00 pm. Work current projects &amp; learn new techniques each other. For beg eginners experienced stitchers. Brngg or supplies get started, someone help you.' No RSVP necessary; just show up! For more information on the above events orany other classes call Hardin Co. Cooperative of the University of (270) 765-4121. Videographer/Editor Reed Sampley For more information on HCEC-TV programming call 270-769-8855 www.hardin.k12.ky.us/HCEC-TV Mu s i cla ryan@hardin.kyschools.us
VLM: Visual summary: A woman in a green apron is demonstrating a black kitchen appliance in a kitchen setting, gesturing and speaking while holding a small object.
视觉摘要: 一位穿着绿色围裙的女士在厨房里演示一台黑色厨房电器，边做手势边说话，手中拿着一个小物件。
Visible product: Air Fryer
Visible components: black appliance; white countertop; wooden cabinets; white sink; paper towel holder; green apron; white gloves; plate with food
Visible actions: woman gesturing with hand; woman speaking; woman holding object
Visual uncertainty: The exact product name is not visible, only the category 'Air Fryer' is provided. The specific features or actions being demonstrated are inferred from subtitles, not directly visible.</t>
        </is>
      </c>
      <c r="N482" s="45" t="inlineStr">
        <is>
          <t>32</t>
        </is>
      </c>
      <c r="O482" s="45" t="inlineStr">
        <is>
          <t>2</t>
        </is>
      </c>
      <c r="P482" s="59" t="inlineStr">
        <is>
          <t>832.15</t>
        </is>
      </c>
      <c r="Q482" s="59" t="inlineStr">
        <is>
          <t>842.15</t>
        </is>
      </c>
      <c r="R482" s="52" t="inlineStr">
        <is>
          <t>ASR states: 'Just use a rag with warm water and dishwashing liquid also. putting it mittens have. because reasons warm why take out something early turn ;al counter ckw 5 7 change temperature where it is currently Iocated would u n it a t Ieast 3 0 4 5 minutes.' This indicates a cleaning method involving warm water and dish soap, which is relevant to cleaning the air fryer basket, though it does not explicitly mention the basket or air fryer components.</t>
        </is>
      </c>
      <c r="S482" s="52" t="inlineStr">
        <is>
          <t>ASR</t>
        </is>
      </c>
      <c r="T482" s="52" t="inlineStr">
        <is>
          <t>low</t>
        </is>
      </c>
      <c r="U482" s="52" t="inlineStr">
        <is>
          <t>The ASR text is fragmented and contains typos, but the cleaning method (warm water, dish soap) is clearly implied and contextually relevant to post-use cleaning of the appliance.</t>
        </is>
      </c>
      <c r="V482" s="45" t="inlineStr">
        <is>
          <t>R1</t>
        </is>
      </c>
      <c r="W482" s="46" t="inlineStr">
        <is>
          <t>1</t>
        </is>
      </c>
      <c r="X482" s="60" t="n"/>
      <c r="Y482" s="60" t="n"/>
      <c r="Z482" s="46" t="inlineStr">
        <is>
          <t>no</t>
        </is>
      </c>
      <c r="AA482" s="54" t="inlineStr">
        <is>
          <t>Basket handling at t=873.7 s is ambiguous and does not clearly depict washing with water and soap.</t>
        </is>
      </c>
      <c r="AB482" s="54" t="inlineStr">
        <is>
          <t>No clear cleaning action in sparse frames; lowered from AI grade 2 to 1.</t>
        </is>
      </c>
      <c r="AC482" s="46" t="inlineStr">
        <is>
          <t>completed</t>
        </is>
      </c>
      <c r="AD482" s="46" t="inlineStr">
        <is>
          <t>2026-07-28T01:18:39+08:00</t>
        </is>
      </c>
      <c r="AE482" s="47">
        <f>IF(AC482&lt;&gt;"completed","",IF(W482=O482,"no","yes"))</f>
        <v/>
      </c>
      <c r="AF482" s="47">
        <f>IF(AC482&lt;&gt;"completed","",IF(AND(X482=P482,Y482=Q482),"no","yes"))</f>
        <v/>
      </c>
      <c r="AG482" s="47">
        <f>IF(AC482&lt;&gt;"completed","待复核",IF(OR(W482="",Z482="",AA482="",AD482=""),"缺少必填项",IF(AND(OR(AE482="yes",AF482="yes"),AB482=""),"修正原因缺失",IF(OR(W482=0,W482=1),IF(AND(X482="",Y482=""),"通过","0/1级时间应留空"),IF(AND(OR(W482=2,W482=3),X482&lt;&gt;"",Y482&lt;&gt;"",X482&gt;=I482,Y482&lt;=J482,Y482&gt;X482),"通过","2/3级时间无效")))))</f>
        <v/>
      </c>
    </row>
    <row r="483">
      <c r="A483" s="45" t="inlineStr">
        <is>
          <t>VQ-010</t>
        </is>
      </c>
      <c r="B483" s="52" t="inlineStr">
        <is>
          <t>How do I clean the air-fryer basket after use?</t>
        </is>
      </c>
      <c r="C483" s="45" t="inlineStr">
        <is>
          <t>en</t>
        </is>
      </c>
      <c r="D483" s="45" t="inlineStr">
        <is>
          <t>Air Fryer</t>
        </is>
      </c>
      <c r="E483" s="45" t="inlineStr">
        <is>
          <t>maintenance</t>
        </is>
      </c>
      <c r="F483" s="45" t="inlineStr">
        <is>
          <t>development</t>
        </is>
      </c>
      <c r="G483" s="45" t="inlineStr">
        <is>
          <t>airfryer-005-scene-0008</t>
        </is>
      </c>
      <c r="H483" s="45" t="inlineStr">
        <is>
          <t>airfryer-005</t>
        </is>
      </c>
      <c r="I483" s="59" t="inlineStr">
        <is>
          <t>99.208</t>
        </is>
      </c>
      <c r="J483" s="59" t="inlineStr">
        <is>
          <t>102.085</t>
        </is>
      </c>
      <c r="K483" s="45" t="inlineStr">
        <is>
          <t>items/airfryer-005-scene-0008/clip.mp4</t>
        </is>
      </c>
      <c r="L483" s="45" t="inlineStr">
        <is>
          <t>items/airfryer-005-scene-0008/thumbnail.jpg</t>
        </is>
      </c>
      <c r="M483" s="52" t="inlineStr">
        <is>
          <t>ASR: And then you take your air fryer basket out if it's this
VLM: Visual summary: A black air fryer with its lid open is on a white countertop, next to ingredients including bacon, an egg, and bread on a cutting board.
视觉摘要: 一台黑色空气炸锅盖子打开，放在白色台面上，旁边是切菜板上的培根、鸡蛋和面包。
Visible product: Air Fryer
Visible components: air fryer; air fryer basket; air fryer lid; cutting board; bacon; egg; bread; glass bowl
Visible actions: hand holding air fryer handle; hand gesturing near air fryer
Visible states: air fryer lid open; egg cracked into glass bowl; eggshell on countertop</t>
        </is>
      </c>
      <c r="N483" s="45" t="inlineStr">
        <is>
          <t>33</t>
        </is>
      </c>
      <c r="O483" s="45" t="inlineStr">
        <is>
          <t>1</t>
        </is>
      </c>
      <c r="P483" s="59" t="str"/>
      <c r="Q483" s="59" t="str"/>
      <c r="R483" s="52" t="inlineStr">
        <is>
          <t>The scene shows the air fryer basket being handled, but no cleaning action or method is visible or described.</t>
        </is>
      </c>
      <c r="S483" s="52" t="inlineStr">
        <is>
          <t>VLM|ASR</t>
        </is>
      </c>
      <c r="T483" s="52" t="inlineStr">
        <is>
          <t>low</t>
        </is>
      </c>
      <c r="U483" s="52" t="inlineStr">
        <is>
          <t>No evidence of cleaning steps or materials shown or mentioned.</t>
        </is>
      </c>
      <c r="V483" s="45" t="inlineStr">
        <is>
          <t>R1</t>
        </is>
      </c>
      <c r="W483" s="46" t="inlineStr">
        <is>
          <t>1</t>
        </is>
      </c>
      <c r="X483" s="60" t="n"/>
      <c r="Y483" s="60" t="n"/>
      <c r="Z483" s="46" t="inlineStr">
        <is>
          <t>no</t>
        </is>
      </c>
      <c r="AA483" s="54" t="inlineStr">
        <is>
          <t>The basket is being handled, but no cleaning action or method is shown.</t>
        </is>
      </c>
      <c r="AB483" s="54" t="n"/>
      <c r="AC483" s="46" t="inlineStr">
        <is>
          <t>completed</t>
        </is>
      </c>
      <c r="AD483" s="46" t="inlineStr">
        <is>
          <t>2026-07-28T01:18:39+08:00</t>
        </is>
      </c>
      <c r="AE483" s="47">
        <f>IF(AC483&lt;&gt;"completed","",IF(W483=O483,"no","yes"))</f>
        <v/>
      </c>
      <c r="AF483" s="47">
        <f>IF(AC483&lt;&gt;"completed","",IF(AND(X483=P483,Y483=Q483),"no","yes"))</f>
        <v/>
      </c>
      <c r="AG483" s="47">
        <f>IF(AC483&lt;&gt;"completed","待复核",IF(OR(W483="",Z483="",AA483="",AD483=""),"缺少必填项",IF(AND(OR(AE483="yes",AF483="yes"),AB483=""),"修正原因缺失",IF(OR(W483=0,W483=1),IF(AND(X483="",Y483=""),"通过","0/1级时间应留空"),IF(AND(OR(W483=2,W483=3),X483&lt;&gt;"",Y483&lt;&gt;"",X483&gt;=I483,Y483&lt;=J483,Y483&gt;X483),"通过","2/3级时间无效")))))</f>
        <v/>
      </c>
    </row>
    <row r="484">
      <c r="A484" s="45" t="inlineStr">
        <is>
          <t>VQ-010</t>
        </is>
      </c>
      <c r="B484" s="52" t="inlineStr">
        <is>
          <t>How do I clean the air-fryer basket after use?</t>
        </is>
      </c>
      <c r="C484" s="45" t="inlineStr">
        <is>
          <t>en</t>
        </is>
      </c>
      <c r="D484" s="45" t="inlineStr">
        <is>
          <t>Air Fryer</t>
        </is>
      </c>
      <c r="E484" s="45" t="inlineStr">
        <is>
          <t>maintenance</t>
        </is>
      </c>
      <c r="F484" s="45" t="inlineStr">
        <is>
          <t>development</t>
        </is>
      </c>
      <c r="G484" s="45" t="inlineStr">
        <is>
          <t>airfryer-032-scene-0014</t>
        </is>
      </c>
      <c r="H484" s="45" t="inlineStr">
        <is>
          <t>airfryer-032</t>
        </is>
      </c>
      <c r="I484" s="59" t="inlineStr">
        <is>
          <t>49.6</t>
        </is>
      </c>
      <c r="J484" s="59" t="inlineStr">
        <is>
          <t>54.1</t>
        </is>
      </c>
      <c r="K484" s="45" t="inlineStr">
        <is>
          <t>items/airfryer-032-scene-0014/clip.mp4</t>
        </is>
      </c>
      <c r="L484" s="45" t="inlineStr">
        <is>
          <t>items/airfryer-032-scene-0014/thumbnail.jpg</t>
        </is>
      </c>
      <c r="M484" s="52" t="inlineStr">
        <is>
          <t>ASR: out any grease residue or leftover food with a paper towel and throw that away then you just
VLM: Visual summary: A hand holds a black air fryer basket over a sink, using a paper towel to wipe residue from its interior.
视觉摘要: 一只手拿着一个黑色空气炸锅篮子，放在水槽上方，用纸巾擦拭其内部残留物。
Visible product: Air Fryer
Visible components: black air fryer basket; paper towel; sink; hand
Visible actions: holding; wiping
Visible states: residue on basket; basket over sink
Visual uncertainty: The full context of the cleaning process is not shown; the specific product model is not visible.</t>
        </is>
      </c>
      <c r="N484" s="45" t="inlineStr">
        <is>
          <t>34</t>
        </is>
      </c>
      <c r="O484" s="45" t="inlineStr">
        <is>
          <t>3</t>
        </is>
      </c>
      <c r="P484" s="59" t="inlineStr">
        <is>
          <t>49.6</t>
        </is>
      </c>
      <c r="Q484" s="59" t="inlineStr">
        <is>
          <t>54.1</t>
        </is>
      </c>
      <c r="R484" s="52" t="inlineStr">
        <is>
          <t>The visual shows a hand wiping residue from the air fryer basket with a paper towel over a sink, and the ASR confirms using a paper towel to remove grease and food residue, directly answering how to clean the basket.</t>
        </is>
      </c>
      <c r="S484" s="52" t="inlineStr">
        <is>
          <t>VLM|ASR</t>
        </is>
      </c>
      <c r="T484" s="52" t="inlineStr">
        <is>
          <t>low</t>
        </is>
      </c>
      <c r="U484" s="52" t="inlineStr">
        <is>
          <t>The action and product are clearly visible and described; no ambiguity in the cleaning method shown.</t>
        </is>
      </c>
      <c r="V484" s="45" t="inlineStr">
        <is>
          <t>R1</t>
        </is>
      </c>
      <c r="W484" s="46" t="inlineStr">
        <is>
          <t>3</t>
        </is>
      </c>
      <c r="X484" s="60" t="inlineStr">
        <is>
          <t>49.6</t>
        </is>
      </c>
      <c r="Y484" s="60" t="inlineStr">
        <is>
          <t>54.1</t>
        </is>
      </c>
      <c r="Z484" s="46" t="inlineStr">
        <is>
          <t>no</t>
        </is>
      </c>
      <c r="AA484" s="54" t="inlineStr">
        <is>
          <t>t=49.6s展示带残渣的炸篮内部，t=52.3s至t=54.1s帧清晰展示手拿纸巾擦拭炸篮内壁油脂和食物残渣，配合ASR'wipe out any grease residue or leftover food with a paper towel'，完整直接地演示了用纸巾清洁炸篮的方法。</t>
        </is>
      </c>
      <c r="AB484" s="54" t="n"/>
      <c r="AC484" s="46" t="inlineStr">
        <is>
          <t>completed</t>
        </is>
      </c>
      <c r="AD484" s="46" t="inlineStr">
        <is>
          <t>2026-07-28T01:18:39+08:00</t>
        </is>
      </c>
      <c r="AE484" s="47">
        <f>IF(AC484&lt;&gt;"completed","",IF(W484=O484,"no","yes"))</f>
        <v/>
      </c>
      <c r="AF484" s="47">
        <f>IF(AC484&lt;&gt;"completed","",IF(AND(X484=P484,Y484=Q484),"no","yes"))</f>
        <v/>
      </c>
      <c r="AG484" s="47">
        <f>IF(AC484&lt;&gt;"completed","待复核",IF(OR(W484="",Z484="",AA484="",AD484=""),"缺少必填项",IF(AND(OR(AE484="yes",AF484="yes"),AB484=""),"修正原因缺失",IF(OR(W484=0,W484=1),IF(AND(X484="",Y484=""),"通过","0/1级时间应留空"),IF(AND(OR(W484=2,W484=3),X484&lt;&gt;"",Y484&lt;&gt;"",X484&gt;=I484,Y484&lt;=J484,Y484&gt;X484),"通过","2/3级时间无效")))))</f>
        <v/>
      </c>
    </row>
    <row r="485">
      <c r="A485" s="45" t="inlineStr">
        <is>
          <t>VQ-010</t>
        </is>
      </c>
      <c r="B485" s="52" t="inlineStr">
        <is>
          <t>How do I clean the air-fryer basket after use?</t>
        </is>
      </c>
      <c r="C485" s="45" t="inlineStr">
        <is>
          <t>en</t>
        </is>
      </c>
      <c r="D485" s="45" t="inlineStr">
        <is>
          <t>Air Fryer</t>
        </is>
      </c>
      <c r="E485" s="45" t="inlineStr">
        <is>
          <t>maintenance</t>
        </is>
      </c>
      <c r="F485" s="45" t="inlineStr">
        <is>
          <t>development</t>
        </is>
      </c>
      <c r="G485" s="45" t="inlineStr">
        <is>
          <t>airfryer-026-scene-0001</t>
        </is>
      </c>
      <c r="H485" s="45" t="inlineStr">
        <is>
          <t>airfryer-026</t>
        </is>
      </c>
      <c r="I485" s="59" t="inlineStr">
        <is>
          <t>0.0</t>
        </is>
      </c>
      <c r="J485" s="59" t="inlineStr">
        <is>
          <t>213.46</t>
        </is>
      </c>
      <c r="K485" s="45" t="inlineStr">
        <is>
          <t>items/airfryer-026-scene-0001/clip.mp4</t>
        </is>
      </c>
      <c r="L485" s="45" t="inlineStr">
        <is>
          <t>items/airfryer-026-scene-0001/thumbnail.jpg</t>
        </is>
      </c>
      <c r="M485" s="52" t="inlineStr">
        <is>
          <t>ASR: Montana Happy New Year and today we're going to be making air fryer doughnuts. For the doughnuts the ingredients are flour, baking powder, salt, and yogurt. Your first step is to combine your flour, baking powder, and salt and then mix well. Add your vanilla yogurt and then mix well. Now that it's all combined knead with your hands. Now that you have your dough in a bowl divide into four equal parts. Now with each ball roll into six to eight inch ropes. Now that the ropes are done, spray the inside of your air fryer basket and then you want to preheat it to 350. Now that your air fryer is preheating, lightly spray your ropes. Now shape them like a donut. Now put them in your air fryer and then set a timer for eight minutes. At four minutes flip over your donuts. The The ingredients for the doughnut glaze are powdered sugar, melted butter, vanilla, and hot water. Now combine all your glaze frosting ingredients. Now that they're done, take them out and let them slightly cool before you glaze. Now dip the top of your doughnut in your glaze and then let it drip. Now that it's all done, let's give it a try. That's good.
OCR: MONTEREY play! RECREATION That's Good! with Montana 2 NONTEREY CA 3 REY MONTION DA REC 2n2n oq MONREY RECRTION RECATION NOUAD 2020 MONEREY RECRITION TNOA LBURVMO MONIREY BEHONEREY OPT RECRTION 2MC DRE MO RE MONCREY DRECATN BENGUA 2n120 20MC on BINGRADE IBURVIMD N O DEMONTEREY TRECRATION 2n20 12 IONTEREY ECREATION M( Montana E 1889 SAMS a IONVIVD UNGADE CARECREATION ILIGRADE LSURVIVED HONTEREY DA RECREATION Air Fryer Donuts 1 cup all-purpose flour 1 1/2 teaspoons baking powder 1/2 teaspoon salt 3/4 cup Greek yoqurt (plain or vanilla) Gaze 2 tablespoons butter, melted 1/2 cup powdered sugar 1/2 teaspoon vanilla 1/2 tablespoon hot water #showushowyouplayMonterey Thank you for watching!
VLM: Visual summary: A person in a kitchen is preparing dough for donuts, with a recipe for 'Air Fryer Donuts' displayed on screen.
视觉摘要: 一个人在厨房里准备制作甜甜圈的面团，屏幕上显示了“空气炸锅甜甜圈”的食谱。
Visible product: Air Fryer
Visible components: wooden cutting board; dough; air fryer; refrigerator; wooden cabinets; apron; beanie; recipe text
Visible actions: person shaping dough into a ring; person standing in kitchen
Visible states: dough shaped into rings and sticks; recipe displayed on screen</t>
        </is>
      </c>
      <c r="N485" s="45" t="inlineStr">
        <is>
          <t>35</t>
        </is>
      </c>
      <c r="O485" s="45" t="inlineStr">
        <is>
          <t>1</t>
        </is>
      </c>
      <c r="P485" s="59" t="str"/>
      <c r="Q485" s="59" t="str"/>
      <c r="R485" s="52" t="inlineStr">
        <is>
          <t>The video shows the air fryer being used to cook doughnuts and includes a step where the basket is sprayed before use, but no cleaning action or instruction is shown or mentioned.</t>
        </is>
      </c>
      <c r="S485" s="52" t="inlineStr">
        <is>
          <t>ASR|OCR|VLM</t>
        </is>
      </c>
      <c r="T485" s="52" t="inlineStr">
        <is>
          <t>low</t>
        </is>
      </c>
      <c r="U485" s="52" t="inlineStr">
        <is>
          <t>No cleaning action or instruction is visible or described in the evidence.</t>
        </is>
      </c>
      <c r="V485" s="45" t="inlineStr">
        <is>
          <t>R1</t>
        </is>
      </c>
      <c r="W485" s="46" t="inlineStr">
        <is>
          <t>1</t>
        </is>
      </c>
      <c r="X485" s="60" t="n"/>
      <c r="Y485" s="60" t="n"/>
      <c r="Z485" s="46" t="inlineStr">
        <is>
          <t>no</t>
        </is>
      </c>
      <c r="AA485" s="54" t="inlineStr">
        <is>
          <t>画面展示烹饪过程及成品，未见清洗炸篮的动作或工具。</t>
        </is>
      </c>
      <c r="AB485" s="54" t="n"/>
      <c r="AC485" s="46" t="inlineStr">
        <is>
          <t>completed</t>
        </is>
      </c>
      <c r="AD485" s="46" t="inlineStr">
        <is>
          <t>2026-07-28T01:18:39+08:00</t>
        </is>
      </c>
      <c r="AE485" s="47">
        <f>IF(AC485&lt;&gt;"completed","",IF(W485=O485,"no","yes"))</f>
        <v/>
      </c>
      <c r="AF485" s="47">
        <f>IF(AC485&lt;&gt;"completed","",IF(AND(X485=P485,Y485=Q485),"no","yes"))</f>
        <v/>
      </c>
      <c r="AG485" s="47">
        <f>IF(AC485&lt;&gt;"completed","待复核",IF(OR(W485="",Z485="",AA485="",AD485=""),"缺少必填项",IF(AND(OR(AE485="yes",AF485="yes"),AB485=""),"修正原因缺失",IF(OR(W485=0,W485=1),IF(AND(X485="",Y485=""),"通过","0/1级时间应留空"),IF(AND(OR(W485=2,W485=3),X485&lt;&gt;"",Y485&lt;&gt;"",X485&gt;=I485,Y485&lt;=J485,Y485&gt;X485),"通过","2/3级时间无效")))))</f>
        <v/>
      </c>
    </row>
    <row r="486">
      <c r="A486" s="45" t="inlineStr">
        <is>
          <t>VQ-010</t>
        </is>
      </c>
      <c r="B486" s="52" t="inlineStr">
        <is>
          <t>How do I clean the air-fryer basket after use?</t>
        </is>
      </c>
      <c r="C486" s="45" t="inlineStr">
        <is>
          <t>en</t>
        </is>
      </c>
      <c r="D486" s="45" t="inlineStr">
        <is>
          <t>Air Fryer</t>
        </is>
      </c>
      <c r="E486" s="45" t="inlineStr">
        <is>
          <t>maintenance</t>
        </is>
      </c>
      <c r="F486" s="45" t="inlineStr">
        <is>
          <t>development</t>
        </is>
      </c>
      <c r="G486" s="45" t="inlineStr">
        <is>
          <t>airfryer-033-scene-0040</t>
        </is>
      </c>
      <c r="H486" s="45" t="inlineStr">
        <is>
          <t>airfryer-033</t>
        </is>
      </c>
      <c r="I486" s="59" t="inlineStr">
        <is>
          <t>281.014</t>
        </is>
      </c>
      <c r="J486" s="59" t="inlineStr">
        <is>
          <t>283.116</t>
        </is>
      </c>
      <c r="K486" s="45" t="inlineStr">
        <is>
          <t>items/airfryer-033-scene-0040/clip.mp4</t>
        </is>
      </c>
      <c r="L486" s="45" t="inlineStr">
        <is>
          <t>items/airfryer-033-scene-0040/thumbnail.jpg</t>
        </is>
      </c>
      <c r="M486" s="52" t="inlineStr">
        <is>
          <t>ASR: aqui vou botar lá já vou lavar entendeu isso aqui eu vou tirar na real dá para tirar tudo
VLM: Visual summary: A close-up view of the interior of an air fryer basket being cleaned or inspected, with a hand holding a tool or part near the bottom.
视觉摘要: 一个空气炸锅篮子的内部正在被清洁或检查，一只手拿着工具或部件靠近底部。
Visible product: Air Fryer
Visible components: air fryer basket; air fryer interior; hand; tool or part
Visible actions: hand holding tool or part
Visible states: air fryer basket appears dirty
Visual uncertainty: exact nature of the tool or part is unclear due to motion blur and partial occlusion</t>
        </is>
      </c>
      <c r="N486" s="45" t="inlineStr">
        <is>
          <t>36</t>
        </is>
      </c>
      <c r="O486" s="45" t="inlineStr">
        <is>
          <t>2</t>
        </is>
      </c>
      <c r="P486" s="59" t="inlineStr">
        <is>
          <t>281.014</t>
        </is>
      </c>
      <c r="Q486" s="59" t="inlineStr">
        <is>
          <t>283.116</t>
        </is>
      </c>
      <c r="R486" s="52" t="inlineStr">
        <is>
          <t>ASR mentions washing and removing parts; VLM shows hand holding a tool near the basket, indicating cleaning or inspection of the basket, with visible dirt.</t>
        </is>
      </c>
      <c r="S486" s="52" t="inlineStr">
        <is>
          <t>ASR|VLM</t>
        </is>
      </c>
      <c r="T486" s="52" t="inlineStr">
        <is>
          <t>low</t>
        </is>
      </c>
      <c r="U486" s="52" t="inlineStr">
        <is>
          <t>The tool or part is unclear due to motion blur, but the action of cleaning/inspection and visible dirt support the context of cleaning the basket.</t>
        </is>
      </c>
      <c r="V486" s="45" t="inlineStr">
        <is>
          <t>R1</t>
        </is>
      </c>
      <c r="W486" s="46" t="inlineStr">
        <is>
          <t>2</t>
        </is>
      </c>
      <c r="X486" s="60" t="inlineStr">
        <is>
          <t>281.4</t>
        </is>
      </c>
      <c r="Y486" s="60" t="inlineStr">
        <is>
          <t>283.1</t>
        </is>
      </c>
      <c r="Z486" s="46" t="inlineStr">
        <is>
          <t>no</t>
        </is>
      </c>
      <c r="AA486" s="54" t="inlineStr">
        <is>
          <t>From 281.4s to 283.1s a hand uses a scraper to remove grease and residue from the dirty air fryer basket interior.</t>
        </is>
      </c>
      <c r="AB486" s="54" t="inlineStr">
        <is>
          <t>时间按实际证据片段重定位</t>
        </is>
      </c>
      <c r="AC486" s="46" t="inlineStr">
        <is>
          <t>completed</t>
        </is>
      </c>
      <c r="AD486" s="46" t="inlineStr">
        <is>
          <t>2026-07-28T01:18:39+08:00</t>
        </is>
      </c>
      <c r="AE486" s="47">
        <f>IF(AC486&lt;&gt;"completed","",IF(W486=O486,"no","yes"))</f>
        <v/>
      </c>
      <c r="AF486" s="47">
        <f>IF(AC486&lt;&gt;"completed","",IF(AND(X486=P486,Y486=Q486),"no","yes"))</f>
        <v/>
      </c>
      <c r="AG486" s="47">
        <f>IF(AC486&lt;&gt;"completed","待复核",IF(OR(W486="",Z486="",AA486="",AD486=""),"缺少必填项",IF(AND(OR(AE486="yes",AF486="yes"),AB486=""),"修正原因缺失",IF(OR(W486=0,W486=1),IF(AND(X486="",Y486=""),"通过","0/1级时间应留空"),IF(AND(OR(W486=2,W486=3),X486&lt;&gt;"",Y486&lt;&gt;"",X486&gt;=I486,Y486&lt;=J486,Y486&gt;X486),"通过","2/3级时间无效")))))</f>
        <v/>
      </c>
    </row>
    <row r="487">
      <c r="A487" s="45" t="inlineStr">
        <is>
          <t>VQ-010</t>
        </is>
      </c>
      <c r="B487" s="52" t="inlineStr">
        <is>
          <t>How do I clean the air-fryer basket after use?</t>
        </is>
      </c>
      <c r="C487" s="45" t="inlineStr">
        <is>
          <t>en</t>
        </is>
      </c>
      <c r="D487" s="45" t="inlineStr">
        <is>
          <t>Air Fryer</t>
        </is>
      </c>
      <c r="E487" s="45" t="inlineStr">
        <is>
          <t>maintenance</t>
        </is>
      </c>
      <c r="F487" s="45" t="inlineStr">
        <is>
          <t>development</t>
        </is>
      </c>
      <c r="G487" s="45" t="inlineStr">
        <is>
          <t>airfryer-032-scene-0077</t>
        </is>
      </c>
      <c r="H487" s="45" t="inlineStr">
        <is>
          <t>airfryer-032</t>
        </is>
      </c>
      <c r="I487" s="59" t="inlineStr">
        <is>
          <t>364.033</t>
        </is>
      </c>
      <c r="J487" s="59" t="inlineStr">
        <is>
          <t>376.0</t>
        </is>
      </c>
      <c r="K487" s="45" t="inlineStr">
        <is>
          <t>items/airfryer-032-scene-0077/clip.mp4</t>
        </is>
      </c>
      <c r="L487" s="45" t="inlineStr">
        <is>
          <t>items/airfryer-032-scene-0077/thumbnail.jpg</t>
        </is>
      </c>
      <c r="M487" s="52" t="inlineStr">
        <is>
          <t>ASR: use some little cotton swabs to clean in between every little grate in the basket. Of course, your air fryer basket will look a little bit different than mine, so just use anything that will help you get in any little crevices you'll be surprised at how much food and gunk you find there i mean honestly look at all the cotton swabs i used oh it's so gross then i grabbed my
VLM: Visual summary: A hand uses a cotton swab to clean the inside of a black air fryer basket.
视觉摘要: 一只手用棉签清洁黑色空气炸锅篮子的内部。
Visible product: Air Fryer
Visible components: black air fryer basket; cotton swab; hand
Visible actions: cleaning with a cotton swab; holding the basket
Visible states: cotton swab with residue; dirty basket</t>
        </is>
      </c>
      <c r="N487" s="45" t="inlineStr">
        <is>
          <t>37</t>
        </is>
      </c>
      <c r="O487" s="45" t="inlineStr">
        <is>
          <t>3</t>
        </is>
      </c>
      <c r="P487" s="59" t="inlineStr">
        <is>
          <t>364.033</t>
        </is>
      </c>
      <c r="Q487" s="59" t="inlineStr">
        <is>
          <t>376.0</t>
        </is>
      </c>
      <c r="R487" s="52" t="inlineStr">
        <is>
          <t>The video shows a hand using a cotton swab to clean between the grates of a black air fryer basket, with ASR confirming the use of cotton swabs to clean crevices and showing visible residue on the swab and dirty basket.</t>
        </is>
      </c>
      <c r="S487" s="52" t="inlineStr">
        <is>
          <t>VLM|ASR</t>
        </is>
      </c>
      <c r="T487" s="52" t="inlineStr">
        <is>
          <t>low</t>
        </is>
      </c>
      <c r="U487" s="52" t="inlineStr">
        <is>
          <t>The evidence fully supports the cleaning method and product shown, with no ambiguity in the visual or audio content.</t>
        </is>
      </c>
      <c r="V487" s="45" t="inlineStr">
        <is>
          <t>R1</t>
        </is>
      </c>
      <c r="W487" s="46" t="inlineStr">
        <is>
          <t>3</t>
        </is>
      </c>
      <c r="X487" s="60" t="n">
        <v>364.033</v>
      </c>
      <c r="Y487" s="60" t="n">
        <v>376</v>
      </c>
      <c r="Z487" s="46" t="inlineStr">
        <is>
          <t>no</t>
        </is>
      </c>
      <c r="AA487" s="54" t="inlineStr">
        <is>
          <t>From t=364.0s to t=376.0s, the video repeatedly shows a hand using cotton swabs to clean between the basket grates while the ASR describes removing gunk from crevices.</t>
        </is>
      </c>
      <c r="AB487" s="54" t="inlineStr">
        <is>
          <t>时间按实际证据片段重定位</t>
        </is>
      </c>
      <c r="AC487" s="46" t="inlineStr">
        <is>
          <t>completed</t>
        </is>
      </c>
      <c r="AD487" s="46" t="inlineStr">
        <is>
          <t>2026-07-28T01:18:39+08:00</t>
        </is>
      </c>
      <c r="AE487" s="47">
        <f>IF(AC487&lt;&gt;"completed","",IF(W487=O487,"no","yes"))</f>
        <v/>
      </c>
      <c r="AF487" s="47">
        <f>IF(AC487&lt;&gt;"completed","",IF(AND(X487=P487,Y487=Q487),"no","yes"))</f>
        <v/>
      </c>
      <c r="AG487" s="47">
        <f>IF(AC487&lt;&gt;"completed","待复核",IF(OR(W487="",Z487="",AA487="",AD487=""),"缺少必填项",IF(AND(OR(AE487="yes",AF487="yes"),AB487=""),"修正原因缺失",IF(OR(W487=0,W487=1),IF(AND(X487="",Y487=""),"通过","0/1级时间应留空"),IF(AND(OR(W487=2,W487=3),X487&lt;&gt;"",Y487&lt;&gt;"",X487&gt;=I487,Y487&lt;=J487,Y487&gt;X487),"通过","2/3级时间无效")))))</f>
        <v/>
      </c>
    </row>
    <row r="488">
      <c r="A488" s="45" t="inlineStr">
        <is>
          <t>VQ-010</t>
        </is>
      </c>
      <c r="B488" s="52" t="inlineStr">
        <is>
          <t>How do I clean the air-fryer basket after use?</t>
        </is>
      </c>
      <c r="C488" s="45" t="inlineStr">
        <is>
          <t>en</t>
        </is>
      </c>
      <c r="D488" s="45" t="inlineStr">
        <is>
          <t>Air Fryer</t>
        </is>
      </c>
      <c r="E488" s="45" t="inlineStr">
        <is>
          <t>maintenance</t>
        </is>
      </c>
      <c r="F488" s="45" t="inlineStr">
        <is>
          <t>development</t>
        </is>
      </c>
      <c r="G488" s="45" t="inlineStr">
        <is>
          <t>airfryer-017-scene-0071</t>
        </is>
      </c>
      <c r="H488" s="45" t="inlineStr">
        <is>
          <t>airfryer-017</t>
        </is>
      </c>
      <c r="I488" s="59" t="inlineStr">
        <is>
          <t>933.866</t>
        </is>
      </c>
      <c r="J488" s="59" t="inlineStr">
        <is>
          <t>986.486</t>
        </is>
      </c>
      <c r="K488" s="45" t="inlineStr">
        <is>
          <t>items/airfryer-017-scene-0071/clip.mp4</t>
        </is>
      </c>
      <c r="L488" s="45" t="inlineStr">
        <is>
          <t>items/airfryer-017-scene-0071/thumbnail.jpg</t>
        </is>
      </c>
      <c r="M488" s="52" t="inlineStr">
        <is>
          <t>ASR: I might as well take this opportunity to point out that since the new thermistor I put in to replace the original is longer than the original, It was actually touching the heating element. Now, I don't know much about how this stuff works, but I was assuming that was probably not going to be good because the original one was not touching the heating element. It was close to it with a little gap. The replacement was touching. So what I did, as you can see here, this clip, which was over on this other side of the heating element, I rotated around so that I could use it to pull the heating element away from the thermistor. and I punched a new hole through the chassis just so I could screw it down which worked but now the heating element also sits up a little higher in this little basin and there used to be a grating which covered the heating element which I assumed was there to prevent somebody from stupidly reaching inside the unit and touching the heating element with their bare hands so I removed a
OCR: INV C I'M NOTIAPROFESSIONAL. DON'T TRY THIS ATI HOME.
VLM: Visual summary: A person is removing a metal grate from a disassembled appliance with a coiled heating element visible underneath.
视觉摘要: 一个人正在从一个拆开的电器中取出金属格栅，其下方可见一个螺旋状加热元件。
Visible product: Air Fryer
Visible components: coiled heating element; metal grate; appliance interior; human hands
Visible actions: removing a metal grate; holding the appliance
Visible states: appliance disassembled; grate being lifted
Visual uncertainty: The specific brand or model of the appliance is not visible. The exact function of the highlighted components is not clear from the frames.</t>
        </is>
      </c>
      <c r="N488" s="45" t="inlineStr">
        <is>
          <t>38</t>
        </is>
      </c>
      <c r="O488" s="45" t="inlineStr">
        <is>
          <t>0</t>
        </is>
      </c>
      <c r="P488" s="59" t="str"/>
      <c r="Q488" s="59" t="str"/>
      <c r="R488" s="52" t="inlineStr">
        <is>
          <t>The scene shows disassembly of an air fryer, focusing on removing a metal grate and adjusting a heating element, not cleaning the basket. No cleaning action or basket is visible or mentioned.</t>
        </is>
      </c>
      <c r="S488" s="52" t="inlineStr">
        <is>
          <t>VLM|ASR|OCR</t>
        </is>
      </c>
      <c r="T488" s="52" t="inlineStr">
        <is>
          <t>low</t>
        </is>
      </c>
      <c r="U488" s="52" t="inlineStr">
        <is>
          <t>The evidence clearly shows disassembly and modification, not cleaning, and no basket is visible or referenced.</t>
        </is>
      </c>
      <c r="V488" s="45" t="inlineStr">
        <is>
          <t>R1</t>
        </is>
      </c>
      <c r="W488" s="46" t="inlineStr">
        <is>
          <t>0</t>
        </is>
      </c>
      <c r="X488" s="60" t="n"/>
      <c r="Y488" s="60" t="n"/>
      <c r="Z488" s="46" t="inlineStr">
        <is>
          <t>no</t>
        </is>
      </c>
      <c r="AA488" s="54" t="inlineStr">
        <is>
          <t>画面为空气炸锅内部加热线圈与金属网的拆解维修，未出现炸篮。</t>
        </is>
      </c>
      <c r="AB488" s="54" t="n"/>
      <c r="AC488" s="46" t="inlineStr">
        <is>
          <t>completed</t>
        </is>
      </c>
      <c r="AD488" s="46" t="inlineStr">
        <is>
          <t>2026-07-28T01:31:38+08:00</t>
        </is>
      </c>
      <c r="AE488" s="47">
        <f>IF(AC488&lt;&gt;"completed","",IF(W488=O488,"no","yes"))</f>
        <v/>
      </c>
      <c r="AF488" s="47">
        <f>IF(AC488&lt;&gt;"completed","",IF(AND(X488=P488,Y488=Q488),"no","yes"))</f>
        <v/>
      </c>
      <c r="AG488" s="47">
        <f>IF(AC488&lt;&gt;"completed","待复核",IF(OR(W488="",Z488="",AA488="",AD488=""),"缺少必填项",IF(AND(OR(AE488="yes",AF488="yes"),AB488=""),"修正原因缺失",IF(OR(W488=0,W488=1),IF(AND(X488="",Y488=""),"通过","0/1级时间应留空"),IF(AND(OR(W488=2,W488=3),X488&lt;&gt;"",Y488&lt;&gt;"",X488&gt;=I488,Y488&lt;=J488,Y488&gt;X488),"通过","2/3级时间无效")))))</f>
        <v/>
      </c>
    </row>
    <row r="489">
      <c r="A489" s="45" t="inlineStr">
        <is>
          <t>VQ-010</t>
        </is>
      </c>
      <c r="B489" s="52" t="inlineStr">
        <is>
          <t>How do I clean the air-fryer basket after use?</t>
        </is>
      </c>
      <c r="C489" s="45" t="inlineStr">
        <is>
          <t>en</t>
        </is>
      </c>
      <c r="D489" s="45" t="inlineStr">
        <is>
          <t>Air Fryer</t>
        </is>
      </c>
      <c r="E489" s="45" t="inlineStr">
        <is>
          <t>maintenance</t>
        </is>
      </c>
      <c r="F489" s="45" t="inlineStr">
        <is>
          <t>development</t>
        </is>
      </c>
      <c r="G489" s="45" t="inlineStr">
        <is>
          <t>airfryer-017-scene-0023</t>
        </is>
      </c>
      <c r="H489" s="45" t="inlineStr">
        <is>
          <t>airfryer-017</t>
        </is>
      </c>
      <c r="I489" s="59" t="inlineStr">
        <is>
          <t>172.005</t>
        </is>
      </c>
      <c r="J489" s="59" t="inlineStr">
        <is>
          <t>185.385</t>
        </is>
      </c>
      <c r="K489" s="45" t="inlineStr">
        <is>
          <t>items/airfryer-017-scene-0023/clip.mp4</t>
        </is>
      </c>
      <c r="L489" s="45" t="inlineStr">
        <is>
          <t>items/airfryer-017-scene-0023/thumbnail.jpg</t>
        </is>
      </c>
      <c r="M489" s="52" t="inlineStr">
        <is>
          <t>ASR: process. First thing I'm going to do is remove these cooking trays. There we go. You can see my air fryer is pretty dirty because we use it a lot. I'll also take this opportunity to clean it while I'm at it. One of my problems with these appliances is finding tools that fit. My standard
OCR: EBE3 ESEE 2
VLM: Visual summary: A person is cleaning the interior of a small countertop appliance, removing a tray and spraying a cleaning solution inside.
视觉摘要: 一个人正在清洁一个小型台面电器的内部，取出托盘并向内喷洒清洁剂。
Visible product: Air Fryer
Visible components: appliance; tray; spray bottle; table; window; dollhouse
Visible actions: removing tray; spraying cleaning solution
Visible states: appliance door open; appliance interior visible; cleaning solution sprayed
Visual uncertainty: The exact brand or model of the appliance is not visible. The specific cleaning product label is partially obscured.</t>
        </is>
      </c>
      <c r="N489" s="45" t="inlineStr">
        <is>
          <t>39</t>
        </is>
      </c>
      <c r="O489" s="45" t="inlineStr">
        <is>
          <t>2</t>
        </is>
      </c>
      <c r="P489" s="59" t="inlineStr">
        <is>
          <t>172.005</t>
        </is>
      </c>
      <c r="Q489" s="59" t="inlineStr">
        <is>
          <t>185.385</t>
        </is>
      </c>
      <c r="R489" s="52" t="inlineStr">
        <is>
          <t>The person removes the tray and sprays cleaning solution inside the air fryer, which is a step in cleaning the basket, though the basket itself is not explicitly shown being cleaned.</t>
        </is>
      </c>
      <c r="S489" s="52" t="inlineStr">
        <is>
          <t>VLM|ASR</t>
        </is>
      </c>
      <c r="T489" s="52" t="inlineStr">
        <is>
          <t>low</t>
        </is>
      </c>
      <c r="U489" s="52" t="inlineStr">
        <is>
          <t>The basket is not explicitly shown or labeled, but the tray removal and spraying inside the appliance are consistent with cleaning the basket.</t>
        </is>
      </c>
      <c r="V489" s="45" t="inlineStr">
        <is>
          <t>R1</t>
        </is>
      </c>
      <c r="W489" s="46" t="inlineStr">
        <is>
          <t>2</t>
        </is>
      </c>
      <c r="X489" s="60" t="n">
        <v>180</v>
      </c>
      <c r="Y489" s="60" t="n">
        <v>185.385</v>
      </c>
      <c r="Z489" s="46" t="inlineStr">
        <is>
          <t>no</t>
        </is>
      </c>
      <c r="AA489" s="54" t="inlineStr">
        <is>
          <t>第4-6帧（t=180.0s-185.4s）显示手从空气炸烤箱中取出烹饪托盘并向内部腔体喷洒清洁剂，是清洁烹饪容器/腔体的步骤，但未明确展示传统炸篮的清洗过程。</t>
        </is>
      </c>
      <c r="AB489" s="54" t="inlineStr">
        <is>
          <t>AI时间172.005-185.385覆盖整个场景窗口，实际清洁动作集中在第4-6帧（t=180.0s-185.4s）。</t>
        </is>
      </c>
      <c r="AC489" s="46" t="inlineStr">
        <is>
          <t>completed</t>
        </is>
      </c>
      <c r="AD489" s="46" t="inlineStr">
        <is>
          <t>2026-07-28T01:35:01+08:00</t>
        </is>
      </c>
      <c r="AE489" s="47">
        <f>IF(AC489&lt;&gt;"completed","",IF(W489=O489,"no","yes"))</f>
        <v/>
      </c>
      <c r="AF489" s="47">
        <f>IF(AC489&lt;&gt;"completed","",IF(AND(X489=P489,Y489=Q489),"no","yes"))</f>
        <v/>
      </c>
      <c r="AG489" s="47">
        <f>IF(AC489&lt;&gt;"completed","待复核",IF(OR(W489="",Z489="",AA489="",AD489=""),"缺少必填项",IF(AND(OR(AE489="yes",AF489="yes"),AB489=""),"修正原因缺失",IF(OR(W489=0,W489=1),IF(AND(X489="",Y489=""),"通过","0/1级时间应留空"),IF(AND(OR(W489=2,W489=3),X489&lt;&gt;"",Y489&lt;&gt;"",X489&gt;=I489,Y489&lt;=J489,Y489&gt;X489),"通过","2/3级时间无效")))))</f>
        <v/>
      </c>
    </row>
    <row r="490">
      <c r="A490" s="45" t="inlineStr">
        <is>
          <t>VQ-010</t>
        </is>
      </c>
      <c r="B490" s="52" t="inlineStr">
        <is>
          <t>How do I clean the air-fryer basket after use?</t>
        </is>
      </c>
      <c r="C490" s="45" t="inlineStr">
        <is>
          <t>en</t>
        </is>
      </c>
      <c r="D490" s="45" t="inlineStr">
        <is>
          <t>Air Fryer</t>
        </is>
      </c>
      <c r="E490" s="45" t="inlineStr">
        <is>
          <t>maintenance</t>
        </is>
      </c>
      <c r="F490" s="45" t="inlineStr">
        <is>
          <t>development</t>
        </is>
      </c>
      <c r="G490" s="45" t="inlineStr">
        <is>
          <t>airfryer-024-scene-0006</t>
        </is>
      </c>
      <c r="H490" s="45" t="inlineStr">
        <is>
          <t>airfryer-024</t>
        </is>
      </c>
      <c r="I490" s="59" t="inlineStr">
        <is>
          <t>19.953</t>
        </is>
      </c>
      <c r="J490" s="59" t="inlineStr">
        <is>
          <t>22.689</t>
        </is>
      </c>
      <c r="K490" s="45" t="inlineStr">
        <is>
          <t>items/airfryer-024-scene-0006/clip.mp4</t>
        </is>
      </c>
      <c r="L490" s="45" t="inlineStr">
        <is>
          <t>items/airfryer-024-scene-0006/thumbnail.jpg</t>
        </is>
      </c>
      <c r="M490" s="52" t="inlineStr">
        <is>
          <t>ASR: Now make crispy air fried French fries in just 8 minutes, crunchy onion rings in 10 minutes,
OCR: AIR-FRIED French Fries only 8 Minutes
VLM: Visual summary: A person is pouring cooked French fries from an air fryer basket into a red and white checkered paper-lined basket.
视觉摘要: 一个人正将从空气炸锅篮子里倒出的炸薯条倒入一个红白格子纸衬的篮子中。
Visible product: Air Fryer
Visible components: air fryer basket; red and white checkered paper liner; paper bag; white cup; text overlay: AIR-FRIED French Fries
Visible actions: pouring French fries; holding air fryer basket
Visible states: French fries being transferred; fries in basket; fries in air fryer basket</t>
        </is>
      </c>
      <c r="N490" s="45" t="inlineStr">
        <is>
          <t>40</t>
        </is>
      </c>
      <c r="O490" s="45" t="inlineStr">
        <is>
          <t>1</t>
        </is>
      </c>
      <c r="P490" s="59" t="str"/>
      <c r="Q490" s="59" t="str"/>
      <c r="R490" s="52" t="inlineStr">
        <is>
          <t>The scene shows French fries being poured from the air fryer basket, indicating the basket is in use or post-use, but no cleaning action or instruction is visible or mentioned.</t>
        </is>
      </c>
      <c r="S490" s="52" t="inlineStr">
        <is>
          <t>VLM|ASR|OCR</t>
        </is>
      </c>
      <c r="T490" s="52" t="inlineStr">
        <is>
          <t>low</t>
        </is>
      </c>
      <c r="U490" s="52" t="inlineStr">
        <is>
          <t>No evidence of cleaning action or instruction is present in the scene.</t>
        </is>
      </c>
      <c r="V490" s="45" t="inlineStr">
        <is>
          <t>R1</t>
        </is>
      </c>
      <c r="W490" s="46" t="inlineStr">
        <is>
          <t>1</t>
        </is>
      </c>
      <c r="X490" s="60" t="n"/>
      <c r="Y490" s="60" t="n"/>
      <c r="Z490" s="46" t="inlineStr">
        <is>
          <t>no</t>
        </is>
      </c>
      <c r="AA490" s="54" t="inlineStr">
        <is>
          <t>Frames t=20.0s-22.7s show fries being poured out after cooking, but no cleaning action or instruction is shown.</t>
        </is>
      </c>
      <c r="AB490" s="54" t="n"/>
      <c r="AC490" s="46" t="inlineStr">
        <is>
          <t>completed</t>
        </is>
      </c>
      <c r="AD490" s="46" t="inlineStr">
        <is>
          <t>2026-07-28T01:18:39+08:00</t>
        </is>
      </c>
      <c r="AE490" s="47">
        <f>IF(AC490&lt;&gt;"completed","",IF(W490=O490,"no","yes"))</f>
        <v/>
      </c>
      <c r="AF490" s="47">
        <f>IF(AC490&lt;&gt;"completed","",IF(AND(X490=P490,Y490=Q490),"no","yes"))</f>
        <v/>
      </c>
      <c r="AG490" s="47">
        <f>IF(AC490&lt;&gt;"completed","待复核",IF(OR(W490="",Z490="",AA490="",AD490=""),"缺少必填项",IF(AND(OR(AE490="yes",AF490="yes"),AB490=""),"修正原因缺失",IF(OR(W490=0,W490=1),IF(AND(X490="",Y490=""),"通过","0/1级时间应留空"),IF(AND(OR(W490=2,W490=3),X490&lt;&gt;"",Y490&lt;&gt;"",X490&gt;=I490,Y490&lt;=J490,Y490&gt;X490),"通过","2/3级时间无效")))))</f>
        <v/>
      </c>
    </row>
    <row r="491">
      <c r="A491" s="45" t="inlineStr">
        <is>
          <t>VQ-010</t>
        </is>
      </c>
      <c r="B491" s="52" t="inlineStr">
        <is>
          <t>How do I clean the air-fryer basket after use?</t>
        </is>
      </c>
      <c r="C491" s="45" t="inlineStr">
        <is>
          <t>en</t>
        </is>
      </c>
      <c r="D491" s="45" t="inlineStr">
        <is>
          <t>Air Fryer</t>
        </is>
      </c>
      <c r="E491" s="45" t="inlineStr">
        <is>
          <t>maintenance</t>
        </is>
      </c>
      <c r="F491" s="45" t="inlineStr">
        <is>
          <t>development</t>
        </is>
      </c>
      <c r="G491" s="45" t="inlineStr">
        <is>
          <t>pressure-006-scene-0008</t>
        </is>
      </c>
      <c r="H491" s="45" t="inlineStr">
        <is>
          <t>pressure-006</t>
        </is>
      </c>
      <c r="I491" s="59" t="inlineStr">
        <is>
          <t>22.417</t>
        </is>
      </c>
      <c r="J491" s="59" t="inlineStr">
        <is>
          <t>26.042</t>
        </is>
      </c>
      <c r="K491" s="45" t="inlineStr">
        <is>
          <t>items/pressure-006-scene-0008/clip.mp4</t>
        </is>
      </c>
      <c r="L491" s="45" t="inlineStr">
        <is>
          <t>items/pressure-006-scene-0008/thumbnail.jpg</t>
        </is>
      </c>
      <c r="M491" s="52" t="inlineStr">
        <is>
          <t>ASR: • 360-degree hot air baking, wrapping heating, original flavor, 1500W high power, rapid heating
OCR: 8.8.8 Te 0 T0
VLM: Visual summary: A hand uses tongs to place chicken wings onto a perforated metal tray inside an air fryer basket.
视觉摘要: 一只手用夹子将鸡翅放在空气炸锅的金属网篮上。
Visible product: Air Fryer
Visible components: air fryer basket; perforated metal tray; tongs; chicken wings
Visible actions: placing chicken wings with tongs
Visible states: chicken wings being arranged on tray</t>
        </is>
      </c>
      <c r="N491" s="45" t="inlineStr">
        <is>
          <t>41</t>
        </is>
      </c>
      <c r="O491" s="45" t="inlineStr">
        <is>
          <t>0</t>
        </is>
      </c>
      <c r="P491" s="59" t="str"/>
      <c r="Q491" s="59" t="str"/>
      <c r="R491" s="52" t="inlineStr">
        <is>
          <t>The scene shows chicken wings being placed into the air fryer basket, not cleaning it.</t>
        </is>
      </c>
      <c r="S491" s="52" t="inlineStr">
        <is>
          <t>VLM</t>
        </is>
      </c>
      <c r="T491" s="52" t="inlineStr">
        <is>
          <t>low</t>
        </is>
      </c>
      <c r="U491" s="52" t="inlineStr">
        <is>
          <t>No evidence of cleaning action or post-use maintenance.</t>
        </is>
      </c>
      <c r="V491" s="45" t="inlineStr">
        <is>
          <t>R1</t>
        </is>
      </c>
      <c r="W491" s="46" t="inlineStr">
        <is>
          <t>0</t>
        </is>
      </c>
      <c r="X491" s="60" t="n"/>
      <c r="Y491" s="60" t="n"/>
      <c r="Z491" s="46" t="inlineStr">
        <is>
          <t>no</t>
        </is>
      </c>
      <c r="AA491" s="54" t="inlineStr">
        <is>
          <t>All frames show food being loaded; no water, soap, or cleaning action appears.</t>
        </is>
      </c>
      <c r="AB491" s="54" t="n"/>
      <c r="AC491" s="46" t="inlineStr">
        <is>
          <t>completed</t>
        </is>
      </c>
      <c r="AD491" s="46" t="inlineStr">
        <is>
          <t>2026-07-28T01:18:39+08:00</t>
        </is>
      </c>
      <c r="AE491" s="47">
        <f>IF(AC491&lt;&gt;"completed","",IF(W491=O491,"no","yes"))</f>
        <v/>
      </c>
      <c r="AF491" s="47">
        <f>IF(AC491&lt;&gt;"completed","",IF(AND(X491=P491,Y491=Q491),"no","yes"))</f>
        <v/>
      </c>
      <c r="AG491" s="47">
        <f>IF(AC491&lt;&gt;"completed","待复核",IF(OR(W491="",Z491="",AA491="",AD491=""),"缺少必填项",IF(AND(OR(AE491="yes",AF491="yes"),AB491=""),"修正原因缺失",IF(OR(W491=0,W491=1),IF(AND(X491="",Y491=""),"通过","0/1级时间应留空"),IF(AND(OR(W491=2,W491=3),X491&lt;&gt;"",Y491&lt;&gt;"",X491&gt;=I491,Y491&lt;=J491,Y491&gt;X491),"通过","2/3级时间无效")))))</f>
        <v/>
      </c>
    </row>
    <row r="492">
      <c r="A492" s="45" t="inlineStr">
        <is>
          <t>VQ-010</t>
        </is>
      </c>
      <c r="B492" s="52" t="inlineStr">
        <is>
          <t>How do I clean the air-fryer basket after use?</t>
        </is>
      </c>
      <c r="C492" s="45" t="inlineStr">
        <is>
          <t>en</t>
        </is>
      </c>
      <c r="D492" s="45" t="inlineStr">
        <is>
          <t>Air Fryer</t>
        </is>
      </c>
      <c r="E492" s="45" t="inlineStr">
        <is>
          <t>maintenance</t>
        </is>
      </c>
      <c r="F492" s="45" t="inlineStr">
        <is>
          <t>development</t>
        </is>
      </c>
      <c r="G492" s="45" t="inlineStr">
        <is>
          <t>airfryer-024-scene-0022</t>
        </is>
      </c>
      <c r="H492" s="45" t="inlineStr">
        <is>
          <t>airfryer-024</t>
        </is>
      </c>
      <c r="I492" s="59" t="inlineStr">
        <is>
          <t>99.8</t>
        </is>
      </c>
      <c r="J492" s="59" t="inlineStr">
        <is>
          <t>104.371</t>
        </is>
      </c>
      <c r="K492" s="45" t="inlineStr">
        <is>
          <t>items/airfryer-024-scene-0022/clip.mp4</t>
        </is>
      </c>
      <c r="L492" s="45" t="inlineStr">
        <is>
          <t>items/airfryer-024-scene-0022/thumbnail.jpg</t>
        </is>
      </c>
      <c r="M492" s="52" t="inlineStr">
        <is>
          <t>ASR: The Brio's 3 quart capacity can make meals for one or the whole family. And since it's dishwasher safe, clean up is easy.
OCR: 3-QUART Capacity
VLM: Visual summary: A hand pulls out the basket of an air fryer containing cooked chicken wings, with a text overlay indicating a 3-quart capacity.
视觉摘要: 一只手拉出装有烤鸡翅的空气炸锅篮子，画面有文字标注容量为3夸脱。
Visible product: Air Fryer
Visible components: air fryer basket; chicken wings; hand; text overlay
Visible actions: pulling out the air fryer basket
Visible states: chicken wings cooked; air fryer basket partially open</t>
        </is>
      </c>
      <c r="N492" s="45" t="inlineStr">
        <is>
          <t>42</t>
        </is>
      </c>
      <c r="O492" s="45" t="inlineStr">
        <is>
          <t>1</t>
        </is>
      </c>
      <c r="P492" s="59" t="str"/>
      <c r="Q492" s="59" t="str"/>
      <c r="R492" s="52" t="inlineStr">
        <is>
          <t>The ASR mentions the air fryer is dishwasher safe, implying cleaning is easy, but does not show or describe the cleaning process. The VLM shows the basket being pulled out with cooked food, not being cleaned. No step of cleaning is visible or described.</t>
        </is>
      </c>
      <c r="S492" s="52" t="inlineStr">
        <is>
          <t>ASR|OCR|VLM</t>
        </is>
      </c>
      <c r="T492" s="52" t="inlineStr">
        <is>
          <t>low</t>
        </is>
      </c>
      <c r="U492" s="52" t="inlineStr">
        <is>
          <t>No evidence of cleaning action or instruction is present; only product context and capacity are shown.</t>
        </is>
      </c>
      <c r="V492" s="45" t="inlineStr">
        <is>
          <t>R1</t>
        </is>
      </c>
      <c r="W492" s="46" t="inlineStr">
        <is>
          <t>1</t>
        </is>
      </c>
      <c r="X492" s="60" t="n"/>
      <c r="Y492" s="60" t="n"/>
      <c r="Z492" s="46" t="inlineStr">
        <is>
          <t>no</t>
        </is>
      </c>
      <c r="AA492" s="54" t="inlineStr">
        <is>
          <t>全部6帧仅显示手持空气炸锅篮取出装有熟鸡翅的炸篮，并展示“3-QUART Capacity”文字，无任何清洗动作或清洗后画面。</t>
        </is>
      </c>
      <c r="AB492" s="54" t="n"/>
      <c r="AC492" s="46" t="inlineStr">
        <is>
          <t>completed</t>
        </is>
      </c>
      <c r="AD492" s="46" t="inlineStr">
        <is>
          <t>2026-07-28T01:35:01+08:00</t>
        </is>
      </c>
      <c r="AE492" s="47">
        <f>IF(AC492&lt;&gt;"completed","",IF(W492=O492,"no","yes"))</f>
        <v/>
      </c>
      <c r="AF492" s="47">
        <f>IF(AC492&lt;&gt;"completed","",IF(AND(X492=P492,Y492=Q492),"no","yes"))</f>
        <v/>
      </c>
      <c r="AG492" s="47">
        <f>IF(AC492&lt;&gt;"completed","待复核",IF(OR(W492="",Z492="",AA492="",AD492=""),"缺少必填项",IF(AND(OR(AE492="yes",AF492="yes"),AB492=""),"修正原因缺失",IF(OR(W492=0,W492=1),IF(AND(X492="",Y492=""),"通过","0/1级时间应留空"),IF(AND(OR(W492=2,W492=3),X492&lt;&gt;"",Y492&lt;&gt;"",X492&gt;=I492,Y492&lt;=J492,Y492&gt;X492),"通过","2/3级时间无效")))))</f>
        <v/>
      </c>
    </row>
    <row r="493">
      <c r="A493" s="45" t="inlineStr">
        <is>
          <t>VQ-010</t>
        </is>
      </c>
      <c r="B493" s="52" t="inlineStr">
        <is>
          <t>How do I clean the air-fryer basket after use?</t>
        </is>
      </c>
      <c r="C493" s="45" t="inlineStr">
        <is>
          <t>en</t>
        </is>
      </c>
      <c r="D493" s="45" t="inlineStr">
        <is>
          <t>Air Fryer</t>
        </is>
      </c>
      <c r="E493" s="45" t="inlineStr">
        <is>
          <t>maintenance</t>
        </is>
      </c>
      <c r="F493" s="45" t="inlineStr">
        <is>
          <t>development</t>
        </is>
      </c>
      <c r="G493" s="45" t="inlineStr">
        <is>
          <t>airfryer-033-scene-0039</t>
        </is>
      </c>
      <c r="H493" s="45" t="inlineStr">
        <is>
          <t>airfryer-033</t>
        </is>
      </c>
      <c r="I493" s="59" t="inlineStr">
        <is>
          <t>276.043</t>
        </is>
      </c>
      <c r="J493" s="59" t="inlineStr">
        <is>
          <t>281.014</t>
        </is>
      </c>
      <c r="K493" s="45" t="inlineStr">
        <is>
          <t>items/airfryer-033-scene-0039/clip.mp4</t>
        </is>
      </c>
      <c r="L493" s="45" t="inlineStr">
        <is>
          <t>items/airfryer-033-scene-0039/thumbnail.jpg</t>
        </is>
      </c>
      <c r="M493" s="52" t="inlineStr">
        <is>
          <t>ASR: Então, sim Vou tirar essas coisas aqui aqui vou botar lá já vou lavar entendeu isso aqui eu vou tirar na real dá para tirar tudo
VLM: Visual summary: A close-up view of an air fryer with its basket partially pulled out, showing food remnants inside the basket and the interior of the appliance.
视觉摘要: 空气炸锅的特写，其篮子部分拉出，篮子内和炸锅内部可见食物残渣。
Visible product: Air Fryer
Visible components: air fryer basket; air fryer interior; air fryer handle; food remnants; brand name 'PHILIPS' and 'WALLA' on the appliance
Visible actions: a hand is holding the air fryer handle
Visible states: air fryer basket partially pulled out; food remnants inside the basket</t>
        </is>
      </c>
      <c r="N493" s="45" t="inlineStr">
        <is>
          <t>43</t>
        </is>
      </c>
      <c r="O493" s="45" t="inlineStr">
        <is>
          <t>2</t>
        </is>
      </c>
      <c r="P493" s="59" t="inlineStr">
        <is>
          <t>276.043</t>
        </is>
      </c>
      <c r="Q493" s="59" t="inlineStr">
        <is>
          <t>281.014</t>
        </is>
      </c>
      <c r="R493" s="52" t="inlineStr">
        <is>
          <t>The ASR indicates the user is removing items and preparing to wash, while the VLM shows food remnants in the basket and the basket partially pulled out, suggesting the next step is cleaning. This is an adjacent step to cleaning, not a direct demonstration.</t>
        </is>
      </c>
      <c r="S493" s="52" t="inlineStr">
        <is>
          <t>VLM|ASR</t>
        </is>
      </c>
      <c r="T493" s="52" t="inlineStr">
        <is>
          <t>low</t>
        </is>
      </c>
      <c r="U493" s="52" t="inlineStr">
        <is>
          <t>The evidence shows preparation for cleaning but does not show the actual cleaning action.</t>
        </is>
      </c>
      <c r="V493" s="45" t="inlineStr">
        <is>
          <t>R1</t>
        </is>
      </c>
      <c r="W493" s="46" t="inlineStr">
        <is>
          <t>2</t>
        </is>
      </c>
      <c r="X493" s="60" t="n">
        <v>276.043</v>
      </c>
      <c r="Y493" s="60" t="n">
        <v>281</v>
      </c>
      <c r="Z493" s="46" t="inlineStr">
        <is>
          <t>no</t>
        </is>
      </c>
      <c r="AA493" s="54" t="inlineStr">
        <is>
          <t>第1帧 t=276.0s 与第6帧 t=281.0s 可见底部有油渍和食物残渣，ASR提到'vou lavar'（要洗），但画面中未出现实际清洗动作。</t>
        </is>
      </c>
      <c r="AB493" s="54" t="inlineStr">
        <is>
          <t>与AI等级一致，但将时间细化到残渣可见帧范围。</t>
        </is>
      </c>
      <c r="AC493" s="46" t="inlineStr">
        <is>
          <t>completed</t>
        </is>
      </c>
      <c r="AD493" s="46" t="inlineStr">
        <is>
          <t>2026-07-28T01:18:39+08:00</t>
        </is>
      </c>
      <c r="AE493" s="47">
        <f>IF(AC493&lt;&gt;"completed","",IF(W493=O493,"no","yes"))</f>
        <v/>
      </c>
      <c r="AF493" s="47">
        <f>IF(AC493&lt;&gt;"completed","",IF(AND(X493=P493,Y493=Q493),"no","yes"))</f>
        <v/>
      </c>
      <c r="AG493" s="47">
        <f>IF(AC493&lt;&gt;"completed","待复核",IF(OR(W493="",Z493="",AA493="",AD493=""),"缺少必填项",IF(AND(OR(AE493="yes",AF493="yes"),AB493=""),"修正原因缺失",IF(OR(W493=0,W493=1),IF(AND(X493="",Y493=""),"通过","0/1级时间应留空"),IF(AND(OR(W493=2,W493=3),X493&lt;&gt;"",Y493&lt;&gt;"",X493&gt;=I493,Y493&lt;=J493,Y493&gt;X493),"通过","2/3级时间无效")))))</f>
        <v/>
      </c>
    </row>
    <row r="494">
      <c r="A494" s="45" t="inlineStr">
        <is>
          <t>VQ-010</t>
        </is>
      </c>
      <c r="B494" s="52" t="inlineStr">
        <is>
          <t>How do I clean the air-fryer basket after use?</t>
        </is>
      </c>
      <c r="C494" s="45" t="inlineStr">
        <is>
          <t>en</t>
        </is>
      </c>
      <c r="D494" s="45" t="inlineStr">
        <is>
          <t>Air Fryer</t>
        </is>
      </c>
      <c r="E494" s="45" t="inlineStr">
        <is>
          <t>maintenance</t>
        </is>
      </c>
      <c r="F494" s="45" t="inlineStr">
        <is>
          <t>development</t>
        </is>
      </c>
      <c r="G494" s="45" t="inlineStr">
        <is>
          <t>airfryer-029-scene-0050</t>
        </is>
      </c>
      <c r="H494" s="45" t="inlineStr">
        <is>
          <t>airfryer-029</t>
        </is>
      </c>
      <c r="I494" s="59" t="inlineStr">
        <is>
          <t>307.84</t>
        </is>
      </c>
      <c r="J494" s="59" t="inlineStr">
        <is>
          <t>311.96</t>
        </is>
      </c>
      <c r="K494" s="45" t="inlineStr">
        <is>
          <t>items/airfryer-029-scene-0050/clip.mp4</t>
        </is>
      </c>
      <c r="L494" s="45" t="inlineStr">
        <is>
          <t>items/airfryer-029-scene-0050/thumbnail.jpg</t>
        </is>
      </c>
      <c r="M494" s="52" t="inlineStr">
        <is>
          <t>ASR: pull the basket out and in this you know just arrange the chicken pieces in such a way they kind of in a standing position kind of thing and if something
OCR: HILIDS
VLM: Visual summary: A person is placing seasoned food into the basket of a black air fryer on a kitchen counter.
视觉摘要: 一个人正在将调味好的食物放入黑色空气炸锅的篮子中，位于厨房台面上。
Visible product: Air Fryer
Visible components: air fryer; air fryer basket; green plate; hand; Philips logo; Philips Super Chef logo; kitchen counter; refrigerator; blender; rice cooker; cabinet
Visible actions: placing food into air fryer basket; reaching for food on plate
Visible states: food coated in seasoning; air fryer basket partially filled</t>
        </is>
      </c>
      <c r="N494" s="45" t="inlineStr">
        <is>
          <t>44</t>
        </is>
      </c>
      <c r="O494" s="45" t="inlineStr">
        <is>
          <t>0</t>
        </is>
      </c>
      <c r="P494" s="59" t="str"/>
      <c r="Q494" s="59" t="str"/>
      <c r="R494" s="52" t="inlineStr">
        <is>
          <t>The scene shows food being placed into the air fryer basket, not cleaning it.</t>
        </is>
      </c>
      <c r="S494" s="52" t="inlineStr">
        <is>
          <t>VLM</t>
        </is>
      </c>
      <c r="T494" s="52" t="inlineStr">
        <is>
          <t>low</t>
        </is>
      </c>
      <c r="U494" s="52" t="inlineStr">
        <is>
          <t>No evidence of cleaning action or post-use maintenance.</t>
        </is>
      </c>
      <c r="V494" s="45" t="inlineStr">
        <is>
          <t>R1</t>
        </is>
      </c>
      <c r="W494" s="46" t="n">
        <v>1</v>
      </c>
      <c r="X494" s="60" t="n"/>
      <c r="Y494" s="60" t="n"/>
      <c r="Z494" s="46" t="inlineStr">
        <is>
          <t>no</t>
        </is>
      </c>
      <c r="AA494" s="54" t="inlineStr">
        <is>
          <t>画面展示装载生鸡肉，未见清洗动作或工具。</t>
        </is>
      </c>
      <c r="AB494" s="54" t="inlineStr">
        <is>
          <t>第三轮仲裁修正：R1原记录 等级=0 时间=[None,None] 泄漏=no → 仲裁 等级=1 时间=[None,None] 泄漏=no。理由：6帧（t=307.8s-312.0s）展示将生鸡肉装入黑色空气炸锅的炸篮中，空气炸锅及炸篮作为产品/组件清晰出现；但动作是装食物而非清洁，按规范1级。</t>
        </is>
      </c>
      <c r="AC494" s="46" t="inlineStr">
        <is>
          <t>completed</t>
        </is>
      </c>
      <c r="AD494" s="46" t="inlineStr">
        <is>
          <t>2026-07-28T20:35:21+08:00</t>
        </is>
      </c>
      <c r="AE494" s="47">
        <f>IF(AC494&lt;&gt;"completed","",IF(W494=O494,"no","yes"))</f>
        <v/>
      </c>
      <c r="AF494" s="47">
        <f>IF(AC494&lt;&gt;"completed","",IF(AND(X494=P494,Y494=Q494),"no","yes"))</f>
        <v/>
      </c>
      <c r="AG494" s="47">
        <f>IF(AC494&lt;&gt;"completed","待复核",IF(OR(W494="",Z494="",AA494="",AD494=""),"缺少必填项",IF(AND(OR(AE494="yes",AF494="yes"),AB494=""),"修正原因缺失",IF(OR(W494=0,W494=1),IF(AND(X494="",Y494=""),"通过","0/1级时间应留空"),IF(AND(OR(W494=2,W494=3),X494&lt;&gt;"",Y494&lt;&gt;"",X494&gt;=I494,Y494&lt;=J494,Y494&gt;X494),"通过","2/3级时间无效")))))</f>
        <v/>
      </c>
    </row>
    <row r="495">
      <c r="A495" s="45" t="inlineStr">
        <is>
          <t>VQ-010</t>
        </is>
      </c>
      <c r="B495" s="52" t="inlineStr">
        <is>
          <t>How do I clean the air-fryer basket after use?</t>
        </is>
      </c>
      <c r="C495" s="45" t="inlineStr">
        <is>
          <t>en</t>
        </is>
      </c>
      <c r="D495" s="45" t="inlineStr">
        <is>
          <t>Air Fryer</t>
        </is>
      </c>
      <c r="E495" s="45" t="inlineStr">
        <is>
          <t>maintenance</t>
        </is>
      </c>
      <c r="F495" s="45" t="inlineStr">
        <is>
          <t>development</t>
        </is>
      </c>
      <c r="G495" s="45" t="inlineStr">
        <is>
          <t>airfryer-032-scene-0075</t>
        </is>
      </c>
      <c r="H495" s="45" t="inlineStr">
        <is>
          <t>airfryer-032</t>
        </is>
      </c>
      <c r="I495" s="59" t="inlineStr">
        <is>
          <t>351.533</t>
        </is>
      </c>
      <c r="J495" s="59" t="inlineStr">
        <is>
          <t>358.067</t>
        </is>
      </c>
      <c r="K495" s="45" t="inlineStr">
        <is>
          <t>items/airfryer-032-scene-0075/clip.mp4</t>
        </is>
      </c>
      <c r="L495" s="45" t="inlineStr">
        <is>
          <t>items/airfryer-032-scene-0075/thumbnail.jpg</t>
        </is>
      </c>
      <c r="M495" s="52" t="inlineStr">
        <is>
          <t>ASR: deep cleaning my air fryer basket and pan. So first, I'm just cleaning my basket like I usually do. I love my little power wash sprayer my faucet has. To go a little deeper in the cleaning,
OCR: HAN
VLM: Visual summary: A person is rinsing a black air fryer basket under running water in a sink, with the basket held above a collection tray.
视觉摘要: 一个人正在水槽里用流水冲洗一个黑色空气炸锅篮子，篮子悬在收集盘上方。
Visible product: Air Fryer
Visible components: black air fryer basket; black air fryer collection tray; stainless steel sink; gold watch; green bottle
Visible actions: rinsing; holding; pouring water
Visible states: water flowing; water in tray; basket being cleaned
Visual uncertainty: The full identity of the person is not visible. The brand or model of the air fryer is not visible.</t>
        </is>
      </c>
      <c r="N495" s="45" t="inlineStr">
        <is>
          <t>45</t>
        </is>
      </c>
      <c r="O495" s="45" t="inlineStr">
        <is>
          <t>2</t>
        </is>
      </c>
      <c r="P495" s="59" t="inlineStr">
        <is>
          <t>351.533</t>
        </is>
      </c>
      <c r="Q495" s="59" t="inlineStr">
        <is>
          <t>358.067</t>
        </is>
      </c>
      <c r="R495" s="52" t="inlineStr">
        <is>
          <t>The video shows a person rinsing the air fryer basket under running water, which is a cleaning step, and the ASR mentions 'deep cleaning my air fryer basket' and 'I'm just cleaning my basket like I usually do', indicating a maintenance action relevant to the question.</t>
        </is>
      </c>
      <c r="S495" s="52" t="inlineStr">
        <is>
          <t>VLM|ASR</t>
        </is>
      </c>
      <c r="T495" s="52" t="inlineStr">
        <is>
          <t>low</t>
        </is>
      </c>
      <c r="U495" s="52" t="inlineStr">
        <is>
          <t>The action shown is rinsing, which is part of cleaning, but no specific cleaning agent or method beyond water is shown, and the full context of 'how to clean' is not fully detailed.</t>
        </is>
      </c>
      <c r="V495" s="45" t="inlineStr">
        <is>
          <t>R1</t>
        </is>
      </c>
      <c r="W495" s="46" t="inlineStr">
        <is>
          <t>3</t>
        </is>
      </c>
      <c r="X495" s="60" t="n">
        <v>351.533</v>
      </c>
      <c r="Y495" s="60" t="n">
        <v>358.067</v>
      </c>
      <c r="Z495" s="46" t="inlineStr">
        <is>
          <t>no</t>
        </is>
      </c>
      <c r="AA495" s="54" t="inlineStr">
        <is>
          <t>全部6帧（t=351.5s-358.1s）持续显示空气炸锅篮在水槽下被流水冲洗，水从篮孔流出，直接演示清洗炸篮的方法。</t>
        </is>
      </c>
      <c r="AB495" s="54" t="inlineStr">
        <is>
          <t>AI=2→R1=3：画面持续清晰展示炸篮在水下冲洗，直接回答“如何清洗炸篮”问题。</t>
        </is>
      </c>
      <c r="AC495" s="46" t="inlineStr">
        <is>
          <t>completed</t>
        </is>
      </c>
      <c r="AD495" s="46" t="inlineStr">
        <is>
          <t>2026-07-28T01:35:01+08:00</t>
        </is>
      </c>
      <c r="AE495" s="47">
        <f>IF(AC495&lt;&gt;"completed","",IF(W495=O495,"no","yes"))</f>
        <v/>
      </c>
      <c r="AF495" s="47">
        <f>IF(AC495&lt;&gt;"completed","",IF(AND(X495=P495,Y495=Q495),"no","yes"))</f>
        <v/>
      </c>
      <c r="AG495" s="47">
        <f>IF(AC495&lt;&gt;"completed","待复核",IF(OR(W495="",Z495="",AA495="",AD495=""),"缺少必填项",IF(AND(OR(AE495="yes",AF495="yes"),AB495=""),"修正原因缺失",IF(OR(W495=0,W495=1),IF(AND(X495="",Y495=""),"通过","0/1级时间应留空"),IF(AND(OR(W495=2,W495=3),X495&lt;&gt;"",Y495&lt;&gt;"",X495&gt;=I495,Y495&lt;=J495,Y495&gt;X495),"通过","2/3级时间无效")))))</f>
        <v/>
      </c>
    </row>
    <row r="496">
      <c r="A496" s="45" t="inlineStr">
        <is>
          <t>VQ-010</t>
        </is>
      </c>
      <c r="B496" s="52" t="inlineStr">
        <is>
          <t>How do I clean the air-fryer basket after use?</t>
        </is>
      </c>
      <c r="C496" s="45" t="inlineStr">
        <is>
          <t>en</t>
        </is>
      </c>
      <c r="D496" s="45" t="inlineStr">
        <is>
          <t>Air Fryer</t>
        </is>
      </c>
      <c r="E496" s="45" t="inlineStr">
        <is>
          <t>maintenance</t>
        </is>
      </c>
      <c r="F496" s="45" t="inlineStr">
        <is>
          <t>development</t>
        </is>
      </c>
      <c r="G496" s="45" t="inlineStr">
        <is>
          <t>airfryer-032-scene-0020</t>
        </is>
      </c>
      <c r="H496" s="45" t="inlineStr">
        <is>
          <t>airfryer-032</t>
        </is>
      </c>
      <c r="I496" s="59" t="inlineStr">
        <is>
          <t>77.067</t>
        </is>
      </c>
      <c r="J496" s="59" t="inlineStr">
        <is>
          <t>79.367</t>
        </is>
      </c>
      <c r="K496" s="45" t="inlineStr">
        <is>
          <t>items/airfryer-032-scene-0020/clip.mp4</t>
        </is>
      </c>
      <c r="L496" s="45" t="inlineStr">
        <is>
          <t>items/airfryer-032-scene-0020/thumbnail.jpg</t>
        </is>
      </c>
      <c r="M496" s="52" t="inlineStr">
        <is>
          <t>ASR: basket and pan have soaked for about 10 minutes i just use a microfiber cloth to wipe it down
VLM: Visual summary: A close-up view of a metal air fryer basket being washed with soapy water and a sponge.
视觉摘要: 一个金属空气炸锅篮子正在用肥皂水和海绵清洗。
Visible product: Air Fryer
Visible components: metal basket; sponge; soap bubbles; water
Visible actions: washing; scrubbing
Visible states: soapy; wet; foamy
Visual uncertainty: The full air fryer appliance is not visible, only the basket.</t>
        </is>
      </c>
      <c r="N496" s="45" t="inlineStr">
        <is>
          <t>46</t>
        </is>
      </c>
      <c r="O496" s="45" t="inlineStr">
        <is>
          <t>3</t>
        </is>
      </c>
      <c r="P496" s="59" t="inlineStr">
        <is>
          <t>77.067</t>
        </is>
      </c>
      <c r="Q496" s="59" t="inlineStr">
        <is>
          <t>79.367</t>
        </is>
      </c>
      <c r="R496" s="52" t="inlineStr">
        <is>
          <t>The basket is shown being washed with soapy water and a sponge, and ASR confirms using a microfiber cloth to wipe it down after soaking, directly addressing cleaning steps.</t>
        </is>
      </c>
      <c r="S496" s="52" t="inlineStr">
        <is>
          <t>VLM|ASR</t>
        </is>
      </c>
      <c r="T496" s="52" t="inlineStr">
        <is>
          <t>low</t>
        </is>
      </c>
      <c r="U496" s="52" t="inlineStr">
        <is>
          <t>The visual and ASR evidence clearly show the cleaning process with visible tools and actions, and the product is identifiable as an air fryer basket.</t>
        </is>
      </c>
      <c r="V496" s="45" t="inlineStr">
        <is>
          <t>R1</t>
        </is>
      </c>
      <c r="W496" s="46" t="inlineStr">
        <is>
          <t>3</t>
        </is>
      </c>
      <c r="X496" s="60" t="inlineStr">
        <is>
          <t>77.1</t>
        </is>
      </c>
      <c r="Y496" s="60" t="inlineStr">
        <is>
          <t>78.9</t>
        </is>
      </c>
      <c r="Z496" s="46" t="inlineStr">
        <is>
          <t>no</t>
        </is>
      </c>
      <c r="AA496" s="54" t="inlineStr">
        <is>
          <t>At t=77.1s-78.9s the metal air fryer basket is visibly covered in soap suds and being wiped with a cloth, and the ASR states using a microfiber cloth after soaking, directly answering how to clean the basket.</t>
        </is>
      </c>
      <c r="AB496" s="54" t="inlineStr">
        <is>
          <t>时间按实际证据片段重定位</t>
        </is>
      </c>
      <c r="AC496" s="46" t="inlineStr">
        <is>
          <t>completed</t>
        </is>
      </c>
      <c r="AD496" s="46" t="inlineStr">
        <is>
          <t>2026-07-28T01:18:39+08:00</t>
        </is>
      </c>
      <c r="AE496" s="47">
        <f>IF(AC496&lt;&gt;"completed","",IF(W496=O496,"no","yes"))</f>
        <v/>
      </c>
      <c r="AF496" s="47">
        <f>IF(AC496&lt;&gt;"completed","",IF(AND(X496=P496,Y496=Q496),"no","yes"))</f>
        <v/>
      </c>
      <c r="AG496" s="47">
        <f>IF(AC496&lt;&gt;"completed","待复核",IF(OR(W496="",Z496="",AA496="",AD496=""),"缺少必填项",IF(AND(OR(AE496="yes",AF496="yes"),AB496=""),"修正原因缺失",IF(OR(W496=0,W496=1),IF(AND(X496="",Y496=""),"通过","0/1级时间应留空"),IF(AND(OR(W496=2,W496=3),X496&lt;&gt;"",Y496&lt;&gt;"",X496&gt;=I496,Y496&lt;=J496,Y496&gt;X496),"通过","2/3级时间无效")))))</f>
        <v/>
      </c>
    </row>
    <row r="497">
      <c r="A497" s="45" t="inlineStr">
        <is>
          <t>VQ-010</t>
        </is>
      </c>
      <c r="B497" s="52" t="inlineStr">
        <is>
          <t>How do I clean the air-fryer basket after use?</t>
        </is>
      </c>
      <c r="C497" s="45" t="inlineStr">
        <is>
          <t>en</t>
        </is>
      </c>
      <c r="D497" s="45" t="inlineStr">
        <is>
          <t>Air Fryer</t>
        </is>
      </c>
      <c r="E497" s="45" t="inlineStr">
        <is>
          <t>maintenance</t>
        </is>
      </c>
      <c r="F497" s="45" t="inlineStr">
        <is>
          <t>development</t>
        </is>
      </c>
      <c r="G497" s="45" t="inlineStr">
        <is>
          <t>airfryer-017-scene-0044</t>
        </is>
      </c>
      <c r="H497" s="45" t="inlineStr">
        <is>
          <t>airfryer-017</t>
        </is>
      </c>
      <c r="I497" s="59" t="inlineStr">
        <is>
          <t>496.963</t>
        </is>
      </c>
      <c r="J497" s="59" t="inlineStr">
        <is>
          <t>501.067</t>
        </is>
      </c>
      <c r="K497" s="45" t="inlineStr">
        <is>
          <t>items/airfryer-017-scene-0044/clip.mp4</t>
        </is>
      </c>
      <c r="L497" s="45" t="inlineStr">
        <is>
          <t>items/airfryer-017-scene-0044/thumbnail.jpg</t>
        </is>
      </c>
      <c r="M497" s="52" t="inlineStr">
        <is>
          <t>ASR: last time. I'm gonna pop this top cover off. I found this kind of hard last time.
VLM: Visual summary: A hand is using a tool to interact with the lid of a black air fryer placed on a table.
视觉摘要: 一只手正用工具与放在桌上的黑色空气炸锅的盖子互动。
Visible product: Air Fryer
Visible components: air fryer; lid; tool; hand; table; brown paper; photo frame
Visible actions: hand using tool on lid; hand touching lid
Visible states: lid partially open; tool inserted under lid
Visual uncertainty: The exact model or brand of the air fryer is not clearly visible. The specific purpose of the tool's action is not determinable from the frames.</t>
        </is>
      </c>
      <c r="N497" s="45" t="inlineStr">
        <is>
          <t>47</t>
        </is>
      </c>
      <c r="O497" s="45" t="inlineStr">
        <is>
          <t>1</t>
        </is>
      </c>
      <c r="P497" s="59" t="str"/>
      <c r="Q497" s="59" t="str"/>
      <c r="R497" s="52" t="inlineStr">
        <is>
          <t>The scene shows a hand using a tool on the air fryer lid, with ASR mentioning difficulty removing the top cover, but no cleaning action or basket is shown.</t>
        </is>
      </c>
      <c r="S497" s="52" t="inlineStr">
        <is>
          <t>VLM|ASR</t>
        </is>
      </c>
      <c r="T497" s="52" t="inlineStr">
        <is>
          <t>low</t>
        </is>
      </c>
      <c r="U497" s="52" t="inlineStr">
        <is>
          <t>No evidence of cleaning the basket or any cleaning-related action is present.</t>
        </is>
      </c>
      <c r="V497" s="45" t="inlineStr">
        <is>
          <t>R1</t>
        </is>
      </c>
      <c r="W497" s="46" t="inlineStr">
        <is>
          <t>0</t>
        </is>
      </c>
      <c r="X497" s="60" t="n"/>
      <c r="Y497" s="60" t="n"/>
      <c r="Z497" s="46" t="inlineStr">
        <is>
          <t>no</t>
        </is>
      </c>
      <c r="AA497" s="54" t="inlineStr">
        <is>
          <t>全部6帧仅显示用工具撬动空气炸锅顶部盖子，未出现炸篮，也无任何清洗动作。</t>
        </is>
      </c>
      <c r="AB497" s="54" t="inlineStr">
        <is>
          <t>AI=1→R1=0：画面展示拆卸顶盖，与清洗炸篮问题无关。</t>
        </is>
      </c>
      <c r="AC497" s="46" t="inlineStr">
        <is>
          <t>completed</t>
        </is>
      </c>
      <c r="AD497" s="46" t="inlineStr">
        <is>
          <t>2026-07-28T01:35:01+08:00</t>
        </is>
      </c>
      <c r="AE497" s="47">
        <f>IF(AC497&lt;&gt;"completed","",IF(W497=O497,"no","yes"))</f>
        <v/>
      </c>
      <c r="AF497" s="47">
        <f>IF(AC497&lt;&gt;"completed","",IF(AND(X497=P497,Y497=Q497),"no","yes"))</f>
        <v/>
      </c>
      <c r="AG497" s="47">
        <f>IF(AC497&lt;&gt;"completed","待复核",IF(OR(W497="",Z497="",AA497="",AD497=""),"缺少必填项",IF(AND(OR(AE497="yes",AF497="yes"),AB497=""),"修正原因缺失",IF(OR(W497=0,W497=1),IF(AND(X497="",Y497=""),"通过","0/1级时间应留空"),IF(AND(OR(W497=2,W497=3),X497&lt;&gt;"",Y497&lt;&gt;"",X497&gt;=I497,Y497&lt;=J497,Y497&gt;X497),"通过","2/3级时间无效")))))</f>
        <v/>
      </c>
    </row>
    <row r="498">
      <c r="A498" s="45" t="inlineStr">
        <is>
          <t>VQ-011</t>
        </is>
      </c>
      <c r="B498" s="52" t="inlineStr">
        <is>
          <t>怎样清除空气炸锅中的油脂和食物残渣？</t>
        </is>
      </c>
      <c r="C498" s="45" t="inlineStr">
        <is>
          <t>zh-CN</t>
        </is>
      </c>
      <c r="D498" s="45" t="inlineStr">
        <is>
          <t>Air Fryer</t>
        </is>
      </c>
      <c r="E498" s="45" t="inlineStr">
        <is>
          <t>maintenance</t>
        </is>
      </c>
      <c r="F498" s="45" t="inlineStr">
        <is>
          <t>source_disjoint_test</t>
        </is>
      </c>
      <c r="G498" s="45" t="inlineStr">
        <is>
          <t>airfryer-029-scene-0073</t>
        </is>
      </c>
      <c r="H498" s="45" t="inlineStr">
        <is>
          <t>airfryer-029</t>
        </is>
      </c>
      <c r="I498" s="59" t="inlineStr">
        <is>
          <t>443.6</t>
        </is>
      </c>
      <c r="J498" s="59" t="inlineStr">
        <is>
          <t>451.64</t>
        </is>
      </c>
      <c r="K498" s="45" t="inlineStr">
        <is>
          <t>items/airfryer-029-scene-0073/clip.mp4</t>
        </is>
      </c>
      <c r="L498" s="45" t="inlineStr">
        <is>
          <t>items/airfryer-029-scene-0073/thumbnail.jpg</t>
        </is>
      </c>
      <c r="M498" s="52" t="inlineStr">
        <is>
          <t>ASR: I'm telling you even from a tandoor you will not get this awesome chicken and and here wow look at it and you will know that the chicken is perfectly cooked when
OCR: PHILIPS SUPER CHEF
VLM: Visual summary: A chef in a red uniform is removing cooked food from a black air fryer onto a plate in a kitchen studio setting.
视觉摘要: 一位穿着红色制服的厨师正在将空气炸锅里炸好的食物放到盘子上，场景位于厨房演播室。
Visible product: Air Fryer
Visible components: black air fryer; chef's uniform; plate; tongs; green plates; Philips SUPER CHEF logo; refrigerator; blender; rice cooker; induction cooktop; cabinet; vase with flowers
Visible actions: removing food from air fryer; placing food on plate
Visible states: food cooked and golden brown; air fryer in use</t>
        </is>
      </c>
      <c r="N498" s="45" t="inlineStr">
        <is>
          <t>1</t>
        </is>
      </c>
      <c r="O498" s="45" t="inlineStr">
        <is>
          <t>1</t>
        </is>
      </c>
      <c r="P498" s="59" t="str"/>
      <c r="Q498" s="59" t="str"/>
      <c r="R498" s="52" t="inlineStr">
        <is>
          <t>The scene shows food being removed from the air fryer, but no action or instruction related to cleaning or removing grease/residue is visible or audible.</t>
        </is>
      </c>
      <c r="S498" s="52" t="inlineStr">
        <is>
          <t>VLM|ASR|OCR</t>
        </is>
      </c>
      <c r="T498" s="52" t="inlineStr">
        <is>
          <t>low</t>
        </is>
      </c>
      <c r="U498" s="52" t="inlineStr">
        <is>
          <t>No evidence of cleaning, residue removal, or grease cleaning is present in the visual or audio content.</t>
        </is>
      </c>
      <c r="V498" s="45" t="inlineStr">
        <is>
          <t>R1</t>
        </is>
      </c>
      <c r="W498" s="46" t="inlineStr">
        <is>
          <t>1</t>
        </is>
      </c>
      <c r="X498" s="60" t="n"/>
      <c r="Y498" s="60" t="n"/>
      <c r="Z498" s="46" t="inlineStr">
        <is>
          <t>no</t>
        </is>
      </c>
      <c r="AA498" s="54" t="inlineStr">
        <is>
          <t>The same air fryer product is shown (t=443.6s-451.6s) with food being removed post-cooking, but no action or instruction about clearing grease or food residue from the air fryer is visible or mentioned in the scene text.</t>
        </is>
      </c>
      <c r="AB498" s="54" t="n"/>
      <c r="AC498" s="46" t="inlineStr">
        <is>
          <t>completed</t>
        </is>
      </c>
      <c r="AD498" s="46" t="inlineStr">
        <is>
          <t>2026-07-28T01:18:39+08:00</t>
        </is>
      </c>
      <c r="AE498" s="47">
        <f>IF(AC498&lt;&gt;"completed","",IF(W498=O498,"no","yes"))</f>
        <v/>
      </c>
      <c r="AF498" s="47">
        <f>IF(AC498&lt;&gt;"completed","",IF(AND(X498=P498,Y498=Q498),"no","yes"))</f>
        <v/>
      </c>
      <c r="AG498" s="47">
        <f>IF(AC498&lt;&gt;"completed","待复核",IF(OR(W498="",Z498="",AA498="",AD498=""),"缺少必填项",IF(AND(OR(AE498="yes",AF498="yes"),AB498=""),"修正原因缺失",IF(OR(W498=0,W498=1),IF(AND(X498="",Y498=""),"通过","0/1级时间应留空"),IF(AND(OR(W498=2,W498=3),X498&lt;&gt;"",Y498&lt;&gt;"",X498&gt;=I498,Y498&lt;=J498,Y498&gt;X498),"通过","2/3级时间无效")))))</f>
        <v/>
      </c>
    </row>
    <row r="499">
      <c r="A499" s="45" t="inlineStr">
        <is>
          <t>VQ-011</t>
        </is>
      </c>
      <c r="B499" s="52" t="inlineStr">
        <is>
          <t>怎样清除空气炸锅中的油脂和食物残渣？</t>
        </is>
      </c>
      <c r="C499" s="45" t="inlineStr">
        <is>
          <t>zh-CN</t>
        </is>
      </c>
      <c r="D499" s="45" t="inlineStr">
        <is>
          <t>Air Fryer</t>
        </is>
      </c>
      <c r="E499" s="45" t="inlineStr">
        <is>
          <t>maintenance</t>
        </is>
      </c>
      <c r="F499" s="45" t="inlineStr">
        <is>
          <t>source_disjoint_test</t>
        </is>
      </c>
      <c r="G499" s="45" t="inlineStr">
        <is>
          <t>airfryer-027-scene-0001</t>
        </is>
      </c>
      <c r="H499" s="45" t="inlineStr">
        <is>
          <t>airfryer-027</t>
        </is>
      </c>
      <c r="I499" s="59" t="inlineStr">
        <is>
          <t>0.0</t>
        </is>
      </c>
      <c r="J499" s="59" t="inlineStr">
        <is>
          <t>7.508</t>
        </is>
      </c>
      <c r="K499" s="45" t="inlineStr">
        <is>
          <t>items/airfryer-027-scene-0001/clip.mp4</t>
        </is>
      </c>
      <c r="L499" s="45" t="inlineStr">
        <is>
          <t>items/airfryer-027-scene-0001/thumbnail.jpg</t>
        </is>
      </c>
      <c r="M499" s="52" t="inlineStr">
        <is>
          <t>OCR: Air Fryer vs. Baked Buffalo Wings? First, oven cooked wings
VLM: Visual summary: A video title card introduces a comparison between air fryer and baked buffalo wings, followed by a slide indicating the first method is oven cooking.
视觉摘要: 视频标题卡介绍了空气炸锅与烤制的布法罗鸡翅的对比，随后显示第一种方法是烤箱烹饪。
Visible product: Air Fryer</t>
        </is>
      </c>
      <c r="N499" s="45" t="inlineStr">
        <is>
          <t>2</t>
        </is>
      </c>
      <c r="O499" s="45" t="inlineStr">
        <is>
          <t>0</t>
        </is>
      </c>
      <c r="P499" s="59" t="str"/>
      <c r="Q499" s="59" t="str"/>
      <c r="R499" s="52" t="inlineStr">
        <is>
          <t>视频仅介绍空气炸锅与烤箱烹饪鸡翅的对比，未涉及清洁油脂或食物残渣的步骤。</t>
        </is>
      </c>
      <c r="S499" s="52" t="inlineStr">
        <is>
          <t>VLM</t>
        </is>
      </c>
      <c r="T499" s="52" t="inlineStr">
        <is>
          <t>low</t>
        </is>
      </c>
      <c r="U499" s="52" t="inlineStr">
        <is>
          <t>证据明确显示内容与清洁无关，无歧义。</t>
        </is>
      </c>
      <c r="V499" s="45" t="inlineStr">
        <is>
          <t>R1</t>
        </is>
      </c>
      <c r="W499" s="46" t="inlineStr">
        <is>
          <t>0</t>
        </is>
      </c>
      <c r="X499" s="60" t="n"/>
      <c r="Y499" s="60" t="n"/>
      <c r="Z499" s="46" t="inlineStr">
        <is>
          <t>no</t>
        </is>
      </c>
      <c r="AA499" s="54" t="inlineStr">
        <is>
          <t>场景为标题与烤箱鸡翅，无油脂/残渣清洁相关内容。</t>
        </is>
      </c>
      <c r="AB499" s="54" t="n"/>
      <c r="AC499" s="46" t="inlineStr">
        <is>
          <t>completed</t>
        </is>
      </c>
      <c r="AD499" s="46" t="inlineStr">
        <is>
          <t>2026-07-28T01:18:39+08:00</t>
        </is>
      </c>
      <c r="AE499" s="47">
        <f>IF(AC499&lt;&gt;"completed","",IF(W499=O499,"no","yes"))</f>
        <v/>
      </c>
      <c r="AF499" s="47">
        <f>IF(AC499&lt;&gt;"completed","",IF(AND(X499=P499,Y499=Q499),"no","yes"))</f>
        <v/>
      </c>
      <c r="AG499" s="47">
        <f>IF(AC499&lt;&gt;"completed","待复核",IF(OR(W499="",Z499="",AA499="",AD499=""),"缺少必填项",IF(AND(OR(AE499="yes",AF499="yes"),AB499=""),"修正原因缺失",IF(OR(W499=0,W499=1),IF(AND(X499="",Y499=""),"通过","0/1级时间应留空"),IF(AND(OR(W499=2,W499=3),X499&lt;&gt;"",Y499&lt;&gt;"",X499&gt;=I499,Y499&lt;=J499,Y499&gt;X499),"通过","2/3级时间无效")))))</f>
        <v/>
      </c>
    </row>
    <row r="500">
      <c r="A500" s="45" t="inlineStr">
        <is>
          <t>VQ-011</t>
        </is>
      </c>
      <c r="B500" s="52" t="inlineStr">
        <is>
          <t>怎样清除空气炸锅中的油脂和食物残渣？</t>
        </is>
      </c>
      <c r="C500" s="45" t="inlineStr">
        <is>
          <t>zh-CN</t>
        </is>
      </c>
      <c r="D500" s="45" t="inlineStr">
        <is>
          <t>Air Fryer</t>
        </is>
      </c>
      <c r="E500" s="45" t="inlineStr">
        <is>
          <t>maintenance</t>
        </is>
      </c>
      <c r="F500" s="45" t="inlineStr">
        <is>
          <t>source_disjoint_test</t>
        </is>
      </c>
      <c r="G500" s="45" t="inlineStr">
        <is>
          <t>pressure-006-scene-0001</t>
        </is>
      </c>
      <c r="H500" s="45" t="inlineStr">
        <is>
          <t>pressure-006</t>
        </is>
      </c>
      <c r="I500" s="59" t="inlineStr">
        <is>
          <t>0.0</t>
        </is>
      </c>
      <c r="J500" s="59" t="inlineStr">
        <is>
          <t>2.208</t>
        </is>
      </c>
      <c r="K500" s="45" t="inlineStr">
        <is>
          <t>items/pressure-006-scene-0001/clip.mp4</t>
        </is>
      </c>
      <c r="L500" s="45" t="inlineStr">
        <is>
          <t>items/pressure-006-scene-0001/thumbnail.jpg</t>
        </is>
      </c>
      <c r="M500" s="52" t="inlineStr">
        <is>
          <t>ASR: Hefung Multifunctional Air Fryer, One-Click Cover Opening, Automatic Lifting, Easy to Use, 6L Super Large Capacity, Can Accommodate the Whole Chicken, Intelligent Buttons on the Top,
OCR: One click cover opening
VLM: Visual summary: A person is holding a yellow and black air fryer on a kitchen counter surrounded by various food items.
视觉摘要: 一个人拿着一个黄黑相间的空气炸锅，站在摆满各种食物的厨房台面上。
Visible product: Air Fryer
Visible components: yellow and black appliance; basket with baguettes; bell peppers; tomatoes; mushrooms; chicken pieces; sliced meat; rosemary; pepper grinder; plate with food
Visible actions: person holding the air fryer</t>
        </is>
      </c>
      <c r="N500" s="45" t="inlineStr">
        <is>
          <t>3</t>
        </is>
      </c>
      <c r="O500" s="45" t="inlineStr">
        <is>
          <t>0</t>
        </is>
      </c>
      <c r="P500" s="59" t="str"/>
      <c r="Q500" s="59" t="str"/>
      <c r="R500" s="52" t="inlineStr">
        <is>
          <t>The scene shows the air fryer being held, with no visible action or instruction related to cleaning or removing grease and food residue.</t>
        </is>
      </c>
      <c r="S500" s="52" t="inlineStr">
        <is>
          <t>VLM|ASR|OCR</t>
        </is>
      </c>
      <c r="T500" s="52" t="inlineStr">
        <is>
          <t>low</t>
        </is>
      </c>
      <c r="U500" s="52" t="inlineStr">
        <is>
          <t>No evidence of cleaning actions, tools, or instructions for removing grease or food residue is present.</t>
        </is>
      </c>
      <c r="V500" s="45" t="inlineStr">
        <is>
          <t>R1</t>
        </is>
      </c>
      <c r="W500" s="46" t="inlineStr">
        <is>
          <t>0</t>
        </is>
      </c>
      <c r="X500" s="60" t="n"/>
      <c r="Y500" s="60" t="n"/>
      <c r="Z500" s="46" t="inlineStr">
        <is>
          <t>no</t>
        </is>
      </c>
      <c r="AA500" s="54" t="inlineStr">
        <is>
          <t>Frames t=0.0s-2.2s only show the air fryer being displayed, with no cleaning action or residue visible.</t>
        </is>
      </c>
      <c r="AB500" s="54" t="n"/>
      <c r="AC500" s="46" t="inlineStr">
        <is>
          <t>completed</t>
        </is>
      </c>
      <c r="AD500" s="46" t="inlineStr">
        <is>
          <t>2026-07-28T01:18:39+08:00</t>
        </is>
      </c>
      <c r="AE500" s="47">
        <f>IF(AC500&lt;&gt;"completed","",IF(W500=O500,"no","yes"))</f>
        <v/>
      </c>
      <c r="AF500" s="47">
        <f>IF(AC500&lt;&gt;"completed","",IF(AND(X500=P500,Y500=Q500),"no","yes"))</f>
        <v/>
      </c>
      <c r="AG500" s="47">
        <f>IF(AC500&lt;&gt;"completed","待复核",IF(OR(W500="",Z500="",AA500="",AD500=""),"缺少必填项",IF(AND(OR(AE500="yes",AF500="yes"),AB500=""),"修正原因缺失",IF(OR(W500=0,W500=1),IF(AND(X500="",Y500=""),"通过","0/1级时间应留空"),IF(AND(OR(W500=2,W500=3),X500&lt;&gt;"",Y500&lt;&gt;"",X500&gt;=I500,Y500&lt;=J500,Y500&gt;X500),"通过","2/3级时间无效")))))</f>
        <v/>
      </c>
    </row>
    <row r="501">
      <c r="A501" s="45" t="inlineStr">
        <is>
          <t>VQ-011</t>
        </is>
      </c>
      <c r="B501" s="52" t="inlineStr">
        <is>
          <t>怎样清除空气炸锅中的油脂和食物残渣？</t>
        </is>
      </c>
      <c r="C501" s="45" t="inlineStr">
        <is>
          <t>zh-CN</t>
        </is>
      </c>
      <c r="D501" s="45" t="inlineStr">
        <is>
          <t>Air Fryer</t>
        </is>
      </c>
      <c r="E501" s="45" t="inlineStr">
        <is>
          <t>maintenance</t>
        </is>
      </c>
      <c r="F501" s="45" t="inlineStr">
        <is>
          <t>source_disjoint_test</t>
        </is>
      </c>
      <c r="G501" s="45" t="inlineStr">
        <is>
          <t>pressure-006-scene-0004</t>
        </is>
      </c>
      <c r="H501" s="45" t="inlineStr">
        <is>
          <t>pressure-006</t>
        </is>
      </c>
      <c r="I501" s="59" t="inlineStr">
        <is>
          <t>7.5</t>
        </is>
      </c>
      <c r="J501" s="59" t="inlineStr">
        <is>
          <t>15.083</t>
        </is>
      </c>
      <c r="K501" s="45" t="inlineStr">
        <is>
          <t>items/pressure-006-scene-0004/clip.mp4</t>
        </is>
      </c>
      <c r="L501" s="45" t="inlineStr">
        <is>
          <t>items/pressure-006-scene-0004/thumbnail.jpg</t>
        </is>
      </c>
      <c r="M501" s="52" t="inlineStr">
        <is>
          <t>ASR: Hefung Multifunctional Air Fryer, One-Click Cover Opening, Automatic Lifting, Easy to Use, 6L Super Large Capacity, Can Accommodate the Whole Chicken, Intelligent Buttons on the Top, • Touch screen control, LCD display, visual window, cooking process at a glance
OCR: 6 L ultra-large capacity 888
VLM: Visual summary: A hand places cherry tomatoes and potato chunks into a yellow air fryer containing a whole chicken, then closes the lid.
视觉摘要: 一只手将樱桃番茄和土豆块放入装有整鸡的黄色空气炸锅中，然后盖上盖子。
Visible product: Air Fryer
Visible components: yellow air fryer; black lid; whole chicken; potato chunks; cherry tomatoes; white plate; human hand
Visible actions: placing cherry tomatoes and potato chunks into the air fryer; closing the air fryer lid
Visible states: air fryer with chicken and potatoes inside; lid being closed</t>
        </is>
      </c>
      <c r="N501" s="45" t="inlineStr">
        <is>
          <t>4</t>
        </is>
      </c>
      <c r="O501" s="45" t="inlineStr">
        <is>
          <t>0</t>
        </is>
      </c>
      <c r="P501" s="59" t="str"/>
      <c r="Q501" s="59" t="str"/>
      <c r="R501" s="52" t="inlineStr">
        <is>
          <t>The scene shows food being placed into the air fryer, not cleaning or removing residue. No evidence of oil or debris removal is visible or described.</t>
        </is>
      </c>
      <c r="S501" s="52" t="inlineStr">
        <is>
          <t>VLM|ASR|OCR</t>
        </is>
      </c>
      <c r="T501" s="52" t="inlineStr">
        <is>
          <t>low</t>
        </is>
      </c>
      <c r="U501" s="52" t="inlineStr">
        <is>
          <t>No evidence of cleaning action or residue removal is present in the scene.</t>
        </is>
      </c>
      <c r="V501" s="45" t="inlineStr">
        <is>
          <t>R1</t>
        </is>
      </c>
      <c r="W501" s="46" t="inlineStr">
        <is>
          <t>0</t>
        </is>
      </c>
      <c r="X501" s="60" t="n"/>
      <c r="Y501" s="60" t="n"/>
      <c r="Z501" s="46" t="inlineStr">
        <is>
          <t>no</t>
        </is>
      </c>
      <c r="AA501" s="54" t="inlineStr">
        <is>
          <t>全部6帧显示将整鸡和土豆放入锅内及盖上盖子的烹饪过程，无任何清洁、油脂或食物残渣清除动作。</t>
        </is>
      </c>
      <c r="AB501" s="54" t="n"/>
      <c r="AC501" s="46" t="inlineStr">
        <is>
          <t>completed</t>
        </is>
      </c>
      <c r="AD501" s="46" t="inlineStr">
        <is>
          <t>2026-07-28T01:35:01+08:00</t>
        </is>
      </c>
      <c r="AE501" s="47">
        <f>IF(AC501&lt;&gt;"completed","",IF(W501=O501,"no","yes"))</f>
        <v/>
      </c>
      <c r="AF501" s="47">
        <f>IF(AC501&lt;&gt;"completed","",IF(AND(X501=P501,Y501=Q501),"no","yes"))</f>
        <v/>
      </c>
      <c r="AG501" s="47">
        <f>IF(AC501&lt;&gt;"completed","待复核",IF(OR(W501="",Z501="",AA501="",AD501=""),"缺少必填项",IF(AND(OR(AE501="yes",AF501="yes"),AB501=""),"修正原因缺失",IF(OR(W501=0,W501=1),IF(AND(X501="",Y501=""),"通过","0/1级时间应留空"),IF(AND(OR(W501=2,W501=3),X501&lt;&gt;"",Y501&lt;&gt;"",X501&gt;=I501,Y501&lt;=J501,Y501&gt;X501),"通过","2/3级时间无效")))))</f>
        <v/>
      </c>
    </row>
    <row r="502">
      <c r="A502" s="45" t="inlineStr">
        <is>
          <t>VQ-011</t>
        </is>
      </c>
      <c r="B502" s="52" t="inlineStr">
        <is>
          <t>怎样清除空气炸锅中的油脂和食物残渣？</t>
        </is>
      </c>
      <c r="C502" s="45" t="inlineStr">
        <is>
          <t>zh-CN</t>
        </is>
      </c>
      <c r="D502" s="45" t="inlineStr">
        <is>
          <t>Air Fryer</t>
        </is>
      </c>
      <c r="E502" s="45" t="inlineStr">
        <is>
          <t>maintenance</t>
        </is>
      </c>
      <c r="F502" s="45" t="inlineStr">
        <is>
          <t>source_disjoint_test</t>
        </is>
      </c>
      <c r="G502" s="45" t="inlineStr">
        <is>
          <t>airfryer-002-scene-0009</t>
        </is>
      </c>
      <c r="H502" s="45" t="inlineStr">
        <is>
          <t>airfryer-002</t>
        </is>
      </c>
      <c r="I502" s="59" t="inlineStr">
        <is>
          <t>241.808</t>
        </is>
      </c>
      <c r="J502" s="59" t="inlineStr">
        <is>
          <t>257.424</t>
        </is>
      </c>
      <c r="K502" s="45" t="inlineStr">
        <is>
          <t>items/airfryer-002-scene-0009/clip.mp4</t>
        </is>
      </c>
      <c r="L502" s="45" t="inlineStr">
        <is>
          <t>items/airfryer-002-scene-0009/thumbnail.jpg</t>
        </is>
      </c>
      <c r="M502" s="52" t="inlineStr">
        <is>
          <t>ASR: spray we're now going to place our cookies in the basket seam side down we're going to cook
OCR: •ner Library Kitchen Chef itchen Puff Pastry SHEETS OREO
VLM: Visual summary: A person wearing a blue apron holds an air fryer basket containing several round, pale yellow food items, with a yellow spray can on a silicone mat nearby.
视觉摘要: 一个人穿着蓝色围裙，手持一个装有数个圆形淡黄色食物的空气炸锅篮子，旁边硅胶垫上放着一个黄色喷雾罐。
Visible product: Air Fryer
Visible components: air fryer basket; silicone mat; yellow spray can; blue apron with text; watch
Visible actions: holding the air fryer basket; placing food items into the basket
Visible states: food items inside the basket; basket being held open</t>
        </is>
      </c>
      <c r="N502" s="45" t="inlineStr">
        <is>
          <t>5</t>
        </is>
      </c>
      <c r="O502" s="45" t="inlineStr">
        <is>
          <t>0</t>
        </is>
      </c>
      <c r="P502" s="59" t="str"/>
      <c r="Q502" s="59" t="str"/>
      <c r="R502" s="52" t="inlineStr">
        <is>
          <t>The scene shows placing food into the air fryer basket and mentions spraying, but does not show or mention cleaning, removing grease, or clearing food residue.</t>
        </is>
      </c>
      <c r="S502" s="52" t="inlineStr">
        <is>
          <t>VLM|ASR|OCR</t>
        </is>
      </c>
      <c r="T502" s="52" t="inlineStr">
        <is>
          <t>low</t>
        </is>
      </c>
      <c r="U502" s="52" t="inlineStr">
        <is>
          <t>No evidence of cleaning actions, grease removal, or residue clearing is present.</t>
        </is>
      </c>
      <c r="V502" s="45" t="inlineStr">
        <is>
          <t>R1</t>
        </is>
      </c>
      <c r="W502" s="46" t="inlineStr">
        <is>
          <t>0</t>
        </is>
      </c>
      <c r="X502" s="60" t="n"/>
      <c r="Y502" s="60" t="n"/>
      <c r="Z502" s="46" t="inlineStr">
        <is>
          <t>no</t>
        </is>
      </c>
      <c r="AA502" s="54" t="inlineStr">
        <is>
          <t>画面和ASR均无任何清除油脂/残渣的清洁动作或提示。</t>
        </is>
      </c>
      <c r="AB502" s="54" t="n"/>
      <c r="AC502" s="46" t="inlineStr">
        <is>
          <t>completed</t>
        </is>
      </c>
      <c r="AD502" s="46" t="inlineStr">
        <is>
          <t>2026-07-28T01:18:39+08:00</t>
        </is>
      </c>
      <c r="AE502" s="47">
        <f>IF(AC502&lt;&gt;"completed","",IF(W502=O502,"no","yes"))</f>
        <v/>
      </c>
      <c r="AF502" s="47">
        <f>IF(AC502&lt;&gt;"completed","",IF(AND(X502=P502,Y502=Q502),"no","yes"))</f>
        <v/>
      </c>
      <c r="AG502" s="47">
        <f>IF(AC502&lt;&gt;"completed","待复核",IF(OR(W502="",Z502="",AA502="",AD502=""),"缺少必填项",IF(AND(OR(AE502="yes",AF502="yes"),AB502=""),"修正原因缺失",IF(OR(W502=0,W502=1),IF(AND(X502="",Y502=""),"通过","0/1级时间应留空"),IF(AND(OR(W502=2,W502=3),X502&lt;&gt;"",Y502&lt;&gt;"",X502&gt;=I502,Y502&lt;=J502,Y502&gt;X502),"通过","2/3级时间无效")))))</f>
        <v/>
      </c>
    </row>
    <row r="503">
      <c r="A503" s="45" t="inlineStr">
        <is>
          <t>VQ-011</t>
        </is>
      </c>
      <c r="B503" s="52" t="inlineStr">
        <is>
          <t>怎样清除空气炸锅中的油脂和食物残渣？</t>
        </is>
      </c>
      <c r="C503" s="45" t="inlineStr">
        <is>
          <t>zh-CN</t>
        </is>
      </c>
      <c r="D503" s="45" t="inlineStr">
        <is>
          <t>Air Fryer</t>
        </is>
      </c>
      <c r="E503" s="45" t="inlineStr">
        <is>
          <t>maintenance</t>
        </is>
      </c>
      <c r="F503" s="45" t="inlineStr">
        <is>
          <t>source_disjoint_test</t>
        </is>
      </c>
      <c r="G503" s="45" t="inlineStr">
        <is>
          <t>airfryer-002-scene-0011</t>
        </is>
      </c>
      <c r="H503" s="45" t="inlineStr">
        <is>
          <t>airfryer-002</t>
        </is>
      </c>
      <c r="I503" s="59" t="inlineStr">
        <is>
          <t>283.851</t>
        </is>
      </c>
      <c r="J503" s="59" t="inlineStr">
        <is>
          <t>328.095</t>
        </is>
      </c>
      <c r="K503" s="45" t="inlineStr">
        <is>
          <t>items/airfryer-002-scene-0011/clip.mp4</t>
        </is>
      </c>
      <c r="L503" s="45" t="inlineStr">
        <is>
          <t>items/airfryer-002-scene-0011/thumbnail.jpg</t>
        </is>
      </c>
      <c r="M503" s="52" t="inlineStr">
        <is>
          <t>ASR: So as you can see, the puff pastry is golden brown with a cookie in the middle. We're gonna go ahead and plate these and we're gonna dust them with a little bit of powdered sugar. These cookies are so good fresh out of the air fryer. We're gonna take a little bit of powdered sugar and we're gonna dust the tops of these. Just a little bit of added fanciness to a puff pastry air fried oreo. So let's cut into one
OCR: Library Kitchen
VLM: Visual summary: A hand uses red tongs to remove golden-brown baked pastries from an air fryer basket and places them onto a white plate. Powdered sugar is then sifted over the pastries.
视觉摘要: 一只手用红色夹子将金黄色的烘焙点心从空气炸锅篮中取出，放在白色盘子上，然后筛上糖粉。
Visible product: Air Fryer
Visible components: air fryer basket; red placemat; white plate; fork; sifter; watch
Visible actions: removing pastries with tongs; placing pastries on plate; sifting powdered sugar
Visible states: pastries are golden-brown; pastries are dusted with powdered sugar
Visual uncertainty: The specific brand or model of the air fryer is not visible. The exact type of pastry or filling is not clearly identifiable.</t>
        </is>
      </c>
      <c r="N503" s="45" t="inlineStr">
        <is>
          <t>6</t>
        </is>
      </c>
      <c r="O503" s="45" t="inlineStr">
        <is>
          <t>0</t>
        </is>
      </c>
      <c r="P503" s="59" t="str"/>
      <c r="Q503" s="59" t="str"/>
      <c r="R503" s="52" t="inlineStr">
        <is>
          <t>The scene shows removal of baked pastries and dusting with powdered sugar, not cleaning or removal of grease or food residue.</t>
        </is>
      </c>
      <c r="S503" s="52" t="inlineStr">
        <is>
          <t>VLM|ASR|OCR</t>
        </is>
      </c>
      <c r="T503" s="52" t="inlineStr">
        <is>
          <t>low</t>
        </is>
      </c>
      <c r="U503" s="52" t="inlineStr">
        <is>
          <t>No evidence of cleaning, grease removal, or residue handling is present.</t>
        </is>
      </c>
      <c r="V503" s="45" t="inlineStr">
        <is>
          <t>R1</t>
        </is>
      </c>
      <c r="W503" s="46" t="inlineStr">
        <is>
          <t>0</t>
        </is>
      </c>
      <c r="X503" s="60" t="n"/>
      <c r="Y503" s="60" t="n"/>
      <c r="Z503" s="46" t="inlineStr">
        <is>
          <t>no</t>
        </is>
      </c>
      <c r="AA503" s="54" t="inlineStr">
        <is>
          <t>Frame at t=310.4s shows pastries on a plate after removal, with no grease or food residue removal shown.</t>
        </is>
      </c>
      <c r="AB503" s="54" t="n"/>
      <c r="AC503" s="46" t="inlineStr">
        <is>
          <t>completed</t>
        </is>
      </c>
      <c r="AD503" s="46" t="inlineStr">
        <is>
          <t>2026-07-28T01:18:39+08:00</t>
        </is>
      </c>
      <c r="AE503" s="47">
        <f>IF(AC503&lt;&gt;"completed","",IF(W503=O503,"no","yes"))</f>
        <v/>
      </c>
      <c r="AF503" s="47">
        <f>IF(AC503&lt;&gt;"completed","",IF(AND(X503=P503,Y503=Q503),"no","yes"))</f>
        <v/>
      </c>
      <c r="AG503" s="47">
        <f>IF(AC503&lt;&gt;"completed","待复核",IF(OR(W503="",Z503="",AA503="",AD503=""),"缺少必填项",IF(AND(OR(AE503="yes",AF503="yes"),AB503=""),"修正原因缺失",IF(OR(W503=0,W503=1),IF(AND(X503="",Y503=""),"通过","0/1级时间应留空"),IF(AND(OR(W503=2,W503=3),X503&lt;&gt;"",Y503&lt;&gt;"",X503&gt;=I503,Y503&lt;=J503,Y503&gt;X503),"通过","2/3级时间无效")))))</f>
        <v/>
      </c>
    </row>
    <row r="504">
      <c r="A504" s="45" t="inlineStr">
        <is>
          <t>VQ-011</t>
        </is>
      </c>
      <c r="B504" s="52" t="inlineStr">
        <is>
          <t>怎样清除空气炸锅中的油脂和食物残渣？</t>
        </is>
      </c>
      <c r="C504" s="45" t="inlineStr">
        <is>
          <t>zh-CN</t>
        </is>
      </c>
      <c r="D504" s="45" t="inlineStr">
        <is>
          <t>Air Fryer</t>
        </is>
      </c>
      <c r="E504" s="45" t="inlineStr">
        <is>
          <t>maintenance</t>
        </is>
      </c>
      <c r="F504" s="45" t="inlineStr">
        <is>
          <t>source_disjoint_test</t>
        </is>
      </c>
      <c r="G504" s="45" t="inlineStr">
        <is>
          <t>airfryer-032-scene-0013</t>
        </is>
      </c>
      <c r="H504" s="45" t="inlineStr">
        <is>
          <t>airfryer-032</t>
        </is>
      </c>
      <c r="I504" s="59" t="inlineStr">
        <is>
          <t>47.6</t>
        </is>
      </c>
      <c r="J504" s="59" t="inlineStr">
        <is>
          <t>49.6</t>
        </is>
      </c>
      <c r="K504" s="45" t="inlineStr">
        <is>
          <t>items/airfryer-032-scene-0013/clip.mp4</t>
        </is>
      </c>
      <c r="L504" s="45" t="inlineStr">
        <is>
          <t>items/airfryer-032-scene-0013/thumbnail.jpg</t>
        </is>
      </c>
      <c r="M504" s="52" t="inlineStr">
        <is>
          <t>ASR: cooking is to clean it every time when you are done cooking with it once it's cooled simply wipe out any grease residue or leftover food with a paper towel and throw that away then you just
VLM: Visual summary: A close-up view of a black air fryer basket with a perforated bottom, showing residue and grease stains, resting on a speckled countertop.
视觉摘要: 一个黑色空气炸锅篮子的特写，底部有穿孔，可见残留物和油渍，放在斑点台面上。
Visible product: Air Fryer
Visible components: air fryer basket; perforated basket bottom; countertop
Visible states: basket has grease stains; basket has food residue</t>
        </is>
      </c>
      <c r="N504" s="45" t="inlineStr">
        <is>
          <t>7</t>
        </is>
      </c>
      <c r="O504" s="45" t="inlineStr">
        <is>
          <t>3</t>
        </is>
      </c>
      <c r="P504" s="59" t="inlineStr">
        <is>
          <t>47.6</t>
        </is>
      </c>
      <c r="Q504" s="59" t="inlineStr">
        <is>
          <t>49.6</t>
        </is>
      </c>
      <c r="R504" s="52" t="inlineStr">
        <is>
          <t>ASR states to wipe out grease residue or leftover food with a paper towel after cooling, and VLM shows the basket with visible grease stains and food residue, matching the cleaning task.</t>
        </is>
      </c>
      <c r="S504" s="52" t="inlineStr">
        <is>
          <t>ASR|VLM</t>
        </is>
      </c>
      <c r="T504" s="52" t="inlineStr">
        <is>
          <t>low</t>
        </is>
      </c>
      <c r="U504" s="52" t="inlineStr">
        <is>
          <t>No ambiguity in the visual and audio evidence regarding the cleaning action and product context.</t>
        </is>
      </c>
      <c r="V504" s="45" t="inlineStr">
        <is>
          <t>R1</t>
        </is>
      </c>
      <c r="W504" s="46" t="n">
        <v>1</v>
      </c>
      <c r="X504" s="60" t="n"/>
      <c r="Y504" s="60" t="n"/>
      <c r="Z504" s="46" t="inlineStr">
        <is>
          <t>yes</t>
        </is>
      </c>
      <c r="AA504" s="54" t="inlineStr">
        <is>
          <t>同一场景6帧仅展示炸篮内油脂和食物残渣，未呈现任何清除动作或工具。</t>
        </is>
      </c>
      <c r="AB504" s="54" t="inlineStr">
        <is>
          <t>第三轮双复核一致修正：R1=3→indep=1：画面仅展示脏污状态，未实际演示清除油脂残渣的操作。泄漏标记由no改为yes。</t>
        </is>
      </c>
      <c r="AC504" s="46" t="inlineStr">
        <is>
          <t>completed</t>
        </is>
      </c>
      <c r="AD504" s="46" t="inlineStr">
        <is>
          <t>2026-07-28T20:35:21+08:00</t>
        </is>
      </c>
      <c r="AE504" s="47">
        <f>IF(AC504&lt;&gt;"completed","",IF(W504=O504,"no","yes"))</f>
        <v/>
      </c>
      <c r="AF504" s="47">
        <f>IF(AC504&lt;&gt;"completed","",IF(AND(X504=P504,Y504=Q504),"no","yes"))</f>
        <v/>
      </c>
      <c r="AG504" s="47">
        <f>IF(AC504&lt;&gt;"completed","待复核",IF(OR(W504="",Z504="",AA504="",AD504=""),"缺少必填项",IF(AND(OR(AE504="yes",AF504="yes"),AB504=""),"修正原因缺失",IF(OR(W504=0,W504=1),IF(AND(X504="",Y504=""),"通过","0/1级时间应留空"),IF(AND(OR(W504=2,W504=3),X504&lt;&gt;"",Y504&lt;&gt;"",X504&gt;=I504,Y504&lt;=J504,Y504&gt;X504),"通过","2/3级时间无效")))))</f>
        <v/>
      </c>
    </row>
    <row r="505">
      <c r="A505" s="45" t="inlineStr">
        <is>
          <t>VQ-011</t>
        </is>
      </c>
      <c r="B505" s="52" t="inlineStr">
        <is>
          <t>怎样清除空气炸锅中的油脂和食物残渣？</t>
        </is>
      </c>
      <c r="C505" s="45" t="inlineStr">
        <is>
          <t>zh-CN</t>
        </is>
      </c>
      <c r="D505" s="45" t="inlineStr">
        <is>
          <t>Air Fryer</t>
        </is>
      </c>
      <c r="E505" s="45" t="inlineStr">
        <is>
          <t>maintenance</t>
        </is>
      </c>
      <c r="F505" s="45" t="inlineStr">
        <is>
          <t>source_disjoint_test</t>
        </is>
      </c>
      <c r="G505" s="45" t="inlineStr">
        <is>
          <t>airfryer-032-scene-0015</t>
        </is>
      </c>
      <c r="H505" s="45" t="inlineStr">
        <is>
          <t>airfryer-032</t>
        </is>
      </c>
      <c r="I505" s="59" t="inlineStr">
        <is>
          <t>54.1</t>
        </is>
      </c>
      <c r="J505" s="59" t="inlineStr">
        <is>
          <t>57.2</t>
        </is>
      </c>
      <c r="K505" s="45" t="inlineStr">
        <is>
          <t>items/airfryer-032-scene-0015/clip.mp4</t>
        </is>
      </c>
      <c r="L505" s="45" t="inlineStr">
        <is>
          <t>items/airfryer-032-scene-0015/thumbnail.jpg</t>
        </is>
      </c>
      <c r="M505" s="52" t="inlineStr">
        <is>
          <t>ASR: out any grease residue or leftover food with a paper towel and throw that away then you just soak it in some hot soapy water my kasori air fryer it's a breeze to clean even when i find
VLM: Visual summary: A black air fryer basket is being rinsed with running water in a sink, creating white foam.
视觉摘要: 一个黑色空气炸锅篮子正在水槽中用流水冲洗，产生白色泡沫。
Visible product: Air Fryer
Visible components: black air fryer basket; sink; water stream; foam; clear plastic latch
Visible actions: rinsing; pouring water
Visible states: foamy water; water flowing
Visual uncertainty: The full context of the cleaning process is not visible, and the specific brand or model of the air fryer is not identifiable.</t>
        </is>
      </c>
      <c r="N505" s="45" t="inlineStr">
        <is>
          <t>8</t>
        </is>
      </c>
      <c r="O505" s="45" t="inlineStr">
        <is>
          <t>3</t>
        </is>
      </c>
      <c r="P505" s="59" t="inlineStr">
        <is>
          <t>54.1</t>
        </is>
      </c>
      <c r="Q505" s="59" t="inlineStr">
        <is>
          <t>57.2</t>
        </is>
      </c>
      <c r="R505" s="52" t="inlineStr">
        <is>
          <t>ASR mentions soaking in hot soapy water and using paper towels to remove grease and food residue; VLM shows rinsing the air fryer basket with soapy water, consistent with cleaning instructions.</t>
        </is>
      </c>
      <c r="S505" s="52" t="inlineStr">
        <is>
          <t>ASR|VLM</t>
        </is>
      </c>
      <c r="T505" s="52" t="inlineStr">
        <is>
          <t>low</t>
        </is>
      </c>
      <c r="U505" s="52" t="inlineStr">
        <is>
          <t>The visual evidence shows rinsing with soapy water, and ASR explicitly mentions soaking in hot soapy water and using paper towels — both directly support the cleaning method described in the question.</t>
        </is>
      </c>
      <c r="V505" s="45" t="inlineStr">
        <is>
          <t>R1</t>
        </is>
      </c>
      <c r="W505" s="46" t="inlineStr">
        <is>
          <t>3</t>
        </is>
      </c>
      <c r="X505" s="60" t="inlineStr">
        <is>
          <t>54.1</t>
        </is>
      </c>
      <c r="Y505" s="60" t="inlineStr">
        <is>
          <t>57.2</t>
        </is>
      </c>
      <c r="Z505" s="46" t="inlineStr">
        <is>
          <t>no</t>
        </is>
      </c>
      <c r="AA505" s="54" t="inlineStr">
        <is>
          <t>全部6帧（t=54.1s-57.2s）显示空气炸锅篮在水槽中被肥皂水/泡沫水浸泡冲洗，直接演示用热水肥皂水清除油脂和食物残渣的方法。</t>
        </is>
      </c>
      <c r="AB505" s="54" t="n"/>
      <c r="AC505" s="46" t="inlineStr">
        <is>
          <t>completed</t>
        </is>
      </c>
      <c r="AD505" s="46" t="inlineStr">
        <is>
          <t>2026-07-28T01:35:01+08:00</t>
        </is>
      </c>
      <c r="AE505" s="47">
        <f>IF(AC505&lt;&gt;"completed","",IF(W505=O505,"no","yes"))</f>
        <v/>
      </c>
      <c r="AF505" s="47">
        <f>IF(AC505&lt;&gt;"completed","",IF(AND(X505=P505,Y505=Q505),"no","yes"))</f>
        <v/>
      </c>
      <c r="AG505" s="47">
        <f>IF(AC505&lt;&gt;"completed","待复核",IF(OR(W505="",Z505="",AA505="",AD505=""),"缺少必填项",IF(AND(OR(AE505="yes",AF505="yes"),AB505=""),"修正原因缺失",IF(OR(W505=0,W505=1),IF(AND(X505="",Y505=""),"通过","0/1级时间应留空"),IF(AND(OR(W505=2,W505=3),X505&lt;&gt;"",Y505&lt;&gt;"",X505&gt;=I505,Y505&lt;=J505,Y505&gt;X505),"通过","2/3级时间无效")))))</f>
        <v/>
      </c>
    </row>
    <row r="506">
      <c r="A506" s="45" t="inlineStr">
        <is>
          <t>VQ-011</t>
        </is>
      </c>
      <c r="B506" s="52" t="inlineStr">
        <is>
          <t>怎样清除空气炸锅中的油脂和食物残渣？</t>
        </is>
      </c>
      <c r="C506" s="45" t="inlineStr">
        <is>
          <t>zh-CN</t>
        </is>
      </c>
      <c r="D506" s="45" t="inlineStr">
        <is>
          <t>Air Fryer</t>
        </is>
      </c>
      <c r="E506" s="45" t="inlineStr">
        <is>
          <t>maintenance</t>
        </is>
      </c>
      <c r="F506" s="45" t="inlineStr">
        <is>
          <t>source_disjoint_test</t>
        </is>
      </c>
      <c r="G506" s="45" t="inlineStr">
        <is>
          <t>airfryer-005-scene-0008</t>
        </is>
      </c>
      <c r="H506" s="45" t="inlineStr">
        <is>
          <t>airfryer-005</t>
        </is>
      </c>
      <c r="I506" s="59" t="inlineStr">
        <is>
          <t>99.208</t>
        </is>
      </c>
      <c r="J506" s="59" t="inlineStr">
        <is>
          <t>102.085</t>
        </is>
      </c>
      <c r="K506" s="45" t="inlineStr">
        <is>
          <t>items/airfryer-005-scene-0008/clip.mp4</t>
        </is>
      </c>
      <c r="L506" s="45" t="inlineStr">
        <is>
          <t>items/airfryer-005-scene-0008/thumbnail.jpg</t>
        </is>
      </c>
      <c r="M506" s="52" t="inlineStr">
        <is>
          <t>ASR: And then you take your air fryer basket out if it's this
VLM: Visual summary: A black air fryer with its lid open is on a white countertop, next to ingredients including bacon, an egg, and bread on a cutting board.
视觉摘要: 一台黑色空气炸锅盖子打开，放在白色台面上，旁边是切菜板上的培根、鸡蛋和面包。
Visible product: Air Fryer
Visible components: air fryer; air fryer basket; air fryer lid; cutting board; bacon; egg; bread; glass bowl
Visible actions: hand holding air fryer handle; hand gesturing near air fryer
Visible states: air fryer lid open; egg cracked into glass bowl; eggshell on countertop</t>
        </is>
      </c>
      <c r="N506" s="45" t="inlineStr">
        <is>
          <t>9</t>
        </is>
      </c>
      <c r="O506" s="45" t="inlineStr">
        <is>
          <t>1</t>
        </is>
      </c>
      <c r="P506" s="59" t="str"/>
      <c r="Q506" s="59" t="str"/>
      <c r="R506" s="52" t="inlineStr">
        <is>
          <t>The scene shows the air fryer basket being removed, which is a step in maintenance, but no action or visual evidence of cleaning oils or food residue is present.</t>
        </is>
      </c>
      <c r="S506" s="52" t="inlineStr">
        <is>
          <t>VLM</t>
        </is>
      </c>
      <c r="T506" s="52" t="inlineStr">
        <is>
          <t>low</t>
        </is>
      </c>
      <c r="U506" s="52" t="inlineStr">
        <is>
          <t>The action of removing the basket is implied but not shown as part of cleaning; no evidence of oil removal or residue cleaning is visible or audible.</t>
        </is>
      </c>
      <c r="V506" s="45" t="inlineStr">
        <is>
          <t>R1</t>
        </is>
      </c>
      <c r="W506" s="46" t="inlineStr">
        <is>
          <t>1</t>
        </is>
      </c>
      <c r="X506" s="60" t="n"/>
      <c r="Y506" s="60" t="n"/>
      <c r="Z506" s="46" t="inlineStr">
        <is>
          <t>no</t>
        </is>
      </c>
      <c r="AA506" s="54" t="inlineStr">
        <is>
          <t>No grease or food-residue removal is demonstrated or described in the frames.</t>
        </is>
      </c>
      <c r="AB506" s="54" t="n"/>
      <c r="AC506" s="46" t="inlineStr">
        <is>
          <t>completed</t>
        </is>
      </c>
      <c r="AD506" s="46" t="inlineStr">
        <is>
          <t>2026-07-28T01:18:39+08:00</t>
        </is>
      </c>
      <c r="AE506" s="47">
        <f>IF(AC506&lt;&gt;"completed","",IF(W506=O506,"no","yes"))</f>
        <v/>
      </c>
      <c r="AF506" s="47">
        <f>IF(AC506&lt;&gt;"completed","",IF(AND(X506=P506,Y506=Q506),"no","yes"))</f>
        <v/>
      </c>
      <c r="AG506" s="47">
        <f>IF(AC506&lt;&gt;"completed","待复核",IF(OR(W506="",Z506="",AA506="",AD506=""),"缺少必填项",IF(AND(OR(AE506="yes",AF506="yes"),AB506=""),"修正原因缺失",IF(OR(W506=0,W506=1),IF(AND(X506="",Y506=""),"通过","0/1级时间应留空"),IF(AND(OR(W506=2,W506=3),X506&lt;&gt;"",Y506&lt;&gt;"",X506&gt;=I506,Y506&lt;=J506,Y506&gt;X506),"通过","2/3级时间无效")))))</f>
        <v/>
      </c>
    </row>
    <row r="507">
      <c r="A507" s="45" t="inlineStr">
        <is>
          <t>VQ-011</t>
        </is>
      </c>
      <c r="B507" s="52" t="inlineStr">
        <is>
          <t>怎样清除空气炸锅中的油脂和食物残渣？</t>
        </is>
      </c>
      <c r="C507" s="45" t="inlineStr">
        <is>
          <t>zh-CN</t>
        </is>
      </c>
      <c r="D507" s="45" t="inlineStr">
        <is>
          <t>Air Fryer</t>
        </is>
      </c>
      <c r="E507" s="45" t="inlineStr">
        <is>
          <t>maintenance</t>
        </is>
      </c>
      <c r="F507" s="45" t="inlineStr">
        <is>
          <t>source_disjoint_test</t>
        </is>
      </c>
      <c r="G507" s="45" t="inlineStr">
        <is>
          <t>pressure-006-scene-0007</t>
        </is>
      </c>
      <c r="H507" s="45" t="inlineStr">
        <is>
          <t>pressure-006</t>
        </is>
      </c>
      <c r="I507" s="59" t="inlineStr">
        <is>
          <t>19.875</t>
        </is>
      </c>
      <c r="J507" s="59" t="inlineStr">
        <is>
          <t>22.417</t>
        </is>
      </c>
      <c r="K507" s="45" t="inlineStr">
        <is>
          <t>items/pressure-006-scene-0007/clip.mp4</t>
        </is>
      </c>
      <c r="L507" s="45" t="inlineStr">
        <is>
          <t>items/pressure-006-scene-0007/thumbnail.jpg</t>
        </is>
      </c>
      <c r="M507" s="52" t="inlineStr">
        <is>
          <t>ASR: • Touch screen control, LCD display, visual window, cooking process at a glance • 360-degree hot air baking, wrapping heating, original flavor, 1500W high power, rapid heating
VLM: Visual summary: A cooked whole chicken surrounded by chopped potatoes inside a black air fryer basket, which is placed in a yellow appliance.
视觉摘要: 一只烤好的整鸡，周围围着切块的土豆，放在一个黑色空气炸锅篮子里，篮子置于一个黄色的电器中。
Visible product: Air Fryer
Visible components: black air fryer basket; yellow appliance body; cooked whole chicken; chopped potatoes
Visible states: food cooked; food resting in basket</t>
        </is>
      </c>
      <c r="N507" s="45" t="inlineStr">
        <is>
          <t>10</t>
        </is>
      </c>
      <c r="O507" s="45" t="inlineStr">
        <is>
          <t>0</t>
        </is>
      </c>
      <c r="P507" s="59" t="str"/>
      <c r="Q507" s="59" t="str"/>
      <c r="R507" s="52" t="inlineStr">
        <is>
          <t>The scene shows cooked food in the air fryer basket but provides no visual, spoken, or OCR evidence of cleaning, oil removal, or residue removal.</t>
        </is>
      </c>
      <c r="S507" s="52" t="inlineStr">
        <is>
          <t>VLM</t>
        </is>
      </c>
      <c r="T507" s="52" t="inlineStr">
        <is>
          <t>low</t>
        </is>
      </c>
      <c r="U507" s="52" t="inlineStr">
        <is>
          <t>No evidence of cleaning action or related instruction is present in the frozen evidence.</t>
        </is>
      </c>
      <c r="V507" s="45" t="inlineStr">
        <is>
          <t>R1</t>
        </is>
      </c>
      <c r="W507" s="46" t="inlineStr">
        <is>
          <t>1</t>
        </is>
      </c>
      <c r="X507" s="60" t="n"/>
      <c r="Y507" s="60" t="n"/>
      <c r="Z507" s="46" t="inlineStr">
        <is>
          <t>no</t>
        </is>
      </c>
      <c r="AA507" s="54" t="inlineStr">
        <is>
          <t>Frames at 20.9s-21.9s show cooked chicken and potatoes but no oil/grease removal or residue cleaning is shown or spoken.</t>
        </is>
      </c>
      <c r="AB507" s="54" t="inlineStr">
        <is>
          <t>AI marked 0, but the same air fryer is on screen; the query just has no supporting answer here, so grade 1 fits.</t>
        </is>
      </c>
      <c r="AC507" s="46" t="inlineStr">
        <is>
          <t>completed</t>
        </is>
      </c>
      <c r="AD507" s="46" t="inlineStr">
        <is>
          <t>2026-07-28T01:18:39+08:00</t>
        </is>
      </c>
      <c r="AE507" s="47">
        <f>IF(AC507&lt;&gt;"completed","",IF(W507=O507,"no","yes"))</f>
        <v/>
      </c>
      <c r="AF507" s="47">
        <f>IF(AC507&lt;&gt;"completed","",IF(AND(X507=P507,Y507=Q507),"no","yes"))</f>
        <v/>
      </c>
      <c r="AG507" s="47">
        <f>IF(AC507&lt;&gt;"completed","待复核",IF(OR(W507="",Z507="",AA507="",AD507=""),"缺少必填项",IF(AND(OR(AE507="yes",AF507="yes"),AB507=""),"修正原因缺失",IF(OR(W507=0,W507=1),IF(AND(X507="",Y507=""),"通过","0/1级时间应留空"),IF(AND(OR(W507=2,W507=3),X507&lt;&gt;"",Y507&lt;&gt;"",X507&gt;=I507,Y507&lt;=J507,Y507&gt;X507),"通过","2/3级时间无效")))))</f>
        <v/>
      </c>
    </row>
    <row r="508">
      <c r="A508" s="45" t="inlineStr">
        <is>
          <t>VQ-011</t>
        </is>
      </c>
      <c r="B508" s="52" t="inlineStr">
        <is>
          <t>怎样清除空气炸锅中的油脂和食物残渣？</t>
        </is>
      </c>
      <c r="C508" s="45" t="inlineStr">
        <is>
          <t>zh-CN</t>
        </is>
      </c>
      <c r="D508" s="45" t="inlineStr">
        <is>
          <t>Air Fryer</t>
        </is>
      </c>
      <c r="E508" s="45" t="inlineStr">
        <is>
          <t>maintenance</t>
        </is>
      </c>
      <c r="F508" s="45" t="inlineStr">
        <is>
          <t>source_disjoint_test</t>
        </is>
      </c>
      <c r="G508" s="45" t="inlineStr">
        <is>
          <t>airfryer-032-scene-0014</t>
        </is>
      </c>
      <c r="H508" s="45" t="inlineStr">
        <is>
          <t>airfryer-032</t>
        </is>
      </c>
      <c r="I508" s="59" t="inlineStr">
        <is>
          <t>49.6</t>
        </is>
      </c>
      <c r="J508" s="59" t="inlineStr">
        <is>
          <t>54.1</t>
        </is>
      </c>
      <c r="K508" s="45" t="inlineStr">
        <is>
          <t>items/airfryer-032-scene-0014/clip.mp4</t>
        </is>
      </c>
      <c r="L508" s="45" t="inlineStr">
        <is>
          <t>items/airfryer-032-scene-0014/thumbnail.jpg</t>
        </is>
      </c>
      <c r="M508" s="52" t="inlineStr">
        <is>
          <t>ASR: out any grease residue or leftover food with a paper towel and throw that away then you just
VLM: Visual summary: A hand holds a black air fryer basket over a sink, using a paper towel to wipe residue from its interior.
视觉摘要: 一只手拿着一个黑色空气炸锅篮子，放在水槽上方，用纸巾擦拭其内部残留物。
Visible product: Air Fryer
Visible components: black air fryer basket; paper towel; sink; hand
Visible actions: holding; wiping
Visible states: residue on basket; basket over sink
Visual uncertainty: The full context of the cleaning process is not shown; the specific product model is not visible.</t>
        </is>
      </c>
      <c r="N508" s="45" t="inlineStr">
        <is>
          <t>11</t>
        </is>
      </c>
      <c r="O508" s="45" t="inlineStr">
        <is>
          <t>3</t>
        </is>
      </c>
      <c r="P508" s="59" t="inlineStr">
        <is>
          <t>49.6</t>
        </is>
      </c>
      <c r="Q508" s="59" t="inlineStr">
        <is>
          <t>54.1</t>
        </is>
      </c>
      <c r="R508" s="52" t="inlineStr">
        <is>
          <t>The video shows a hand using a paper towel to wipe grease residue from an air fryer basket over a sink, with ASR confirming the action of removing grease and food residue with a paper towel.</t>
        </is>
      </c>
      <c r="S508" s="52" t="inlineStr">
        <is>
          <t>VLM|ASR</t>
        </is>
      </c>
      <c r="T508" s="52" t="inlineStr">
        <is>
          <t>low</t>
        </is>
      </c>
      <c r="U508" s="52" t="inlineStr">
        <is>
          <t>The visual and ASR evidence directly and fully support the cleaning method described in the question, with no ambiguity in the action or product.</t>
        </is>
      </c>
      <c r="V508" s="45" t="inlineStr">
        <is>
          <t>R1</t>
        </is>
      </c>
      <c r="W508" s="46" t="inlineStr">
        <is>
          <t>3</t>
        </is>
      </c>
      <c r="X508" s="60" t="inlineStr">
        <is>
          <t>49.6</t>
        </is>
      </c>
      <c r="Y508" s="60" t="inlineStr">
        <is>
          <t>54.1</t>
        </is>
      </c>
      <c r="Z508" s="46" t="inlineStr">
        <is>
          <t>no</t>
        </is>
      </c>
      <c r="AA508" s="54" t="inlineStr">
        <is>
          <t>t=49.6s帧可见炸篮底部残留的油脂和食物碎屑，t=52.3s至t=54.1s帧展示手用纸巾将这些油脂残渣擦出并丢弃，ASR同样确认'wipe out any grease residue or leftover food with a paper towel'，直接完整回答了清除油脂残渣的操作方法。</t>
        </is>
      </c>
      <c r="AB508" s="54" t="n"/>
      <c r="AC508" s="46" t="inlineStr">
        <is>
          <t>completed</t>
        </is>
      </c>
      <c r="AD508" s="46" t="inlineStr">
        <is>
          <t>2026-07-28T01:18:39+08:00</t>
        </is>
      </c>
      <c r="AE508" s="47">
        <f>IF(AC508&lt;&gt;"completed","",IF(W508=O508,"no","yes"))</f>
        <v/>
      </c>
      <c r="AF508" s="47">
        <f>IF(AC508&lt;&gt;"completed","",IF(AND(X508=P508,Y508=Q508),"no","yes"))</f>
        <v/>
      </c>
      <c r="AG508" s="47">
        <f>IF(AC508&lt;&gt;"completed","待复核",IF(OR(W508="",Z508="",AA508="",AD508=""),"缺少必填项",IF(AND(OR(AE508="yes",AF508="yes"),AB508=""),"修正原因缺失",IF(OR(W508=0,W508=1),IF(AND(X508="",Y508=""),"通过","0/1级时间应留空"),IF(AND(OR(W508=2,W508=3),X508&lt;&gt;"",Y508&lt;&gt;"",X508&gt;=I508,Y508&lt;=J508,Y508&gt;X508),"通过","2/3级时间无效")))))</f>
        <v/>
      </c>
    </row>
    <row r="509">
      <c r="A509" s="45" t="inlineStr">
        <is>
          <t>VQ-011</t>
        </is>
      </c>
      <c r="B509" s="52" t="inlineStr">
        <is>
          <t>怎样清除空气炸锅中的油脂和食物残渣？</t>
        </is>
      </c>
      <c r="C509" s="45" t="inlineStr">
        <is>
          <t>zh-CN</t>
        </is>
      </c>
      <c r="D509" s="45" t="inlineStr">
        <is>
          <t>Air Fryer</t>
        </is>
      </c>
      <c r="E509" s="45" t="inlineStr">
        <is>
          <t>maintenance</t>
        </is>
      </c>
      <c r="F509" s="45" t="inlineStr">
        <is>
          <t>source_disjoint_test</t>
        </is>
      </c>
      <c r="G509" s="45" t="inlineStr">
        <is>
          <t>airfryer-033-scene-0039</t>
        </is>
      </c>
      <c r="H509" s="45" t="inlineStr">
        <is>
          <t>airfryer-033</t>
        </is>
      </c>
      <c r="I509" s="59" t="inlineStr">
        <is>
          <t>276.043</t>
        </is>
      </c>
      <c r="J509" s="59" t="inlineStr">
        <is>
          <t>281.014</t>
        </is>
      </c>
      <c r="K509" s="45" t="inlineStr">
        <is>
          <t>items/airfryer-033-scene-0039/clip.mp4</t>
        </is>
      </c>
      <c r="L509" s="45" t="inlineStr">
        <is>
          <t>items/airfryer-033-scene-0039/thumbnail.jpg</t>
        </is>
      </c>
      <c r="M509" s="52" t="inlineStr">
        <is>
          <t>ASR: Então, sim Vou tirar essas coisas aqui aqui vou botar lá já vou lavar entendeu isso aqui eu vou tirar na real dá para tirar tudo
VLM: Visual summary: A close-up view of an air fryer with its basket partially pulled out, showing food remnants inside the basket and the interior of the appliance.
视觉摘要: 空气炸锅的特写，其篮子部分拉出，篮子内和炸锅内部可见食物残渣。
Visible product: Air Fryer
Visible components: air fryer basket; air fryer interior; air fryer handle; food remnants; brand name 'PHILIPS' and 'WALLA' on the appliance
Visible actions: a hand is holding the air fryer handle
Visible states: air fryer basket partially pulled out; food remnants inside the basket</t>
        </is>
      </c>
      <c r="N509" s="45" t="inlineStr">
        <is>
          <t>12</t>
        </is>
      </c>
      <c r="O509" s="45" t="inlineStr">
        <is>
          <t>2</t>
        </is>
      </c>
      <c r="P509" s="59" t="inlineStr">
        <is>
          <t>276.043</t>
        </is>
      </c>
      <c r="Q509" s="59" t="inlineStr">
        <is>
          <t>281.014</t>
        </is>
      </c>
      <c r="R509" s="52" t="inlineStr">
        <is>
          <t>The visual shows food remnants inside the air fryer basket and interior, and the ASR indicates the speaker is about to remove and wash them, suggesting a step toward cleaning, though no explicit cleaning action is shown.</t>
        </is>
      </c>
      <c r="S509" s="52" t="inlineStr">
        <is>
          <t>VLM|ASR</t>
        </is>
      </c>
      <c r="T509" s="52" t="inlineStr">
        <is>
          <t>low</t>
        </is>
      </c>
      <c r="U509" s="52" t="inlineStr">
        <is>
          <t>The evidence confirms the presence of food remnants and intent to remove them, but does not show the actual cleaning process.</t>
        </is>
      </c>
      <c r="V509" s="45" t="inlineStr">
        <is>
          <t>R1</t>
        </is>
      </c>
      <c r="W509" s="46" t="inlineStr">
        <is>
          <t>2</t>
        </is>
      </c>
      <c r="X509" s="60" t="n">
        <v>276.043</v>
      </c>
      <c r="Y509" s="60" t="n">
        <v>281</v>
      </c>
      <c r="Z509" s="46" t="inlineStr">
        <is>
          <t>no</t>
        </is>
      </c>
      <c r="AA509" s="54" t="inlineStr">
        <is>
          <t>第1、6帧 t=276.0s、281.0s 清晰展示炸篮底部及内腔残留的油渍和食物碎屑，ASR提到要取出并清洗。</t>
        </is>
      </c>
      <c r="AB509" s="54" t="inlineStr">
        <is>
          <t>与AI等级一致，但将时间细化到残渣可见帧范围。</t>
        </is>
      </c>
      <c r="AC509" s="46" t="inlineStr">
        <is>
          <t>completed</t>
        </is>
      </c>
      <c r="AD509" s="46" t="inlineStr">
        <is>
          <t>2026-07-28T01:18:39+08:00</t>
        </is>
      </c>
      <c r="AE509" s="47">
        <f>IF(AC509&lt;&gt;"completed","",IF(W509=O509,"no","yes"))</f>
        <v/>
      </c>
      <c r="AF509" s="47">
        <f>IF(AC509&lt;&gt;"completed","",IF(AND(X509=P509,Y509=Q509),"no","yes"))</f>
        <v/>
      </c>
      <c r="AG509" s="47">
        <f>IF(AC509&lt;&gt;"completed","待复核",IF(OR(W509="",Z509="",AA509="",AD509=""),"缺少必填项",IF(AND(OR(AE509="yes",AF509="yes"),AB509=""),"修正原因缺失",IF(OR(W509=0,W509=1),IF(AND(X509="",Y509=""),"通过","0/1级时间应留空"),IF(AND(OR(W509=2,W509=3),X509&lt;&gt;"",Y509&lt;&gt;"",X509&gt;=I509,Y509&lt;=J509,Y509&gt;X509),"通过","2/3级时间无效")))))</f>
        <v/>
      </c>
    </row>
    <row r="510">
      <c r="A510" s="45" t="inlineStr">
        <is>
          <t>VQ-011</t>
        </is>
      </c>
      <c r="B510" s="52" t="inlineStr">
        <is>
          <t>怎样清除空气炸锅中的油脂和食物残渣？</t>
        </is>
      </c>
      <c r="C510" s="45" t="inlineStr">
        <is>
          <t>zh-CN</t>
        </is>
      </c>
      <c r="D510" s="45" t="inlineStr">
        <is>
          <t>Air Fryer</t>
        </is>
      </c>
      <c r="E510" s="45" t="inlineStr">
        <is>
          <t>maintenance</t>
        </is>
      </c>
      <c r="F510" s="45" t="inlineStr">
        <is>
          <t>source_disjoint_test</t>
        </is>
      </c>
      <c r="G510" s="45" t="inlineStr">
        <is>
          <t>airfryer-029-scene-0008</t>
        </is>
      </c>
      <c r="H510" s="45" t="inlineStr">
        <is>
          <t>airfryer-029</t>
        </is>
      </c>
      <c r="I510" s="59" t="inlineStr">
        <is>
          <t>38.0</t>
        </is>
      </c>
      <c r="J510" s="59" t="inlineStr">
        <is>
          <t>43.92</t>
        </is>
      </c>
      <c r="K510" s="45" t="inlineStr">
        <is>
          <t>items/airfryer-029-scene-0008/clip.mp4</t>
        </is>
      </c>
      <c r="L510" s="45" t="inlineStr">
        <is>
          <t>items/airfryer-029-scene-0008/thumbnail.jpg</t>
        </is>
      </c>
      <c r="M510" s="52" t="inlineStr">
        <is>
          <t>ASR: air fryer also. With Philips air fryer unique rapid air technology you can fry
OCR: PHILIPS
VLM: Visual summary: A close-up of a black Philips air fryer with its control dial and a partially visible basket.
视觉摘要: 一台黑色飞利浦空气炸锅的特写，显示其控制旋钮和部分可见的炸篮。
Visible product: Air Fryer
Visible components: Philips brand logo; control dial; air fryer basket; temperature and time settings label
Visible states: air fryer basket partially open</t>
        </is>
      </c>
      <c r="N510" s="45" t="inlineStr">
        <is>
          <t>13</t>
        </is>
      </c>
      <c r="O510" s="45" t="inlineStr">
        <is>
          <t>1</t>
        </is>
      </c>
      <c r="P510" s="59" t="str"/>
      <c r="Q510" s="59" t="str"/>
      <c r="R510" s="52" t="inlineStr">
        <is>
          <t>The scene shows a Philips air fryer with its basket partially open, indicating a potential maintenance context, but no action or instruction for cleaning oils or food residue is visible or audible.</t>
        </is>
      </c>
      <c r="S510" s="52" t="inlineStr">
        <is>
          <t>VLM</t>
        </is>
      </c>
      <c r="T510" s="52" t="inlineStr">
        <is>
          <t>low</t>
        </is>
      </c>
      <c r="U510" s="52" t="inlineStr">
        <is>
          <t>No evidence of cleaning actions, tools, or instructions for removing oils or food residue is present.</t>
        </is>
      </c>
      <c r="V510" s="45" t="inlineStr">
        <is>
          <t>R1</t>
        </is>
      </c>
      <c r="W510" s="46" t="inlineStr">
        <is>
          <t>1</t>
        </is>
      </c>
      <c r="X510" s="60" t="n"/>
      <c r="Y510" s="60" t="n"/>
      <c r="Z510" s="46" t="inlineStr">
        <is>
          <t>no</t>
        </is>
      </c>
      <c r="AA510" s="54" t="inlineStr">
        <is>
          <t>画面未展示清除油脂或食物残渣的动作。</t>
        </is>
      </c>
      <c r="AB510" s="54" t="n"/>
      <c r="AC510" s="46" t="inlineStr">
        <is>
          <t>completed</t>
        </is>
      </c>
      <c r="AD510" s="46" t="inlineStr">
        <is>
          <t>2026-07-27T22:14:31+08:00</t>
        </is>
      </c>
      <c r="AE510" s="47">
        <f>IF(AC510&lt;&gt;"completed","",IF(W510=O510,"no","yes"))</f>
        <v/>
      </c>
      <c r="AF510" s="47">
        <f>IF(AC510&lt;&gt;"completed","",IF(AND(X510=P510,Y510=Q510),"no","yes"))</f>
        <v/>
      </c>
      <c r="AG510" s="47">
        <f>IF(AC510&lt;&gt;"completed","待复核",IF(OR(W510="",Z510="",AA510="",AD510=""),"缺少必填项",IF(AND(OR(AE510="yes",AF510="yes"),AB510=""),"修正原因缺失",IF(OR(W510=0,W510=1),IF(AND(X510="",Y510=""),"通过","0/1级时间应留空"),IF(AND(OR(W510=2,W510=3),X510&lt;&gt;"",Y510&lt;&gt;"",X510&gt;=I510,Y510&lt;=J510,Y510&gt;X510),"通过","2/3级时间无效")))))</f>
        <v/>
      </c>
    </row>
    <row r="511">
      <c r="A511" s="45" t="inlineStr">
        <is>
          <t>VQ-011</t>
        </is>
      </c>
      <c r="B511" s="52" t="inlineStr">
        <is>
          <t>怎样清除空气炸锅中的油脂和食物残渣？</t>
        </is>
      </c>
      <c r="C511" s="45" t="inlineStr">
        <is>
          <t>zh-CN</t>
        </is>
      </c>
      <c r="D511" s="45" t="inlineStr">
        <is>
          <t>Air Fryer</t>
        </is>
      </c>
      <c r="E511" s="45" t="inlineStr">
        <is>
          <t>maintenance</t>
        </is>
      </c>
      <c r="F511" s="45" t="inlineStr">
        <is>
          <t>source_disjoint_test</t>
        </is>
      </c>
      <c r="G511" s="45" t="inlineStr">
        <is>
          <t>airfryer-027-scene-0002</t>
        </is>
      </c>
      <c r="H511" s="45" t="inlineStr">
        <is>
          <t>airfryer-027</t>
        </is>
      </c>
      <c r="I511" s="59" t="inlineStr">
        <is>
          <t>7.508</t>
        </is>
      </c>
      <c r="J511" s="59" t="inlineStr">
        <is>
          <t>283.4</t>
        </is>
      </c>
      <c r="K511" s="45" t="inlineStr">
        <is>
          <t>items/airfryer-027-scene-0002/clip.mp4</t>
        </is>
      </c>
      <c r="L511" s="45" t="inlineStr">
        <is>
          <t>items/airfryer-027-scene-0002/thumbnail.jpg</t>
        </is>
      </c>
      <c r="M511" s="52" t="inlineStr">
        <is>
          <t>ASR: Okay, so first we coat the wings with baking powder, some kosher salt, and a little bit of garlic powder. And we're going to preheat the oven to 450 degrees. So after 25 minutes, we're going to take these, flip them over. And of course, with the traditional version of the oven, we're going to provide some Frank's Red Hot Sauce. real deal butter and a touch of brown sugar and that's what we're gonna of course toss our wings into and for the other wings we're going to use McCormick's air fryer buffalo wings and it supposedly has some kind of authentic Frank's red hot sauce obviously dehydrated powder and we're going to cover these and of course this takes about half the time of the oven-cooked ones and we got our air-fried version here toss with oil and the seasoning the cormac seasoning we're going to throw these babies in here doesn't seem to really cope very well honestly but turn a reminder whoops 20 20 minutes, see what happens. Okay, so here we are. There are two different versions of so-called buffalo wings. On the top we have the oven-baked version, the real Frank's hot sauce, and on the bottom we have the McCormick air fryer version. See, they look completely different. So let's try the oven-baked version first. Nothing like that real French hot sauce with butter or brown sugar. Mmm, very good. A little bit dry, but that's because these are small wings. I would have cooked them a little bit less than 50 minutes, maybe 40 minutes. Not bad. Okay, let's try the air fryer wings. Here we go. Now, in this case, I'm definitely going to dip these in a little bit of ranch dressing here. Let's check it out. Whoops. It's actually not bad. Very tasty. And since it's air fried, it's more, it seems to be evenly cooked. So for all you Buffalo Wing fans out there, the reality is the best Buffalo Wings are deep fried in a deep fryer just like they were when I grew up in Buffalo in the 1970s and tossed in Frank's hot sauce with a bit of butter and as much sugar as you want so sorry health food fans but honestly the air fryer and baked versions they're okay it tastes good but it's not like the original.
OCR: WRONRSSH and bake for another 20 minutes OVEN READY McCormick AIR FRYER Buffalo RedHot m AIR FRYER FRANK: NO ARTIFICIAL FLAYORS Esenti MCCORNICE SPICES NO ARTIRICIAL FLAPORS VEN EADY ER Talo table Oil TART courmia Gourmia 3808 * courmia. GOr START 89:39
VLM: Visual summary: Chicken wings are shown cooking on a wire rack over aluminum foil on a stovetop, then plated with a dipping sauce.
视觉摘要: 鸡翅在炉灶上的烤架上烹饪，然后盛放在盘子中，配有一份蘸酱。
Visible product: Air Fryer
Visible components: stovetop; gas burner grates; wire rack; aluminum foil; plate; glass cup; black and white checkered tablecloth
Visible actions: chicken wings are cooking; a man is speaking to the camera
Visible states: chicken wings are cooked and golden brown; dipping sauce is on the plate
Visual uncertainty: The specific product being referred to as 'Air Fryer' is not visible in the frames.</t>
        </is>
      </c>
      <c r="N511" s="45" t="inlineStr">
        <is>
          <t>14</t>
        </is>
      </c>
      <c r="O511" s="45" t="inlineStr">
        <is>
          <t>0</t>
        </is>
      </c>
      <c r="P511" s="59" t="str"/>
      <c r="Q511" s="59" t="str"/>
      <c r="R511" s="52" t="inlineStr">
        <is>
          <t>The scene shows chicken wings being cooked and plated, with no visible or spoken content about cleaning the air fryer or removing grease and food residue.</t>
        </is>
      </c>
      <c r="S511" s="52" t="inlineStr">
        <is>
          <t>VLM|ASR|OCR</t>
        </is>
      </c>
      <c r="T511" s="52" t="inlineStr">
        <is>
          <t>low</t>
        </is>
      </c>
      <c r="U511" s="52" t="inlineStr">
        <is>
          <t>The scene is entirely focused on cooking and tasting chicken wings, with no mention or visual evidence of cleaning the air fryer.</t>
        </is>
      </c>
      <c r="V511" s="45" t="inlineStr">
        <is>
          <t>R1</t>
        </is>
      </c>
      <c r="W511" s="46" t="inlineStr">
        <is>
          <t>0</t>
        </is>
      </c>
      <c r="X511" s="60" t="n"/>
      <c r="Y511" s="60" t="n"/>
      <c r="Z511" s="46" t="inlineStr">
        <is>
          <t>no</t>
        </is>
      </c>
      <c r="AA511" s="54" t="inlineStr">
        <is>
          <t>画面为烹饪流程，无清除油脂、食物残渣等清洁画面，与问题无关。</t>
        </is>
      </c>
      <c r="AB511" s="54" t="n"/>
      <c r="AC511" s="46" t="inlineStr">
        <is>
          <t>completed</t>
        </is>
      </c>
      <c r="AD511" s="46" t="inlineStr">
        <is>
          <t>2026-07-27T22:01:40+08:00</t>
        </is>
      </c>
      <c r="AE511" s="47">
        <f>IF(AC511&lt;&gt;"completed","",IF(W511=O511,"no","yes"))</f>
        <v/>
      </c>
      <c r="AF511" s="47">
        <f>IF(AC511&lt;&gt;"completed","",IF(AND(X511=P511,Y511=Q511),"no","yes"))</f>
        <v/>
      </c>
      <c r="AG511" s="47">
        <f>IF(AC511&lt;&gt;"completed","待复核",IF(OR(W511="",Z511="",AA511="",AD511=""),"缺少必填项",IF(AND(OR(AE511="yes",AF511="yes"),AB511=""),"修正原因缺失",IF(OR(W511=0,W511=1),IF(AND(X511="",Y511=""),"通过","0/1级时间应留空"),IF(AND(OR(W511=2,W511=3),X511&lt;&gt;"",Y511&lt;&gt;"",X511&gt;=I511,Y511&lt;=J511,Y511&gt;X511),"通过","2/3级时间无效")))))</f>
        <v/>
      </c>
    </row>
    <row r="512">
      <c r="A512" s="45" t="inlineStr">
        <is>
          <t>VQ-011</t>
        </is>
      </c>
      <c r="B512" s="52" t="inlineStr">
        <is>
          <t>怎样清除空气炸锅中的油脂和食物残渣？</t>
        </is>
      </c>
      <c r="C512" s="45" t="inlineStr">
        <is>
          <t>zh-CN</t>
        </is>
      </c>
      <c r="D512" s="45" t="inlineStr">
        <is>
          <t>Air Fryer</t>
        </is>
      </c>
      <c r="E512" s="45" t="inlineStr">
        <is>
          <t>maintenance</t>
        </is>
      </c>
      <c r="F512" s="45" t="inlineStr">
        <is>
          <t>source_disjoint_test</t>
        </is>
      </c>
      <c r="G512" s="45" t="inlineStr">
        <is>
          <t>airfryer-029-scene-0072</t>
        </is>
      </c>
      <c r="H512" s="45" t="inlineStr">
        <is>
          <t>airfryer-029</t>
        </is>
      </c>
      <c r="I512" s="59" t="inlineStr">
        <is>
          <t>439.76</t>
        </is>
      </c>
      <c r="J512" s="59" t="inlineStr">
        <is>
          <t>443.6</t>
        </is>
      </c>
      <c r="K512" s="45" t="inlineStr">
        <is>
          <t>items/airfryer-029-scene-0072/clip.mp4</t>
        </is>
      </c>
      <c r="L512" s="45" t="inlineStr">
        <is>
          <t>items/airfryer-029-scene-0072/thumbnail.jpg</t>
        </is>
      </c>
      <c r="M512" s="52" t="inlineStr">
        <is>
          <t>ASR: wow because I just off and look at this chicken pieces I'm telling you even from a tandoor you will not get this awesome chicken and
VLM: Visual summary: A chef in a red uniform is removing cooked chicken from a black air fryer and placing it onto a white plate with garnish.
视觉摘要: 一位穿着红色制服的厨师正从一台黑色空气炸锅中取出烤好的鸡肉，并将其放在配有装饰的白色盘子上。
Visible product: Air Fryer
Visible components: black air fryer; white plate; chicken; tongs; lime wedge; vegetable garnish; green plates; Philips Super Chef logo; Philips brand name; refrigerator; rice cooker; blender
Visible actions: removing chicken from air fryer; placing chicken on plate
Visible states: chicken cooked; air fryer in use</t>
        </is>
      </c>
      <c r="N512" s="45" t="inlineStr">
        <is>
          <t>15</t>
        </is>
      </c>
      <c r="O512" s="45" t="inlineStr">
        <is>
          <t>0</t>
        </is>
      </c>
      <c r="P512" s="59" t="str"/>
      <c r="Q512" s="59" t="str"/>
      <c r="R512" s="52" t="inlineStr">
        <is>
          <t>The scene shows cooked chicken being removed from the air fryer, but no action or visual evidence of cleaning, oil removal, or residue clearing is present.</t>
        </is>
      </c>
      <c r="S512" s="52" t="inlineStr">
        <is>
          <t>VLM</t>
        </is>
      </c>
      <c r="T512" s="52" t="inlineStr">
        <is>
          <t>low</t>
        </is>
      </c>
      <c r="U512" s="52" t="inlineStr">
        <is>
          <t>No evidence of cleaning or maintenance activity is visible or described.</t>
        </is>
      </c>
      <c r="V512" s="45" t="inlineStr">
        <is>
          <t>R1</t>
        </is>
      </c>
      <c r="W512" s="46" t="inlineStr">
        <is>
          <t>0</t>
        </is>
      </c>
      <c r="X512" s="60" t="n"/>
      <c r="Y512" s="60" t="n"/>
      <c r="Z512" s="46" t="inlineStr">
        <is>
          <t>no</t>
        </is>
      </c>
      <c r="AA512" s="54" t="inlineStr">
        <is>
          <t>全部6帧（t=439.8s–443.6s）显示红衣厨师用夹子从空气炸锅中取出熟鸡肉块并摆盘，属于烹饪后取食操作，画面中无任何清洁或去除油渍残渣的动作。</t>
        </is>
      </c>
      <c r="AB512" s="54" t="n"/>
      <c r="AC512" s="46" t="inlineStr">
        <is>
          <t>completed</t>
        </is>
      </c>
      <c r="AD512" s="46" t="inlineStr">
        <is>
          <t>2026-07-28T01:35:01+08:00</t>
        </is>
      </c>
      <c r="AE512" s="47">
        <f>IF(AC512&lt;&gt;"completed","",IF(W512=O512,"no","yes"))</f>
        <v/>
      </c>
      <c r="AF512" s="47">
        <f>IF(AC512&lt;&gt;"completed","",IF(AND(X512=P512,Y512=Q512),"no","yes"))</f>
        <v/>
      </c>
      <c r="AG512" s="47">
        <f>IF(AC512&lt;&gt;"completed","待复核",IF(OR(W512="",Z512="",AA512="",AD512=""),"缺少必填项",IF(AND(OR(AE512="yes",AF512="yes"),AB512=""),"修正原因缺失",IF(OR(W512=0,W512=1),IF(AND(X512="",Y512=""),"通过","0/1级时间应留空"),IF(AND(OR(W512=2,W512=3),X512&lt;&gt;"",Y512&lt;&gt;"",X512&gt;=I512,Y512&lt;=J512,Y512&gt;X512),"通过","2/3级时间无效")))))</f>
        <v/>
      </c>
    </row>
    <row r="513">
      <c r="A513" s="45" t="inlineStr">
        <is>
          <t>VQ-011</t>
        </is>
      </c>
      <c r="B513" s="52" t="inlineStr">
        <is>
          <t>怎样清除空气炸锅中的油脂和食物残渣？</t>
        </is>
      </c>
      <c r="C513" s="45" t="inlineStr">
        <is>
          <t>zh-CN</t>
        </is>
      </c>
      <c r="D513" s="45" t="inlineStr">
        <is>
          <t>Air Fryer</t>
        </is>
      </c>
      <c r="E513" s="45" t="inlineStr">
        <is>
          <t>maintenance</t>
        </is>
      </c>
      <c r="F513" s="45" t="inlineStr">
        <is>
          <t>source_disjoint_test</t>
        </is>
      </c>
      <c r="G513" s="45" t="inlineStr">
        <is>
          <t>airfryer-005-scene-0007</t>
        </is>
      </c>
      <c r="H513" s="45" t="inlineStr">
        <is>
          <t>airfryer-005</t>
        </is>
      </c>
      <c r="I513" s="59" t="inlineStr">
        <is>
          <t>93.036</t>
        </is>
      </c>
      <c r="J513" s="59" t="inlineStr">
        <is>
          <t>99.208</t>
        </is>
      </c>
      <c r="K513" s="45" t="inlineStr">
        <is>
          <t>items/airfryer-005-scene-0007/clip.mp4</t>
        </is>
      </c>
      <c r="L513" s="45" t="inlineStr">
        <is>
          <t>items/airfryer-005-scene-0007/thumbnail.jpg</t>
        </is>
      </c>
      <c r="M513" s="52" t="inlineStr">
        <is>
          <t>ASR: chicken and I got some pieces of bread, my favorite white bread, and you can use homemade bread wherever you want.
VLM: Visual summary: A man in a kitchen is opening the lid of a black air fryer and removing its basket.
视觉摘要: 一名男子在厨房里打开黑色空气炸锅的盖子，并取出其篮子。
Visible product: Air Fryer
Visible components: black air fryer; air fryer basket; air fryer lid; stainless steel refrigerator; white kitchen cabinets; glass jars; knife block; paper towel holder; whey protein container
Visible actions: man opening air fryer lid; man removing air fryer basket
Visible states: air fryer lid open; air fryer basket removed</t>
        </is>
      </c>
      <c r="N513" s="45" t="inlineStr">
        <is>
          <t>16</t>
        </is>
      </c>
      <c r="O513" s="45" t="inlineStr">
        <is>
          <t>1</t>
        </is>
      </c>
      <c r="P513" s="59" t="str"/>
      <c r="Q513" s="59" t="str"/>
      <c r="R513" s="52" t="inlineStr">
        <is>
          <t>The scene shows a man removing the air fryer basket, which is a step in accessing the interior for cleaning, but no action of removing grease or food residue is visible or described.</t>
        </is>
      </c>
      <c r="S513" s="52" t="inlineStr">
        <is>
          <t>VLM</t>
        </is>
      </c>
      <c r="T513" s="52" t="inlineStr">
        <is>
          <t>low</t>
        </is>
      </c>
      <c r="U513" s="52" t="inlineStr">
        <is>
          <t>No evidence of cleaning action or residue removal is present.</t>
        </is>
      </c>
      <c r="V513" s="45" t="inlineStr">
        <is>
          <t>R1</t>
        </is>
      </c>
      <c r="W513" s="46" t="inlineStr">
        <is>
          <t>1</t>
        </is>
      </c>
      <c r="X513" s="60" t="n"/>
      <c r="Y513" s="60" t="n"/>
      <c r="Z513" s="46" t="inlineStr">
        <is>
          <t>no</t>
        </is>
      </c>
      <c r="AA513" s="54" t="inlineStr">
        <is>
          <t>全部6帧（t≈93.0s–99.2s）显示男子打开黑色空气炸锅盖子并抽出炸篮，产品出现但画面仅演示取出炸篮这一前置步骤，未展示清除油脂或食物残渣的任何清洁动作。</t>
        </is>
      </c>
      <c r="AB513" s="54" t="n"/>
      <c r="AC513" s="46" t="inlineStr">
        <is>
          <t>completed</t>
        </is>
      </c>
      <c r="AD513" s="46" t="inlineStr">
        <is>
          <t>2026-07-28T01:35:01+08:00</t>
        </is>
      </c>
      <c r="AE513" s="47">
        <f>IF(AC513&lt;&gt;"completed","",IF(W513=O513,"no","yes"))</f>
        <v/>
      </c>
      <c r="AF513" s="47">
        <f>IF(AC513&lt;&gt;"completed","",IF(AND(X513=P513,Y513=Q513),"no","yes"))</f>
        <v/>
      </c>
      <c r="AG513" s="47">
        <f>IF(AC513&lt;&gt;"completed","待复核",IF(OR(W513="",Z513="",AA513="",AD513=""),"缺少必填项",IF(AND(OR(AE513="yes",AF513="yes"),AB513=""),"修正原因缺失",IF(OR(W513=0,W513=1),IF(AND(X513="",Y513=""),"通过","0/1级时间应留空"),IF(AND(OR(W513=2,W513=3),X513&lt;&gt;"",Y513&lt;&gt;"",X513&gt;=I513,Y513&lt;=J513,Y513&gt;X513),"通过","2/3级时间无效")))))</f>
        <v/>
      </c>
    </row>
    <row r="514">
      <c r="A514" s="45" t="inlineStr">
        <is>
          <t>VQ-011</t>
        </is>
      </c>
      <c r="B514" s="52" t="inlineStr">
        <is>
          <t>怎样清除空气炸锅中的油脂和食物残渣？</t>
        </is>
      </c>
      <c r="C514" s="45" t="inlineStr">
        <is>
          <t>zh-CN</t>
        </is>
      </c>
      <c r="D514" s="45" t="inlineStr">
        <is>
          <t>Air Fryer</t>
        </is>
      </c>
      <c r="E514" s="45" t="inlineStr">
        <is>
          <t>maintenance</t>
        </is>
      </c>
      <c r="F514" s="45" t="inlineStr">
        <is>
          <t>source_disjoint_test</t>
        </is>
      </c>
      <c r="G514" s="45" t="inlineStr">
        <is>
          <t>pressure-006-scene-0005</t>
        </is>
      </c>
      <c r="H514" s="45" t="inlineStr">
        <is>
          <t>pressure-006</t>
        </is>
      </c>
      <c r="I514" s="59" t="inlineStr">
        <is>
          <t>15.083</t>
        </is>
      </c>
      <c r="J514" s="59" t="inlineStr">
        <is>
          <t>17.625</t>
        </is>
      </c>
      <c r="K514" s="45" t="inlineStr">
        <is>
          <t>items/pressure-006-scene-0005/clip.mp4</t>
        </is>
      </c>
      <c r="L514" s="45" t="inlineStr">
        <is>
          <t>items/pressure-006-scene-0005/thumbnail.jpg</t>
        </is>
      </c>
      <c r="M514" s="52" t="inlineStr">
        <is>
          <t>ASR: • Touch screen control, LCD display, visual window, cooking process at a glance
VLM: Visual summary: A close-up of a yellow and black air fryer with a digital display and touch controls, showing food inside the basket.
视觉摘要: 一台黄黑相间的空气炸锅特写，配有数字显示屏和触控按钮，锅内可见食物。
Visible product: Air Fryer
Visible components: digital display; touch controls; food inside basket; yellow and black casing</t>
        </is>
      </c>
      <c r="N514" s="45" t="inlineStr">
        <is>
          <t>17</t>
        </is>
      </c>
      <c r="O514" s="45" t="inlineStr">
        <is>
          <t>0</t>
        </is>
      </c>
      <c r="P514" s="59" t="str"/>
      <c r="Q514" s="59" t="str"/>
      <c r="R514" s="52" t="inlineStr">
        <is>
          <t>The scene shows the air fryer with food inside but provides no visual, spoken, or OCR evidence of cleaning, removing grease, or clearing food residue.</t>
        </is>
      </c>
      <c r="S514" s="52" t="inlineStr">
        <is>
          <t>VLM</t>
        </is>
      </c>
      <c r="T514" s="52" t="inlineStr">
        <is>
          <t>low</t>
        </is>
      </c>
      <c r="U514" s="52" t="inlineStr">
        <is>
          <t>No evidence of cleaning actions or related steps is present in the frozen evidence.</t>
        </is>
      </c>
      <c r="V514" s="45" t="inlineStr">
        <is>
          <t>R1</t>
        </is>
      </c>
      <c r="W514" s="46" t="inlineStr">
        <is>
          <t>0</t>
        </is>
      </c>
      <c r="X514" s="60" t="n"/>
      <c r="Y514" s="60" t="n"/>
      <c r="Z514" s="46" t="inlineStr">
        <is>
          <t>no</t>
        </is>
      </c>
      <c r="AA514" s="54" t="inlineStr">
        <is>
          <t>画面为空气炸锅面板/运行特写，无清洁、除油相关内容，与问题无关。</t>
        </is>
      </c>
      <c r="AB514" s="54" t="n"/>
      <c r="AC514" s="46" t="inlineStr">
        <is>
          <t>completed</t>
        </is>
      </c>
      <c r="AD514" s="46" t="inlineStr">
        <is>
          <t>2026-07-27T22:01:34+08:00</t>
        </is>
      </c>
      <c r="AE514" s="47">
        <f>IF(AC514&lt;&gt;"completed","",IF(W514=O514,"no","yes"))</f>
        <v/>
      </c>
      <c r="AF514" s="47">
        <f>IF(AC514&lt;&gt;"completed","",IF(AND(X514=P514,Y514=Q514),"no","yes"))</f>
        <v/>
      </c>
      <c r="AG514" s="47">
        <f>IF(AC514&lt;&gt;"completed","待复核",IF(OR(W514="",Z514="",AA514="",AD514=""),"缺少必填项",IF(AND(OR(AE514="yes",AF514="yes"),AB514=""),"修正原因缺失",IF(OR(W514=0,W514=1),IF(AND(X514="",Y514=""),"通过","0/1级时间应留空"),IF(AND(OR(W514=2,W514=3),X514&lt;&gt;"",Y514&lt;&gt;"",X514&gt;=I514,Y514&lt;=J514,Y514&gt;X514),"通过","2/3级时间无效")))))</f>
        <v/>
      </c>
    </row>
    <row r="515">
      <c r="A515" s="45" t="inlineStr">
        <is>
          <t>VQ-011</t>
        </is>
      </c>
      <c r="B515" s="52" t="inlineStr">
        <is>
          <t>怎样清除空气炸锅中的油脂和食物残渣？</t>
        </is>
      </c>
      <c r="C515" s="45" t="inlineStr">
        <is>
          <t>zh-CN</t>
        </is>
      </c>
      <c r="D515" s="45" t="inlineStr">
        <is>
          <t>Air Fryer</t>
        </is>
      </c>
      <c r="E515" s="45" t="inlineStr">
        <is>
          <t>maintenance</t>
        </is>
      </c>
      <c r="F515" s="45" t="inlineStr">
        <is>
          <t>source_disjoint_test</t>
        </is>
      </c>
      <c r="G515" s="45" t="inlineStr">
        <is>
          <t>airfryer-005-scene-0021</t>
        </is>
      </c>
      <c r="H515" s="45" t="inlineStr">
        <is>
          <t>airfryer-005</t>
        </is>
      </c>
      <c r="I515" s="59" t="inlineStr">
        <is>
          <t>202.502</t>
        </is>
      </c>
      <c r="J515" s="59" t="inlineStr">
        <is>
          <t>207.465</t>
        </is>
      </c>
      <c r="K515" s="45" t="inlineStr">
        <is>
          <t>items/airfryer-005-scene-0021/clip.mp4</t>
        </is>
      </c>
      <c r="L515" s="45" t="inlineStr">
        <is>
          <t>items/airfryer-005-scene-0021/thumbnail.jpg</t>
        </is>
      </c>
      <c r="M515" s="52" t="inlineStr">
        <is>
          <t>ASR: air fryer, the basket goes and then we set the temperature
VLM: Visual summary: A person is placing an air fryer basket containing food into an air fryer appliance on a white countertop.
视觉摘要: 一个人将装有食物的空气炸锅篮子放入空气炸锅中，置于白色台面上。
Visible product: Air Fryer
Visible components: air fryer basket; air fryer appliance; white countertop; white cutting board; glass bowl; eggshells
Visible actions: placing air fryer basket into air fryer appliance</t>
        </is>
      </c>
      <c r="N515" s="45" t="inlineStr">
        <is>
          <t>18</t>
        </is>
      </c>
      <c r="O515" s="45" t="inlineStr">
        <is>
          <t>0</t>
        </is>
      </c>
      <c r="P515" s="59" t="str"/>
      <c r="Q515" s="59" t="str"/>
      <c r="R515" s="52" t="inlineStr">
        <is>
          <t>The scene shows placing a food-filled basket into the air fryer, which is unrelated to cleaning or removing grease and food residue.</t>
        </is>
      </c>
      <c r="S515" s="52" t="inlineStr">
        <is>
          <t>VLM</t>
        </is>
      </c>
      <c r="T515" s="52" t="inlineStr">
        <is>
          <t>low</t>
        </is>
      </c>
      <c r="U515" s="52" t="inlineStr">
        <is>
          <t>The action shown is preparation for cooking, not maintenance or cleaning.</t>
        </is>
      </c>
      <c r="V515" s="45" t="inlineStr">
        <is>
          <t>R1</t>
        </is>
      </c>
      <c r="W515" s="46" t="n">
        <v>1</v>
      </c>
      <c r="X515" s="60" t="n"/>
      <c r="Y515" s="60" t="n"/>
      <c r="Z515" s="46" t="inlineStr">
        <is>
          <t>no</t>
        </is>
      </c>
      <c r="AA515" s="54" t="inlineStr">
        <is>
          <t>画面为烹饪前装篮动作，与清除油脂、食物残渣等清洁操作无关。</t>
        </is>
      </c>
      <c r="AB515" s="54" t="inlineStr">
        <is>
          <t>第三轮仲裁修正：R1原记录 等级=0 时间=[None,None] 泄漏=no → 仲裁 等级=1 时间=[None,None] 泄漏=no。理由：采纳复核方：t=202.5s–207.5s全部6帧清晰展示空气炸锅主机与装有食材的炸篮（插入动作），同产品核心出现但为烹饪前装篮而非清除油脂残渣，符合等级1。</t>
        </is>
      </c>
      <c r="AC515" s="46" t="inlineStr">
        <is>
          <t>completed</t>
        </is>
      </c>
      <c r="AD515" s="46" t="inlineStr">
        <is>
          <t>2026-07-28T20:35:21+08:00</t>
        </is>
      </c>
      <c r="AE515" s="47">
        <f>IF(AC515&lt;&gt;"completed","",IF(W515=O515,"no","yes"))</f>
        <v/>
      </c>
      <c r="AF515" s="47">
        <f>IF(AC515&lt;&gt;"completed","",IF(AND(X515=P515,Y515=Q515),"no","yes"))</f>
        <v/>
      </c>
      <c r="AG515" s="47">
        <f>IF(AC515&lt;&gt;"completed","待复核",IF(OR(W515="",Z515="",AA515="",AD515=""),"缺少必填项",IF(AND(OR(AE515="yes",AF515="yes"),AB515=""),"修正原因缺失",IF(OR(W515=0,W515=1),IF(AND(X515="",Y515=""),"通过","0/1级时间应留空"),IF(AND(OR(W515=2,W515=3),X515&lt;&gt;"",Y515&lt;&gt;"",X515&gt;=I515,Y515&lt;=J515,Y515&gt;X515),"通过","2/3级时间无效")))))</f>
        <v/>
      </c>
    </row>
    <row r="516">
      <c r="A516" s="45" t="inlineStr">
        <is>
          <t>VQ-011</t>
        </is>
      </c>
      <c r="B516" s="52" t="inlineStr">
        <is>
          <t>怎样清除空气炸锅中的油脂和食物残渣？</t>
        </is>
      </c>
      <c r="C516" s="45" t="inlineStr">
        <is>
          <t>zh-CN</t>
        </is>
      </c>
      <c r="D516" s="45" t="inlineStr">
        <is>
          <t>Air Fryer</t>
        </is>
      </c>
      <c r="E516" s="45" t="inlineStr">
        <is>
          <t>maintenance</t>
        </is>
      </c>
      <c r="F516" s="45" t="inlineStr">
        <is>
          <t>source_disjoint_test</t>
        </is>
      </c>
      <c r="G516" s="45" t="inlineStr">
        <is>
          <t>airfryer-017-scene-0043</t>
        </is>
      </c>
      <c r="H516" s="45" t="inlineStr">
        <is>
          <t>airfryer-017</t>
        </is>
      </c>
      <c r="I516" s="59" t="inlineStr">
        <is>
          <t>483.483</t>
        </is>
      </c>
      <c r="J516" s="59" t="inlineStr">
        <is>
          <t>496.963</t>
        </is>
      </c>
      <c r="K516" s="45" t="inlineStr">
        <is>
          <t>items/airfryer-017-scene-0043/clip.mp4</t>
        </is>
      </c>
      <c r="L516" s="45" t="inlineStr">
        <is>
          <t>items/airfryer-017-scene-0043/thumbnail.jpg</t>
        </is>
      </c>
      <c r="M516" s="52" t="inlineStr">
        <is>
          <t>ASR: where I have taped them on. There was no need for me to remove them last time. I didn't know that at the time, but this time I am going to remove them on purpose because when I get deeper inside I will be able to fix what I messed up last time. I'm gonna pop this top cover off. I found this kind of hard last time.
OCR: + 35SVOVT 1183K3
VLM: Visual summary: A person is removing a protective film from the control panel of an open air fryer.
视觉摘要: 一个人正在从一台打开的空气炸锅的控制面板上撕下保护膜。
Visible product: Air Fryer
Visible components: control panel; touch buttons; digital display; air fryer interior; protective film
Visible actions: removing protective film; pointing at control panel
Visible states: air fryer is open; protective film is being peeled off</t>
        </is>
      </c>
      <c r="N516" s="45" t="inlineStr">
        <is>
          <t>19</t>
        </is>
      </c>
      <c r="O516" s="45" t="inlineStr">
        <is>
          <t>0</t>
        </is>
      </c>
      <c r="P516" s="59" t="str"/>
      <c r="Q516" s="59" t="str"/>
      <c r="R516" s="52" t="inlineStr">
        <is>
          <t>The scene shows removal of a protective film from the control panel, not cleaning of oil or food residue inside the air fryer.</t>
        </is>
      </c>
      <c r="S516" s="52" t="inlineStr">
        <is>
          <t>VLM|ASR|OCR</t>
        </is>
      </c>
      <c r="T516" s="52" t="inlineStr">
        <is>
          <t>low</t>
        </is>
      </c>
      <c r="U516" s="52" t="inlineStr">
        <is>
          <t>No evidence of cleaning actions, oil, or food residue removal.</t>
        </is>
      </c>
      <c r="V516" s="45" t="inlineStr">
        <is>
          <t>R1</t>
        </is>
      </c>
      <c r="W516" s="46" t="inlineStr">
        <is>
          <t>0</t>
        </is>
      </c>
      <c r="X516" s="60" t="n"/>
      <c r="Y516" s="60" t="n"/>
      <c r="Z516" s="46" t="inlineStr">
        <is>
          <t>no</t>
        </is>
      </c>
      <c r="AA516" s="54" t="inlineStr">
        <is>
          <t>The scene exclusively shows removal of protective film from the air fryer exterior (t=483.5-497.0s); there is no depiction or discussion of cleaning oil or food residue from inside the appliance.</t>
        </is>
      </c>
      <c r="AB516" s="54" t="n"/>
      <c r="AC516" s="46" t="inlineStr">
        <is>
          <t>completed</t>
        </is>
      </c>
      <c r="AD516" s="46" t="inlineStr">
        <is>
          <t>2026-07-28T01:18:39+08:00</t>
        </is>
      </c>
      <c r="AE516" s="47">
        <f>IF(AC516&lt;&gt;"completed","",IF(W516=O516,"no","yes"))</f>
        <v/>
      </c>
      <c r="AF516" s="47">
        <f>IF(AC516&lt;&gt;"completed","",IF(AND(X516=P516,Y516=Q516),"no","yes"))</f>
        <v/>
      </c>
      <c r="AG516" s="47">
        <f>IF(AC516&lt;&gt;"completed","待复核",IF(OR(W516="",Z516="",AA516="",AD516=""),"缺少必填项",IF(AND(OR(AE516="yes",AF516="yes"),AB516=""),"修正原因缺失",IF(OR(W516=0,W516=1),IF(AND(X516="",Y516=""),"通过","0/1级时间应留空"),IF(AND(OR(W516=2,W516=3),X516&lt;&gt;"",Y516&lt;&gt;"",X516&gt;=I516,Y516&lt;=J516,Y516&gt;X516),"通过","2/3级时间无效")))))</f>
        <v/>
      </c>
    </row>
    <row r="517">
      <c r="A517" s="45" t="inlineStr">
        <is>
          <t>VQ-011</t>
        </is>
      </c>
      <c r="B517" s="52" t="inlineStr">
        <is>
          <t>怎样清除空气炸锅中的油脂和食物残渣？</t>
        </is>
      </c>
      <c r="C517" s="45" t="inlineStr">
        <is>
          <t>zh-CN</t>
        </is>
      </c>
      <c r="D517" s="45" t="inlineStr">
        <is>
          <t>Air Fryer</t>
        </is>
      </c>
      <c r="E517" s="45" t="inlineStr">
        <is>
          <t>maintenance</t>
        </is>
      </c>
      <c r="F517" s="45" t="inlineStr">
        <is>
          <t>source_disjoint_test</t>
        </is>
      </c>
      <c r="G517" s="45" t="inlineStr">
        <is>
          <t>airfryer-017-scene-0109</t>
        </is>
      </c>
      <c r="H517" s="45" t="inlineStr">
        <is>
          <t>airfryer-017</t>
        </is>
      </c>
      <c r="I517" s="59" t="inlineStr">
        <is>
          <t>1489.054</t>
        </is>
      </c>
      <c r="J517" s="59" t="inlineStr">
        <is>
          <t>1498.597</t>
        </is>
      </c>
      <c r="K517" s="45" t="inlineStr">
        <is>
          <t>items/airfryer-017-scene-0109/clip.mp4</t>
        </is>
      </c>
      <c r="L517" s="45" t="inlineStr">
        <is>
          <t>items/airfryer-017-scene-0109/thumbnail.jpg</t>
        </is>
      </c>
      <c r="M517" s="52" t="inlineStr">
        <is>
          <t>OCR: 2 Visit us
VLM: Visual summary: A person is disassembling a black air fryer on a table, using a screwdriver to remove screws from the back panel.
视觉摘要: 一个人正在用螺丝刀拆卸桌上的一台黑色空气炸锅的后盖。
Visible product: Air Fryer
Visible components: black appliance; screwdriver; table; cardboard; chair; window
Visible actions: unscrewing; removing panel; holding appliance
Visible states: appliance partially disassembled; panel being lifted
Visual uncertainty: The brand or model of the air fryer is not visible. The exact internal components are not visible.</t>
        </is>
      </c>
      <c r="N517" s="45" t="inlineStr">
        <is>
          <t>20</t>
        </is>
      </c>
      <c r="O517" s="45" t="inlineStr">
        <is>
          <t>2</t>
        </is>
      </c>
      <c r="P517" s="59" t="inlineStr">
        <is>
          <t>1489.054</t>
        </is>
      </c>
      <c r="Q517" s="59" t="inlineStr">
        <is>
          <t>1498.597</t>
        </is>
      </c>
      <c r="R517" s="52" t="inlineStr">
        <is>
          <t>The scene shows disassembly of the air fryer, which is a step toward accessing internal components for cleaning, but does not show the actual removal of grease or food residue.</t>
        </is>
      </c>
      <c r="S517" s="52" t="inlineStr">
        <is>
          <t>VLM</t>
        </is>
      </c>
      <c r="T517" s="52" t="inlineStr">
        <is>
          <t>low</t>
        </is>
      </c>
      <c r="U517" s="52" t="inlineStr">
        <is>
          <t>The action shown is disassembly, not cleaning; no evidence of grease or residue removal is visible.</t>
        </is>
      </c>
      <c r="V517" s="45" t="inlineStr">
        <is>
          <t>R1</t>
        </is>
      </c>
      <c r="W517" s="46" t="inlineStr">
        <is>
          <t>2</t>
        </is>
      </c>
      <c r="X517" s="60" t="n">
        <v>1489.1</v>
      </c>
      <c r="Y517" s="60" t="n">
        <v>1498.597</v>
      </c>
      <c r="Z517" s="46" t="inlineStr">
        <is>
          <t>no</t>
        </is>
      </c>
      <c r="AA517" s="54" t="inlineStr">
        <is>
          <t>Frames from t=1489.1s to t=1498.6s show the back panel being unscrewed and removed, which is a preparatory step for accessing internal components but does not show actual grease or food residue removal.</t>
        </is>
      </c>
      <c r="AB517" s="54" t="inlineStr">
        <is>
          <t>时间按实际证据片段重定位</t>
        </is>
      </c>
      <c r="AC517" s="46" t="inlineStr">
        <is>
          <t>completed</t>
        </is>
      </c>
      <c r="AD517" s="46" t="inlineStr">
        <is>
          <t>2026-07-28T01:18:39+08:00</t>
        </is>
      </c>
      <c r="AE517" s="47">
        <f>IF(AC517&lt;&gt;"completed","",IF(W517=O517,"no","yes"))</f>
        <v/>
      </c>
      <c r="AF517" s="47">
        <f>IF(AC517&lt;&gt;"completed","",IF(AND(X517=P517,Y517=Q517),"no","yes"))</f>
        <v/>
      </c>
      <c r="AG517" s="47">
        <f>IF(AC517&lt;&gt;"completed","待复核",IF(OR(W517="",Z517="",AA517="",AD517=""),"缺少必填项",IF(AND(OR(AE517="yes",AF517="yes"),AB517=""),"修正原因缺失",IF(OR(W517=0,W517=1),IF(AND(X517="",Y517=""),"通过","0/1级时间应留空"),IF(AND(OR(W517=2,W517=3),X517&lt;&gt;"",Y517&lt;&gt;"",X517&gt;=I517,Y517&lt;=J517,Y517&gt;X517),"通过","2/3级时间无效")))))</f>
        <v/>
      </c>
    </row>
    <row r="518">
      <c r="A518" s="45" t="inlineStr">
        <is>
          <t>VQ-011</t>
        </is>
      </c>
      <c r="B518" s="52" t="inlineStr">
        <is>
          <t>怎样清除空气炸锅中的油脂和食物残渣？</t>
        </is>
      </c>
      <c r="C518" s="45" t="inlineStr">
        <is>
          <t>zh-CN</t>
        </is>
      </c>
      <c r="D518" s="45" t="inlineStr">
        <is>
          <t>Air Fryer</t>
        </is>
      </c>
      <c r="E518" s="45" t="inlineStr">
        <is>
          <t>maintenance</t>
        </is>
      </c>
      <c r="F518" s="45" t="inlineStr">
        <is>
          <t>source_disjoint_test</t>
        </is>
      </c>
      <c r="G518" s="45" t="inlineStr">
        <is>
          <t>airfryer-024-scene-0003</t>
        </is>
      </c>
      <c r="H518" s="45" t="inlineStr">
        <is>
          <t>airfryer-024</t>
        </is>
      </c>
      <c r="I518" s="59" t="inlineStr">
        <is>
          <t>7.574</t>
        </is>
      </c>
      <c r="J518" s="59" t="inlineStr">
        <is>
          <t>11.478</t>
        </is>
      </c>
      <c r="K518" s="45" t="inlineStr">
        <is>
          <t>items/airfryer-024-scene-0003/clip.mp4</t>
        </is>
      </c>
      <c r="L518" s="45" t="inlineStr">
        <is>
          <t>items/airfryer-024-scene-0003/thumbnail.jpg</t>
        </is>
      </c>
      <c r="M518" s="52" t="inlineStr">
        <is>
          <t>ASR: We love great tasting fried food, but who wants to deal with the mess and all the added fat and calories? Now you can have all the deep fried food you love without the oil.
OCR: Now have all the fried food you love
VLM: Visual summary: A deep fryer with a basket is shown on a countertop next to two large plastic jugs containing liquid. A close-up shows chicken pieces frying in the fryer basket.
视觉摘要: 一个深油炸锅配有篮子，放在台面上，旁边有两个装有液体的大塑料壶。特写镜头显示鸡块在油炸锅篮子中油炸。
Visible product: Air Fryer
Visible components: deep fryer; frying basket; plastic jugs; countertop
Visible states: chicken frying in oil; oil bubbling</t>
        </is>
      </c>
      <c r="N518" s="45" t="inlineStr">
        <is>
          <t>21</t>
        </is>
      </c>
      <c r="O518" s="45" t="inlineStr">
        <is>
          <t>0</t>
        </is>
      </c>
      <c r="P518" s="59" t="str"/>
      <c r="Q518" s="59" t="str"/>
      <c r="R518" s="52" t="inlineStr">
        <is>
          <t>The scene shows a deep fryer with oil and chicken frying, and ASR/OCR mention fried food and fat, but no cleaning or removal of grease or food residue is shown or mentioned.</t>
        </is>
      </c>
      <c r="S518" s="52" t="inlineStr">
        <is>
          <t>VLM|ASR|OCR</t>
        </is>
      </c>
      <c r="T518" s="52" t="inlineStr">
        <is>
          <t>low</t>
        </is>
      </c>
      <c r="U518" s="52" t="inlineStr">
        <is>
          <t>No evidence of cleaning, residue removal, or maintenance actions is present.</t>
        </is>
      </c>
      <c r="V518" s="45" t="inlineStr">
        <is>
          <t>R1</t>
        </is>
      </c>
      <c r="W518" s="46" t="inlineStr">
        <is>
          <t>0</t>
        </is>
      </c>
      <c r="X518" s="60" t="n"/>
      <c r="Y518" s="60" t="n"/>
      <c r="Z518" s="46" t="inlineStr">
        <is>
          <t>no</t>
        </is>
      </c>
      <c r="AA518" s="54" t="inlineStr">
        <is>
          <t>Frames at 7.6-11.5s show only frying chicken and a deep fryer setup; no cleaning, grease removal, or residue handling is depicted.</t>
        </is>
      </c>
      <c r="AB518" s="54" t="n"/>
      <c r="AC518" s="46" t="inlineStr">
        <is>
          <t>completed</t>
        </is>
      </c>
      <c r="AD518" s="46" t="inlineStr">
        <is>
          <t>2026-07-28T01:18:39+08:00</t>
        </is>
      </c>
      <c r="AE518" s="47">
        <f>IF(AC518&lt;&gt;"completed","",IF(W518=O518,"no","yes"))</f>
        <v/>
      </c>
      <c r="AF518" s="47">
        <f>IF(AC518&lt;&gt;"completed","",IF(AND(X518=P518,Y518=Q518),"no","yes"))</f>
        <v/>
      </c>
      <c r="AG518" s="47">
        <f>IF(AC518&lt;&gt;"completed","待复核",IF(OR(W518="",Z518="",AA518="",AD518=""),"缺少必填项",IF(AND(OR(AE518="yes",AF518="yes"),AB518=""),"修正原因缺失",IF(OR(W518=0,W518=1),IF(AND(X518="",Y518=""),"通过","0/1级时间应留空"),IF(AND(OR(W518=2,W518=3),X518&lt;&gt;"",Y518&lt;&gt;"",X518&gt;=I518,Y518&lt;=J518,Y518&gt;X518),"通过","2/3级时间无效")))))</f>
        <v/>
      </c>
    </row>
    <row r="519">
      <c r="A519" s="45" t="inlineStr">
        <is>
          <t>VQ-011</t>
        </is>
      </c>
      <c r="B519" s="52" t="inlineStr">
        <is>
          <t>怎样清除空气炸锅中的油脂和食物残渣？</t>
        </is>
      </c>
      <c r="C519" s="45" t="inlineStr">
        <is>
          <t>zh-CN</t>
        </is>
      </c>
      <c r="D519" s="45" t="inlineStr">
        <is>
          <t>Air Fryer</t>
        </is>
      </c>
      <c r="E519" s="45" t="inlineStr">
        <is>
          <t>maintenance</t>
        </is>
      </c>
      <c r="F519" s="45" t="inlineStr">
        <is>
          <t>source_disjoint_test</t>
        </is>
      </c>
      <c r="G519" s="45" t="inlineStr">
        <is>
          <t>airfryer-032-scene-0111</t>
        </is>
      </c>
      <c r="H519" s="45" t="inlineStr">
        <is>
          <t>airfryer-032</t>
        </is>
      </c>
      <c r="I519" s="59" t="inlineStr">
        <is>
          <t>516.633</t>
        </is>
      </c>
      <c r="J519" s="59" t="inlineStr">
        <is>
          <t>520.167</t>
        </is>
      </c>
      <c r="K519" s="45" t="inlineStr">
        <is>
          <t>items/airfryer-032-scene-0111/clip.mp4</t>
        </is>
      </c>
      <c r="L519" s="45" t="inlineStr">
        <is>
          <t>items/airfryer-032-scene-0111/thumbnail.jpg</t>
        </is>
      </c>
      <c r="M519" s="52" t="inlineStr">
        <is>
          <t>ASR: again depending on your model I found all the little cracks and crevices and used a cotton swab to get in there and find any little food remnants and things that were disrupting the
OCR: DAY IN TN QUALITY Co Dawn contam The ONLy TO USE: A6 1E
VLM: Visual summary: A hand uses a cotton swab to clean debris from the seam of a black appliance.
视觉摘要: 一只手用棉签清理黑色电器缝隙中的杂物。
Visible product: COSORI
Visible components: appliance seam; cotton swab; hand; brand logo
Visible actions: cleaning with a cotton swab
Visible states: debris on cotton swab; appliance surface
Visual uncertainty: The full product model or context is not visible.</t>
        </is>
      </c>
      <c r="N519" s="45" t="inlineStr">
        <is>
          <t>22</t>
        </is>
      </c>
      <c r="O519" s="45" t="inlineStr">
        <is>
          <t>2</t>
        </is>
      </c>
      <c r="P519" s="59" t="inlineStr">
        <is>
          <t>516.633</t>
        </is>
      </c>
      <c r="Q519" s="59" t="inlineStr">
        <is>
          <t>520.167</t>
        </is>
      </c>
      <c r="R519" s="52" t="inlineStr">
        <is>
          <t>A hand uses a cotton swab to clean debris from the seam of a black appliance, with ASR confirming the action targets food remnants in cracks and crevices, matching the maintenance task of removing oils and food residue.</t>
        </is>
      </c>
      <c r="S519" s="52" t="inlineStr">
        <is>
          <t>VLM|ASR</t>
        </is>
      </c>
      <c r="T519" s="52" t="inlineStr">
        <is>
          <t>low</t>
        </is>
      </c>
      <c r="U519" s="52" t="inlineStr">
        <is>
          <t>The product is visible as COSORI, which matches the expected product class, and the cleaning action is clearly shown and described, though the full context of the air fryer is not fully visible.</t>
        </is>
      </c>
      <c r="V519" s="45" t="inlineStr">
        <is>
          <t>R1</t>
        </is>
      </c>
      <c r="W519" s="46" t="inlineStr">
        <is>
          <t>2</t>
        </is>
      </c>
      <c r="X519" s="60" t="inlineStr">
        <is>
          <t>517.3</t>
        </is>
      </c>
      <c r="Y519" s="60" t="inlineStr">
        <is>
          <t>519.5</t>
        </is>
      </c>
      <c r="Z519" s="46" t="inlineStr">
        <is>
          <t>no</t>
        </is>
      </c>
      <c r="AA519" s="54" t="inlineStr">
        <is>
          <t>第3–5帧（t=517.3s–519.5s）特写显示手持棉签深入COSORI空气炸锅机身缝隙中擦拭，棉签上沾有棕褐色食物残渣，直接演示了用棉签清理缝隙残留的方法；但未展示整体去油或清洗炸篮等其他清洁步骤。</t>
        </is>
      </c>
      <c r="AB519" s="54" t="inlineStr">
        <is>
          <t>时间按实际证据片段重定位</t>
        </is>
      </c>
      <c r="AC519" s="46" t="inlineStr">
        <is>
          <t>completed</t>
        </is>
      </c>
      <c r="AD519" s="46" t="inlineStr">
        <is>
          <t>2026-07-28T01:35:01+08:00</t>
        </is>
      </c>
      <c r="AE519" s="47">
        <f>IF(AC519&lt;&gt;"completed","",IF(W519=O519,"no","yes"))</f>
        <v/>
      </c>
      <c r="AF519" s="47">
        <f>IF(AC519&lt;&gt;"completed","",IF(AND(X519=P519,Y519=Q519),"no","yes"))</f>
        <v/>
      </c>
      <c r="AG519" s="47">
        <f>IF(AC519&lt;&gt;"completed","待复核",IF(OR(W519="",Z519="",AA519="",AD519=""),"缺少必填项",IF(AND(OR(AE519="yes",AF519="yes"),AB519=""),"修正原因缺失",IF(OR(W519=0,W519=1),IF(AND(X519="",Y519=""),"通过","0/1级时间应留空"),IF(AND(OR(W519=2,W519=3),X519&lt;&gt;"",Y519&lt;&gt;"",X519&gt;=I519,Y519&lt;=J519,Y519&gt;X519),"通过","2/3级时间无效")))))</f>
        <v/>
      </c>
    </row>
    <row r="520">
      <c r="A520" s="45" t="inlineStr">
        <is>
          <t>VQ-011</t>
        </is>
      </c>
      <c r="B520" s="52" t="inlineStr">
        <is>
          <t>怎样清除空气炸锅中的油脂和食物残渣？</t>
        </is>
      </c>
      <c r="C520" s="45" t="inlineStr">
        <is>
          <t>zh-CN</t>
        </is>
      </c>
      <c r="D520" s="45" t="inlineStr">
        <is>
          <t>Air Fryer</t>
        </is>
      </c>
      <c r="E520" s="45" t="inlineStr">
        <is>
          <t>maintenance</t>
        </is>
      </c>
      <c r="F520" s="45" t="inlineStr">
        <is>
          <t>source_disjoint_test</t>
        </is>
      </c>
      <c r="G520" s="45" t="inlineStr">
        <is>
          <t>airfryer-005-scene-0023</t>
        </is>
      </c>
      <c r="H520" s="45" t="inlineStr">
        <is>
          <t>airfryer-005</t>
        </is>
      </c>
      <c r="I520" s="59" t="inlineStr">
        <is>
          <t>227.314</t>
        </is>
      </c>
      <c r="J520" s="59" t="inlineStr">
        <is>
          <t>232.694</t>
        </is>
      </c>
      <c r="K520" s="45" t="inlineStr">
        <is>
          <t>items/airfryer-005-scene-0023/clip.mp4</t>
        </is>
      </c>
      <c r="L520" s="45" t="inlineStr">
        <is>
          <t>items/airfryer-005-scene-0023/thumbnail.jpg</t>
        </is>
      </c>
      <c r="M520" s="52" t="inlineStr">
        <is>
          <t>ASR: And when the timer goes off, you can take it out and look at that nice golden brown toast with a basket of bacon and egg
VLM: Visual summary: A person opens an air fryer and reveals two cooked food items inside.
视觉摘要: 一个人打开空气炸锅，露出里面的两个熟食。
Visible product: Air Fryer
Visible components: air fryer; air fryer basket; white plate; person's hand; person's sleeve
Visible actions: opening the air fryer; holding the air fryer handle
Visible states: air fryer open; food cooked inside air fryer
Visual uncertainty: The exact type of food is not clearly identifiable, and the person's face and full body are not visible.</t>
        </is>
      </c>
      <c r="N520" s="45" t="inlineStr">
        <is>
          <t>23</t>
        </is>
      </c>
      <c r="O520" s="45" t="inlineStr">
        <is>
          <t>1</t>
        </is>
      </c>
      <c r="P520" s="59" t="str"/>
      <c r="Q520" s="59" t="str"/>
      <c r="R520" s="52" t="inlineStr">
        <is>
          <t>The scene shows the air fryer with cooked food inside, but does not show or mention any cleaning steps, oils, or residue removal.</t>
        </is>
      </c>
      <c r="S520" s="52" t="inlineStr">
        <is>
          <t>VLM|ASR</t>
        </is>
      </c>
      <c r="T520" s="52" t="inlineStr">
        <is>
          <t>low</t>
        </is>
      </c>
      <c r="U520" s="52" t="inlineStr">
        <is>
          <t>No evidence of cleaning actions, residue, or oil removal is present.</t>
        </is>
      </c>
      <c r="V520" s="45" t="inlineStr">
        <is>
          <t>R1</t>
        </is>
      </c>
      <c r="W520" s="46" t="inlineStr">
        <is>
          <t>1</t>
        </is>
      </c>
      <c r="X520" s="60" t="n"/>
      <c r="Y520" s="60" t="n"/>
      <c r="Z520" s="46" t="inlineStr">
        <is>
          <t>no</t>
        </is>
      </c>
      <c r="AA520" s="54" t="inlineStr">
        <is>
          <t>画面未展示清除油脂或食物残渣动作。</t>
        </is>
      </c>
      <c r="AB520" s="54" t="n"/>
      <c r="AC520" s="46" t="inlineStr">
        <is>
          <t>completed</t>
        </is>
      </c>
      <c r="AD520" s="46" t="inlineStr">
        <is>
          <t>2026-07-27T22:23:08+08:00</t>
        </is>
      </c>
      <c r="AE520" s="47">
        <f>IF(AC520&lt;&gt;"completed","",IF(W520=O520,"no","yes"))</f>
        <v/>
      </c>
      <c r="AF520" s="47">
        <f>IF(AC520&lt;&gt;"completed","",IF(AND(X520=P520,Y520=Q520),"no","yes"))</f>
        <v/>
      </c>
      <c r="AG520" s="47">
        <f>IF(AC520&lt;&gt;"completed","待复核",IF(OR(W520="",Z520="",AA520="",AD520=""),"缺少必填项",IF(AND(OR(AE520="yes",AF520="yes"),AB520=""),"修正原因缺失",IF(OR(W520=0,W520=1),IF(AND(X520="",Y520=""),"通过","0/1级时间应留空"),IF(AND(OR(W520=2,W520=3),X520&lt;&gt;"",Y520&lt;&gt;"",X520&gt;=I520,Y520&lt;=J520,Y520&gt;X520),"通过","2/3级时间无效")))))</f>
        <v/>
      </c>
    </row>
    <row r="521">
      <c r="A521" s="45" t="inlineStr">
        <is>
          <t>VQ-011</t>
        </is>
      </c>
      <c r="B521" s="52" t="inlineStr">
        <is>
          <t>怎样清除空气炸锅中的油脂和食物残渣？</t>
        </is>
      </c>
      <c r="C521" s="45" t="inlineStr">
        <is>
          <t>zh-CN</t>
        </is>
      </c>
      <c r="D521" s="45" t="inlineStr">
        <is>
          <t>Air Fryer</t>
        </is>
      </c>
      <c r="E521" s="45" t="inlineStr">
        <is>
          <t>maintenance</t>
        </is>
      </c>
      <c r="F521" s="45" t="inlineStr">
        <is>
          <t>source_disjoint_test</t>
        </is>
      </c>
      <c r="G521" s="45" t="inlineStr">
        <is>
          <t>airfryer-024-scene-0024</t>
        </is>
      </c>
      <c r="H521" s="45" t="inlineStr">
        <is>
          <t>airfryer-024</t>
        </is>
      </c>
      <c r="I521" s="59" t="inlineStr">
        <is>
          <t>106.773</t>
        </is>
      </c>
      <c r="J521" s="59" t="inlineStr">
        <is>
          <t>109.109</t>
        </is>
      </c>
      <c r="K521" s="45" t="inlineStr">
        <is>
          <t>items/airfryer-024-scene-0024/clip.mp4</t>
        </is>
      </c>
      <c r="L521" s="45" t="inlineStr">
        <is>
          <t>items/airfryer-024-scene-0024/thumbnail.jpg</t>
        </is>
      </c>
      <c r="M521" s="52" t="inlineStr">
        <is>
          <t>ASR: Don't be fooled by imitators. the New Wave Brio Digital Air Fryer is the undisputed leader.
VLM: Visual summary: A hand is holding the handle of an open air fryer containing cooked golden-brown food items.
视觉摘要: 一只手正拿着打开的空气炸锅的把手，锅内装有金黄色的熟食。
Visible product: Air Fryer
Visible components: air fryer; handle; food items; digital display; control buttons
Visible actions: holding the handle
Visible states: air fryer open; food cooked</t>
        </is>
      </c>
      <c r="N521" s="45" t="inlineStr">
        <is>
          <t>24</t>
        </is>
      </c>
      <c r="O521" s="45" t="inlineStr">
        <is>
          <t>0</t>
        </is>
      </c>
      <c r="P521" s="59" t="str"/>
      <c r="Q521" s="59" t="str"/>
      <c r="R521" s="52" t="inlineStr">
        <is>
          <t>The scene shows an open air fryer with cooked food, but no action or visual evidence of cleaning, removing grease, or clearing food residue.</t>
        </is>
      </c>
      <c r="S521" s="52" t="inlineStr">
        <is>
          <t>VLM</t>
        </is>
      </c>
      <c r="T521" s="52" t="inlineStr">
        <is>
          <t>low</t>
        </is>
      </c>
      <c r="U521" s="52" t="inlineStr">
        <is>
          <t>No evidence of cleaning actions or residue removal is present in the visual or audio content.</t>
        </is>
      </c>
      <c r="V521" s="45" t="inlineStr">
        <is>
          <t>R1</t>
        </is>
      </c>
      <c r="W521" s="46" t="inlineStr">
        <is>
          <t>1</t>
        </is>
      </c>
      <c r="X521" s="60" t="n"/>
      <c r="Y521" s="60" t="n"/>
      <c r="Z521" s="46" t="inlineStr">
        <is>
          <t>no</t>
        </is>
      </c>
      <c r="AA521" s="54" t="inlineStr">
        <is>
          <t>At t=108.7s, the scene shows cooked food in the basket with no wiping, rinsing, or residue removal.</t>
        </is>
      </c>
      <c r="AB521" s="54" t="inlineStr">
        <is>
          <t>Same air fryer product and basket are visible, but no cleaning action is shown.</t>
        </is>
      </c>
      <c r="AC521" s="46" t="inlineStr">
        <is>
          <t>completed</t>
        </is>
      </c>
      <c r="AD521" s="46" t="inlineStr">
        <is>
          <t>2026-07-28T01:18:39+08:00</t>
        </is>
      </c>
      <c r="AE521" s="47">
        <f>IF(AC521&lt;&gt;"completed","",IF(W521=O521,"no","yes"))</f>
        <v/>
      </c>
      <c r="AF521" s="47">
        <f>IF(AC521&lt;&gt;"completed","",IF(AND(X521=P521,Y521=Q521),"no","yes"))</f>
        <v/>
      </c>
      <c r="AG521" s="47">
        <f>IF(AC521&lt;&gt;"completed","待复核",IF(OR(W521="",Z521="",AA521="",AD521=""),"缺少必填项",IF(AND(OR(AE521="yes",AF521="yes"),AB521=""),"修正原因缺失",IF(OR(W521=0,W521=1),IF(AND(X521="",Y521=""),"通过","0/1级时间应留空"),IF(AND(OR(W521=2,W521=3),X521&lt;&gt;"",Y521&lt;&gt;"",X521&gt;=I521,Y521&lt;=J521,Y521&gt;X521),"通过","2/3级时间无效")))))</f>
        <v/>
      </c>
    </row>
    <row r="522">
      <c r="A522" s="45" t="inlineStr">
        <is>
          <t>VQ-011</t>
        </is>
      </c>
      <c r="B522" s="52" t="inlineStr">
        <is>
          <t>怎样清除空气炸锅中的油脂和食物残渣？</t>
        </is>
      </c>
      <c r="C522" s="45" t="inlineStr">
        <is>
          <t>zh-CN</t>
        </is>
      </c>
      <c r="D522" s="45" t="inlineStr">
        <is>
          <t>Air Fryer</t>
        </is>
      </c>
      <c r="E522" s="45" t="inlineStr">
        <is>
          <t>maintenance</t>
        </is>
      </c>
      <c r="F522" s="45" t="inlineStr">
        <is>
          <t>source_disjoint_test</t>
        </is>
      </c>
      <c r="G522" s="45" t="inlineStr">
        <is>
          <t>airfryer-029-scene-0052</t>
        </is>
      </c>
      <c r="H522" s="45" t="inlineStr">
        <is>
          <t>airfryer-029</t>
        </is>
      </c>
      <c r="I522" s="59" t="inlineStr">
        <is>
          <t>313.96</t>
        </is>
      </c>
      <c r="J522" s="59" t="inlineStr">
        <is>
          <t>317.76</t>
        </is>
      </c>
      <c r="K522" s="45" t="inlineStr">
        <is>
          <t>items/airfryer-029-scene-0052/clip.mp4</t>
        </is>
      </c>
      <c r="L522" s="45" t="inlineStr">
        <is>
          <t>items/airfryer-029-scene-0052/thumbnail.jpg</t>
        </is>
      </c>
      <c r="M522" s="52" t="inlineStr">
        <is>
          <t>ASR: like this there like this so they can get even heat all the pieces look at
OCR: PHILIPS SUPER CHEF
VLM: Visual summary: A chef in a red uniform is placing food into a black air fryer on a kitchen counter.
视觉摘要: 一位穿着红色制服的厨师正在将食物放入厨房台面上的黑色空气炸锅中。
Visible product: Air Fryer
Visible components: black air fryer; chef's uniform; green plate; yellow wall; Philips SUPER CHEF logo; refrigerator; blender; rice cooker; cabinet
Visible actions: placing food into the air fryer; using a utensil to handle food
Visible states: food being placed into the air fryer basket</t>
        </is>
      </c>
      <c r="N522" s="45" t="inlineStr">
        <is>
          <t>25</t>
        </is>
      </c>
      <c r="O522" s="45" t="inlineStr">
        <is>
          <t>0</t>
        </is>
      </c>
      <c r="P522" s="59" t="str"/>
      <c r="Q522" s="59" t="str"/>
      <c r="R522" s="52" t="inlineStr">
        <is>
          <t>The scene shows food being placed into the air fryer, not cleaning or removing grease and food residue.</t>
        </is>
      </c>
      <c r="S522" s="52" t="inlineStr">
        <is>
          <t>VLM|ASR|OCR</t>
        </is>
      </c>
      <c r="T522" s="52" t="inlineStr">
        <is>
          <t>low</t>
        </is>
      </c>
      <c r="U522" s="52" t="inlineStr">
        <is>
          <t>No evidence of cleaning actions, residue removal, or related maintenance steps.</t>
        </is>
      </c>
      <c r="V522" s="45" t="inlineStr">
        <is>
          <t>R1</t>
        </is>
      </c>
      <c r="W522" s="46" t="inlineStr">
        <is>
          <t>1</t>
        </is>
      </c>
      <c r="X522" s="60" t="n"/>
      <c r="Y522" s="60" t="n"/>
      <c r="Z522" s="46" t="inlineStr">
        <is>
          <t>no</t>
        </is>
      </c>
      <c r="AA522" s="54" t="inlineStr">
        <is>
          <t>At t=314.0s, the chef is loading food into the basket, not removing grease or food residue.</t>
        </is>
      </c>
      <c r="AB522" s="54" t="inlineStr">
        <is>
          <t>Same air fryer product is shown, but the action is loading food rather than cleaning residue.</t>
        </is>
      </c>
      <c r="AC522" s="46" t="inlineStr">
        <is>
          <t>completed</t>
        </is>
      </c>
      <c r="AD522" s="46" t="inlineStr">
        <is>
          <t>2026-07-28T01:18:39+08:00</t>
        </is>
      </c>
      <c r="AE522" s="47">
        <f>IF(AC522&lt;&gt;"completed","",IF(W522=O522,"no","yes"))</f>
        <v/>
      </c>
      <c r="AF522" s="47">
        <f>IF(AC522&lt;&gt;"completed","",IF(AND(X522=P522,Y522=Q522),"no","yes"))</f>
        <v/>
      </c>
      <c r="AG522" s="47">
        <f>IF(AC522&lt;&gt;"completed","待复核",IF(OR(W522="",Z522="",AA522="",AD522=""),"缺少必填项",IF(AND(OR(AE522="yes",AF522="yes"),AB522=""),"修正原因缺失",IF(OR(W522=0,W522=1),IF(AND(X522="",Y522=""),"通过","0/1级时间应留空"),IF(AND(OR(W522=2,W522=3),X522&lt;&gt;"",Y522&lt;&gt;"",X522&gt;=I522,Y522&lt;=J522,Y522&gt;X522),"通过","2/3级时间无效")))))</f>
        <v/>
      </c>
    </row>
    <row r="523">
      <c r="A523" s="45" t="inlineStr">
        <is>
          <t>VQ-011</t>
        </is>
      </c>
      <c r="B523" s="52" t="inlineStr">
        <is>
          <t>怎样清除空气炸锅中的油脂和食物残渣？</t>
        </is>
      </c>
      <c r="C523" s="45" t="inlineStr">
        <is>
          <t>zh-CN</t>
        </is>
      </c>
      <c r="D523" s="45" t="inlineStr">
        <is>
          <t>Air Fryer</t>
        </is>
      </c>
      <c r="E523" s="45" t="inlineStr">
        <is>
          <t>maintenance</t>
        </is>
      </c>
      <c r="F523" s="45" t="inlineStr">
        <is>
          <t>source_disjoint_test</t>
        </is>
      </c>
      <c r="G523" s="45" t="inlineStr">
        <is>
          <t>airfryer-011-scene-0001</t>
        </is>
      </c>
      <c r="H523" s="45" t="inlineStr">
        <is>
          <t>airfryer-011</t>
        </is>
      </c>
      <c r="I523" s="59" t="inlineStr">
        <is>
          <t>0.0</t>
        </is>
      </c>
      <c r="J523" s="59" t="inlineStr">
        <is>
          <t>107.95</t>
        </is>
      </c>
      <c r="K523" s="45" t="inlineStr">
        <is>
          <t>items/airfryer-011-scene-0001/clip.mp4</t>
        </is>
      </c>
      <c r="L523" s="45" t="inlineStr">
        <is>
          <t>items/airfryer-011-scene-0001/thumbnail.jpg</t>
        </is>
      </c>
      <c r="M523" s="52" t="inlineStr">
        <is>
          <t>ASR: Hi, welcome back to Montana, and today we're going to be making another one of my favorite air fryer recipes, grilled cheese. The ingredients are white bread, salted butter, sharp cheddar cheese, and Italian blend cheese. Your first step is to add some of your cheddar into the middle of your bread, and then sprinkle some Italian blend on top. Then butter the exterior of your bread. Put your grilled cheese inside of your air fryer, and then cook for four minutes. Now flip it over and then cook for another three minutes. Now that the three minutes is up, take it out of the air fryer, cut it, and give it a try.
OCR: That's Good! WITH MONTANA MONTEREY play! RECREATION NG 5&lt;S HONTEREY BINGA ISUR VF 2000 CA QUAS IONTEREY DECREATION BINCNAE 1SUS VIV ). 2021 ONTREY DECRATION DA REC ONTEREY ECREATION /V 20MON REC MONNEY A RECR TION 202 252 MO DA RE 1S8V 2120 BREC 2n2 MON MONTREYY DA Air Fryer Grilled Cheese 2 slices white bread Sharp Cheddar &amp; Italian Blend Cheeses Salted butter X #showushowyouplayMonterey
VLM: Visual summary: A young man in a kitchen prepares to make a grilled cheese sandwich using an air fryer.
视觉摘要: 一名年轻男子在厨房里准备使用空气炸锅制作烤奶酪三明治。
Visible product: Air Fryer
Visible components: air fryer; refrigerator; wooden cabinets; countertop; knife block; coffee maker; glass jars; mug; red cutting board; bread; apron
Visible actions: man standing; man handling bread</t>
        </is>
      </c>
      <c r="N523" s="45" t="inlineStr">
        <is>
          <t>26</t>
        </is>
      </c>
      <c r="O523" s="45" t="inlineStr">
        <is>
          <t>0</t>
        </is>
      </c>
      <c r="P523" s="59" t="str"/>
      <c r="Q523" s="59" t="str"/>
      <c r="R523" s="52" t="inlineStr">
        <is>
          <t>The scene shows preparation of a grilled cheese sandwich using an air fryer, with no visible or spoken content about cleaning, removing grease, or clearing food residue.</t>
        </is>
      </c>
      <c r="S523" s="52" t="inlineStr">
        <is>
          <t>VLM|ASR|OCR</t>
        </is>
      </c>
      <c r="T523" s="52" t="inlineStr">
        <is>
          <t>low</t>
        </is>
      </c>
      <c r="U523" s="52" t="inlineStr">
        <is>
          <t>No evidence of cleaning actions, residue removal, or related maintenance steps is present.</t>
        </is>
      </c>
      <c r="V523" s="45" t="inlineStr">
        <is>
          <t>R1</t>
        </is>
      </c>
      <c r="W523" s="46" t="inlineStr">
        <is>
          <t>0</t>
        </is>
      </c>
      <c r="X523" s="60" t="n"/>
      <c r="Y523" s="60" t="n"/>
      <c r="Z523" s="46" t="inlineStr">
        <is>
          <t>no</t>
        </is>
      </c>
      <c r="AA523" s="54" t="inlineStr">
        <is>
          <t>画面为烹饪流程，无清除油脂、食物残渣等清洁画面，与问题无关。</t>
        </is>
      </c>
      <c r="AB523" s="54" t="n"/>
      <c r="AC523" s="46" t="inlineStr">
        <is>
          <t>completed</t>
        </is>
      </c>
      <c r="AD523" s="46" t="inlineStr">
        <is>
          <t>2026-07-27T22:01:34+08:00</t>
        </is>
      </c>
      <c r="AE523" s="47">
        <f>IF(AC523&lt;&gt;"completed","",IF(W523=O523,"no","yes"))</f>
        <v/>
      </c>
      <c r="AF523" s="47">
        <f>IF(AC523&lt;&gt;"completed","",IF(AND(X523=P523,Y523=Q523),"no","yes"))</f>
        <v/>
      </c>
      <c r="AG523" s="47">
        <f>IF(AC523&lt;&gt;"completed","待复核",IF(OR(W523="",Z523="",AA523="",AD523=""),"缺少必填项",IF(AND(OR(AE523="yes",AF523="yes"),AB523=""),"修正原因缺失",IF(OR(W523=0,W523=1),IF(AND(X523="",Y523=""),"通过","0/1级时间应留空"),IF(AND(OR(W523=2,W523=3),X523&lt;&gt;"",Y523&lt;&gt;"",X523&gt;=I523,Y523&lt;=J523,Y523&gt;X523),"通过","2/3级时间无效")))))</f>
        <v/>
      </c>
    </row>
    <row r="524">
      <c r="A524" s="45" t="inlineStr">
        <is>
          <t>VQ-011</t>
        </is>
      </c>
      <c r="B524" s="52" t="inlineStr">
        <is>
          <t>怎样清除空气炸锅中的油脂和食物残渣？</t>
        </is>
      </c>
      <c r="C524" s="45" t="inlineStr">
        <is>
          <t>zh-CN</t>
        </is>
      </c>
      <c r="D524" s="45" t="inlineStr">
        <is>
          <t>Air Fryer</t>
        </is>
      </c>
      <c r="E524" s="45" t="inlineStr">
        <is>
          <t>maintenance</t>
        </is>
      </c>
      <c r="F524" s="45" t="inlineStr">
        <is>
          <t>source_disjoint_test</t>
        </is>
      </c>
      <c r="G524" s="45" t="inlineStr">
        <is>
          <t>airfryer-024-scene-0008</t>
        </is>
      </c>
      <c r="H524" s="45" t="inlineStr">
        <is>
          <t>airfryer-024</t>
        </is>
      </c>
      <c r="I524" s="59" t="inlineStr">
        <is>
          <t>28.862</t>
        </is>
      </c>
      <c r="J524" s="59" t="inlineStr">
        <is>
          <t>36.536</t>
        </is>
      </c>
      <c r="K524" s="45" t="inlineStr">
        <is>
          <t>items/airfryer-024-scene-0008/clip.mp4</t>
        </is>
      </c>
      <c r="L524" s="45" t="inlineStr">
        <is>
          <t>items/airfryer-024-scene-0008/thumbnail.jpg</t>
        </is>
      </c>
      <c r="M524" s="52" t="inlineStr">
        <is>
          <t>ASR: All with no mess, no added oils, and up to 70% less fat and calories. But the Brio does a lot more. The optional preheat function makes grilling, searing, and broiling easy and fast,
OCR: NO MESS NO OIL Up To 70% Less Fat &amp; Calories 390F 360'F 360F 390'F 12-10mios 18-30muns 8-Y4mns 15-22mirss 6-10mans 8-10mn0 375F Optional PREHEAT FUNCTION Patent Pending
VLM: Visual summary: A man is using an air fryer in a kitchen, and a plate of food is being served.
视觉摘要: 一名男子在厨房使用空气炸锅，有人正在端上一盘食物。
Visible product: Air Fryer
Visible components: air fryer; plate; fries; burger; bun; vegetables; small cup; spoon; kitchen counter; oven; text overlay
Visible actions: man operating air fryer; hand serving food with spoon
Visible states: air fryer in use; food on plate
Visible warnings: NO MESS; NO OIL</t>
        </is>
      </c>
      <c r="N524" s="45" t="inlineStr">
        <is>
          <t>27</t>
        </is>
      </c>
      <c r="O524" s="45" t="inlineStr">
        <is>
          <t>0</t>
        </is>
      </c>
      <c r="P524" s="59" t="str"/>
      <c r="Q524" s="59" t="str"/>
      <c r="R524" s="52" t="inlineStr">
        <is>
          <t>The evidence shows the air fryer in use and highlights 'NO MESS' and 'NO OIL', but provides no visual, spoken, or OCR information about cleaning油脂或食物残渣.</t>
        </is>
      </c>
      <c r="S524" s="52" t="inlineStr">
        <is>
          <t>VLM|ASR|OCR</t>
        </is>
      </c>
      <c r="T524" s="52" t="inlineStr">
        <is>
          <t>low</t>
        </is>
      </c>
      <c r="U524" s="52" t="inlineStr">
        <is>
          <t>No evidence addresses the cleaning process or residue removal.</t>
        </is>
      </c>
      <c r="V524" s="45" t="inlineStr">
        <is>
          <t>R1</t>
        </is>
      </c>
      <c r="W524" s="46" t="n">
        <v>1</v>
      </c>
      <c r="X524" s="60" t="n"/>
      <c r="Y524" s="60" t="n"/>
      <c r="Z524" s="46" t="inlineStr">
        <is>
          <t>no</t>
        </is>
      </c>
      <c r="AA524" s="54" t="inlineStr">
        <is>
          <t>All frames show a man removing cooked French fries from the air fryer and plating them; OCR overlays advertise 'NO MESS NO OIL' as a cooking benefit, but no visual or spoken content explains how to clean grease or food residue from the appliance.</t>
        </is>
      </c>
      <c r="AB524" s="54" t="inlineStr">
        <is>
          <t>第三轮仲裁修正：R1原记录 等级=0 时间=[None,None] 泄漏=no → 仲裁 等级=1 时间=[None,None] 泄漏=no。理由：采纳复核方：t=28.9s–36.5s全部6帧展示NuWave Brio空气炸锅取出薯条的正常使用过程，同产品核心出现但无清洁油脂/残渣内容，符合等级1。</t>
        </is>
      </c>
      <c r="AC524" s="46" t="inlineStr">
        <is>
          <t>completed</t>
        </is>
      </c>
      <c r="AD524" s="46" t="inlineStr">
        <is>
          <t>2026-07-28T20:35:21+08:00</t>
        </is>
      </c>
      <c r="AE524" s="47">
        <f>IF(AC524&lt;&gt;"completed","",IF(W524=O524,"no","yes"))</f>
        <v/>
      </c>
      <c r="AF524" s="47">
        <f>IF(AC524&lt;&gt;"completed","",IF(AND(X524=P524,Y524=Q524),"no","yes"))</f>
        <v/>
      </c>
      <c r="AG524" s="47">
        <f>IF(AC524&lt;&gt;"completed","待复核",IF(OR(W524="",Z524="",AA524="",AD524=""),"缺少必填项",IF(AND(OR(AE524="yes",AF524="yes"),AB524=""),"修正原因缺失",IF(OR(W524=0,W524=1),IF(AND(X524="",Y524=""),"通过","0/1级时间应留空"),IF(AND(OR(W524=2,W524=3),X524&lt;&gt;"",Y524&lt;&gt;"",X524&gt;=I524,Y524&lt;=J524,Y524&gt;X524),"通过","2/3级时间无效")))))</f>
        <v/>
      </c>
    </row>
    <row r="525">
      <c r="A525" s="45" t="inlineStr">
        <is>
          <t>VQ-011</t>
        </is>
      </c>
      <c r="B525" s="52" t="inlineStr">
        <is>
          <t>怎样清除空气炸锅中的油脂和食物残渣？</t>
        </is>
      </c>
      <c r="C525" s="45" t="inlineStr">
        <is>
          <t>zh-CN</t>
        </is>
      </c>
      <c r="D525" s="45" t="inlineStr">
        <is>
          <t>Air Fryer</t>
        </is>
      </c>
      <c r="E525" s="45" t="inlineStr">
        <is>
          <t>maintenance</t>
        </is>
      </c>
      <c r="F525" s="45" t="inlineStr">
        <is>
          <t>source_disjoint_test</t>
        </is>
      </c>
      <c r="G525" s="45" t="inlineStr">
        <is>
          <t>airfryer-024-scene-0006</t>
        </is>
      </c>
      <c r="H525" s="45" t="inlineStr">
        <is>
          <t>airfryer-024</t>
        </is>
      </c>
      <c r="I525" s="59" t="inlineStr">
        <is>
          <t>19.953</t>
        </is>
      </c>
      <c r="J525" s="59" t="inlineStr">
        <is>
          <t>22.689</t>
        </is>
      </c>
      <c r="K525" s="45" t="inlineStr">
        <is>
          <t>items/airfryer-024-scene-0006/clip.mp4</t>
        </is>
      </c>
      <c r="L525" s="45" t="inlineStr">
        <is>
          <t>items/airfryer-024-scene-0006/thumbnail.jpg</t>
        </is>
      </c>
      <c r="M525" s="52" t="inlineStr">
        <is>
          <t>ASR: Now make crispy air fried French fries in just 8 minutes, crunchy onion rings in 10 minutes,
OCR: AIR-FRIED French Fries only 8 Minutes
VLM: Visual summary: A person is pouring cooked French fries from an air fryer basket into a red and white checkered paper-lined basket.
视觉摘要: 一个人正将从空气炸锅篮子里倒出的炸薯条倒入一个红白格子纸衬的篮子中。
Visible product: Air Fryer
Visible components: air fryer basket; red and white checkered paper liner; paper bag; white cup; text overlay: AIR-FRIED French Fries
Visible actions: pouring French fries; holding air fryer basket
Visible states: French fries being transferred; fries in basket; fries in air fryer basket</t>
        </is>
      </c>
      <c r="N525" s="45" t="inlineStr">
        <is>
          <t>28</t>
        </is>
      </c>
      <c r="O525" s="45" t="inlineStr">
        <is>
          <t>0</t>
        </is>
      </c>
      <c r="P525" s="59" t="str"/>
      <c r="Q525" s="59" t="str"/>
      <c r="R525" s="52" t="inlineStr">
        <is>
          <t>The scene shows French fries being poured out of the air fryer basket, indicating the end of cooking, but no action or visual evidence of cleaning, removing grease, or clearing food residue is present.</t>
        </is>
      </c>
      <c r="S525" s="52" t="inlineStr">
        <is>
          <t>VLM|ASR|OCR</t>
        </is>
      </c>
      <c r="T525" s="52" t="inlineStr">
        <is>
          <t>low</t>
        </is>
      </c>
      <c r="U525" s="52" t="inlineStr">
        <is>
          <t>No evidence of cleaning or residue removal is visible or described in the frozen evidence.</t>
        </is>
      </c>
      <c r="V525" s="45" t="inlineStr">
        <is>
          <t>R1</t>
        </is>
      </c>
      <c r="W525" s="46" t="inlineStr">
        <is>
          <t>0</t>
        </is>
      </c>
      <c r="X525" s="60" t="n"/>
      <c r="Y525" s="60" t="n"/>
      <c r="Z525" s="46" t="inlineStr">
        <is>
          <t>no</t>
        </is>
      </c>
      <c r="AA525" s="54" t="inlineStr">
        <is>
          <t>Frames t=20.0s-22.7s show only cooked fries being poured out, with no cleaning or residue removal shown.</t>
        </is>
      </c>
      <c r="AB525" s="54" t="n"/>
      <c r="AC525" s="46" t="inlineStr">
        <is>
          <t>completed</t>
        </is>
      </c>
      <c r="AD525" s="46" t="inlineStr">
        <is>
          <t>2026-07-28T01:18:39+08:00</t>
        </is>
      </c>
      <c r="AE525" s="47">
        <f>IF(AC525&lt;&gt;"completed","",IF(W525=O525,"no","yes"))</f>
        <v/>
      </c>
      <c r="AF525" s="47">
        <f>IF(AC525&lt;&gt;"completed","",IF(AND(X525=P525,Y525=Q525),"no","yes"))</f>
        <v/>
      </c>
      <c r="AG525" s="47">
        <f>IF(AC525&lt;&gt;"completed","待复核",IF(OR(W525="",Z525="",AA525="",AD525=""),"缺少必填项",IF(AND(OR(AE525="yes",AF525="yes"),AB525=""),"修正原因缺失",IF(OR(W525=0,W525=1),IF(AND(X525="",Y525=""),"通过","0/1级时间应留空"),IF(AND(OR(W525=2,W525=3),X525&lt;&gt;"",Y525&lt;&gt;"",X525&gt;=I525,Y525&lt;=J525,Y525&gt;X525),"通过","2/3级时间无效")))))</f>
        <v/>
      </c>
    </row>
    <row r="526">
      <c r="A526" s="45" t="inlineStr">
        <is>
          <t>VQ-011</t>
        </is>
      </c>
      <c r="B526" s="52" t="inlineStr">
        <is>
          <t>怎样清除空气炸锅中的油脂和食物残渣？</t>
        </is>
      </c>
      <c r="C526" s="45" t="inlineStr">
        <is>
          <t>zh-CN</t>
        </is>
      </c>
      <c r="D526" s="45" t="inlineStr">
        <is>
          <t>Air Fryer</t>
        </is>
      </c>
      <c r="E526" s="45" t="inlineStr">
        <is>
          <t>maintenance</t>
        </is>
      </c>
      <c r="F526" s="45" t="inlineStr">
        <is>
          <t>source_disjoint_test</t>
        </is>
      </c>
      <c r="G526" s="45" t="inlineStr">
        <is>
          <t>airfryer-029-scene-0062</t>
        </is>
      </c>
      <c r="H526" s="45" t="inlineStr">
        <is>
          <t>airfryer-029</t>
        </is>
      </c>
      <c r="I526" s="59" t="inlineStr">
        <is>
          <t>377.0</t>
        </is>
      </c>
      <c r="J526" s="59" t="inlineStr">
        <is>
          <t>381.28</t>
        </is>
      </c>
      <c r="K526" s="45" t="inlineStr">
        <is>
          <t>items/airfryer-029-scene-0062/clip.mp4</t>
        </is>
      </c>
      <c r="L526" s="45" t="inlineStr">
        <is>
          <t>items/airfryer-029-scene-0062/thumbnail.jpg</t>
        </is>
      </c>
      <c r="M526" s="52" t="inlineStr">
        <is>
          <t>ASR: we're just going to take chicken pieces and then just apply little bit of oil with a brush so this will ensure that the chicken is moist and then we're
OCR: PHILIPS SUPER CHEF
VLM: Visual summary: A hand uses a brush to apply a yellow liquid from a small glass bowl onto seasoned chicken pieces inside an air fryer basket.
视觉摘要: 一只手用刷子将小玻璃碗中的黄色液体涂抹在空气炸锅篮子里的调味鸡肉上。
Visible product: Air Fryer
Visible components: glass bowl; brush; air fryer basket; chicken pieces; air fryer; control knob
Visible actions: brushing; applying liquid
Visible states: chicken seasoned; liquid in bowl; air fryer in use</t>
        </is>
      </c>
      <c r="N526" s="45" t="inlineStr">
        <is>
          <t>29</t>
        </is>
      </c>
      <c r="O526" s="45" t="inlineStr">
        <is>
          <t>0</t>
        </is>
      </c>
      <c r="P526" s="59" t="str"/>
      <c r="Q526" s="59" t="str"/>
      <c r="R526" s="52" t="inlineStr">
        <is>
          <t>The scene shows oil being applied to chicken in an air fryer, which is preparation for cooking, not cleaning or removal of residue.</t>
        </is>
      </c>
      <c r="S526" s="52" t="inlineStr">
        <is>
          <t>VLM|ASR|OCR</t>
        </is>
      </c>
      <c r="T526" s="52" t="inlineStr">
        <is>
          <t>low</t>
        </is>
      </c>
      <c r="U526" s="52" t="inlineStr">
        <is>
          <t>No evidence of cleaning, residue removal, or maintenance actions.</t>
        </is>
      </c>
      <c r="V526" s="45" t="inlineStr">
        <is>
          <t>R1</t>
        </is>
      </c>
      <c r="W526" s="46" t="inlineStr">
        <is>
          <t>0</t>
        </is>
      </c>
      <c r="X526" s="60" t="n"/>
      <c r="Y526" s="60" t="n"/>
      <c r="Z526" s="46" t="inlineStr">
        <is>
          <t>no</t>
        </is>
      </c>
      <c r="AA526" s="54" t="inlineStr">
        <is>
          <t>全部6帧（t=377.0s–381.3s）显示手拿刷子将玻璃碗中的黄色食用油刷涂在放入炸篮的调味鸡块上，这是烹饪前的上油准备步骤，与清除油脂残渣完全相反。</t>
        </is>
      </c>
      <c r="AB526" s="54" t="n"/>
      <c r="AC526" s="46" t="inlineStr">
        <is>
          <t>completed</t>
        </is>
      </c>
      <c r="AD526" s="46" t="inlineStr">
        <is>
          <t>2026-07-28T01:35:01+08:00</t>
        </is>
      </c>
      <c r="AE526" s="47">
        <f>IF(AC526&lt;&gt;"completed","",IF(W526=O526,"no","yes"))</f>
        <v/>
      </c>
      <c r="AF526" s="47">
        <f>IF(AC526&lt;&gt;"completed","",IF(AND(X526=P526,Y526=Q526),"no","yes"))</f>
        <v/>
      </c>
      <c r="AG526" s="47">
        <f>IF(AC526&lt;&gt;"completed","待复核",IF(OR(W526="",Z526="",AA526="",AD526=""),"缺少必填项",IF(AND(OR(AE526="yes",AF526="yes"),AB526=""),"修正原因缺失",IF(OR(W526=0,W526=1),IF(AND(X526="",Y526=""),"通过","0/1级时间应留空"),IF(AND(OR(W526=2,W526=3),X526&lt;&gt;"",Y526&lt;&gt;"",X526&gt;=I526,Y526&lt;=J526,Y526&gt;X526),"通过","2/3级时间无效")))))</f>
        <v/>
      </c>
    </row>
    <row r="527">
      <c r="A527" s="45" t="inlineStr">
        <is>
          <t>VQ-011</t>
        </is>
      </c>
      <c r="B527" s="52" t="inlineStr">
        <is>
          <t>怎样清除空气炸锅中的油脂和食物残渣？</t>
        </is>
      </c>
      <c r="C527" s="45" t="inlineStr">
        <is>
          <t>zh-CN</t>
        </is>
      </c>
      <c r="D527" s="45" t="inlineStr">
        <is>
          <t>Air Fryer</t>
        </is>
      </c>
      <c r="E527" s="45" t="inlineStr">
        <is>
          <t>maintenance</t>
        </is>
      </c>
      <c r="F527" s="45" t="inlineStr">
        <is>
          <t>source_disjoint_test</t>
        </is>
      </c>
      <c r="G527" s="45" t="inlineStr">
        <is>
          <t>airfryer-024-scene-0012</t>
        </is>
      </c>
      <c r="H527" s="45" t="inlineStr">
        <is>
          <t>airfryer-024</t>
        </is>
      </c>
      <c r="I527" s="59" t="inlineStr">
        <is>
          <t>56.69</t>
        </is>
      </c>
      <c r="J527" s="59" t="inlineStr">
        <is>
          <t>63.73</t>
        </is>
      </c>
      <c r="K527" s="45" t="inlineStr">
        <is>
          <t>items/airfryer-024-scene-0012/clip.mp4</t>
        </is>
      </c>
      <c r="L527" s="45" t="inlineStr">
        <is>
          <t>items/airfryer-024-scene-0012/thumbnail.jpg</t>
        </is>
      </c>
      <c r="M527" s="52" t="inlineStr">
        <is>
          <t>ASR: The New Wave Brio cooks up to 50% faster while cutting unwanted fat and calories by up to 70%. So you can make virtually anything in one easy-to-use appliance right on your countertop.
OCR: Cuts Brio Time Lapse Calories By FROZEN Up To Chicken Breasts 15 minutes 70%
VLM: Visual summary: A person is shown interacting with a black air fryer, pulling out the basket containing food. Text overlays highlight cooking speed and calorie reduction claims.
视觉摘要: 一个人正在操作一台黑色空气炸锅，拉出装有食物的篮子。屏幕上的文字叠加显示了烹饪速度和减脂的宣传语。
Visible product: Air Fryer
Visible components: black air fryer; removable basket; handle; text overlay
Visible actions: person pulling out the basket
Visible states: food inside the basket; text overlay displayed
Visual uncertainty: The specific brand or model of the air fryer is not visible. The exact type of food is not clearly identifiable beyond being cooked meat.</t>
        </is>
      </c>
      <c r="N527" s="45" t="inlineStr">
        <is>
          <t>30</t>
        </is>
      </c>
      <c r="O527" s="45" t="inlineStr">
        <is>
          <t>0</t>
        </is>
      </c>
      <c r="P527" s="59" t="str"/>
      <c r="Q527" s="59" t="str"/>
      <c r="R527" s="52" t="inlineStr">
        <is>
          <t>The scene shows a person pulling out the basket of a black air fryer with cooked food, accompanied by text overlays promoting cooking speed and calorie reduction, but no action or visual evidence of cleaning, removing grease, or clearing food residue is shown.</t>
        </is>
      </c>
      <c r="S527" s="52" t="inlineStr">
        <is>
          <t>VLM|ASR|OCR</t>
        </is>
      </c>
      <c r="T527" s="52" t="inlineStr">
        <is>
          <t>low</t>
        </is>
      </c>
      <c r="U527" s="52" t="inlineStr">
        <is>
          <t>No evidence of cleaning or residue removal is present in the visual or textual content.</t>
        </is>
      </c>
      <c r="V527" s="45" t="inlineStr">
        <is>
          <t>R1</t>
        </is>
      </c>
      <c r="W527" s="46" t="inlineStr">
        <is>
          <t>1</t>
        </is>
      </c>
      <c r="X527" s="60" t="n"/>
      <c r="Y527" s="60" t="n"/>
      <c r="Z527" s="46" t="inlineStr">
        <is>
          <t>no</t>
        </is>
      </c>
      <c r="AA527" s="54" t="inlineStr">
        <is>
          <t>t=60.9s shows frozen chicken breasts in the air fryer basket with a calorie overlay, but no cleaning action.</t>
        </is>
      </c>
      <c r="AB527" s="54" t="inlineStr">
        <is>
          <t>AI graded 0, but the air fryer product is visible in the scene so it qualifies as same-product background.</t>
        </is>
      </c>
      <c r="AC527" s="46" t="inlineStr">
        <is>
          <t>completed</t>
        </is>
      </c>
      <c r="AD527" s="46" t="inlineStr">
        <is>
          <t>2026-07-28T01:18:39+08:00</t>
        </is>
      </c>
      <c r="AE527" s="47">
        <f>IF(AC527&lt;&gt;"completed","",IF(W527=O527,"no","yes"))</f>
        <v/>
      </c>
      <c r="AF527" s="47">
        <f>IF(AC527&lt;&gt;"completed","",IF(AND(X527=P527,Y527=Q527),"no","yes"))</f>
        <v/>
      </c>
      <c r="AG527" s="47">
        <f>IF(AC527&lt;&gt;"completed","待复核",IF(OR(W527="",Z527="",AA527="",AD527=""),"缺少必填项",IF(AND(OR(AE527="yes",AF527="yes"),AB527=""),"修正原因缺失",IF(OR(W527=0,W527=1),IF(AND(X527="",Y527=""),"通过","0/1级时间应留空"),IF(AND(OR(W527=2,W527=3),X527&lt;&gt;"",Y527&lt;&gt;"",X527&gt;=I527,Y527&lt;=J527,Y527&gt;X527),"通过","2/3级时间无效")))))</f>
        <v/>
      </c>
    </row>
    <row r="528">
      <c r="A528" s="45" t="inlineStr">
        <is>
          <t>VQ-011</t>
        </is>
      </c>
      <c r="B528" s="52" t="inlineStr">
        <is>
          <t>怎样清除空气炸锅中的油脂和食物残渣？</t>
        </is>
      </c>
      <c r="C528" s="45" t="inlineStr">
        <is>
          <t>zh-CN</t>
        </is>
      </c>
      <c r="D528" s="45" t="inlineStr">
        <is>
          <t>Air Fryer</t>
        </is>
      </c>
      <c r="E528" s="45" t="inlineStr">
        <is>
          <t>maintenance</t>
        </is>
      </c>
      <c r="F528" s="45" t="inlineStr">
        <is>
          <t>source_disjoint_test</t>
        </is>
      </c>
      <c r="G528" s="45" t="inlineStr">
        <is>
          <t>airfryer-033-scene-0040</t>
        </is>
      </c>
      <c r="H528" s="45" t="inlineStr">
        <is>
          <t>airfryer-033</t>
        </is>
      </c>
      <c r="I528" s="59" t="inlineStr">
        <is>
          <t>281.014</t>
        </is>
      </c>
      <c r="J528" s="59" t="inlineStr">
        <is>
          <t>283.116</t>
        </is>
      </c>
      <c r="K528" s="45" t="inlineStr">
        <is>
          <t>items/airfryer-033-scene-0040/clip.mp4</t>
        </is>
      </c>
      <c r="L528" s="45" t="inlineStr">
        <is>
          <t>items/airfryer-033-scene-0040/thumbnail.jpg</t>
        </is>
      </c>
      <c r="M528" s="52" t="inlineStr">
        <is>
          <t>ASR: aqui vou botar lá já vou lavar entendeu isso aqui eu vou tirar na real dá para tirar tudo
VLM: Visual summary: A close-up view of the interior of an air fryer basket being cleaned or inspected, with a hand holding a tool or part near the bottom.
视觉摘要: 一个空气炸锅篮子的内部正在被清洁或检查，一只手拿着工具或部件靠近底部。
Visible product: Air Fryer
Visible components: air fryer basket; air fryer interior; hand; tool or part
Visible actions: hand holding tool or part
Visible states: air fryer basket appears dirty
Visual uncertainty: exact nature of the tool or part is unclear due to motion blur and partial occlusion</t>
        </is>
      </c>
      <c r="N528" s="45" t="inlineStr">
        <is>
          <t>31</t>
        </is>
      </c>
      <c r="O528" s="45" t="inlineStr">
        <is>
          <t>2</t>
        </is>
      </c>
      <c r="P528" s="59" t="inlineStr">
        <is>
          <t>281.014</t>
        </is>
      </c>
      <c r="Q528" s="59" t="inlineStr">
        <is>
          <t>283.116</t>
        </is>
      </c>
      <c r="R528" s="52" t="inlineStr">
        <is>
          <t>ASR mentions cleaning ('vou lavar', 'vou tirar') and VLM shows a dirty air fryer basket being handled with a tool, indicating a cleaning action relevant to removing grease and food residue.</t>
        </is>
      </c>
      <c r="S528" s="52" t="inlineStr">
        <is>
          <t>ASR|VLM</t>
        </is>
      </c>
      <c r="T528" s="52" t="inlineStr">
        <is>
          <t>low</t>
        </is>
      </c>
      <c r="U528" s="52" t="inlineStr">
        <is>
          <t>The ASR text and VLM visual together support the cleaning context, though the exact method or tool is not fully specified due to motion blur.</t>
        </is>
      </c>
      <c r="V528" s="45" t="inlineStr">
        <is>
          <t>R1</t>
        </is>
      </c>
      <c r="W528" s="46" t="inlineStr">
        <is>
          <t>2</t>
        </is>
      </c>
      <c r="X528" s="60" t="inlineStr">
        <is>
          <t>281.4</t>
        </is>
      </c>
      <c r="Y528" s="60" t="inlineStr">
        <is>
          <t>283.1</t>
        </is>
      </c>
      <c r="Z528" s="46" t="inlineStr">
        <is>
          <t>no</t>
        </is>
      </c>
      <c r="AA528" s="54" t="inlineStr">
        <is>
          <t>From 281.4s to 283.1s a scraper is used to dislodge grease and food particles from the basket mesh and bottom.</t>
        </is>
      </c>
      <c r="AB528" s="54" t="inlineStr">
        <is>
          <t>时间按实际证据片段重定位</t>
        </is>
      </c>
      <c r="AC528" s="46" t="inlineStr">
        <is>
          <t>completed</t>
        </is>
      </c>
      <c r="AD528" s="46" t="inlineStr">
        <is>
          <t>2026-07-28T01:18:39+08:00</t>
        </is>
      </c>
      <c r="AE528" s="47">
        <f>IF(AC528&lt;&gt;"completed","",IF(W528=O528,"no","yes"))</f>
        <v/>
      </c>
      <c r="AF528" s="47">
        <f>IF(AC528&lt;&gt;"completed","",IF(AND(X528=P528,Y528=Q528),"no","yes"))</f>
        <v/>
      </c>
      <c r="AG528" s="47">
        <f>IF(AC528&lt;&gt;"completed","待复核",IF(OR(W528="",Z528="",AA528="",AD528=""),"缺少必填项",IF(AND(OR(AE528="yes",AF528="yes"),AB528=""),"修正原因缺失",IF(OR(W528=0,W528=1),IF(AND(X528="",Y528=""),"通过","0/1级时间应留空"),IF(AND(OR(W528=2,W528=3),X528&lt;&gt;"",Y528&lt;&gt;"",X528&gt;=I528,Y528&lt;=J528,Y528&gt;X528),"通过","2/3级时间无效")))))</f>
        <v/>
      </c>
    </row>
    <row r="529">
      <c r="A529" s="45" t="inlineStr">
        <is>
          <t>VQ-011</t>
        </is>
      </c>
      <c r="B529" s="52" t="inlineStr">
        <is>
          <t>怎样清除空气炸锅中的油脂和食物残渣？</t>
        </is>
      </c>
      <c r="C529" s="45" t="inlineStr">
        <is>
          <t>zh-CN</t>
        </is>
      </c>
      <c r="D529" s="45" t="inlineStr">
        <is>
          <t>Air Fryer</t>
        </is>
      </c>
      <c r="E529" s="45" t="inlineStr">
        <is>
          <t>maintenance</t>
        </is>
      </c>
      <c r="F529" s="45" t="inlineStr">
        <is>
          <t>source_disjoint_test</t>
        </is>
      </c>
      <c r="G529" s="45" t="inlineStr">
        <is>
          <t>airfryer-006-scene-0006</t>
        </is>
      </c>
      <c r="H529" s="45" t="inlineStr">
        <is>
          <t>airfryer-006</t>
        </is>
      </c>
      <c r="I529" s="59" t="inlineStr">
        <is>
          <t>19.92</t>
        </is>
      </c>
      <c r="J529" s="59" t="inlineStr">
        <is>
          <t>24.358</t>
        </is>
      </c>
      <c r="K529" s="45" t="inlineStr">
        <is>
          <t>items/airfryer-006-scene-0006/clip.mp4</t>
        </is>
      </c>
      <c r="L529" s="45" t="inlineStr">
        <is>
          <t>items/airfryer-006-scene-0006/thumbnail.jpg</t>
        </is>
      </c>
      <c r="M529" s="52" t="inlineStr">
        <is>
          <t>ASR: Here it goes. Flip and cook for maybe a minute or two more till brown. Come with powdered sugar, ready to serve.
OCR: GMA 5 FLIP AND COOK FOR AN ADDITIONAL 1-2 MINUTES
VLM: Visual summary: A hand is shown interacting with an air fryer, first pulling out a drawer, then using tongs to flip food items inside the basket.
视觉摘要: 一只手正在操作空气炸锅，先是拉出抽屉，然后用夹子翻动锅内的食物。
Visible product: Air Fryer
Visible components: air fryer; drawer; basket; tongs; food items; GMA logo
Visible actions: pulling out drawer; flipping food with tongs
Visible states: food items in basket; drawer partially open
Visible warnings: 5 FLIP AND COOK FOR AN ADDITIONAL 1-2 MINUTES</t>
        </is>
      </c>
      <c r="N529" s="45" t="inlineStr">
        <is>
          <t>32</t>
        </is>
      </c>
      <c r="O529" s="45" t="inlineStr">
        <is>
          <t>0</t>
        </is>
      </c>
      <c r="P529" s="59" t="str"/>
      <c r="Q529" s="59" t="str"/>
      <c r="R529" s="52" t="inlineStr">
        <is>
          <t>The scene shows food being flipped and cooked, not cleaning or removing grease/residue. No cleaning action or residue removal is visible or mentioned.</t>
        </is>
      </c>
      <c r="S529" s="52" t="inlineStr">
        <is>
          <t>VLM|ASR|OCR</t>
        </is>
      </c>
      <c r="T529" s="52" t="inlineStr">
        <is>
          <t>low</t>
        </is>
      </c>
      <c r="U529" s="52" t="inlineStr">
        <is>
          <t>No evidence of cleaning, residue removal, or grease handling is present in the scene.</t>
        </is>
      </c>
      <c r="V529" s="45" t="inlineStr">
        <is>
          <t>R1</t>
        </is>
      </c>
      <c r="W529" s="46" t="inlineStr">
        <is>
          <t>0</t>
        </is>
      </c>
      <c r="X529" s="60" t="n"/>
      <c r="Y529" s="60" t="n"/>
      <c r="Z529" s="46" t="inlineStr">
        <is>
          <t>no</t>
        </is>
      </c>
      <c r="AA529" s="54" t="inlineStr">
        <is>
          <t>画面显示的是烹饪中的食物，未见油脂残渣清理动作或工具。</t>
        </is>
      </c>
      <c r="AB529" s="54" t="n"/>
      <c r="AC529" s="46" t="inlineStr">
        <is>
          <t>completed</t>
        </is>
      </c>
      <c r="AD529" s="46" t="inlineStr">
        <is>
          <t>2026-07-28T01:18:39+08:00</t>
        </is>
      </c>
      <c r="AE529" s="47">
        <f>IF(AC529&lt;&gt;"completed","",IF(W529=O529,"no","yes"))</f>
        <v/>
      </c>
      <c r="AF529" s="47">
        <f>IF(AC529&lt;&gt;"completed","",IF(AND(X529=P529,Y529=Q529),"no","yes"))</f>
        <v/>
      </c>
      <c r="AG529" s="47">
        <f>IF(AC529&lt;&gt;"completed","待复核",IF(OR(W529="",Z529="",AA529="",AD529=""),"缺少必填项",IF(AND(OR(AE529="yes",AF529="yes"),AB529=""),"修正原因缺失",IF(OR(W529=0,W529=1),IF(AND(X529="",Y529=""),"通过","0/1级时间应留空"),IF(AND(OR(W529=2,W529=3),X529&lt;&gt;"",Y529&lt;&gt;"",X529&gt;=I529,Y529&lt;=J529,Y529&gt;X529),"通过","2/3级时间无效")))))</f>
        <v/>
      </c>
    </row>
    <row r="530">
      <c r="A530" s="45" t="inlineStr">
        <is>
          <t>VQ-011</t>
        </is>
      </c>
      <c r="B530" s="52" t="inlineStr">
        <is>
          <t>怎样清除空气炸锅中的油脂和食物残渣？</t>
        </is>
      </c>
      <c r="C530" s="45" t="inlineStr">
        <is>
          <t>zh-CN</t>
        </is>
      </c>
      <c r="D530" s="45" t="inlineStr">
        <is>
          <t>Air Fryer</t>
        </is>
      </c>
      <c r="E530" s="45" t="inlineStr">
        <is>
          <t>maintenance</t>
        </is>
      </c>
      <c r="F530" s="45" t="inlineStr">
        <is>
          <t>source_disjoint_test</t>
        </is>
      </c>
      <c r="G530" s="45" t="inlineStr">
        <is>
          <t>airfryer-017-scene-0019</t>
        </is>
      </c>
      <c r="H530" s="45" t="inlineStr">
        <is>
          <t>airfryer-017</t>
        </is>
      </c>
      <c r="I530" s="59" t="inlineStr">
        <is>
          <t>149.049</t>
        </is>
      </c>
      <c r="J530" s="59" t="inlineStr">
        <is>
          <t>156.757</t>
        </is>
      </c>
      <c r="K530" s="45" t="inlineStr">
        <is>
          <t>items/airfryer-017-scene-0019/clip.mp4</t>
        </is>
      </c>
      <c r="L530" s="45" t="inlineStr">
        <is>
          <t>items/airfryer-017-scene-0019/thumbnail.jpg</t>
        </is>
      </c>
      <c r="M530" s="52" t="inlineStr">
        <is>
          <t>ASR: The fix it video I watched previously said to check the door of the air fryer to make sure it wasn't loose and preventing the air fryer from working. But as I found out later, the metal bumps on top of the fryer door are just attached
OCR: 2 S
VLM: Visual summary: A person is interacting with a stainless steel air fryer on a dark wooden table in a room with furniture and decorations in the background.
视觉摘要: 一个人正在与放在深色木桌上的不锈钢空气炸锅互动，背景是家具和装饰品。
Visible product: Air Fryer
Visible components: stainless steel appliance; black front panel; handle; dark wooden table; window with blinds; chairs; stuffed animals; decorative wall pieces; toy house
Visible actions: hand holding the handle; hand pressing or pulling the handle
Visible states: appliance on table; appliance in use or being operated
Visual uncertainty: The exact function of the action being performed is not visible.</t>
        </is>
      </c>
      <c r="N530" s="45" t="inlineStr">
        <is>
          <t>33</t>
        </is>
      </c>
      <c r="O530" s="45" t="inlineStr">
        <is>
          <t>0</t>
        </is>
      </c>
      <c r="P530" s="59" t="str"/>
      <c r="Q530" s="59" t="str"/>
      <c r="R530" s="52" t="inlineStr">
        <is>
          <t>The ASR discusses checking the door for looseness and metal bumps, unrelated to cleaning oil or food residue. VLM shows interaction with the appliance but no cleaning action. OCR shows '2 S', not relevant to cleaning. No evidence of oil or residue removal.</t>
        </is>
      </c>
      <c r="S530" s="52" t="inlineStr">
        <is>
          <t>VLM|ASR|OCR</t>
        </is>
      </c>
      <c r="T530" s="52" t="inlineStr">
        <is>
          <t>low</t>
        </is>
      </c>
      <c r="U530" s="52" t="inlineStr">
        <is>
          <t>All evidence is clearly unrelated to cleaning oil or food residue; no ambiguity in irrelevance.</t>
        </is>
      </c>
      <c r="V530" s="45" t="inlineStr">
        <is>
          <t>R1</t>
        </is>
      </c>
      <c r="W530" s="46" t="inlineStr">
        <is>
          <t>1</t>
        </is>
      </c>
      <c r="X530" s="60" t="n"/>
      <c r="Y530" s="60" t="n"/>
      <c r="Z530" s="46" t="inlineStr">
        <is>
          <t>no</t>
        </is>
      </c>
      <c r="AA530" s="54" t="inlineStr">
        <is>
          <t>No frame shows removal of oil or food residue, only drawer removal.</t>
        </is>
      </c>
      <c r="AB530" s="54" t="inlineStr">
        <is>
          <t>No residue-removal action; raised from AI grade 0 to 1.</t>
        </is>
      </c>
      <c r="AC530" s="46" t="inlineStr">
        <is>
          <t>completed</t>
        </is>
      </c>
      <c r="AD530" s="46" t="inlineStr">
        <is>
          <t>2026-07-28T01:18:39+08:00</t>
        </is>
      </c>
      <c r="AE530" s="47">
        <f>IF(AC530&lt;&gt;"completed","",IF(W530=O530,"no","yes"))</f>
        <v/>
      </c>
      <c r="AF530" s="47">
        <f>IF(AC530&lt;&gt;"completed","",IF(AND(X530=P530,Y530=Q530),"no","yes"))</f>
        <v/>
      </c>
      <c r="AG530" s="47">
        <f>IF(AC530&lt;&gt;"completed","待复核",IF(OR(W530="",Z530="",AA530="",AD530=""),"缺少必填项",IF(AND(OR(AE530="yes",AF530="yes"),AB530=""),"修正原因缺失",IF(OR(W530=0,W530=1),IF(AND(X530="",Y530=""),"通过","0/1级时间应留空"),IF(AND(OR(W530=2,W530=3),X530&lt;&gt;"",Y530&lt;&gt;"",X530&gt;=I530,Y530&lt;=J530,Y530&gt;X530),"通过","2/3级时间无效")))))</f>
        <v/>
      </c>
    </row>
    <row r="531">
      <c r="A531" s="45" t="inlineStr">
        <is>
          <t>VQ-011</t>
        </is>
      </c>
      <c r="B531" s="52" t="inlineStr">
        <is>
          <t>怎样清除空气炸锅中的油脂和食物残渣？</t>
        </is>
      </c>
      <c r="C531" s="45" t="inlineStr">
        <is>
          <t>zh-CN</t>
        </is>
      </c>
      <c r="D531" s="45" t="inlineStr">
        <is>
          <t>Air Fryer</t>
        </is>
      </c>
      <c r="E531" s="45" t="inlineStr">
        <is>
          <t>maintenance</t>
        </is>
      </c>
      <c r="F531" s="45" t="inlineStr">
        <is>
          <t>source_disjoint_test</t>
        </is>
      </c>
      <c r="G531" s="45" t="inlineStr">
        <is>
          <t>airfryer-033-scene-0016</t>
        </is>
      </c>
      <c r="H531" s="45" t="inlineStr">
        <is>
          <t>airfryer-033</t>
        </is>
      </c>
      <c r="I531" s="59" t="inlineStr">
        <is>
          <t>121.321</t>
        </is>
      </c>
      <c r="J531" s="59" t="inlineStr">
        <is>
          <t>134.134</t>
        </is>
      </c>
      <c r="K531" s="45" t="inlineStr">
        <is>
          <t>items/airfryer-033-scene-0016/clip.mp4</t>
        </is>
      </c>
      <c r="L531" s="45" t="inlineStr">
        <is>
          <t>items/airfryer-033-scene-0016/thumbnail.jpg</t>
        </is>
      </c>
      <c r="M531" s="52" t="inlineStr">
        <is>
          <t>ASR: Entendeu? Então não adianta, eu vou ter que tirar uma por uma Pra poder achar a porcaria da câmera Mas vambora Que eu vou conseguir recuperar a minha fraivalita Vem pro pai Bom, galera
OCR: PHII W ITA Avence Collection PHI WAITA 180 Sx ALITA
VLM: Visual summary: A cluttered storage area filled with stacked boxes and packaging, with a hand briefly holding up a product box featuring an air fryer and food images.
视觉摘要: 一个堆满箱子和包装的杂乱储物区，一只手短暂地拿着一个印有空气炸锅和食物图片的产品盒。
Visible product: WALTEA
Visible components: cardboard boxes; plastic wrapping; product box with food images; hand
Visible actions: hand holding product box
Visual uncertainty: The exact product model or full specifications are not visible. The context of the video is not fully clear.</t>
        </is>
      </c>
      <c r="N531" s="45" t="inlineStr">
        <is>
          <t>34</t>
        </is>
      </c>
      <c r="O531" s="45" t="inlineStr">
        <is>
          <t>0</t>
        </is>
      </c>
      <c r="P531" s="59" t="str"/>
      <c r="Q531" s="59" t="str"/>
      <c r="R531" s="52" t="inlineStr">
        <is>
          <t>The scene shows a product box with air fryer imagery but no visible action of cleaning or removal of grease/residue; ASR discusses retrieving a camera, unrelated to cleaning; OCR shows product branding not related to maintenance.</t>
        </is>
      </c>
      <c r="S531" s="52" t="inlineStr">
        <is>
          <t>VLM|ASR|OCR</t>
        </is>
      </c>
      <c r="T531" s="52" t="inlineStr">
        <is>
          <t>low</t>
        </is>
      </c>
      <c r="U531" s="52" t="inlineStr">
        <is>
          <t>No evidence of cleaning actions, residue removal, or maintenance steps visible or audible.</t>
        </is>
      </c>
      <c r="V531" s="45" t="inlineStr">
        <is>
          <t>R1</t>
        </is>
      </c>
      <c r="W531" s="46" t="inlineStr">
        <is>
          <t>0</t>
        </is>
      </c>
      <c r="X531" s="60" t="n"/>
      <c r="Y531" s="60" t="n"/>
      <c r="Z531" s="46" t="inlineStr">
        <is>
          <t>no</t>
        </is>
      </c>
      <c r="AA531" s="54" t="inlineStr">
        <is>
          <t>全部6帧（t=121.3s–134.2s）显示杂物堆放区域，部分帧可见Philips Walita空气炸锅的产品外包装盒（印有炸鸡/薯条图片），但无真实设备使用、无任何清洁动作或操作演示。</t>
        </is>
      </c>
      <c r="AB531" s="54" t="n"/>
      <c r="AC531" s="46" t="inlineStr">
        <is>
          <t>completed</t>
        </is>
      </c>
      <c r="AD531" s="46" t="inlineStr">
        <is>
          <t>2026-07-28T01:35:01+08:00</t>
        </is>
      </c>
      <c r="AE531" s="47">
        <f>IF(AC531&lt;&gt;"completed","",IF(W531=O531,"no","yes"))</f>
        <v/>
      </c>
      <c r="AF531" s="47">
        <f>IF(AC531&lt;&gt;"completed","",IF(AND(X531=P531,Y531=Q531),"no","yes"))</f>
        <v/>
      </c>
      <c r="AG531" s="47">
        <f>IF(AC531&lt;&gt;"completed","待复核",IF(OR(W531="",Z531="",AA531="",AD531=""),"缺少必填项",IF(AND(OR(AE531="yes",AF531="yes"),AB531=""),"修正原因缺失",IF(OR(W531=0,W531=1),IF(AND(X531="",Y531=""),"通过","0/1级时间应留空"),IF(AND(OR(W531=2,W531=3),X531&lt;&gt;"",Y531&lt;&gt;"",X531&gt;=I531,Y531&lt;=J531,Y531&gt;X531),"通过","2/3级时间无效")))))</f>
        <v/>
      </c>
    </row>
    <row r="532">
      <c r="A532" s="45" t="inlineStr">
        <is>
          <t>VQ-011</t>
        </is>
      </c>
      <c r="B532" s="52" t="inlineStr">
        <is>
          <t>怎样清除空气炸锅中的油脂和食物残渣？</t>
        </is>
      </c>
      <c r="C532" s="45" t="inlineStr">
        <is>
          <t>zh-CN</t>
        </is>
      </c>
      <c r="D532" s="45" t="inlineStr">
        <is>
          <t>Air Fryer</t>
        </is>
      </c>
      <c r="E532" s="45" t="inlineStr">
        <is>
          <t>maintenance</t>
        </is>
      </c>
      <c r="F532" s="45" t="inlineStr">
        <is>
          <t>source_disjoint_test</t>
        </is>
      </c>
      <c r="G532" s="45" t="inlineStr">
        <is>
          <t>airfryer-005-scene-0031</t>
        </is>
      </c>
      <c r="H532" s="45" t="inlineStr">
        <is>
          <t>airfryer-005</t>
        </is>
      </c>
      <c r="I532" s="59" t="inlineStr">
        <is>
          <t>280.4</t>
        </is>
      </c>
      <c r="J532" s="59" t="inlineStr">
        <is>
          <t>283.653</t>
        </is>
      </c>
      <c r="K532" s="45" t="inlineStr">
        <is>
          <t>items/airfryer-005-scene-0031/clip.mp4</t>
        </is>
      </c>
      <c r="L532" s="45" t="inlineStr">
        <is>
          <t>items/airfryer-005-scene-0031/thumbnail.jpg</t>
        </is>
      </c>
      <c r="M532" s="52" t="inlineStr">
        <is>
          <t>ASR: I normally just grab it and put it on my plate like that.
VLM: Visual summary: A person is placing food items onto a white plate next to an open air fryer basket.
视觉摘要: 一个人正在将食物放在一个白色盘子上，旁边是一个打开的空气炸锅篮子。
Visible product: Air Fryer
Visible components: air fryer basket; white plate; bread with egg and ham; person's hand; person's teal sleeve
Visible actions: placing food on a plate
Visible states: air fryer basket is open; food is on the plate</t>
        </is>
      </c>
      <c r="N532" s="45" t="inlineStr">
        <is>
          <t>35</t>
        </is>
      </c>
      <c r="O532" s="45" t="inlineStr">
        <is>
          <t>0</t>
        </is>
      </c>
      <c r="P532" s="59" t="str"/>
      <c r="Q532" s="59" t="str"/>
      <c r="R532" s="52" t="inlineStr">
        <is>
          <t>The scene shows food being placed on a plate next to an open air fryer basket, with no visible action of cleaning or removing grease/residue.</t>
        </is>
      </c>
      <c r="S532" s="52" t="inlineStr">
        <is>
          <t>VLM</t>
        </is>
      </c>
      <c r="T532" s="52" t="inlineStr">
        <is>
          <t>low</t>
        </is>
      </c>
      <c r="U532" s="52" t="inlineStr">
        <is>
          <t>No evidence of cleaning, grease removal, or residue handling is present.</t>
        </is>
      </c>
      <c r="V532" s="45" t="inlineStr">
        <is>
          <t>R1</t>
        </is>
      </c>
      <c r="W532" s="46" t="inlineStr">
        <is>
          <t>1</t>
        </is>
      </c>
      <c r="X532" s="60" t="n"/>
      <c r="Y532" s="60" t="n"/>
      <c r="Z532" s="46" t="inlineStr">
        <is>
          <t>no</t>
        </is>
      </c>
      <c r="AA532" s="54" t="inlineStr">
        <is>
          <t>At t=283.0s, the scene shows only hands transferring food to a plate and an empty basket, with no cleaning tools or residue removal.</t>
        </is>
      </c>
      <c r="AB532" s="54" t="inlineStr">
        <is>
          <t>Same product/background is shown, but no cleaning action is depicted.</t>
        </is>
      </c>
      <c r="AC532" s="46" t="inlineStr">
        <is>
          <t>completed</t>
        </is>
      </c>
      <c r="AD532" s="46" t="inlineStr">
        <is>
          <t>2026-07-28T01:18:39+08:00</t>
        </is>
      </c>
      <c r="AE532" s="47">
        <f>IF(AC532&lt;&gt;"completed","",IF(W532=O532,"no","yes"))</f>
        <v/>
      </c>
      <c r="AF532" s="47">
        <f>IF(AC532&lt;&gt;"completed","",IF(AND(X532=P532,Y532=Q532),"no","yes"))</f>
        <v/>
      </c>
      <c r="AG532" s="47">
        <f>IF(AC532&lt;&gt;"completed","待复核",IF(OR(W532="",Z532="",AA532="",AD532=""),"缺少必填项",IF(AND(OR(AE532="yes",AF532="yes"),AB532=""),"修正原因缺失",IF(OR(W532=0,W532=1),IF(AND(X532="",Y532=""),"通过","0/1级时间应留空"),IF(AND(OR(W532=2,W532=3),X532&lt;&gt;"",Y532&lt;&gt;"",X532&gt;=I532,Y532&lt;=J532,Y532&gt;X532),"通过","2/3级时间无效")))))</f>
        <v/>
      </c>
    </row>
    <row r="533">
      <c r="A533" s="45" t="inlineStr">
        <is>
          <t>VQ-011</t>
        </is>
      </c>
      <c r="B533" s="52" t="inlineStr">
        <is>
          <t>怎样清除空气炸锅中的油脂和食物残渣？</t>
        </is>
      </c>
      <c r="C533" s="45" t="inlineStr">
        <is>
          <t>zh-CN</t>
        </is>
      </c>
      <c r="D533" s="45" t="inlineStr">
        <is>
          <t>Air Fryer</t>
        </is>
      </c>
      <c r="E533" s="45" t="inlineStr">
        <is>
          <t>maintenance</t>
        </is>
      </c>
      <c r="F533" s="45" t="inlineStr">
        <is>
          <t>source_disjoint_test</t>
        </is>
      </c>
      <c r="G533" s="45" t="inlineStr">
        <is>
          <t>airfryer-002-scene-0006</t>
        </is>
      </c>
      <c r="H533" s="45" t="inlineStr">
        <is>
          <t>airfryer-002</t>
        </is>
      </c>
      <c r="I533" s="59" t="inlineStr">
        <is>
          <t>126.393</t>
        </is>
      </c>
      <c r="J533" s="59" t="inlineStr">
        <is>
          <t>137.271</t>
        </is>
      </c>
      <c r="K533" s="45" t="inlineStr">
        <is>
          <t>items/airfryer-002-scene-0006/clip.mp4</t>
        </is>
      </c>
      <c r="L533" s="45" t="inlineStr">
        <is>
          <t>items/airfryer-002-scene-0006/thumbnail.jpg</t>
        </is>
      </c>
      <c r="M533" s="52" t="inlineStr">
        <is>
          <t>ASR: what we're going to do is we're going to start with our round of dough. We're going to just work it with our fingers just a little bit to flatten it out. We're going to brush it with a little bit of egg and that'll help glue the two pieces of puff pastry together
OCR: Chef Library Kitchen Puff Pastry S SHEETS OREO
VLM: Visual summary: A man in a blue apron is preparing food in a kitchen, with ingredients and an air fryer on the counter.
视觉摘要: 一名穿着蓝色围裙的男子在厨房准备食物，台面上有食材和空气炸锅。
Visible product: Air Fryer
Visible components: Air Fryer; Oreo cookies; Puff Pastry Sheets; Powdered Sugar container; Silicone mat; Egg yolk bowl; Apron; Glasses
Visible actions: The man is holding and manipulating a small piece of food.; The man is using a brush to apply liquid to a piece of food.</t>
        </is>
      </c>
      <c r="N533" s="45" t="inlineStr">
        <is>
          <t>36</t>
        </is>
      </c>
      <c r="O533" s="45" t="inlineStr">
        <is>
          <t>0</t>
        </is>
      </c>
      <c r="P533" s="59" t="str"/>
      <c r="Q533" s="59" t="str"/>
      <c r="R533" s="52" t="inlineStr">
        <is>
          <t>The scene shows food preparation involving puff pastry and egg, with an air fryer visible but not being cleaned or addressed for maintenance. No action related to removing grease or food residue is shown.</t>
        </is>
      </c>
      <c r="S533" s="52" t="inlineStr">
        <is>
          <t>VLM|ASR|OCR</t>
        </is>
      </c>
      <c r="T533" s="52" t="inlineStr">
        <is>
          <t>low</t>
        </is>
      </c>
      <c r="U533" s="52" t="inlineStr">
        <is>
          <t>No evidence of cleaning, grease removal, or residue handling is present in the scene.</t>
        </is>
      </c>
      <c r="V533" s="45" t="inlineStr">
        <is>
          <t>R1</t>
        </is>
      </c>
      <c r="W533" s="46" t="n">
        <v>1</v>
      </c>
      <c r="X533" s="60" t="n"/>
      <c r="Y533" s="60" t="n"/>
      <c r="Z533" s="46" t="inlineStr">
        <is>
          <t>no</t>
        </is>
      </c>
      <c r="AA533" s="54" t="inlineStr">
        <is>
          <t>The scene shows only dough and pastry preparation steps; no wiping, scrubbing, soaking, or any action related to removing grease or food residue from the air fryer is depicted or described.</t>
        </is>
      </c>
      <c r="AB533" s="54" t="inlineStr">
        <is>
          <t>第三轮仲裁修正：R1原记录 等级=0 时间=[None,None] 泄漏=no → 仲裁 等级=1 时间=[None,None] 泄漏=no。理由：采纳复核方：空气炸锅在全部6帧背景中可见，同产品出现但无任何清洁动作，符合等级1。</t>
        </is>
      </c>
      <c r="AC533" s="46" t="inlineStr">
        <is>
          <t>completed</t>
        </is>
      </c>
      <c r="AD533" s="46" t="inlineStr">
        <is>
          <t>2026-07-28T20:35:21+08:00</t>
        </is>
      </c>
      <c r="AE533" s="47">
        <f>IF(AC533&lt;&gt;"completed","",IF(W533=O533,"no","yes"))</f>
        <v/>
      </c>
      <c r="AF533" s="47">
        <f>IF(AC533&lt;&gt;"completed","",IF(AND(X533=P533,Y533=Q533),"no","yes"))</f>
        <v/>
      </c>
      <c r="AG533" s="47">
        <f>IF(AC533&lt;&gt;"completed","待复核",IF(OR(W533="",Z533="",AA533="",AD533=""),"缺少必填项",IF(AND(OR(AE533="yes",AF533="yes"),AB533=""),"修正原因缺失",IF(OR(W533=0,W533=1),IF(AND(X533="",Y533=""),"通过","0/1级时间应留空"),IF(AND(OR(W533=2,W533=3),X533&lt;&gt;"",Y533&lt;&gt;"",X533&gt;=I533,Y533&lt;=J533,Y533&gt;X533),"通过","2/3级时间无效")))))</f>
        <v/>
      </c>
    </row>
    <row r="534">
      <c r="A534" s="45" t="inlineStr">
        <is>
          <t>VQ-011</t>
        </is>
      </c>
      <c r="B534" s="52" t="inlineStr">
        <is>
          <t>怎样清除空气炸锅中的油脂和食物残渣？</t>
        </is>
      </c>
      <c r="C534" s="45" t="inlineStr">
        <is>
          <t>zh-CN</t>
        </is>
      </c>
      <c r="D534" s="45" t="inlineStr">
        <is>
          <t>Air Fryer</t>
        </is>
      </c>
      <c r="E534" s="45" t="inlineStr">
        <is>
          <t>maintenance</t>
        </is>
      </c>
      <c r="F534" s="45" t="inlineStr">
        <is>
          <t>source_disjoint_test</t>
        </is>
      </c>
      <c r="G534" s="45" t="inlineStr">
        <is>
          <t>airfryer-032-scene-0017</t>
        </is>
      </c>
      <c r="H534" s="45" t="inlineStr">
        <is>
          <t>airfryer-032</t>
        </is>
      </c>
      <c r="I534" s="59" t="inlineStr">
        <is>
          <t>62.567</t>
        </is>
      </c>
      <c r="J534" s="59" t="inlineStr">
        <is>
          <t>65.333</t>
        </is>
      </c>
      <c r="K534" s="45" t="inlineStr">
        <is>
          <t>items/airfryer-032-scene-0017/clip.mp4</t>
        </is>
      </c>
      <c r="L534" s="45" t="inlineStr">
        <is>
          <t>items/airfryer-032-scene-0017/thumbnail.jpg</t>
        </is>
      </c>
      <c r="M534" s="52" t="inlineStr">
        <is>
          <t>ASR: an unexpected surprise left by one of my teenage boys here's a pro tip before you turn the preheat
VLM: Visual summary: A black air fryer with its basket partially pulled out, showing some food residue inside.
视觉摘要: 一个黑色空气炸锅，其篮子部分拉出，内部可见一些食物残渣。
Visible product: Air Fryer
Visible components: air fryer body; air fryer basket; perforated basket bottom; countertop
Visible states: basket partially pulled out; food residue visible in basket</t>
        </is>
      </c>
      <c r="N534" s="45" t="inlineStr">
        <is>
          <t>37</t>
        </is>
      </c>
      <c r="O534" s="45" t="inlineStr">
        <is>
          <t>2</t>
        </is>
      </c>
      <c r="P534" s="59" t="inlineStr">
        <is>
          <t>62.567</t>
        </is>
      </c>
      <c r="Q534" s="59" t="inlineStr">
        <is>
          <t>65.333</t>
        </is>
      </c>
      <c r="R534" s="52" t="inlineStr">
        <is>
          <t>Visual evidence shows food residue inside the air fryer basket, indicating the context of cleaning, but no specific cleaning action or method is demonstrated.</t>
        </is>
      </c>
      <c r="S534" s="52" t="inlineStr">
        <is>
          <t>VLM</t>
        </is>
      </c>
      <c r="T534" s="52" t="inlineStr">
        <is>
          <t>low</t>
        </is>
      </c>
      <c r="U534" s="52" t="inlineStr">
        <is>
          <t>No explicit cleaning steps or methods are shown or described in the evidence.</t>
        </is>
      </c>
      <c r="V534" s="45" t="inlineStr">
        <is>
          <t>R1</t>
        </is>
      </c>
      <c r="W534" s="46" t="inlineStr">
        <is>
          <t>1</t>
        </is>
      </c>
      <c r="X534" s="60" t="n"/>
      <c r="Y534" s="60" t="n"/>
      <c r="Z534" s="46" t="inlineStr">
        <is>
          <t>no</t>
        </is>
      </c>
      <c r="AA534" s="54" t="inlineStr">
        <is>
          <t>The pulled-out basket visibly contains scattered food crumbs/residue (clear at t=64.2s, t=64.8s), establishing that residue exists; however, zero cleaning action (wiping, washing, scraping) or cleaning method is demonstrated or described in ASR ('pro tip before you turn the preheat').</t>
        </is>
      </c>
      <c r="AB534" s="54" t="inlineStr">
        <is>
          <t>Downgrade from 2 to 1: scene shows the basket with food residue (adjacent to cleaning topic) but demonstrates no actual cleaning method or action — only identifies the presence of residue.</t>
        </is>
      </c>
      <c r="AC534" s="46" t="inlineStr">
        <is>
          <t>completed</t>
        </is>
      </c>
      <c r="AD534" s="46" t="inlineStr">
        <is>
          <t>2026-07-28T01:18:39+08:00</t>
        </is>
      </c>
      <c r="AE534" s="47">
        <f>IF(AC534&lt;&gt;"completed","",IF(W534=O534,"no","yes"))</f>
        <v/>
      </c>
      <c r="AF534" s="47">
        <f>IF(AC534&lt;&gt;"completed","",IF(AND(X534=P534,Y534=Q534),"no","yes"))</f>
        <v/>
      </c>
      <c r="AG534" s="47">
        <f>IF(AC534&lt;&gt;"completed","待复核",IF(OR(W534="",Z534="",AA534="",AD534=""),"缺少必填项",IF(AND(OR(AE534="yes",AF534="yes"),AB534=""),"修正原因缺失",IF(OR(W534=0,W534=1),IF(AND(X534="",Y534=""),"通过","0/1级时间应留空"),IF(AND(OR(W534=2,W534=3),X534&lt;&gt;"",Y534&lt;&gt;"",X534&gt;=I534,Y534&lt;=J534,Y534&gt;X534),"通过","2/3级时间无效")))))</f>
        <v/>
      </c>
    </row>
    <row r="535">
      <c r="A535" s="45" t="inlineStr">
        <is>
          <t>VQ-011</t>
        </is>
      </c>
      <c r="B535" s="52" t="inlineStr">
        <is>
          <t>怎样清除空气炸锅中的油脂和食物残渣？</t>
        </is>
      </c>
      <c r="C535" s="45" t="inlineStr">
        <is>
          <t>zh-CN</t>
        </is>
      </c>
      <c r="D535" s="45" t="inlineStr">
        <is>
          <t>Air Fryer</t>
        </is>
      </c>
      <c r="E535" s="45" t="inlineStr">
        <is>
          <t>maintenance</t>
        </is>
      </c>
      <c r="F535" s="45" t="inlineStr">
        <is>
          <t>source_disjoint_test</t>
        </is>
      </c>
      <c r="G535" s="45" t="inlineStr">
        <is>
          <t>airfryer-017-scene-0023</t>
        </is>
      </c>
      <c r="H535" s="45" t="inlineStr">
        <is>
          <t>airfryer-017</t>
        </is>
      </c>
      <c r="I535" s="59" t="inlineStr">
        <is>
          <t>172.005</t>
        </is>
      </c>
      <c r="J535" s="59" t="inlineStr">
        <is>
          <t>185.385</t>
        </is>
      </c>
      <c r="K535" s="45" t="inlineStr">
        <is>
          <t>items/airfryer-017-scene-0023/clip.mp4</t>
        </is>
      </c>
      <c r="L535" s="45" t="inlineStr">
        <is>
          <t>items/airfryer-017-scene-0023/thumbnail.jpg</t>
        </is>
      </c>
      <c r="M535" s="52" t="inlineStr">
        <is>
          <t>ASR: process. First thing I'm going to do is remove these cooking trays. There we go. You can see my air fryer is pretty dirty because we use it a lot. I'll also take this opportunity to clean it while I'm at it. One of my problems with these appliances is finding tools that fit. My standard
OCR: EBE3 ESEE 2
VLM: Visual summary: A person is cleaning the interior of a small countertop appliance, removing a tray and spraying a cleaning solution inside.
视觉摘要: 一个人正在清洁一个小型台面电器的内部，取出托盘并向内喷洒清洁剂。
Visible product: Air Fryer
Visible components: appliance; tray; spray bottle; table; window; dollhouse
Visible actions: removing tray; spraying cleaning solution
Visible states: appliance door open; appliance interior visible; cleaning solution sprayed
Visual uncertainty: The exact brand or model of the appliance is not visible. The specific cleaning product label is partially obscured.</t>
        </is>
      </c>
      <c r="N535" s="45" t="inlineStr">
        <is>
          <t>38</t>
        </is>
      </c>
      <c r="O535" s="45" t="inlineStr">
        <is>
          <t>2</t>
        </is>
      </c>
      <c r="P535" s="59" t="inlineStr">
        <is>
          <t>172.005</t>
        </is>
      </c>
      <c r="Q535" s="59" t="inlineStr">
        <is>
          <t>185.385</t>
        </is>
      </c>
      <c r="R535" s="52" t="inlineStr">
        <is>
          <t>The video shows a person removing a tray and spraying cleaning solution inside the air fryer, which is visibly dirty, indicating a cleaning step for removing food residue and grease. The ASR confirms the intent to clean while removing trays, but does not specify removal of grease or residue explicitly.</t>
        </is>
      </c>
      <c r="S535" s="52" t="inlineStr">
        <is>
          <t>VLM|ASR</t>
        </is>
      </c>
      <c r="T535" s="52" t="inlineStr">
        <is>
          <t>low</t>
        </is>
      </c>
      <c r="U535" s="52" t="inlineStr">
        <is>
          <t>The evidence shows cleaning actions and mentions the appliance is dirty, but does not explicitly show or state removal of grease or food residue.</t>
        </is>
      </c>
      <c r="V535" s="45" t="inlineStr">
        <is>
          <t>R1</t>
        </is>
      </c>
      <c r="W535" s="46" t="inlineStr">
        <is>
          <t>2</t>
        </is>
      </c>
      <c r="X535" s="60" t="n">
        <v>180</v>
      </c>
      <c r="Y535" s="60" t="n">
        <v>185.385</v>
      </c>
      <c r="Z535" s="46" t="inlineStr">
        <is>
          <t>no</t>
        </is>
      </c>
      <c r="AA535" s="54" t="inlineStr">
        <is>
          <t>第4-6帧（t=180.0s-185.4s）显示手取出托盘后向空气炸锅内部喷洒清洁剂，针对油脂和食物残渣清洁，但未展示擦拭、冲洗或最终清理结果。</t>
        </is>
      </c>
      <c r="AB535" s="54" t="inlineStr">
        <is>
          <t>AI时间172.005-185.385覆盖整个场景窗口，实际喷洒清洁剂动作集中在第4-6帧（t=180.0s-185.4s）。</t>
        </is>
      </c>
      <c r="AC535" s="46" t="inlineStr">
        <is>
          <t>completed</t>
        </is>
      </c>
      <c r="AD535" s="46" t="inlineStr">
        <is>
          <t>2026-07-28T01:35:01+08:00</t>
        </is>
      </c>
      <c r="AE535" s="47">
        <f>IF(AC535&lt;&gt;"completed","",IF(W535=O535,"no","yes"))</f>
        <v/>
      </c>
      <c r="AF535" s="47">
        <f>IF(AC535&lt;&gt;"completed","",IF(AND(X535=P535,Y535=Q535),"no","yes"))</f>
        <v/>
      </c>
      <c r="AG535" s="47">
        <f>IF(AC535&lt;&gt;"completed","待复核",IF(OR(W535="",Z535="",AA535="",AD535=""),"缺少必填项",IF(AND(OR(AE535="yes",AF535="yes"),AB535=""),"修正原因缺失",IF(OR(W535=0,W535=1),IF(AND(X535="",Y535=""),"通过","0/1级时间应留空"),IF(AND(OR(W535=2,W535=3),X535&lt;&gt;"",Y535&lt;&gt;"",X535&gt;=I535,Y535&lt;=J535,Y535&gt;X535),"通过","2/3级时间无效")))))</f>
        <v/>
      </c>
    </row>
    <row r="536">
      <c r="A536" s="45" t="inlineStr">
        <is>
          <t>VQ-011</t>
        </is>
      </c>
      <c r="B536" s="52" t="inlineStr">
        <is>
          <t>怎样清除空气炸锅中的油脂和食物残渣？</t>
        </is>
      </c>
      <c r="C536" s="45" t="inlineStr">
        <is>
          <t>zh-CN</t>
        </is>
      </c>
      <c r="D536" s="45" t="inlineStr">
        <is>
          <t>Air Fryer</t>
        </is>
      </c>
      <c r="E536" s="45" t="inlineStr">
        <is>
          <t>maintenance</t>
        </is>
      </c>
      <c r="F536" s="45" t="inlineStr">
        <is>
          <t>source_disjoint_test</t>
        </is>
      </c>
      <c r="G536" s="45" t="inlineStr">
        <is>
          <t>airfryer-005-scene-0029</t>
        </is>
      </c>
      <c r="H536" s="45" t="inlineStr">
        <is>
          <t>airfryer-005</t>
        </is>
      </c>
      <c r="I536" s="59" t="inlineStr">
        <is>
          <t>272.56</t>
        </is>
      </c>
      <c r="J536" s="59" t="inlineStr">
        <is>
          <t>276.897</t>
        </is>
      </c>
      <c r="K536" s="45" t="inlineStr">
        <is>
          <t>items/airfryer-005-scene-0029/clip.mp4</t>
        </is>
      </c>
      <c r="L536" s="45" t="inlineStr">
        <is>
          <t>items/airfryer-005-scene-0029/thumbnail.jpg</t>
        </is>
      </c>
      <c r="M536" s="52" t="inlineStr">
        <is>
          <t>ASR: You can usually won't be too hot, but if it is, you can just use a spatula to get it out there.
VLM: Visual summary: A person is removing a cooked sandwich from an air fryer basket and placing it onto a white plate.
视觉摘要: 一个人正将空气炸锅篮子里的烤三明治取出，放在一个白色盘子上。
Visible product: Air Fryer
Visible components: air fryer basket; white plate; sandwich; person's arm and hand; teal sweater
Visible actions: removing sandwich from air fryer basket; placing sandwich on plate
Visible states: sandwich cooked; air fryer basket open</t>
        </is>
      </c>
      <c r="N536" s="45" t="inlineStr">
        <is>
          <t>39</t>
        </is>
      </c>
      <c r="O536" s="45" t="inlineStr">
        <is>
          <t>1</t>
        </is>
      </c>
      <c r="P536" s="59" t="str"/>
      <c r="Q536" s="59" t="str"/>
      <c r="R536" s="52" t="inlineStr">
        <is>
          <t>The scene shows removing a cooked sandwich from the air fryer basket, which implies post-cooking cleanup but does not show or describe cleaning油脂或食物残渣.</t>
        </is>
      </c>
      <c r="S536" s="52" t="inlineStr">
        <is>
          <t>VLM|ASR</t>
        </is>
      </c>
      <c r="T536" s="52" t="inlineStr">
        <is>
          <t>low</t>
        </is>
      </c>
      <c r="U536" s="52" t="inlineStr">
        <is>
          <t>No evidence of油脂或食物残渣 being cleaned or any cleaning action performed.</t>
        </is>
      </c>
      <c r="V536" s="45" t="inlineStr">
        <is>
          <t>R1</t>
        </is>
      </c>
      <c r="W536" s="46" t="inlineStr">
        <is>
          <t>1</t>
        </is>
      </c>
      <c r="X536" s="60" t="n"/>
      <c r="Y536" s="60" t="n"/>
      <c r="Z536" s="46" t="inlineStr">
        <is>
          <t>no</t>
        </is>
      </c>
      <c r="AA536" s="54" t="inlineStr">
        <is>
          <t>Air fryer basket with cooked food is shown at 272.6-276.9s, but no grease, residue, or removal/cleaning action is demonstrated and ASR mentions only 'spatula' for removal.</t>
        </is>
      </c>
      <c r="AB536" s="54" t="n"/>
      <c r="AC536" s="46" t="inlineStr">
        <is>
          <t>completed</t>
        </is>
      </c>
      <c r="AD536" s="46" t="inlineStr">
        <is>
          <t>2026-07-28T01:18:39+08:00</t>
        </is>
      </c>
      <c r="AE536" s="47">
        <f>IF(AC536&lt;&gt;"completed","",IF(W536=O536,"no","yes"))</f>
        <v/>
      </c>
      <c r="AF536" s="47">
        <f>IF(AC536&lt;&gt;"completed","",IF(AND(X536=P536,Y536=Q536),"no","yes"))</f>
        <v/>
      </c>
      <c r="AG536" s="47">
        <f>IF(AC536&lt;&gt;"completed","待复核",IF(OR(W536="",Z536="",AA536="",AD536=""),"缺少必填项",IF(AND(OR(AE536="yes",AF536="yes"),AB536=""),"修正原因缺失",IF(OR(W536=0,W536=1),IF(AND(X536="",Y536=""),"通过","0/1级时间应留空"),IF(AND(OR(W536=2,W536=3),X536&lt;&gt;"",Y536&lt;&gt;"",X536&gt;=I536,Y536&lt;=J536,Y536&gt;X536),"通过","2/3级时间无效")))))</f>
        <v/>
      </c>
    </row>
    <row r="537">
      <c r="A537" s="45" t="inlineStr">
        <is>
          <t>VQ-011</t>
        </is>
      </c>
      <c r="B537" s="52" t="inlineStr">
        <is>
          <t>怎样清除空气炸锅中的油脂和食物残渣？</t>
        </is>
      </c>
      <c r="C537" s="45" t="inlineStr">
        <is>
          <t>zh-CN</t>
        </is>
      </c>
      <c r="D537" s="45" t="inlineStr">
        <is>
          <t>Air Fryer</t>
        </is>
      </c>
      <c r="E537" s="45" t="inlineStr">
        <is>
          <t>maintenance</t>
        </is>
      </c>
      <c r="F537" s="45" t="inlineStr">
        <is>
          <t>source_disjoint_test</t>
        </is>
      </c>
      <c r="G537" s="45" t="inlineStr">
        <is>
          <t>airfryer-030-scene-0001</t>
        </is>
      </c>
      <c r="H537" s="45" t="inlineStr">
        <is>
          <t>airfryer-030</t>
        </is>
      </c>
      <c r="I537" s="59" t="inlineStr">
        <is>
          <t>0.0</t>
        </is>
      </c>
      <c r="J537" s="59" t="inlineStr">
        <is>
          <t>1092.15</t>
        </is>
      </c>
      <c r="K537" s="45" t="inlineStr">
        <is>
          <t>items/airfryer-030-scene-0001/clip.mp4</t>
        </is>
      </c>
      <c r="L537" s="45" t="inlineStr">
        <is>
          <t>items/airfryer-030-scene-0001/thumbnail.jpg</t>
        </is>
      </c>
      <c r="M537" s="52" t="inlineStr">
        <is>
          <t>ASR: Welcome to Hardin County Extension today. My name is Chandra Doraemus, and I work with Cooperative Extension for Kentucky State University, and today we're going to be talking about using the air fryer to create some nutritious meals, and I'm also going to show you how to make some strawberry skewers with pineapples, and we're going to be featuring our bird's eye meal with the swastikas and broccoli fries, and we'll get started today. So I'm going to be using the air fryer today and this is a 4.2 quart liter size so this is primarily for family meals and if you have a big group of people that you're serving food for and today we're going to be using the bird's eye broccoli fries and we're going to use a little bit of this Pam cooking spray and we're going to heat the oven up here our little air fryer and just to let you know this is supposed to use less cooking oil and it's supposed to be a lot healthier for you so if you haven't considered buying the new air fryer this size is a little bit bigger than the average size usually the quart size is a little bit smaller so you only have one to two servings that you'll get and I can show you here the actual plate of it is actually pretty big and once I put the food in the directions instructed me specifically not to feel to the top so you want to think about that as you're loading your food in the other thing on some of the features they have an actual push button this one does not have a push button some also has electronic controls this one does not it has the controls on the top and so when you turn it on it kind of makes like a loud noise and you have pretty much you put it on a timer we're going to put ours on about 15 minutes about 350 and those were the instructions they have you a little instruction booklet and it gives you gives you a time and um temperature to put whatever you're cooking on so that way you don't overheat or overcook something so in just a few minutes is here, I'm going to go ahead and spray us down with the Pam. And this is my first time using the unit. And just as a side note, they said that there would be a little bit of smoking. So just don't get concerned if it smokes just a little bit. The other thing is it says just do not immerse the whole machine in water because that would be an electronic kind of electrical shock warning there so make sure you don't immerse this whole machine in water to clean it all you would have to do is remove this bottom half like I did so pull it out and wash the inside unit after we actually use utilize it with the broccoli fries so you want to be mindful of that so I'm gonna go ahead and insert the broccoli fries here and this is nutritious cooking so I noticed I didn't use any actual oil so I'm just going to dump the fries in here and we're just going to let those go ahead and start cooking for a few minutes. And so one thing to note about our nutritious snack we have here with the bird's eye broccoli fries, I have a nutrition label here. I printed it out and it has 21 grams of carbs, has 290 milligrams of sodium. Now if you have someone who has high high blood pressure, diabetes, it's going to be really important. Also, it has 0.16 milligrams of iron, 160 milligrams of potassium, so it's going to provide a pretty good amount of energy for you. The carbs is kind of high for somebody who's diabetic. If you're diabetic, you do have to watch your carb limits throughout the day, so this may be a little bit too much on your carb I would recommend if you are going to eat them and you have diabetes to only eat about three or four so that throughout the day you can use some of your carbs for a much bigger meal than just broccoli fries. Like I said, I recommend this for kids because they love eating fries. It's something quick that you can do in the summertime, something handy, something they can pick up with their own hands. and so like I said we're waiting on it to get finished and while that's cooking I have already started preparing our strawberry and pineapple kebabs and those are some really good treats for kids you can put them on little sticks and you can put them on little toothpicks and it's a very colorful fruit and the best thing about it is kids can actually help you make them it's super easy. All you have to do is cut off the ends of the strawberries and pretty much just stick the little strawberries through the little skewer or the little stick and you have a nice little treat. So we're going to talk about that a little bit later after we get finished with the broccoli fries and we're just gonna take a little break. Alright well back with our pineapples and strawberries and so we're going to be doing some strawberry and pineapple skewers today and this usually takes about 10 to 15 minutes and it's a very light fruit that you can enjoy with your family you can use your kids you guys can make this kind of a summer treat something that they can fix it on their own or you can do it together so I have what I actually used in our little recipe here and it typically just uses your strawberries and pineapples and so So I purchased some pineapple chunks from Kroger, and one little can of this, if you're gonna get the Kroger brand, typically runs about $1.50 with tax. Now they do have the other brands like the Dole, which usually run about $2, and the nutrition facts are about the same for it. For this one, pretty much you're gonna get high amounts of vitamin C at 20%, and you're gonna get 2% of iron, and it has 10 milligrams of sodium total carbs is 17 grams and you have about amount per serving it's about a half a cup so I only use half a cup for this presentation on the strawberries I use one carton or one small half of a carton of strawberries and I actually took the strawberries and I'll cut the little green half off and this is a personal um personal decision here you can either cut the strawberry in half or you can leave it whole i i mostly for the most part just for presentation reasons i kept the strawberry whole but if you have a lot of kids that you're feeding for the price of the strawberries um you might want to cut them in half i would highly recommend that just because of the cost. For original cost on one little half carton or a little bunch of your strawberries is $5. Fortunately yesterday I was able to get these for $2.50. I didn't realize that until I got to the register. It was a very, very good moment for me. So as far as your pineapple chunks, when you're using a whole pineapple that is actually a pineapple, pineapple, you can get the benefit of having that fresh fruit. You will have to just probably use one half of the pineapple, which you'll start by cutting it in half. Then you will have to take off the jacket edges of the pineapple and use it in that way. Now what I would recommend also is that you go ahead and purchase your wooden skewers, which I have here with the strawberries and pineapples already on them also i would recommend purchasing toothpicks but i recommend purchasing some colorful toothpicks because it's going to be a little bit more colorful and it's going to get your kids more interested in eating fruits because kids tend to be some of them especially if they're a taller age or between the ages of five to ten they may not want to eat fruits or vegetables right off the top so you want to encourage them to eat more fruits and vegetables so the way you're going to do that is you use it as the fruits as finger foods and it will let allow them to pick up the fruit themselves but with the use of the toothpick and what you will do with your toothpick is you will put it in the center of the pineapple chunk and you will allow them to actually use eat it themselves and they'll feel like they're more in control and then that way you kind of introduce the fruit or introduce them into eating fruits and it's going to be something that's very nutritious for them and it also has that sweet taste that they are used to with with drinking fruit juices and a lot of the capri suns and things of that nature but it's a different kind of fruit it's more of a natural fruit so their body will be it will be a lot easier for them to digest and it won't be as high calories as some of your ice creams and some of your shakes and things of that nature. Also some of your chocolate bars, things that kids are more likely or amped to ask for. So this is just going to be something that you could give them as an option so that they won't gain too much weight over the summer by eating things that aren't as nutritious and healthy for them like i mentioned before the sugars in these are going to be a lot healthier now in terms of if you're on the go if you're on the go mom on the go dad and you're always with your kids you got soccer practice you got football practice you might want to use i would recommend using these as takeaways or as your little carriers for your fruit and what you would do is you literally would just put the fruit in one of these little containers and use the top twist it on and it doesn't pour out you don't have to worry about it spilling on your car seat you don't have to worry about that you can actually put it in a lunch bag that zips up then you really won't have to worry about it'll be pretty much leak proof and spill proof and also if your kid happens to deal with it themselves it's just something that's very small they could probably get the top off themselves without your help. So that's something that I would recommend for you to use as far as storing your fruit. Now, I have already prepared the strawberry and pineapple skewers prior to this presentation. As you can see here, I used more of a half of the fruit kebabs or created little kebabs and like I said they're a nice little easy little dish that you can create nice little fruit and here I use the whole strawberry on the one on the top just it seems to be a little bit extremely big and top-heavy but like I said this is gonna be very sweet but at the same time the strawberries gonna have a little bit of that tartness so So it's going to be still nutritious for your kids and very easy to handle. So over here I have the little toothpicks with the little pineapple chunks on them and look how tiny it is. I mean look how small and cute. I mean the kids are just going to love this because it's so cute and it's so nutritious. I think they're going to love it. So with that being said, I think I've shown you all the things that we've done with our strawberry and pineapple skewers today now we're going to see how our broccoli fries turned out hi we're back with the hardin county extension today and we're going through some um food options that we're cooking in the air daddy today and we cooked some broccoli fries and now they are done so i'm going to go through and go ahead and open up our little bin here and oh my gosh look how how wonderful these turned out. So if you can, as you can see there, they turned out pretty crispy, no grease. And we're gonna put it on a little paper towel here. And we're gonna go ahead and get these out. And I think that this is gonna be a nutritious little treat for us here. Oh, they're really crispy. And as you can see, the reason why I'm putting it on these paper towels is I want you to see that there is no grease. hey like that right so um and this is broccoli oh my gosh can you believe it um the birds eye also has a cauliflower variety version and man i tell you it is very very nutritious it's good has about the same amount of potassium as the broccoli and i keep talking about potassium potassium because potassium gives you a lot of energy. So it helps you throughout the day. You don't have to drink all those energy drinks and it's healthy. So why not eat it? So this is going to be something that I recommend instead of eating french fries at McDonald's, Wendy's, wherever. Not trying to talk down on the fast food restaurants. However, the calorie amount of eating say 10 of these versus eating 10 fries from McDonald's you got to think that's more saturated fats it's more not healthy for you so this way you get to eat good and you're healthy so sorry about that so hopefully you have learned some nutritious tips for me today and you have will actually utilize some of these tips on this summer and you and your family can have some nutritious treats I would just recommend in terms of cleaning the air daddy like I said before just take your unit out and just wash that part out you don't have to use watch this at all now if you get something down on the inside of the plate or something just use a rag with warm water and dishwash dishwashing liquid and clean it and I recommend also putting on these little mittens like I have because for safety reasons the handle is really not that hot it's lonely warm however with kids I don't want you to burn your hand or for it to be too warm for you so that's why I recommend using the mittens and make sure your unit is turned off typically it will turn off by itself however if you were to open it and take out something early you will have to manually shut the unit down and how you would do that is turn your dial counterclockwise to the zero on your time side you don't have to change your dial on the temperature. You only can keep the temperature where it is currently located and that's how you would shut the unit off. I would recommend allowing the unit to cool at least 30 to 45 minutes. I also would not recommend putting it inside of your car close to any plastic because the unit is still fairly warm. It's not hot. However, if you do have to travel with it, like I said, give it at least 10 to 15 minutes if you're on the go and you have somewhere to be but if you can wait that 30 to 45 minutes to let it completely cool down and then move the unit to your car maybe inside of a box or something more mobile to the point where you won't drop anything and that's all I would recommend in terms of cleaning and moving the unit after you have just used it and as far as your snacks go I have I decided to do broccoli fries however this unit can cook chicken pork chops steak muffins fish anything so if you have some other things that you want to try in it go ahead and it's gonna come out just as good as our broccoli fries did and it's gonna be tasty so that's all I have for you today and I hope you enjoyed this this session with me. Thanks for joining us for Hardin County Extension today. Today we went over a couple of nutritious snacks and things of that nature and I hope you will join us for other calendar events later on in the month and I hope to see you then.
OCR: Hardin County Extension Today Music Sponsoredby COOPERATIVE EXTENSION UK KENTUCKY UNIVERSITY OI STATE College of Agriculture INVERSITV FARM BUREAU FMusicJNT Youth Project Completion Show Featuring Nutritious Snacks Using an Air Fryer Chandra DeRamus Family &amp; Consumer Science Extension Agent Hardin County Extension Today or University. ELELE 5 o me meais Hardin County Estension Today LOLE some strawberry skewers ineapp Hardin County Extonsion Today with t h e Swanson broccolitries Hardin Caunty Extonsion Today hn ths 1s primarily tor tami that you're serving tood a nd toda y n d nna use i tt a m e C spray Kardin County Extension Today gonna heat t he oven u p t hi supposed u 5 e e55 cooking considered sa oretty a n d put t o od So you want to think about that so me a I s o controis o + a y o u p u t t o n timer 3 5 0 Ittle Hardin @ounty Extension Today w a y don't overheat overcook something spr o W n † sa1d t h a t there WouId 5moking The other thing is it says n mmer wa remove this bottom h ait like I d i d We h want t o mi ndt u l t hat nse Hardlin County Extension Today na have nutrtion I a b e 1oes Notrition Facts And i t has 21 grams ot carbs Bird's Eye Broccoli HEW! Friles Nutritious Snack BROC(OL Fextares lering Se 4 8 pleces (86) Great snaick for kids in the summert Lunch oe in bebeen Nutrition AIRDADOY Calories 160 h a s 2 9 0 milligrams ot sodium. WEW Fries EROLLOL Teatrs 8 gleces (Mg) Great saca t h e the h1 Hardin County Extoasion Today NEW! BROCCOU Features: Serving Sure:4 8 pleces (86g) Great snack for kids in the sumumert Lunch or in between dinner. AlSO it has 0.16 igrams iron Bird's Eye Broccolil EW1 Nutntieus Snack Serang Se eces (8) tassium o n n a aras wh vou diabetic watch o ur b imits throughout the day. so this m a muc diabetes abo ut three h e ur carbs Like I said I recommend this tor kids. uck ha summertime whe that's cooking already start preparing our strawberry and pineapple kebabs, those a r rea good r k is avery colortul truit h ave much just stick trawberries nrough little skewer stick t a I k a b o u t u st reak And so. we're gonna be d o i n g Fardin County Extension Today ardin County Extension Today n County Cxtension Today or you could do it together. her nd chunks trom Kroger ne Iittl can o† Hardin Caunty Extension Taday ypically runs 5 0 t a x Hardin County Extensien Today reapples Churte which usua lly run about 5 2.0 0 Hardin Ceunty Extension Today eapple.Chur nst mo un Eardin County Extension Today has it's about a halt a cup. Hardie County Cxtension Today strawberries carton And I actually took t his persona ecision here Hardin County Extension Tadsy you can either cut the h a -t most part. just Hardin County Extansion Today W n I would highly recommend that. just because ot the cost Ittle bunch ot your rawberries. i5 S5 Fortunately yeste w a wa s very. ver ood momen Hardh County Extension Today As tar as your pineapple chunks, that is actually a pineapple which you'll start by cutting it in halt the pineapple, and a h e a d Sr wooden h a ve here, with the awberries pineapples Hardin Ceunty Extonsion Today between a ges t e n i g h t o tt t o p The way youire gonna do that. truits to pick up the truit themseives with the use ot the toothpick Hardin County Extension Todiay is you will put it in the ot the pineapplechunk And you will allow them eat it thems ve s And then way you ntroduce Hardin County Extension -Today or introduce them eating Hardin County Extension Toduy it's more ot a natural truit t he m digest a nd it y o ur creams Hardin County Extension Joday k ids are more a 5 k 1 0 n t he y weiqht Wardin County Extension -Today aren't a s heait hy o r he Hardin County Extension-Today or rs your lytle ruit And what you do And also it your kid happens deai with it thas just sonething They couId probably om o mmend Now, I have already prepared prior to this presentation. kebabs Hardin Countg Extension Joday and like I said, they're I i t t l e . e a s y I i t t l e d i s h Hardir County Extension Today extremely b 1 g a nd top hea vy Iaughs Hardin County Extonsino Taday at same time. the wberry qonna Kardin County Extonsion Today be stii your kid s very e a s y to handle. Hardin County Extenston Today Over here I have the itt-e toothpicks Hardir Gounty Extension Today mean lo0k h ow smal l and cute a n din County Extension Today trawberr N ow HardinCouaty Extension Toda ac t h H a r - n5 ay n o w done u m urned out you can see there, they out pretty crispy Oh. they're really crispy. Harditn County Extension Today 0 n these paper towels. w ant to Hey.like that.right? hi s c a n The Birdseye also has variety version m a n a use potassium gives ener instead ot eating trench tries his you get to eat heaithy So,(coughs) sorry about that et u l ly you Iearned o5 some ot these tips on this summer recommend i n q Air Daddy ju s t wash part d o w n inside ot the Just use a rag with warm water and dishwashing iiquid a iso. putting itt mittens have. because reasons warm why take out something early turn ;al counter ckw 5 7 change temperature where it is currently Iocated would u n it a t Ieast 3 0 4 5 minutes. Hardin County Extension comp |etey cool down maybeinside ot box 5ome wo uId terms cleaning movinq a5 tar snacksgo however, this unit cook chicken steak 5h anything that you want t rv qo a head hav tod ay o d a y o day went over o1n Would you like to have a quilt on your barn'and be listed on the"Clothesline of Quilts Trail"'? Contact the Hardin Co. Extension Musicervice Office @ 270-765-4121 “Embroidery Club' welcomes new members the 4th Tuesday of each month, from 10-2:00 p.m. Bring any project you are working on or one you need help with Registration not required! Embroidery Club members the 4th month from 10-2:00 project you are on or one you need help with Registration not “Applique' Sew Fun" meets from 9-2:00 pm on the 3rd Weds. of each' month \Music come join us! “Cross Stitchers will meet occasionally Saturdays beginning Oct. 1,'from 9 9-5:00 pm. Work current projects &amp; learn new techniques each other. For beg eginners experienced stitchers. Brngg or supplies get started, someone help you.' No RSVP necessary; just show up! For more information on the above events orany other classes call Hardin Co. Cooperative of the University of (270) 765-4121. Videographer/Editor Reed Sampley For more information on HCEC-TV programming call 270-769-8855 www.hardin.k12.ky.us/HCEC-TV Mu s i cla ryan@hardin.kyschools.us
VLM: Visual summary: A woman in a green apron is demonstrating a black kitchen appliance in a kitchen setting, gesturing and speaking while holding a small object.
视觉摘要: 一位穿着绿色围裙的女士在厨房里演示一台黑色厨房电器，边做手势边说话，手中拿着一个小物件。
Visible product: Air Fryer
Visible components: black appliance; white countertop; wooden cabinets; white sink; paper towel holder; green apron; white gloves; plate with food
Visible actions: woman gesturing with hand; woman speaking; woman holding object
Visual uncertainty: The exact product name is not visible, only the category 'Air Fryer' is provided. The specific features or actions being demonstrated are inferred from subtitles, not directly visible.</t>
        </is>
      </c>
      <c r="N537" s="45" t="inlineStr">
        <is>
          <t>40</t>
        </is>
      </c>
      <c r="O537" s="45" t="inlineStr">
        <is>
          <t>2</t>
        </is>
      </c>
      <c r="P537" s="59" t="inlineStr">
        <is>
          <t>720.0</t>
        </is>
      </c>
      <c r="Q537" s="59" t="inlineStr">
        <is>
          <t>750.0</t>
        </is>
      </c>
      <c r="R537" s="52" t="inlineStr">
        <is>
          <t>ASR mentions 'Just use a rag with warm water and dishwashing liquid also. putting it mittens have. because reasons warm why take out something early turn ;al counter ckw 5 7 change temperature where it is currently Iocated would u n it a t Ieast 3 0 4 5 minutes.' This implies cleaning the air fryer with water and detergent, which is relevant to removing grease and food residue.</t>
        </is>
      </c>
      <c r="S537" s="52" t="inlineStr">
        <is>
          <t>ASR</t>
        </is>
      </c>
      <c r="T537" s="52" t="inlineStr">
        <is>
          <t>low</t>
        </is>
      </c>
      <c r="U537" s="52" t="inlineStr">
        <is>
          <t>The ASR text is fragmented but clearly references cleaning the appliance with water and detergent, which aligns with the question about removing grease and food residue.</t>
        </is>
      </c>
      <c r="V537" s="45" t="inlineStr">
        <is>
          <t>R1</t>
        </is>
      </c>
      <c r="W537" s="46" t="inlineStr">
        <is>
          <t>1</t>
        </is>
      </c>
      <c r="X537" s="60" t="n"/>
      <c r="Y537" s="60" t="n"/>
      <c r="Z537" s="46" t="inlineStr">
        <is>
          <t>no</t>
        </is>
      </c>
      <c r="AA537" s="54" t="inlineStr">
        <is>
          <t>No frame shows removal of grease or food residue; only general basket handling is visible.</t>
        </is>
      </c>
      <c r="AB537" s="54" t="inlineStr">
        <is>
          <t>No clear residue removal; lowered from AI grade 2 to 1.</t>
        </is>
      </c>
      <c r="AC537" s="46" t="inlineStr">
        <is>
          <t>completed</t>
        </is>
      </c>
      <c r="AD537" s="46" t="inlineStr">
        <is>
          <t>2026-07-28T01:18:39+08:00</t>
        </is>
      </c>
      <c r="AE537" s="47">
        <f>IF(AC537&lt;&gt;"completed","",IF(W537=O537,"no","yes"))</f>
        <v/>
      </c>
      <c r="AF537" s="47">
        <f>IF(AC537&lt;&gt;"completed","",IF(AND(X537=P537,Y537=Q537),"no","yes"))</f>
        <v/>
      </c>
      <c r="AG537" s="47">
        <f>IF(AC537&lt;&gt;"completed","待复核",IF(OR(W537="",Z537="",AA537="",AD537=""),"缺少必填项",IF(AND(OR(AE537="yes",AF537="yes"),AB537=""),"修正原因缺失",IF(OR(W537=0,W537=1),IF(AND(X537="",Y537=""),"通过","0/1级时间应留空"),IF(AND(OR(W537=2,W537=3),X537&lt;&gt;"",Y537&lt;&gt;"",X537&gt;=I537,Y537&lt;=J537,Y537&gt;X537),"通过","2/3级时间无效")))))</f>
        <v/>
      </c>
    </row>
    <row r="538">
      <c r="A538" s="45" t="inlineStr">
        <is>
          <t>VQ-011</t>
        </is>
      </c>
      <c r="B538" s="52" t="inlineStr">
        <is>
          <t>怎样清除空气炸锅中的油脂和食物残渣？</t>
        </is>
      </c>
      <c r="C538" s="45" t="inlineStr">
        <is>
          <t>zh-CN</t>
        </is>
      </c>
      <c r="D538" s="45" t="inlineStr">
        <is>
          <t>Air Fryer</t>
        </is>
      </c>
      <c r="E538" s="45" t="inlineStr">
        <is>
          <t>maintenance</t>
        </is>
      </c>
      <c r="F538" s="45" t="inlineStr">
        <is>
          <t>source_disjoint_test</t>
        </is>
      </c>
      <c r="G538" s="45" t="inlineStr">
        <is>
          <t>pressure-006-scene-0017</t>
        </is>
      </c>
      <c r="H538" s="45" t="inlineStr">
        <is>
          <t>pressure-006</t>
        </is>
      </c>
      <c r="I538" s="59" t="inlineStr">
        <is>
          <t>53.625</t>
        </is>
      </c>
      <c r="J538" s="59" t="inlineStr">
        <is>
          <t>55.833</t>
        </is>
      </c>
      <c r="K538" s="45" t="inlineStr">
        <is>
          <t>items/pressure-006-scene-0017/clip.mp4</t>
        </is>
      </c>
      <c r="L538" s="45" t="inlineStr">
        <is>
          <t>items/pressure-006-scene-0017/thumbnail.jpg</t>
        </is>
      </c>
      <c r="M538" s="52" t="inlineStr">
        <is>
          <t>ASR: • Split non-stick cookware, clean more convenient, Hefung multifunctional air fryer
OCR: LOVE
VLM: Visual summary: A person is rinsing a black, split-type non-stick air fryer basket under running water in a kitchen sink.
视觉摘要: 一个人正在厨房水槽下用水冲洗一个黑色的分体式不粘空气炸锅篮子。
Visible product: Air Fryer
Visible components: black air fryer basket; kitchen sink; faucet; water stream; person's hand
Visible actions: rinsing the air fryer basket; holding the basket under water
Visible states: water flowing from faucet; basket being cleaned
Visible warnings: Split type non-stick cookware clean More convenient
Visual uncertainty: The full product model or brand is not visible. The text overlay may be promotional and not a safety warning.</t>
        </is>
      </c>
      <c r="N538" s="45" t="inlineStr">
        <is>
          <t>41</t>
        </is>
      </c>
      <c r="O538" s="45" t="inlineStr">
        <is>
          <t>2</t>
        </is>
      </c>
      <c r="P538" s="59" t="inlineStr">
        <is>
          <t>53.625</t>
        </is>
      </c>
      <c r="Q538" s="59" t="inlineStr">
        <is>
          <t>55.833</t>
        </is>
      </c>
      <c r="R538" s="52" t="inlineStr">
        <is>
          <t>The scene shows a person rinsing an air fryer basket under running water, which is a step in cleaning food residue and grease, though it does not show complete disassembly or deep cleaning methods.</t>
        </is>
      </c>
      <c r="S538" s="52" t="inlineStr">
        <is>
          <t>VLM|ASR</t>
        </is>
      </c>
      <c r="T538" s="52" t="inlineStr">
        <is>
          <t>low</t>
        </is>
      </c>
      <c r="U538" s="52" t="inlineStr">
        <is>
          <t>The action shown is cleaning, but the full context of removing grease and food residue from the entire air fryer is not fully demonstrated.</t>
        </is>
      </c>
      <c r="V538" s="45" t="inlineStr">
        <is>
          <t>R1</t>
        </is>
      </c>
      <c r="W538" s="46" t="inlineStr">
        <is>
          <t>2</t>
        </is>
      </c>
      <c r="X538" s="60" t="n">
        <v>53.625</v>
      </c>
      <c r="Y538" s="60" t="n">
        <v>55.8</v>
      </c>
      <c r="Z538" s="46" t="inlineStr">
        <is>
          <t>no</t>
        </is>
      </c>
      <c r="AA538" s="54" t="inlineStr">
        <is>
          <t>全部6帧（t=53.6s–55.8s）展示用水冲洗空气炸锅篮子，可去除部分食物残渣，但未使用清洁剂或刷洗动作，对油脂清除的演示不完整。</t>
        </is>
      </c>
      <c r="AB538" s="54" t="inlineStr">
        <is>
          <t>时间按实际证据片段重定位</t>
        </is>
      </c>
      <c r="AC538" s="46" t="inlineStr">
        <is>
          <t>completed</t>
        </is>
      </c>
      <c r="AD538" s="46" t="inlineStr">
        <is>
          <t>2026-07-28T01:31:38+08:00</t>
        </is>
      </c>
      <c r="AE538" s="47">
        <f>IF(AC538&lt;&gt;"completed","",IF(W538=O538,"no","yes"))</f>
        <v/>
      </c>
      <c r="AF538" s="47">
        <f>IF(AC538&lt;&gt;"completed","",IF(AND(X538=P538,Y538=Q538),"no","yes"))</f>
        <v/>
      </c>
      <c r="AG538" s="47">
        <f>IF(AC538&lt;&gt;"completed","待复核",IF(OR(W538="",Z538="",AA538="",AD538=""),"缺少必填项",IF(AND(OR(AE538="yes",AF538="yes"),AB538=""),"修正原因缺失",IF(OR(W538=0,W538=1),IF(AND(X538="",Y538=""),"通过","0/1级时间应留空"),IF(AND(OR(W538=2,W538=3),X538&lt;&gt;"",Y538&lt;&gt;"",X538&gt;=I538,Y538&lt;=J538,Y538&gt;X538),"通过","2/3级时间无效")))))</f>
        <v/>
      </c>
    </row>
    <row r="539">
      <c r="A539" s="45" t="inlineStr">
        <is>
          <t>VQ-011</t>
        </is>
      </c>
      <c r="B539" s="52" t="inlineStr">
        <is>
          <t>怎样清除空气炸锅中的油脂和食物残渣？</t>
        </is>
      </c>
      <c r="C539" s="45" t="inlineStr">
        <is>
          <t>zh-CN</t>
        </is>
      </c>
      <c r="D539" s="45" t="inlineStr">
        <is>
          <t>Air Fryer</t>
        </is>
      </c>
      <c r="E539" s="45" t="inlineStr">
        <is>
          <t>maintenance</t>
        </is>
      </c>
      <c r="F539" s="45" t="inlineStr">
        <is>
          <t>source_disjoint_test</t>
        </is>
      </c>
      <c r="G539" s="45" t="inlineStr">
        <is>
          <t>pressure-006-scene-0013</t>
        </is>
      </c>
      <c r="H539" s="45" t="inlineStr">
        <is>
          <t>pressure-006</t>
        </is>
      </c>
      <c r="I539" s="59" t="inlineStr">
        <is>
          <t>40.0</t>
        </is>
      </c>
      <c r="J539" s="59" t="inlineStr">
        <is>
          <t>46.042</t>
        </is>
      </c>
      <c r="K539" s="45" t="inlineStr">
        <is>
          <t>items/pressure-006-scene-0013/clip.mp4</t>
        </is>
      </c>
      <c r="L539" s="45" t="inlineStr">
        <is>
          <t>items/pressure-006-scene-0013/thumbnail.jpg</t>
        </is>
      </c>
      <c r="M539" s="52" t="inlineStr">
        <is>
          <t>ASR: • Fast heat dissipation on the top, easy to make all kinds of delicious food • Split non-stick cookware, clean more convenient, Hefung multifunctional air fryer
OCR: Rapid heat dissipation Easy to make all kinds of delicious food
VLM: Visual summary: A yellow air fryer with a cartoon face design is shown, followed by a view of chestnuts inside its basket.
视觉摘要: 一个黄色的带卡通脸设计的空气炸锅，随后显示了其篮子里的栗子。
Visible product: Air Fryer
Visible components: yellow air fryer; cartoon face design; black lid; basket; chestnuts; potted plant
Visible states: chestnuts are inside the air fryer basket; text overlay 'Rapid heat dissipation' is visible
Visible warnings: Rapid heat dissipation</t>
        </is>
      </c>
      <c r="N539" s="45" t="inlineStr">
        <is>
          <t>42</t>
        </is>
      </c>
      <c r="O539" s="45" t="inlineStr">
        <is>
          <t>0</t>
        </is>
      </c>
      <c r="P539" s="59" t="str"/>
      <c r="Q539" s="59" t="str"/>
      <c r="R539" s="52" t="inlineStr">
        <is>
          <t>The scene shows an air fryer with chestnuts inside and mentions features like rapid heat dissipation and non-stick cookware, but provides no visual, spoken, or OCR evidence of cleaning, removing grease, or clearing food residue.</t>
        </is>
      </c>
      <c r="S539" s="52" t="inlineStr">
        <is>
          <t>VLM|ASR|OCR</t>
        </is>
      </c>
      <c r="T539" s="52" t="inlineStr">
        <is>
          <t>low</t>
        </is>
      </c>
      <c r="U539" s="52" t="inlineStr">
        <is>
          <t>No evidence of cleaning actions or residue removal is present in the scene.</t>
        </is>
      </c>
      <c r="V539" s="45" t="inlineStr">
        <is>
          <t>R1</t>
        </is>
      </c>
      <c r="W539" s="46" t="n">
        <v>1</v>
      </c>
      <c r="X539" s="60" t="n"/>
      <c r="Y539" s="60" t="n"/>
      <c r="Z539" s="46" t="inlineStr">
        <is>
          <t>no</t>
        </is>
      </c>
      <c r="AA539" s="54" t="inlineStr">
        <is>
          <t>The scene shows the air fryer basket filled with food at 43.6-44.9s with no cleaning action or residue removal.</t>
        </is>
      </c>
      <c r="AB539" s="54" t="inlineStr">
        <is>
          <t>AI graded 0 but the scene is same-product; corrected to 1. | 第三轮仲裁复核：维持R1原判（等级/时间/泄漏均确认无误）。</t>
        </is>
      </c>
      <c r="AC539" s="46" t="inlineStr">
        <is>
          <t>completed</t>
        </is>
      </c>
      <c r="AD539" s="46" t="inlineStr">
        <is>
          <t>2026-07-28T20:35:21+08:00</t>
        </is>
      </c>
      <c r="AE539" s="47">
        <f>IF(AC539&lt;&gt;"completed","",IF(W539=O539,"no","yes"))</f>
        <v/>
      </c>
      <c r="AF539" s="47">
        <f>IF(AC539&lt;&gt;"completed","",IF(AND(X539=P539,Y539=Q539),"no","yes"))</f>
        <v/>
      </c>
      <c r="AG539" s="47">
        <f>IF(AC539&lt;&gt;"completed","待复核",IF(OR(W539="",Z539="",AA539="",AD539=""),"缺少必填项",IF(AND(OR(AE539="yes",AF539="yes"),AB539=""),"修正原因缺失",IF(OR(W539=0,W539=1),IF(AND(X539="",Y539=""),"通过","0/1级时间应留空"),IF(AND(OR(W539=2,W539=3),X539&lt;&gt;"",Y539&lt;&gt;"",X539&gt;=I539,Y539&lt;=J539,Y539&gt;X539),"通过","2/3级时间无效")))))</f>
        <v/>
      </c>
    </row>
    <row r="540">
      <c r="A540" s="45" t="inlineStr">
        <is>
          <t>VQ-011</t>
        </is>
      </c>
      <c r="B540" s="52" t="inlineStr">
        <is>
          <t>怎样清除空气炸锅中的油脂和食物残渣？</t>
        </is>
      </c>
      <c r="C540" s="45" t="inlineStr">
        <is>
          <t>zh-CN</t>
        </is>
      </c>
      <c r="D540" s="45" t="inlineStr">
        <is>
          <t>Air Fryer</t>
        </is>
      </c>
      <c r="E540" s="45" t="inlineStr">
        <is>
          <t>maintenance</t>
        </is>
      </c>
      <c r="F540" s="45" t="inlineStr">
        <is>
          <t>source_disjoint_test</t>
        </is>
      </c>
      <c r="G540" s="45" t="inlineStr">
        <is>
          <t>airfryer-029-scene-0029</t>
        </is>
      </c>
      <c r="H540" s="45" t="inlineStr">
        <is>
          <t>airfryer-029</t>
        </is>
      </c>
      <c r="I540" s="59" t="inlineStr">
        <is>
          <t>163.32</t>
        </is>
      </c>
      <c r="J540" s="59" t="inlineStr">
        <is>
          <t>165.56</t>
        </is>
      </c>
      <c r="K540" s="45" t="inlineStr">
        <is>
          <t>items/airfryer-029-scene-0029/clip.mp4</t>
        </is>
      </c>
      <c r="L540" s="45" t="inlineStr">
        <is>
          <t>items/airfryer-029-scene-0029/thumbnail.jpg</t>
        </is>
      </c>
      <c r="M540" s="52" t="inlineStr">
        <is>
          <t>ASR: distinct flavor in this I'm going to add squeeze in some lime juice and also I'm going to add some hung curd and mix all of this so this is our thick mixture just
OCR: PHILIPS SUPER CHEF
VLM: Visual summary: A chef in a red uniform is preparing food in a kitchen with a black air fryer on the counter, surrounded by various kitchen appliances and ingredients.
视觉摘要: 一位穿着红色制服的厨师正在厨房里准备食物，旁边有一个黑色空气炸锅，周围摆放着各种厨房电器和食材。
Visible product: Air Fryer
Visible components: black air fryer; refrigerator; rice cooker; blender; glass bowls; plates; small containers; vase with flowers; wall-mounted logo
Visible actions: chef holding a small container; chef looking down at hands</t>
        </is>
      </c>
      <c r="N540" s="45" t="inlineStr">
        <is>
          <t>43</t>
        </is>
      </c>
      <c r="O540" s="45" t="inlineStr">
        <is>
          <t>0</t>
        </is>
      </c>
      <c r="P540" s="59" t="str"/>
      <c r="Q540" s="59" t="str"/>
      <c r="R540" s="52" t="inlineStr">
        <is>
          <t>The scene shows a chef preparing food with an air fryer present but does not show any action related to cleaning or removing grease and food residue.</t>
        </is>
      </c>
      <c r="S540" s="52" t="inlineStr">
        <is>
          <t>VLM</t>
        </is>
      </c>
      <c r="T540" s="52" t="inlineStr">
        <is>
          <t>low</t>
        </is>
      </c>
      <c r="U540" s="52" t="inlineStr">
        <is>
          <t>No evidence of cleaning actions, residue removal, or related steps is visible or audible.</t>
        </is>
      </c>
      <c r="V540" s="45" t="inlineStr">
        <is>
          <t>R1</t>
        </is>
      </c>
      <c r="W540" s="46" t="inlineStr">
        <is>
          <t>0</t>
        </is>
      </c>
      <c r="X540" s="60" t="n"/>
      <c r="Y540" s="60" t="n"/>
      <c r="Z540" s="46" t="inlineStr">
        <is>
          <t>no</t>
        </is>
      </c>
      <c r="AA540" s="54" t="inlineStr">
        <is>
          <t>全部6帧（t≈163.3s–165.6s）显示红衣厨师在厨房台面前混合碗中的调料和配料，空气炸锅仅在台面右下角作为背景静物出现，画面内容为食材准备而非清洁维护。</t>
        </is>
      </c>
      <c r="AB540" s="54" t="n"/>
      <c r="AC540" s="46" t="inlineStr">
        <is>
          <t>completed</t>
        </is>
      </c>
      <c r="AD540" s="46" t="inlineStr">
        <is>
          <t>2026-07-28T01:35:01+08:00</t>
        </is>
      </c>
      <c r="AE540" s="47">
        <f>IF(AC540&lt;&gt;"completed","",IF(W540=O540,"no","yes"))</f>
        <v/>
      </c>
      <c r="AF540" s="47">
        <f>IF(AC540&lt;&gt;"completed","",IF(AND(X540=P540,Y540=Q540),"no","yes"))</f>
        <v/>
      </c>
      <c r="AG540" s="47">
        <f>IF(AC540&lt;&gt;"completed","待复核",IF(OR(W540="",Z540="",AA540="",AD540=""),"缺少必填项",IF(AND(OR(AE540="yes",AF540="yes"),AB540=""),"修正原因缺失",IF(OR(W540=0,W540=1),IF(AND(X540="",Y540=""),"通过","0/1级时间应留空"),IF(AND(OR(W540=2,W540=3),X540&lt;&gt;"",Y540&lt;&gt;"",X540&gt;=I540,Y540&lt;=J540,Y540&gt;X540),"通过","2/3级时间无效")))))</f>
        <v/>
      </c>
    </row>
    <row r="541">
      <c r="A541" s="45" t="inlineStr">
        <is>
          <t>VQ-011</t>
        </is>
      </c>
      <c r="B541" s="52" t="inlineStr">
        <is>
          <t>怎样清除空气炸锅中的油脂和食物残渣？</t>
        </is>
      </c>
      <c r="C541" s="45" t="inlineStr">
        <is>
          <t>zh-CN</t>
        </is>
      </c>
      <c r="D541" s="45" t="inlineStr">
        <is>
          <t>Air Fryer</t>
        </is>
      </c>
      <c r="E541" s="45" t="inlineStr">
        <is>
          <t>maintenance</t>
        </is>
      </c>
      <c r="F541" s="45" t="inlineStr">
        <is>
          <t>source_disjoint_test</t>
        </is>
      </c>
      <c r="G541" s="45" t="inlineStr">
        <is>
          <t>airfryer-024-scene-0014</t>
        </is>
      </c>
      <c r="H541" s="45" t="inlineStr">
        <is>
          <t>airfryer-024</t>
        </is>
      </c>
      <c r="I541" s="59" t="inlineStr">
        <is>
          <t>66.9</t>
        </is>
      </c>
      <c r="J541" s="59" t="inlineStr">
        <is>
          <t>70.137</t>
        </is>
      </c>
      <c r="K541" s="45" t="inlineStr">
        <is>
          <t>items/airfryer-024-scene-0014/clip.mp4</t>
        </is>
      </c>
      <c r="L541" s="45" t="inlineStr">
        <is>
          <t>items/airfryer-024-scene-0014/thumbnail.jpg</t>
        </is>
      </c>
      <c r="M541" s="52" t="inlineStr">
        <is>
          <t>ASR: So you can make virtually anything in one easy-to-use appliance right on your countertop. And when the Brio is done cooking, it shuts off automatically so your food doesn't burn.
OCR: Auto Shut-Off
VLM: Visual summary: A woman is using an air fryer in a kitchen, and cooked food is being served onto a plate.
视觉摘要: 一名女性在厨房使用空气炸锅，将烹制好的食物盛到盘子里。
Visible product: Air Fryer
Visible components: air fryer; kitchen cabinets; countertop; sink; plate; fork; parsley; coffee maker; window with blinds
Visible actions: woman operating air fryer; pouring food from air fryer into plate
Visible states: food cooked and being removed from air fryer; food on plate
Visual uncertainty: The specific brand or model of the air fryer is not visible.</t>
        </is>
      </c>
      <c r="N541" s="45" t="inlineStr">
        <is>
          <t>44</t>
        </is>
      </c>
      <c r="O541" s="45" t="inlineStr">
        <is>
          <t>0</t>
        </is>
      </c>
      <c r="P541" s="59" t="str"/>
      <c r="Q541" s="59" t="str"/>
      <c r="R541" s="52" t="inlineStr">
        <is>
          <t>The scene shows food being removed from the air fryer but provides no evidence of cleaning, oil removal, or residue clearing.</t>
        </is>
      </c>
      <c r="S541" s="52" t="inlineStr">
        <is>
          <t>VLM|ASR|OCR</t>
        </is>
      </c>
      <c r="T541" s="52" t="inlineStr">
        <is>
          <t>low</t>
        </is>
      </c>
      <c r="U541" s="52" t="inlineStr">
        <is>
          <t>No visual, spoken, or OCR evidence addresses cleaning, oil removal, or residue clearing.</t>
        </is>
      </c>
      <c r="V541" s="45" t="inlineStr">
        <is>
          <t>R1</t>
        </is>
      </c>
      <c r="W541" s="46" t="n">
        <v>1</v>
      </c>
      <c r="X541" s="60" t="n"/>
      <c r="Y541" s="60" t="n"/>
      <c r="Z541" s="46" t="inlineStr">
        <is>
          <t>no</t>
        </is>
      </c>
      <c r="AA541" s="54" t="inlineStr">
        <is>
          <t>The scene shows cooked food being served from the air fryer (t=68.9-69.5s) with ASR about auto shut-off; no cleaning, oil removal, or residue-clearing action or instruction appears.</t>
        </is>
      </c>
      <c r="AB541" s="54" t="inlineStr">
        <is>
          <t>第三轮仲裁修正：R1原记录 等级=0 时间=[None,None] 泄漏=no → 仲裁 等级=1 时间=[None,None] 泄漏=no。理由：6帧（t=66.9s-70.2s）展示从空气炸锅中取出食物并配合Auto Shut-Off字幕，产品明确出现但未演示除油/除残渣操作；按规范1级。</t>
        </is>
      </c>
      <c r="AC541" s="46" t="inlineStr">
        <is>
          <t>completed</t>
        </is>
      </c>
      <c r="AD541" s="46" t="inlineStr">
        <is>
          <t>2026-07-28T20:35:21+08:00</t>
        </is>
      </c>
      <c r="AE541" s="47">
        <f>IF(AC541&lt;&gt;"completed","",IF(W541=O541,"no","yes"))</f>
        <v/>
      </c>
      <c r="AF541" s="47">
        <f>IF(AC541&lt;&gt;"completed","",IF(AND(X541=P541,Y541=Q541),"no","yes"))</f>
        <v/>
      </c>
      <c r="AG541" s="47">
        <f>IF(AC541&lt;&gt;"completed","待复核",IF(OR(W541="",Z541="",AA541="",AD541=""),"缺少必填项",IF(AND(OR(AE541="yes",AF541="yes"),AB541=""),"修正原因缺失",IF(OR(W541=0,W541=1),IF(AND(X541="",Y541=""),"通过","0/1级时间应留空"),IF(AND(OR(W541=2,W541=3),X541&lt;&gt;"",Y541&lt;&gt;"",X541&gt;=I541,Y541&lt;=J541,Y541&gt;X541),"通过","2/3级时间无效")))))</f>
        <v/>
      </c>
    </row>
    <row r="542">
      <c r="A542" s="45" t="inlineStr">
        <is>
          <t>VQ-011</t>
        </is>
      </c>
      <c r="B542" s="52" t="inlineStr">
        <is>
          <t>怎样清除空气炸锅中的油脂和食物残渣？</t>
        </is>
      </c>
      <c r="C542" s="45" t="inlineStr">
        <is>
          <t>zh-CN</t>
        </is>
      </c>
      <c r="D542" s="45" t="inlineStr">
        <is>
          <t>Air Fryer</t>
        </is>
      </c>
      <c r="E542" s="45" t="inlineStr">
        <is>
          <t>maintenance</t>
        </is>
      </c>
      <c r="F542" s="45" t="inlineStr">
        <is>
          <t>source_disjoint_test</t>
        </is>
      </c>
      <c r="G542" s="45" t="inlineStr">
        <is>
          <t>airfryer-032-scene-0109</t>
        </is>
      </c>
      <c r="H542" s="45" t="inlineStr">
        <is>
          <t>airfryer-032</t>
        </is>
      </c>
      <c r="I542" s="59" t="inlineStr">
        <is>
          <t>510.067</t>
        </is>
      </c>
      <c r="J542" s="59" t="inlineStr">
        <is>
          <t>513.267</t>
        </is>
      </c>
      <c r="K542" s="45" t="inlineStr">
        <is>
          <t>items/airfryer-032-scene-0109/clip.mp4</t>
        </is>
      </c>
      <c r="L542" s="45" t="inlineStr">
        <is>
          <t>items/airfryer-032-scene-0109/thumbnail.jpg</t>
        </is>
      </c>
      <c r="M542" s="52" t="inlineStr">
        <is>
          <t>ASR: the sides were clean and then I just wiped it down on the exterior and be sure to check the fan vents again depending on your model I found all the little cracks and crevices and used a cotton
VLM: Visual summary: A person is wiping the exterior of a black air fryer with a white cloth on a countertop.
视觉摘要: 一个人正在用白布擦拭台面上黑色空气炸锅的外表面。
Visible product: Air Fryer
Visible components: black air fryer; white cloth; countertop; bottle
Visible actions: wiping; holding</t>
        </is>
      </c>
      <c r="N542" s="45" t="inlineStr">
        <is>
          <t>45</t>
        </is>
      </c>
      <c r="O542" s="45" t="inlineStr">
        <is>
          <t>1</t>
        </is>
      </c>
      <c r="P542" s="59" t="str"/>
      <c r="Q542" s="59" t="str"/>
      <c r="R542" s="52" t="inlineStr">
        <is>
          <t>The evidence shows wiping the exterior of the air fryer, but does not show cleaning internal oils or food residue, which is the core of the question.</t>
        </is>
      </c>
      <c r="S542" s="52" t="inlineStr">
        <is>
          <t>VLM|ASR</t>
        </is>
      </c>
      <c r="T542" s="52" t="inlineStr">
        <is>
          <t>low</t>
        </is>
      </c>
      <c r="U542" s="52" t="inlineStr">
        <is>
          <t>The action shown is external cleaning, not internal residue removal as required by the question.</t>
        </is>
      </c>
      <c r="V542" s="45" t="inlineStr">
        <is>
          <t>R1</t>
        </is>
      </c>
      <c r="W542" s="46" t="inlineStr">
        <is>
          <t>1</t>
        </is>
      </c>
      <c r="X542" s="60" t="n"/>
      <c r="Y542" s="60" t="n"/>
      <c r="Z542" s="46" t="inlineStr">
        <is>
          <t>no</t>
        </is>
      </c>
      <c r="AA542" s="54" t="inlineStr">
        <is>
          <t>第1–6帧（t=510.1s–513.3s）均显示用白布擦拭黑色空气炸锅外壳/侧面，未展示清除内部油脂和食物残渣的动作或方法。</t>
        </is>
      </c>
      <c r="AB542" s="54" t="n"/>
      <c r="AC542" s="46" t="inlineStr">
        <is>
          <t>completed</t>
        </is>
      </c>
      <c r="AD542" s="46" t="inlineStr">
        <is>
          <t>2026-07-28T01:35:01+08:00</t>
        </is>
      </c>
      <c r="AE542" s="47">
        <f>IF(AC542&lt;&gt;"completed","",IF(W542=O542,"no","yes"))</f>
        <v/>
      </c>
      <c r="AF542" s="47">
        <f>IF(AC542&lt;&gt;"completed","",IF(AND(X542=P542,Y542=Q542),"no","yes"))</f>
        <v/>
      </c>
      <c r="AG542" s="47">
        <f>IF(AC542&lt;&gt;"completed","待复核",IF(OR(W542="",Z542="",AA542="",AD542=""),"缺少必填项",IF(AND(OR(AE542="yes",AF542="yes"),AB542=""),"修正原因缺失",IF(OR(W542=0,W542=1),IF(AND(X542="",Y542=""),"通过","0/1级时间应留空"),IF(AND(OR(W542=2,W542=3),X542&lt;&gt;"",Y542&lt;&gt;"",X542&gt;=I542,Y542&lt;=J542,Y542&gt;X542),"通过","2/3级时间无效")))))</f>
        <v/>
      </c>
    </row>
    <row r="543">
      <c r="A543" s="45" t="inlineStr">
        <is>
          <t>VQ-011</t>
        </is>
      </c>
      <c r="B543" s="52" t="inlineStr">
        <is>
          <t>怎样清除空气炸锅中的油脂和食物残渣？</t>
        </is>
      </c>
      <c r="C543" s="45" t="inlineStr">
        <is>
          <t>zh-CN</t>
        </is>
      </c>
      <c r="D543" s="45" t="inlineStr">
        <is>
          <t>Air Fryer</t>
        </is>
      </c>
      <c r="E543" s="45" t="inlineStr">
        <is>
          <t>maintenance</t>
        </is>
      </c>
      <c r="F543" s="45" t="inlineStr">
        <is>
          <t>source_disjoint_test</t>
        </is>
      </c>
      <c r="G543" s="45" t="inlineStr">
        <is>
          <t>airfryer-005-scene-0040</t>
        </is>
      </c>
      <c r="H543" s="45" t="inlineStr">
        <is>
          <t>airfryer-005</t>
        </is>
      </c>
      <c r="I543" s="59" t="inlineStr">
        <is>
          <t>352.002</t>
        </is>
      </c>
      <c r="J543" s="59" t="inlineStr">
        <is>
          <t>355.21</t>
        </is>
      </c>
      <c r="K543" s="45" t="inlineStr">
        <is>
          <t>items/airfryer-005-scene-0040/clip.mp4</t>
        </is>
      </c>
      <c r="L543" s="45" t="inlineStr">
        <is>
          <t>items/airfryer-005-scene-0040/thumbnail.jpg</t>
        </is>
      </c>
      <c r="M543" s="52" t="inlineStr">
        <is>
          <t>ASR: OK, awesome.
VLM: Visual summary: A bald man in a teal sweater is in a kitchen, cutting into food on a plate with a knife and fork. He then looks up and smiles at the camera.
视觉摘要: 一名光头男子穿着青绿色毛衣在厨房里，用刀叉切盘中的食物，然后抬头对镜头微笑。
Visible product: Air Fryer
Visible components: refrigerator; cabinets; countertop; sink; knife; fork; plate; protein powder container; blue funnel; toaster oven; paper towel holder; glass jars; knife block
Visible actions: cutting food; smiling; looking at camera</t>
        </is>
      </c>
      <c r="N543" s="45" t="inlineStr">
        <is>
          <t>46</t>
        </is>
      </c>
      <c r="O543" s="45" t="inlineStr">
        <is>
          <t>0</t>
        </is>
      </c>
      <c r="P543" s="59" t="str"/>
      <c r="Q543" s="59" t="str"/>
      <c r="R543" s="52" t="inlineStr">
        <is>
          <t>The scene shows a man cutting food and smiling at the camera, with no visible action related to cleaning an air fryer or removing grease and food residue.</t>
        </is>
      </c>
      <c r="S543" s="52" t="inlineStr">
        <is>
          <t>VLM</t>
        </is>
      </c>
      <c r="T543" s="52" t="inlineStr">
        <is>
          <t>low</t>
        </is>
      </c>
      <c r="U543" s="52" t="inlineStr">
        <is>
          <t>No evidence of cleaning activity or air fryer interaction is present.</t>
        </is>
      </c>
      <c r="V543" s="45" t="inlineStr">
        <is>
          <t>R1</t>
        </is>
      </c>
      <c r="W543" s="46" t="inlineStr">
        <is>
          <t>0</t>
        </is>
      </c>
      <c r="X543" s="60" t="n"/>
      <c r="Y543" s="60" t="n"/>
      <c r="Z543" s="46" t="inlineStr">
        <is>
          <t>no</t>
        </is>
      </c>
      <c r="AA543" s="54" t="inlineStr">
        <is>
          <t>第1–6帧（t=352.0s–355.2s）均为男子用刀叉切盘中食物并对镜头微笑，未出现空气炸锅或任何清洁动作。</t>
        </is>
      </c>
      <c r="AB543" s="54" t="n"/>
      <c r="AC543" s="46" t="inlineStr">
        <is>
          <t>completed</t>
        </is>
      </c>
      <c r="AD543" s="46" t="inlineStr">
        <is>
          <t>2026-07-28T01:35:01+08:00</t>
        </is>
      </c>
      <c r="AE543" s="47">
        <f>IF(AC543&lt;&gt;"completed","",IF(W543=O543,"no","yes"))</f>
        <v/>
      </c>
      <c r="AF543" s="47">
        <f>IF(AC543&lt;&gt;"completed","",IF(AND(X543=P543,Y543=Q543),"no","yes"))</f>
        <v/>
      </c>
      <c r="AG543" s="47">
        <f>IF(AC543&lt;&gt;"completed","待复核",IF(OR(W543="",Z543="",AA543="",AD543=""),"缺少必填项",IF(AND(OR(AE543="yes",AF543="yes"),AB543=""),"修正原因缺失",IF(OR(W543=0,W543=1),IF(AND(X543="",Y543=""),"通过","0/1级时间应留空"),IF(AND(OR(W543=2,W543=3),X543&lt;&gt;"",Y543&lt;&gt;"",X543&gt;=I543,Y543&lt;=J543,Y543&gt;X543),"通过","2/3级时间无效")))))</f>
        <v/>
      </c>
    </row>
    <row r="544">
      <c r="A544" s="45" t="inlineStr">
        <is>
          <t>VQ-011</t>
        </is>
      </c>
      <c r="B544" s="52" t="inlineStr">
        <is>
          <t>怎样清除空气炸锅中的油脂和食物残渣？</t>
        </is>
      </c>
      <c r="C544" s="45" t="inlineStr">
        <is>
          <t>zh-CN</t>
        </is>
      </c>
      <c r="D544" s="45" t="inlineStr">
        <is>
          <t>Air Fryer</t>
        </is>
      </c>
      <c r="E544" s="45" t="inlineStr">
        <is>
          <t>maintenance</t>
        </is>
      </c>
      <c r="F544" s="45" t="inlineStr">
        <is>
          <t>source_disjoint_test</t>
        </is>
      </c>
      <c r="G544" s="45" t="inlineStr">
        <is>
          <t>airfryer-002-scene-0012</t>
        </is>
      </c>
      <c r="H544" s="45" t="inlineStr">
        <is>
          <t>airfryer-002</t>
        </is>
      </c>
      <c r="I544" s="59" t="inlineStr">
        <is>
          <t>328.095</t>
        </is>
      </c>
      <c r="J544" s="59" t="inlineStr">
        <is>
          <t>337.137</t>
        </is>
      </c>
      <c r="K544" s="45" t="inlineStr">
        <is>
          <t>items/airfryer-002-scene-0012/clip.mp4</t>
        </is>
      </c>
      <c r="L544" s="45" t="inlineStr">
        <is>
          <t>items/airfryer-002-scene-0012/thumbnail.jpg</t>
        </is>
      </c>
      <c r="M544" s="52" t="inlineStr">
        <is>
          <t>ASR: these. Just a little bit of added fanciness to a puff pastry air fried oreo. So let's cut into one and see how it looks. Ooey gooey deliciousness. Please remember to like and subscribe to the
OCR: Puff Pastry Lirary Kidhen SHEETS OREO
VLM: Visual summary: A man in a blue apron is dusting pastries with powdered sugar in a kitchen, with an air fryer and packaged ingredients on the counter.
视觉摘要: 一名穿着蓝色围裙的男子正在厨房里往糕点上撒糖粉，旁边放着空气炸锅和包装好的食材。
Visible product: Air Fryer
Visible components: air fryer; powdered sugar container; puff pastry sheets box; OREO cookies package; red cutting board; pastry; chef's apron; glasses; watch
Visible actions: sprinkling powdered sugar; pointing with hand; cutting pastry with knife
Visible states: pastry covered in powdered sugar; pastry being cut</t>
        </is>
      </c>
      <c r="N544" s="45" t="inlineStr">
        <is>
          <t>47</t>
        </is>
      </c>
      <c r="O544" s="45" t="inlineStr">
        <is>
          <t>0</t>
        </is>
      </c>
      <c r="P544" s="59" t="str"/>
      <c r="Q544" s="59" t="str"/>
      <c r="R544" s="52" t="inlineStr">
        <is>
          <t>The scene shows a man preparing pastries with powdered sugar, not cleaning the air fryer or removing grease or food residue. No cleaning action or related instruction is visible or audible.</t>
        </is>
      </c>
      <c r="S544" s="52" t="inlineStr">
        <is>
          <t>VLM|ASR|OCR</t>
        </is>
      </c>
      <c r="T544" s="52" t="inlineStr">
        <is>
          <t>low</t>
        </is>
      </c>
      <c r="U544" s="52" t="inlineStr">
        <is>
          <t>No evidence of cleaning, grease removal, or food residue handling is present in the scene.</t>
        </is>
      </c>
      <c r="V544" s="45" t="inlineStr">
        <is>
          <t>R1</t>
        </is>
      </c>
      <c r="W544" s="46" t="inlineStr">
        <is>
          <t>1</t>
        </is>
      </c>
      <c r="X544" s="60" t="n"/>
      <c r="Y544" s="60" t="n"/>
      <c r="Z544" s="46" t="inlineStr">
        <is>
          <t>no</t>
        </is>
      </c>
      <c r="AA544" s="54" t="inlineStr">
        <is>
          <t>t=329.9s shows the air fryer on the counter behind the presenter, but the action is dusting pastries, not cleaning.</t>
        </is>
      </c>
      <c r="AB544" s="54" t="inlineStr">
        <is>
          <t>AI graded 0, but the air fryer product is visible in the background.</t>
        </is>
      </c>
      <c r="AC544" s="46" t="inlineStr">
        <is>
          <t>completed</t>
        </is>
      </c>
      <c r="AD544" s="46" t="inlineStr">
        <is>
          <t>2026-07-28T01:18:39+08:00</t>
        </is>
      </c>
      <c r="AE544" s="47">
        <f>IF(AC544&lt;&gt;"completed","",IF(W544=O544,"no","yes"))</f>
        <v/>
      </c>
      <c r="AF544" s="47">
        <f>IF(AC544&lt;&gt;"completed","",IF(AND(X544=P544,Y544=Q544),"no","yes"))</f>
        <v/>
      </c>
      <c r="AG544" s="47">
        <f>IF(AC544&lt;&gt;"completed","待复核",IF(OR(W544="",Z544="",AA544="",AD544=""),"缺少必填项",IF(AND(OR(AE544="yes",AF544="yes"),AB544=""),"修正原因缺失",IF(OR(W544=0,W544=1),IF(AND(X544="",Y544=""),"通过","0/1级时间应留空"),IF(AND(OR(W544=2,W544=3),X544&lt;&gt;"",Y544&lt;&gt;"",X544&gt;=I544,Y544&lt;=J544,Y544&gt;X544),"通过","2/3级时间无效")))))</f>
        <v/>
      </c>
    </row>
    <row r="545">
      <c r="A545" s="45" t="inlineStr">
        <is>
          <t>VQ-011</t>
        </is>
      </c>
      <c r="B545" s="52" t="inlineStr">
        <is>
          <t>怎样清除空气炸锅中的油脂和食物残渣？</t>
        </is>
      </c>
      <c r="C545" s="45" t="inlineStr">
        <is>
          <t>zh-CN</t>
        </is>
      </c>
      <c r="D545" s="45" t="inlineStr">
        <is>
          <t>Air Fryer</t>
        </is>
      </c>
      <c r="E545" s="45" t="inlineStr">
        <is>
          <t>maintenance</t>
        </is>
      </c>
      <c r="F545" s="45" t="inlineStr">
        <is>
          <t>source_disjoint_test</t>
        </is>
      </c>
      <c r="G545" s="45" t="inlineStr">
        <is>
          <t>airfryer-017-scene-0025</t>
        </is>
      </c>
      <c r="H545" s="45" t="inlineStr">
        <is>
          <t>airfryer-017</t>
        </is>
      </c>
      <c r="I545" s="59" t="inlineStr">
        <is>
          <t>210.477</t>
        </is>
      </c>
      <c r="J545" s="59" t="inlineStr">
        <is>
          <t>230.697</t>
        </is>
      </c>
      <c r="K545" s="45" t="inlineStr">
        <is>
          <t>items/airfryer-017-scene-0025/clip.mp4</t>
        </is>
      </c>
      <c r="L545" s="45" t="inlineStr">
        <is>
          <t>items/airfryer-017-scene-0025/thumbnail.jpg</t>
        </is>
      </c>
      <c r="M545" s="52" t="inlineStr">
        <is>
          <t>ASR: take the door off. Last time I took the door completely apart which was unnecessary although it was an opportunity to clean in between the layers of glass on the door but I'm going to remove it this time just to get it out of the way for later and as you'll see I'm going to be taking out a lot of screws from a lot of different parts and I'm going to start trying to store the screws in groups together so I can remember what order to put things back together in and also to keep things grouped. I will turn the unit upside down so that I can work on the bottom. First I'm going
OCR: 2 V UNIT - COUNT
VLM: Visual summary: A person is disassembling an air fryer by removing screws from its casing.
视觉摘要: 一个人正在通过拆卸螺丝来拆解一个空气炸锅。
Visible product: Air Fryer
Visible components: air fryer; screws; oven door; oven interior; wooden surface
Visible actions: removing screws; opening oven door; handling screws
Visible states: oven door open; screws removed and scattered
Visual uncertainty: The specific brand or model of the air fryer is not visible.</t>
        </is>
      </c>
      <c r="N545" s="45" t="inlineStr">
        <is>
          <t>48</t>
        </is>
      </c>
      <c r="O545" s="45" t="inlineStr">
        <is>
          <t>2</t>
        </is>
      </c>
      <c r="P545" s="59" t="inlineStr">
        <is>
          <t>210.477</t>
        </is>
      </c>
      <c r="Q545" s="59" t="inlineStr">
        <is>
          <t>230.697</t>
        </is>
      </c>
      <c r="R545" s="52" t="inlineStr">
        <is>
          <t>The video shows disassembly of the air fryer, including removing screws and opening the door, which is a preparatory step for cleaning internal components like grease and food residue, though no direct cleaning action is shown.</t>
        </is>
      </c>
      <c r="S545" s="52" t="inlineStr">
        <is>
          <t>VLM|ASR</t>
        </is>
      </c>
      <c r="T545" s="52" t="inlineStr">
        <is>
          <t>low</t>
        </is>
      </c>
      <c r="U545" s="52" t="inlineStr">
        <is>
          <t>No direct evidence of cleaning oils or food residue is visible or audible; the actions shown are preparatory for cleaning.</t>
        </is>
      </c>
      <c r="V545" s="45" t="inlineStr">
        <is>
          <t>R1</t>
        </is>
      </c>
      <c r="W545" s="46" t="inlineStr">
        <is>
          <t>1</t>
        </is>
      </c>
      <c r="X545" s="60" t="n"/>
      <c r="Y545" s="60" t="n"/>
      <c r="Z545" s="46" t="inlineStr">
        <is>
          <t>no</t>
        </is>
      </c>
      <c r="AA545" s="54" t="inlineStr">
        <is>
          <t>全部6帧（t=210.5s–230.7s）显示双手拆卸一台烤箱类电器门体的过程（拧铰链螺丝、抬离门），ASR提及为后续清洁做准备，但画面中未实际演示清除油脂或食物残渣的动作。</t>
        </is>
      </c>
      <c r="AB545" s="54" t="inlineStr">
        <is>
          <t>AI=2→R1=1：画面仅展示拆卸门体的准备步骤，并未实际演示清除油脂或食物残渣的操作，属于部分相关但未回答核心问题。</t>
        </is>
      </c>
      <c r="AC545" s="46" t="inlineStr">
        <is>
          <t>completed</t>
        </is>
      </c>
      <c r="AD545" s="46" t="inlineStr">
        <is>
          <t>2026-07-28T01:31:38+08:00</t>
        </is>
      </c>
      <c r="AE545" s="47">
        <f>IF(AC545&lt;&gt;"completed","",IF(W545=O545,"no","yes"))</f>
        <v/>
      </c>
      <c r="AF545" s="47">
        <f>IF(AC545&lt;&gt;"completed","",IF(AND(X545=P545,Y545=Q545),"no","yes"))</f>
        <v/>
      </c>
      <c r="AG545" s="47">
        <f>IF(AC545&lt;&gt;"completed","待复核",IF(OR(W545="",Z545="",AA545="",AD545=""),"缺少必填项",IF(AND(OR(AE545="yes",AF545="yes"),AB545=""),"修正原因缺失",IF(OR(W545=0,W545=1),IF(AND(X545="",Y545=""),"通过","0/1级时间应留空"),IF(AND(OR(W545=2,W545=3),X545&lt;&gt;"",Y545&lt;&gt;"",X545&gt;=I545,Y545&lt;=J545,Y545&gt;X545),"通过","2/3级时间无效")))))</f>
        <v/>
      </c>
    </row>
    <row r="546">
      <c r="A546" s="45" t="inlineStr">
        <is>
          <t>VQ-011</t>
        </is>
      </c>
      <c r="B546" s="52" t="inlineStr">
        <is>
          <t>怎样清除空气炸锅中的油脂和食物残渣？</t>
        </is>
      </c>
      <c r="C546" s="45" t="inlineStr">
        <is>
          <t>zh-CN</t>
        </is>
      </c>
      <c r="D546" s="45" t="inlineStr">
        <is>
          <t>Air Fryer</t>
        </is>
      </c>
      <c r="E546" s="45" t="inlineStr">
        <is>
          <t>maintenance</t>
        </is>
      </c>
      <c r="F546" s="45" t="inlineStr">
        <is>
          <t>source_disjoint_test</t>
        </is>
      </c>
      <c r="G546" s="45" t="inlineStr">
        <is>
          <t>airfryer-017-scene-0114</t>
        </is>
      </c>
      <c r="H546" s="45" t="inlineStr">
        <is>
          <t>airfryer-017</t>
        </is>
      </c>
      <c r="I546" s="59" t="inlineStr">
        <is>
          <t>1533.198</t>
        </is>
      </c>
      <c r="J546" s="59" t="inlineStr">
        <is>
          <t>1537.136</t>
        </is>
      </c>
      <c r="K546" s="45" t="inlineStr">
        <is>
          <t>items/airfryer-017-scene-0114/clip.mp4</t>
        </is>
      </c>
      <c r="L546" s="45" t="inlineStr">
        <is>
          <t>items/airfryer-017-scene-0114/thumbnail.jpg</t>
        </is>
      </c>
      <c r="M546" s="52" t="inlineStr">
        <is>
          <t>OCR: Back in business! Dad Logan
VLM: Visual summary: A person is placing a handwritten note on a silver air fryer in a kitchen.
视觉摘要: 一个人正在把一张手写的纸条贴在厨房里的银色空气炸锅上。
Visible product: Air Fryer
Visible components: silver air fryer; toaster; white cabinets; black tiled backsplash; wall outlet; red container
Visible actions: placing a note on the air fryer
Visible states: note attached to air fryer
Visual uncertainty: The text on the note is partially obscured and not fully legible.</t>
        </is>
      </c>
      <c r="N546" s="45" t="inlineStr">
        <is>
          <t>49</t>
        </is>
      </c>
      <c r="O546" s="45" t="inlineStr">
        <is>
          <t>0</t>
        </is>
      </c>
      <c r="P546" s="59" t="str"/>
      <c r="Q546" s="59" t="str"/>
      <c r="R546" s="52" t="inlineStr">
        <is>
          <t>The scene shows a note being placed on the air fryer, not any cleaning or removal of grease or food residue.</t>
        </is>
      </c>
      <c r="S546" s="52" t="inlineStr">
        <is>
          <t>VLM</t>
        </is>
      </c>
      <c r="T546" s="52" t="inlineStr">
        <is>
          <t>low</t>
        </is>
      </c>
      <c r="U546" s="52" t="inlineStr">
        <is>
          <t>The action is clearly not related to cleaning; no evidence of removal of grease or food residue is present.</t>
        </is>
      </c>
      <c r="V546" s="45" t="inlineStr">
        <is>
          <t>R1</t>
        </is>
      </c>
      <c r="W546" s="46" t="inlineStr">
        <is>
          <t>0</t>
        </is>
      </c>
      <c r="X546" s="60" t="n"/>
      <c r="Y546" s="60" t="n"/>
      <c r="Z546" s="46" t="inlineStr">
        <is>
          <t>no</t>
        </is>
      </c>
      <c r="AA546" s="54" t="inlineStr">
        <is>
          <t>Frame at t=1537.1s shows the air fryer with a note attached on the kitchen counter, with no cleaning action or residue removal.</t>
        </is>
      </c>
      <c r="AB546" s="54" t="n"/>
      <c r="AC546" s="46" t="inlineStr">
        <is>
          <t>completed</t>
        </is>
      </c>
      <c r="AD546" s="46" t="inlineStr">
        <is>
          <t>2026-07-28T01:18:39+08:00</t>
        </is>
      </c>
      <c r="AE546" s="47">
        <f>IF(AC546&lt;&gt;"completed","",IF(W546=O546,"no","yes"))</f>
        <v/>
      </c>
      <c r="AF546" s="47">
        <f>IF(AC546&lt;&gt;"completed","",IF(AND(X546=P546,Y546=Q546),"no","yes"))</f>
        <v/>
      </c>
      <c r="AG546" s="47">
        <f>IF(AC546&lt;&gt;"completed","待复核",IF(OR(W546="",Z546="",AA546="",AD546=""),"缺少必填项",IF(AND(OR(AE546="yes",AF546="yes"),AB546=""),"修正原因缺失",IF(OR(W546=0,W546=1),IF(AND(X546="",Y546=""),"通过","0/1级时间应留空"),IF(AND(OR(W546=2,W546=3),X546&lt;&gt;"",Y546&lt;&gt;"",X546&gt;=I546,Y546&lt;=J546,Y546&gt;X546),"通过","2/3级时间无效")))))</f>
        <v/>
      </c>
    </row>
    <row r="547">
      <c r="A547" s="45" t="inlineStr">
        <is>
          <t>VQ-011</t>
        </is>
      </c>
      <c r="B547" s="52" t="inlineStr">
        <is>
          <t>怎样清除空气炸锅中的油脂和食物残渣？</t>
        </is>
      </c>
      <c r="C547" s="45" t="inlineStr">
        <is>
          <t>zh-CN</t>
        </is>
      </c>
      <c r="D547" s="45" t="inlineStr">
        <is>
          <t>Air Fryer</t>
        </is>
      </c>
      <c r="E547" s="45" t="inlineStr">
        <is>
          <t>maintenance</t>
        </is>
      </c>
      <c r="F547" s="45" t="inlineStr">
        <is>
          <t>source_disjoint_test</t>
        </is>
      </c>
      <c r="G547" s="45" t="inlineStr">
        <is>
          <t>airfryer-032-scene-0096</t>
        </is>
      </c>
      <c r="H547" s="45" t="inlineStr">
        <is>
          <t>airfryer-032</t>
        </is>
      </c>
      <c r="I547" s="59" t="inlineStr">
        <is>
          <t>454.9</t>
        </is>
      </c>
      <c r="J547" s="59" t="inlineStr">
        <is>
          <t>457.1</t>
        </is>
      </c>
      <c r="K547" s="45" t="inlineStr">
        <is>
          <t>items/airfryer-032-scene-0096/clip.mp4</t>
        </is>
      </c>
      <c r="L547" s="45" t="inlineStr">
        <is>
          <t>items/airfryer-032-scene-0096/thumbnail.jpg</t>
        </is>
      </c>
      <c r="M547" s="52" t="inlineStr">
        <is>
          <t>ASR: worse than my Kasori and of course it took a lot longer. I sprayed down that Dawn Power Wash and
VLM: Visual summary: A hand holds a white cloth with dark residue, showing the inside of an air fryer.
视觉摘要: 一只手拿着一块带有深色污渍的白布，展示空气炸锅内部。
Visible product: Air Fryer
Visible components: air fryer; white cloth; hand; black interior
Visible actions: holding a cloth; showing residue on cloth
Visible states: cloth with residue; air fryer open</t>
        </is>
      </c>
      <c r="N547" s="45" t="inlineStr">
        <is>
          <t>50</t>
        </is>
      </c>
      <c r="O547" s="45" t="inlineStr">
        <is>
          <t>2</t>
        </is>
      </c>
      <c r="P547" s="59" t="inlineStr">
        <is>
          <t>454.9</t>
        </is>
      </c>
      <c r="Q547" s="59" t="inlineStr">
        <is>
          <t>457.1</t>
        </is>
      </c>
      <c r="R547" s="52" t="inlineStr">
        <is>
          <t>展示空气炸锅内部及布上的残留物，暗示清洁过程，但未说明具体清除油脂和残渣的方法。</t>
        </is>
      </c>
      <c r="S547" s="52" t="inlineStr">
        <is>
          <t>VLM</t>
        </is>
      </c>
      <c r="T547" s="52" t="inlineStr">
        <is>
          <t>low</t>
        </is>
      </c>
      <c r="U547" s="52" t="inlineStr">
        <is>
          <t>未提供清除油脂和残渣的具体操作步骤。</t>
        </is>
      </c>
      <c r="V547" s="45" t="inlineStr">
        <is>
          <t>R1</t>
        </is>
      </c>
      <c r="W547" s="46" t="inlineStr">
        <is>
          <t>2</t>
        </is>
      </c>
      <c r="X547" s="60" t="inlineStr">
        <is>
          <t>454.9</t>
        </is>
      </c>
      <c r="Y547" s="60" t="inlineStr">
        <is>
          <t>457.1</t>
        </is>
      </c>
      <c r="Z547" s="46" t="inlineStr">
        <is>
          <t>no</t>
        </is>
      </c>
      <c r="AA547" s="54" t="inlineStr">
        <is>
          <t>第1–6帧（t=454.9s–457.1s）展示手持带有深色油污残留的白布擦拭空气炸锅内部，呈现清洁过程及残留物，但未完整演示清洁剂使用或分步清除方法。</t>
        </is>
      </c>
      <c r="AB547" s="54" t="n"/>
      <c r="AC547" s="46" t="inlineStr">
        <is>
          <t>completed</t>
        </is>
      </c>
      <c r="AD547" s="46" t="inlineStr">
        <is>
          <t>2026-07-28T01:35:01+08:00</t>
        </is>
      </c>
      <c r="AE547" s="47">
        <f>IF(AC547&lt;&gt;"completed","",IF(W547=O547,"no","yes"))</f>
        <v/>
      </c>
      <c r="AF547" s="47">
        <f>IF(AC547&lt;&gt;"completed","",IF(AND(X547=P547,Y547=Q547),"no","yes"))</f>
        <v/>
      </c>
      <c r="AG547" s="47">
        <f>IF(AC547&lt;&gt;"completed","待复核",IF(OR(W547="",Z547="",AA547="",AD547=""),"缺少必填项",IF(AND(OR(AE547="yes",AF547="yes"),AB547=""),"修正原因缺失",IF(OR(W547=0,W547=1),IF(AND(X547="",Y547=""),"通过","0/1级时间应留空"),IF(AND(OR(W547=2,W547=3),X547&lt;&gt;"",Y547&lt;&gt;"",X547&gt;=I547,Y547&lt;=J547,Y547&gt;X547),"通过","2/3级时间无效")))))</f>
        <v/>
      </c>
    </row>
    <row r="548">
      <c r="A548" s="45" t="inlineStr">
        <is>
          <t>VQ-011</t>
        </is>
      </c>
      <c r="B548" s="52" t="inlineStr">
        <is>
          <t>怎样清除空气炸锅中的油脂和食物残渣？</t>
        </is>
      </c>
      <c r="C548" s="45" t="inlineStr">
        <is>
          <t>zh-CN</t>
        </is>
      </c>
      <c r="D548" s="45" t="inlineStr">
        <is>
          <t>Air Fryer</t>
        </is>
      </c>
      <c r="E548" s="45" t="inlineStr">
        <is>
          <t>maintenance</t>
        </is>
      </c>
      <c r="F548" s="45" t="inlineStr">
        <is>
          <t>source_disjoint_test</t>
        </is>
      </c>
      <c r="G548" s="45" t="inlineStr">
        <is>
          <t>airfryer-006-scene-0005</t>
        </is>
      </c>
      <c r="H548" s="45" t="inlineStr">
        <is>
          <t>airfryer-006</t>
        </is>
      </c>
      <c r="I548" s="59" t="inlineStr">
        <is>
          <t>16.817</t>
        </is>
      </c>
      <c r="J548" s="59" t="inlineStr">
        <is>
          <t>19.92</t>
        </is>
      </c>
      <c r="K548" s="45" t="inlineStr">
        <is>
          <t>items/airfryer-006-scene-0005/clip.mp4</t>
        </is>
      </c>
      <c r="L548" s="45" t="inlineStr">
        <is>
          <t>items/airfryer-006-scene-0005/thumbnail.jpg</t>
        </is>
      </c>
      <c r="M548" s="52" t="inlineStr">
        <is>
          <t>ASR: Your air fryer, 350, four minutes for the first side. Here it goes.
VLM: Visual summary: A woman in a pink shirt is standing in a kitchen next to a white air fryer, gesturing with her hand while speaking.
视觉摘要: 一位穿着粉色衬衫的女士站在厨房里，旁边是一台白色空气炸锅，她正用手势配合说话。
Visible product: Air Fryer
Visible components: white air fryer; digital display; control buttons; brand name 'COSORI'; temperature setting '350°'; shelf with plates; plant
Visible actions: woman gesturing with her right hand; woman speaking</t>
        </is>
      </c>
      <c r="N548" s="45" t="inlineStr">
        <is>
          <t>51</t>
        </is>
      </c>
      <c r="O548" s="45" t="inlineStr">
        <is>
          <t>0</t>
        </is>
      </c>
      <c r="P548" s="59" t="str"/>
      <c r="Q548" s="59" t="str"/>
      <c r="R548" s="52" t="inlineStr">
        <is>
          <t>The scene shows a woman gesturing and speaking next to an air fryer with no visible action related to cleaning or removing grease and food residue.</t>
        </is>
      </c>
      <c r="S548" s="52" t="inlineStr">
        <is>
          <t>VLM</t>
        </is>
      </c>
      <c r="T548" s="52" t="inlineStr">
        <is>
          <t>low</t>
        </is>
      </c>
      <c r="U548" s="52" t="inlineStr">
        <is>
          <t>No evidence of cleaning actions, residue removal, or related instructions is present.</t>
        </is>
      </c>
      <c r="V548" s="45" t="inlineStr">
        <is>
          <t>R1</t>
        </is>
      </c>
      <c r="W548" s="46" t="inlineStr">
        <is>
          <t>0</t>
        </is>
      </c>
      <c r="X548" s="60" t="n"/>
      <c r="Y548" s="60" t="n"/>
      <c r="Z548" s="46" t="inlineStr">
        <is>
          <t>no</t>
        </is>
      </c>
      <c r="AA548" s="54" t="inlineStr">
        <is>
          <t>画面未涉及清除油脂或食物残渣。</t>
        </is>
      </c>
      <c r="AB548" s="54" t="n"/>
      <c r="AC548" s="46" t="inlineStr">
        <is>
          <t>completed</t>
        </is>
      </c>
      <c r="AD548" s="46" t="inlineStr">
        <is>
          <t>2026-07-27T22:20:03+08:00</t>
        </is>
      </c>
      <c r="AE548" s="47">
        <f>IF(AC548&lt;&gt;"completed","",IF(W548=O548,"no","yes"))</f>
        <v/>
      </c>
      <c r="AF548" s="47">
        <f>IF(AC548&lt;&gt;"completed","",IF(AND(X548=P548,Y548=Q548),"no","yes"))</f>
        <v/>
      </c>
      <c r="AG548" s="47">
        <f>IF(AC548&lt;&gt;"completed","待复核",IF(OR(W548="",Z548="",AA548="",AD548=""),"缺少必填项",IF(AND(OR(AE548="yes",AF548="yes"),AB548=""),"修正原因缺失",IF(OR(W548=0,W548=1),IF(AND(X548="",Y548=""),"通过","0/1级时间应留空"),IF(AND(OR(W548=2,W548=3),X548&lt;&gt;"",Y548&lt;&gt;"",X548&gt;=I548,Y548&lt;=J548,Y548&gt;X548),"通过","2/3级时间无效")))))</f>
        <v/>
      </c>
    </row>
    <row r="549">
      <c r="A549" s="45" t="inlineStr">
        <is>
          <t>VQ-012</t>
        </is>
      </c>
      <c r="B549" s="52" t="inlineStr">
        <is>
          <t>How should the air-fryer chamber or heating area be cleaned?</t>
        </is>
      </c>
      <c r="C549" s="45" t="inlineStr">
        <is>
          <t>en</t>
        </is>
      </c>
      <c r="D549" s="45" t="inlineStr">
        <is>
          <t>Air Fryer</t>
        </is>
      </c>
      <c r="E549" s="45" t="inlineStr">
        <is>
          <t>maintenance</t>
        </is>
      </c>
      <c r="F549" s="45" t="inlineStr">
        <is>
          <t>source_disjoint_test</t>
        </is>
      </c>
      <c r="G549" s="45" t="inlineStr">
        <is>
          <t>airfryer-033-scene-0025</t>
        </is>
      </c>
      <c r="H549" s="45" t="inlineStr">
        <is>
          <t>airfryer-033</t>
        </is>
      </c>
      <c r="I549" s="59" t="inlineStr">
        <is>
          <t>198.265</t>
        </is>
      </c>
      <c r="J549" s="59" t="inlineStr">
        <is>
          <t>202.169</t>
        </is>
      </c>
      <c r="K549" s="45" t="inlineStr">
        <is>
          <t>items/airfryer-033-scene-0025/clip.mp4</t>
        </is>
      </c>
      <c r="L549" s="45" t="inlineStr">
        <is>
          <t>items/airfryer-033-scene-0025/thumbnail.jpg</t>
        </is>
      </c>
      <c r="M549" s="52" t="inlineStr">
        <is>
          <t>ASR: A tampa parece que não foi danificada Mostrando aqui Eu vou ter que limpar isso tudo
VLM: Visual summary: A black air fryer is shown with its lid open, revealing the interior basket and heating element. A person's hands are holding the lid.
视觉摘要: 一个黑色空气炸锅的盖子被打开，露出内部的篮子和加热元件，一个人的手正拿着盖子。
Visible product: Air Fryer
Visible components: air fryer; lid; interior basket; heating element; power cord; white cloth surface
Visible actions: hands holding the lid
Visible states: lid open; air fryer disassembled</t>
        </is>
      </c>
      <c r="N549" s="45" t="inlineStr">
        <is>
          <t>1</t>
        </is>
      </c>
      <c r="O549" s="45" t="inlineStr">
        <is>
          <t>1</t>
        </is>
      </c>
      <c r="P549" s="59" t="str"/>
      <c r="Q549" s="59" t="str"/>
      <c r="R549" s="52" t="inlineStr">
        <is>
          <t>The scene shows the air fryer with its lid open and interior visible, and ASR mentions cleaning, but no cleaning action or method is demonstrated or described.</t>
        </is>
      </c>
      <c r="S549" s="52" t="inlineStr">
        <is>
          <t>VLM|ASR</t>
        </is>
      </c>
      <c r="T549" s="52" t="inlineStr">
        <is>
          <t>low</t>
        </is>
      </c>
      <c r="U549" s="52" t="inlineStr">
        <is>
          <t>No cleaning action or step is shown or described; only the state of the air fryer and a verbal mention of cleaning without instruction.</t>
        </is>
      </c>
      <c r="V549" s="45" t="inlineStr">
        <is>
          <t>R1</t>
        </is>
      </c>
      <c r="W549" s="46" t="inlineStr">
        <is>
          <t>1</t>
        </is>
      </c>
      <c r="X549" s="60" t="n"/>
      <c r="Y549" s="60" t="n"/>
      <c r="Z549" s="46" t="inlineStr">
        <is>
          <t>no</t>
        </is>
      </c>
      <c r="AA549" s="54" t="inlineStr">
        <is>
          <t>the chamber is open and ASR mentions cleaning intent, but no actual cleaning method or action is demonstrated.</t>
        </is>
      </c>
      <c r="AB549" s="54" t="n"/>
      <c r="AC549" s="46" t="inlineStr">
        <is>
          <t>completed</t>
        </is>
      </c>
      <c r="AD549" s="46" t="inlineStr">
        <is>
          <t>2026-07-28T01:18:39+08:00</t>
        </is>
      </c>
      <c r="AE549" s="47">
        <f>IF(AC549&lt;&gt;"completed","",IF(W549=O549,"no","yes"))</f>
        <v/>
      </c>
      <c r="AF549" s="47">
        <f>IF(AC549&lt;&gt;"completed","",IF(AND(X549=P549,Y549=Q549),"no","yes"))</f>
        <v/>
      </c>
      <c r="AG549" s="47">
        <f>IF(AC549&lt;&gt;"completed","待复核",IF(OR(W549="",Z549="",AA549="",AD549=""),"缺少必填项",IF(AND(OR(AE549="yes",AF549="yes"),AB549=""),"修正原因缺失",IF(OR(W549=0,W549=1),IF(AND(X549="",Y549=""),"通过","0/1级时间应留空"),IF(AND(OR(W549=2,W549=3),X549&lt;&gt;"",Y549&lt;&gt;"",X549&gt;=I549,Y549&lt;=J549,Y549&gt;X549),"通过","2/3级时间无效")))))</f>
        <v/>
      </c>
    </row>
    <row r="550">
      <c r="A550" s="45" t="inlineStr">
        <is>
          <t>VQ-012</t>
        </is>
      </c>
      <c r="B550" s="52" t="inlineStr">
        <is>
          <t>How should the air-fryer chamber or heating area be cleaned?</t>
        </is>
      </c>
      <c r="C550" s="45" t="inlineStr">
        <is>
          <t>en</t>
        </is>
      </c>
      <c r="D550" s="45" t="inlineStr">
        <is>
          <t>Air Fryer</t>
        </is>
      </c>
      <c r="E550" s="45" t="inlineStr">
        <is>
          <t>maintenance</t>
        </is>
      </c>
      <c r="F550" s="45" t="inlineStr">
        <is>
          <t>source_disjoint_test</t>
        </is>
      </c>
      <c r="G550" s="45" t="inlineStr">
        <is>
          <t>airfryer-032-scene-0085</t>
        </is>
      </c>
      <c r="H550" s="45" t="inlineStr">
        <is>
          <t>airfryer-032</t>
        </is>
      </c>
      <c r="I550" s="59" t="inlineStr">
        <is>
          <t>411.367</t>
        </is>
      </c>
      <c r="J550" s="59" t="inlineStr">
        <is>
          <t>414.6</t>
        </is>
      </c>
      <c r="K550" s="45" t="inlineStr">
        <is>
          <t>items/airfryer-032-scene-0085/clip.mp4</t>
        </is>
      </c>
      <c r="L550" s="45" t="inlineStr">
        <is>
          <t>items/airfryer-032-scene-0085/thumbnail.jpg</t>
        </is>
      </c>
      <c r="M550" s="52" t="inlineStr">
        <is>
          <t>ASR: So just to test out and see how things worked, I grabbed a wet paper towel
VLM: Visual summary: A hand is cleaning the interior of an air fryer, wiping the heating element and base with a white cloth.
视觉摘要: 一只手正在用白布擦拭空气炸锅内部的加热元件和底座。
Visible product: Air Fryer
Visible components: heating element; air fryer interior; white cloth; hand
Visible actions: wiping; cleaning
Visible states: dirty interior; cloth being used for cleaning
Visual uncertainty: The brand or model of the air fryer is not visible.</t>
        </is>
      </c>
      <c r="N550" s="45" t="inlineStr">
        <is>
          <t>2</t>
        </is>
      </c>
      <c r="O550" s="45" t="inlineStr">
        <is>
          <t>3</t>
        </is>
      </c>
      <c r="P550" s="59" t="inlineStr">
        <is>
          <t>411.367</t>
        </is>
      </c>
      <c r="Q550" s="59" t="inlineStr">
        <is>
          <t>414.6</t>
        </is>
      </c>
      <c r="R550" s="52" t="inlineStr">
        <is>
          <t>The visual shows a hand wiping the air fryer's interior and heating element with a white cloth, while ASR confirms the use of a wet paper towel for cleaning, directly demonstrating how to clean the air-fryer chamber or heating area.</t>
        </is>
      </c>
      <c r="S550" s="52" t="inlineStr">
        <is>
          <t>VLM|ASR</t>
        </is>
      </c>
      <c r="T550" s="52" t="inlineStr">
        <is>
          <t>low</t>
        </is>
      </c>
      <c r="U550" s="52" t="inlineStr">
        <is>
          <t>The product is visibly an air fryer, and the cleaning action is clearly shown and described; no ambiguity in the demonstrated method.</t>
        </is>
      </c>
      <c r="V550" s="45" t="inlineStr">
        <is>
          <t>R1</t>
        </is>
      </c>
      <c r="W550" s="46" t="inlineStr">
        <is>
          <t>3</t>
        </is>
      </c>
      <c r="X550" s="60" t="inlineStr">
        <is>
          <t>411.4</t>
        </is>
      </c>
      <c r="Y550" s="60" t="inlineStr">
        <is>
          <t>414.6</t>
        </is>
      </c>
      <c r="Z550" s="46" t="inlineStr">
        <is>
          <t>no</t>
        </is>
      </c>
      <c r="AA550" s="54" t="inlineStr">
        <is>
          <t>From t=411.4s to 414.6s a hand is shown wiping the air fryer's heating element and interior base with a white cloth, while the ASR says 'I grabbed a wet paper towel'.</t>
        </is>
      </c>
      <c r="AB550" s="54" t="inlineStr">
        <is>
          <t>时间按实际证据片段重定位</t>
        </is>
      </c>
      <c r="AC550" s="46" t="inlineStr">
        <is>
          <t>completed</t>
        </is>
      </c>
      <c r="AD550" s="46" t="inlineStr">
        <is>
          <t>2026-07-28T01:18:39+08:00</t>
        </is>
      </c>
      <c r="AE550" s="47">
        <f>IF(AC550&lt;&gt;"completed","",IF(W550=O550,"no","yes"))</f>
        <v/>
      </c>
      <c r="AF550" s="47">
        <f>IF(AC550&lt;&gt;"completed","",IF(AND(X550=P550,Y550=Q550),"no","yes"))</f>
        <v/>
      </c>
      <c r="AG550" s="47">
        <f>IF(AC550&lt;&gt;"completed","待复核",IF(OR(W550="",Z550="",AA550="",AD550=""),"缺少必填项",IF(AND(OR(AE550="yes",AF550="yes"),AB550=""),"修正原因缺失",IF(OR(W550=0,W550=1),IF(AND(X550="",Y550=""),"通过","0/1级时间应留空"),IF(AND(OR(W550=2,W550=3),X550&lt;&gt;"",Y550&lt;&gt;"",X550&gt;=I550,Y550&lt;=J550,Y550&gt;X550),"通过","2/3级时间无效")))))</f>
        <v/>
      </c>
    </row>
    <row r="551">
      <c r="A551" s="45" t="inlineStr">
        <is>
          <t>VQ-012</t>
        </is>
      </c>
      <c r="B551" s="52" t="inlineStr">
        <is>
          <t>How should the air-fryer chamber or heating area be cleaned?</t>
        </is>
      </c>
      <c r="C551" s="45" t="inlineStr">
        <is>
          <t>en</t>
        </is>
      </c>
      <c r="D551" s="45" t="inlineStr">
        <is>
          <t>Air Fryer</t>
        </is>
      </c>
      <c r="E551" s="45" t="inlineStr">
        <is>
          <t>maintenance</t>
        </is>
      </c>
      <c r="F551" s="45" t="inlineStr">
        <is>
          <t>source_disjoint_test</t>
        </is>
      </c>
      <c r="G551" s="45" t="inlineStr">
        <is>
          <t>airfryer-005-scene-0039</t>
        </is>
      </c>
      <c r="H551" s="45" t="inlineStr">
        <is>
          <t>airfryer-005</t>
        </is>
      </c>
      <c r="I551" s="59" t="inlineStr">
        <is>
          <t>338.741</t>
        </is>
      </c>
      <c r="J551" s="59" t="inlineStr">
        <is>
          <t>352.002</t>
        </is>
      </c>
      <c r="K551" s="45" t="inlineStr">
        <is>
          <t>items/airfryer-005-scene-0039/clip.mp4</t>
        </is>
      </c>
      <c r="L551" s="45" t="inlineStr">
        <is>
          <t>items/airfryer-005-scene-0039/thumbnail.jpg</t>
        </is>
      </c>
      <c r="M551" s="52" t="inlineStr">
        <is>
          <t>ASR: Now I want to cut into the yoke here just to show you kind of what the yoke looks like. I'm just going to cut kind of straight through and there should be a little bit of a run to that yoke. OK, awesome.
VLM: Visual summary: A person is cutting into a piece of toast with an egg and bacon on it, while another similar piece sits untouched on a white plate.
视觉摘要: 一个人正在切一片放有鸡蛋和培根的吐司，旁边另一片类似的吐司放在白色盘子上未动。
Visible product: unknown
Visible components: white plate; toasted bread; egg; bacon; knife; fork; hand
Visible actions: cutting food with a knife and fork; eating food
Visible states: egg yolk broken; food partially eaten</t>
        </is>
      </c>
      <c r="N551" s="45" t="inlineStr">
        <is>
          <t>3</t>
        </is>
      </c>
      <c r="O551" s="45" t="inlineStr">
        <is>
          <t>0</t>
        </is>
      </c>
      <c r="P551" s="59" t="str"/>
      <c r="Q551" s="59" t="str"/>
      <c r="R551" s="52" t="inlineStr">
        <is>
          <t>The scene shows food preparation (cutting toast with egg and bacon), not air-fryer cleaning; no air-fryer or its chamber is visible or mentioned.</t>
        </is>
      </c>
      <c r="S551" s="52" t="inlineStr">
        <is>
          <t>VLM|ASR</t>
        </is>
      </c>
      <c r="T551" s="52" t="inlineStr">
        <is>
          <t>low</t>
        </is>
      </c>
      <c r="U551" s="52" t="inlineStr">
        <is>
          <t>No evidence of air-fryer or cleaning activity; product and context mismatch is clear.</t>
        </is>
      </c>
      <c r="V551" s="45" t="inlineStr">
        <is>
          <t>R1</t>
        </is>
      </c>
      <c r="W551" s="46" t="inlineStr">
        <is>
          <t>0</t>
        </is>
      </c>
      <c r="X551" s="60" t="n"/>
      <c r="Y551" s="60" t="n"/>
      <c r="Z551" s="46" t="inlineStr">
        <is>
          <t>no</t>
        </is>
      </c>
      <c r="AA551" s="54" t="inlineStr">
        <is>
          <t>Only plated food is shown; no air fryer chamber or cleaning action appears.</t>
        </is>
      </c>
      <c r="AB551" s="54" t="n"/>
      <c r="AC551" s="46" t="inlineStr">
        <is>
          <t>completed</t>
        </is>
      </c>
      <c r="AD551" s="46" t="inlineStr">
        <is>
          <t>2026-07-28T01:18:39+08:00</t>
        </is>
      </c>
      <c r="AE551" s="47">
        <f>IF(AC551&lt;&gt;"completed","",IF(W551=O551,"no","yes"))</f>
        <v/>
      </c>
      <c r="AF551" s="47">
        <f>IF(AC551&lt;&gt;"completed","",IF(AND(X551=P551,Y551=Q551),"no","yes"))</f>
        <v/>
      </c>
      <c r="AG551" s="47">
        <f>IF(AC551&lt;&gt;"completed","待复核",IF(OR(W551="",Z551="",AA551="",AD551=""),"缺少必填项",IF(AND(OR(AE551="yes",AF551="yes"),AB551=""),"修正原因缺失",IF(OR(W551=0,W551=1),IF(AND(X551="",Y551=""),"通过","0/1级时间应留空"),IF(AND(OR(W551=2,W551=3),X551&lt;&gt;"",Y551&lt;&gt;"",X551&gt;=I551,Y551&lt;=J551,Y551&gt;X551),"通过","2/3级时间无效")))))</f>
        <v/>
      </c>
    </row>
    <row r="552">
      <c r="A552" s="45" t="inlineStr">
        <is>
          <t>VQ-012</t>
        </is>
      </c>
      <c r="B552" s="52" t="inlineStr">
        <is>
          <t>How should the air-fryer chamber or heating area be cleaned?</t>
        </is>
      </c>
      <c r="C552" s="45" t="inlineStr">
        <is>
          <t>en</t>
        </is>
      </c>
      <c r="D552" s="45" t="inlineStr">
        <is>
          <t>Air Fryer</t>
        </is>
      </c>
      <c r="E552" s="45" t="inlineStr">
        <is>
          <t>maintenance</t>
        </is>
      </c>
      <c r="F552" s="45" t="inlineStr">
        <is>
          <t>source_disjoint_test</t>
        </is>
      </c>
      <c r="G552" s="45" t="inlineStr">
        <is>
          <t>airfryer-024-scene-0011</t>
        </is>
      </c>
      <c r="H552" s="45" t="inlineStr">
        <is>
          <t>airfryer-024</t>
        </is>
      </c>
      <c r="I552" s="59" t="inlineStr">
        <is>
          <t>43.777</t>
        </is>
      </c>
      <c r="J552" s="59" t="inlineStr">
        <is>
          <t>56.69</t>
        </is>
      </c>
      <c r="K552" s="45" t="inlineStr">
        <is>
          <t>items/airfryer-024-scene-0011/clip.mp4</t>
        </is>
      </c>
      <c r="L552" s="45" t="inlineStr">
        <is>
          <t>items/airfryer-024-scene-0011/thumbnail.jpg</t>
        </is>
      </c>
      <c r="M552" s="52" t="inlineStr">
        <is>
          <t>ASR: The energy-efficient yet powerful New Wave Brio uses 1,300 watts of power to create super-cyclonic hot air, which circulates around the food, air searing the outside, locking in the flavor and juices. The New Wave Brio cooks up to 50% faster while cutting unwanted fat and calories by up to 70%.
OCR: nuwave Energy Efficient X C 15-22mia 0 10m 6.10 1300 00.10 TYME WATTS Super-Cyclonic HOT AIR Cooks From All Sides Brio Time Lapse Sampler Basket 10 minutes
VLM: Visual summary: A close-up of a black NuWave air fryer's control panel showing a timer set to 10 minutes, followed by animated graphics illustrating its cooking mechanism and benefits.
视觉摘要: 一台黑色NuWave空气炸锅的控制面板特写，显示计时器设定为10分钟，随后是动画图形展示其烹饪机制和优势。
Visible product: NuWave
Visible components: control panel; digital timer display; pre-heat button; temp time button; start pause button; on/off button; temperature setting icons; blue illuminated buttons; animated graphic of hot air circulation; animated graphic of food inside the fryer
Visible states: timer set to 00:10; animated graphic showing hot air circulating; animated graphic showing food being cooked</t>
        </is>
      </c>
      <c r="N552" s="45" t="inlineStr">
        <is>
          <t>4</t>
        </is>
      </c>
      <c r="O552" s="45" t="inlineStr">
        <is>
          <t>0</t>
        </is>
      </c>
      <c r="P552" s="59" t="str"/>
      <c r="Q552" s="59" t="str"/>
      <c r="R552" s="52" t="inlineStr">
        <is>
          <t>The evidence describes product features, power usage, cooking speed, and visual animations of hot air circulation and food cooking, but contains no information about cleaning the air-fryer chamber or heating area.</t>
        </is>
      </c>
      <c r="S552" s="52" t="inlineStr">
        <is>
          <t>VLM|ASR|OCR</t>
        </is>
      </c>
      <c r="T552" s="52" t="inlineStr">
        <is>
          <t>low</t>
        </is>
      </c>
      <c r="U552" s="52" t="inlineStr">
        <is>
          <t>No mention of cleaning, maintenance, or any related action.</t>
        </is>
      </c>
      <c r="V552" s="45" t="inlineStr">
        <is>
          <t>R1</t>
        </is>
      </c>
      <c r="W552" s="46" t="n">
        <v>1</v>
      </c>
      <c r="X552" s="60" t="n"/>
      <c r="Y552" s="60" t="n"/>
      <c r="Z552" s="46" t="inlineStr">
        <is>
          <t>no</t>
        </is>
      </c>
      <c r="AA552" s="54" t="inlineStr">
        <is>
          <t>The frames are product-demo animations of cooking airflow, with no chamber or heating-area cleaning shown.</t>
        </is>
      </c>
      <c r="AB552" s="54" t="inlineStr">
        <is>
          <t>第三轮仲裁修正：R1原记录 等级=0 时间=[None,None] 泄漏=no → 仲裁 等级=1 时间=[None,None] 泄漏=no。理由：采纳复核方：t=43.8s–56.7s全部6帧展示NuWave空气炸锅本体及剖面气流动画，同产品以多种形式出现但无腔体/加热区清洁内容，符合等级1。</t>
        </is>
      </c>
      <c r="AC552" s="46" t="inlineStr">
        <is>
          <t>completed</t>
        </is>
      </c>
      <c r="AD552" s="46" t="inlineStr">
        <is>
          <t>2026-07-28T20:35:21+08:00</t>
        </is>
      </c>
      <c r="AE552" s="47">
        <f>IF(AC552&lt;&gt;"completed","",IF(W552=O552,"no","yes"))</f>
        <v/>
      </c>
      <c r="AF552" s="47">
        <f>IF(AC552&lt;&gt;"completed","",IF(AND(X552=P552,Y552=Q552),"no","yes"))</f>
        <v/>
      </c>
      <c r="AG552" s="47">
        <f>IF(AC552&lt;&gt;"completed","待复核",IF(OR(W552="",Z552="",AA552="",AD552=""),"缺少必填项",IF(AND(OR(AE552="yes",AF552="yes"),AB552=""),"修正原因缺失",IF(OR(W552=0,W552=1),IF(AND(X552="",Y552=""),"通过","0/1级时间应留空"),IF(AND(OR(W552=2,W552=3),X552&lt;&gt;"",Y552&lt;&gt;"",X552&gt;=I552,Y552&lt;=J552,Y552&gt;X552),"通过","2/3级时间无效")))))</f>
        <v/>
      </c>
    </row>
    <row r="553">
      <c r="A553" s="45" t="inlineStr">
        <is>
          <t>VQ-012</t>
        </is>
      </c>
      <c r="B553" s="52" t="inlineStr">
        <is>
          <t>How should the air-fryer chamber or heating area be cleaned?</t>
        </is>
      </c>
      <c r="C553" s="45" t="inlineStr">
        <is>
          <t>en</t>
        </is>
      </c>
      <c r="D553" s="45" t="inlineStr">
        <is>
          <t>Air Fryer</t>
        </is>
      </c>
      <c r="E553" s="45" t="inlineStr">
        <is>
          <t>maintenance</t>
        </is>
      </c>
      <c r="F553" s="45" t="inlineStr">
        <is>
          <t>source_disjoint_test</t>
        </is>
      </c>
      <c r="G553" s="45" t="inlineStr">
        <is>
          <t>airfryer-002-scene-0012</t>
        </is>
      </c>
      <c r="H553" s="45" t="inlineStr">
        <is>
          <t>airfryer-002</t>
        </is>
      </c>
      <c r="I553" s="59" t="inlineStr">
        <is>
          <t>328.095</t>
        </is>
      </c>
      <c r="J553" s="59" t="inlineStr">
        <is>
          <t>337.137</t>
        </is>
      </c>
      <c r="K553" s="45" t="inlineStr">
        <is>
          <t>items/airfryer-002-scene-0012/clip.mp4</t>
        </is>
      </c>
      <c r="L553" s="45" t="inlineStr">
        <is>
          <t>items/airfryer-002-scene-0012/thumbnail.jpg</t>
        </is>
      </c>
      <c r="M553" s="52" t="inlineStr">
        <is>
          <t>ASR: these. Just a little bit of added fanciness to a puff pastry air fried oreo. So let's cut into one and see how it looks. Ooey gooey deliciousness. Please remember to like and subscribe to the
OCR: Puff Pastry Lirary Kidhen SHEETS OREO
VLM: Visual summary: A man in a blue apron is dusting pastries with powdered sugar in a kitchen, with an air fryer and packaged ingredients on the counter.
视觉摘要: 一名穿着蓝色围裙的男子正在厨房里往糕点上撒糖粉，旁边放着空气炸锅和包装好的食材。
Visible product: Air Fryer
Visible components: air fryer; powdered sugar container; puff pastry sheets box; OREO cookies package; red cutting board; pastry; chef's apron; glasses; watch
Visible actions: sprinkling powdered sugar; pointing with hand; cutting pastry with knife
Visible states: pastry covered in powdered sugar; pastry being cut</t>
        </is>
      </c>
      <c r="N553" s="45" t="inlineStr">
        <is>
          <t>5</t>
        </is>
      </c>
      <c r="O553" s="45" t="inlineStr">
        <is>
          <t>0</t>
        </is>
      </c>
      <c r="P553" s="59" t="str"/>
      <c r="Q553" s="59" t="str"/>
      <c r="R553" s="52" t="inlineStr">
        <is>
          <t>The scene shows preparation and decoration of pastries using an air fryer, not cleaning of the chamber or heating area. No cleaning action, instruction, or visual evidence is present.</t>
        </is>
      </c>
      <c r="S553" s="52" t="inlineStr">
        <is>
          <t>VLM|ASR|OCR</t>
        </is>
      </c>
      <c r="T553" s="52" t="inlineStr">
        <is>
          <t>low</t>
        </is>
      </c>
      <c r="U553" s="52" t="inlineStr">
        <is>
          <t>No evidence of cleaning action or instruction related to air-fryer chamber or heating area.</t>
        </is>
      </c>
      <c r="V553" s="45" t="inlineStr">
        <is>
          <t>R1</t>
        </is>
      </c>
      <c r="W553" s="46" t="inlineStr">
        <is>
          <t>1</t>
        </is>
      </c>
      <c r="X553" s="60" t="n"/>
      <c r="Y553" s="60" t="n"/>
      <c r="Z553" s="46" t="inlineStr">
        <is>
          <t>no</t>
        </is>
      </c>
      <c r="AA553" s="54" t="inlineStr">
        <is>
          <t>t=335.3s shows the air fryer on the counter while the presenter arranges pastries; no chamber-cleaning demonstration is shown.</t>
        </is>
      </c>
      <c r="AB553" s="54" t="inlineStr">
        <is>
          <t>AI graded 0, but the air fryer product is visible in the background.</t>
        </is>
      </c>
      <c r="AC553" s="46" t="inlineStr">
        <is>
          <t>completed</t>
        </is>
      </c>
      <c r="AD553" s="46" t="inlineStr">
        <is>
          <t>2026-07-28T01:18:39+08:00</t>
        </is>
      </c>
      <c r="AE553" s="47">
        <f>IF(AC553&lt;&gt;"completed","",IF(W553=O553,"no","yes"))</f>
        <v/>
      </c>
      <c r="AF553" s="47">
        <f>IF(AC553&lt;&gt;"completed","",IF(AND(X553=P553,Y553=Q553),"no","yes"))</f>
        <v/>
      </c>
      <c r="AG553" s="47">
        <f>IF(AC553&lt;&gt;"completed","待复核",IF(OR(W553="",Z553="",AA553="",AD553=""),"缺少必填项",IF(AND(OR(AE553="yes",AF553="yes"),AB553=""),"修正原因缺失",IF(OR(W553=0,W553=1),IF(AND(X553="",Y553=""),"通过","0/1级时间应留空"),IF(AND(OR(W553=2,W553=3),X553&lt;&gt;"",Y553&lt;&gt;"",X553&gt;=I553,Y553&lt;=J553,Y553&gt;X553),"通过","2/3级时间无效")))))</f>
        <v/>
      </c>
    </row>
    <row r="554">
      <c r="A554" s="45" t="inlineStr">
        <is>
          <t>VQ-012</t>
        </is>
      </c>
      <c r="B554" s="52" t="inlineStr">
        <is>
          <t>How should the air-fryer chamber or heating area be cleaned?</t>
        </is>
      </c>
      <c r="C554" s="45" t="inlineStr">
        <is>
          <t>en</t>
        </is>
      </c>
      <c r="D554" s="45" t="inlineStr">
        <is>
          <t>Air Fryer</t>
        </is>
      </c>
      <c r="E554" s="45" t="inlineStr">
        <is>
          <t>maintenance</t>
        </is>
      </c>
      <c r="F554" s="45" t="inlineStr">
        <is>
          <t>source_disjoint_test</t>
        </is>
      </c>
      <c r="G554" s="45" t="inlineStr">
        <is>
          <t>airfryer-024-scene-0012</t>
        </is>
      </c>
      <c r="H554" s="45" t="inlineStr">
        <is>
          <t>airfryer-024</t>
        </is>
      </c>
      <c r="I554" s="59" t="inlineStr">
        <is>
          <t>56.69</t>
        </is>
      </c>
      <c r="J554" s="59" t="inlineStr">
        <is>
          <t>63.73</t>
        </is>
      </c>
      <c r="K554" s="45" t="inlineStr">
        <is>
          <t>items/airfryer-024-scene-0012/clip.mp4</t>
        </is>
      </c>
      <c r="L554" s="45" t="inlineStr">
        <is>
          <t>items/airfryer-024-scene-0012/thumbnail.jpg</t>
        </is>
      </c>
      <c r="M554" s="52" t="inlineStr">
        <is>
          <t>ASR: The New Wave Brio cooks up to 50% faster while cutting unwanted fat and calories by up to 70%. So you can make virtually anything in one easy-to-use appliance right on your countertop.
OCR: Cuts Brio Time Lapse Calories By FROZEN Up To Chicken Breasts 15 minutes 70%
VLM: Visual summary: A person is shown interacting with a black air fryer, pulling out the basket containing food. Text overlays highlight cooking speed and calorie reduction claims.
视觉摘要: 一个人正在操作一台黑色空气炸锅，拉出装有食物的篮子。屏幕上的文字叠加显示了烹饪速度和减脂的宣传语。
Visible product: Air Fryer
Visible components: black air fryer; removable basket; handle; text overlay
Visible actions: person pulling out the basket
Visible states: food inside the basket; text overlay displayed
Visual uncertainty: The specific brand or model of the air fryer is not visible. The exact type of food is not clearly identifiable beyond being cooked meat.</t>
        </is>
      </c>
      <c r="N554" s="45" t="inlineStr">
        <is>
          <t>6</t>
        </is>
      </c>
      <c r="O554" s="45" t="inlineStr">
        <is>
          <t>0</t>
        </is>
      </c>
      <c r="P554" s="59" t="str"/>
      <c r="Q554" s="59" t="str"/>
      <c r="R554" s="52" t="inlineStr">
        <is>
          <t>The evidence shows the air fryer in use with food in the basket and promotional text about cooking speed and calorie reduction, but contains no information about cleaning the chamber or heating area.</t>
        </is>
      </c>
      <c r="S554" s="52" t="inlineStr">
        <is>
          <t>VLM|ASR|OCR</t>
        </is>
      </c>
      <c r="T554" s="52" t="inlineStr">
        <is>
          <t>low</t>
        </is>
      </c>
      <c r="U554" s="52" t="inlineStr">
        <is>
          <t>No cleaning-related actions, instructions, or visual cues are present in the evidence.</t>
        </is>
      </c>
      <c r="V554" s="45" t="inlineStr">
        <is>
          <t>R1</t>
        </is>
      </c>
      <c r="W554" s="46" t="inlineStr">
        <is>
          <t>1</t>
        </is>
      </c>
      <c r="X554" s="60" t="n"/>
      <c r="Y554" s="60" t="n"/>
      <c r="Z554" s="46" t="inlineStr">
        <is>
          <t>no</t>
        </is>
      </c>
      <c r="AA554" s="54" t="inlineStr">
        <is>
          <t>t=60.9s shows the air fryer basket with food; no chamber or heating-area cleaning is demonstrated.</t>
        </is>
      </c>
      <c r="AB554" s="54" t="inlineStr">
        <is>
          <t>AI graded 0, but the air fryer product is visible and in use.</t>
        </is>
      </c>
      <c r="AC554" s="46" t="inlineStr">
        <is>
          <t>completed</t>
        </is>
      </c>
      <c r="AD554" s="46" t="inlineStr">
        <is>
          <t>2026-07-28T01:18:39+08:00</t>
        </is>
      </c>
      <c r="AE554" s="47">
        <f>IF(AC554&lt;&gt;"completed","",IF(W554=O554,"no","yes"))</f>
        <v/>
      </c>
      <c r="AF554" s="47">
        <f>IF(AC554&lt;&gt;"completed","",IF(AND(X554=P554,Y554=Q554),"no","yes"))</f>
        <v/>
      </c>
      <c r="AG554" s="47">
        <f>IF(AC554&lt;&gt;"completed","待复核",IF(OR(W554="",Z554="",AA554="",AD554=""),"缺少必填项",IF(AND(OR(AE554="yes",AF554="yes"),AB554=""),"修正原因缺失",IF(OR(W554=0,W554=1),IF(AND(X554="",Y554=""),"通过","0/1级时间应留空"),IF(AND(OR(W554=2,W554=3),X554&lt;&gt;"",Y554&lt;&gt;"",X554&gt;=I554,Y554&lt;=J554,Y554&gt;X554),"通过","2/3级时间无效")))))</f>
        <v/>
      </c>
    </row>
    <row r="555">
      <c r="A555" s="45" t="inlineStr">
        <is>
          <t>VQ-012</t>
        </is>
      </c>
      <c r="B555" s="52" t="inlineStr">
        <is>
          <t>How should the air-fryer chamber or heating area be cleaned?</t>
        </is>
      </c>
      <c r="C555" s="45" t="inlineStr">
        <is>
          <t>en</t>
        </is>
      </c>
      <c r="D555" s="45" t="inlineStr">
        <is>
          <t>Air Fryer</t>
        </is>
      </c>
      <c r="E555" s="45" t="inlineStr">
        <is>
          <t>maintenance</t>
        </is>
      </c>
      <c r="F555" s="45" t="inlineStr">
        <is>
          <t>source_disjoint_test</t>
        </is>
      </c>
      <c r="G555" s="45" t="inlineStr">
        <is>
          <t>airfryer-032-scene-0103</t>
        </is>
      </c>
      <c r="H555" s="45" t="inlineStr">
        <is>
          <t>airfryer-032</t>
        </is>
      </c>
      <c r="I555" s="59" t="inlineStr">
        <is>
          <t>493.0</t>
        </is>
      </c>
      <c r="J555" s="59" t="inlineStr">
        <is>
          <t>495.5</t>
        </is>
      </c>
      <c r="K555" s="45" t="inlineStr">
        <is>
          <t>items/airfryer-032-scene-0103/clip.mp4</t>
        </is>
      </c>
      <c r="L555" s="45" t="inlineStr">
        <is>
          <t>items/airfryer-032-scene-0103/thumbnail.jpg</t>
        </is>
      </c>
      <c r="M555" s="52" t="inlineStr">
        <is>
          <t>ASR: I used a toothbrush and a cloth to get down under the heating element and if I had one of those thinner scouring pads I think it would have been great to have to get down in those nooks and crannies, but I didn't I finally decided that the
VLM: Visual summary: A person is cleaning a coiled heating element inside an appliance with a cloth.
视觉摘要: 一个人正用布擦拭电器内部的螺旋加热元件。
Visible product: Air Fryer
Visible components: coiled heating element; cloth; appliance interior; metal support bracket; screws; ventilation slots
Visible actions: cleaning with a cloth
Visible states: heating element covered with residue; appliance open
Visual uncertainty: The specific model or brand of the appliance is not visible.</t>
        </is>
      </c>
      <c r="N555" s="45" t="inlineStr">
        <is>
          <t>7</t>
        </is>
      </c>
      <c r="O555" s="45" t="inlineStr">
        <is>
          <t>3</t>
        </is>
      </c>
      <c r="P555" s="59" t="inlineStr">
        <is>
          <t>493.0</t>
        </is>
      </c>
      <c r="Q555" s="59" t="inlineStr">
        <is>
          <t>495.5</t>
        </is>
      </c>
      <c r="R555" s="52" t="inlineStr">
        <is>
          <t>The person is cleaning the coiled heating element inside the air fryer with a cloth, and ASR confirms using a toothbrush and cloth to clean under the heating element, directly addressing how to clean the air-fryer chamber/heating area.</t>
        </is>
      </c>
      <c r="S555" s="52" t="inlineStr">
        <is>
          <t>VLM|ASR</t>
        </is>
      </c>
      <c r="T555" s="52" t="inlineStr">
        <is>
          <t>low</t>
        </is>
      </c>
      <c r="U555" s="52" t="inlineStr">
        <is>
          <t>Visible components and actions clearly show cleaning the heating area; no ambiguity in the method or product.</t>
        </is>
      </c>
      <c r="V555" s="45" t="inlineStr">
        <is>
          <t>R1</t>
        </is>
      </c>
      <c r="W555" s="46" t="inlineStr">
        <is>
          <t>3</t>
        </is>
      </c>
      <c r="X555" s="60" t="inlineStr">
        <is>
          <t>493.0</t>
        </is>
      </c>
      <c r="Y555" s="60" t="inlineStr">
        <is>
          <t>495.5</t>
        </is>
      </c>
      <c r="Z555" s="46" t="inlineStr">
        <is>
          <t>no</t>
        </is>
      </c>
      <c r="AA555" s="54" t="inlineStr">
        <is>
          <t>第1–6帧（t=493.0s–495.5s）清晰展示用白布擦拭空气炸锅内部的螺旋加热管/加热区域，直接回答加热区清洁方式。</t>
        </is>
      </c>
      <c r="AB555" s="54" t="n"/>
      <c r="AC555" s="46" t="inlineStr">
        <is>
          <t>completed</t>
        </is>
      </c>
      <c r="AD555" s="46" t="inlineStr">
        <is>
          <t>2026-07-28T01:35:01+08:00</t>
        </is>
      </c>
      <c r="AE555" s="47">
        <f>IF(AC555&lt;&gt;"completed","",IF(W555=O555,"no","yes"))</f>
        <v/>
      </c>
      <c r="AF555" s="47">
        <f>IF(AC555&lt;&gt;"completed","",IF(AND(X555=P555,Y555=Q555),"no","yes"))</f>
        <v/>
      </c>
      <c r="AG555" s="47">
        <f>IF(AC555&lt;&gt;"completed","待复核",IF(OR(W555="",Z555="",AA555="",AD555=""),"缺少必填项",IF(AND(OR(AE555="yes",AF555="yes"),AB555=""),"修正原因缺失",IF(OR(W555=0,W555=1),IF(AND(X555="",Y555=""),"通过","0/1级时间应留空"),IF(AND(OR(W555=2,W555=3),X555&lt;&gt;"",Y555&lt;&gt;"",X555&gt;=I555,Y555&lt;=J555,Y555&gt;X555),"通过","2/3级时间无效")))))</f>
        <v/>
      </c>
    </row>
    <row r="556">
      <c r="A556" s="45" t="inlineStr">
        <is>
          <t>VQ-012</t>
        </is>
      </c>
      <c r="B556" s="52" t="inlineStr">
        <is>
          <t>How should the air-fryer chamber or heating area be cleaned?</t>
        </is>
      </c>
      <c r="C556" s="45" t="inlineStr">
        <is>
          <t>en</t>
        </is>
      </c>
      <c r="D556" s="45" t="inlineStr">
        <is>
          <t>Air Fryer</t>
        </is>
      </c>
      <c r="E556" s="45" t="inlineStr">
        <is>
          <t>maintenance</t>
        </is>
      </c>
      <c r="F556" s="45" t="inlineStr">
        <is>
          <t>source_disjoint_test</t>
        </is>
      </c>
      <c r="G556" s="45" t="inlineStr">
        <is>
          <t>airfryer-030-scene-0001</t>
        </is>
      </c>
      <c r="H556" s="45" t="inlineStr">
        <is>
          <t>airfryer-030</t>
        </is>
      </c>
      <c r="I556" s="59" t="inlineStr">
        <is>
          <t>0.0</t>
        </is>
      </c>
      <c r="J556" s="59" t="inlineStr">
        <is>
          <t>1092.15</t>
        </is>
      </c>
      <c r="K556" s="45" t="inlineStr">
        <is>
          <t>items/airfryer-030-scene-0001/clip.mp4</t>
        </is>
      </c>
      <c r="L556" s="45" t="inlineStr">
        <is>
          <t>items/airfryer-030-scene-0001/thumbnail.jpg</t>
        </is>
      </c>
      <c r="M556" s="52" t="inlineStr">
        <is>
          <t>ASR: Welcome to Hardin County Extension today. My name is Chandra Doraemus, and I work with Cooperative Extension for Kentucky State University, and today we're going to be talking about using the air fryer to create some nutritious meals, and I'm also going to show you how to make some strawberry skewers with pineapples, and we're going to be featuring our bird's eye meal with the swastikas and broccoli fries, and we'll get started today. So I'm going to be using the air fryer today and this is a 4.2 quart liter size so this is primarily for family meals and if you have a big group of people that you're serving food for and today we're going to be using the bird's eye broccoli fries and we're going to use a little bit of this Pam cooking spray and we're going to heat the oven up here our little air fryer and just to let you know this is supposed to use less cooking oil and it's supposed to be a lot healthier for you so if you haven't considered buying the new air fryer this size is a little bit bigger than the average size usually the quart size is a little bit smaller so you only have one to two servings that you'll get and I can show you here the actual plate of it is actually pretty big and once I put the food in the directions instructed me specifically not to feel to the top so you want to think about that as you're loading your food in the other thing on some of the features they have an actual push button this one does not have a push button some also has electronic controls this one does not it has the controls on the top and so when you turn it on it kind of makes like a loud noise and you have pretty much you put it on a timer we're going to put ours on about 15 minutes about 350 and those were the instructions they have you a little instruction booklet and it gives you gives you a time and um temperature to put whatever you're cooking on so that way you don't overheat or overcook something so in just a few minutes is here, I'm going to go ahead and spray us down with the Pam. And this is my first time using the unit. And just as a side note, they said that there would be a little bit of smoking. So just don't get concerned if it smokes just a little bit. The other thing is it says just do not immerse the whole machine in water because that would be an electronic kind of electrical shock warning there so make sure you don't immerse this whole machine in water to clean it all you would have to do is remove this bottom half like I did so pull it out and wash the inside unit after we actually use utilize it with the broccoli fries so you want to be mindful of that so I'm gonna go ahead and insert the broccoli fries here and this is nutritious cooking so I noticed I didn't use any actual oil so I'm just going to dump the fries in here and we're just going to let those go ahead and start cooking for a few minutes. And so one thing to note about our nutritious snack we have here with the bird's eye broccoli fries, I have a nutrition label here. I printed it out and it has 21 grams of carbs, has 290 milligrams of sodium. Now if you have someone who has high high blood pressure, diabetes, it's going to be really important. Also, it has 0.16 milligrams of iron, 160 milligrams of potassium, so it's going to provide a pretty good amount of energy for you. The carbs is kind of high for somebody who's diabetic. If you're diabetic, you do have to watch your carb limits throughout the day, so this may be a little bit too much on your carb I would recommend if you are going to eat them and you have diabetes to only eat about three or four so that throughout the day you can use some of your carbs for a much bigger meal than just broccoli fries. Like I said, I recommend this for kids because they love eating fries. It's something quick that you can do in the summertime, something handy, something they can pick up with their own hands. and so like I said we're waiting on it to get finished and while that's cooking I have already started preparing our strawberry and pineapple kebabs and those are some really good treats for kids you can put them on little sticks and you can put them on little toothpicks and it's a very colorful fruit and the best thing about it is kids can actually help you make them it's super easy. All you have to do is cut off the ends of the strawberries and pretty much just stick the little strawberries through the little skewer or the little stick and you have a nice little treat. So we're going to talk about that a little bit later after we get finished with the broccoli fries and we're just gonna take a little break. Alright well back with our pineapples and strawberries and so we're going to be doing some strawberry and pineapple skewers today and this usually takes about 10 to 15 minutes and it's a very light fruit that you can enjoy with your family you can use your kids you guys can make this kind of a summer treat something that they can fix it on their own or you can do it together so I have what I actually used in our little recipe here and it typically just uses your strawberries and pineapples and so So I purchased some pineapple chunks from Kroger, and one little can of this, if you're gonna get the Kroger brand, typically runs about $1.50 with tax. Now they do have the other brands like the Dole, which usually run about $2, and the nutrition facts are about the same for it. For this one, pretty much you're gonna get high amounts of vitamin C at 20%, and you're gonna get 2% of iron, and it has 10 milligrams of sodium total carbs is 17 grams and you have about amount per serving it's about a half a cup so I only use half a cup for this presentation on the strawberries I use one carton or one small half of a carton of strawberries and I actually took the strawberries and I'll cut the little green half off and this is a personal um personal decision here you can either cut the strawberry in half or you can leave it whole i i mostly for the most part just for presentation reasons i kept the strawberry whole but if you have a lot of kids that you're feeding for the price of the strawberries um you might want to cut them in half i would highly recommend that just because of the cost. For original cost on one little half carton or a little bunch of your strawberries is $5. Fortunately yesterday I was able to get these for $2.50. I didn't realize that until I got to the register. It was a very, very good moment for me. So as far as your pineapple chunks, when you're using a whole pineapple that is actually a pineapple, pineapple, you can get the benefit of having that fresh fruit. You will have to just probably use one half of the pineapple, which you'll start by cutting it in half. Then you will have to take off the jacket edges of the pineapple and use it in that way. Now what I would recommend also is that you go ahead and purchase your wooden skewers, which I have here with the strawberries and pineapples already on them also i would recommend purchasing toothpicks but i recommend purchasing some colorful toothpicks because it's going to be a little bit more colorful and it's going to get your kids more interested in eating fruits because kids tend to be some of them especially if they're a taller age or between the ages of five to ten they may not want to eat fruits or vegetables right off the top so you want to encourage them to eat more fruits and vegetables so the way you're going to do that is you use it as the fruits as finger foods and it will let allow them to pick up the fruit themselves but with the use of the toothpick and what you will do with your toothpick is you will put it in the center of the pineapple chunk and you will allow them to actually use eat it themselves and they'll feel like they're more in control and then that way you kind of introduce the fruit or introduce them into eating fruits and it's going to be something that's very nutritious for them and it also has that sweet taste that they are used to with with drinking fruit juices and a lot of the capri suns and things of that nature but it's a different kind of fruit it's more of a natural fruit so their body will be it will be a lot easier for them to digest and it won't be as high calories as some of your ice creams and some of your shakes and things of that nature. Also some of your chocolate bars, things that kids are more likely or amped to ask for. So this is just going to be something that you could give them as an option so that they won't gain too much weight over the summer by eating things that aren't as nutritious and healthy for them like i mentioned before the sugars in these are going to be a lot healthier now in terms of if you're on the go if you're on the go mom on the go dad and you're always with your kids you got soccer practice you got football practice you might want to use i would recommend using these as takeaways or as your little carriers for your fruit and what you would do is you literally would just put the fruit in one of these little containers and use the top twist it on and it doesn't pour out you don't have to worry about it spilling on your car seat you don't have to worry about that you can actually put it in a lunch bag that zips up then you really won't have to worry about it'll be pretty much leak proof and spill proof and also if your kid happens to deal with it themselves it's just something that's very small they could probably get the top off themselves without your help. So that's something that I would recommend for you to use as far as storing your fruit. Now, I have already prepared the strawberry and pineapple skewers prior to this presentation. As you can see here, I used more of a half of the fruit kebabs or created little kebabs and like I said they're a nice little easy little dish that you can create nice little fruit and here I use the whole strawberry on the one on the top just it seems to be a little bit extremely big and top-heavy but like I said this is gonna be very sweet but at the same time the strawberries gonna have a little bit of that tartness so So it's going to be still nutritious for your kids and very easy to handle. So over here I have the little toothpicks with the little pineapple chunks on them and look how tiny it is. I mean look how small and cute. I mean the kids are just going to love this because it's so cute and it's so nutritious. I think they're going to love it. So with that being said, I think I've shown you all the things that we've done with our strawberry and pineapple skewers today now we're going to see how our broccoli fries turned out hi we're back with the hardin county extension today and we're going through some um food options that we're cooking in the air daddy today and we cooked some broccoli fries and now they are done so i'm going to go through and go ahead and open up our little bin here and oh my gosh look how how wonderful these turned out. So if you can, as you can see there, they turned out pretty crispy, no grease. And we're gonna put it on a little paper towel here. And we're gonna go ahead and get these out. And I think that this is gonna be a nutritious little treat for us here. Oh, they're really crispy. And as you can see, the reason why I'm putting it on these paper towels is I want you to see that there is no grease. hey like that right so um and this is broccoli oh my gosh can you believe it um the birds eye also has a cauliflower variety version and man i tell you it is very very nutritious it's good has about the same amount of potassium as the broccoli and i keep talking about potassium potassium because potassium gives you a lot of energy. So it helps you throughout the day. You don't have to drink all those energy drinks and it's healthy. So why not eat it? So this is going to be something that I recommend instead of eating french fries at McDonald's, Wendy's, wherever. Not trying to talk down on the fast food restaurants. However, the calorie amount of eating say 10 of these versus eating 10 fries from McDonald's you got to think that's more saturated fats it's more not healthy for you so this way you get to eat good and you're healthy so sorry about that so hopefully you have learned some nutritious tips for me today and you have will actually utilize some of these tips on this summer and you and your family can have some nutritious treats I would just recommend in terms of cleaning the air daddy like I said before just take your unit out and just wash that part out you don't have to use watch this at all now if you get something down on the inside of the plate or something just use a rag with warm water and dishwash dishwashing liquid and clean it and I recommend also putting on these little mittens like I have because for safety reasons the handle is really not that hot it's lonely warm however with kids I don't want you to burn your hand or for it to be too warm for you so that's why I recommend using the mittens and make sure your unit is turned off typically it will turn off by itself however if you were to open it and take out something early you will have to manually shut the unit down and how you would do that is turn your dial counterclockwise to the zero on your time side you don't have to change your dial on the temperature. You only can keep the temperature where it is currently located and that's how you would shut the unit off. I would recommend allowing the unit to cool at least 30 to 45 minutes. I also would not recommend putting it inside of your car close to any plastic because the unit is still fairly warm. It's not hot. However, if you do have to travel with it, like I said, give it at least 10 to 15 minutes if you're on the go and you have somewhere to be but if you can wait that 30 to 45 minutes to let it completely cool down and then move the unit to your car maybe inside of a box or something more mobile to the point where you won't drop anything and that's all I would recommend in terms of cleaning and moving the unit after you have just used it and as far as your snacks go I have I decided to do broccoli fries however this unit can cook chicken pork chops steak muffins fish anything so if you have some other things that you want to try in it go ahead and it's gonna come out just as good as our broccoli fries did and it's gonna be tasty so that's all I have for you today and I hope you enjoyed this this session with me. Thanks for joining us for Hardin County Extension today. Today we went over a couple of nutritious snacks and things of that nature and I hope you will join us for other calendar events later on in the month and I hope to see you then.
OCR: Hardin County Extension Today Music Sponsoredby COOPERATIVE EXTENSION UK KENTUCKY UNIVERSITY OI STATE College of Agriculture INVERSITV FARM BUREAU FMusicJNT Youth Project Completion Show Featuring Nutritious Snacks Using an Air Fryer Chandra DeRamus Family &amp; Consumer Science Extension Agent Hardin County Extension Today or University. ELELE 5 o me meais Hardin County Estension Today LOLE some strawberry skewers ineapp Hardin County Extonsion Today with t h e Swanson broccolitries Hardin Caunty Extonsion Today hn ths 1s primarily tor tami that you're serving tood a nd toda y n d nna use i tt a m e C spray Kardin County Extension Today gonna heat t he oven u p t hi supposed u 5 e e55 cooking considered sa oretty a n d put t o od So you want to think about that so me a I s o controis o + a y o u p u t t o n timer 3 5 0 Ittle Hardin @ounty Extension Today w a y don't overheat overcook something spr o W n † sa1d t h a t there WouId 5moking The other thing is it says n mmer wa remove this bottom h ait like I d i d We h want t o mi ndt u l t hat nse Hardlin County Extension Today na have nutrtion I a b e 1oes Notrition Facts And i t has 21 grams ot carbs Bird's Eye Broccoli HEW! Friles Nutritious Snack BROC(OL Fextares lering Se 4 8 pleces (86) Great snaick for kids in the summert Lunch oe in bebeen Nutrition AIRDADOY Calories 160 h a s 2 9 0 milligrams ot sodium. WEW Fries EROLLOL Teatrs 8 gleces (Mg) Great saca t h e the h1 Hardin County Extoasion Today NEW! BROCCOU Features: Serving Sure:4 8 pleces (86g) Great snack for kids in the sumumert Lunch or in between dinner. AlSO it has 0.16 igrams iron Bird's Eye Broccolil EW1 Nutntieus Snack Serang Se eces (8) tassium o n n a aras wh vou diabetic watch o ur b imits throughout the day. so this m a muc diabetes abo ut three h e ur carbs Like I said I recommend this tor kids. uck ha summertime whe that's cooking already start preparing our strawberry and pineapple kebabs, those a r rea good r k is avery colortul truit h ave much just stick trawberries nrough little skewer stick t a I k a b o u t u st reak And so. we're gonna be d o i n g Fardin County Extension Today ardin County Extension Today n County Cxtension Today or you could do it together. her nd chunks trom Kroger ne Iittl can o† Hardin Caunty Extension Taday ypically runs 5 0 t a x Hardin County Extensien Today reapples Churte which usua lly run about 5 2.0 0 Hardin Ceunty Extension Today eapple.Chur nst mo un Eardin County Extension Today has it's about a halt a cup. Hardie County Cxtension Today strawberries carton And I actually took t his persona ecision here Hardin County Extension Tadsy you can either cut the h a -t most part. just Hardin County Extansion Today W n I would highly recommend that. just because ot the cost Ittle bunch ot your rawberries. i5 S5 Fortunately yeste w a wa s very. ver ood momen Hardh County Extension Today As tar as your pineapple chunks, that is actually a pineapple which you'll start by cutting it in halt the pineapple, and a h e a d Sr wooden h a ve here, with the awberries pineapples Hardin Ceunty Extonsion Today between a ges t e n i g h t o tt t o p The way youire gonna do that. truits to pick up the truit themseives with the use ot the toothpick Hardin County Extension Todiay is you will put it in the ot the pineapplechunk And you will allow them eat it thems ve s And then way you ntroduce Hardin County Extension -Today or introduce them eating Hardin County Extension Toduy it's more ot a natural truit t he m digest a nd it y o ur creams Hardin County Extension Joday k ids are more a 5 k 1 0 n t he y weiqht Wardin County Extension -Today aren't a s heait hy o r he Hardin County Extension-Today or rs your lytle ruit And what you do And also it your kid happens deai with it thas just sonething They couId probably om o mmend Now, I have already prepared prior to this presentation. kebabs Hardin Countg Extension Joday and like I said, they're I i t t l e . e a s y I i t t l e d i s h Hardir County Extension Today extremely b 1 g a nd top hea vy Iaughs Hardin County Extonsino Taday at same time. the wberry qonna Kardin County Extonsion Today be stii your kid s very e a s y to handle. Hardin County Extenston Today Over here I have the itt-e toothpicks Hardir Gounty Extension Today mean lo0k h ow smal l and cute a n din County Extension Today trawberr N ow HardinCouaty Extension Toda ac t h H a r - n5 ay n o w done u m urned out you can see there, they out pretty crispy Oh. they're really crispy. Harditn County Extension Today 0 n these paper towels. w ant to Hey.like that.right? hi s c a n The Birdseye also has variety version m a n a use potassium gives ener instead ot eating trench tries his you get to eat heaithy So,(coughs) sorry about that et u l ly you Iearned o5 some ot these tips on this summer recommend i n q Air Daddy ju s t wash part d o w n inside ot the Just use a rag with warm water and dishwashing iiquid a iso. putting itt mittens have. because reasons warm why take out something early turn ;al counter ckw 5 7 change temperature where it is currently Iocated would u n it a t Ieast 3 0 4 5 minutes. Hardin County Extension comp |etey cool down maybeinside ot box 5ome wo uId terms cleaning movinq a5 tar snacksgo however, this unit cook chicken steak 5h anything that you want t rv qo a head hav tod ay o d a y o day went over o1n Would you like to have a quilt on your barn'and be listed on the"Clothesline of Quilts Trail"'? Contact the Hardin Co. Extension Musicervice Office @ 270-765-4121 “Embroidery Club' welcomes new members the 4th Tuesday of each month, from 10-2:00 p.m. Bring any project you are working on or one you need help with Registration not required! Embroidery Club members the 4th month from 10-2:00 project you are on or one you need help with Registration not “Applique' Sew Fun" meets from 9-2:00 pm on the 3rd Weds. of each' month \Music come join us! “Cross Stitchers will meet occasionally Saturdays beginning Oct. 1,'from 9 9-5:00 pm. Work current projects &amp; learn new techniques each other. For beg eginners experienced stitchers. Brngg or supplies get started, someone help you.' No RSVP necessary; just show up! For more information on the above events orany other classes call Hardin Co. Cooperative of the University of (270) 765-4121. Videographer/Editor Reed Sampley For more information on HCEC-TV programming call 270-769-8855 www.hardin.k12.ky.us/HCEC-TV Mu s i cla ryan@hardin.kyschools.us
VLM: Visual summary: A woman in a green apron is demonstrating a black kitchen appliance in a kitchen setting, gesturing and speaking while holding a small object.
视觉摘要: 一位穿着绿色围裙的女士在厨房里演示一台黑色厨房电器，边做手势边说话，手中拿着一个小物件。
Visible product: Air Fryer
Visible components: black appliance; white countertop; wooden cabinets; white sink; paper towel holder; green apron; white gloves; plate with food
Visible actions: woman gesturing with hand; woman speaking; woman holding object
Visual uncertainty: The exact product name is not visible, only the category 'Air Fryer' is provided. The specific features or actions being demonstrated are inferred from subtitles, not directly visible.</t>
        </is>
      </c>
      <c r="N556" s="45" t="inlineStr">
        <is>
          <t>8</t>
        </is>
      </c>
      <c r="O556" s="45" t="inlineStr">
        <is>
          <t>2</t>
        </is>
      </c>
      <c r="P556" s="59" t="inlineStr">
        <is>
          <t>684.0</t>
        </is>
      </c>
      <c r="Q556" s="59" t="inlineStr">
        <is>
          <t>705.0</t>
        </is>
      </c>
      <c r="R556" s="52" t="inlineStr">
        <is>
          <t>ASR states: 'Just use a rag with warm water and dishwashing liquid also. putting it mittens have. because reasons warm why take out something early turn ;al counter ckw 5 7 change temperature where it is currently Iocated would u n it a t Ieast 3 0 4 5 minutes.' This indicates a cleaning method for the air fryer chamber using warm water and dish soap, though the phrasing is garbled and incomplete.</t>
        </is>
      </c>
      <c r="S556" s="52" t="inlineStr">
        <is>
          <t>ASR</t>
        </is>
      </c>
      <c r="T556" s="52" t="inlineStr">
        <is>
          <t>medium</t>
        </is>
      </c>
      <c r="U556" s="52" t="inlineStr">
        <is>
          <t>The ASR text is heavily garbled and fragmented, making it ambiguous whether the cleaning instructions are complete or accurate. The visual evidence does not show the cleaning action, and the context is unclear.</t>
        </is>
      </c>
      <c r="V556" s="45" t="inlineStr">
        <is>
          <t>R1</t>
        </is>
      </c>
      <c r="W556" s="46" t="inlineStr">
        <is>
          <t>1</t>
        </is>
      </c>
      <c r="X556" s="60" t="n"/>
      <c r="Y556" s="60" t="n"/>
      <c r="Z556" s="46" t="inlineStr">
        <is>
          <t>no</t>
        </is>
      </c>
      <c r="AA556" s="54" t="inlineStr">
        <is>
          <t>The frames do not show the chamber or heating area being cleaned.</t>
        </is>
      </c>
      <c r="AB556" s="54" t="inlineStr">
        <is>
          <t>No chamber-cleaning visuals; lowered from AI grade 2 to 1.</t>
        </is>
      </c>
      <c r="AC556" s="46" t="inlineStr">
        <is>
          <t>completed</t>
        </is>
      </c>
      <c r="AD556" s="46" t="inlineStr">
        <is>
          <t>2026-07-28T01:18:39+08:00</t>
        </is>
      </c>
      <c r="AE556" s="47">
        <f>IF(AC556&lt;&gt;"completed","",IF(W556=O556,"no","yes"))</f>
        <v/>
      </c>
      <c r="AF556" s="47">
        <f>IF(AC556&lt;&gt;"completed","",IF(AND(X556=P556,Y556=Q556),"no","yes"))</f>
        <v/>
      </c>
      <c r="AG556" s="47">
        <f>IF(AC556&lt;&gt;"completed","待复核",IF(OR(W556="",Z556="",AA556="",AD556=""),"缺少必填项",IF(AND(OR(AE556="yes",AF556="yes"),AB556=""),"修正原因缺失",IF(OR(W556=0,W556=1),IF(AND(X556="",Y556=""),"通过","0/1级时间应留空"),IF(AND(OR(W556=2,W556=3),X556&lt;&gt;"",Y556&lt;&gt;"",X556&gt;=I556,Y556&lt;=J556,Y556&gt;X556),"通过","2/3级时间无效")))))</f>
        <v/>
      </c>
    </row>
    <row r="557">
      <c r="A557" s="45" t="inlineStr">
        <is>
          <t>VQ-012</t>
        </is>
      </c>
      <c r="B557" s="52" t="inlineStr">
        <is>
          <t>How should the air-fryer chamber or heating area be cleaned?</t>
        </is>
      </c>
      <c r="C557" s="45" t="inlineStr">
        <is>
          <t>en</t>
        </is>
      </c>
      <c r="D557" s="45" t="inlineStr">
        <is>
          <t>Air Fryer</t>
        </is>
      </c>
      <c r="E557" s="45" t="inlineStr">
        <is>
          <t>maintenance</t>
        </is>
      </c>
      <c r="F557" s="45" t="inlineStr">
        <is>
          <t>source_disjoint_test</t>
        </is>
      </c>
      <c r="G557" s="45" t="inlineStr">
        <is>
          <t>airfryer-024-scene-0024</t>
        </is>
      </c>
      <c r="H557" s="45" t="inlineStr">
        <is>
          <t>airfryer-024</t>
        </is>
      </c>
      <c r="I557" s="59" t="inlineStr">
        <is>
          <t>106.773</t>
        </is>
      </c>
      <c r="J557" s="59" t="inlineStr">
        <is>
          <t>109.109</t>
        </is>
      </c>
      <c r="K557" s="45" t="inlineStr">
        <is>
          <t>items/airfryer-024-scene-0024/clip.mp4</t>
        </is>
      </c>
      <c r="L557" s="45" t="inlineStr">
        <is>
          <t>items/airfryer-024-scene-0024/thumbnail.jpg</t>
        </is>
      </c>
      <c r="M557" s="52" t="inlineStr">
        <is>
          <t>ASR: Don't be fooled by imitators. the New Wave Brio Digital Air Fryer is the undisputed leader.
VLM: Visual summary: A hand is holding the handle of an open air fryer containing cooked golden-brown food items.
视觉摘要: 一只手正拿着打开的空气炸锅的把手，锅内装有金黄色的熟食。
Visible product: Air Fryer
Visible components: air fryer; handle; food items; digital display; control buttons
Visible actions: holding the handle
Visible states: air fryer open; food cooked</t>
        </is>
      </c>
      <c r="N557" s="45" t="inlineStr">
        <is>
          <t>9</t>
        </is>
      </c>
      <c r="O557" s="45" t="inlineStr">
        <is>
          <t>0</t>
        </is>
      </c>
      <c r="P557" s="59" t="str"/>
      <c r="Q557" s="59" t="str"/>
      <c r="R557" s="52" t="inlineStr">
        <is>
          <t>The scene shows an open air fryer with cooked food and a hand holding the handle, but no cleaning action, tool, or instruction is visible or implied.</t>
        </is>
      </c>
      <c r="S557" s="52" t="inlineStr">
        <is>
          <t>VLM</t>
        </is>
      </c>
      <c r="T557" s="52" t="inlineStr">
        <is>
          <t>low</t>
        </is>
      </c>
      <c r="U557" s="52" t="inlineStr">
        <is>
          <t>No evidence of cleaning activity or instruction is present in the visual or audio content.</t>
        </is>
      </c>
      <c r="V557" s="45" t="inlineStr">
        <is>
          <t>R1</t>
        </is>
      </c>
      <c r="W557" s="46" t="inlineStr">
        <is>
          <t>1</t>
        </is>
      </c>
      <c r="X557" s="60" t="n"/>
      <c r="Y557" s="60" t="n"/>
      <c r="Z557" s="46" t="inlineStr">
        <is>
          <t>no</t>
        </is>
      </c>
      <c r="AA557" s="54" t="inlineStr">
        <is>
          <t>At t=109.1s, the basket is being closed after checking food; no cleaning of the chamber or heating area is shown.</t>
        </is>
      </c>
      <c r="AB557" s="54" t="inlineStr">
        <is>
          <t>Same product visible, but no chamber/heating-area cleaning is shown.</t>
        </is>
      </c>
      <c r="AC557" s="46" t="inlineStr">
        <is>
          <t>completed</t>
        </is>
      </c>
      <c r="AD557" s="46" t="inlineStr">
        <is>
          <t>2026-07-28T01:18:39+08:00</t>
        </is>
      </c>
      <c r="AE557" s="47">
        <f>IF(AC557&lt;&gt;"completed","",IF(W557=O557,"no","yes"))</f>
        <v/>
      </c>
      <c r="AF557" s="47">
        <f>IF(AC557&lt;&gt;"completed","",IF(AND(X557=P557,Y557=Q557),"no","yes"))</f>
        <v/>
      </c>
      <c r="AG557" s="47">
        <f>IF(AC557&lt;&gt;"completed","待复核",IF(OR(W557="",Z557="",AA557="",AD557=""),"缺少必填项",IF(AND(OR(AE557="yes",AF557="yes"),AB557=""),"修正原因缺失",IF(OR(W557=0,W557=1),IF(AND(X557="",Y557=""),"通过","0/1级时间应留空"),IF(AND(OR(W557=2,W557=3),X557&lt;&gt;"",Y557&lt;&gt;"",X557&gt;=I557,Y557&lt;=J557,Y557&gt;X557),"通过","2/3级时间无效")))))</f>
        <v/>
      </c>
    </row>
    <row r="558">
      <c r="A558" s="45" t="inlineStr">
        <is>
          <t>VQ-012</t>
        </is>
      </c>
      <c r="B558" s="52" t="inlineStr">
        <is>
          <t>How should the air-fryer chamber or heating area be cleaned?</t>
        </is>
      </c>
      <c r="C558" s="45" t="inlineStr">
        <is>
          <t>en</t>
        </is>
      </c>
      <c r="D558" s="45" t="inlineStr">
        <is>
          <t>Air Fryer</t>
        </is>
      </c>
      <c r="E558" s="45" t="inlineStr">
        <is>
          <t>maintenance</t>
        </is>
      </c>
      <c r="F558" s="45" t="inlineStr">
        <is>
          <t>source_disjoint_test</t>
        </is>
      </c>
      <c r="G558" s="45" t="inlineStr">
        <is>
          <t>airfryer-024-scene-0013</t>
        </is>
      </c>
      <c r="H558" s="45" t="inlineStr">
        <is>
          <t>airfryer-024</t>
        </is>
      </c>
      <c r="I558" s="59" t="inlineStr">
        <is>
          <t>63.73</t>
        </is>
      </c>
      <c r="J558" s="59" t="inlineStr">
        <is>
          <t>66.9</t>
        </is>
      </c>
      <c r="K558" s="45" t="inlineStr">
        <is>
          <t>items/airfryer-024-scene-0013/clip.mp4</t>
        </is>
      </c>
      <c r="L558" s="45" t="inlineStr">
        <is>
          <t>items/airfryer-024-scene-0013/thumbnail.jpg</t>
        </is>
      </c>
      <c r="M558" s="52" t="inlineStr">
        <is>
          <t>ASR: So you can make virtually anything in one easy-to-use appliance right on your countertop.
OCR: EASY To Use!
VLM: Visual summary: A woman in a kitchen is using an air fryer to cook and then remove golden-brown french fries onto a plate.
视觉摘要: 一位女士在厨房里使用空气炸锅烹饪并取出金黄色的炸薯条到盘子上。
Visible product: Air Fryer
Visible components: air fryer; french fries; blue plate; small bowl with sauce; green placemat; gas stove; dishwasher; cabinets; window
Visible actions: woman operating air fryer; woman removing fries from air fryer basket
Visible states: fries being poured from air fryer basket; fries on blue plate
Visible warnings: EASY To Use!</t>
        </is>
      </c>
      <c r="N558" s="45" t="inlineStr">
        <is>
          <t>10</t>
        </is>
      </c>
      <c r="O558" s="45" t="inlineStr">
        <is>
          <t>0</t>
        </is>
      </c>
      <c r="P558" s="59" t="str"/>
      <c r="Q558" s="59" t="str"/>
      <c r="R558" s="52" t="inlineStr">
        <is>
          <t>The scene shows the air fryer being used to cook and remove fries, with no visible or spoken content about cleaning the chamber or heating area.</t>
        </is>
      </c>
      <c r="S558" s="52" t="inlineStr">
        <is>
          <t>VLM|ASR|OCR</t>
        </is>
      </c>
      <c r="T558" s="52" t="inlineStr">
        <is>
          <t>low</t>
        </is>
      </c>
      <c r="U558" s="52" t="inlineStr">
        <is>
          <t>No evidence of cleaning actions, instructions, or related content is present in the frozen evidence.</t>
        </is>
      </c>
      <c r="V558" s="45" t="inlineStr">
        <is>
          <t>R1</t>
        </is>
      </c>
      <c r="W558" s="46" t="n">
        <v>1</v>
      </c>
      <c r="X558" s="60" t="n"/>
      <c r="Y558" s="60" t="n"/>
      <c r="Z558" s="46" t="inlineStr">
        <is>
          <t>no</t>
        </is>
      </c>
      <c r="AA558" s="54" t="inlineStr">
        <is>
          <t>第1–6帧（t=63.7s–66.9s）展示女士烹饪薯条并倒出装盘，未出现加热区或腔体清洁。</t>
        </is>
      </c>
      <c r="AB558" s="54" t="inlineStr">
        <is>
          <t>第三轮仲裁修正：R1原记录 等级=0 时间=[None,None] 泄漏=no → 仲裁 等级=1 时间=[None,None] 泄漏=no。理由：空气炸锅产品（黑色炸锅、蓝色盘子）在所有6帧中清晰出现并正在用于烹饪/装薯条；按规范同产品但内容不回答清洁查询，应为1级而非0级。</t>
        </is>
      </c>
      <c r="AC558" s="46" t="inlineStr">
        <is>
          <t>completed</t>
        </is>
      </c>
      <c r="AD558" s="46" t="inlineStr">
        <is>
          <t>2026-07-28T20:35:21+08:00</t>
        </is>
      </c>
      <c r="AE558" s="47">
        <f>IF(AC558&lt;&gt;"completed","",IF(W558=O558,"no","yes"))</f>
        <v/>
      </c>
      <c r="AF558" s="47">
        <f>IF(AC558&lt;&gt;"completed","",IF(AND(X558=P558,Y558=Q558),"no","yes"))</f>
        <v/>
      </c>
      <c r="AG558" s="47">
        <f>IF(AC558&lt;&gt;"completed","待复核",IF(OR(W558="",Z558="",AA558="",AD558=""),"缺少必填项",IF(AND(OR(AE558="yes",AF558="yes"),AB558=""),"修正原因缺失",IF(OR(W558=0,W558=1),IF(AND(X558="",Y558=""),"通过","0/1级时间应留空"),IF(AND(OR(W558=2,W558=3),X558&lt;&gt;"",Y558&lt;&gt;"",X558&gt;=I558,Y558&lt;=J558,Y558&gt;X558),"通过","2/3级时间无效")))))</f>
        <v/>
      </c>
    </row>
    <row r="559">
      <c r="A559" s="45" t="inlineStr">
        <is>
          <t>VQ-012</t>
        </is>
      </c>
      <c r="B559" s="52" t="inlineStr">
        <is>
          <t>How should the air-fryer chamber or heating area be cleaned?</t>
        </is>
      </c>
      <c r="C559" s="45" t="inlineStr">
        <is>
          <t>en</t>
        </is>
      </c>
      <c r="D559" s="45" t="inlineStr">
        <is>
          <t>Air Fryer</t>
        </is>
      </c>
      <c r="E559" s="45" t="inlineStr">
        <is>
          <t>maintenance</t>
        </is>
      </c>
      <c r="F559" s="45" t="inlineStr">
        <is>
          <t>source_disjoint_test</t>
        </is>
      </c>
      <c r="G559" s="45" t="inlineStr">
        <is>
          <t>airfryer-002-scene-0011</t>
        </is>
      </c>
      <c r="H559" s="45" t="inlineStr">
        <is>
          <t>airfryer-002</t>
        </is>
      </c>
      <c r="I559" s="59" t="inlineStr">
        <is>
          <t>283.851</t>
        </is>
      </c>
      <c r="J559" s="59" t="inlineStr">
        <is>
          <t>328.095</t>
        </is>
      </c>
      <c r="K559" s="45" t="inlineStr">
        <is>
          <t>items/airfryer-002-scene-0011/clip.mp4</t>
        </is>
      </c>
      <c r="L559" s="45" t="inlineStr">
        <is>
          <t>items/airfryer-002-scene-0011/thumbnail.jpg</t>
        </is>
      </c>
      <c r="M559" s="52" t="inlineStr">
        <is>
          <t>ASR: So as you can see, the puff pastry is golden brown with a cookie in the middle. We're gonna go ahead and plate these and we're gonna dust them with a little bit of powdered sugar. These cookies are so good fresh out of the air fryer. We're gonna take a little bit of powdered sugar and we're gonna dust the tops of these. Just a little bit of added fanciness to a puff pastry air fried oreo. So let's cut into one
OCR: Library Kitchen
VLM: Visual summary: A hand uses red tongs to remove golden-brown baked pastries from an air fryer basket and places them onto a white plate. Powdered sugar is then sifted over the pastries.
视觉摘要: 一只手用红色夹子将金黄色的烘焙点心从空气炸锅篮中取出，放在白色盘子上，然后筛上糖粉。
Visible product: Air Fryer
Visible components: air fryer basket; red placemat; white plate; fork; sifter; watch
Visible actions: removing pastries with tongs; placing pastries on plate; sifting powdered sugar
Visible states: pastries are golden-brown; pastries are dusted with powdered sugar
Visual uncertainty: The specific brand or model of the air fryer is not visible. The exact type of pastry or filling is not clearly identifiable.</t>
        </is>
      </c>
      <c r="N559" s="45" t="inlineStr">
        <is>
          <t>11</t>
        </is>
      </c>
      <c r="O559" s="45" t="inlineStr">
        <is>
          <t>0</t>
        </is>
      </c>
      <c r="P559" s="59" t="str"/>
      <c r="Q559" s="59" t="str"/>
      <c r="R559" s="52" t="inlineStr">
        <is>
          <t>The scene shows pastries being removed and dusted with powdered sugar after cooking, not cleaning the air-fryer chamber or heating area.</t>
        </is>
      </c>
      <c r="S559" s="52" t="inlineStr">
        <is>
          <t>VLM|ASR|OCR</t>
        </is>
      </c>
      <c r="T559" s="52" t="inlineStr">
        <is>
          <t>low</t>
        </is>
      </c>
      <c r="U559" s="52" t="inlineStr">
        <is>
          <t>No cleaning action or component is visible or mentioned.</t>
        </is>
      </c>
      <c r="V559" s="45" t="inlineStr">
        <is>
          <t>R1</t>
        </is>
      </c>
      <c r="W559" s="46" t="inlineStr">
        <is>
          <t>0</t>
        </is>
      </c>
      <c r="X559" s="60" t="n"/>
      <c r="Y559" s="60" t="n"/>
      <c r="Z559" s="46" t="inlineStr">
        <is>
          <t>no</t>
        </is>
      </c>
      <c r="AA559" s="54" t="inlineStr">
        <is>
          <t>Frame at t=328.1s shows the basket with pastries, not the chamber or heating area being cleaned.</t>
        </is>
      </c>
      <c r="AB559" s="54" t="n"/>
      <c r="AC559" s="46" t="inlineStr">
        <is>
          <t>completed</t>
        </is>
      </c>
      <c r="AD559" s="46" t="inlineStr">
        <is>
          <t>2026-07-28T01:18:39+08:00</t>
        </is>
      </c>
      <c r="AE559" s="47">
        <f>IF(AC559&lt;&gt;"completed","",IF(W559=O559,"no","yes"))</f>
        <v/>
      </c>
      <c r="AF559" s="47">
        <f>IF(AC559&lt;&gt;"completed","",IF(AND(X559=P559,Y559=Q559),"no","yes"))</f>
        <v/>
      </c>
      <c r="AG559" s="47">
        <f>IF(AC559&lt;&gt;"completed","待复核",IF(OR(W559="",Z559="",AA559="",AD559=""),"缺少必填项",IF(AND(OR(AE559="yes",AF559="yes"),AB559=""),"修正原因缺失",IF(OR(W559=0,W559=1),IF(AND(X559="",Y559=""),"通过","0/1级时间应留空"),IF(AND(OR(W559=2,W559=3),X559&lt;&gt;"",Y559&lt;&gt;"",X559&gt;=I559,Y559&lt;=J559,Y559&gt;X559),"通过","2/3级时间无效")))))</f>
        <v/>
      </c>
    </row>
    <row r="560">
      <c r="A560" s="45" t="inlineStr">
        <is>
          <t>VQ-012</t>
        </is>
      </c>
      <c r="B560" s="52" t="inlineStr">
        <is>
          <t>How should the air-fryer chamber or heating area be cleaned?</t>
        </is>
      </c>
      <c r="C560" s="45" t="inlineStr">
        <is>
          <t>en</t>
        </is>
      </c>
      <c r="D560" s="45" t="inlineStr">
        <is>
          <t>Air Fryer</t>
        </is>
      </c>
      <c r="E560" s="45" t="inlineStr">
        <is>
          <t>maintenance</t>
        </is>
      </c>
      <c r="F560" s="45" t="inlineStr">
        <is>
          <t>source_disjoint_test</t>
        </is>
      </c>
      <c r="G560" s="45" t="inlineStr">
        <is>
          <t>airfryer-033-scene-0036</t>
        </is>
      </c>
      <c r="H560" s="45" t="inlineStr">
        <is>
          <t>airfryer-033</t>
        </is>
      </c>
      <c r="I560" s="59" t="inlineStr">
        <is>
          <t>259.96</t>
        </is>
      </c>
      <c r="J560" s="59" t="inlineStr">
        <is>
          <t>266.9</t>
        </is>
      </c>
      <c r="K560" s="45" t="inlineStr">
        <is>
          <t>items/airfryer-033-scene-0036/clip.mp4</t>
        </is>
      </c>
      <c r="L560" s="45" t="inlineStr">
        <is>
          <t>items/airfryer-033-scene-0036/thumbnail.jpg</t>
        </is>
      </c>
      <c r="M560" s="52" t="inlineStr">
        <is>
          <t>ASR: Vamos estudar Aqui é a parte da gaveta Que não tem necessidade de ficar aqui
VLM: Visual summary: A person is disassembling an air fryer, with the main body open and internal components exposed on a white surface.
视觉摘要: 一个人正在拆解一个空气炸锅，主体打开，内部组件暴露在白色表面上。
Visible product: Air Fryer
Visible components: air fryer main body; internal heating element; control panel; power cord; removable basket; white protective sheet
Visible actions: hand touching internal components
Visible states: air fryer disassembled; basket removed</t>
        </is>
      </c>
      <c r="N560" s="45" t="inlineStr">
        <is>
          <t>12</t>
        </is>
      </c>
      <c r="O560" s="45" t="inlineStr">
        <is>
          <t>1</t>
        </is>
      </c>
      <c r="P560" s="59" t="str"/>
      <c r="Q560" s="59" t="str"/>
      <c r="R560" s="52" t="inlineStr">
        <is>
          <t>The air fryer is shown disassembled with internal components exposed, indicating preparation for cleaning, but no cleaning action or instruction is visible or audible.</t>
        </is>
      </c>
      <c r="S560" s="52" t="inlineStr">
        <is>
          <t>VLM</t>
        </is>
      </c>
      <c r="T560" s="52" t="inlineStr">
        <is>
          <t>low</t>
        </is>
      </c>
      <c r="U560" s="52" t="inlineStr">
        <is>
          <t>No evidence of cleaning steps or methods is present in the scene.</t>
        </is>
      </c>
      <c r="V560" s="45" t="inlineStr">
        <is>
          <t>R1</t>
        </is>
      </c>
      <c r="W560" s="46" t="inlineStr">
        <is>
          <t>1</t>
        </is>
      </c>
      <c r="X560" s="60" t="n"/>
      <c r="Y560" s="60" t="n"/>
      <c r="Z560" s="46" t="inlineStr">
        <is>
          <t>no</t>
        </is>
      </c>
      <c r="AA560" s="54" t="inlineStr">
        <is>
          <t>The air fryer is fully disassembled with chamber and heating element exposed (t=260.0s-266.9s), placing it in a maintenance-relevant context, but no cleaning tools, wiping actions, cleaning agents, or step-by-step cleaning instructions are shown or mentioned in the Portuguese ASR text about drawer parts.</t>
        </is>
      </c>
      <c r="AB560" s="54" t="n"/>
      <c r="AC560" s="46" t="inlineStr">
        <is>
          <t>completed</t>
        </is>
      </c>
      <c r="AD560" s="46" t="inlineStr">
        <is>
          <t>2026-07-28T01:18:39+08:00</t>
        </is>
      </c>
      <c r="AE560" s="47">
        <f>IF(AC560&lt;&gt;"completed","",IF(W560=O560,"no","yes"))</f>
        <v/>
      </c>
      <c r="AF560" s="47">
        <f>IF(AC560&lt;&gt;"completed","",IF(AND(X560=P560,Y560=Q560),"no","yes"))</f>
        <v/>
      </c>
      <c r="AG560" s="47">
        <f>IF(AC560&lt;&gt;"completed","待复核",IF(OR(W560="",Z560="",AA560="",AD560=""),"缺少必填项",IF(AND(OR(AE560="yes",AF560="yes"),AB560=""),"修正原因缺失",IF(OR(W560=0,W560=1),IF(AND(X560="",Y560=""),"通过","0/1级时间应留空"),IF(AND(OR(W560=2,W560=3),X560&lt;&gt;"",Y560&lt;&gt;"",X560&gt;=I560,Y560&lt;=J560,Y560&gt;X560),"通过","2/3级时间无效")))))</f>
        <v/>
      </c>
    </row>
    <row r="561">
      <c r="A561" s="45" t="inlineStr">
        <is>
          <t>VQ-012</t>
        </is>
      </c>
      <c r="B561" s="52" t="inlineStr">
        <is>
          <t>How should the air-fryer chamber or heating area be cleaned?</t>
        </is>
      </c>
      <c r="C561" s="45" t="inlineStr">
        <is>
          <t>en</t>
        </is>
      </c>
      <c r="D561" s="45" t="inlineStr">
        <is>
          <t>Air Fryer</t>
        </is>
      </c>
      <c r="E561" s="45" t="inlineStr">
        <is>
          <t>maintenance</t>
        </is>
      </c>
      <c r="F561" s="45" t="inlineStr">
        <is>
          <t>source_disjoint_test</t>
        </is>
      </c>
      <c r="G561" s="45" t="inlineStr">
        <is>
          <t>airfryer-032-scene-0063</t>
        </is>
      </c>
      <c r="H561" s="45" t="inlineStr">
        <is>
          <t>airfryer-032</t>
        </is>
      </c>
      <c r="I561" s="59" t="inlineStr">
        <is>
          <t>289.567</t>
        </is>
      </c>
      <c r="J561" s="59" t="inlineStr">
        <is>
          <t>292.933</t>
        </is>
      </c>
      <c r="K561" s="45" t="inlineStr">
        <is>
          <t>items/airfryer-032-scene-0063/clip.mp4</t>
        </is>
      </c>
      <c r="L561" s="45" t="inlineStr">
        <is>
          <t>items/airfryer-032-scene-0063/thumbnail.jpg</t>
        </is>
      </c>
      <c r="M561" s="52" t="inlineStr">
        <is>
          <t>ASR: for easy access to the heating element and all that area around it. This is the grossest part of your air fryer
VLM: Visual summary: Two air fryers are shown side by side with their lids open, revealing the heating elements inside. One is black and the other is gray, both sitting on a countertop.
视觉摘要: 两个空气炸锅并排放在台面上，盖子打开，露出内部的加热元件。一个为黑色，另一个为灰色。
Visible product: Air Fryer
Visible components: heating element; lid; control knob; countertop
Visible states: lid open; heating element exposed
Visual uncertainty: The brand or model of the air fryers is not visible. The exact condition of the heating elements (e.g., clean or dirty) is not clearly discernible beyond general appearance.</t>
        </is>
      </c>
      <c r="N561" s="45" t="inlineStr">
        <is>
          <t>13</t>
        </is>
      </c>
      <c r="O561" s="45" t="inlineStr">
        <is>
          <t>2</t>
        </is>
      </c>
      <c r="P561" s="59" t="inlineStr">
        <is>
          <t>289.567</t>
        </is>
      </c>
      <c r="Q561" s="59" t="inlineStr">
        <is>
          <t>292.933</t>
        </is>
      </c>
      <c r="R561" s="52" t="inlineStr">
        <is>
          <t>The scene shows the air fryer's heating element exposed with the lid open, and ASR mentions cleaning the heating element area, indicating a relevant maintenance step.</t>
        </is>
      </c>
      <c r="S561" s="52" t="inlineStr">
        <is>
          <t>VLM|ASR</t>
        </is>
      </c>
      <c r="T561" s="52" t="inlineStr">
        <is>
          <t>low</t>
        </is>
      </c>
      <c r="U561" s="52" t="inlineStr">
        <is>
          <t>The visual evidence confirms the heating element is exposed, and ASR explicitly references cleaning that area, but the actual cleaning action or method is not shown.</t>
        </is>
      </c>
      <c r="V561" s="45" t="inlineStr">
        <is>
          <t>R1</t>
        </is>
      </c>
      <c r="W561" s="46" t="inlineStr">
        <is>
          <t>2</t>
        </is>
      </c>
      <c r="X561" s="60" t="inlineStr">
        <is>
          <t>289.6</t>
        </is>
      </c>
      <c r="Y561" s="60" t="inlineStr">
        <is>
          <t>292.9</t>
        </is>
      </c>
      <c r="Z561" s="46" t="inlineStr">
        <is>
          <t>no</t>
        </is>
      </c>
      <c r="AA561" s="54" t="inlineStr">
        <is>
          <t>6帧（t=289.6s–293.0s）显示两台空气炸锅提篮打开、加热圈暴露，ASR提及'for easy access to the heating element'与'This is the grossest part of your air fryer'，指向需清洁的加热区并提示提篮打开作为清洁准备步骤；但全程未演示任何擦拭/刷洗等清洁动作。</t>
        </is>
      </c>
      <c r="AB561" s="54" t="inlineStr">
        <is>
          <t>时间按实际证据片段重定位</t>
        </is>
      </c>
      <c r="AC561" s="46" t="inlineStr">
        <is>
          <t>completed</t>
        </is>
      </c>
      <c r="AD561" s="46" t="inlineStr">
        <is>
          <t>2026-07-28T01:31:38+08:00</t>
        </is>
      </c>
      <c r="AE561" s="47">
        <f>IF(AC561&lt;&gt;"completed","",IF(W561=O561,"no","yes"))</f>
        <v/>
      </c>
      <c r="AF561" s="47">
        <f>IF(AC561&lt;&gt;"completed","",IF(AND(X561=P561,Y561=Q561),"no","yes"))</f>
        <v/>
      </c>
      <c r="AG561" s="47">
        <f>IF(AC561&lt;&gt;"completed","待复核",IF(OR(W561="",Z561="",AA561="",AD561=""),"缺少必填项",IF(AND(OR(AE561="yes",AF561="yes"),AB561=""),"修正原因缺失",IF(OR(W561=0,W561=1),IF(AND(X561="",Y561=""),"通过","0/1级时间应留空"),IF(AND(OR(W561=2,W561=3),X561&lt;&gt;"",Y561&lt;&gt;"",X561&gt;=I561,Y561&lt;=J561,Y561&gt;X561),"通过","2/3级时间无效")))))</f>
        <v/>
      </c>
    </row>
    <row r="562">
      <c r="A562" s="45" t="inlineStr">
        <is>
          <t>VQ-012</t>
        </is>
      </c>
      <c r="B562" s="52" t="inlineStr">
        <is>
          <t>How should the air-fryer chamber or heating area be cleaned?</t>
        </is>
      </c>
      <c r="C562" s="45" t="inlineStr">
        <is>
          <t>en</t>
        </is>
      </c>
      <c r="D562" s="45" t="inlineStr">
        <is>
          <t>Air Fryer</t>
        </is>
      </c>
      <c r="E562" s="45" t="inlineStr">
        <is>
          <t>maintenance</t>
        </is>
      </c>
      <c r="F562" s="45" t="inlineStr">
        <is>
          <t>source_disjoint_test</t>
        </is>
      </c>
      <c r="G562" s="45" t="inlineStr">
        <is>
          <t>airfryer-002-scene-0014</t>
        </is>
      </c>
      <c r="H562" s="45" t="inlineStr">
        <is>
          <t>airfryer-002</t>
        </is>
      </c>
      <c r="I562" s="59" t="inlineStr">
        <is>
          <t>345.145</t>
        </is>
      </c>
      <c r="J562" s="59" t="inlineStr">
        <is>
          <t>357.84</t>
        </is>
      </c>
      <c r="K562" s="45" t="inlineStr">
        <is>
          <t>items/airfryer-002-scene-0014/clip.mp4</t>
        </is>
      </c>
      <c r="L562" s="45" t="inlineStr">
        <is>
          <t>items/airfryer-002-scene-0014/thumbnail.jpg</t>
        </is>
      </c>
      <c r="M562" s="52" t="inlineStr">
        <is>
          <t>ASR: and see how it looks. Ooey gooey deliciousness. Please remember to like and subscribe to the Gloucester County YouTube channel so that you don't miss any of our upcoming recipes or demonstrations. Bye bye.
OCR: Chef Library Kitchen Puff Pastry SHEETS OREO
VLM: Visual summary: A man in a blue apron stands in a kitchen, holding a pastry and presenting it to the camera. On the counter in front of him are several pastries on a plate, a container of powdered sugar, and a black air fryer. To his right are boxes of puff pastry sheets and Oreo cookies.
视觉摘要: 一名穿着蓝色围裙的男子站在厨房里，手里拿着一个糕点并展示给镜头。他面前的桌子上放着一盘糕点、一罐糖粉和一个黑色空气炸锅。他右侧有盒装的千层酥皮和奥利奥饼干。
Visible product: Air Fryer
Visible components: black air fryer; box of puff pastry sheets; box of Oreo cookies; container of powdered sugar; plate with pastries; blue apron with text; glasses; watch
Visible actions: man holding a pastry; man looking at camera</t>
        </is>
      </c>
      <c r="N562" s="45" t="inlineStr">
        <is>
          <t>14</t>
        </is>
      </c>
      <c r="O562" s="45" t="inlineStr">
        <is>
          <t>0</t>
        </is>
      </c>
      <c r="P562" s="59" t="str"/>
      <c r="Q562" s="59" t="str"/>
      <c r="R562" s="52" t="inlineStr">
        <is>
          <t>The scene shows a man presenting pastries with an air fryer visible, but no cleaning action or instruction is shown or implied.</t>
        </is>
      </c>
      <c r="S562" s="52" t="inlineStr">
        <is>
          <t>VLM</t>
        </is>
      </c>
      <c r="T562" s="52" t="inlineStr">
        <is>
          <t>low</t>
        </is>
      </c>
      <c r="U562" s="52" t="inlineStr">
        <is>
          <t>No evidence of cleaning the air-fryer chamber or heating area is present.</t>
        </is>
      </c>
      <c r="V562" s="45" t="inlineStr">
        <is>
          <t>R1</t>
        </is>
      </c>
      <c r="W562" s="46" t="inlineStr">
        <is>
          <t>0</t>
        </is>
      </c>
      <c r="X562" s="60" t="n"/>
      <c r="Y562" s="60" t="n"/>
      <c r="Z562" s="46" t="inlineStr">
        <is>
          <t>no</t>
        </is>
      </c>
      <c r="AA562" s="54" t="inlineStr">
        <is>
          <t>Frames show presenter displaying finished pastries with air fryer and ingredient packages in background (t=345.1s-357.8s); ASR confirms this is a closing/bye-bye scene with subscription prompt; no cleaning action, chamber access, or heating area cleaning instruction occurs.</t>
        </is>
      </c>
      <c r="AB562" s="54" t="n"/>
      <c r="AC562" s="46" t="inlineStr">
        <is>
          <t>completed</t>
        </is>
      </c>
      <c r="AD562" s="46" t="inlineStr">
        <is>
          <t>2026-07-28T01:18:39+08:00</t>
        </is>
      </c>
      <c r="AE562" s="47">
        <f>IF(AC562&lt;&gt;"completed","",IF(W562=O562,"no","yes"))</f>
        <v/>
      </c>
      <c r="AF562" s="47">
        <f>IF(AC562&lt;&gt;"completed","",IF(AND(X562=P562,Y562=Q562),"no","yes"))</f>
        <v/>
      </c>
      <c r="AG562" s="47">
        <f>IF(AC562&lt;&gt;"completed","待复核",IF(OR(W562="",Z562="",AA562="",AD562=""),"缺少必填项",IF(AND(OR(AE562="yes",AF562="yes"),AB562=""),"修正原因缺失",IF(OR(W562=0,W562=1),IF(AND(X562="",Y562=""),"通过","0/1级时间应留空"),IF(AND(OR(W562=2,W562=3),X562&lt;&gt;"",Y562&lt;&gt;"",X562&gt;=I562,Y562&lt;=J562,Y562&gt;X562),"通过","2/3级时间无效")))))</f>
        <v/>
      </c>
    </row>
    <row r="563">
      <c r="A563" s="45" t="inlineStr">
        <is>
          <t>VQ-012</t>
        </is>
      </c>
      <c r="B563" s="52" t="inlineStr">
        <is>
          <t>How should the air-fryer chamber or heating area be cleaned?</t>
        </is>
      </c>
      <c r="C563" s="45" t="inlineStr">
        <is>
          <t>en</t>
        </is>
      </c>
      <c r="D563" s="45" t="inlineStr">
        <is>
          <t>Air Fryer</t>
        </is>
      </c>
      <c r="E563" s="45" t="inlineStr">
        <is>
          <t>maintenance</t>
        </is>
      </c>
      <c r="F563" s="45" t="inlineStr">
        <is>
          <t>source_disjoint_test</t>
        </is>
      </c>
      <c r="G563" s="45" t="inlineStr">
        <is>
          <t>airfryer-017-scene-0091</t>
        </is>
      </c>
      <c r="H563" s="45" t="inlineStr">
        <is>
          <t>airfryer-017</t>
        </is>
      </c>
      <c r="I563" s="59" t="inlineStr">
        <is>
          <t>1288.487</t>
        </is>
      </c>
      <c r="J563" s="59" t="inlineStr">
        <is>
          <t>1292.224</t>
        </is>
      </c>
      <c r="K563" s="45" t="inlineStr">
        <is>
          <t>items/airfryer-017-scene-0091/clip.mp4</t>
        </is>
      </c>
      <c r="L563" s="45" t="inlineStr">
        <is>
          <t>items/airfryer-017-scene-0091/thumbnail.jpg</t>
        </is>
      </c>
      <c r="M563" s="52" t="inlineStr">
        <is>
          <t>ASR: talk about two steps forward one step back. Now I'm just trying to figure out how to mash this all down so that the thermal sensor can be up against the side of the cooking chamber but also
OCR: ti-ia
VLM: Visual summary: A person is assembling or repairing a device with electronic components and wires, using both hands to manipulate parts.
视觉摘要: 一个人正在组装或修理一个带有电子元件和电线的设备，双手操作部件。
Visible product: unknown
Visible components: electronic circuit board; wires; plastic housing; metallic frame; cardboard box; foam padding
Visible actions: manipulating electronic components; holding device parts
Visible states: device partially assembled; wires connected to circuit board
Visual uncertainty: The specific product type is not identifiable from the frames.</t>
        </is>
      </c>
      <c r="N563" s="45" t="inlineStr">
        <is>
          <t>15</t>
        </is>
      </c>
      <c r="O563" s="45" t="inlineStr">
        <is>
          <t>0</t>
        </is>
      </c>
      <c r="P563" s="59" t="str"/>
      <c r="Q563" s="59" t="str"/>
      <c r="R563" s="52" t="inlineStr">
        <is>
          <t>The scene shows assembly or repair of an electronic device with no visible air fryer or cleaning activity; no evidence of cleaning the air-fryer chamber or heating area.</t>
        </is>
      </c>
      <c r="S563" s="52" t="inlineStr">
        <is>
          <t>VLM|ASR|OCR</t>
        </is>
      </c>
      <c r="T563" s="52" t="inlineStr">
        <is>
          <t>low</t>
        </is>
      </c>
      <c r="U563" s="52" t="inlineStr">
        <is>
          <t>No visual or textual evidence of an air fryer or cleaning action.</t>
        </is>
      </c>
      <c r="V563" s="45" t="inlineStr">
        <is>
          <t>R1</t>
        </is>
      </c>
      <c r="W563" s="46" t="inlineStr">
        <is>
          <t>0</t>
        </is>
      </c>
      <c r="X563" s="60" t="n"/>
      <c r="Y563" s="60" t="n"/>
      <c r="Z563" s="46" t="inlineStr">
        <is>
          <t>no</t>
        </is>
      </c>
      <c r="AA563" s="54" t="inlineStr">
        <is>
          <t>第1–6帧（t=1288.5s–1292.2s）均为电子元件/线路板的组装或维修画面，未出现空气炸锅及其加热区清洁。</t>
        </is>
      </c>
      <c r="AB563" s="54" t="n"/>
      <c r="AC563" s="46" t="inlineStr">
        <is>
          <t>completed</t>
        </is>
      </c>
      <c r="AD563" s="46" t="inlineStr">
        <is>
          <t>2026-07-28T01:35:01+08:00</t>
        </is>
      </c>
      <c r="AE563" s="47">
        <f>IF(AC563&lt;&gt;"completed","",IF(W563=O563,"no","yes"))</f>
        <v/>
      </c>
      <c r="AF563" s="47">
        <f>IF(AC563&lt;&gt;"completed","",IF(AND(X563=P563,Y563=Q563),"no","yes"))</f>
        <v/>
      </c>
      <c r="AG563" s="47">
        <f>IF(AC563&lt;&gt;"completed","待复核",IF(OR(W563="",Z563="",AA563="",AD563=""),"缺少必填项",IF(AND(OR(AE563="yes",AF563="yes"),AB563=""),"修正原因缺失",IF(OR(W563=0,W563=1),IF(AND(X563="",Y563=""),"通过","0/1级时间应留空"),IF(AND(OR(W563=2,W563=3),X563&lt;&gt;"",Y563&lt;&gt;"",X563&gt;=I563,Y563&lt;=J563,Y563&gt;X563),"通过","2/3级时间无效")))))</f>
        <v/>
      </c>
    </row>
    <row r="564">
      <c r="A564" s="45" t="inlineStr">
        <is>
          <t>VQ-012</t>
        </is>
      </c>
      <c r="B564" s="52" t="inlineStr">
        <is>
          <t>How should the air-fryer chamber or heating area be cleaned?</t>
        </is>
      </c>
      <c r="C564" s="45" t="inlineStr">
        <is>
          <t>en</t>
        </is>
      </c>
      <c r="D564" s="45" t="inlineStr">
        <is>
          <t>Air Fryer</t>
        </is>
      </c>
      <c r="E564" s="45" t="inlineStr">
        <is>
          <t>maintenance</t>
        </is>
      </c>
      <c r="F564" s="45" t="inlineStr">
        <is>
          <t>source_disjoint_test</t>
        </is>
      </c>
      <c r="G564" s="45" t="inlineStr">
        <is>
          <t>airfryer-017-scene-0044</t>
        </is>
      </c>
      <c r="H564" s="45" t="inlineStr">
        <is>
          <t>airfryer-017</t>
        </is>
      </c>
      <c r="I564" s="59" t="inlineStr">
        <is>
          <t>496.963</t>
        </is>
      </c>
      <c r="J564" s="59" t="inlineStr">
        <is>
          <t>501.067</t>
        </is>
      </c>
      <c r="K564" s="45" t="inlineStr">
        <is>
          <t>items/airfryer-017-scene-0044/clip.mp4</t>
        </is>
      </c>
      <c r="L564" s="45" t="inlineStr">
        <is>
          <t>items/airfryer-017-scene-0044/thumbnail.jpg</t>
        </is>
      </c>
      <c r="M564" s="52" t="inlineStr">
        <is>
          <t>ASR: last time. I'm gonna pop this top cover off. I found this kind of hard last time.
VLM: Visual summary: A hand is using a tool to interact with the lid of a black air fryer placed on a table.
视觉摘要: 一只手正用工具与放在桌上的黑色空气炸锅的盖子互动。
Visible product: Air Fryer
Visible components: air fryer; lid; tool; hand; table; brown paper; photo frame
Visible actions: hand using tool on lid; hand touching lid
Visible states: lid partially open; tool inserted under lid
Visual uncertainty: The exact model or brand of the air fryer is not clearly visible. The specific purpose of the tool's action is not determinable from the frames.</t>
        </is>
      </c>
      <c r="N564" s="45" t="inlineStr">
        <is>
          <t>16</t>
        </is>
      </c>
      <c r="O564" s="45" t="inlineStr">
        <is>
          <t>2</t>
        </is>
      </c>
      <c r="P564" s="59" t="inlineStr">
        <is>
          <t>496.963</t>
        </is>
      </c>
      <c r="Q564" s="59" t="inlineStr">
        <is>
          <t>501.067</t>
        </is>
      </c>
      <c r="R564" s="52" t="inlineStr">
        <is>
          <t>The video shows a hand using a tool to interact with the lid of the air fryer, and the ASR mentions removing the top cover, which is a step in accessing the chamber for cleaning. However, the exact cleaning method or process is not shown or described.</t>
        </is>
      </c>
      <c r="S564" s="52" t="inlineStr">
        <is>
          <t>VLM|ASR</t>
        </is>
      </c>
      <c r="T564" s="52" t="inlineStr">
        <is>
          <t>medium</t>
        </is>
      </c>
      <c r="U564" s="52" t="inlineStr">
        <is>
          <t>The purpose of the tool's action is not determinable, and the video does not show or describe the actual cleaning process.</t>
        </is>
      </c>
      <c r="V564" s="45" t="inlineStr">
        <is>
          <t>R1</t>
        </is>
      </c>
      <c r="W564" s="46" t="inlineStr">
        <is>
          <t>2</t>
        </is>
      </c>
      <c r="X564" s="60" t="n">
        <v>497</v>
      </c>
      <c r="Y564" s="60" t="n">
        <v>501.067</v>
      </c>
      <c r="Z564" s="46" t="inlineStr">
        <is>
          <t>no</t>
        </is>
      </c>
      <c r="AA564" s="54" t="inlineStr">
        <is>
          <t>第1-6帧（t=497.0s-501.1s）显示用工具撬动空气炸锅顶盖以进入内部，是腔体/加热区清洁前的拆卸步骤，但未展示实际清洁方法。</t>
        </is>
      </c>
      <c r="AB564" s="54" t="inlineStr">
        <is>
          <t>AI时间496.963-501.067覆盖整个场景窗口，实际顶盖拆卸动作贯穿第1-6帧（t=497.0s-501.1s）。</t>
        </is>
      </c>
      <c r="AC564" s="46" t="inlineStr">
        <is>
          <t>completed</t>
        </is>
      </c>
      <c r="AD564" s="46" t="inlineStr">
        <is>
          <t>2026-07-28T01:35:01+08:00</t>
        </is>
      </c>
      <c r="AE564" s="47">
        <f>IF(AC564&lt;&gt;"completed","",IF(W564=O564,"no","yes"))</f>
        <v/>
      </c>
      <c r="AF564" s="47">
        <f>IF(AC564&lt;&gt;"completed","",IF(AND(X564=P564,Y564=Q564),"no","yes"))</f>
        <v/>
      </c>
      <c r="AG564" s="47">
        <f>IF(AC564&lt;&gt;"completed","待复核",IF(OR(W564="",Z564="",AA564="",AD564=""),"缺少必填项",IF(AND(OR(AE564="yes",AF564="yes"),AB564=""),"修正原因缺失",IF(OR(W564=0,W564=1),IF(AND(X564="",Y564=""),"通过","0/1级时间应留空"),IF(AND(OR(W564=2,W564=3),X564&lt;&gt;"",Y564&lt;&gt;"",X564&gt;=I564,Y564&lt;=J564,Y564&gt;X564),"通过","2/3级时间无效")))))</f>
        <v/>
      </c>
    </row>
    <row r="565">
      <c r="A565" s="45" t="inlineStr">
        <is>
          <t>VQ-012</t>
        </is>
      </c>
      <c r="B565" s="52" t="inlineStr">
        <is>
          <t>How should the air-fryer chamber or heating area be cleaned?</t>
        </is>
      </c>
      <c r="C565" s="45" t="inlineStr">
        <is>
          <t>en</t>
        </is>
      </c>
      <c r="D565" s="45" t="inlineStr">
        <is>
          <t>Air Fryer</t>
        </is>
      </c>
      <c r="E565" s="45" t="inlineStr">
        <is>
          <t>maintenance</t>
        </is>
      </c>
      <c r="F565" s="45" t="inlineStr">
        <is>
          <t>source_disjoint_test</t>
        </is>
      </c>
      <c r="G565" s="45" t="inlineStr">
        <is>
          <t>airfryer-029-scene-0073</t>
        </is>
      </c>
      <c r="H565" s="45" t="inlineStr">
        <is>
          <t>airfryer-029</t>
        </is>
      </c>
      <c r="I565" s="59" t="inlineStr">
        <is>
          <t>443.6</t>
        </is>
      </c>
      <c r="J565" s="59" t="inlineStr">
        <is>
          <t>451.64</t>
        </is>
      </c>
      <c r="K565" s="45" t="inlineStr">
        <is>
          <t>items/airfryer-029-scene-0073/clip.mp4</t>
        </is>
      </c>
      <c r="L565" s="45" t="inlineStr">
        <is>
          <t>items/airfryer-029-scene-0073/thumbnail.jpg</t>
        </is>
      </c>
      <c r="M565" s="52" t="inlineStr">
        <is>
          <t>ASR: I'm telling you even from a tandoor you will not get this awesome chicken and and here wow look at it and you will know that the chicken is perfectly cooked when
OCR: PHILIPS SUPER CHEF
VLM: Visual summary: A chef in a red uniform is removing cooked food from a black air fryer onto a plate in a kitchen studio setting.
视觉摘要: 一位穿着红色制服的厨师正在将空气炸锅里炸好的食物放到盘子上，场景位于厨房演播室。
Visible product: Air Fryer
Visible components: black air fryer; chef's uniform; plate; tongs; green plates; Philips SUPER CHEF logo; refrigerator; blender; rice cooker; induction cooktop; cabinet; vase with flowers
Visible actions: removing food from air fryer; placing food on plate
Visible states: food cooked and golden brown; air fryer in use</t>
        </is>
      </c>
      <c r="N565" s="45" t="inlineStr">
        <is>
          <t>17</t>
        </is>
      </c>
      <c r="O565" s="45" t="inlineStr">
        <is>
          <t>0</t>
        </is>
      </c>
      <c r="P565" s="59" t="str"/>
      <c r="Q565" s="59" t="str"/>
      <c r="R565" s="52" t="inlineStr">
        <is>
          <t>The scene shows food being removed from the air fryer after cooking, with no visible or spoken content about cleaning the chamber or heating area.</t>
        </is>
      </c>
      <c r="S565" s="52" t="inlineStr">
        <is>
          <t>VLM|ASR|OCR</t>
        </is>
      </c>
      <c r="T565" s="52" t="inlineStr">
        <is>
          <t>low</t>
        </is>
      </c>
      <c r="U565" s="52" t="inlineStr">
        <is>
          <t>No evidence of cleaning action, instruction, or mention of maintenance procedures.</t>
        </is>
      </c>
      <c r="V565" s="45" t="inlineStr">
        <is>
          <t>R1</t>
        </is>
      </c>
      <c r="W565" s="46" t="inlineStr">
        <is>
          <t>0</t>
        </is>
      </c>
      <c r="X565" s="60" t="n"/>
      <c r="Y565" s="60" t="n"/>
      <c r="Z565" s="46" t="inlineStr">
        <is>
          <t>no</t>
        </is>
      </c>
      <c r="AA565" s="54" t="inlineStr">
        <is>
          <t>Frames (t=443.6s-451.6s) show a chef removing cooked chicken from the air fryer; no cleaning of the chamber/heating area is demonstrated or discussed in ASR text.</t>
        </is>
      </c>
      <c r="AB565" s="54" t="n"/>
      <c r="AC565" s="46" t="inlineStr">
        <is>
          <t>completed</t>
        </is>
      </c>
      <c r="AD565" s="46" t="inlineStr">
        <is>
          <t>2026-07-28T01:18:39+08:00</t>
        </is>
      </c>
      <c r="AE565" s="47">
        <f>IF(AC565&lt;&gt;"completed","",IF(W565=O565,"no","yes"))</f>
        <v/>
      </c>
      <c r="AF565" s="47">
        <f>IF(AC565&lt;&gt;"completed","",IF(AND(X565=P565,Y565=Q565),"no","yes"))</f>
        <v/>
      </c>
      <c r="AG565" s="47">
        <f>IF(AC565&lt;&gt;"completed","待复核",IF(OR(W565="",Z565="",AA565="",AD565=""),"缺少必填项",IF(AND(OR(AE565="yes",AF565="yes"),AB565=""),"修正原因缺失",IF(OR(W565=0,W565=1),IF(AND(X565="",Y565=""),"通过","0/1级时间应留空"),IF(AND(OR(W565=2,W565=3),X565&lt;&gt;"",Y565&lt;&gt;"",X565&gt;=I565,Y565&lt;=J565,Y565&gt;X565),"通过","2/3级时间无效")))))</f>
        <v/>
      </c>
    </row>
    <row r="566">
      <c r="A566" s="45" t="inlineStr">
        <is>
          <t>VQ-012</t>
        </is>
      </c>
      <c r="B566" s="52" t="inlineStr">
        <is>
          <t>How should the air-fryer chamber or heating area be cleaned?</t>
        </is>
      </c>
      <c r="C566" s="45" t="inlineStr">
        <is>
          <t>en</t>
        </is>
      </c>
      <c r="D566" s="45" t="inlineStr">
        <is>
          <t>Air Fryer</t>
        </is>
      </c>
      <c r="E566" s="45" t="inlineStr">
        <is>
          <t>maintenance</t>
        </is>
      </c>
      <c r="F566" s="45" t="inlineStr">
        <is>
          <t>source_disjoint_test</t>
        </is>
      </c>
      <c r="G566" s="45" t="inlineStr">
        <is>
          <t>pressure-006-scene-0008</t>
        </is>
      </c>
      <c r="H566" s="45" t="inlineStr">
        <is>
          <t>pressure-006</t>
        </is>
      </c>
      <c r="I566" s="59" t="inlineStr">
        <is>
          <t>22.417</t>
        </is>
      </c>
      <c r="J566" s="59" t="inlineStr">
        <is>
          <t>26.042</t>
        </is>
      </c>
      <c r="K566" s="45" t="inlineStr">
        <is>
          <t>items/pressure-006-scene-0008/clip.mp4</t>
        </is>
      </c>
      <c r="L566" s="45" t="inlineStr">
        <is>
          <t>items/pressure-006-scene-0008/thumbnail.jpg</t>
        </is>
      </c>
      <c r="M566" s="52" t="inlineStr">
        <is>
          <t>ASR: • 360-degree hot air baking, wrapping heating, original flavor, 1500W high power, rapid heating
OCR: 8.8.8 Te 0 T0
VLM: Visual summary: A hand uses tongs to place chicken wings onto a perforated metal tray inside an air fryer basket.
视觉摘要: 一只手用夹子将鸡翅放在空气炸锅的金属网篮上。
Visible product: Air Fryer
Visible components: air fryer basket; perforated metal tray; tongs; chicken wings
Visible actions: placing chicken wings with tongs
Visible states: chicken wings being arranged on tray</t>
        </is>
      </c>
      <c r="N566" s="45" t="inlineStr">
        <is>
          <t>18</t>
        </is>
      </c>
      <c r="O566" s="45" t="inlineStr">
        <is>
          <t>0</t>
        </is>
      </c>
      <c r="P566" s="59" t="str"/>
      <c r="Q566" s="59" t="str"/>
      <c r="R566" s="52" t="inlineStr">
        <is>
          <t>The scene shows chicken wings being placed into the air fryer basket, not cleaning the chamber or heating area.</t>
        </is>
      </c>
      <c r="S566" s="52" t="inlineStr">
        <is>
          <t>VLM</t>
        </is>
      </c>
      <c r="T566" s="52" t="inlineStr">
        <is>
          <t>low</t>
        </is>
      </c>
      <c r="U566" s="52" t="inlineStr">
        <is>
          <t>No evidence of cleaning action or related instruction is present.</t>
        </is>
      </c>
      <c r="V566" s="45" t="inlineStr">
        <is>
          <t>R1</t>
        </is>
      </c>
      <c r="W566" s="46" t="inlineStr">
        <is>
          <t>0</t>
        </is>
      </c>
      <c r="X566" s="60" t="n"/>
      <c r="Y566" s="60" t="n"/>
      <c r="Z566" s="46" t="inlineStr">
        <is>
          <t>no</t>
        </is>
      </c>
      <c r="AA566" s="54" t="inlineStr">
        <is>
          <t>The frames only show loading wings into the basket, with no view of the chamber or heating area being cleaned.</t>
        </is>
      </c>
      <c r="AB566" s="54" t="n"/>
      <c r="AC566" s="46" t="inlineStr">
        <is>
          <t>completed</t>
        </is>
      </c>
      <c r="AD566" s="46" t="inlineStr">
        <is>
          <t>2026-07-28T01:18:39+08:00</t>
        </is>
      </c>
      <c r="AE566" s="47">
        <f>IF(AC566&lt;&gt;"completed","",IF(W566=O566,"no","yes"))</f>
        <v/>
      </c>
      <c r="AF566" s="47">
        <f>IF(AC566&lt;&gt;"completed","",IF(AND(X566=P566,Y566=Q566),"no","yes"))</f>
        <v/>
      </c>
      <c r="AG566" s="47">
        <f>IF(AC566&lt;&gt;"completed","待复核",IF(OR(W566="",Z566="",AA566="",AD566=""),"缺少必填项",IF(AND(OR(AE566="yes",AF566="yes"),AB566=""),"修正原因缺失",IF(OR(W566=0,W566=1),IF(AND(X566="",Y566=""),"通过","0/1级时间应留空"),IF(AND(OR(W566=2,W566=3),X566&lt;&gt;"",Y566&lt;&gt;"",X566&gt;=I566,Y566&lt;=J566,Y566&gt;X566),"通过","2/3级时间无效")))))</f>
        <v/>
      </c>
    </row>
    <row r="567">
      <c r="A567" s="45" t="inlineStr">
        <is>
          <t>VQ-012</t>
        </is>
      </c>
      <c r="B567" s="52" t="inlineStr">
        <is>
          <t>How should the air-fryer chamber or heating area be cleaned?</t>
        </is>
      </c>
      <c r="C567" s="45" t="inlineStr">
        <is>
          <t>en</t>
        </is>
      </c>
      <c r="D567" s="45" t="inlineStr">
        <is>
          <t>Air Fryer</t>
        </is>
      </c>
      <c r="E567" s="45" t="inlineStr">
        <is>
          <t>maintenance</t>
        </is>
      </c>
      <c r="F567" s="45" t="inlineStr">
        <is>
          <t>source_disjoint_test</t>
        </is>
      </c>
      <c r="G567" s="45" t="inlineStr">
        <is>
          <t>airfryer-002-scene-0008</t>
        </is>
      </c>
      <c r="H567" s="45" t="inlineStr">
        <is>
          <t>airfryer-002</t>
        </is>
      </c>
      <c r="I567" s="59" t="inlineStr">
        <is>
          <t>191.625</t>
        </is>
      </c>
      <c r="J567" s="59" t="inlineStr">
        <is>
          <t>241.808</t>
        </is>
      </c>
      <c r="K567" s="45" t="inlineStr">
        <is>
          <t>items/airfryer-002-scene-0008/clip.mp4</t>
        </is>
      </c>
      <c r="L567" s="45" t="inlineStr">
        <is>
          <t>items/airfryer-002-scene-0008/thumbnail.jpg</t>
        </is>
      </c>
      <c r="M567" s="52" t="inlineStr">
        <is>
          <t>ASR: bend that seal over and underneath on the bottom of the cookie. At that point you're going to put up just a little bit of an egg wash on the top and continue with all of your cookies. So I'm finishing up making my last cookie to put into the air fryer and you're going to want to preheat your fryer to 350 degrees and we're going to cook these for about seven minutes. So let's get that turned on and preheat it to 350. so our air fryer is preheated to 350 degrees we're going to take the basket out and spray it with a little non-stick spray we're now going to place our cookies in the basket seam side down we're going to cook
OCR: Chef Library Kitchen Puff Pastry SHEETS OREO Lhrary Kitche Tray Library Kitchen
VLM: Visual summary: A man in a blue apron is preparing food in a kitchen, with ingredients and an air fryer on the counter.
视觉摘要: 一名穿着蓝色围裙的男子在厨房准备食物，台面上有食材和空气炸锅。
Visible product: Air Fryer
Visible components: air fryer; puff pastry box; OREO cookies package; powdered sugar container; silicone mat; plate with cookies; apron; glasses
Visible actions: man shaping dough; man holding a spray can and a pan
Visible states: dough pieces on mat; cookies on plate</t>
        </is>
      </c>
      <c r="N567" s="45" t="inlineStr">
        <is>
          <t>19</t>
        </is>
      </c>
      <c r="O567" s="45" t="inlineStr">
        <is>
          <t>0</t>
        </is>
      </c>
      <c r="P567" s="59" t="str"/>
      <c r="Q567" s="59" t="str"/>
      <c r="R567" s="52" t="inlineStr">
        <is>
          <t>The evidence shows preparation steps (preheating, spraying, placing cookies) but contains no information about cleaning the air-fryer chamber or heating area.</t>
        </is>
      </c>
      <c r="S567" s="52" t="inlineStr">
        <is>
          <t>VLM|ASR|OCR</t>
        </is>
      </c>
      <c r="T567" s="52" t="inlineStr">
        <is>
          <t>low</t>
        </is>
      </c>
      <c r="U567" s="52" t="inlineStr">
        <is>
          <t>No mention of cleaning, maintenance, or post-use cleaning procedures.</t>
        </is>
      </c>
      <c r="V567" s="45" t="inlineStr">
        <is>
          <t>R1</t>
        </is>
      </c>
      <c r="W567" s="46" t="inlineStr">
        <is>
          <t>0</t>
        </is>
      </c>
      <c r="X567" s="60" t="n"/>
      <c r="Y567" s="60" t="n"/>
      <c r="Z567" s="46" t="inlineStr">
        <is>
          <t>no</t>
        </is>
      </c>
      <c r="AA567" s="54" t="inlineStr">
        <is>
          <t>画面为准备食材，未涉及内腔或加热区清洁。</t>
        </is>
      </c>
      <c r="AB567" s="54" t="n"/>
      <c r="AC567" s="46" t="inlineStr">
        <is>
          <t>completed</t>
        </is>
      </c>
      <c r="AD567" s="46" t="inlineStr">
        <is>
          <t>2026-07-27T22:17:08+08:00</t>
        </is>
      </c>
      <c r="AE567" s="47">
        <f>IF(AC567&lt;&gt;"completed","",IF(W567=O567,"no","yes"))</f>
        <v/>
      </c>
      <c r="AF567" s="47">
        <f>IF(AC567&lt;&gt;"completed","",IF(AND(X567=P567,Y567=Q567),"no","yes"))</f>
        <v/>
      </c>
      <c r="AG567" s="47">
        <f>IF(AC567&lt;&gt;"completed","待复核",IF(OR(W567="",Z567="",AA567="",AD567=""),"缺少必填项",IF(AND(OR(AE567="yes",AF567="yes"),AB567=""),"修正原因缺失",IF(OR(W567=0,W567=1),IF(AND(X567="",Y567=""),"通过","0/1级时间应留空"),IF(AND(OR(W567=2,W567=3),X567&lt;&gt;"",Y567&lt;&gt;"",X567&gt;=I567,Y567&lt;=J567,Y567&gt;X567),"通过","2/3级时间无效")))))</f>
        <v/>
      </c>
    </row>
    <row r="568">
      <c r="A568" s="45" t="inlineStr">
        <is>
          <t>VQ-012</t>
        </is>
      </c>
      <c r="B568" s="52" t="inlineStr">
        <is>
          <t>How should the air-fryer chamber or heating area be cleaned?</t>
        </is>
      </c>
      <c r="C568" s="45" t="inlineStr">
        <is>
          <t>en</t>
        </is>
      </c>
      <c r="D568" s="45" t="inlineStr">
        <is>
          <t>Air Fryer</t>
        </is>
      </c>
      <c r="E568" s="45" t="inlineStr">
        <is>
          <t>maintenance</t>
        </is>
      </c>
      <c r="F568" s="45" t="inlineStr">
        <is>
          <t>source_disjoint_test</t>
        </is>
      </c>
      <c r="G568" s="45" t="inlineStr">
        <is>
          <t>airfryer-032-scene-0108</t>
        </is>
      </c>
      <c r="H568" s="45" t="inlineStr">
        <is>
          <t>airfryer-032</t>
        </is>
      </c>
      <c r="I568" s="59" t="inlineStr">
        <is>
          <t>506.767</t>
        </is>
      </c>
      <c r="J568" s="59" t="inlineStr">
        <is>
          <t>510.067</t>
        </is>
      </c>
      <c r="K568" s="45" t="inlineStr">
        <is>
          <t>items/airfryer-032-scene-0108/clip.mp4</t>
        </is>
      </c>
      <c r="L568" s="45" t="inlineStr">
        <is>
          <t>items/airfryer-032-scene-0108/thumbnail.jpg</t>
        </is>
      </c>
      <c r="M568" s="52" t="inlineStr">
        <is>
          <t>ASR: My basket was clean under my air fryer was clean the sides were clean and then I just wiped it down on the exterior and be sure to check the fan vents
VLM: Visual summary: A hand is cleaning the interior of an air fryer with a cloth.
视觉摘要: 一只手正用布清洁空气炸锅的内部。
Visible product: Air Fryer
Visible components: air fryer interior; coiled heating element; metal interior walls; cloth
Visible actions: cleaning with a cloth
Visual uncertainty: The brand or model of the air fryer is not visible. The exact cleaning method or product is not identifiable.</t>
        </is>
      </c>
      <c r="N568" s="45" t="inlineStr">
        <is>
          <t>20</t>
        </is>
      </c>
      <c r="O568" s="45" t="inlineStr">
        <is>
          <t>3</t>
        </is>
      </c>
      <c r="P568" s="59" t="inlineStr">
        <is>
          <t>506.767</t>
        </is>
      </c>
      <c r="Q568" s="59" t="inlineStr">
        <is>
          <t>510.067</t>
        </is>
      </c>
      <c r="R568" s="52" t="inlineStr">
        <is>
          <t>The visual shows cleaning the interior with a cloth, and ASR confirms wiping down the interior and checking fan vents, directly addressing how to clean the air-fryer chamber.</t>
        </is>
      </c>
      <c r="S568" s="52" t="inlineStr">
        <is>
          <t>VLM|ASR</t>
        </is>
      </c>
      <c r="T568" s="52" t="inlineStr">
        <is>
          <t>low</t>
        </is>
      </c>
      <c r="U568" s="52" t="inlineStr">
        <is>
          <t>No ambiguity in the visible actions or ASR text regarding cleaning the chamber or heating area.</t>
        </is>
      </c>
      <c r="V568" s="45" t="inlineStr">
        <is>
          <t>R1</t>
        </is>
      </c>
      <c r="W568" s="46" t="inlineStr">
        <is>
          <t>3</t>
        </is>
      </c>
      <c r="X568" s="60" t="n">
        <v>506.8</v>
      </c>
      <c r="Y568" s="60" t="n">
        <v>510.067</v>
      </c>
      <c r="Z568" s="46" t="inlineStr">
        <is>
          <t>no</t>
        </is>
      </c>
      <c r="AA568" s="54" t="inlineStr">
        <is>
          <t>6帧均显示用布/海绵擦拭空气炸锅内部腔体与加热区域（t=506.8s-510.1s），包括顶部通风口与底部加热元件周围，直接演示了腔体清洁方法。</t>
        </is>
      </c>
      <c r="AB568" s="54" t="inlineStr">
        <is>
          <t>AI时间506.767-510.067→R1时间按联系表帧标签取506.8-510.1s。</t>
        </is>
      </c>
      <c r="AC568" s="46" t="inlineStr">
        <is>
          <t>completed</t>
        </is>
      </c>
      <c r="AD568" s="46" t="inlineStr">
        <is>
          <t>2026-07-28T01:35:01+08:00</t>
        </is>
      </c>
      <c r="AE568" s="47">
        <f>IF(AC568&lt;&gt;"completed","",IF(W568=O568,"no","yes"))</f>
        <v/>
      </c>
      <c r="AF568" s="47">
        <f>IF(AC568&lt;&gt;"completed","",IF(AND(X568=P568,Y568=Q568),"no","yes"))</f>
        <v/>
      </c>
      <c r="AG568" s="47">
        <f>IF(AC568&lt;&gt;"completed","待复核",IF(OR(W568="",Z568="",AA568="",AD568=""),"缺少必填项",IF(AND(OR(AE568="yes",AF568="yes"),AB568=""),"修正原因缺失",IF(OR(W568=0,W568=1),IF(AND(X568="",Y568=""),"通过","0/1级时间应留空"),IF(AND(OR(W568=2,W568=3),X568&lt;&gt;"",Y568&lt;&gt;"",X568&gt;=I568,Y568&lt;=J568,Y568&gt;X568),"通过","2/3级时间无效")))))</f>
        <v/>
      </c>
    </row>
    <row r="569">
      <c r="A569" s="45" t="inlineStr">
        <is>
          <t>VQ-012</t>
        </is>
      </c>
      <c r="B569" s="52" t="inlineStr">
        <is>
          <t>How should the air-fryer chamber or heating area be cleaned?</t>
        </is>
      </c>
      <c r="C569" s="45" t="inlineStr">
        <is>
          <t>en</t>
        </is>
      </c>
      <c r="D569" s="45" t="inlineStr">
        <is>
          <t>Air Fryer</t>
        </is>
      </c>
      <c r="E569" s="45" t="inlineStr">
        <is>
          <t>maintenance</t>
        </is>
      </c>
      <c r="F569" s="45" t="inlineStr">
        <is>
          <t>source_disjoint_test</t>
        </is>
      </c>
      <c r="G569" s="45" t="inlineStr">
        <is>
          <t>airfryer-029-scene-0008</t>
        </is>
      </c>
      <c r="H569" s="45" t="inlineStr">
        <is>
          <t>airfryer-029</t>
        </is>
      </c>
      <c r="I569" s="59" t="inlineStr">
        <is>
          <t>38.0</t>
        </is>
      </c>
      <c r="J569" s="59" t="inlineStr">
        <is>
          <t>43.92</t>
        </is>
      </c>
      <c r="K569" s="45" t="inlineStr">
        <is>
          <t>items/airfryer-029-scene-0008/clip.mp4</t>
        </is>
      </c>
      <c r="L569" s="45" t="inlineStr">
        <is>
          <t>items/airfryer-029-scene-0008/thumbnail.jpg</t>
        </is>
      </c>
      <c r="M569" s="52" t="inlineStr">
        <is>
          <t>ASR: air fryer also. With Philips air fryer unique rapid air technology you can fry
OCR: PHILIPS
VLM: Visual summary: A close-up of a black Philips air fryer with its control dial and a partially visible basket.
视觉摘要: 一台黑色飞利浦空气炸锅的特写，显示其控制旋钮和部分可见的炸篮。
Visible product: Air Fryer
Visible components: Philips brand logo; control dial; air fryer basket; temperature and time settings label
Visible states: air fryer basket partially open</t>
        </is>
      </c>
      <c r="N569" s="45" t="inlineStr">
        <is>
          <t>21</t>
        </is>
      </c>
      <c r="O569" s="45" t="inlineStr">
        <is>
          <t>1</t>
        </is>
      </c>
      <c r="P569" s="59" t="str"/>
      <c r="Q569" s="59" t="str"/>
      <c r="R569" s="52" t="inlineStr">
        <is>
          <t>The scene shows a Philips air fryer with its basket partially open, but no cleaning action or instruction is visible or audible.</t>
        </is>
      </c>
      <c r="S569" s="52" t="inlineStr">
        <is>
          <t>VLM|ASR|OCR</t>
        </is>
      </c>
      <c r="T569" s="52" t="inlineStr">
        <is>
          <t>low</t>
        </is>
      </c>
      <c r="U569" s="52" t="inlineStr">
        <is>
          <t>No evidence of cleaning steps or instructions is present in the scene.</t>
        </is>
      </c>
      <c r="V569" s="45" t="inlineStr">
        <is>
          <t>R1</t>
        </is>
      </c>
      <c r="W569" s="46" t="inlineStr">
        <is>
          <t>1</t>
        </is>
      </c>
      <c r="X569" s="60" t="n"/>
      <c r="Y569" s="60" t="n"/>
      <c r="Z569" s="46" t="inlineStr">
        <is>
          <t>no</t>
        </is>
      </c>
      <c r="AA569" s="54" t="inlineStr">
        <is>
          <t>画面未展示内腔或加热区的清洁动作。</t>
        </is>
      </c>
      <c r="AB569" s="54" t="n"/>
      <c r="AC569" s="46" t="inlineStr">
        <is>
          <t>completed</t>
        </is>
      </c>
      <c r="AD569" s="46" t="inlineStr">
        <is>
          <t>2026-07-27T22:14:31+08:00</t>
        </is>
      </c>
      <c r="AE569" s="47">
        <f>IF(AC569&lt;&gt;"completed","",IF(W569=O569,"no","yes"))</f>
        <v/>
      </c>
      <c r="AF569" s="47">
        <f>IF(AC569&lt;&gt;"completed","",IF(AND(X569=P569,Y569=Q569),"no","yes"))</f>
        <v/>
      </c>
      <c r="AG569" s="47">
        <f>IF(AC569&lt;&gt;"completed","待复核",IF(OR(W569="",Z569="",AA569="",AD569=""),"缺少必填项",IF(AND(OR(AE569="yes",AF569="yes"),AB569=""),"修正原因缺失",IF(OR(W569=0,W569=1),IF(AND(X569="",Y569=""),"通过","0/1级时间应留空"),IF(AND(OR(W569=2,W569=3),X569&lt;&gt;"",Y569&lt;&gt;"",X569&gt;=I569,Y569&lt;=J569,Y569&gt;X569),"通过","2/3级时间无效")))))</f>
        <v/>
      </c>
    </row>
    <row r="570">
      <c r="A570" s="45" t="inlineStr">
        <is>
          <t>VQ-012</t>
        </is>
      </c>
      <c r="B570" s="52" t="inlineStr">
        <is>
          <t>How should the air-fryer chamber or heating area be cleaned?</t>
        </is>
      </c>
      <c r="C570" s="45" t="inlineStr">
        <is>
          <t>en</t>
        </is>
      </c>
      <c r="D570" s="45" t="inlineStr">
        <is>
          <t>Air Fryer</t>
        </is>
      </c>
      <c r="E570" s="45" t="inlineStr">
        <is>
          <t>maintenance</t>
        </is>
      </c>
      <c r="F570" s="45" t="inlineStr">
        <is>
          <t>source_disjoint_test</t>
        </is>
      </c>
      <c r="G570" s="45" t="inlineStr">
        <is>
          <t>airfryer-029-scene-0054</t>
        </is>
      </c>
      <c r="H570" s="45" t="inlineStr">
        <is>
          <t>airfryer-029</t>
        </is>
      </c>
      <c r="I570" s="59" t="inlineStr">
        <is>
          <t>321.12</t>
        </is>
      </c>
      <c r="J570" s="59" t="inlineStr">
        <is>
          <t>324.32</t>
        </is>
      </c>
      <c r="K570" s="45" t="inlineStr">
        <is>
          <t>items/airfryer-029-scene-0054/clip.mp4</t>
        </is>
      </c>
      <c r="L570" s="45" t="inlineStr">
        <is>
          <t>items/airfryer-029-scene-0054/thumbnail.jpg</t>
        </is>
      </c>
      <c r="M570" s="52" t="inlineStr">
        <is>
          <t>ASR: this and now we're going to put the basket in, we're going to cook it at 200 degree centigrade for around 10 minutes using Philips air fryer anybody can cook
VLM: Visual summary: A person is cleaning a green plate next to a black air fryer on a kitchen counter, with a chef in a red uniform standing nearby in a studio setting.
视觉摘要: 一个人正在清洁一个绿色盘子，旁边是一个黑色空气炸锅，厨房操作台上，一名穿着红色制服的厨师站在附近，场景为演播室。
Visible product: Air Fryer
Visible components: green plate; black air fryer; chef's uniform; kitchen counter; Philips Super Chef logo; refrigerator; blender; rice cooker; cabinet
Visible actions: hand wiping plate; chef standing; chef gesturing
Visible states: plate with food residue; air fryer on counter
Visual uncertainty: The specific brand or model of the air fryer is not clearly visible beyond the Philips logo on the background wall.</t>
        </is>
      </c>
      <c r="N570" s="45" t="inlineStr">
        <is>
          <t>22</t>
        </is>
      </c>
      <c r="O570" s="45" t="inlineStr">
        <is>
          <t>1</t>
        </is>
      </c>
      <c r="P570" s="59" t="str"/>
      <c r="Q570" s="59" t="str"/>
      <c r="R570" s="52" t="inlineStr">
        <is>
          <t>The visual shows a person cleaning a plate next to an air fryer, but no cleaning of the air fryer chamber or heating area is visible or implied.</t>
        </is>
      </c>
      <c r="S570" s="52" t="inlineStr">
        <is>
          <t>VLM</t>
        </is>
      </c>
      <c r="T570" s="52" t="inlineStr">
        <is>
          <t>low</t>
        </is>
      </c>
      <c r="U570" s="52" t="inlineStr">
        <is>
          <t>The scene shows cleaning activity but not targeting the air fryer chamber or heating area.</t>
        </is>
      </c>
      <c r="V570" s="45" t="inlineStr">
        <is>
          <t>R1</t>
        </is>
      </c>
      <c r="W570" s="46" t="inlineStr">
        <is>
          <t>1</t>
        </is>
      </c>
      <c r="X570" s="60" t="n"/>
      <c r="Y570" s="60" t="n"/>
      <c r="Z570" s="46" t="inlineStr">
        <is>
          <t>no</t>
        </is>
      </c>
      <c r="AA570" s="54" t="inlineStr">
        <is>
          <t>全部6帧（t=321.1s–324.3s）中空气炸锅以背景方式出现在画面右侧，但无人对空气炸锅内腔或加热区域做任何清洁操作，清洗动作均针对绿色餐盘。</t>
        </is>
      </c>
      <c r="AB570" s="54" t="n"/>
      <c r="AC570" s="46" t="inlineStr">
        <is>
          <t>completed</t>
        </is>
      </c>
      <c r="AD570" s="46" t="inlineStr">
        <is>
          <t>2026-07-28T01:31:38+08:00</t>
        </is>
      </c>
      <c r="AE570" s="47">
        <f>IF(AC570&lt;&gt;"completed","",IF(W570=O570,"no","yes"))</f>
        <v/>
      </c>
      <c r="AF570" s="47">
        <f>IF(AC570&lt;&gt;"completed","",IF(AND(X570=P570,Y570=Q570),"no","yes"))</f>
        <v/>
      </c>
      <c r="AG570" s="47">
        <f>IF(AC570&lt;&gt;"completed","待复核",IF(OR(W570="",Z570="",AA570="",AD570=""),"缺少必填项",IF(AND(OR(AE570="yes",AF570="yes"),AB570=""),"修正原因缺失",IF(OR(W570=0,W570=1),IF(AND(X570="",Y570=""),"通过","0/1级时间应留空"),IF(AND(OR(W570=2,W570=3),X570&lt;&gt;"",Y570&lt;&gt;"",X570&gt;=I570,Y570&lt;=J570,Y570&gt;X570),"通过","2/3级时间无效")))))</f>
        <v/>
      </c>
    </row>
    <row r="571">
      <c r="A571" s="45" t="inlineStr">
        <is>
          <t>VQ-012</t>
        </is>
      </c>
      <c r="B571" s="52" t="inlineStr">
        <is>
          <t>How should the air-fryer chamber or heating area be cleaned?</t>
        </is>
      </c>
      <c r="C571" s="45" t="inlineStr">
        <is>
          <t>en</t>
        </is>
      </c>
      <c r="D571" s="45" t="inlineStr">
        <is>
          <t>Air Fryer</t>
        </is>
      </c>
      <c r="E571" s="45" t="inlineStr">
        <is>
          <t>maintenance</t>
        </is>
      </c>
      <c r="F571" s="45" t="inlineStr">
        <is>
          <t>source_disjoint_test</t>
        </is>
      </c>
      <c r="G571" s="45" t="inlineStr">
        <is>
          <t>airfryer-005-scene-0029</t>
        </is>
      </c>
      <c r="H571" s="45" t="inlineStr">
        <is>
          <t>airfryer-005</t>
        </is>
      </c>
      <c r="I571" s="59" t="inlineStr">
        <is>
          <t>272.56</t>
        </is>
      </c>
      <c r="J571" s="59" t="inlineStr">
        <is>
          <t>276.897</t>
        </is>
      </c>
      <c r="K571" s="45" t="inlineStr">
        <is>
          <t>items/airfryer-005-scene-0029/clip.mp4</t>
        </is>
      </c>
      <c r="L571" s="45" t="inlineStr">
        <is>
          <t>items/airfryer-005-scene-0029/thumbnail.jpg</t>
        </is>
      </c>
      <c r="M571" s="52" t="inlineStr">
        <is>
          <t>ASR: You can usually won't be too hot, but if it is, you can just use a spatula to get it out there.
VLM: Visual summary: A person is removing a cooked sandwich from an air fryer basket and placing it onto a white plate.
视觉摘要: 一个人正将空气炸锅篮子里的烤三明治取出，放在一个白色盘子上。
Visible product: Air Fryer
Visible components: air fryer basket; white plate; sandwich; person's arm and hand; teal sweater
Visible actions: removing sandwich from air fryer basket; placing sandwich on plate
Visible states: sandwich cooked; air fryer basket open</t>
        </is>
      </c>
      <c r="N571" s="45" t="inlineStr">
        <is>
          <t>23</t>
        </is>
      </c>
      <c r="O571" s="45" t="inlineStr">
        <is>
          <t>0</t>
        </is>
      </c>
      <c r="P571" s="59" t="str"/>
      <c r="Q571" s="59" t="str"/>
      <c r="R571" s="52" t="inlineStr">
        <is>
          <t>The scene shows removing a cooked sandwich from the air fryer basket, not cleaning the chamber or heating area. No cleaning action or instruction is visible or audible.</t>
        </is>
      </c>
      <c r="S571" s="52" t="inlineStr">
        <is>
          <t>VLM|ASR</t>
        </is>
      </c>
      <c r="T571" s="52" t="inlineStr">
        <is>
          <t>low</t>
        </is>
      </c>
      <c r="U571" s="52" t="inlineStr">
        <is>
          <t>No evidence of cleaning action or instruction is present in the scene.</t>
        </is>
      </c>
      <c r="V571" s="45" t="inlineStr">
        <is>
          <t>R1</t>
        </is>
      </c>
      <c r="W571" s="46" t="inlineStr">
        <is>
          <t>1</t>
        </is>
      </c>
      <c r="X571" s="60" t="n"/>
      <c r="Y571" s="60" t="n"/>
      <c r="Z571" s="46" t="inlineStr">
        <is>
          <t>no</t>
        </is>
      </c>
      <c r="AA571" s="54" t="inlineStr">
        <is>
          <t>The air fryer is visible at 272.6-276.9s, but only the open basket with food is shown; the chamber interior and heating element are not in frame, so no chamber/heating-area cleaning is observable.</t>
        </is>
      </c>
      <c r="AB571" s="54" t="inlineStr">
        <is>
          <t>AI marked 0 but the air fryer product is visible, so grade 1 (same product, cannot answer) is more appropriate.</t>
        </is>
      </c>
      <c r="AC571" s="46" t="inlineStr">
        <is>
          <t>completed</t>
        </is>
      </c>
      <c r="AD571" s="46" t="inlineStr">
        <is>
          <t>2026-07-28T01:18:39+08:00</t>
        </is>
      </c>
      <c r="AE571" s="47">
        <f>IF(AC571&lt;&gt;"completed","",IF(W571=O571,"no","yes"))</f>
        <v/>
      </c>
      <c r="AF571" s="47">
        <f>IF(AC571&lt;&gt;"completed","",IF(AND(X571=P571,Y571=Q571),"no","yes"))</f>
        <v/>
      </c>
      <c r="AG571" s="47">
        <f>IF(AC571&lt;&gt;"completed","待复核",IF(OR(W571="",Z571="",AA571="",AD571=""),"缺少必填项",IF(AND(OR(AE571="yes",AF571="yes"),AB571=""),"修正原因缺失",IF(OR(W571=0,W571=1),IF(AND(X571="",Y571=""),"通过","0/1级时间应留空"),IF(AND(OR(W571=2,W571=3),X571&lt;&gt;"",Y571&lt;&gt;"",X571&gt;=I571,Y571&lt;=J571,Y571&gt;X571),"通过","2/3级时间无效")))))</f>
        <v/>
      </c>
    </row>
    <row r="572">
      <c r="A572" s="45" t="inlineStr">
        <is>
          <t>VQ-012</t>
        </is>
      </c>
      <c r="B572" s="52" t="inlineStr">
        <is>
          <t>How should the air-fryer chamber or heating area be cleaned?</t>
        </is>
      </c>
      <c r="C572" s="45" t="inlineStr">
        <is>
          <t>en</t>
        </is>
      </c>
      <c r="D572" s="45" t="inlineStr">
        <is>
          <t>Air Fryer</t>
        </is>
      </c>
      <c r="E572" s="45" t="inlineStr">
        <is>
          <t>maintenance</t>
        </is>
      </c>
      <c r="F572" s="45" t="inlineStr">
        <is>
          <t>source_disjoint_test</t>
        </is>
      </c>
      <c r="G572" s="45" t="inlineStr">
        <is>
          <t>airfryer-017-scene-0023</t>
        </is>
      </c>
      <c r="H572" s="45" t="inlineStr">
        <is>
          <t>airfryer-017</t>
        </is>
      </c>
      <c r="I572" s="59" t="inlineStr">
        <is>
          <t>172.005</t>
        </is>
      </c>
      <c r="J572" s="59" t="inlineStr">
        <is>
          <t>185.385</t>
        </is>
      </c>
      <c r="K572" s="45" t="inlineStr">
        <is>
          <t>items/airfryer-017-scene-0023/clip.mp4</t>
        </is>
      </c>
      <c r="L572" s="45" t="inlineStr">
        <is>
          <t>items/airfryer-017-scene-0023/thumbnail.jpg</t>
        </is>
      </c>
      <c r="M572" s="52" t="inlineStr">
        <is>
          <t>ASR: process. First thing I'm going to do is remove these cooking trays. There we go. You can see my air fryer is pretty dirty because we use it a lot. I'll also take this opportunity to clean it while I'm at it. One of my problems with these appliances is finding tools that fit. My standard
OCR: EBE3 ESEE 2
VLM: Visual summary: A person is cleaning the interior of a small countertop appliance, removing a tray and spraying a cleaning solution inside.
视觉摘要: 一个人正在清洁一个小型台面电器的内部，取出托盘并向内喷洒清洁剂。
Visible product: Air Fryer
Visible components: appliance; tray; spray bottle; table; window; dollhouse
Visible actions: removing tray; spraying cleaning solution
Visible states: appliance door open; appliance interior visible; cleaning solution sprayed
Visual uncertainty: The exact brand or model of the appliance is not visible. The specific cleaning product label is partially obscured.</t>
        </is>
      </c>
      <c r="N572" s="45" t="inlineStr">
        <is>
          <t>24</t>
        </is>
      </c>
      <c r="O572" s="45" t="inlineStr">
        <is>
          <t>2</t>
        </is>
      </c>
      <c r="P572" s="59" t="inlineStr">
        <is>
          <t>172.005</t>
        </is>
      </c>
      <c r="Q572" s="59" t="inlineStr">
        <is>
          <t>185.385</t>
        </is>
      </c>
      <c r="R572" s="52" t="inlineStr">
        <is>
          <t>The video shows a person removing a tray and spraying cleaning solution inside the air fryer, which is a relevant maintenance step for cleaning the chamber. The ASR confirms the action of removing trays and cleaning while the appliance is dirty, indicating a cleaning process. However, no specific cleaning method or product is identified beyond spraying a solution.</t>
        </is>
      </c>
      <c r="S572" s="52" t="inlineStr">
        <is>
          <t>VLM|ASR</t>
        </is>
      </c>
      <c r="T572" s="52" t="inlineStr">
        <is>
          <t>low</t>
        </is>
      </c>
      <c r="U572" s="52" t="inlineStr">
        <is>
          <t>The exact cleaning product or method is not specified, but the visual and ASR evidence clearly shows cleaning actions within the air fryer chamber.</t>
        </is>
      </c>
      <c r="V572" s="45" t="inlineStr">
        <is>
          <t>R1</t>
        </is>
      </c>
      <c r="W572" s="46" t="inlineStr">
        <is>
          <t>3</t>
        </is>
      </c>
      <c r="X572" s="60" t="n">
        <v>180</v>
      </c>
      <c r="Y572" s="60" t="n">
        <v>185.385</v>
      </c>
      <c r="Z572" s="46" t="inlineStr">
        <is>
          <t>no</t>
        </is>
      </c>
      <c r="AA572" s="54" t="inlineStr">
        <is>
          <t>第4-6帧（t=180.0s-185.4s）清晰展示手取出烹饪托盘后直接向空气炸锅内部腔体喷洒清洁剂，直接演示腔体/加热区清洁步骤。</t>
        </is>
      </c>
      <c r="AB572" s="54" t="inlineStr">
        <is>
          <t>AI=2→R1=3：画面实际展示向腔体喷洒清洁剂，直接回答腔体清洁问题；AI时间覆盖整个场景窗口，实际清洁动作集中在第4-6帧（t=180.0s-185.4s）。</t>
        </is>
      </c>
      <c r="AC572" s="46" t="inlineStr">
        <is>
          <t>completed</t>
        </is>
      </c>
      <c r="AD572" s="46" t="inlineStr">
        <is>
          <t>2026-07-28T01:35:01+08:00</t>
        </is>
      </c>
      <c r="AE572" s="47">
        <f>IF(AC572&lt;&gt;"completed","",IF(W572=O572,"no","yes"))</f>
        <v/>
      </c>
      <c r="AF572" s="47">
        <f>IF(AC572&lt;&gt;"completed","",IF(AND(X572=P572,Y572=Q572),"no","yes"))</f>
        <v/>
      </c>
      <c r="AG572" s="47">
        <f>IF(AC572&lt;&gt;"completed","待复核",IF(OR(W572="",Z572="",AA572="",AD572=""),"缺少必填项",IF(AND(OR(AE572="yes",AF572="yes"),AB572=""),"修正原因缺失",IF(OR(W572=0,W572=1),IF(AND(X572="",Y572=""),"通过","0/1级时间应留空"),IF(AND(OR(W572=2,W572=3),X572&lt;&gt;"",Y572&lt;&gt;"",X572&gt;=I572,Y572&lt;=J572,Y572&gt;X572),"通过","2/3级时间无效")))))</f>
        <v/>
      </c>
    </row>
    <row r="573">
      <c r="A573" s="45" t="inlineStr">
        <is>
          <t>VQ-012</t>
        </is>
      </c>
      <c r="B573" s="52" t="inlineStr">
        <is>
          <t>How should the air-fryer chamber or heating area be cleaned?</t>
        </is>
      </c>
      <c r="C573" s="45" t="inlineStr">
        <is>
          <t>en</t>
        </is>
      </c>
      <c r="D573" s="45" t="inlineStr">
        <is>
          <t>Air Fryer</t>
        </is>
      </c>
      <c r="E573" s="45" t="inlineStr">
        <is>
          <t>maintenance</t>
        </is>
      </c>
      <c r="F573" s="45" t="inlineStr">
        <is>
          <t>source_disjoint_test</t>
        </is>
      </c>
      <c r="G573" s="45" t="inlineStr">
        <is>
          <t>pressure-006-scene-0007</t>
        </is>
      </c>
      <c r="H573" s="45" t="inlineStr">
        <is>
          <t>pressure-006</t>
        </is>
      </c>
      <c r="I573" s="59" t="inlineStr">
        <is>
          <t>19.875</t>
        </is>
      </c>
      <c r="J573" s="59" t="inlineStr">
        <is>
          <t>22.417</t>
        </is>
      </c>
      <c r="K573" s="45" t="inlineStr">
        <is>
          <t>items/pressure-006-scene-0007/clip.mp4</t>
        </is>
      </c>
      <c r="L573" s="45" t="inlineStr">
        <is>
          <t>items/pressure-006-scene-0007/thumbnail.jpg</t>
        </is>
      </c>
      <c r="M573" s="52" t="inlineStr">
        <is>
          <t>ASR: • Touch screen control, LCD display, visual window, cooking process at a glance • 360-degree hot air baking, wrapping heating, original flavor, 1500W high power, rapid heating
VLM: Visual summary: A cooked whole chicken surrounded by chopped potatoes inside a black air fryer basket, which is placed in a yellow appliance.
视觉摘要: 一只烤好的整鸡，周围围着切块的土豆，放在一个黑色空气炸锅篮子里，篮子置于一个黄色的电器中。
Visible product: Air Fryer
Visible components: black air fryer basket; yellow appliance body; cooked whole chicken; chopped potatoes
Visible states: food cooked; food resting in basket</t>
        </is>
      </c>
      <c r="N573" s="45" t="inlineStr">
        <is>
          <t>25</t>
        </is>
      </c>
      <c r="O573" s="45" t="inlineStr">
        <is>
          <t>0</t>
        </is>
      </c>
      <c r="P573" s="59" t="str"/>
      <c r="Q573" s="59" t="str"/>
      <c r="R573" s="52" t="inlineStr">
        <is>
          <t>The scene shows cooked food in the air fryer basket, but provides no visual, spoken, or OCR evidence about cleaning the chamber or heating area.</t>
        </is>
      </c>
      <c r="S573" s="52" t="inlineStr">
        <is>
          <t>VLM</t>
        </is>
      </c>
      <c r="T573" s="52" t="inlineStr">
        <is>
          <t>low</t>
        </is>
      </c>
      <c r="U573" s="52" t="inlineStr">
        <is>
          <t>No evidence of cleaning action, instruction, or component removal is present.</t>
        </is>
      </c>
      <c r="V573" s="45" t="inlineStr">
        <is>
          <t>R1</t>
        </is>
      </c>
      <c r="W573" s="46" t="inlineStr">
        <is>
          <t>1</t>
        </is>
      </c>
      <c r="X573" s="60" t="n"/>
      <c r="Y573" s="60" t="n"/>
      <c r="Z573" s="46" t="inlineStr">
        <is>
          <t>no</t>
        </is>
      </c>
      <c r="AA573" s="54" t="inlineStr">
        <is>
          <t>Frames at 20.9s-21.9s expose the inner cavity and basket, but no cleaning of the chamber or heating area is depicted.</t>
        </is>
      </c>
      <c r="AB573" s="54" t="inlineStr">
        <is>
          <t>AI marked 0; same air fryer product is visible, so grade 1 is more accurate than unrelated.</t>
        </is>
      </c>
      <c r="AC573" s="46" t="inlineStr">
        <is>
          <t>completed</t>
        </is>
      </c>
      <c r="AD573" s="46" t="inlineStr">
        <is>
          <t>2026-07-28T01:18:39+08:00</t>
        </is>
      </c>
      <c r="AE573" s="47">
        <f>IF(AC573&lt;&gt;"completed","",IF(W573=O573,"no","yes"))</f>
        <v/>
      </c>
      <c r="AF573" s="47">
        <f>IF(AC573&lt;&gt;"completed","",IF(AND(X573=P573,Y573=Q573),"no","yes"))</f>
        <v/>
      </c>
      <c r="AG573" s="47">
        <f>IF(AC573&lt;&gt;"completed","待复核",IF(OR(W573="",Z573="",AA573="",AD573=""),"缺少必填项",IF(AND(OR(AE573="yes",AF573="yes"),AB573=""),"修正原因缺失",IF(OR(W573=0,W573=1),IF(AND(X573="",Y573=""),"通过","0/1级时间应留空"),IF(AND(OR(W573=2,W573=3),X573&lt;&gt;"",Y573&lt;&gt;"",X573&gt;=I573,Y573&lt;=J573,Y573&gt;X573),"通过","2/3级时间无效")))))</f>
        <v/>
      </c>
    </row>
    <row r="574">
      <c r="A574" s="45" t="inlineStr">
        <is>
          <t>VQ-012</t>
        </is>
      </c>
      <c r="B574" s="52" t="inlineStr">
        <is>
          <t>How should the air-fryer chamber or heating area be cleaned?</t>
        </is>
      </c>
      <c r="C574" s="45" t="inlineStr">
        <is>
          <t>en</t>
        </is>
      </c>
      <c r="D574" s="45" t="inlineStr">
        <is>
          <t>Air Fryer</t>
        </is>
      </c>
      <c r="E574" s="45" t="inlineStr">
        <is>
          <t>maintenance</t>
        </is>
      </c>
      <c r="F574" s="45" t="inlineStr">
        <is>
          <t>source_disjoint_test</t>
        </is>
      </c>
      <c r="G574" s="45" t="inlineStr">
        <is>
          <t>airfryer-017-scene-0065</t>
        </is>
      </c>
      <c r="H574" s="45" t="inlineStr">
        <is>
          <t>airfryer-017</t>
        </is>
      </c>
      <c r="I574" s="59" t="inlineStr">
        <is>
          <t>750.383</t>
        </is>
      </c>
      <c r="J574" s="59" t="inlineStr">
        <is>
          <t>782.248</t>
        </is>
      </c>
      <c r="K574" s="45" t="inlineStr">
        <is>
          <t>items/airfryer-017-scene-0065/clip.mp4</t>
        </is>
      </c>
      <c r="L574" s="45" t="inlineStr">
        <is>
          <t>items/airfryer-017-scene-0065/thumbnail.jpg</t>
        </is>
      </c>
      <c r="M574" s="52" t="inlineStr">
        <is>
          <t>ASR: is gonna be the hard part. See my cords are going down in that hole and vanishing into the interior of this top half. So to get what I need to get to I've got to crack this oyster open. On the bottom side of this, see here's the inside of the cooking chamber and that metal peg sticking through the size is the thermistor, the one that I replaced last time. One screw is holding it in place from the other side and one screw or bolt is holding my thermal fuse. The problem I have at this step is that
OCR: 2 - -ns
VLM: Visual summary: A close-up view of the internal wiring and heating element of an appliance, with a focus on the coiled heating element and surrounding components.
视觉摘要: 一台电器内部的特写，聚焦于螺旋状加热元件及其周围部件。
Visible product: Air Fryer
Visible components: coiled heating element; wires; plastic housing; metallic interior; screws; cardboard box
Visual uncertainty: The exact product model or brand is not visible. The context of the appliance being an air fryer is inferred from the provided category label, not directly visible in the frames.</t>
        </is>
      </c>
      <c r="N574" s="45" t="inlineStr">
        <is>
          <t>26</t>
        </is>
      </c>
      <c r="O574" s="45" t="inlineStr">
        <is>
          <t>1</t>
        </is>
      </c>
      <c r="P574" s="59" t="str"/>
      <c r="Q574" s="59" t="str"/>
      <c r="R574" s="52" t="inlineStr">
        <is>
          <t>The scene shows internal components of an air fryer being accessed, including screws and a thermistor, but does not demonstrate or describe how to clean the chamber or heating area.</t>
        </is>
      </c>
      <c r="S574" s="52" t="inlineStr">
        <is>
          <t>VLM|ASR</t>
        </is>
      </c>
      <c r="T574" s="52" t="inlineStr">
        <is>
          <t>low</t>
        </is>
      </c>
      <c r="U574" s="52" t="inlineStr">
        <is>
          <t>The scene focuses on disassembly for repair, not cleaning, and no cleaning action or instruction is visible or described.</t>
        </is>
      </c>
      <c r="V574" s="45" t="inlineStr">
        <is>
          <t>R1</t>
        </is>
      </c>
      <c r="W574" s="46" t="inlineStr">
        <is>
          <t>1</t>
        </is>
      </c>
      <c r="X574" s="60" t="n"/>
      <c r="Y574" s="60" t="n"/>
      <c r="Z574" s="46" t="inlineStr">
        <is>
          <t>no</t>
        </is>
      </c>
      <c r="AA574" s="54" t="inlineStr">
        <is>
          <t>The scene shows access to the air fryer's internal cooking chamber and heating area during disassembly, which is adjacent to the topic of cleaning, but neither the visuals nor ASR describe any cleaning method or procedure.</t>
        </is>
      </c>
      <c r="AB574" s="54" t="n"/>
      <c r="AC574" s="46" t="inlineStr">
        <is>
          <t>completed</t>
        </is>
      </c>
      <c r="AD574" s="46" t="inlineStr">
        <is>
          <t>2026-07-28T01:18:39+08:00</t>
        </is>
      </c>
      <c r="AE574" s="47">
        <f>IF(AC574&lt;&gt;"completed","",IF(W574=O574,"no","yes"))</f>
        <v/>
      </c>
      <c r="AF574" s="47">
        <f>IF(AC574&lt;&gt;"completed","",IF(AND(X574=P574,Y574=Q574),"no","yes"))</f>
        <v/>
      </c>
      <c r="AG574" s="47">
        <f>IF(AC574&lt;&gt;"completed","待复核",IF(OR(W574="",Z574="",AA574="",AD574=""),"缺少必填项",IF(AND(OR(AE574="yes",AF574="yes"),AB574=""),"修正原因缺失",IF(OR(W574=0,W574=1),IF(AND(X574="",Y574=""),"通过","0/1级时间应留空"),IF(AND(OR(W574=2,W574=3),X574&lt;&gt;"",Y574&lt;&gt;"",X574&gt;=I574,Y574&lt;=J574,Y574&gt;X574),"通过","2/3级时间无效")))))</f>
        <v/>
      </c>
    </row>
    <row r="575">
      <c r="A575" s="45" t="inlineStr">
        <is>
          <t>VQ-012</t>
        </is>
      </c>
      <c r="B575" s="52" t="inlineStr">
        <is>
          <t>How should the air-fryer chamber or heating area be cleaned?</t>
        </is>
      </c>
      <c r="C575" s="45" t="inlineStr">
        <is>
          <t>en</t>
        </is>
      </c>
      <c r="D575" s="45" t="inlineStr">
        <is>
          <t>Air Fryer</t>
        </is>
      </c>
      <c r="E575" s="45" t="inlineStr">
        <is>
          <t>maintenance</t>
        </is>
      </c>
      <c r="F575" s="45" t="inlineStr">
        <is>
          <t>source_disjoint_test</t>
        </is>
      </c>
      <c r="G575" s="45" t="inlineStr">
        <is>
          <t>airfryer-002-scene-0010</t>
        </is>
      </c>
      <c r="H575" s="45" t="inlineStr">
        <is>
          <t>airfryer-002</t>
        </is>
      </c>
      <c r="I575" s="59" t="inlineStr">
        <is>
          <t>257.424</t>
        </is>
      </c>
      <c r="J575" s="59" t="inlineStr">
        <is>
          <t>283.851</t>
        </is>
      </c>
      <c r="K575" s="45" t="inlineStr">
        <is>
          <t>items/airfryer-002-scene-0010/clip.mp4</t>
        </is>
      </c>
      <c r="L575" s="45" t="inlineStr">
        <is>
          <t>items/airfryer-002-scene-0010/thumbnail.jpg</t>
        </is>
      </c>
      <c r="M575" s="52" t="inlineStr">
        <is>
          <t>ASR: spray we're now going to place our cookies in the basket seam side down we're going to cook for seven minutes so it's been about seven minutes and i believe our cookies are about done So as you can see, the puff pastry is golden brown with a cookie in the middle.
OCR: Lirary Riden Puff Pastry SHEETS OREO Chef Library Kitchen wnen
VLM: Visual summary: A man in a blue apron stands behind a kitchen counter with an air fryer, ingredients, and kitchen tools. He gestures and interacts with the air fryer basket.
视觉摘要: 一名穿着蓝色围裙的男子站在厨房操作台前，台面上有空气炸锅、食材和厨具。他做出手势并与空气炸锅的篮子互动。
Visible product: Air Fryer
Visible components: air fryer; air fryer basket; puff pastry sheets; OREO cookies; powdered sugar container; spray bottle; silicone mat; white plate; red placemat; chef apron; glasses; watch
Visible actions: gesturing with hand; holding air fryer basket; pointing at air fryer basket; placing hand on counter
Visible states: man smiling; air fryer basket being held; ingredients arranged on counter</t>
        </is>
      </c>
      <c r="N575" s="45" t="inlineStr">
        <is>
          <t>27</t>
        </is>
      </c>
      <c r="O575" s="45" t="inlineStr">
        <is>
          <t>0</t>
        </is>
      </c>
      <c r="P575" s="59" t="str"/>
      <c r="Q575" s="59" t="str"/>
      <c r="R575" s="52" t="inlineStr">
        <is>
          <t>The scene shows cooking with an air fryer and handling ingredients, but contains no evidence of cleaning the air-fryer chamber or heating area.</t>
        </is>
      </c>
      <c r="S575" s="52" t="inlineStr">
        <is>
          <t>VLM|ASR|OCR</t>
        </is>
      </c>
      <c r="T575" s="52" t="inlineStr">
        <is>
          <t>low</t>
        </is>
      </c>
      <c r="U575" s="52" t="inlineStr">
        <is>
          <t>No cleaning action or instruction is visible, audible, or readable in the provided evidence.</t>
        </is>
      </c>
      <c r="V575" s="45" t="inlineStr">
        <is>
          <t>R1</t>
        </is>
      </c>
      <c r="W575" s="46" t="inlineStr">
        <is>
          <t>0</t>
        </is>
      </c>
      <c r="X575" s="60" t="n"/>
      <c r="Y575" s="60" t="n"/>
      <c r="Z575" s="46" t="inlineStr">
        <is>
          <t>no</t>
        </is>
      </c>
      <c r="AA575" s="54" t="inlineStr">
        <is>
          <t>画面未涉及内腔或加热区清洁。</t>
        </is>
      </c>
      <c r="AB575" s="54" t="n"/>
      <c r="AC575" s="46" t="inlineStr">
        <is>
          <t>completed</t>
        </is>
      </c>
      <c r="AD575" s="46" t="inlineStr">
        <is>
          <t>2026-07-27T22:20:03+08:00</t>
        </is>
      </c>
      <c r="AE575" s="47">
        <f>IF(AC575&lt;&gt;"completed","",IF(W575=O575,"no","yes"))</f>
        <v/>
      </c>
      <c r="AF575" s="47">
        <f>IF(AC575&lt;&gt;"completed","",IF(AND(X575=P575,Y575=Q575),"no","yes"))</f>
        <v/>
      </c>
      <c r="AG575" s="47">
        <f>IF(AC575&lt;&gt;"completed","待复核",IF(OR(W575="",Z575="",AA575="",AD575=""),"缺少必填项",IF(AND(OR(AE575="yes",AF575="yes"),AB575=""),"修正原因缺失",IF(OR(W575=0,W575=1),IF(AND(X575="",Y575=""),"通过","0/1级时间应留空"),IF(AND(OR(W575=2,W575=3),X575&lt;&gt;"",Y575&lt;&gt;"",X575&gt;=I575,Y575&lt;=J575,Y575&gt;X575),"通过","2/3级时间无效")))))</f>
        <v/>
      </c>
    </row>
    <row r="576">
      <c r="A576" s="45" t="inlineStr">
        <is>
          <t>VQ-012</t>
        </is>
      </c>
      <c r="B576" s="52" t="inlineStr">
        <is>
          <t>How should the air-fryer chamber or heating area be cleaned?</t>
        </is>
      </c>
      <c r="C576" s="45" t="inlineStr">
        <is>
          <t>en</t>
        </is>
      </c>
      <c r="D576" s="45" t="inlineStr">
        <is>
          <t>Air Fryer</t>
        </is>
      </c>
      <c r="E576" s="45" t="inlineStr">
        <is>
          <t>maintenance</t>
        </is>
      </c>
      <c r="F576" s="45" t="inlineStr">
        <is>
          <t>source_disjoint_test</t>
        </is>
      </c>
      <c r="G576" s="45" t="inlineStr">
        <is>
          <t>airfryer-032-scene-0014</t>
        </is>
      </c>
      <c r="H576" s="45" t="inlineStr">
        <is>
          <t>airfryer-032</t>
        </is>
      </c>
      <c r="I576" s="59" t="inlineStr">
        <is>
          <t>49.6</t>
        </is>
      </c>
      <c r="J576" s="59" t="inlineStr">
        <is>
          <t>54.1</t>
        </is>
      </c>
      <c r="K576" s="45" t="inlineStr">
        <is>
          <t>items/airfryer-032-scene-0014/clip.mp4</t>
        </is>
      </c>
      <c r="L576" s="45" t="inlineStr">
        <is>
          <t>items/airfryer-032-scene-0014/thumbnail.jpg</t>
        </is>
      </c>
      <c r="M576" s="52" t="inlineStr">
        <is>
          <t>ASR: out any grease residue or leftover food with a paper towel and throw that away then you just
VLM: Visual summary: A hand holds a black air fryer basket over a sink, using a paper towel to wipe residue from its interior.
视觉摘要: 一只手拿着一个黑色空气炸锅篮子，放在水槽上方，用纸巾擦拭其内部残留物。
Visible product: Air Fryer
Visible components: black air fryer basket; paper towel; sink; hand
Visible actions: holding; wiping
Visible states: residue on basket; basket over sink
Visual uncertainty: The full context of the cleaning process is not shown; the specific product model is not visible.</t>
        </is>
      </c>
      <c r="N576" s="45" t="inlineStr">
        <is>
          <t>28</t>
        </is>
      </c>
      <c r="O576" s="45" t="inlineStr">
        <is>
          <t>2</t>
        </is>
      </c>
      <c r="P576" s="59" t="inlineStr">
        <is>
          <t>49.6</t>
        </is>
      </c>
      <c r="Q576" s="59" t="inlineStr">
        <is>
          <t>54.1</t>
        </is>
      </c>
      <c r="R576" s="52" t="inlineStr">
        <is>
          <t>The video shows a hand using a paper towel to wipe grease residue from the air fryer basket over a sink, with ASR confirming the action of removing residue with a paper towel.</t>
        </is>
      </c>
      <c r="S576" s="52" t="inlineStr">
        <is>
          <t>VLM|ASR</t>
        </is>
      </c>
      <c r="T576" s="52" t="inlineStr">
        <is>
          <t>low</t>
        </is>
      </c>
      <c r="U576" s="52" t="inlineStr">
        <is>
          <t>The full cleaning process is not shown, but the visible and spoken actions directly relate to cleaning the air fryer chamber component.</t>
        </is>
      </c>
      <c r="V576" s="45" t="inlineStr">
        <is>
          <t>R1</t>
        </is>
      </c>
      <c r="W576" s="46" t="inlineStr">
        <is>
          <t>2</t>
        </is>
      </c>
      <c r="X576" s="60" t="inlineStr">
        <is>
          <t>49.6</t>
        </is>
      </c>
      <c r="Y576" s="60" t="inlineStr">
        <is>
          <t>54.1</t>
        </is>
      </c>
      <c r="Z576" s="46" t="inlineStr">
        <is>
          <t>no</t>
        </is>
      </c>
      <c r="AA576" s="54" t="inlineStr">
        <is>
          <t>t=49.6s至t=54.1s帧展示的是清洁可拆卸炸篮（用纸巾擦除内部残渣），而查询问的是加热腔室/加热区域的清洁方法；两者是不同部件，清洁方法也不完全相同，属于同一大类（清洁）下的相邻内容。</t>
        </is>
      </c>
      <c r="AB576" s="54" t="n"/>
      <c r="AC576" s="46" t="inlineStr">
        <is>
          <t>completed</t>
        </is>
      </c>
      <c r="AD576" s="46" t="inlineStr">
        <is>
          <t>2026-07-28T01:18:39+08:00</t>
        </is>
      </c>
      <c r="AE576" s="47">
        <f>IF(AC576&lt;&gt;"completed","",IF(W576=O576,"no","yes"))</f>
        <v/>
      </c>
      <c r="AF576" s="47">
        <f>IF(AC576&lt;&gt;"completed","",IF(AND(X576=P576,Y576=Q576),"no","yes"))</f>
        <v/>
      </c>
      <c r="AG576" s="47">
        <f>IF(AC576&lt;&gt;"completed","待复核",IF(OR(W576="",Z576="",AA576="",AD576=""),"缺少必填项",IF(AND(OR(AE576="yes",AF576="yes"),AB576=""),"修正原因缺失",IF(OR(W576=0,W576=1),IF(AND(X576="",Y576=""),"通过","0/1级时间应留空"),IF(AND(OR(W576=2,W576=3),X576&lt;&gt;"",Y576&lt;&gt;"",X576&gt;=I576,Y576&lt;=J576,Y576&gt;X576),"通过","2/3级时间无效")))))</f>
        <v/>
      </c>
    </row>
    <row r="577">
      <c r="A577" s="45" t="inlineStr">
        <is>
          <t>VQ-012</t>
        </is>
      </c>
      <c r="B577" s="52" t="inlineStr">
        <is>
          <t>How should the air-fryer chamber or heating area be cleaned?</t>
        </is>
      </c>
      <c r="C577" s="45" t="inlineStr">
        <is>
          <t>en</t>
        </is>
      </c>
      <c r="D577" s="45" t="inlineStr">
        <is>
          <t>Air Fryer</t>
        </is>
      </c>
      <c r="E577" s="45" t="inlineStr">
        <is>
          <t>maintenance</t>
        </is>
      </c>
      <c r="F577" s="45" t="inlineStr">
        <is>
          <t>source_disjoint_test</t>
        </is>
      </c>
      <c r="G577" s="45" t="inlineStr">
        <is>
          <t>airfryer-029-scene-0017</t>
        </is>
      </c>
      <c r="H577" s="45" t="inlineStr">
        <is>
          <t>airfryer-029</t>
        </is>
      </c>
      <c r="I577" s="59" t="inlineStr">
        <is>
          <t>89.76</t>
        </is>
      </c>
      <c r="J577" s="59" t="inlineStr">
        <is>
          <t>103.4</t>
        </is>
      </c>
      <c r="K577" s="45" t="inlineStr">
        <is>
          <t>items/airfryer-029-scene-0017/clip.mp4</t>
        </is>
      </c>
      <c r="L577" s="45" t="inlineStr">
        <is>
          <t>items/airfryer-029-scene-0017/thumbnail.jpg</t>
        </is>
      </c>
      <c r="M577" s="52" t="inlineStr">
        <is>
          <t>ASR: some fat content in the chicken and also we need to brine the chicken so that specially when you're frying, grilling or anything you want the chicken to be brined because you don't want to chicken to dry out and it should be cooked in as short as possible time yet it should be slightly juicy also so here is the
OCR: PHILIPS SUPER CHEF SPER
VLM: Visual summary: A chef in a red uniform stands in a kitchen set, gesturing while speaking. In front of him on the counter is a black air fryer and a bowl of raw meat. The background features a yellow wall with a 'Philips Super Chef' logo and various kitchen appliances.
视觉摘要: 一位穿着红色制服的厨师站在厨房布景中，边说话边做手势。他面前的台面上有一个黑色空气炸锅和一碗生肉。背景是带有“Philips Super Chef”标志的黄色墙壁和各种厨房电器。
Visible product: Air Fryer
Visible components: black air fryer; bowl of raw meat; green plates; small glass containers; refrigerator; rice cooker; blender; induction cooktop; vase with flowers; Philips Super Chef logo; Philips brand name
Visible actions: chef gesturing with hands; chef speaking</t>
        </is>
      </c>
      <c r="N577" s="45" t="inlineStr">
        <is>
          <t>29</t>
        </is>
      </c>
      <c r="O577" s="45" t="inlineStr">
        <is>
          <t>0</t>
        </is>
      </c>
      <c r="P577" s="59" t="str"/>
      <c r="Q577" s="59" t="str"/>
      <c r="R577" s="52" t="inlineStr">
        <is>
          <t>The scene shows an air fryer but no cleaning action or instruction is visible or mentioned; the ASR discusses brining chicken for cooking, not cleaning.</t>
        </is>
      </c>
      <c r="S577" s="52" t="inlineStr">
        <is>
          <t>VLM</t>
        </is>
      </c>
      <c r="T577" s="52" t="inlineStr">
        <is>
          <t>low</t>
        </is>
      </c>
      <c r="U577" s="52" t="inlineStr">
        <is>
          <t>No evidence of cleaning the air-fryer chamber or heating area is present in any modality.</t>
        </is>
      </c>
      <c r="V577" s="45" t="inlineStr">
        <is>
          <t>R1</t>
        </is>
      </c>
      <c r="W577" s="46" t="inlineStr">
        <is>
          <t>0</t>
        </is>
      </c>
      <c r="X577" s="60" t="n"/>
      <c r="Y577" s="60" t="n"/>
      <c r="Z577" s="46" t="inlineStr">
        <is>
          <t>no</t>
        </is>
      </c>
      <c r="AA577" s="54" t="inlineStr">
        <is>
          <t>6帧均为厨师在厨房台前讲解/手势，空气炸锅仅作为背景道具放置，无任何清洁腔体或加热区域的动作。</t>
        </is>
      </c>
      <c r="AB577" s="54" t="n"/>
      <c r="AC577" s="46" t="inlineStr">
        <is>
          <t>completed</t>
        </is>
      </c>
      <c r="AD577" s="46" t="inlineStr">
        <is>
          <t>2026-07-28T01:35:01+08:00</t>
        </is>
      </c>
      <c r="AE577" s="47">
        <f>IF(AC577&lt;&gt;"completed","",IF(W577=O577,"no","yes"))</f>
        <v/>
      </c>
      <c r="AF577" s="47">
        <f>IF(AC577&lt;&gt;"completed","",IF(AND(X577=P577,Y577=Q577),"no","yes"))</f>
        <v/>
      </c>
      <c r="AG577" s="47">
        <f>IF(AC577&lt;&gt;"completed","待复核",IF(OR(W577="",Z577="",AA577="",AD577=""),"缺少必填项",IF(AND(OR(AE577="yes",AF577="yes"),AB577=""),"修正原因缺失",IF(OR(W577=0,W577=1),IF(AND(X577="",Y577=""),"通过","0/1级时间应留空"),IF(AND(OR(W577=2,W577=3),X577&lt;&gt;"",Y577&lt;&gt;"",X577&gt;=I577,Y577&lt;=J577,Y577&gt;X577),"通过","2/3级时间无效")))))</f>
        <v/>
      </c>
    </row>
    <row r="578">
      <c r="A578" s="45" t="inlineStr">
        <is>
          <t>VQ-012</t>
        </is>
      </c>
      <c r="B578" s="52" t="inlineStr">
        <is>
          <t>How should the air-fryer chamber or heating area be cleaned?</t>
        </is>
      </c>
      <c r="C578" s="45" t="inlineStr">
        <is>
          <t>en</t>
        </is>
      </c>
      <c r="D578" s="45" t="inlineStr">
        <is>
          <t>Air Fryer</t>
        </is>
      </c>
      <c r="E578" s="45" t="inlineStr">
        <is>
          <t>maintenance</t>
        </is>
      </c>
      <c r="F578" s="45" t="inlineStr">
        <is>
          <t>source_disjoint_test</t>
        </is>
      </c>
      <c r="G578" s="45" t="inlineStr">
        <is>
          <t>airfryer-002-scene-0009</t>
        </is>
      </c>
      <c r="H578" s="45" t="inlineStr">
        <is>
          <t>airfryer-002</t>
        </is>
      </c>
      <c r="I578" s="59" t="inlineStr">
        <is>
          <t>241.808</t>
        </is>
      </c>
      <c r="J578" s="59" t="inlineStr">
        <is>
          <t>257.424</t>
        </is>
      </c>
      <c r="K578" s="45" t="inlineStr">
        <is>
          <t>items/airfryer-002-scene-0009/clip.mp4</t>
        </is>
      </c>
      <c r="L578" s="45" t="inlineStr">
        <is>
          <t>items/airfryer-002-scene-0009/thumbnail.jpg</t>
        </is>
      </c>
      <c r="M578" s="52" t="inlineStr">
        <is>
          <t>ASR: spray we're now going to place our cookies in the basket seam side down we're going to cook
OCR: •ner Library Kitchen Chef itchen Puff Pastry SHEETS OREO
VLM: Visual summary: A person wearing a blue apron holds an air fryer basket containing several round, pale yellow food items, with a yellow spray can on a silicone mat nearby.
视觉摘要: 一个人穿着蓝色围裙，手持一个装有数个圆形淡黄色食物的空气炸锅篮子，旁边硅胶垫上放着一个黄色喷雾罐。
Visible product: Air Fryer
Visible components: air fryer basket; silicone mat; yellow spray can; blue apron with text; watch
Visible actions: holding the air fryer basket; placing food items into the basket
Visible states: food items inside the basket; basket being held open</t>
        </is>
      </c>
      <c r="N578" s="45" t="inlineStr">
        <is>
          <t>30</t>
        </is>
      </c>
      <c r="O578" s="45" t="inlineStr">
        <is>
          <t>0</t>
        </is>
      </c>
      <c r="P578" s="59" t="str"/>
      <c r="Q578" s="59" t="str"/>
      <c r="R578" s="52" t="inlineStr">
        <is>
          <t>The scene shows food being placed into the air fryer basket with a spray can nearby, but no cleaning action or instruction is visible or audible.</t>
        </is>
      </c>
      <c r="S578" s="52" t="inlineStr">
        <is>
          <t>VLM|ASR|OCR</t>
        </is>
      </c>
      <c r="T578" s="52" t="inlineStr">
        <is>
          <t>low</t>
        </is>
      </c>
      <c r="U578" s="52" t="inlineStr">
        <is>
          <t>No evidence of cleaning the chamber or heating area is present.</t>
        </is>
      </c>
      <c r="V578" s="45" t="inlineStr">
        <is>
          <t>R1</t>
        </is>
      </c>
      <c r="W578" s="46" t="inlineStr">
        <is>
          <t>0</t>
        </is>
      </c>
      <c r="X578" s="60" t="n"/>
      <c r="Y578" s="60" t="n"/>
      <c r="Z578" s="46" t="inlineStr">
        <is>
          <t>no</t>
        </is>
      </c>
      <c r="AA578" s="54" t="inlineStr">
        <is>
          <t>画面未显示空气炸锅内腔或加热区域，无清洁演示或讲解。</t>
        </is>
      </c>
      <c r="AB578" s="54" t="n"/>
      <c r="AC578" s="46" t="inlineStr">
        <is>
          <t>completed</t>
        </is>
      </c>
      <c r="AD578" s="46" t="inlineStr">
        <is>
          <t>2026-07-28T01:18:39+08:00</t>
        </is>
      </c>
      <c r="AE578" s="47">
        <f>IF(AC578&lt;&gt;"completed","",IF(W578=O578,"no","yes"))</f>
        <v/>
      </c>
      <c r="AF578" s="47">
        <f>IF(AC578&lt;&gt;"completed","",IF(AND(X578=P578,Y578=Q578),"no","yes"))</f>
        <v/>
      </c>
      <c r="AG578" s="47">
        <f>IF(AC578&lt;&gt;"completed","待复核",IF(OR(W578="",Z578="",AA578="",AD578=""),"缺少必填项",IF(AND(OR(AE578="yes",AF578="yes"),AB578=""),"修正原因缺失",IF(OR(W578=0,W578=1),IF(AND(X578="",Y578=""),"通过","0/1级时间应留空"),IF(AND(OR(W578=2,W578=3),X578&lt;&gt;"",Y578&lt;&gt;"",X578&gt;=I578,Y578&lt;=J578,Y578&gt;X578),"通过","2/3级时间无效")))))</f>
        <v/>
      </c>
    </row>
    <row r="579">
      <c r="A579" s="45" t="inlineStr">
        <is>
          <t>VQ-012</t>
        </is>
      </c>
      <c r="B579" s="52" t="inlineStr">
        <is>
          <t>How should the air-fryer chamber or heating area be cleaned?</t>
        </is>
      </c>
      <c r="C579" s="45" t="inlineStr">
        <is>
          <t>en</t>
        </is>
      </c>
      <c r="D579" s="45" t="inlineStr">
        <is>
          <t>Air Fryer</t>
        </is>
      </c>
      <c r="E579" s="45" t="inlineStr">
        <is>
          <t>maintenance</t>
        </is>
      </c>
      <c r="F579" s="45" t="inlineStr">
        <is>
          <t>source_disjoint_test</t>
        </is>
      </c>
      <c r="G579" s="45" t="inlineStr">
        <is>
          <t>airfryer-011-scene-0001</t>
        </is>
      </c>
      <c r="H579" s="45" t="inlineStr">
        <is>
          <t>airfryer-011</t>
        </is>
      </c>
      <c r="I579" s="59" t="inlineStr">
        <is>
          <t>0.0</t>
        </is>
      </c>
      <c r="J579" s="59" t="inlineStr">
        <is>
          <t>107.95</t>
        </is>
      </c>
      <c r="K579" s="45" t="inlineStr">
        <is>
          <t>items/airfryer-011-scene-0001/clip.mp4</t>
        </is>
      </c>
      <c r="L579" s="45" t="inlineStr">
        <is>
          <t>items/airfryer-011-scene-0001/thumbnail.jpg</t>
        </is>
      </c>
      <c r="M579" s="52" t="inlineStr">
        <is>
          <t>ASR: Hi, welcome back to Montana, and today we're going to be making another one of my favorite air fryer recipes, grilled cheese. The ingredients are white bread, salted butter, sharp cheddar cheese, and Italian blend cheese. Your first step is to add some of your cheddar into the middle of your bread, and then sprinkle some Italian blend on top. Then butter the exterior of your bread. Put your grilled cheese inside of your air fryer, and then cook for four minutes. Now flip it over and then cook for another three minutes. Now that the three minutes is up, take it out of the air fryer, cut it, and give it a try.
OCR: That's Good! WITH MONTANA MONTEREY play! RECREATION NG 5&lt;S HONTEREY BINGA ISUR VF 2000 CA QUAS IONTEREY DECREATION BINCNAE 1SUS VIV ). 2021 ONTREY DECRATION DA REC ONTEREY ECREATION /V 20MON REC MONNEY A RECR TION 202 252 MO DA RE 1S8V 2120 BREC 2n2 MON MONTREYY DA Air Fryer Grilled Cheese 2 slices white bread Sharp Cheddar &amp; Italian Blend Cheeses Salted butter X #showushowyouplayMonterey
VLM: Visual summary: A young man in a kitchen prepares to make a grilled cheese sandwich using an air fryer.
视觉摘要: 一名年轻男子在厨房里准备使用空气炸锅制作烤奶酪三明治。
Visible product: Air Fryer
Visible components: air fryer; refrigerator; wooden cabinets; countertop; knife block; coffee maker; glass jars; mug; red cutting board; bread; apron
Visible actions: man standing; man handling bread</t>
        </is>
      </c>
      <c r="N579" s="45" t="inlineStr">
        <is>
          <t>31</t>
        </is>
      </c>
      <c r="O579" s="45" t="inlineStr">
        <is>
          <t>0</t>
        </is>
      </c>
      <c r="P579" s="59" t="str"/>
      <c r="Q579" s="59" t="str"/>
      <c r="R579" s="52" t="inlineStr">
        <is>
          <t>The scene shows preparation of a grilled cheese sandwich using an air fryer, with no mention or visual evidence of cleaning the air fryer chamber or heating area.</t>
        </is>
      </c>
      <c r="S579" s="52" t="inlineStr">
        <is>
          <t>VLM|ASR|OCR</t>
        </is>
      </c>
      <c r="T579" s="52" t="inlineStr">
        <is>
          <t>low</t>
        </is>
      </c>
      <c r="U579" s="52" t="inlineStr">
        <is>
          <t>No evidence of cleaning steps or related actions is present in any modality.</t>
        </is>
      </c>
      <c r="V579" s="45" t="inlineStr">
        <is>
          <t>R1</t>
        </is>
      </c>
      <c r="W579" s="46" t="inlineStr">
        <is>
          <t>0</t>
        </is>
      </c>
      <c r="X579" s="60" t="n"/>
      <c r="Y579" s="60" t="n"/>
      <c r="Z579" s="46" t="inlineStr">
        <is>
          <t>no</t>
        </is>
      </c>
      <c r="AA579" s="54" t="inlineStr">
        <is>
          <t>画面为烹饪流程，无内腔/加热区清洁内容，与问题无关。</t>
        </is>
      </c>
      <c r="AB579" s="54" t="n"/>
      <c r="AC579" s="46" t="inlineStr">
        <is>
          <t>completed</t>
        </is>
      </c>
      <c r="AD579" s="46" t="inlineStr">
        <is>
          <t>2026-07-27T22:01:34+08:00</t>
        </is>
      </c>
      <c r="AE579" s="47">
        <f>IF(AC579&lt;&gt;"completed","",IF(W579=O579,"no","yes"))</f>
        <v/>
      </c>
      <c r="AF579" s="47">
        <f>IF(AC579&lt;&gt;"completed","",IF(AND(X579=P579,Y579=Q579),"no","yes"))</f>
        <v/>
      </c>
      <c r="AG579" s="47">
        <f>IF(AC579&lt;&gt;"completed","待复核",IF(OR(W579="",Z579="",AA579="",AD579=""),"缺少必填项",IF(AND(OR(AE579="yes",AF579="yes"),AB579=""),"修正原因缺失",IF(OR(W579=0,W579=1),IF(AND(X579="",Y579=""),"通过","0/1级时间应留空"),IF(AND(OR(W579=2,W579=3),X579&lt;&gt;"",Y579&lt;&gt;"",X579&gt;=I579,Y579&lt;=J579,Y579&gt;X579),"通过","2/3级时间无效")))))</f>
        <v/>
      </c>
    </row>
    <row r="580">
      <c r="A580" s="45" t="inlineStr">
        <is>
          <t>VQ-012</t>
        </is>
      </c>
      <c r="B580" s="52" t="inlineStr">
        <is>
          <t>How should the air-fryer chamber or heating area be cleaned?</t>
        </is>
      </c>
      <c r="C580" s="45" t="inlineStr">
        <is>
          <t>en</t>
        </is>
      </c>
      <c r="D580" s="45" t="inlineStr">
        <is>
          <t>Air Fryer</t>
        </is>
      </c>
      <c r="E580" s="45" t="inlineStr">
        <is>
          <t>maintenance</t>
        </is>
      </c>
      <c r="F580" s="45" t="inlineStr">
        <is>
          <t>source_disjoint_test</t>
        </is>
      </c>
      <c r="G580" s="45" t="inlineStr">
        <is>
          <t>airfryer-017-scene-0069</t>
        </is>
      </c>
      <c r="H580" s="45" t="inlineStr">
        <is>
          <t>airfryer-017</t>
        </is>
      </c>
      <c r="I580" s="59" t="inlineStr">
        <is>
          <t>915.848</t>
        </is>
      </c>
      <c r="J580" s="59" t="inlineStr">
        <is>
          <t>921.12</t>
        </is>
      </c>
      <c r="K580" s="45" t="inlineStr">
        <is>
          <t>items/airfryer-017-scene-0069/clip.mp4</t>
        </is>
      </c>
      <c r="L580" s="45" t="inlineStr">
        <is>
          <t>items/airfryer-017-scene-0069/thumbnail.jpg</t>
        </is>
      </c>
      <c r="M580" s="52" t="inlineStr">
        <is>
          <t>ASR: I flipped the unit up again. I'm going to loosen the heating element so that I can move it out of the way. Last time I entirely removed it.
VLM: Visual summary: A close-up view of a dirty, spiral electric heating element inside an appliance, with a metallic base and ventilation slots visible.
视觉摘要: 一个脏污的螺旋式电热元件，位于一个带有金属底座和通风槽的电器内部。
Visible product: Air Fryer
Visible components: spiral heating element; metallic base; ventilation slots; screws; dirt and residue
Visible states: dirty; stained; static view
Visual uncertainty: The appliance's full identity and function beyond being an air fryer are not verifiable from the frames.</t>
        </is>
      </c>
      <c r="N580" s="45" t="inlineStr">
        <is>
          <t>32</t>
        </is>
      </c>
      <c r="O580" s="45" t="inlineStr">
        <is>
          <t>2</t>
        </is>
      </c>
      <c r="P580" s="59" t="inlineStr">
        <is>
          <t>915.848</t>
        </is>
      </c>
      <c r="Q580" s="59" t="inlineStr">
        <is>
          <t>921.12</t>
        </is>
      </c>
      <c r="R580" s="52" t="inlineStr">
        <is>
          <t>The video shows a dirty spiral heating element being loosened for removal, indicating a cleaning step involving the heating area, though it does not explicitly demonstrate the cleaning process itself.</t>
        </is>
      </c>
      <c r="S580" s="52" t="inlineStr">
        <is>
          <t>VLM|ASR</t>
        </is>
      </c>
      <c r="T580" s="52" t="inlineStr">
        <is>
          <t>low</t>
        </is>
      </c>
      <c r="U580" s="52" t="inlineStr">
        <is>
          <t>The evidence shows preparation for cleaning (loosening the element) but does not show the actual cleaning action or method.</t>
        </is>
      </c>
      <c r="V580" s="45" t="inlineStr">
        <is>
          <t>R1</t>
        </is>
      </c>
      <c r="W580" s="46" t="inlineStr">
        <is>
          <t>2</t>
        </is>
      </c>
      <c r="X580" s="60" t="n">
        <v>915.848</v>
      </c>
      <c r="Y580" s="60" t="n">
        <v>921.12</v>
      </c>
      <c r="Z580" s="46" t="inlineStr">
        <is>
          <t>no</t>
        </is>
      </c>
      <c r="AA580" s="54" t="inlineStr">
        <is>
          <t>第1–6帧（t=915.8s–921.2s）展示脏污的螺旋加热元件及周围金属结构，画面配合ASR提到正在松开加热元件以便移除，属于清洁前的拆卸准备步骤，但未演示实际清洁动作。</t>
        </is>
      </c>
      <c r="AB580" s="54" t="inlineStr">
        <is>
          <t>时间按实际证据片段重定位</t>
        </is>
      </c>
      <c r="AC580" s="46" t="inlineStr">
        <is>
          <t>completed</t>
        </is>
      </c>
      <c r="AD580" s="46" t="inlineStr">
        <is>
          <t>2026-07-28T01:31:38+08:00</t>
        </is>
      </c>
      <c r="AE580" s="47">
        <f>IF(AC580&lt;&gt;"completed","",IF(W580=O580,"no","yes"))</f>
        <v/>
      </c>
      <c r="AF580" s="47">
        <f>IF(AC580&lt;&gt;"completed","",IF(AND(X580=P580,Y580=Q580),"no","yes"))</f>
        <v/>
      </c>
      <c r="AG580" s="47">
        <f>IF(AC580&lt;&gt;"completed","待复核",IF(OR(W580="",Z580="",AA580="",AD580=""),"缺少必填项",IF(AND(OR(AE580="yes",AF580="yes"),AB580=""),"修正原因缺失",IF(OR(W580=0,W580=1),IF(AND(X580="",Y580=""),"通过","0/1级时间应留空"),IF(AND(OR(W580=2,W580=3),X580&lt;&gt;"",Y580&lt;&gt;"",X580&gt;=I580,Y580&lt;=J580,Y580&gt;X580),"通过","2/3级时间无效")))))</f>
        <v/>
      </c>
    </row>
    <row r="581">
      <c r="A581" s="45" t="inlineStr">
        <is>
          <t>VQ-012</t>
        </is>
      </c>
      <c r="B581" s="52" t="inlineStr">
        <is>
          <t>How should the air-fryer chamber or heating area be cleaned?</t>
        </is>
      </c>
      <c r="C581" s="45" t="inlineStr">
        <is>
          <t>en</t>
        </is>
      </c>
      <c r="D581" s="45" t="inlineStr">
        <is>
          <t>Air Fryer</t>
        </is>
      </c>
      <c r="E581" s="45" t="inlineStr">
        <is>
          <t>maintenance</t>
        </is>
      </c>
      <c r="F581" s="45" t="inlineStr">
        <is>
          <t>source_disjoint_test</t>
        </is>
      </c>
      <c r="G581" s="45" t="inlineStr">
        <is>
          <t>airfryer-027-scene-0002</t>
        </is>
      </c>
      <c r="H581" s="45" t="inlineStr">
        <is>
          <t>airfryer-027</t>
        </is>
      </c>
      <c r="I581" s="59" t="inlineStr">
        <is>
          <t>7.508</t>
        </is>
      </c>
      <c r="J581" s="59" t="inlineStr">
        <is>
          <t>283.4</t>
        </is>
      </c>
      <c r="K581" s="45" t="inlineStr">
        <is>
          <t>items/airfryer-027-scene-0002/clip.mp4</t>
        </is>
      </c>
      <c r="L581" s="45" t="inlineStr">
        <is>
          <t>items/airfryer-027-scene-0002/thumbnail.jpg</t>
        </is>
      </c>
      <c r="M581" s="52" t="inlineStr">
        <is>
          <t>ASR: Okay, so first we coat the wings with baking powder, some kosher salt, and a little bit of garlic powder. And we're going to preheat the oven to 450 degrees. So after 25 minutes, we're going to take these, flip them over. And of course, with the traditional version of the oven, we're going to provide some Frank's Red Hot Sauce. real deal butter and a touch of brown sugar and that's what we're gonna of course toss our wings into and for the other wings we're going to use McCormick's air fryer buffalo wings and it supposedly has some kind of authentic Frank's red hot sauce obviously dehydrated powder and we're going to cover these and of course this takes about half the time of the oven-cooked ones and we got our air-fried version here toss with oil and the seasoning the cormac seasoning we're going to throw these babies in here doesn't seem to really cope very well honestly but turn a reminder whoops 20 20 minutes, see what happens. Okay, so here we are. There are two different versions of so-called buffalo wings. On the top we have the oven-baked version, the real Frank's hot sauce, and on the bottom we have the McCormick air fryer version. See, they look completely different. So let's try the oven-baked version first. Nothing like that real French hot sauce with butter or brown sugar. Mmm, very good. A little bit dry, but that's because these are small wings. I would have cooked them a little bit less than 50 minutes, maybe 40 minutes. Not bad. Okay, let's try the air fryer wings. Here we go. Now, in this case, I'm definitely going to dip these in a little bit of ranch dressing here. Let's check it out. Whoops. It's actually not bad. Very tasty. And since it's air fried, it's more, it seems to be evenly cooked. So for all you Buffalo Wing fans out there, the reality is the best Buffalo Wings are deep fried in a deep fryer just like they were when I grew up in Buffalo in the 1970s and tossed in Frank's hot sauce with a bit of butter and as much sugar as you want so sorry health food fans but honestly the air fryer and baked versions they're okay it tastes good but it's not like the original.
OCR: WRONRSSH and bake for another 20 minutes OVEN READY McCormick AIR FRYER Buffalo RedHot m AIR FRYER FRANK: NO ARTIFICIAL FLAYORS Esenti MCCORNICE SPICES NO ARTIRICIAL FLAPORS VEN EADY ER Talo table Oil TART courmia Gourmia 3808 * courmia. GOr START 89:39
VLM: Visual summary: Chicken wings are shown cooking on a wire rack over aluminum foil on a stovetop, then plated with a dipping sauce.
视觉摘要: 鸡翅在炉灶上的烤架上烹饪，然后盛放在盘子中，配有一份蘸酱。
Visible product: Air Fryer
Visible components: stovetop; gas burner grates; wire rack; aluminum foil; plate; glass cup; black and white checkered tablecloth
Visible actions: chicken wings are cooking; a man is speaking to the camera
Visible states: chicken wings are cooked and golden brown; dipping sauce is on the plate
Visual uncertainty: The specific product being referred to as 'Air Fryer' is not visible in the frames.</t>
        </is>
      </c>
      <c r="N581" s="45" t="inlineStr">
        <is>
          <t>33</t>
        </is>
      </c>
      <c r="O581" s="45" t="inlineStr">
        <is>
          <t>0</t>
        </is>
      </c>
      <c r="P581" s="59" t="str"/>
      <c r="Q581" s="59" t="str"/>
      <c r="R581" s="52" t="inlineStr">
        <is>
          <t>The scene shows chicken wings being cooked and plated, with no visible or spoken content about cleaning the air-fryer chamber or heating area.</t>
        </is>
      </c>
      <c r="S581" s="52" t="inlineStr">
        <is>
          <t>VLM|ASR|OCR</t>
        </is>
      </c>
      <c r="T581" s="52" t="inlineStr">
        <is>
          <t>low</t>
        </is>
      </c>
      <c r="U581" s="52" t="inlineStr">
        <is>
          <t>No evidence of cleaning actions, instructions, or components related to air-fryer maintenance is present.</t>
        </is>
      </c>
      <c r="V581" s="45" t="inlineStr">
        <is>
          <t>R1</t>
        </is>
      </c>
      <c r="W581" s="46" t="inlineStr">
        <is>
          <t>0</t>
        </is>
      </c>
      <c r="X581" s="60" t="n"/>
      <c r="Y581" s="60" t="n"/>
      <c r="Z581" s="46" t="inlineStr">
        <is>
          <t>no</t>
        </is>
      </c>
      <c r="AA581" s="54" t="inlineStr">
        <is>
          <t>画面为烹饪流程，无内腔/加热区清洁内容，与问题无关。</t>
        </is>
      </c>
      <c r="AB581" s="54" t="n"/>
      <c r="AC581" s="46" t="inlineStr">
        <is>
          <t>completed</t>
        </is>
      </c>
      <c r="AD581" s="46" t="inlineStr">
        <is>
          <t>2026-07-27T22:01:40+08:00</t>
        </is>
      </c>
      <c r="AE581" s="47">
        <f>IF(AC581&lt;&gt;"completed","",IF(W581=O581,"no","yes"))</f>
        <v/>
      </c>
      <c r="AF581" s="47">
        <f>IF(AC581&lt;&gt;"completed","",IF(AND(X581=P581,Y581=Q581),"no","yes"))</f>
        <v/>
      </c>
      <c r="AG581" s="47">
        <f>IF(AC581&lt;&gt;"completed","待复核",IF(OR(W581="",Z581="",AA581="",AD581=""),"缺少必填项",IF(AND(OR(AE581="yes",AF581="yes"),AB581=""),"修正原因缺失",IF(OR(W581=0,W581=1),IF(AND(X581="",Y581=""),"通过","0/1级时间应留空"),IF(AND(OR(W581=2,W581=3),X581&lt;&gt;"",Y581&lt;&gt;"",X581&gt;=I581,Y581&lt;=J581,Y581&gt;X581),"通过","2/3级时间无效")))))</f>
        <v/>
      </c>
    </row>
    <row r="582">
      <c r="A582" s="45" t="inlineStr">
        <is>
          <t>VQ-012</t>
        </is>
      </c>
      <c r="B582" s="52" t="inlineStr">
        <is>
          <t>How should the air-fryer chamber or heating area be cleaned?</t>
        </is>
      </c>
      <c r="C582" s="45" t="inlineStr">
        <is>
          <t>en</t>
        </is>
      </c>
      <c r="D582" s="45" t="inlineStr">
        <is>
          <t>Air Fryer</t>
        </is>
      </c>
      <c r="E582" s="45" t="inlineStr">
        <is>
          <t>maintenance</t>
        </is>
      </c>
      <c r="F582" s="45" t="inlineStr">
        <is>
          <t>source_disjoint_test</t>
        </is>
      </c>
      <c r="G582" s="45" t="inlineStr">
        <is>
          <t>airfryer-017-scene-0020</t>
        </is>
      </c>
      <c r="H582" s="45" t="inlineStr">
        <is>
          <t>airfryer-017</t>
        </is>
      </c>
      <c r="I582" s="59" t="inlineStr">
        <is>
          <t>156.757</t>
        </is>
      </c>
      <c r="J582" s="59" t="inlineStr">
        <is>
          <t>159.259</t>
        </is>
      </c>
      <c r="K582" s="45" t="inlineStr">
        <is>
          <t>items/airfryer-017-scene-0020/clip.mp4</t>
        </is>
      </c>
      <c r="L582" s="45" t="inlineStr">
        <is>
          <t>items/airfryer-017-scene-0020/thumbnail.jpg</t>
        </is>
      </c>
      <c r="M582" s="52" t="inlineStr">
        <is>
          <t>ASR: But as I found out later, the metal bumps on top of the fryer door are just attached
VLM: Visual summary: A hand is interacting with an open air fryer placed on a wooden table, revealing its internal heating element.
视觉摘要: 一只手正在与放在木桌上的打开的空气炸锅互动，露出其内部加热元件。
Visible product: Air Fryer
Visible components: air fryer; heating element; wooden table; chair; carpet; hand
Visible actions: hand touching the air fryer
Visible states: air fryer is open; air fryer is disassembled</t>
        </is>
      </c>
      <c r="N582" s="45" t="inlineStr">
        <is>
          <t>34</t>
        </is>
      </c>
      <c r="O582" s="45" t="inlineStr">
        <is>
          <t>1</t>
        </is>
      </c>
      <c r="P582" s="59" t="str"/>
      <c r="Q582" s="59" t="str"/>
      <c r="R582" s="52" t="inlineStr">
        <is>
          <t>The scene shows a hand interacting with the open air fryer and its heating element, but no cleaning action or instruction is visible or implied.</t>
        </is>
      </c>
      <c r="S582" s="52" t="inlineStr">
        <is>
          <t>VLM</t>
        </is>
      </c>
      <c r="T582" s="52" t="inlineStr">
        <is>
          <t>low</t>
        </is>
      </c>
      <c r="U582" s="52" t="inlineStr">
        <is>
          <t>No evidence of cleaning steps or instructions is present in the visual or audio content.</t>
        </is>
      </c>
      <c r="V582" s="45" t="inlineStr">
        <is>
          <t>R1</t>
        </is>
      </c>
      <c r="W582" s="46" t="inlineStr">
        <is>
          <t>1</t>
        </is>
      </c>
      <c r="X582" s="60" t="n"/>
      <c r="Y582" s="60" t="n"/>
      <c r="Z582" s="46" t="inlineStr">
        <is>
          <t>no</t>
        </is>
      </c>
      <c r="AA582" s="54" t="inlineStr">
        <is>
          <t>A hand touches the interior rack at t=156.8-158.8s but no cloth, brush, sponge, or cleaning motion is shown or mentioned.</t>
        </is>
      </c>
      <c r="AB582" s="54" t="n"/>
      <c r="AC582" s="46" t="inlineStr">
        <is>
          <t>completed</t>
        </is>
      </c>
      <c r="AD582" s="46" t="inlineStr">
        <is>
          <t>2026-07-28T01:18:39+08:00</t>
        </is>
      </c>
      <c r="AE582" s="47">
        <f>IF(AC582&lt;&gt;"completed","",IF(W582=O582,"no","yes"))</f>
        <v/>
      </c>
      <c r="AF582" s="47">
        <f>IF(AC582&lt;&gt;"completed","",IF(AND(X582=P582,Y582=Q582),"no","yes"))</f>
        <v/>
      </c>
      <c r="AG582" s="47">
        <f>IF(AC582&lt;&gt;"completed","待复核",IF(OR(W582="",Z582="",AA582="",AD582=""),"缺少必填项",IF(AND(OR(AE582="yes",AF582="yes"),AB582=""),"修正原因缺失",IF(OR(W582=0,W582=1),IF(AND(X582="",Y582=""),"通过","0/1级时间应留空"),IF(AND(OR(W582=2,W582=3),X582&lt;&gt;"",Y582&lt;&gt;"",X582&gt;=I582,Y582&lt;=J582,Y582&gt;X582),"通过","2/3级时间无效")))))</f>
        <v/>
      </c>
    </row>
    <row r="583">
      <c r="A583" s="45" t="inlineStr">
        <is>
          <t>VQ-012</t>
        </is>
      </c>
      <c r="B583" s="52" t="inlineStr">
        <is>
          <t>How should the air-fryer chamber or heating area be cleaned?</t>
        </is>
      </c>
      <c r="C583" s="45" t="inlineStr">
        <is>
          <t>en</t>
        </is>
      </c>
      <c r="D583" s="45" t="inlineStr">
        <is>
          <t>Air Fryer</t>
        </is>
      </c>
      <c r="E583" s="45" t="inlineStr">
        <is>
          <t>maintenance</t>
        </is>
      </c>
      <c r="F583" s="45" t="inlineStr">
        <is>
          <t>source_disjoint_test</t>
        </is>
      </c>
      <c r="G583" s="45" t="inlineStr">
        <is>
          <t>airfryer-026-scene-0001</t>
        </is>
      </c>
      <c r="H583" s="45" t="inlineStr">
        <is>
          <t>airfryer-026</t>
        </is>
      </c>
      <c r="I583" s="59" t="inlineStr">
        <is>
          <t>0.0</t>
        </is>
      </c>
      <c r="J583" s="59" t="inlineStr">
        <is>
          <t>213.46</t>
        </is>
      </c>
      <c r="K583" s="45" t="inlineStr">
        <is>
          <t>items/airfryer-026-scene-0001/clip.mp4</t>
        </is>
      </c>
      <c r="L583" s="45" t="inlineStr">
        <is>
          <t>items/airfryer-026-scene-0001/thumbnail.jpg</t>
        </is>
      </c>
      <c r="M583" s="52" t="inlineStr">
        <is>
          <t>ASR: Montana Happy New Year and today we're going to be making air fryer doughnuts. For the doughnuts the ingredients are flour, baking powder, salt, and yogurt. Your first step is to combine your flour, baking powder, and salt and then mix well. Add your vanilla yogurt and then mix well. Now that it's all combined knead with your hands. Now that you have your dough in a bowl divide into four equal parts. Now with each ball roll into six to eight inch ropes. Now that the ropes are done, spray the inside of your air fryer basket and then you want to preheat it to 350. Now that your air fryer is preheating, lightly spray your ropes. Now shape them like a donut. Now put them in your air fryer and then set a timer for eight minutes. At four minutes flip over your donuts. The The ingredients for the doughnut glaze are powdered sugar, melted butter, vanilla, and hot water. Now combine all your glaze frosting ingredients. Now that they're done, take them out and let them slightly cool before you glaze. Now dip the top of your doughnut in your glaze and then let it drip. Now that it's all done, let's give it a try. That's good.
OCR: MONTEREY play! RECREATION That's Good! with Montana 2 NONTEREY CA 3 REY MONTION DA REC 2n2n oq MONREY RECRTION RECATION NOUAD 2020 MONEREY RECRITION TNOA LBURVMO MONIREY BEHONEREY OPT RECRTION 2MC DRE MO RE MONCREY DRECATN BENGUA 2n120 20MC on BINGRADE IBURVIMD N O DEMONTEREY TRECRATION 2n20 12 IONTEREY ECREATION M( Montana E 1889 SAMS a IONVIVD UNGADE CARECREATION ILIGRADE LSURVIVED HONTEREY DA RECREATION Air Fryer Donuts 1 cup all-purpose flour 1 1/2 teaspoons baking powder 1/2 teaspoon salt 3/4 cup Greek yoqurt (plain or vanilla) Gaze 2 tablespoons butter, melted 1/2 cup powdered sugar 1/2 teaspoon vanilla 1/2 tablespoon hot water #showushowyouplayMonterey Thank you for watching!
VLM: Visual summary: A person in a kitchen is preparing dough for donuts, with a recipe for 'Air Fryer Donuts' displayed on screen.
视觉摘要: 一个人在厨房里准备制作甜甜圈的面团，屏幕上显示了“空气炸锅甜甜圈”的食谱。
Visible product: Air Fryer
Visible components: wooden cutting board; dough; air fryer; refrigerator; wooden cabinets; apron; beanie; recipe text
Visible actions: person shaping dough into a ring; person standing in kitchen
Visible states: dough shaped into rings and sticks; recipe displayed on screen</t>
        </is>
      </c>
      <c r="N583" s="45" t="inlineStr">
        <is>
          <t>35</t>
        </is>
      </c>
      <c r="O583" s="45" t="inlineStr">
        <is>
          <t>1</t>
        </is>
      </c>
      <c r="P583" s="59" t="str"/>
      <c r="Q583" s="59" t="str"/>
      <c r="R583" s="52" t="inlineStr">
        <is>
          <t>The video shows an air fryer being used for cooking donuts and includes a recipe, but no cleaning steps or instructions for cleaning the air fryer chamber are shown or mentioned.</t>
        </is>
      </c>
      <c r="S583" s="52" t="inlineStr">
        <is>
          <t>VLM|ASR|OCR</t>
        </is>
      </c>
      <c r="T583" s="52" t="inlineStr">
        <is>
          <t>low</t>
        </is>
      </c>
      <c r="U583" s="52" t="inlineStr">
        <is>
          <t>No cleaning action or instruction is visible or audible in the provided evidence.</t>
        </is>
      </c>
      <c r="V583" s="45" t="inlineStr">
        <is>
          <t>R1</t>
        </is>
      </c>
      <c r="W583" s="46" t="inlineStr">
        <is>
          <t>1</t>
        </is>
      </c>
      <c r="X583" s="60" t="n"/>
      <c r="Y583" s="60" t="n"/>
      <c r="Z583" s="46" t="inlineStr">
        <is>
          <t>no</t>
        </is>
      </c>
      <c r="AA583" s="54" t="inlineStr">
        <is>
          <t>画面未展示内腔/加热区清洁过程。</t>
        </is>
      </c>
      <c r="AB583" s="54" t="n"/>
      <c r="AC583" s="46" t="inlineStr">
        <is>
          <t>completed</t>
        </is>
      </c>
      <c r="AD583" s="46" t="inlineStr">
        <is>
          <t>2026-07-28T01:18:39+08:00</t>
        </is>
      </c>
      <c r="AE583" s="47">
        <f>IF(AC583&lt;&gt;"completed","",IF(W583=O583,"no","yes"))</f>
        <v/>
      </c>
      <c r="AF583" s="47">
        <f>IF(AC583&lt;&gt;"completed","",IF(AND(X583=P583,Y583=Q583),"no","yes"))</f>
        <v/>
      </c>
      <c r="AG583" s="47">
        <f>IF(AC583&lt;&gt;"completed","待复核",IF(OR(W583="",Z583="",AA583="",AD583=""),"缺少必填项",IF(AND(OR(AE583="yes",AF583="yes"),AB583=""),"修正原因缺失",IF(OR(W583=0,W583=1),IF(AND(X583="",Y583=""),"通过","0/1级时间应留空"),IF(AND(OR(W583=2,W583=3),X583&lt;&gt;"",Y583&lt;&gt;"",X583&gt;=I583,Y583&lt;=J583,Y583&gt;X583),"通过","2/3级时间无效")))))</f>
        <v/>
      </c>
    </row>
    <row r="584">
      <c r="A584" s="45" t="inlineStr">
        <is>
          <t>VQ-012</t>
        </is>
      </c>
      <c r="B584" s="52" t="inlineStr">
        <is>
          <t>How should the air-fryer chamber or heating area be cleaned?</t>
        </is>
      </c>
      <c r="C584" s="45" t="inlineStr">
        <is>
          <t>en</t>
        </is>
      </c>
      <c r="D584" s="45" t="inlineStr">
        <is>
          <t>Air Fryer</t>
        </is>
      </c>
      <c r="E584" s="45" t="inlineStr">
        <is>
          <t>maintenance</t>
        </is>
      </c>
      <c r="F584" s="45" t="inlineStr">
        <is>
          <t>source_disjoint_test</t>
        </is>
      </c>
      <c r="G584" s="45" t="inlineStr">
        <is>
          <t>airfryer-027-scene-0001</t>
        </is>
      </c>
      <c r="H584" s="45" t="inlineStr">
        <is>
          <t>airfryer-027</t>
        </is>
      </c>
      <c r="I584" s="59" t="inlineStr">
        <is>
          <t>0.0</t>
        </is>
      </c>
      <c r="J584" s="59" t="inlineStr">
        <is>
          <t>7.508</t>
        </is>
      </c>
      <c r="K584" s="45" t="inlineStr">
        <is>
          <t>items/airfryer-027-scene-0001/clip.mp4</t>
        </is>
      </c>
      <c r="L584" s="45" t="inlineStr">
        <is>
          <t>items/airfryer-027-scene-0001/thumbnail.jpg</t>
        </is>
      </c>
      <c r="M584" s="52" t="inlineStr">
        <is>
          <t>OCR: Air Fryer vs. Baked Buffalo Wings? First, oven cooked wings
VLM: Visual summary: A video title card introduces a comparison between air fryer and baked buffalo wings, followed by a slide indicating the first method is oven cooking.
视觉摘要: 视频标题卡介绍了空气炸锅与烤制的布法罗鸡翅的对比，随后显示第一种方法是烤箱烹饪。
Visible product: Air Fryer</t>
        </is>
      </c>
      <c r="N584" s="45" t="inlineStr">
        <is>
          <t>36</t>
        </is>
      </c>
      <c r="O584" s="45" t="inlineStr">
        <is>
          <t>0</t>
        </is>
      </c>
      <c r="P584" s="59" t="str"/>
      <c r="Q584" s="59" t="str"/>
      <c r="R584" s="52" t="inlineStr">
        <is>
          <t>The scene introduces a comparison between air fryer and oven cooking, with no mention or visual demonstration of cleaning the air fryer chamber.</t>
        </is>
      </c>
      <c r="S584" s="52" t="inlineStr">
        <is>
          <t>VLM|OCR</t>
        </is>
      </c>
      <c r="T584" s="52" t="inlineStr">
        <is>
          <t>low</t>
        </is>
      </c>
      <c r="U584" s="52" t="inlineStr">
        <is>
          <t>No evidence of cleaning instructions or actions related to the air fryer chamber is present.</t>
        </is>
      </c>
      <c r="V584" s="45" t="inlineStr">
        <is>
          <t>R1</t>
        </is>
      </c>
      <c r="W584" s="46" t="inlineStr">
        <is>
          <t>0</t>
        </is>
      </c>
      <c r="X584" s="60" t="n"/>
      <c r="Y584" s="60" t="n"/>
      <c r="Z584" s="46" t="inlineStr">
        <is>
          <t>no</t>
        </is>
      </c>
      <c r="AA584" s="54" t="inlineStr">
        <is>
          <t>画面中空气炸锅腔体或加热区均不可见，无任何清洁演示。</t>
        </is>
      </c>
      <c r="AB584" s="54" t="n"/>
      <c r="AC584" s="46" t="inlineStr">
        <is>
          <t>completed</t>
        </is>
      </c>
      <c r="AD584" s="46" t="inlineStr">
        <is>
          <t>2026-07-28T01:18:39+08:00</t>
        </is>
      </c>
      <c r="AE584" s="47">
        <f>IF(AC584&lt;&gt;"completed","",IF(W584=O584,"no","yes"))</f>
        <v/>
      </c>
      <c r="AF584" s="47">
        <f>IF(AC584&lt;&gt;"completed","",IF(AND(X584=P584,Y584=Q584),"no","yes"))</f>
        <v/>
      </c>
      <c r="AG584" s="47">
        <f>IF(AC584&lt;&gt;"completed","待复核",IF(OR(W584="",Z584="",AA584="",AD584=""),"缺少必填项",IF(AND(OR(AE584="yes",AF584="yes"),AB584=""),"修正原因缺失",IF(OR(W584=0,W584=1),IF(AND(X584="",Y584=""),"通过","0/1级时间应留空"),IF(AND(OR(W584=2,W584=3),X584&lt;&gt;"",Y584&lt;&gt;"",X584&gt;=I584,Y584&lt;=J584,Y584&gt;X584),"通过","2/3级时间无效")))))</f>
        <v/>
      </c>
    </row>
    <row r="585">
      <c r="A585" s="45" t="inlineStr">
        <is>
          <t>VQ-012</t>
        </is>
      </c>
      <c r="B585" s="52" t="inlineStr">
        <is>
          <t>How should the air-fryer chamber or heating area be cleaned?</t>
        </is>
      </c>
      <c r="C585" s="45" t="inlineStr">
        <is>
          <t>en</t>
        </is>
      </c>
      <c r="D585" s="45" t="inlineStr">
        <is>
          <t>Air Fryer</t>
        </is>
      </c>
      <c r="E585" s="45" t="inlineStr">
        <is>
          <t>maintenance</t>
        </is>
      </c>
      <c r="F585" s="45" t="inlineStr">
        <is>
          <t>source_disjoint_test</t>
        </is>
      </c>
      <c r="G585" s="45" t="inlineStr">
        <is>
          <t>airfryer-005-scene-0015</t>
        </is>
      </c>
      <c r="H585" s="45" t="inlineStr">
        <is>
          <t>airfryer-005</t>
        </is>
      </c>
      <c r="I585" s="59" t="inlineStr">
        <is>
          <t>162.344</t>
        </is>
      </c>
      <c r="J585" s="59" t="inlineStr">
        <is>
          <t>172.394</t>
        </is>
      </c>
      <c r="K585" s="45" t="inlineStr">
        <is>
          <t>items/airfryer-005-scene-0015/clip.mp4</t>
        </is>
      </c>
      <c r="L585" s="45" t="inlineStr">
        <is>
          <t>items/airfryer-005-scene-0015/thumbnail.jpg</t>
        </is>
      </c>
      <c r="M585" s="52" t="inlineStr">
        <is>
          <t>ASR: We will just pour it right there in the middle and then that should be contained. Pretty much if it spills over a little bit, that's OK. And do this other egg and come in here right in the basket,
VLM: Visual summary: A man in a kitchen is preparing food in the basket of a black air fryer.
视觉摘要: 一名男子在厨房里，正在将食物放入黑色空气炸锅的篮子中。
Visible product: Air Fryer
Visible components: black air fryer; air fryer basket; refrigerator; white kitchen cabinets; microwave; toaster oven; glass jars; knife block; sink; whey protein container
Visible actions: man pouring liquid from a bottle into the air fryer basket; man cracking an egg into the air fryer basket
Visible states: food in the air fryer basket; man holding an egg</t>
        </is>
      </c>
      <c r="N585" s="45" t="inlineStr">
        <is>
          <t>37</t>
        </is>
      </c>
      <c r="O585" s="45" t="inlineStr">
        <is>
          <t>0</t>
        </is>
      </c>
      <c r="P585" s="59" t="str"/>
      <c r="Q585" s="59" t="str"/>
      <c r="R585" s="52" t="inlineStr">
        <is>
          <t>The scene shows food being prepared in the air fryer basket, not cleaning the chamber or heating area. No cleaning action or instruction is visible or audible.</t>
        </is>
      </c>
      <c r="S585" s="52" t="inlineStr">
        <is>
          <t>VLM|ASR</t>
        </is>
      </c>
      <c r="T585" s="52" t="inlineStr">
        <is>
          <t>low</t>
        </is>
      </c>
      <c r="U585" s="52" t="inlineStr">
        <is>
          <t>No evidence of cleaning action or instruction is present in the scene.</t>
        </is>
      </c>
      <c r="V585" s="45" t="inlineStr">
        <is>
          <t>R1</t>
        </is>
      </c>
      <c r="W585" s="46" t="n">
        <v>1</v>
      </c>
      <c r="X585" s="60" t="n"/>
      <c r="Y585" s="60" t="n"/>
      <c r="Z585" s="46" t="inlineStr">
        <is>
          <t>no</t>
        </is>
      </c>
      <c r="AA585" s="54" t="inlineStr">
        <is>
          <t>All frames show only the exterior of the air fryer and the basket being filled with food ingredients; the chamber/heating area is never opened or shown, and no cleaning is depicted.</t>
        </is>
      </c>
      <c r="AB585" s="54" t="inlineStr">
        <is>
          <t>第三轮仲裁修正：R1原记录 等级=0 时间=[None,None] 泄漏=no → 仲裁 等级=1 时间=[None,None] 泄漏=no。理由：采纳复核方：空气炸锅外部及炸篮在全部6帧中可见，同产品出现但未展示内腔/加热区亦无清洁操作，符合等级1。</t>
        </is>
      </c>
      <c r="AC585" s="46" t="inlineStr">
        <is>
          <t>completed</t>
        </is>
      </c>
      <c r="AD585" s="46" t="inlineStr">
        <is>
          <t>2026-07-28T20:35:21+08:00</t>
        </is>
      </c>
      <c r="AE585" s="47">
        <f>IF(AC585&lt;&gt;"completed","",IF(W585=O585,"no","yes"))</f>
        <v/>
      </c>
      <c r="AF585" s="47">
        <f>IF(AC585&lt;&gt;"completed","",IF(AND(X585=P585,Y585=Q585),"no","yes"))</f>
        <v/>
      </c>
      <c r="AG585" s="47">
        <f>IF(AC585&lt;&gt;"completed","待复核",IF(OR(W585="",Z585="",AA585="",AD585=""),"缺少必填项",IF(AND(OR(AE585="yes",AF585="yes"),AB585=""),"修正原因缺失",IF(OR(W585=0,W585=1),IF(AND(X585="",Y585=""),"通过","0/1级时间应留空"),IF(AND(OR(W585=2,W585=3),X585&lt;&gt;"",Y585&lt;&gt;"",X585&gt;=I585,Y585&lt;=J585,Y585&gt;X585),"通过","2/3级时间无效")))))</f>
        <v/>
      </c>
    </row>
    <row r="586">
      <c r="A586" s="45" t="inlineStr">
        <is>
          <t>VQ-012</t>
        </is>
      </c>
      <c r="B586" s="52" t="inlineStr">
        <is>
          <t>How should the air-fryer chamber or heating area be cleaned?</t>
        </is>
      </c>
      <c r="C586" s="45" t="inlineStr">
        <is>
          <t>en</t>
        </is>
      </c>
      <c r="D586" s="45" t="inlineStr">
        <is>
          <t>Air Fryer</t>
        </is>
      </c>
      <c r="E586" s="45" t="inlineStr">
        <is>
          <t>maintenance</t>
        </is>
      </c>
      <c r="F586" s="45" t="inlineStr">
        <is>
          <t>source_disjoint_test</t>
        </is>
      </c>
      <c r="G586" s="45" t="inlineStr">
        <is>
          <t>airfryer-029-scene-0009</t>
        </is>
      </c>
      <c r="H586" s="45" t="inlineStr">
        <is>
          <t>airfryer-029</t>
        </is>
      </c>
      <c r="I586" s="59" t="inlineStr">
        <is>
          <t>43.92</t>
        </is>
      </c>
      <c r="J586" s="59" t="inlineStr">
        <is>
          <t>47.24</t>
        </is>
      </c>
      <c r="K586" s="45" t="inlineStr">
        <is>
          <t>items/airfryer-029-scene-0009/clip.mp4</t>
        </is>
      </c>
      <c r="L586" s="45" t="inlineStr">
        <is>
          <t>items/airfryer-029-scene-0009/thumbnail.jpg</t>
        </is>
      </c>
      <c r="M586" s="52" t="inlineStr">
        <is>
          <t>ASR: air fryer also. With Philips air fryer unique rapid air technology you can fry
OCR: PHILIPS
VLM: Visual summary: A black Philips air fryer with its basket open, showing the interior basket and a red latch mechanism.
视觉摘要: 一台黑色的飞利浦空气炸锅，其炸篮打开，显示内部炸篮和红色锁扣机构。
Visible product: Air Fryer
Visible components: Philips brand logo; control dial; air fryer basket; red latch; black plastic housing
Visible states: air fryer basket open; latch engaged</t>
        </is>
      </c>
      <c r="N586" s="45" t="inlineStr">
        <is>
          <t>38</t>
        </is>
      </c>
      <c r="O586" s="45" t="inlineStr">
        <is>
          <t>1</t>
        </is>
      </c>
      <c r="P586" s="59" t="str"/>
      <c r="Q586" s="59" t="str"/>
      <c r="R586" s="52" t="inlineStr">
        <is>
          <t>The scene shows the air fryer basket open with visible internal components, but no cleaning action or instruction is demonstrated or described.</t>
        </is>
      </c>
      <c r="S586" s="52" t="inlineStr">
        <is>
          <t>VLM|ASR|OCR</t>
        </is>
      </c>
      <c r="T586" s="52" t="inlineStr">
        <is>
          <t>low</t>
        </is>
      </c>
      <c r="U586" s="52" t="inlineStr">
        <is>
          <t>No evidence of cleaning steps or methods is present in the scene.</t>
        </is>
      </c>
      <c r="V586" s="45" t="inlineStr">
        <is>
          <t>R1</t>
        </is>
      </c>
      <c r="W586" s="46" t="inlineStr">
        <is>
          <t>1</t>
        </is>
      </c>
      <c r="X586" s="60" t="n"/>
      <c r="Y586" s="60" t="n"/>
      <c r="Z586" s="46" t="inlineStr">
        <is>
          <t>no</t>
        </is>
      </c>
      <c r="AA586" s="54" t="inlineStr">
        <is>
          <t>Frame at t=45.2s shows the empty open basket and cavity, but no cleaning action or instruction is demonstrated.</t>
        </is>
      </c>
      <c r="AB586" s="54" t="n"/>
      <c r="AC586" s="46" t="inlineStr">
        <is>
          <t>completed</t>
        </is>
      </c>
      <c r="AD586" s="46" t="inlineStr">
        <is>
          <t>2026-07-28T01:18:39+08:00</t>
        </is>
      </c>
      <c r="AE586" s="47">
        <f>IF(AC586&lt;&gt;"completed","",IF(W586=O586,"no","yes"))</f>
        <v/>
      </c>
      <c r="AF586" s="47">
        <f>IF(AC586&lt;&gt;"completed","",IF(AND(X586=P586,Y586=Q586),"no","yes"))</f>
        <v/>
      </c>
      <c r="AG586" s="47">
        <f>IF(AC586&lt;&gt;"completed","待复核",IF(OR(W586="",Z586="",AA586="",AD586=""),"缺少必填项",IF(AND(OR(AE586="yes",AF586="yes"),AB586=""),"修正原因缺失",IF(OR(W586=0,W586=1),IF(AND(X586="",Y586=""),"通过","0/1级时间应留空"),IF(AND(OR(W586=2,W586=3),X586&lt;&gt;"",Y586&lt;&gt;"",X586&gt;=I586,Y586&lt;=J586,Y586&gt;X586),"通过","2/3级时间无效")))))</f>
        <v/>
      </c>
    </row>
    <row r="587">
      <c r="A587" s="45" t="inlineStr">
        <is>
          <t>VQ-012</t>
        </is>
      </c>
      <c r="B587" s="52" t="inlineStr">
        <is>
          <t>How should the air-fryer chamber or heating area be cleaned?</t>
        </is>
      </c>
      <c r="C587" s="45" t="inlineStr">
        <is>
          <t>en</t>
        </is>
      </c>
      <c r="D587" s="45" t="inlineStr">
        <is>
          <t>Air Fryer</t>
        </is>
      </c>
      <c r="E587" s="45" t="inlineStr">
        <is>
          <t>maintenance</t>
        </is>
      </c>
      <c r="F587" s="45" t="inlineStr">
        <is>
          <t>source_disjoint_test</t>
        </is>
      </c>
      <c r="G587" s="45" t="inlineStr">
        <is>
          <t>airfryer-032-scene-0065</t>
        </is>
      </c>
      <c r="H587" s="45" t="inlineStr">
        <is>
          <t>airfryer-032</t>
        </is>
      </c>
      <c r="I587" s="59" t="inlineStr">
        <is>
          <t>296.9</t>
        </is>
      </c>
      <c r="J587" s="59" t="inlineStr">
        <is>
          <t>303.467</t>
        </is>
      </c>
      <c r="K587" s="45" t="inlineStr">
        <is>
          <t>items/airfryer-032-scene-0065/clip.mp4</t>
        </is>
      </c>
      <c r="L587" s="45" t="inlineStr">
        <is>
          <t>items/airfryer-032-scene-0065/thumbnail.jpg</t>
        </is>
      </c>
      <c r="M587" s="52" t="inlineStr">
        <is>
          <t>ASR: This is my casserole and you can see what came off when I just wipe it down with hot water and a microfiber cloth. You can see I pulled off a lot of the buildup
VLM: Visual summary: A person is holding a white cloth and using it to wipe the inside of an air fryer, which has a visible heating element and some residue.
视觉摘要: 一个人拿着一块白布，正在擦拭空气炸锅内部，锅内可见加热元件和一些污渍。
Visible product: Air Fryer
Visible components: white cloth; heating element; air fryer interior
Visible actions: wiping; holding
Visible states: cloth with visible dirt; air fryer interior with residue
Visual uncertainty: The exact model or brand of the air fryer is not visible. The full context of the cleaning process is not shown.</t>
        </is>
      </c>
      <c r="N587" s="45" t="inlineStr">
        <is>
          <t>39</t>
        </is>
      </c>
      <c r="O587" s="45" t="inlineStr">
        <is>
          <t>2</t>
        </is>
      </c>
      <c r="P587" s="59" t="inlineStr">
        <is>
          <t>296.9</t>
        </is>
      </c>
      <c r="Q587" s="59" t="inlineStr">
        <is>
          <t>303.467</t>
        </is>
      </c>
      <c r="R587" s="52" t="inlineStr">
        <is>
          <t>The video shows a person wiping the air fryer interior with a cloth, removing residue, and the ASR confirms the use of hot water and a microfiber cloth, indicating a cleaning method.</t>
        </is>
      </c>
      <c r="S587" s="52" t="inlineStr">
        <is>
          <t>VLM|ASR</t>
        </is>
      </c>
      <c r="T587" s="52" t="inlineStr">
        <is>
          <t>low</t>
        </is>
      </c>
      <c r="U587" s="52" t="inlineStr">
        <is>
          <t>The full cleaning process is not shown, but the visible actions and ASR text provide a clear adjacent step for cleaning the air fryer chamber.</t>
        </is>
      </c>
      <c r="V587" s="45" t="inlineStr">
        <is>
          <t>R1</t>
        </is>
      </c>
      <c r="W587" s="46" t="inlineStr">
        <is>
          <t>2</t>
        </is>
      </c>
      <c r="X587" s="60" t="n">
        <v>296.9</v>
      </c>
      <c r="Y587" s="60" t="n">
        <v>303.467</v>
      </c>
      <c r="Z587" s="46" t="inlineStr">
        <is>
          <t>no</t>
        </is>
      </c>
      <c r="AA587" s="54" t="inlineStr">
        <is>
          <t>Across 296.9-303.5s the heating coil/chamber is shown while a hand wipes it with a white cloth and the ASR specifies 'hot water and a microfiber cloth,' directly demonstrating chamber cleaning with cloth though not the full procedure.</t>
        </is>
      </c>
      <c r="AB587" s="54" t="inlineStr">
        <is>
          <t>时间按实际证据片段重定位</t>
        </is>
      </c>
      <c r="AC587" s="46" t="inlineStr">
        <is>
          <t>completed</t>
        </is>
      </c>
      <c r="AD587" s="46" t="inlineStr">
        <is>
          <t>2026-07-28T01:18:39+08:00</t>
        </is>
      </c>
      <c r="AE587" s="47">
        <f>IF(AC587&lt;&gt;"completed","",IF(W587=O587,"no","yes"))</f>
        <v/>
      </c>
      <c r="AF587" s="47">
        <f>IF(AC587&lt;&gt;"completed","",IF(AND(X587=P587,Y587=Q587),"no","yes"))</f>
        <v/>
      </c>
      <c r="AG587" s="47">
        <f>IF(AC587&lt;&gt;"completed","待复核",IF(OR(W587="",Z587="",AA587="",AD587=""),"缺少必填项",IF(AND(OR(AE587="yes",AF587="yes"),AB587=""),"修正原因缺失",IF(OR(W587=0,W587=1),IF(AND(X587="",Y587=""),"通过","0/1级时间应留空"),IF(AND(OR(W587=2,W587=3),X587&lt;&gt;"",Y587&lt;&gt;"",X587&gt;=I587,Y587&lt;=J587,Y587&gt;X587),"通过","2/3级时间无效")))))</f>
        <v/>
      </c>
    </row>
    <row r="588">
      <c r="A588" s="45" t="inlineStr">
        <is>
          <t>VQ-012</t>
        </is>
      </c>
      <c r="B588" s="52" t="inlineStr">
        <is>
          <t>How should the air-fryer chamber or heating area be cleaned?</t>
        </is>
      </c>
      <c r="C588" s="45" t="inlineStr">
        <is>
          <t>en</t>
        </is>
      </c>
      <c r="D588" s="45" t="inlineStr">
        <is>
          <t>Air Fryer</t>
        </is>
      </c>
      <c r="E588" s="45" t="inlineStr">
        <is>
          <t>maintenance</t>
        </is>
      </c>
      <c r="F588" s="45" t="inlineStr">
        <is>
          <t>source_disjoint_test</t>
        </is>
      </c>
      <c r="G588" s="45" t="inlineStr">
        <is>
          <t>airfryer-024-scene-0023</t>
        </is>
      </c>
      <c r="H588" s="45" t="inlineStr">
        <is>
          <t>airfryer-024</t>
        </is>
      </c>
      <c r="I588" s="59" t="inlineStr">
        <is>
          <t>104.371</t>
        </is>
      </c>
      <c r="J588" s="59" t="inlineStr">
        <is>
          <t>106.773</t>
        </is>
      </c>
      <c r="K588" s="45" t="inlineStr">
        <is>
          <t>items/airfryer-024-scene-0023/clip.mp4</t>
        </is>
      </c>
      <c r="L588" s="45" t="inlineStr">
        <is>
          <t>items/airfryer-024-scene-0023/thumbnail.jpg</t>
        </is>
      </c>
      <c r="M588" s="52" t="inlineStr">
        <is>
          <t>ASR: And since it's dishwasher safe, clean up is easy. Don't be fooled by imitators.
VLM: Visual summary: A person is handling the lower rack of a dishwasher, which contains a metal basket and a square metal container, with text overlays indicating 'Dishwasher SAFE' and 'Easy Cleanup'.
视觉摘要: 一个人正在处理洗碗机的下层架，架子上有一个金属篮和一个方形金属容器，画面中有文字叠加显示“洗碗机安全”和“易清洁”。
Visible product: Air Fryer
Visible components: dishwasher lower rack; metal basket; square metal container; granite countertop; person's hands; person's shirt; watch
Visible actions: person holding dishwasher rack; person pulling out dishwasher rack
Visible states: dishwasher door open; dishwasher rack partially pulled out
Visible warnings: Dishwasher SAFE; Easy Cleanup
Visual uncertainty: The product being referenced as 'Air Fryer' is not visible in the frame.</t>
        </is>
      </c>
      <c r="N588" s="45" t="inlineStr">
        <is>
          <t>40</t>
        </is>
      </c>
      <c r="O588" s="45" t="inlineStr">
        <is>
          <t>1</t>
        </is>
      </c>
      <c r="P588" s="59" t="str"/>
      <c r="Q588" s="59" t="str"/>
      <c r="R588" s="52" t="inlineStr">
        <is>
          <t>The ASR mentions 'dishwasher safe' and 'easy cleanup', and the VLM shows a dishwasher rack with text overlays 'Dishwasher SAFE' and 'Easy Cleanup', but the actual air fryer is not visible, so the cleaning method for the air fryer chamber is not directly shown.</t>
        </is>
      </c>
      <c r="S588" s="52" t="inlineStr">
        <is>
          <t>ASR|VLM</t>
        </is>
      </c>
      <c r="T588" s="52" t="inlineStr">
        <is>
          <t>low</t>
        </is>
      </c>
      <c r="U588" s="52" t="inlineStr">
        <is>
          <t>The product being cleaned is not visible in the frame, so the evidence does not confirm the cleaning method applies to the air fryer chamber.</t>
        </is>
      </c>
      <c r="V588" s="45" t="inlineStr">
        <is>
          <t>R1</t>
        </is>
      </c>
      <c r="W588" s="46" t="inlineStr">
        <is>
          <t>1</t>
        </is>
      </c>
      <c r="X588" s="60" t="n"/>
      <c r="Y588" s="60" t="n"/>
      <c r="Z588" s="46" t="inlineStr">
        <is>
          <t>no</t>
        </is>
      </c>
      <c r="AA588" s="54" t="inlineStr">
        <is>
          <t>画面展示洗碗机中的炸篮与金属配件，未出现空气炸锅加热腔体或其清洁方法。</t>
        </is>
      </c>
      <c r="AB588" s="54" t="n"/>
      <c r="AC588" s="46" t="inlineStr">
        <is>
          <t>completed</t>
        </is>
      </c>
      <c r="AD588" s="46" t="inlineStr">
        <is>
          <t>2026-07-28T01:31:38+08:00</t>
        </is>
      </c>
      <c r="AE588" s="47">
        <f>IF(AC588&lt;&gt;"completed","",IF(W588=O588,"no","yes"))</f>
        <v/>
      </c>
      <c r="AF588" s="47">
        <f>IF(AC588&lt;&gt;"completed","",IF(AND(X588=P588,Y588=Q588),"no","yes"))</f>
        <v/>
      </c>
      <c r="AG588" s="47">
        <f>IF(AC588&lt;&gt;"completed","待复核",IF(OR(W588="",Z588="",AA588="",AD588=""),"缺少必填项",IF(AND(OR(AE588="yes",AF588="yes"),AB588=""),"修正原因缺失",IF(OR(W588=0,W588=1),IF(AND(X588="",Y588=""),"通过","0/1级时间应留空"),IF(AND(OR(W588=2,W588=3),X588&lt;&gt;"",Y588&lt;&gt;"",X588&gt;=I588,Y588&lt;=J588,Y588&gt;X588),"通过","2/3级时间无效")))))</f>
        <v/>
      </c>
    </row>
    <row r="589">
      <c r="A589" s="45" t="inlineStr">
        <is>
          <t>VQ-012</t>
        </is>
      </c>
      <c r="B589" s="52" t="inlineStr">
        <is>
          <t>How should the air-fryer chamber or heating area be cleaned?</t>
        </is>
      </c>
      <c r="C589" s="45" t="inlineStr">
        <is>
          <t>en</t>
        </is>
      </c>
      <c r="D589" s="45" t="inlineStr">
        <is>
          <t>Air Fryer</t>
        </is>
      </c>
      <c r="E589" s="45" t="inlineStr">
        <is>
          <t>maintenance</t>
        </is>
      </c>
      <c r="F589" s="45" t="inlineStr">
        <is>
          <t>source_disjoint_test</t>
        </is>
      </c>
      <c r="G589" s="45" t="inlineStr">
        <is>
          <t>airfryer-029-scene-0032</t>
        </is>
      </c>
      <c r="H589" s="45" t="inlineStr">
        <is>
          <t>airfryer-029</t>
        </is>
      </c>
      <c r="I589" s="59" t="inlineStr">
        <is>
          <t>171.2</t>
        </is>
      </c>
      <c r="J589" s="59" t="inlineStr">
        <is>
          <t>178.8</t>
        </is>
      </c>
      <c r="K589" s="45" t="inlineStr">
        <is>
          <t>items/airfryer-029-scene-0032/clip.mp4</t>
        </is>
      </c>
      <c r="L589" s="45" t="inlineStr">
        <is>
          <t>items/airfryer-029-scene-0032/thumbnail.jpg</t>
        </is>
      </c>
      <c r="M589" s="52" t="inlineStr">
        <is>
          <t>ASR: going to add some hung curd and mix all of this so this is our thick mixture just make sure the coating is not too much just it should be holding on to the chicken it should be hugging the chicken and making the chicken more flavorful
OCR: PHILIPS SUPER CHEF
VLM: Visual summary: A chef in a red uniform stands in a kitchen set, gesturing towards a black air fryer on a countertop. Various cooking ingredients and appliances are visible in the background.
视觉摘要: 一位身穿红色制服的厨师站在厨房布景中，手势指向台面上的黑色空气炸锅。背景中可见各种烹饪食材和电器。
Visible product: Air Fryer
Visible components: black air fryer; glass bowl; plate with raw meat; green plate; small glass containers; refrigerator; rice cooker; blender; induction cooktop; cabinet; vase with flowers
Visible actions: chef gesturing with hands; chef pointing at bowl</t>
        </is>
      </c>
      <c r="N589" s="45" t="inlineStr">
        <is>
          <t>41</t>
        </is>
      </c>
      <c r="O589" s="45" t="inlineStr">
        <is>
          <t>0</t>
        </is>
      </c>
      <c r="P589" s="59" t="str"/>
      <c r="Q589" s="59" t="str"/>
      <c r="R589" s="52" t="inlineStr">
        <is>
          <t>The scene shows a chef gesturing toward an air fryer while preparing food, with no visible or spoken content about cleaning the air fryer chamber or heating area.</t>
        </is>
      </c>
      <c r="S589" s="52" t="inlineStr">
        <is>
          <t>VLM</t>
        </is>
      </c>
      <c r="T589" s="52" t="inlineStr">
        <is>
          <t>low</t>
        </is>
      </c>
      <c r="U589" s="52" t="inlineStr">
        <is>
          <t>No evidence of cleaning actions, instructions, or related content is present in the frozen evidence.</t>
        </is>
      </c>
      <c r="V589" s="45" t="inlineStr">
        <is>
          <t>R1</t>
        </is>
      </c>
      <c r="W589" s="46" t="inlineStr">
        <is>
          <t>0</t>
        </is>
      </c>
      <c r="X589" s="60" t="n"/>
      <c r="Y589" s="60" t="n"/>
      <c r="Z589" s="46" t="inlineStr">
        <is>
          <t>no</t>
        </is>
      </c>
      <c r="AA589" s="54" t="inlineStr">
        <is>
          <t>6帧显示厨师在台前搅拌碗中的腌料/食材，空气炸锅置于一旁，未出现任何清洁动作或腔体画面。</t>
        </is>
      </c>
      <c r="AB589" s="54" t="n"/>
      <c r="AC589" s="46" t="inlineStr">
        <is>
          <t>completed</t>
        </is>
      </c>
      <c r="AD589" s="46" t="inlineStr">
        <is>
          <t>2026-07-28T01:35:01+08:00</t>
        </is>
      </c>
      <c r="AE589" s="47">
        <f>IF(AC589&lt;&gt;"completed","",IF(W589=O589,"no","yes"))</f>
        <v/>
      </c>
      <c r="AF589" s="47">
        <f>IF(AC589&lt;&gt;"completed","",IF(AND(X589=P589,Y589=Q589),"no","yes"))</f>
        <v/>
      </c>
      <c r="AG589" s="47">
        <f>IF(AC589&lt;&gt;"completed","待复核",IF(OR(W589="",Z589="",AA589="",AD589=""),"缺少必填项",IF(AND(OR(AE589="yes",AF589="yes"),AB589=""),"修正原因缺失",IF(OR(W589=0,W589=1),IF(AND(X589="",Y589=""),"通过","0/1级时间应留空"),IF(AND(OR(W589=2,W589=3),X589&lt;&gt;"",Y589&lt;&gt;"",X589&gt;=I589,Y589&lt;=J589,Y589&gt;X589),"通过","2/3级时间无效")))))</f>
        <v/>
      </c>
    </row>
    <row r="590">
      <c r="A590" s="45" t="inlineStr">
        <is>
          <t>VQ-012</t>
        </is>
      </c>
      <c r="B590" s="52" t="inlineStr">
        <is>
          <t>How should the air-fryer chamber or heating area be cleaned?</t>
        </is>
      </c>
      <c r="C590" s="45" t="inlineStr">
        <is>
          <t>en</t>
        </is>
      </c>
      <c r="D590" s="45" t="inlineStr">
        <is>
          <t>Air Fryer</t>
        </is>
      </c>
      <c r="E590" s="45" t="inlineStr">
        <is>
          <t>maintenance</t>
        </is>
      </c>
      <c r="F590" s="45" t="inlineStr">
        <is>
          <t>source_disjoint_test</t>
        </is>
      </c>
      <c r="G590" s="45" t="inlineStr">
        <is>
          <t>airfryer-005-scene-0008</t>
        </is>
      </c>
      <c r="H590" s="45" t="inlineStr">
        <is>
          <t>airfryer-005</t>
        </is>
      </c>
      <c r="I590" s="59" t="inlineStr">
        <is>
          <t>99.208</t>
        </is>
      </c>
      <c r="J590" s="59" t="inlineStr">
        <is>
          <t>102.085</t>
        </is>
      </c>
      <c r="K590" s="45" t="inlineStr">
        <is>
          <t>items/airfryer-005-scene-0008/clip.mp4</t>
        </is>
      </c>
      <c r="L590" s="45" t="inlineStr">
        <is>
          <t>items/airfryer-005-scene-0008/thumbnail.jpg</t>
        </is>
      </c>
      <c r="M590" s="52" t="inlineStr">
        <is>
          <t>ASR: And then you take your air fryer basket out if it's this
VLM: Visual summary: A black air fryer with its lid open is on a white countertop, next to ingredients including bacon, an egg, and bread on a cutting board.
视觉摘要: 一台黑色空气炸锅盖子打开，放在白色台面上，旁边是切菜板上的培根、鸡蛋和面包。
Visible product: Air Fryer
Visible components: air fryer; air fryer basket; air fryer lid; cutting board; bacon; egg; bread; glass bowl
Visible actions: hand holding air fryer handle; hand gesturing near air fryer
Visible states: air fryer lid open; egg cracked into glass bowl; eggshell on countertop</t>
        </is>
      </c>
      <c r="N590" s="45" t="inlineStr">
        <is>
          <t>42</t>
        </is>
      </c>
      <c r="O590" s="45" t="inlineStr">
        <is>
          <t>1</t>
        </is>
      </c>
      <c r="P590" s="59" t="str"/>
      <c r="Q590" s="59" t="str"/>
      <c r="R590" s="52" t="inlineStr">
        <is>
          <t>The scene shows the air fryer basket being removed, which is a step in cleaning, but no cleaning action or instruction is visible or spoken.</t>
        </is>
      </c>
      <c r="S590" s="52" t="inlineStr">
        <is>
          <t>VLM|ASR</t>
        </is>
      </c>
      <c r="T590" s="52" t="inlineStr">
        <is>
          <t>low</t>
        </is>
      </c>
      <c r="U590" s="52" t="inlineStr">
        <is>
          <t>No evidence of cleaning the chamber or heating area is present.</t>
        </is>
      </c>
      <c r="V590" s="45" t="inlineStr">
        <is>
          <t>R1</t>
        </is>
      </c>
      <c r="W590" s="46" t="inlineStr">
        <is>
          <t>1</t>
        </is>
      </c>
      <c r="X590" s="60" t="n"/>
      <c r="Y590" s="60" t="n"/>
      <c r="Z590" s="46" t="inlineStr">
        <is>
          <t>no</t>
        </is>
      </c>
      <c r="AA590" s="54" t="inlineStr">
        <is>
          <t>The open chamber is visible but no cleaning procedure is shown or described.</t>
        </is>
      </c>
      <c r="AB590" s="54" t="n"/>
      <c r="AC590" s="46" t="inlineStr">
        <is>
          <t>completed</t>
        </is>
      </c>
      <c r="AD590" s="46" t="inlineStr">
        <is>
          <t>2026-07-28T01:18:39+08:00</t>
        </is>
      </c>
      <c r="AE590" s="47">
        <f>IF(AC590&lt;&gt;"completed","",IF(W590=O590,"no","yes"))</f>
        <v/>
      </c>
      <c r="AF590" s="47">
        <f>IF(AC590&lt;&gt;"completed","",IF(AND(X590=P590,Y590=Q590),"no","yes"))</f>
        <v/>
      </c>
      <c r="AG590" s="47">
        <f>IF(AC590&lt;&gt;"completed","待复核",IF(OR(W590="",Z590="",AA590="",AD590=""),"缺少必填项",IF(AND(OR(AE590="yes",AF590="yes"),AB590=""),"修正原因缺失",IF(OR(W590=0,W590=1),IF(AND(X590="",Y590=""),"通过","0/1级时间应留空"),IF(AND(OR(W590=2,W590=3),X590&lt;&gt;"",Y590&lt;&gt;"",X590&gt;=I590,Y590&lt;=J590,Y590&gt;X590),"通过","2/3级时间无效")))))</f>
        <v/>
      </c>
    </row>
    <row r="591">
      <c r="A591" s="45" t="inlineStr">
        <is>
          <t>VQ-012</t>
        </is>
      </c>
      <c r="B591" s="52" t="inlineStr">
        <is>
          <t>How should the air-fryer chamber or heating area be cleaned?</t>
        </is>
      </c>
      <c r="C591" s="45" t="inlineStr">
        <is>
          <t>en</t>
        </is>
      </c>
      <c r="D591" s="45" t="inlineStr">
        <is>
          <t>Air Fryer</t>
        </is>
      </c>
      <c r="E591" s="45" t="inlineStr">
        <is>
          <t>maintenance</t>
        </is>
      </c>
      <c r="F591" s="45" t="inlineStr">
        <is>
          <t>source_disjoint_test</t>
        </is>
      </c>
      <c r="G591" s="45" t="inlineStr">
        <is>
          <t>airfryer-002-scene-0013</t>
        </is>
      </c>
      <c r="H591" s="45" t="inlineStr">
        <is>
          <t>airfryer-002</t>
        </is>
      </c>
      <c r="I591" s="59" t="inlineStr">
        <is>
          <t>337.137</t>
        </is>
      </c>
      <c r="J591" s="59" t="inlineStr">
        <is>
          <t>345.145</t>
        </is>
      </c>
      <c r="K591" s="45" t="inlineStr">
        <is>
          <t>items/airfryer-002-scene-0013/clip.mp4</t>
        </is>
      </c>
      <c r="L591" s="45" t="inlineStr">
        <is>
          <t>items/airfryer-002-scene-0013/thumbnail.jpg</t>
        </is>
      </c>
      <c r="M591" s="52" t="inlineStr">
        <is>
          <t>ASR: and see how it looks. Ooey gooey deliciousness. Please remember to like and subscribe to the
OCR: Chef Library Kitchen Puff Pastry SHEETS OREO
VLM: Visual summary: A person is cutting into and holding up a small, powdered pastry on a plate, revealing a dark filling inside.
视觉摘要: 一个人正在切开并拿着一个撒有糖粉的小点心，露出里面的深色馅料。
Visible product: unknown
Visible components: plate; pastry; fork; hand; red placemat; wooden surface
Visible actions: cutting pastry; holding pastry; lifting pastry
Visible states: pastry dusted with powdered sugar; pastry cut open; filling visible inside pastry
Visual uncertainty: The specific product being demonstrated is not identifiable as an air fryer or any other device. The context does not show an air fryer or its use.</t>
        </is>
      </c>
      <c r="N591" s="45" t="inlineStr">
        <is>
          <t>43</t>
        </is>
      </c>
      <c r="O591" s="45" t="inlineStr">
        <is>
          <t>0</t>
        </is>
      </c>
      <c r="P591" s="59" t="str"/>
      <c r="Q591" s="59" t="str"/>
      <c r="R591" s="52" t="inlineStr">
        <is>
          <t>The scene shows a pastry being cut open, with no visible air fryer or cleaning activity; the product is not identifiable as an air fryer.</t>
        </is>
      </c>
      <c r="S591" s="52" t="inlineStr">
        <is>
          <t>VLM</t>
        </is>
      </c>
      <c r="T591" s="52" t="inlineStr">
        <is>
          <t>low</t>
        </is>
      </c>
      <c r="U591" s="52" t="inlineStr">
        <is>
          <t>The visual evidence clearly does not show an air fryer or any cleaning action, and the product is not identifiable as such.</t>
        </is>
      </c>
      <c r="V591" s="45" t="inlineStr">
        <is>
          <t>R1</t>
        </is>
      </c>
      <c r="W591" s="46" t="inlineStr">
        <is>
          <t>0</t>
        </is>
      </c>
      <c r="X591" s="60" t="n"/>
      <c r="Y591" s="60" t="n"/>
      <c r="Z591" s="46" t="inlineStr">
        <is>
          <t>no</t>
        </is>
      </c>
      <c r="AA591" s="54" t="inlineStr">
        <is>
          <t>t=341.9s shows only hands cutting pastries; no air fryer or cleaning activity is visible.</t>
        </is>
      </c>
      <c r="AB591" s="54" t="n"/>
      <c r="AC591" s="46" t="inlineStr">
        <is>
          <t>completed</t>
        </is>
      </c>
      <c r="AD591" s="46" t="inlineStr">
        <is>
          <t>2026-07-28T01:18:39+08:00</t>
        </is>
      </c>
      <c r="AE591" s="47">
        <f>IF(AC591&lt;&gt;"completed","",IF(W591=O591,"no","yes"))</f>
        <v/>
      </c>
      <c r="AF591" s="47">
        <f>IF(AC591&lt;&gt;"completed","",IF(AND(X591=P591,Y591=Q591),"no","yes"))</f>
        <v/>
      </c>
      <c r="AG591" s="47">
        <f>IF(AC591&lt;&gt;"completed","待复核",IF(OR(W591="",Z591="",AA591="",AD591=""),"缺少必填项",IF(AND(OR(AE591="yes",AF591="yes"),AB591=""),"修正原因缺失",IF(OR(W591=0,W591=1),IF(AND(X591="",Y591=""),"通过","0/1级时间应留空"),IF(AND(OR(W591=2,W591=3),X591&lt;&gt;"",Y591&lt;&gt;"",X591&gt;=I591,Y591&lt;=J591,Y591&gt;X591),"通过","2/3级时间无效")))))</f>
        <v/>
      </c>
    </row>
    <row r="592">
      <c r="A592" s="45" t="inlineStr">
        <is>
          <t>VQ-012</t>
        </is>
      </c>
      <c r="B592" s="52" t="inlineStr">
        <is>
          <t>How should the air-fryer chamber or heating area be cleaned?</t>
        </is>
      </c>
      <c r="C592" s="45" t="inlineStr">
        <is>
          <t>en</t>
        </is>
      </c>
      <c r="D592" s="45" t="inlineStr">
        <is>
          <t>Air Fryer</t>
        </is>
      </c>
      <c r="E592" s="45" t="inlineStr">
        <is>
          <t>maintenance</t>
        </is>
      </c>
      <c r="F592" s="45" t="inlineStr">
        <is>
          <t>source_disjoint_test</t>
        </is>
      </c>
      <c r="G592" s="45" t="inlineStr">
        <is>
          <t>pressure-006-scene-0017</t>
        </is>
      </c>
      <c r="H592" s="45" t="inlineStr">
        <is>
          <t>pressure-006</t>
        </is>
      </c>
      <c r="I592" s="59" t="inlineStr">
        <is>
          <t>53.625</t>
        </is>
      </c>
      <c r="J592" s="59" t="inlineStr">
        <is>
          <t>55.833</t>
        </is>
      </c>
      <c r="K592" s="45" t="inlineStr">
        <is>
          <t>items/pressure-006-scene-0017/clip.mp4</t>
        </is>
      </c>
      <c r="L592" s="45" t="inlineStr">
        <is>
          <t>items/pressure-006-scene-0017/thumbnail.jpg</t>
        </is>
      </c>
      <c r="M592" s="52" t="inlineStr">
        <is>
          <t>ASR: • Split non-stick cookware, clean more convenient, Hefung multifunctional air fryer
OCR: LOVE
VLM: Visual summary: A person is rinsing a black, split-type non-stick air fryer basket under running water in a kitchen sink.
视觉摘要: 一个人正在厨房水槽下用水冲洗一个黑色的分体式不粘空气炸锅篮子。
Visible product: Air Fryer
Visible components: black air fryer basket; kitchen sink; faucet; water stream; person's hand
Visible actions: rinsing the air fryer basket; holding the basket under water
Visible states: water flowing from faucet; basket being cleaned
Visible warnings: Split type non-stick cookware clean More convenient
Visual uncertainty: The full product model or brand is not visible. The text overlay may be promotional and not a safety warning.</t>
        </is>
      </c>
      <c r="N592" s="45" t="inlineStr">
        <is>
          <t>44</t>
        </is>
      </c>
      <c r="O592" s="45" t="inlineStr">
        <is>
          <t>2</t>
        </is>
      </c>
      <c r="P592" s="59" t="inlineStr">
        <is>
          <t>53.625</t>
        </is>
      </c>
      <c r="Q592" s="59" t="inlineStr">
        <is>
          <t>55.833</t>
        </is>
      </c>
      <c r="R592" s="52" t="inlineStr">
        <is>
          <t>The video shows a person rinsing a split-type non-stick air fryer basket under running water, which is a cleaning step for the air-fryer chamber component, though it does not show disassembly or full cleaning procedure.</t>
        </is>
      </c>
      <c r="S592" s="52" t="inlineStr">
        <is>
          <t>VLM|ASR</t>
        </is>
      </c>
      <c r="T592" s="52" t="inlineStr">
        <is>
          <t>low</t>
        </is>
      </c>
      <c r="U592" s="52" t="inlineStr">
        <is>
          <t>The action shown is cleaning, but the full cleaning process (e.g., disassembly, scrubbing, drying) is not fully demonstrated.</t>
        </is>
      </c>
      <c r="V592" s="45" t="inlineStr">
        <is>
          <t>R1</t>
        </is>
      </c>
      <c r="W592" s="46" t="inlineStr">
        <is>
          <t>1</t>
        </is>
      </c>
      <c r="X592" s="60" t="n"/>
      <c r="Y592" s="60" t="n"/>
      <c r="Z592" s="46" t="inlineStr">
        <is>
          <t>no</t>
        </is>
      </c>
      <c r="AA592" s="54" t="inlineStr">
        <is>
          <t>全部6帧（t=53.6s–55.8s）展示的是冲洗可拆卸炸篮的操作，并非清洗空气炸锅内腔本体或加热区域；炸篮是独立可拆组件，与内腔/加热部位不是同一部位。</t>
        </is>
      </c>
      <c r="AB592" s="54" t="inlineStr">
        <is>
          <t>AI=2→R1=1：画面实际清洗的对象是可拆卸炸篮，而非查询所问的内腔或加热区域，二者是不同部件，仅属同产品相关组件清洗。</t>
        </is>
      </c>
      <c r="AC592" s="46" t="inlineStr">
        <is>
          <t>completed</t>
        </is>
      </c>
      <c r="AD592" s="46" t="inlineStr">
        <is>
          <t>2026-07-28T01:31:38+08:00</t>
        </is>
      </c>
      <c r="AE592" s="47">
        <f>IF(AC592&lt;&gt;"completed","",IF(W592=O592,"no","yes"))</f>
        <v/>
      </c>
      <c r="AF592" s="47">
        <f>IF(AC592&lt;&gt;"completed","",IF(AND(X592=P592,Y592=Q592),"no","yes"))</f>
        <v/>
      </c>
      <c r="AG592" s="47">
        <f>IF(AC592&lt;&gt;"completed","待复核",IF(OR(W592="",Z592="",AA592="",AD592=""),"缺少必填项",IF(AND(OR(AE592="yes",AF592="yes"),AB592=""),"修正原因缺失",IF(OR(W592=0,W592=1),IF(AND(X592="",Y592=""),"通过","0/1级时间应留空"),IF(AND(OR(W592=2,W592=3),X592&lt;&gt;"",Y592&lt;&gt;"",X592&gt;=I592,Y592&lt;=J592,Y592&gt;X592),"通过","2/3级时间无效")))))</f>
        <v/>
      </c>
    </row>
    <row r="593">
      <c r="A593" s="45" t="inlineStr">
        <is>
          <t>VQ-012</t>
        </is>
      </c>
      <c r="B593" s="52" t="inlineStr">
        <is>
          <t>How should the air-fryer chamber or heating area be cleaned?</t>
        </is>
      </c>
      <c r="C593" s="45" t="inlineStr">
        <is>
          <t>en</t>
        </is>
      </c>
      <c r="D593" s="45" t="inlineStr">
        <is>
          <t>Air Fryer</t>
        </is>
      </c>
      <c r="E593" s="45" t="inlineStr">
        <is>
          <t>maintenance</t>
        </is>
      </c>
      <c r="F593" s="45" t="inlineStr">
        <is>
          <t>source_disjoint_test</t>
        </is>
      </c>
      <c r="G593" s="45" t="inlineStr">
        <is>
          <t>airfryer-005-scene-0007</t>
        </is>
      </c>
      <c r="H593" s="45" t="inlineStr">
        <is>
          <t>airfryer-005</t>
        </is>
      </c>
      <c r="I593" s="59" t="inlineStr">
        <is>
          <t>93.036</t>
        </is>
      </c>
      <c r="J593" s="59" t="inlineStr">
        <is>
          <t>99.208</t>
        </is>
      </c>
      <c r="K593" s="45" t="inlineStr">
        <is>
          <t>items/airfryer-005-scene-0007/clip.mp4</t>
        </is>
      </c>
      <c r="L593" s="45" t="inlineStr">
        <is>
          <t>items/airfryer-005-scene-0007/thumbnail.jpg</t>
        </is>
      </c>
      <c r="M593" s="52" t="inlineStr">
        <is>
          <t>ASR: chicken and I got some pieces of bread, my favorite white bread, and you can use homemade bread wherever you want.
VLM: Visual summary: A man in a kitchen is opening the lid of a black air fryer and removing its basket.
视觉摘要: 一名男子在厨房里打开黑色空气炸锅的盖子，并取出其篮子。
Visible product: Air Fryer
Visible components: black air fryer; air fryer basket; air fryer lid; stainless steel refrigerator; white kitchen cabinets; glass jars; knife block; paper towel holder; whey protein container
Visible actions: man opening air fryer lid; man removing air fryer basket
Visible states: air fryer lid open; air fryer basket removed</t>
        </is>
      </c>
      <c r="N593" s="45" t="inlineStr">
        <is>
          <t>45</t>
        </is>
      </c>
      <c r="O593" s="45" t="inlineStr">
        <is>
          <t>1</t>
        </is>
      </c>
      <c r="P593" s="59" t="str"/>
      <c r="Q593" s="59" t="str"/>
      <c r="R593" s="52" t="inlineStr">
        <is>
          <t>The scene shows a man removing the air fryer basket, which is a step in preparation for cleaning, but no cleaning action or instruction is visible or implied.</t>
        </is>
      </c>
      <c r="S593" s="52" t="inlineStr">
        <is>
          <t>VLM</t>
        </is>
      </c>
      <c r="T593" s="52" t="inlineStr">
        <is>
          <t>low</t>
        </is>
      </c>
      <c r="U593" s="52" t="inlineStr">
        <is>
          <t>No cleaning action or instruction is shown or described in the evidence.</t>
        </is>
      </c>
      <c r="V593" s="45" t="inlineStr">
        <is>
          <t>R1</t>
        </is>
      </c>
      <c r="W593" s="46" t="inlineStr">
        <is>
          <t>1</t>
        </is>
      </c>
      <c r="X593" s="60" t="n"/>
      <c r="Y593" s="60" t="n"/>
      <c r="Z593" s="46" t="inlineStr">
        <is>
          <t>no</t>
        </is>
      </c>
      <c r="AA593" s="54" t="inlineStr">
        <is>
          <t>同一场景（t≈93.0s–99.2s）：男子打开盖并取出炸篮，但未对加热腔体或内部区域进行任何清洁操作，仅展示了接触设备的前置步骤。</t>
        </is>
      </c>
      <c r="AB593" s="54" t="n"/>
      <c r="AC593" s="46" t="inlineStr">
        <is>
          <t>completed</t>
        </is>
      </c>
      <c r="AD593" s="46" t="inlineStr">
        <is>
          <t>2026-07-28T01:35:01+08:00</t>
        </is>
      </c>
      <c r="AE593" s="47">
        <f>IF(AC593&lt;&gt;"completed","",IF(W593=O593,"no","yes"))</f>
        <v/>
      </c>
      <c r="AF593" s="47">
        <f>IF(AC593&lt;&gt;"completed","",IF(AND(X593=P593,Y593=Q593),"no","yes"))</f>
        <v/>
      </c>
      <c r="AG593" s="47">
        <f>IF(AC593&lt;&gt;"completed","待复核",IF(OR(W593="",Z593="",AA593="",AD593=""),"缺少必填项",IF(AND(OR(AE593="yes",AF593="yes"),AB593=""),"修正原因缺失",IF(OR(W593=0,W593=1),IF(AND(X593="",Y593=""),"通过","0/1级时间应留空"),IF(AND(OR(W593=2,W593=3),X593&lt;&gt;"",Y593&lt;&gt;"",X593&gt;=I593,Y593&lt;=J593,Y593&gt;X593),"通过","2/3级时间无效")))))</f>
        <v/>
      </c>
    </row>
    <row r="594">
      <c r="A594" s="45" t="inlineStr">
        <is>
          <t>VQ-012</t>
        </is>
      </c>
      <c r="B594" s="52" t="inlineStr">
        <is>
          <t>How should the air-fryer chamber or heating area be cleaned?</t>
        </is>
      </c>
      <c r="C594" s="45" t="inlineStr">
        <is>
          <t>en</t>
        </is>
      </c>
      <c r="D594" s="45" t="inlineStr">
        <is>
          <t>Air Fryer</t>
        </is>
      </c>
      <c r="E594" s="45" t="inlineStr">
        <is>
          <t>maintenance</t>
        </is>
      </c>
      <c r="F594" s="45" t="inlineStr">
        <is>
          <t>source_disjoint_test</t>
        </is>
      </c>
      <c r="G594" s="45" t="inlineStr">
        <is>
          <t>airfryer-017-scene-0071</t>
        </is>
      </c>
      <c r="H594" s="45" t="inlineStr">
        <is>
          <t>airfryer-017</t>
        </is>
      </c>
      <c r="I594" s="59" t="inlineStr">
        <is>
          <t>933.866</t>
        </is>
      </c>
      <c r="J594" s="59" t="inlineStr">
        <is>
          <t>986.486</t>
        </is>
      </c>
      <c r="K594" s="45" t="inlineStr">
        <is>
          <t>items/airfryer-017-scene-0071/clip.mp4</t>
        </is>
      </c>
      <c r="L594" s="45" t="inlineStr">
        <is>
          <t>items/airfryer-017-scene-0071/thumbnail.jpg</t>
        </is>
      </c>
      <c r="M594" s="52" t="inlineStr">
        <is>
          <t>ASR: I might as well take this opportunity to point out that since the new thermistor I put in to replace the original is longer than the original, It was actually touching the heating element. Now, I don't know much about how this stuff works, but I was assuming that was probably not going to be good because the original one was not touching the heating element. It was close to it with a little gap. The replacement was touching. So what I did, as you can see here, this clip, which was over on this other side of the heating element, I rotated around so that I could use it to pull the heating element away from the thermistor. and I punched a new hole through the chassis just so I could screw it down which worked but now the heating element also sits up a little higher in this little basin and there used to be a grating which covered the heating element which I assumed was there to prevent somebody from stupidly reaching inside the unit and touching the heating element with their bare hands so I removed a
OCR: INV C I'M NOTIAPROFESSIONAL. DON'T TRY THIS ATI HOME.
VLM: Visual summary: A person is removing a metal grate from a disassembled appliance with a coiled heating element visible underneath.
视觉摘要: 一个人正在从一个拆开的电器中取出金属格栅，其下方可见一个螺旋状加热元件。
Visible product: Air Fryer
Visible components: coiled heating element; metal grate; appliance interior; human hands
Visible actions: removing a metal grate; holding the appliance
Visible states: appliance disassembled; grate being lifted
Visual uncertainty: The specific brand or model of the appliance is not visible. The exact function of the highlighted components is not clear from the frames.</t>
        </is>
      </c>
      <c r="N594" s="45" t="inlineStr">
        <is>
          <t>46</t>
        </is>
      </c>
      <c r="O594" s="45" t="inlineStr">
        <is>
          <t>0</t>
        </is>
      </c>
      <c r="P594" s="59" t="str"/>
      <c r="Q594" s="59" t="str"/>
      <c r="R594" s="52" t="inlineStr">
        <is>
          <t>The scene shows removal of a metal grate from a disassembled air fryer, with a coiled heating element visible, but no cleaning action or instruction is shown or implied. The ASR discusses replacing a thermistor and adjusting the heating element, not cleaning. OCR warns against attempting the task at home. No cleaning steps are visible or described.</t>
        </is>
      </c>
      <c r="S594" s="52" t="inlineStr">
        <is>
          <t>VLM|ASR|OCR</t>
        </is>
      </c>
      <c r="T594" s="52" t="inlineStr">
        <is>
          <t>low</t>
        </is>
      </c>
      <c r="U594" s="52" t="inlineStr">
        <is>
          <t>The evidence clearly shows disassembly and component adjustment, not cleaning, and no cleaning action is depicted or described.</t>
        </is>
      </c>
      <c r="V594" s="45" t="inlineStr">
        <is>
          <t>R1</t>
        </is>
      </c>
      <c r="W594" s="46" t="inlineStr">
        <is>
          <t>1</t>
        </is>
      </c>
      <c r="X594" s="60" t="n"/>
      <c r="Y594" s="60" t="n"/>
      <c r="Z594" s="46" t="inlineStr">
        <is>
          <t>no</t>
        </is>
      </c>
      <c r="AA594" s="54" t="inlineStr">
        <is>
          <t>6帧显示空气炸锅内部加热线圈与金属网，呈现了加热区域，但未演示任何清洁动作。</t>
        </is>
      </c>
      <c r="AB594" s="54" t="inlineStr">
        <is>
          <t>AI=0→R1=1，画面呈现了空气炸锅加热区域，但未演示清洁方法。</t>
        </is>
      </c>
      <c r="AC594" s="46" t="inlineStr">
        <is>
          <t>completed</t>
        </is>
      </c>
      <c r="AD594" s="46" t="inlineStr">
        <is>
          <t>2026-07-28T01:31:38+08:00</t>
        </is>
      </c>
      <c r="AE594" s="47">
        <f>IF(AC594&lt;&gt;"completed","",IF(W594=O594,"no","yes"))</f>
        <v/>
      </c>
      <c r="AF594" s="47">
        <f>IF(AC594&lt;&gt;"completed","",IF(AND(X594=P594,Y594=Q594),"no","yes"))</f>
        <v/>
      </c>
      <c r="AG594" s="47">
        <f>IF(AC594&lt;&gt;"completed","待复核",IF(OR(W594="",Z594="",AA594="",AD594=""),"缺少必填项",IF(AND(OR(AE594="yes",AF594="yes"),AB594=""),"修正原因缺失",IF(OR(W594=0,W594=1),IF(AND(X594="",Y594=""),"通过","0/1级时间应留空"),IF(AND(OR(W594=2,W594=3),X594&lt;&gt;"",Y594&lt;&gt;"",X594&gt;=I594,Y594&lt;=J594,Y594&gt;X594),"通过","2/3级时间无效")))))</f>
        <v/>
      </c>
    </row>
    <row r="595">
      <c r="A595" s="45" t="inlineStr">
        <is>
          <t>VQ-012</t>
        </is>
      </c>
      <c r="B595" s="52" t="inlineStr">
        <is>
          <t>How should the air-fryer chamber or heating area be cleaned?</t>
        </is>
      </c>
      <c r="C595" s="45" t="inlineStr">
        <is>
          <t>en</t>
        </is>
      </c>
      <c r="D595" s="45" t="inlineStr">
        <is>
          <t>Air Fryer</t>
        </is>
      </c>
      <c r="E595" s="45" t="inlineStr">
        <is>
          <t>maintenance</t>
        </is>
      </c>
      <c r="F595" s="45" t="inlineStr">
        <is>
          <t>source_disjoint_test</t>
        </is>
      </c>
      <c r="G595" s="45" t="inlineStr">
        <is>
          <t>airfryer-005-scene-0023</t>
        </is>
      </c>
      <c r="H595" s="45" t="inlineStr">
        <is>
          <t>airfryer-005</t>
        </is>
      </c>
      <c r="I595" s="59" t="inlineStr">
        <is>
          <t>227.314</t>
        </is>
      </c>
      <c r="J595" s="59" t="inlineStr">
        <is>
          <t>232.694</t>
        </is>
      </c>
      <c r="K595" s="45" t="inlineStr">
        <is>
          <t>items/airfryer-005-scene-0023/clip.mp4</t>
        </is>
      </c>
      <c r="L595" s="45" t="inlineStr">
        <is>
          <t>items/airfryer-005-scene-0023/thumbnail.jpg</t>
        </is>
      </c>
      <c r="M595" s="52" t="inlineStr">
        <is>
          <t>ASR: And when the timer goes off, you can take it out and look at that nice golden brown toast with a basket of bacon and egg
VLM: Visual summary: A person opens an air fryer and reveals two cooked food items inside.
视觉摘要: 一个人打开空气炸锅，露出里面的两个熟食。
Visible product: Air Fryer
Visible components: air fryer; air fryer basket; white plate; person's hand; person's sleeve
Visible actions: opening the air fryer; holding the air fryer handle
Visible states: air fryer open; food cooked inside air fryer
Visual uncertainty: The exact type of food is not clearly identifiable, and the person's face and full body are not visible.</t>
        </is>
      </c>
      <c r="N595" s="45" t="inlineStr">
        <is>
          <t>47</t>
        </is>
      </c>
      <c r="O595" s="45" t="inlineStr">
        <is>
          <t>1</t>
        </is>
      </c>
      <c r="P595" s="59" t="str"/>
      <c r="Q595" s="59" t="str"/>
      <c r="R595" s="52" t="inlineStr">
        <is>
          <t>The scene shows the air fryer with cooked food inside, but no cleaning action or instruction is visible or implied.</t>
        </is>
      </c>
      <c r="S595" s="52" t="inlineStr">
        <is>
          <t>VLM</t>
        </is>
      </c>
      <c r="T595" s="52" t="inlineStr">
        <is>
          <t>low</t>
        </is>
      </c>
      <c r="U595" s="52" t="inlineStr">
        <is>
          <t>No cleaning action or instruction is present in the visual or audio evidence.</t>
        </is>
      </c>
      <c r="V595" s="45" t="inlineStr">
        <is>
          <t>R1</t>
        </is>
      </c>
      <c r="W595" s="46" t="inlineStr">
        <is>
          <t>1</t>
        </is>
      </c>
      <c r="X595" s="60" t="n"/>
      <c r="Y595" s="60" t="n"/>
      <c r="Z595" s="46" t="inlineStr">
        <is>
          <t>no</t>
        </is>
      </c>
      <c r="AA595" s="54" t="inlineStr">
        <is>
          <t>画面未展示内腔或加热区清洁。</t>
        </is>
      </c>
      <c r="AB595" s="54" t="n"/>
      <c r="AC595" s="46" t="inlineStr">
        <is>
          <t>completed</t>
        </is>
      </c>
      <c r="AD595" s="46" t="inlineStr">
        <is>
          <t>2026-07-27T22:23:08+08:00</t>
        </is>
      </c>
      <c r="AE595" s="47">
        <f>IF(AC595&lt;&gt;"completed","",IF(W595=O595,"no","yes"))</f>
        <v/>
      </c>
      <c r="AF595" s="47">
        <f>IF(AC595&lt;&gt;"completed","",IF(AND(X595=P595,Y595=Q595),"no","yes"))</f>
        <v/>
      </c>
      <c r="AG595" s="47">
        <f>IF(AC595&lt;&gt;"completed","待复核",IF(OR(W595="",Z595="",AA595="",AD595=""),"缺少必填项",IF(AND(OR(AE595="yes",AF595="yes"),AB595=""),"修正原因缺失",IF(OR(W595=0,W595=1),IF(AND(X595="",Y595=""),"通过","0/1级时间应留空"),IF(AND(OR(W595=2,W595=3),X595&lt;&gt;"",Y595&lt;&gt;"",X595&gt;=I595,Y595&lt;=J595,Y595&gt;X595),"通过","2/3级时间无效")))))</f>
        <v/>
      </c>
    </row>
    <row r="596">
      <c r="A596" s="45" t="inlineStr">
        <is>
          <t>VQ-012</t>
        </is>
      </c>
      <c r="B596" s="52" t="inlineStr">
        <is>
          <t>How should the air-fryer chamber or heating area be cleaned?</t>
        </is>
      </c>
      <c r="C596" s="45" t="inlineStr">
        <is>
          <t>en</t>
        </is>
      </c>
      <c r="D596" s="45" t="inlineStr">
        <is>
          <t>Air Fryer</t>
        </is>
      </c>
      <c r="E596" s="45" t="inlineStr">
        <is>
          <t>maintenance</t>
        </is>
      </c>
      <c r="F596" s="45" t="inlineStr">
        <is>
          <t>source_disjoint_test</t>
        </is>
      </c>
      <c r="G596" s="45" t="inlineStr">
        <is>
          <t>pressure-006-scene-0003</t>
        </is>
      </c>
      <c r="H596" s="45" t="inlineStr">
        <is>
          <t>pressure-006</t>
        </is>
      </c>
      <c r="I596" s="59" t="inlineStr">
        <is>
          <t>4.833</t>
        </is>
      </c>
      <c r="J596" s="59" t="inlineStr">
        <is>
          <t>7.5</t>
        </is>
      </c>
      <c r="K596" s="45" t="inlineStr">
        <is>
          <t>items/pressure-006-scene-0003/clip.mp4</t>
        </is>
      </c>
      <c r="L596" s="45" t="inlineStr">
        <is>
          <t>items/pressure-006-scene-0003/thumbnail.jpg</t>
        </is>
      </c>
      <c r="M596" s="52" t="inlineStr">
        <is>
          <t>ASR: Hefung Multifunctional Air Fryer, One-Click Cover Opening, Automatic Lifting, Easy to Use, 6L Super Large Capacity, Can Accommodate the Whole Chicken, Intelligent Buttons on the Top,
OCR: 6 L ultra-large capacity
VLM: Visual summary: A person is preparing food, handling a raw chicken in a bowl next to a yellow air fryer with its basket visible and a plate of sliced fruit nearby.
视觉摘要: 一个人正在准备食物，手处理着碗里的生鸡，旁边是一个黄色的空气炸锅，其篮子可见，还有一盘切好的水果。
Visible product: Air Fryer
Visible components: yellow air fryer; air fryer basket; glass bowl; plate; raw chicken; sliced fruit
Visible actions: person handling raw chicken; person holding chicken in bowl
Visible states: air fryer lid open; air fryer basket empty</t>
        </is>
      </c>
      <c r="N596" s="45" t="inlineStr">
        <is>
          <t>48</t>
        </is>
      </c>
      <c r="O596" s="45" t="inlineStr">
        <is>
          <t>0</t>
        </is>
      </c>
      <c r="P596" s="59" t="str"/>
      <c r="Q596" s="59" t="str"/>
      <c r="R596" s="52" t="inlineStr">
        <is>
          <t>The scene shows a person preparing food with a raw chicken and an air fryer with its basket visible and lid open, but no cleaning action or instruction is shown or implied.</t>
        </is>
      </c>
      <c r="S596" s="52" t="inlineStr">
        <is>
          <t>VLM</t>
        </is>
      </c>
      <c r="T596" s="52" t="inlineStr">
        <is>
          <t>low</t>
        </is>
      </c>
      <c r="U596" s="52" t="inlineStr">
        <is>
          <t>No evidence of cleaning the air-fryer chamber or heating area is present.</t>
        </is>
      </c>
      <c r="V596" s="45" t="inlineStr">
        <is>
          <t>R1</t>
        </is>
      </c>
      <c r="W596" s="46" t="inlineStr">
        <is>
          <t>0</t>
        </is>
      </c>
      <c r="X596" s="60" t="n"/>
      <c r="Y596" s="60" t="n"/>
      <c r="Z596" s="46" t="inlineStr">
        <is>
          <t>no</t>
        </is>
      </c>
      <c r="AA596" s="54" t="inlineStr">
        <is>
          <t>Frames t=4.8s-7.5s show raw chicken being loaded into the basket, with no cleaning of the chamber or heating area.</t>
        </is>
      </c>
      <c r="AB596" s="54" t="n"/>
      <c r="AC596" s="46" t="inlineStr">
        <is>
          <t>completed</t>
        </is>
      </c>
      <c r="AD596" s="46" t="inlineStr">
        <is>
          <t>2026-07-28T01:18:39+08:00</t>
        </is>
      </c>
      <c r="AE596" s="47">
        <f>IF(AC596&lt;&gt;"completed","",IF(W596=O596,"no","yes"))</f>
        <v/>
      </c>
      <c r="AF596" s="47">
        <f>IF(AC596&lt;&gt;"completed","",IF(AND(X596=P596,Y596=Q596),"no","yes"))</f>
        <v/>
      </c>
      <c r="AG596" s="47">
        <f>IF(AC596&lt;&gt;"completed","待复核",IF(OR(W596="",Z596="",AA596="",AD596=""),"缺少必填项",IF(AND(OR(AE596="yes",AF596="yes"),AB596=""),"修正原因缺失",IF(OR(W596=0,W596=1),IF(AND(X596="",Y596=""),"通过","0/1级时间应留空"),IF(AND(OR(W596=2,W596=3),X596&lt;&gt;"",Y596&lt;&gt;"",X596&gt;=I596,Y596&lt;=J596,Y596&gt;X596),"通过","2/3级时间无效")))))</f>
        <v/>
      </c>
    </row>
    <row r="597">
      <c r="A597" s="45" t="inlineStr">
        <is>
          <t>VQ-012</t>
        </is>
      </c>
      <c r="B597" s="52" t="inlineStr">
        <is>
          <t>How should the air-fryer chamber or heating area be cleaned?</t>
        </is>
      </c>
      <c r="C597" s="45" t="inlineStr">
        <is>
          <t>en</t>
        </is>
      </c>
      <c r="D597" s="45" t="inlineStr">
        <is>
          <t>Air Fryer</t>
        </is>
      </c>
      <c r="E597" s="45" t="inlineStr">
        <is>
          <t>maintenance</t>
        </is>
      </c>
      <c r="F597" s="45" t="inlineStr">
        <is>
          <t>source_disjoint_test</t>
        </is>
      </c>
      <c r="G597" s="45" t="inlineStr">
        <is>
          <t>airfryer-033-scene-0040</t>
        </is>
      </c>
      <c r="H597" s="45" t="inlineStr">
        <is>
          <t>airfryer-033</t>
        </is>
      </c>
      <c r="I597" s="59" t="inlineStr">
        <is>
          <t>281.014</t>
        </is>
      </c>
      <c r="J597" s="59" t="inlineStr">
        <is>
          <t>283.116</t>
        </is>
      </c>
      <c r="K597" s="45" t="inlineStr">
        <is>
          <t>items/airfryer-033-scene-0040/clip.mp4</t>
        </is>
      </c>
      <c r="L597" s="45" t="inlineStr">
        <is>
          <t>items/airfryer-033-scene-0040/thumbnail.jpg</t>
        </is>
      </c>
      <c r="M597" s="52" t="inlineStr">
        <is>
          <t>ASR: aqui vou botar lá já vou lavar entendeu isso aqui eu vou tirar na real dá para tirar tudo
VLM: Visual summary: A close-up view of the interior of an air fryer basket being cleaned or inspected, with a hand holding a tool or part near the bottom.
视觉摘要: 一个空气炸锅篮子的内部正在被清洁或检查，一只手拿着工具或部件靠近底部。
Visible product: Air Fryer
Visible components: air fryer basket; air fryer interior; hand; tool or part
Visible actions: hand holding tool or part
Visible states: air fryer basket appears dirty
Visual uncertainty: exact nature of the tool or part is unclear due to motion blur and partial occlusion</t>
        </is>
      </c>
      <c r="N597" s="45" t="inlineStr">
        <is>
          <t>49</t>
        </is>
      </c>
      <c r="O597" s="45" t="inlineStr">
        <is>
          <t>2</t>
        </is>
      </c>
      <c r="P597" s="59" t="inlineStr">
        <is>
          <t>281.014</t>
        </is>
      </c>
      <c r="Q597" s="59" t="inlineStr">
        <is>
          <t>283.116</t>
        </is>
      </c>
      <c r="R597" s="52" t="inlineStr">
        <is>
          <t>The air fryer basket is shown being cleaned or inspected, and ASR indicates cleaning intent ('vou lavar'), but the exact cleaning method or steps are not visible or explicitly described.</t>
        </is>
      </c>
      <c r="S597" s="52" t="inlineStr">
        <is>
          <t>VLM|ASR</t>
        </is>
      </c>
      <c r="T597" s="52" t="inlineStr">
        <is>
          <t>medium</t>
        </is>
      </c>
      <c r="U597" s="52" t="inlineStr">
        <is>
          <t>The tool or part being used is unclear due to motion blur and partial occlusion, and the ASR is fragmented without explicit instructions on how to clean the chamber.</t>
        </is>
      </c>
      <c r="V597" s="45" t="inlineStr">
        <is>
          <t>R1</t>
        </is>
      </c>
      <c r="W597" s="46" t="inlineStr">
        <is>
          <t>2</t>
        </is>
      </c>
      <c r="X597" s="60" t="inlineStr">
        <is>
          <t>281.4</t>
        </is>
      </c>
      <c r="Y597" s="60" t="inlineStr">
        <is>
          <t>283.1</t>
        </is>
      </c>
      <c r="Z597" s="46" t="inlineStr">
        <is>
          <t>no</t>
        </is>
      </c>
      <c r="AA597" s="54" t="inlineStr">
        <is>
          <t>Frames 281.4-283.1s show the basket interior and removable bottom being scraped clean, not the main heating chamber.</t>
        </is>
      </c>
      <c r="AB597" s="54" t="inlineStr">
        <is>
          <t>时间按实际证据片段重定位</t>
        </is>
      </c>
      <c r="AC597" s="46" t="inlineStr">
        <is>
          <t>completed</t>
        </is>
      </c>
      <c r="AD597" s="46" t="inlineStr">
        <is>
          <t>2026-07-28T01:18:39+08:00</t>
        </is>
      </c>
      <c r="AE597" s="47">
        <f>IF(AC597&lt;&gt;"completed","",IF(W597=O597,"no","yes"))</f>
        <v/>
      </c>
      <c r="AF597" s="47">
        <f>IF(AC597&lt;&gt;"completed","",IF(AND(X597=P597,Y597=Q597),"no","yes"))</f>
        <v/>
      </c>
      <c r="AG597" s="47">
        <f>IF(AC597&lt;&gt;"completed","待复核",IF(OR(W597="",Z597="",AA597="",AD597=""),"缺少必填项",IF(AND(OR(AE597="yes",AF597="yes"),AB597=""),"修正原因缺失",IF(OR(W597=0,W597=1),IF(AND(X597="",Y597=""),"通过","0/1级时间应留空"),IF(AND(OR(W597=2,W597=3),X597&lt;&gt;"",Y597&lt;&gt;"",X597&gt;=I597,Y597&lt;=J597,Y597&gt;X597),"通过","2/3级时间无效")))))</f>
        <v/>
      </c>
    </row>
    <row r="598">
      <c r="A598" s="45" t="inlineStr">
        <is>
          <t>VQ-012</t>
        </is>
      </c>
      <c r="B598" s="52" t="inlineStr">
        <is>
          <t>How should the air-fryer chamber or heating area be cleaned?</t>
        </is>
      </c>
      <c r="C598" s="45" t="inlineStr">
        <is>
          <t>en</t>
        </is>
      </c>
      <c r="D598" s="45" t="inlineStr">
        <is>
          <t>Air Fryer</t>
        </is>
      </c>
      <c r="E598" s="45" t="inlineStr">
        <is>
          <t>maintenance</t>
        </is>
      </c>
      <c r="F598" s="45" t="inlineStr">
        <is>
          <t>source_disjoint_test</t>
        </is>
      </c>
      <c r="G598" s="45" t="inlineStr">
        <is>
          <t>airfryer-006-scene-0006</t>
        </is>
      </c>
      <c r="H598" s="45" t="inlineStr">
        <is>
          <t>airfryer-006</t>
        </is>
      </c>
      <c r="I598" s="59" t="inlineStr">
        <is>
          <t>19.92</t>
        </is>
      </c>
      <c r="J598" s="59" t="inlineStr">
        <is>
          <t>24.358</t>
        </is>
      </c>
      <c r="K598" s="45" t="inlineStr">
        <is>
          <t>items/airfryer-006-scene-0006/clip.mp4</t>
        </is>
      </c>
      <c r="L598" s="45" t="inlineStr">
        <is>
          <t>items/airfryer-006-scene-0006/thumbnail.jpg</t>
        </is>
      </c>
      <c r="M598" s="52" t="inlineStr">
        <is>
          <t>ASR: Here it goes. Flip and cook for maybe a minute or two more till brown. Come with powdered sugar, ready to serve.
OCR: GMA 5 FLIP AND COOK FOR AN ADDITIONAL 1-2 MINUTES
VLM: Visual summary: A hand is shown interacting with an air fryer, first pulling out a drawer, then using tongs to flip food items inside the basket.
视觉摘要: 一只手正在操作空气炸锅，先是拉出抽屉，然后用夹子翻动锅内的食物。
Visible product: Air Fryer
Visible components: air fryer; drawer; basket; tongs; food items; GMA logo
Visible actions: pulling out drawer; flipping food with tongs
Visible states: food items in basket; drawer partially open
Visible warnings: 5 FLIP AND COOK FOR AN ADDITIONAL 1-2 MINUTES</t>
        </is>
      </c>
      <c r="N598" s="45" t="inlineStr">
        <is>
          <t>50</t>
        </is>
      </c>
      <c r="O598" s="45" t="inlineStr">
        <is>
          <t>0</t>
        </is>
      </c>
      <c r="P598" s="59" t="str"/>
      <c r="Q598" s="59" t="str"/>
      <c r="R598" s="52" t="inlineStr">
        <is>
          <t>The scene shows food being flipped and cooked in the air fryer, with no visible or spoken content about cleaning the chamber or heating area.</t>
        </is>
      </c>
      <c r="S598" s="52" t="inlineStr">
        <is>
          <t>VLM|ASR|OCR</t>
        </is>
      </c>
      <c r="T598" s="52" t="inlineStr">
        <is>
          <t>low</t>
        </is>
      </c>
      <c r="U598" s="52" t="inlineStr">
        <is>
          <t>No evidence of cleaning actions, tools, or instructions related to the air fryer chamber or heating area.</t>
        </is>
      </c>
      <c r="V598" s="45" t="inlineStr">
        <is>
          <t>R1</t>
        </is>
      </c>
      <c r="W598" s="46" t="inlineStr">
        <is>
          <t>0</t>
        </is>
      </c>
      <c r="X598" s="60" t="n"/>
      <c r="Y598" s="60" t="n"/>
      <c r="Z598" s="46" t="inlineStr">
        <is>
          <t>no</t>
        </is>
      </c>
      <c r="AA598" s="54" t="inlineStr">
        <is>
          <t>画面只展示炸篮内食物，未展示内腔/加热区清洁过程。</t>
        </is>
      </c>
      <c r="AB598" s="54" t="n"/>
      <c r="AC598" s="46" t="inlineStr">
        <is>
          <t>completed</t>
        </is>
      </c>
      <c r="AD598" s="46" t="inlineStr">
        <is>
          <t>2026-07-28T01:18:39+08:00</t>
        </is>
      </c>
      <c r="AE598" s="47">
        <f>IF(AC598&lt;&gt;"completed","",IF(W598=O598,"no","yes"))</f>
        <v/>
      </c>
      <c r="AF598" s="47">
        <f>IF(AC598&lt;&gt;"completed","",IF(AND(X598=P598,Y598=Q598),"no","yes"))</f>
        <v/>
      </c>
      <c r="AG598" s="47">
        <f>IF(AC598&lt;&gt;"completed","待复核",IF(OR(W598="",Z598="",AA598="",AD598=""),"缺少必填项",IF(AND(OR(AE598="yes",AF598="yes"),AB598=""),"修正原因缺失",IF(OR(W598=0,W598=1),IF(AND(X598="",Y598=""),"通过","0/1级时间应留空"),IF(AND(OR(W598=2,W598=3),X598&lt;&gt;"",Y598&lt;&gt;"",X598&gt;=I598,Y598&lt;=J598,Y598&gt;X598),"通过","2/3级时间无效")))))</f>
        <v/>
      </c>
    </row>
    <row r="599">
      <c r="A599" s="45" t="inlineStr">
        <is>
          <t>VQ-012</t>
        </is>
      </c>
      <c r="B599" s="52" t="inlineStr">
        <is>
          <t>How should the air-fryer chamber or heating area be cleaned?</t>
        </is>
      </c>
      <c r="C599" s="45" t="inlineStr">
        <is>
          <t>en</t>
        </is>
      </c>
      <c r="D599" s="45" t="inlineStr">
        <is>
          <t>Air Fryer</t>
        </is>
      </c>
      <c r="E599" s="45" t="inlineStr">
        <is>
          <t>maintenance</t>
        </is>
      </c>
      <c r="F599" s="45" t="inlineStr">
        <is>
          <t>source_disjoint_test</t>
        </is>
      </c>
      <c r="G599" s="45" t="inlineStr">
        <is>
          <t>airfryer-033-scene-0082</t>
        </is>
      </c>
      <c r="H599" s="45" t="inlineStr">
        <is>
          <t>airfryer-033</t>
        </is>
      </c>
      <c r="I599" s="59" t="inlineStr">
        <is>
          <t>589.022</t>
        </is>
      </c>
      <c r="J599" s="59" t="inlineStr">
        <is>
          <t>594.595</t>
        </is>
      </c>
      <c r="K599" s="45" t="inlineStr">
        <is>
          <t>items/airfryer-033-scene-0082/clip.mp4</t>
        </is>
      </c>
      <c r="L599" s="45" t="inlineStr">
        <is>
          <t>items/airfryer-033-scene-0082/thumbnail.jpg</t>
        </is>
      </c>
      <c r="M599" s="52" t="inlineStr">
        <is>
          <t>ASR: anti-gordurante, pica aí, daqueles de TV que passa e... melhor deixar do jeito que tá o que os olhos veem, o coração não sente vou tentar agora de algum
VLM: Visual summary: A hand is cleaning the interior of an air fryer with a cloth.
视觉摘要: 一只手正用布清洁空气炸锅的内部。
Visible product: Air Fryer
Visible components: air fryer interior; cloth; hand
Visible actions: cleaning; wiping
Visual uncertainty: The specific model or brand of the air fryer is not visible.</t>
        </is>
      </c>
      <c r="N599" s="45" t="inlineStr">
        <is>
          <t>51</t>
        </is>
      </c>
      <c r="O599" s="45" t="inlineStr">
        <is>
          <t>2</t>
        </is>
      </c>
      <c r="P599" s="59" t="inlineStr">
        <is>
          <t>589.022</t>
        </is>
      </c>
      <c r="Q599" s="59" t="inlineStr">
        <is>
          <t>594.595</t>
        </is>
      </c>
      <c r="R599" s="52" t="inlineStr">
        <is>
          <t>The visual shows a hand cleaning the air fryer interior with a cloth, and the ASR mentions cleaning actions, though the specific cleaning method is not detailed.</t>
        </is>
      </c>
      <c r="S599" s="52" t="inlineStr">
        <is>
          <t>VLM|ASR</t>
        </is>
      </c>
      <c r="T599" s="52" t="inlineStr">
        <is>
          <t>low</t>
        </is>
      </c>
      <c r="U599" s="52" t="inlineStr">
        <is>
          <t>The ASR text is fragmented and does not provide a clear, step-by-step cleaning instruction, but the visual action is consistent with cleaning the chamber.</t>
        </is>
      </c>
      <c r="V599" s="45" t="inlineStr">
        <is>
          <t>R1</t>
        </is>
      </c>
      <c r="W599" s="46" t="inlineStr">
        <is>
          <t>3</t>
        </is>
      </c>
      <c r="X599" s="60" t="n">
        <v>589.022</v>
      </c>
      <c r="Y599" s="60" t="n">
        <v>594.595</v>
      </c>
      <c r="Z599" s="46" t="inlineStr">
        <is>
          <t>no</t>
        </is>
      </c>
      <c r="AA599" s="54" t="inlineStr">
        <is>
          <t>6帧均呈现拆解后空气炸锅内部金属腔体/底座的清洁过程，手用布反复擦拭腔体内壁（t=589.0s-594.6s），直接回答了如何清洁腔体。</t>
        </is>
      </c>
      <c r="AB599" s="54" t="inlineStr">
        <is>
          <t>AI=2→R1=3：画面完整展示了用布擦拭拆解后的空气炸锅内部腔体，足以直接回答清洁方式；AI时间589.022-594.595→R1时间按联系表帧标签取589.0-594.6s。</t>
        </is>
      </c>
      <c r="AC599" s="46" t="inlineStr">
        <is>
          <t>completed</t>
        </is>
      </c>
      <c r="AD599" s="46" t="inlineStr">
        <is>
          <t>2026-07-28T01:35:01+08:00</t>
        </is>
      </c>
      <c r="AE599" s="47">
        <f>IF(AC599&lt;&gt;"completed","",IF(W599=O599,"no","yes"))</f>
        <v/>
      </c>
      <c r="AF599" s="47">
        <f>IF(AC599&lt;&gt;"completed","",IF(AND(X599=P599,Y599=Q599),"no","yes"))</f>
        <v/>
      </c>
      <c r="AG599" s="47">
        <f>IF(AC599&lt;&gt;"completed","待复核",IF(OR(W599="",Z599="",AA599="",AD599=""),"缺少必填项",IF(AND(OR(AE599="yes",AF599="yes"),AB599=""),"修正原因缺失",IF(OR(W599=0,W599=1),IF(AND(X599="",Y599=""),"通过","0/1级时间应留空"),IF(AND(OR(W599=2,W599=3),X599&lt;&gt;"",Y599&lt;&gt;"",X599&gt;=I599,Y599&lt;=J599,Y599&gt;X599),"通过","2/3级时间无效")))))</f>
        <v/>
      </c>
    </row>
    <row r="600">
      <c r="A600" s="45" t="inlineStr">
        <is>
          <t>VQ-012</t>
        </is>
      </c>
      <c r="B600" s="52" t="inlineStr">
        <is>
          <t>How should the air-fryer chamber or heating area be cleaned?</t>
        </is>
      </c>
      <c r="C600" s="45" t="inlineStr">
        <is>
          <t>en</t>
        </is>
      </c>
      <c r="D600" s="45" t="inlineStr">
        <is>
          <t>Air Fryer</t>
        </is>
      </c>
      <c r="E600" s="45" t="inlineStr">
        <is>
          <t>maintenance</t>
        </is>
      </c>
      <c r="F600" s="45" t="inlineStr">
        <is>
          <t>source_disjoint_test</t>
        </is>
      </c>
      <c r="G600" s="45" t="inlineStr">
        <is>
          <t>airfryer-033-scene-0013</t>
        </is>
      </c>
      <c r="H600" s="45" t="inlineStr">
        <is>
          <t>airfryer-033</t>
        </is>
      </c>
      <c r="I600" s="59" t="inlineStr">
        <is>
          <t>96.463</t>
        </is>
      </c>
      <c r="J600" s="59" t="inlineStr">
        <is>
          <t>102.469</t>
        </is>
      </c>
      <c r="K600" s="45" t="inlineStr">
        <is>
          <t>items/airfryer-033-scene-0013/clip.mp4</t>
        </is>
      </c>
      <c r="L600" s="45" t="inlineStr">
        <is>
          <t>items/airfryer-033-scene-0013/thumbnail.jpg</t>
        </is>
      </c>
      <c r="M600" s="52" t="inlineStr">
        <is>
          <t>ASR: No esquema Então vambora, vou tentar procurar aquilo ali E seja o que Deus quiser Mano, deu merda
VLM: Visual summary: A cluttered desk area with a computer monitor, various boxes, and a black appliance with a box in the background.
视觉摘要: 一个杂乱的书桌区域，有电脑显示器、各种盒子和一个黑色电器及其包装盒。
Visible product: Air Fryer
Visual uncertainty: The appliance in the background is not clearly identifiable as an air fryer, and no specific components or actions are visible.</t>
        </is>
      </c>
      <c r="N600" s="45" t="inlineStr">
        <is>
          <t>52</t>
        </is>
      </c>
      <c r="O600" s="45" t="inlineStr">
        <is>
          <t>0</t>
        </is>
      </c>
      <c r="P600" s="59" t="str"/>
      <c r="Q600" s="59" t="str"/>
      <c r="R600" s="52" t="inlineStr">
        <is>
          <t>The visual evidence shows a cluttered desk with a black appliance and its box, but no cleaning action or heating area is visible, and the appliance is not clearly identifiable as an air fryer in context.</t>
        </is>
      </c>
      <c r="S600" s="52" t="inlineStr">
        <is>
          <t>VLM</t>
        </is>
      </c>
      <c r="T600" s="52" t="inlineStr">
        <is>
          <t>low</t>
        </is>
      </c>
      <c r="U600" s="52" t="inlineStr">
        <is>
          <t>No cleaning action or relevant component is shown; product identity is ambiguous and not confirmed as an air fryer in use.</t>
        </is>
      </c>
      <c r="V600" s="45" t="inlineStr">
        <is>
          <t>R1</t>
        </is>
      </c>
      <c r="W600" s="46" t="inlineStr">
        <is>
          <t>0</t>
        </is>
      </c>
      <c r="X600" s="60" t="n"/>
      <c r="Y600" s="60" t="n"/>
      <c r="Z600" s="46" t="inlineStr">
        <is>
          <t>no</t>
        </is>
      </c>
      <c r="AA600" s="54" t="inlineStr">
        <is>
          <t>6帧均为杂乱书桌、天花板灯、电脑屏幕与包装盒等室内环境画面，未出现空气炸锅腔体，也无任何清洁动作。</t>
        </is>
      </c>
      <c r="AB600" s="54" t="n"/>
      <c r="AC600" s="46" t="inlineStr">
        <is>
          <t>completed</t>
        </is>
      </c>
      <c r="AD600" s="46" t="inlineStr">
        <is>
          <t>2026-07-28T01:35:01+08:00</t>
        </is>
      </c>
      <c r="AE600" s="47">
        <f>IF(AC600&lt;&gt;"completed","",IF(W600=O600,"no","yes"))</f>
        <v/>
      </c>
      <c r="AF600" s="47">
        <f>IF(AC600&lt;&gt;"completed","",IF(AND(X600=P600,Y600=Q600),"no","yes"))</f>
        <v/>
      </c>
      <c r="AG600" s="47">
        <f>IF(AC600&lt;&gt;"completed","待复核",IF(OR(W600="",Z600="",AA600="",AD600=""),"缺少必填项",IF(AND(OR(AE600="yes",AF600="yes"),AB600=""),"修正原因缺失",IF(OR(W600=0,W600=1),IF(AND(X600="",Y600=""),"通过","0/1级时间应留空"),IF(AND(OR(W600=2,W600=3),X600&lt;&gt;"",Y600&lt;&gt;"",X600&gt;=I600,Y600&lt;=J600,Y600&gt;X600),"通过","2/3级时间无效")))))</f>
        <v/>
      </c>
    </row>
    <row r="601">
      <c r="A601" s="45" t="inlineStr">
        <is>
          <t>VQ-012</t>
        </is>
      </c>
      <c r="B601" s="52" t="inlineStr">
        <is>
          <t>How should the air-fryer chamber or heating area be cleaned?</t>
        </is>
      </c>
      <c r="C601" s="45" t="inlineStr">
        <is>
          <t>en</t>
        </is>
      </c>
      <c r="D601" s="45" t="inlineStr">
        <is>
          <t>Air Fryer</t>
        </is>
      </c>
      <c r="E601" s="45" t="inlineStr">
        <is>
          <t>maintenance</t>
        </is>
      </c>
      <c r="F601" s="45" t="inlineStr">
        <is>
          <t>source_disjoint_test</t>
        </is>
      </c>
      <c r="G601" s="45" t="inlineStr">
        <is>
          <t>pressure-006-scene-0010</t>
        </is>
      </c>
      <c r="H601" s="45" t="inlineStr">
        <is>
          <t>pressure-006</t>
        </is>
      </c>
      <c r="I601" s="59" t="inlineStr">
        <is>
          <t>29.458</t>
        </is>
      </c>
      <c r="J601" s="59" t="inlineStr">
        <is>
          <t>34.083</t>
        </is>
      </c>
      <c r="K601" s="45" t="inlineStr">
        <is>
          <t>items/pressure-006-scene-0010/clip.mp4</t>
        </is>
      </c>
      <c r="L601" s="45" t="inlineStr">
        <is>
          <t>items/pressure-006-scene-0010/thumbnail.jpg</t>
        </is>
      </c>
      <c r="M601" s="52" t="inlineStr">
        <is>
          <t>ASR: • 360-degree hot air baking, wrapping heating, original flavor, 1500W high power, rapid heating
OCR: 1500 W high-power rapid heating
VLM: Visual summary: Food items are cooking inside an air fryer, with text overlays indicating '360 air cooking' and '1500 W high-power rapid heating'.
视觉摘要: 食物在空气炸锅内烹饪，画面中有文字叠加显示“360空气烹饪”和“1500W高功率快速加热”。
Visible product: Air Fryer
Visible components: food items; air fryer basket; text overlay
Visible states: food is cooking; air fryer is operating
Visual uncertainty: The specific model or brand of the air fryer is not visible. The exact type of food is not clearly identifiable.</t>
        </is>
      </c>
      <c r="N601" s="45" t="inlineStr">
        <is>
          <t>53</t>
        </is>
      </c>
      <c r="O601" s="45" t="inlineStr">
        <is>
          <t>0</t>
        </is>
      </c>
      <c r="P601" s="59" t="str"/>
      <c r="Q601" s="59" t="str"/>
      <c r="R601" s="52" t="inlineStr">
        <is>
          <t>The scene shows the air fryer operating with food cooking, accompanied by text overlays describing its heating capabilities, but contains no visual, spoken, or OCR evidence about cleaning the chamber or heating area.</t>
        </is>
      </c>
      <c r="S601" s="52" t="inlineStr">
        <is>
          <t>VLM|ASR|OCR</t>
        </is>
      </c>
      <c r="T601" s="52" t="inlineStr">
        <is>
          <t>low</t>
        </is>
      </c>
      <c r="U601" s="52" t="inlineStr">
        <is>
          <t>No evidence of cleaning action, instruction, or component focus is present.</t>
        </is>
      </c>
      <c r="V601" s="45" t="inlineStr">
        <is>
          <t>R1</t>
        </is>
      </c>
      <c r="W601" s="46" t="inlineStr">
        <is>
          <t>0</t>
        </is>
      </c>
      <c r="X601" s="60" t="n"/>
      <c r="Y601" s="60" t="n"/>
      <c r="Z601" s="46" t="inlineStr">
        <is>
          <t>no</t>
        </is>
      </c>
      <c r="AA601" s="54" t="inlineStr">
        <is>
          <t>画面未涉及清洁动作或说明。</t>
        </is>
      </c>
      <c r="AB601" s="54" t="n"/>
      <c r="AC601" s="46" t="inlineStr">
        <is>
          <t>completed</t>
        </is>
      </c>
      <c r="AD601" s="46" t="inlineStr">
        <is>
          <t>2026-07-27T22:17:08+08:00</t>
        </is>
      </c>
      <c r="AE601" s="47">
        <f>IF(AC601&lt;&gt;"completed","",IF(W601=O601,"no","yes"))</f>
        <v/>
      </c>
      <c r="AF601" s="47">
        <f>IF(AC601&lt;&gt;"completed","",IF(AND(X601=P601,Y601=Q601),"no","yes"))</f>
        <v/>
      </c>
      <c r="AG601" s="47">
        <f>IF(AC601&lt;&gt;"completed","待复核",IF(OR(W601="",Z601="",AA601="",AD601=""),"缺少必填项",IF(AND(OR(AE601="yes",AF601="yes"),AB601=""),"修正原因缺失",IF(OR(W601=0,W601=1),IF(AND(X601="",Y601=""),"通过","0/1级时间应留空"),IF(AND(OR(W601=2,W601=3),X601&lt;&gt;"",Y601&lt;&gt;"",X601&gt;=I601,Y601&lt;=J601,Y601&gt;X601),"通过","2/3级时间无效")))))</f>
        <v/>
      </c>
    </row>
    <row r="602">
      <c r="A602" s="45" t="inlineStr">
        <is>
          <t>VQ-012</t>
        </is>
      </c>
      <c r="B602" s="52" t="inlineStr">
        <is>
          <t>How should the air-fryer chamber or heating area be cleaned?</t>
        </is>
      </c>
      <c r="C602" s="45" t="inlineStr">
        <is>
          <t>en</t>
        </is>
      </c>
      <c r="D602" s="45" t="inlineStr">
        <is>
          <t>Air Fryer</t>
        </is>
      </c>
      <c r="E602" s="45" t="inlineStr">
        <is>
          <t>maintenance</t>
        </is>
      </c>
      <c r="F602" s="45" t="inlineStr">
        <is>
          <t>source_disjoint_test</t>
        </is>
      </c>
      <c r="G602" s="45" t="inlineStr">
        <is>
          <t>airfryer-032-scene-0099</t>
        </is>
      </c>
      <c r="H602" s="45" t="inlineStr">
        <is>
          <t>airfryer-032</t>
        </is>
      </c>
      <c r="I602" s="59" t="inlineStr">
        <is>
          <t>477.233</t>
        </is>
      </c>
      <c r="J602" s="59" t="inlineStr">
        <is>
          <t>483.633</t>
        </is>
      </c>
      <c r="K602" s="45" t="inlineStr">
        <is>
          <t>items/airfryer-032-scene-0099/clip.mp4</t>
        </is>
      </c>
      <c r="L602" s="45" t="inlineStr">
        <is>
          <t>items/airfryer-032-scene-0099/thumbnail.jpg</t>
        </is>
      </c>
      <c r="M602" s="52" t="inlineStr">
        <is>
          <t>ASR: cleaning it. In the Philips the components were more difficult to clean around. That possibly is because I had gone 11 months without cleaning but also just because of the way it was built. So basically the Kasori just got one more point on the leaderboard for my favorite air fryer
VLM: Visual summary: A close-up view of a dirty, spiral-shaped electric heating element inside an appliance, being cleaned with a brush.
视觉摘要: 一个脏兮兮的螺旋形电热元件正在被刷子清洁，该元件位于一个电器内部。
Visible product: Air Fryer
Visible components: spiral heating element; brush; appliance interior
Visible actions: cleaning with a brush
Visible states: dirty heating element; debris on appliance surface
Visual uncertainty: The specific model or brand of the appliance is not visible.</t>
        </is>
      </c>
      <c r="N602" s="45" t="inlineStr">
        <is>
          <t>54</t>
        </is>
      </c>
      <c r="O602" s="45" t="inlineStr">
        <is>
          <t>3</t>
        </is>
      </c>
      <c r="P602" s="59" t="inlineStr">
        <is>
          <t>477.233</t>
        </is>
      </c>
      <c r="Q602" s="59" t="inlineStr">
        <is>
          <t>483.633</t>
        </is>
      </c>
      <c r="R602" s="52" t="inlineStr">
        <is>
          <t>The visual shows a brush cleaning a dirty spiral heating element inside an air fryer, and the ASR mentions cleaning components, directly addressing how the heating area should be cleaned.</t>
        </is>
      </c>
      <c r="S602" s="52" t="inlineStr">
        <is>
          <t>VLM|ASR</t>
        </is>
      </c>
      <c r="T602" s="52" t="inlineStr">
        <is>
          <t>low</t>
        </is>
      </c>
      <c r="U602" s="52" t="inlineStr">
        <is>
          <t>The visual and ASR evidence together clearly show the cleaning action on the heating element, which is the target component of the question.</t>
        </is>
      </c>
      <c r="V602" s="45" t="inlineStr">
        <is>
          <t>R1</t>
        </is>
      </c>
      <c r="W602" s="46" t="inlineStr">
        <is>
          <t>3</t>
        </is>
      </c>
      <c r="X602" s="60" t="n">
        <v>477.233</v>
      </c>
      <c r="Y602" s="60" t="n">
        <v>483.6</v>
      </c>
      <c r="Z602" s="46" t="inlineStr">
        <is>
          <t>no</t>
        </is>
      </c>
      <c r="AA602" s="54" t="inlineStr">
        <is>
          <t>6帧均聚焦空气炸锅内部的螺旋加热元件，清晰显示手持蓝色刷子刷洗加热线圈上的污垢（t=477.2s-483.6s），直接演示加热区清洁。</t>
        </is>
      </c>
      <c r="AB602" s="54" t="inlineStr">
        <is>
          <t>AI时间477.233-483.633→R1时间按联系表帧标签取477.2-483.6s。</t>
        </is>
      </c>
      <c r="AC602" s="46" t="inlineStr">
        <is>
          <t>completed</t>
        </is>
      </c>
      <c r="AD602" s="46" t="inlineStr">
        <is>
          <t>2026-07-28T01:35:01+08:00</t>
        </is>
      </c>
      <c r="AE602" s="47">
        <f>IF(AC602&lt;&gt;"completed","",IF(W602=O602,"no","yes"))</f>
        <v/>
      </c>
      <c r="AF602" s="47">
        <f>IF(AC602&lt;&gt;"completed","",IF(AND(X602=P602,Y602=Q602),"no","yes"))</f>
        <v/>
      </c>
      <c r="AG602" s="47">
        <f>IF(AC602&lt;&gt;"completed","待复核",IF(OR(W602="",Z602="",AA602="",AD602=""),"缺少必填项",IF(AND(OR(AE602="yes",AF602="yes"),AB602=""),"修正原因缺失",IF(OR(W602=0,W602=1),IF(AND(X602="",Y602=""),"通过","0/1级时间应留空"),IF(AND(OR(W602=2,W602=3),X602&lt;&gt;"",Y602&lt;&gt;"",X602&gt;=I602,Y602&lt;=J602,Y602&gt;X602),"通过","2/3级时间无效")))))</f>
        <v/>
      </c>
    </row>
    <row r="603">
      <c r="A603" s="45" t="inlineStr">
        <is>
          <t>VQ-012</t>
        </is>
      </c>
      <c r="B603" s="52" t="inlineStr">
        <is>
          <t>How should the air-fryer chamber or heating area be cleaned?</t>
        </is>
      </c>
      <c r="C603" s="45" t="inlineStr">
        <is>
          <t>en</t>
        </is>
      </c>
      <c r="D603" s="45" t="inlineStr">
        <is>
          <t>Air Fryer</t>
        </is>
      </c>
      <c r="E603" s="45" t="inlineStr">
        <is>
          <t>maintenance</t>
        </is>
      </c>
      <c r="F603" s="45" t="inlineStr">
        <is>
          <t>source_disjoint_test</t>
        </is>
      </c>
      <c r="G603" s="45" t="inlineStr">
        <is>
          <t>airfryer-006-scene-0005</t>
        </is>
      </c>
      <c r="H603" s="45" t="inlineStr">
        <is>
          <t>airfryer-006</t>
        </is>
      </c>
      <c r="I603" s="59" t="inlineStr">
        <is>
          <t>16.817</t>
        </is>
      </c>
      <c r="J603" s="59" t="inlineStr">
        <is>
          <t>19.92</t>
        </is>
      </c>
      <c r="K603" s="45" t="inlineStr">
        <is>
          <t>items/airfryer-006-scene-0005/clip.mp4</t>
        </is>
      </c>
      <c r="L603" s="45" t="inlineStr">
        <is>
          <t>items/airfryer-006-scene-0005/thumbnail.jpg</t>
        </is>
      </c>
      <c r="M603" s="52" t="inlineStr">
        <is>
          <t>ASR: Your air fryer, 350, four minutes for the first side. Here it goes.
VLM: Visual summary: A woman in a pink shirt is standing in a kitchen next to a white air fryer, gesturing with her hand while speaking.
视觉摘要: 一位穿着粉色衬衫的女士站在厨房里，旁边是一台白色空气炸锅，她正用手势配合说话。
Visible product: Air Fryer
Visible components: white air fryer; digital display; control buttons; brand name 'COSORI'; temperature setting '350°'; shelf with plates; plant
Visible actions: woman gesturing with her right hand; woman speaking</t>
        </is>
      </c>
      <c r="N603" s="45" t="inlineStr">
        <is>
          <t>55</t>
        </is>
      </c>
      <c r="O603" s="45" t="inlineStr">
        <is>
          <t>0</t>
        </is>
      </c>
      <c r="P603" s="59" t="str"/>
      <c r="Q603" s="59" t="str"/>
      <c r="R603" s="52" t="inlineStr">
        <is>
          <t>The scene shows a woman gesturing and speaking next to an air fryer with temperature settings visible, but no cleaning action or instruction is shown or implied.</t>
        </is>
      </c>
      <c r="S603" s="52" t="inlineStr">
        <is>
          <t>VLM</t>
        </is>
      </c>
      <c r="T603" s="52" t="inlineStr">
        <is>
          <t>low</t>
        </is>
      </c>
      <c r="U603" s="52" t="inlineStr">
        <is>
          <t>No evidence of cleaning the air-fryer chamber or heating area is present.</t>
        </is>
      </c>
      <c r="V603" s="45" t="inlineStr">
        <is>
          <t>R1</t>
        </is>
      </c>
      <c r="W603" s="46" t="inlineStr">
        <is>
          <t>0</t>
        </is>
      </c>
      <c r="X603" s="60" t="n"/>
      <c r="Y603" s="60" t="n"/>
      <c r="Z603" s="46" t="inlineStr">
        <is>
          <t>no</t>
        </is>
      </c>
      <c r="AA603" s="54" t="inlineStr">
        <is>
          <t>画面未涉及内腔或加热区清洁。</t>
        </is>
      </c>
      <c r="AB603" s="54" t="n"/>
      <c r="AC603" s="46" t="inlineStr">
        <is>
          <t>completed</t>
        </is>
      </c>
      <c r="AD603" s="46" t="inlineStr">
        <is>
          <t>2026-07-27T22:20:03+08:00</t>
        </is>
      </c>
      <c r="AE603" s="47">
        <f>IF(AC603&lt;&gt;"completed","",IF(W603=O603,"no","yes"))</f>
        <v/>
      </c>
      <c r="AF603" s="47">
        <f>IF(AC603&lt;&gt;"completed","",IF(AND(X603=P603,Y603=Q603),"no","yes"))</f>
        <v/>
      </c>
      <c r="AG603" s="47">
        <f>IF(AC603&lt;&gt;"completed","待复核",IF(OR(W603="",Z603="",AA603="",AD603=""),"缺少必填项",IF(AND(OR(AE603="yes",AF603="yes"),AB603=""),"修正原因缺失",IF(OR(W603=0,W603=1),IF(AND(X603="",Y603=""),"通过","0/1级时间应留空"),IF(AND(OR(W603=2,W603=3),X603&lt;&gt;"",Y603&lt;&gt;"",X603&gt;=I603,Y603&lt;=J603,Y603&gt;X603),"通过","2/3级时间无效")))))</f>
        <v/>
      </c>
    </row>
    <row r="604">
      <c r="A604" s="45" t="inlineStr">
        <is>
          <t>VQ-013</t>
        </is>
      </c>
      <c r="B604" s="52" t="inlineStr">
        <is>
          <t>炸篮没有装到位导致空气炸锅不启动时怎么办？</t>
        </is>
      </c>
      <c r="C604" s="45" t="inlineStr">
        <is>
          <t>zh-CN</t>
        </is>
      </c>
      <c r="D604" s="45" t="inlineStr">
        <is>
          <t>Air Fryer</t>
        </is>
      </c>
      <c r="E604" s="45" t="inlineStr">
        <is>
          <t>troubleshooting</t>
        </is>
      </c>
      <c r="F604" s="45" t="inlineStr">
        <is>
          <t>source_disjoint_test</t>
        </is>
      </c>
      <c r="G604" s="45" t="inlineStr">
        <is>
          <t>airfryer-002-scene-0001</t>
        </is>
      </c>
      <c r="H604" s="45" t="inlineStr">
        <is>
          <t>airfryer-002</t>
        </is>
      </c>
      <c r="I604" s="59" t="inlineStr">
        <is>
          <t>0.0</t>
        </is>
      </c>
      <c r="J604" s="59" t="inlineStr">
        <is>
          <t>11.044</t>
        </is>
      </c>
      <c r="K604" s="45" t="inlineStr">
        <is>
          <t>items/airfryer-002-scene-0001/clip.mp4</t>
        </is>
      </c>
      <c r="L604" s="45" t="inlineStr">
        <is>
          <t>items/airfryer-002-scene-0001/thumbnail.jpg</t>
        </is>
      </c>
      <c r="M604" s="52" t="inlineStr">
        <is>
          <t>OCR: The Library Kitchen Lärary Kiehen Air I Fryer Oreos www.gloucesterva.info/publiclibrary Chef Library Kitchen Puff Pastry SHEETS OREO
VLM: Visual summary: Three powdered pastries are on a white plate with a fork, overlaid with text identifying the content as 'The Library Kitchen' and 'Air Fryer Oreos'.
视觉摘要: 白色盘子上有三个撒了粉的糕点，旁边放着一把叉子，叠加的文字显示内容为“图书馆厨房”和“空气炸锅奥利奥”。
Visible product: Air Fryer Oreos
Visible components: white plate; fork; pastries; powder; text overlay</t>
        </is>
      </c>
      <c r="N604" s="45" t="inlineStr">
        <is>
          <t>1</t>
        </is>
      </c>
      <c r="O604" s="45" t="inlineStr">
        <is>
          <t>0</t>
        </is>
      </c>
      <c r="P604" s="59" t="str"/>
      <c r="Q604" s="59" t="str"/>
      <c r="R604" s="52" t="inlineStr">
        <is>
          <t>Scene shows prepared Air Fryer Oreos on a plate, with no visual or textual evidence of troubleshooting, air fryer malfunction, or basket installation issues.</t>
        </is>
      </c>
      <c r="S604" s="52" t="inlineStr">
        <is>
          <t>VLM|OCR</t>
        </is>
      </c>
      <c r="T604" s="52" t="inlineStr">
        <is>
          <t>low</t>
        </is>
      </c>
      <c r="U604" s="52" t="inlineStr">
        <is>
          <t>No evidence of air fryer operation, basket positioning, or troubleshooting steps.</t>
        </is>
      </c>
      <c r="V604" s="45" t="inlineStr">
        <is>
          <t>R1</t>
        </is>
      </c>
      <c r="W604" s="46" t="inlineStr">
        <is>
          <t>0</t>
        </is>
      </c>
      <c r="X604" s="60" t="n"/>
      <c r="Y604" s="60" t="n"/>
      <c r="Z604" s="46" t="inlineStr">
        <is>
          <t>no</t>
        </is>
      </c>
      <c r="AA604" s="54" t="inlineStr">
        <is>
          <t>画面无炸篮、主机或故障排查相关视觉/语音信息。</t>
        </is>
      </c>
      <c r="AB604" s="54" t="n"/>
      <c r="AC604" s="46" t="inlineStr">
        <is>
          <t>completed</t>
        </is>
      </c>
      <c r="AD604" s="46" t="inlineStr">
        <is>
          <t>2026-07-27T22:10:25+08:00</t>
        </is>
      </c>
      <c r="AE604" s="47">
        <f>IF(AC604&lt;&gt;"completed","",IF(W604=O604,"no","yes"))</f>
        <v/>
      </c>
      <c r="AF604" s="47">
        <f>IF(AC604&lt;&gt;"completed","",IF(AND(X604=P604,Y604=Q604),"no","yes"))</f>
        <v/>
      </c>
      <c r="AG604" s="47">
        <f>IF(AC604&lt;&gt;"completed","待复核",IF(OR(W604="",Z604="",AA604="",AD604=""),"缺少必填项",IF(AND(OR(AE604="yes",AF604="yes"),AB604=""),"修正原因缺失",IF(OR(W604=0,W604=1),IF(AND(X604="",Y604=""),"通过","0/1级时间应留空"),IF(AND(OR(W604=2,W604=3),X604&lt;&gt;"",Y604&lt;&gt;"",X604&gt;=I604,Y604&lt;=J604,Y604&gt;X604),"通过","2/3级时间无效")))))</f>
        <v/>
      </c>
    </row>
    <row r="605">
      <c r="A605" s="45" t="inlineStr">
        <is>
          <t>VQ-013</t>
        </is>
      </c>
      <c r="B605" s="52" t="inlineStr">
        <is>
          <t>炸篮没有装到位导致空气炸锅不启动时怎么办？</t>
        </is>
      </c>
      <c r="C605" s="45" t="inlineStr">
        <is>
          <t>zh-CN</t>
        </is>
      </c>
      <c r="D605" s="45" t="inlineStr">
        <is>
          <t>Air Fryer</t>
        </is>
      </c>
      <c r="E605" s="45" t="inlineStr">
        <is>
          <t>troubleshooting</t>
        </is>
      </c>
      <c r="F605" s="45" t="inlineStr">
        <is>
          <t>source_disjoint_test</t>
        </is>
      </c>
      <c r="G605" s="45" t="inlineStr">
        <is>
          <t>airfryer-006-scene-0005</t>
        </is>
      </c>
      <c r="H605" s="45" t="inlineStr">
        <is>
          <t>airfryer-006</t>
        </is>
      </c>
      <c r="I605" s="59" t="inlineStr">
        <is>
          <t>16.817</t>
        </is>
      </c>
      <c r="J605" s="59" t="inlineStr">
        <is>
          <t>19.92</t>
        </is>
      </c>
      <c r="K605" s="45" t="inlineStr">
        <is>
          <t>items/airfryer-006-scene-0005/clip.mp4</t>
        </is>
      </c>
      <c r="L605" s="45" t="inlineStr">
        <is>
          <t>items/airfryer-006-scene-0005/thumbnail.jpg</t>
        </is>
      </c>
      <c r="M605" s="52" t="inlineStr">
        <is>
          <t>ASR: Your air fryer, 350, four minutes for the first side. Here it goes.
VLM: Visual summary: A woman in a pink shirt is standing in a kitchen next to a white air fryer, gesturing with her hand while speaking.
视觉摘要: 一位穿着粉色衬衫的女士站在厨房里，旁边是一台白色空气炸锅，她正用手势配合说话。
Visible product: Air Fryer
Visible components: white air fryer; digital display; control buttons; brand name 'COSORI'; temperature setting '350°'; shelf with plates; plant
Visible actions: woman gesturing with her right hand; woman speaking</t>
        </is>
      </c>
      <c r="N605" s="45" t="inlineStr">
        <is>
          <t>2</t>
        </is>
      </c>
      <c r="O605" s="45" t="inlineStr">
        <is>
          <t>0</t>
        </is>
      </c>
      <c r="P605" s="59" t="str"/>
      <c r="Q605" s="59" t="str"/>
      <c r="R605" s="52" t="inlineStr">
        <is>
          <t>The scene shows a woman gesturing and speaking next to an air fryer with no visible indication of troubleshooting or basket misalignment; no action or instruction related to fixing a non-starting air fryer due to improper basket placement.</t>
        </is>
      </c>
      <c r="S605" s="52" t="inlineStr">
        <is>
          <t>VLM</t>
        </is>
      </c>
      <c r="T605" s="52" t="inlineStr">
        <is>
          <t>low</t>
        </is>
      </c>
      <c r="U605" s="52" t="inlineStr">
        <is>
          <t>No evidence of basket placement, troubleshooting steps, or air fryer failure due to basket misalignment.</t>
        </is>
      </c>
      <c r="V605" s="45" t="inlineStr">
        <is>
          <t>R1</t>
        </is>
      </c>
      <c r="W605" s="46" t="inlineStr">
        <is>
          <t>0</t>
        </is>
      </c>
      <c r="X605" s="60" t="n"/>
      <c r="Y605" s="60" t="n"/>
      <c r="Z605" s="46" t="inlineStr">
        <is>
          <t>no</t>
        </is>
      </c>
      <c r="AA605" s="54" t="inlineStr">
        <is>
          <t>画面未展示炸篮未装到位或无法启动的故障排查。</t>
        </is>
      </c>
      <c r="AB605" s="54" t="n"/>
      <c r="AC605" s="46" t="inlineStr">
        <is>
          <t>completed</t>
        </is>
      </c>
      <c r="AD605" s="46" t="inlineStr">
        <is>
          <t>2026-07-27T22:20:03+08:00</t>
        </is>
      </c>
      <c r="AE605" s="47">
        <f>IF(AC605&lt;&gt;"completed","",IF(W605=O605,"no","yes"))</f>
        <v/>
      </c>
      <c r="AF605" s="47">
        <f>IF(AC605&lt;&gt;"completed","",IF(AND(X605=P605,Y605=Q605),"no","yes"))</f>
        <v/>
      </c>
      <c r="AG605" s="47">
        <f>IF(AC605&lt;&gt;"completed","待复核",IF(OR(W605="",Z605="",AA605="",AD605=""),"缺少必填项",IF(AND(OR(AE605="yes",AF605="yes"),AB605=""),"修正原因缺失",IF(OR(W605=0,W605=1),IF(AND(X605="",Y605=""),"通过","0/1级时间应留空"),IF(AND(OR(W605=2,W605=3),X605&lt;&gt;"",Y605&lt;&gt;"",X605&gt;=I605,Y605&lt;=J605,Y605&gt;X605),"通过","2/3级时间无效")))))</f>
        <v/>
      </c>
    </row>
    <row r="606">
      <c r="A606" s="45" t="inlineStr">
        <is>
          <t>VQ-013</t>
        </is>
      </c>
      <c r="B606" s="52" t="inlineStr">
        <is>
          <t>炸篮没有装到位导致空气炸锅不启动时怎么办？</t>
        </is>
      </c>
      <c r="C606" s="45" t="inlineStr">
        <is>
          <t>zh-CN</t>
        </is>
      </c>
      <c r="D606" s="45" t="inlineStr">
        <is>
          <t>Air Fryer</t>
        </is>
      </c>
      <c r="E606" s="45" t="inlineStr">
        <is>
          <t>troubleshooting</t>
        </is>
      </c>
      <c r="F606" s="45" t="inlineStr">
        <is>
          <t>source_disjoint_test</t>
        </is>
      </c>
      <c r="G606" s="45" t="inlineStr">
        <is>
          <t>airfryer-005-scene-0024</t>
        </is>
      </c>
      <c r="H606" s="45" t="inlineStr">
        <is>
          <t>airfryer-005</t>
        </is>
      </c>
      <c r="I606" s="59" t="inlineStr">
        <is>
          <t>232.694</t>
        </is>
      </c>
      <c r="J606" s="59" t="inlineStr">
        <is>
          <t>239.199</t>
        </is>
      </c>
      <c r="K606" s="45" t="inlineStr">
        <is>
          <t>items/airfryer-005-scene-0024/clip.mp4</t>
        </is>
      </c>
      <c r="L606" s="45" t="inlineStr">
        <is>
          <t>items/airfryer-005-scene-0024/thumbnail.jpg</t>
        </is>
      </c>
      <c r="M606" s="52" t="inlineStr">
        <is>
          <t>ASR: at that nice golden brown toast with a basket of bacon and egg in the middle.
VLM: Visual summary: A man in a kitchen is standing behind a black air fryer with its basket partially removed, smiling at the camera.
视觉摘要: 一名男子站在厨房里，面前是一个黑色空气炸锅，其炸篮部分被取出，他正对着镜头微笑。
Visible product: Air Fryer
Visible components: black air fryer; air fryer basket; stainless steel refrigerator; white kitchen cabinets; glass jars; knife block; paper towel holder; WHEY protein container
Visible actions: man smiling; man holding air fryer basket</t>
        </is>
      </c>
      <c r="N606" s="45" t="inlineStr">
        <is>
          <t>3</t>
        </is>
      </c>
      <c r="O606" s="45" t="inlineStr">
        <is>
          <t>2</t>
        </is>
      </c>
      <c r="P606" s="59" t="inlineStr">
        <is>
          <t>232.694</t>
        </is>
      </c>
      <c r="Q606" s="59" t="inlineStr">
        <is>
          <t>239.199</t>
        </is>
      </c>
      <c r="R606" s="52" t="inlineStr">
        <is>
          <t>The visual shows the air fryer basket partially removed, which matches the scenario of the basket not being seated properly, and the man smiling suggests a demonstration or troubleshooting context.</t>
        </is>
      </c>
      <c r="S606" s="52" t="inlineStr">
        <is>
          <t>VLM</t>
        </is>
      </c>
      <c r="T606" s="52" t="inlineStr">
        <is>
          <t>low</t>
        </is>
      </c>
      <c r="U606" s="52" t="inlineStr">
        <is>
          <t>The scene visually confirms the basket is not fully seated, which is relevant to the question, but no explicit action or instruction is shown to resolve the issue.</t>
        </is>
      </c>
      <c r="V606" s="45" t="inlineStr">
        <is>
          <t>R1</t>
        </is>
      </c>
      <c r="W606" s="46" t="inlineStr">
        <is>
          <t>2</t>
        </is>
      </c>
      <c r="X606" s="60" t="n">
        <v>232.7</v>
      </c>
      <c r="Y606" s="60" t="n">
        <v>239.199</v>
      </c>
      <c r="Z606" s="46" t="inlineStr">
        <is>
          <t>no</t>
        </is>
      </c>
      <c r="AA606" s="54" t="inlineStr">
        <is>
          <t>Frames at 232.7s-239.2s show the basket partially out of the unit, matching a not-fully-seated scenario, but no troubleshooting steps are demonstrated.</t>
        </is>
      </c>
      <c r="AB606" s="54" t="inlineStr">
        <is>
          <t>时间按实际证据片段重定位</t>
        </is>
      </c>
      <c r="AC606" s="46" t="inlineStr">
        <is>
          <t>completed</t>
        </is>
      </c>
      <c r="AD606" s="46" t="inlineStr">
        <is>
          <t>2026-07-28T01:18:39+08:00</t>
        </is>
      </c>
      <c r="AE606" s="47">
        <f>IF(AC606&lt;&gt;"completed","",IF(W606=O606,"no","yes"))</f>
        <v/>
      </c>
      <c r="AF606" s="47">
        <f>IF(AC606&lt;&gt;"completed","",IF(AND(X606=P606,Y606=Q606),"no","yes"))</f>
        <v/>
      </c>
      <c r="AG606" s="47">
        <f>IF(AC606&lt;&gt;"completed","待复核",IF(OR(W606="",Z606="",AA606="",AD606=""),"缺少必填项",IF(AND(OR(AE606="yes",AF606="yes"),AB606=""),"修正原因缺失",IF(OR(W606=0,W606=1),IF(AND(X606="",Y606=""),"通过","0/1级时间应留空"),IF(AND(OR(W606=2,W606=3),X606&lt;&gt;"",Y606&lt;&gt;"",X606&gt;=I606,Y606&lt;=J606,Y606&gt;X606),"通过","2/3级时间无效")))))</f>
        <v/>
      </c>
    </row>
    <row r="607">
      <c r="A607" s="45" t="inlineStr">
        <is>
          <t>VQ-013</t>
        </is>
      </c>
      <c r="B607" s="52" t="inlineStr">
        <is>
          <t>炸篮没有装到位导致空气炸锅不启动时怎么办？</t>
        </is>
      </c>
      <c r="C607" s="45" t="inlineStr">
        <is>
          <t>zh-CN</t>
        </is>
      </c>
      <c r="D607" s="45" t="inlineStr">
        <is>
          <t>Air Fryer</t>
        </is>
      </c>
      <c r="E607" s="45" t="inlineStr">
        <is>
          <t>troubleshooting</t>
        </is>
      </c>
      <c r="F607" s="45" t="inlineStr">
        <is>
          <t>source_disjoint_test</t>
        </is>
      </c>
      <c r="G607" s="45" t="inlineStr">
        <is>
          <t>airfryer-026-scene-0001</t>
        </is>
      </c>
      <c r="H607" s="45" t="inlineStr">
        <is>
          <t>airfryer-026</t>
        </is>
      </c>
      <c r="I607" s="59" t="inlineStr">
        <is>
          <t>0.0</t>
        </is>
      </c>
      <c r="J607" s="59" t="inlineStr">
        <is>
          <t>213.46</t>
        </is>
      </c>
      <c r="K607" s="45" t="inlineStr">
        <is>
          <t>items/airfryer-026-scene-0001/clip.mp4</t>
        </is>
      </c>
      <c r="L607" s="45" t="inlineStr">
        <is>
          <t>items/airfryer-026-scene-0001/thumbnail.jpg</t>
        </is>
      </c>
      <c r="M607" s="52" t="inlineStr">
        <is>
          <t>ASR: Montana Happy New Year and today we're going to be making air fryer doughnuts. For the doughnuts the ingredients are flour, baking powder, salt, and yogurt. Your first step is to combine your flour, baking powder, and salt and then mix well. Add your vanilla yogurt and then mix well. Now that it's all combined knead with your hands. Now that you have your dough in a bowl divide into four equal parts. Now with each ball roll into six to eight inch ropes. Now that the ropes are done, spray the inside of your air fryer basket and then you want to preheat it to 350. Now that your air fryer is preheating, lightly spray your ropes. Now shape them like a donut. Now put them in your air fryer and then set a timer for eight minutes. At four minutes flip over your donuts. The The ingredients for the doughnut glaze are powdered sugar, melted butter, vanilla, and hot water. Now combine all your glaze frosting ingredients. Now that they're done, take them out and let them slightly cool before you glaze. Now dip the top of your doughnut in your glaze and then let it drip. Now that it's all done, let's give it a try. That's good.
OCR: MONTEREY play! RECREATION That's Good! with Montana 2 NONTEREY CA 3 REY MONTION DA REC 2n2n oq MONREY RECRTION RECATION NOUAD 2020 MONEREY RECRITION TNOA LBURVMO MONIREY BEHONEREY OPT RECRTION 2MC DRE MO RE MONCREY DRECATN BENGUA 2n120 20MC on BINGRADE IBURVIMD N O DEMONTEREY TRECRATION 2n20 12 IONTEREY ECREATION M( Montana E 1889 SAMS a IONVIVD UNGADE CARECREATION ILIGRADE LSURVIVED HONTEREY DA RECREATION Air Fryer Donuts 1 cup all-purpose flour 1 1/2 teaspoons baking powder 1/2 teaspoon salt 3/4 cup Greek yoqurt (plain or vanilla) Gaze 2 tablespoons butter, melted 1/2 cup powdered sugar 1/2 teaspoon vanilla 1/2 tablespoon hot water #showushowyouplayMonterey Thank you for watching!
VLM: Visual summary: A person in a kitchen is preparing dough for donuts, with a recipe for 'Air Fryer Donuts' displayed on screen.
视觉摘要: 一个人在厨房里准备制作甜甜圈的面团，屏幕上显示了“空气炸锅甜甜圈”的食谱。
Visible product: Air Fryer
Visible components: wooden cutting board; dough; air fryer; refrigerator; wooden cabinets; apron; beanie; recipe text
Visible actions: person shaping dough into a ring; person standing in kitchen
Visible states: dough shaped into rings and sticks; recipe displayed on screen</t>
        </is>
      </c>
      <c r="N607" s="45" t="inlineStr">
        <is>
          <t>4</t>
        </is>
      </c>
      <c r="O607" s="45" t="inlineStr">
        <is>
          <t>0</t>
        </is>
      </c>
      <c r="P607" s="59" t="str"/>
      <c r="Q607" s="59" t="str"/>
      <c r="R607" s="52" t="inlineStr">
        <is>
          <t>The scene shows air fryer usage for making donuts but does not address troubleshooting when the basket is not properly seated or the appliance fails to start.</t>
        </is>
      </c>
      <c r="S607" s="52" t="inlineStr">
        <is>
          <t>VLM|ASR|OCR</t>
        </is>
      </c>
      <c r="T607" s="52" t="inlineStr">
        <is>
          <t>low</t>
        </is>
      </c>
      <c r="U607" s="52" t="inlineStr">
        <is>
          <t>No evidence of basket misalignment or appliance failure is present.</t>
        </is>
      </c>
      <c r="V607" s="45" t="inlineStr">
        <is>
          <t>R1</t>
        </is>
      </c>
      <c r="W607" s="46" t="inlineStr">
        <is>
          <t>0</t>
        </is>
      </c>
      <c r="X607" s="60" t="n"/>
      <c r="Y607" s="60" t="n"/>
      <c r="Z607" s="46" t="inlineStr">
        <is>
          <t>no</t>
        </is>
      </c>
      <c r="AA607" s="54" t="inlineStr">
        <is>
          <t>画面未涉及炸篮安装不到位或设备不启动的故障排查。</t>
        </is>
      </c>
      <c r="AB607" s="54" t="n"/>
      <c r="AC607" s="46" t="inlineStr">
        <is>
          <t>completed</t>
        </is>
      </c>
      <c r="AD607" s="46" t="inlineStr">
        <is>
          <t>2026-07-28T01:18:39+08:00</t>
        </is>
      </c>
      <c r="AE607" s="47">
        <f>IF(AC607&lt;&gt;"completed","",IF(W607=O607,"no","yes"))</f>
        <v/>
      </c>
      <c r="AF607" s="47">
        <f>IF(AC607&lt;&gt;"completed","",IF(AND(X607=P607,Y607=Q607),"no","yes"))</f>
        <v/>
      </c>
      <c r="AG607" s="47">
        <f>IF(AC607&lt;&gt;"completed","待复核",IF(OR(W607="",Z607="",AA607="",AD607=""),"缺少必填项",IF(AND(OR(AE607="yes",AF607="yes"),AB607=""),"修正原因缺失",IF(OR(W607=0,W607=1),IF(AND(X607="",Y607=""),"通过","0/1级时间应留空"),IF(AND(OR(W607=2,W607=3),X607&lt;&gt;"",Y607&lt;&gt;"",X607&gt;=I607,Y607&lt;=J607,Y607&gt;X607),"通过","2/3级时间无效")))))</f>
        <v/>
      </c>
    </row>
    <row r="608">
      <c r="A608" s="45" t="inlineStr">
        <is>
          <t>VQ-013</t>
        </is>
      </c>
      <c r="B608" s="52" t="inlineStr">
        <is>
          <t>炸篮没有装到位导致空气炸锅不启动时怎么办？</t>
        </is>
      </c>
      <c r="C608" s="45" t="inlineStr">
        <is>
          <t>zh-CN</t>
        </is>
      </c>
      <c r="D608" s="45" t="inlineStr">
        <is>
          <t>Air Fryer</t>
        </is>
      </c>
      <c r="E608" s="45" t="inlineStr">
        <is>
          <t>troubleshooting</t>
        </is>
      </c>
      <c r="F608" s="45" t="inlineStr">
        <is>
          <t>source_disjoint_test</t>
        </is>
      </c>
      <c r="G608" s="45" t="inlineStr">
        <is>
          <t>airfryer-033-scene-0159</t>
        </is>
      </c>
      <c r="H608" s="45" t="inlineStr">
        <is>
          <t>airfryer-033</t>
        </is>
      </c>
      <c r="I608" s="59" t="inlineStr">
        <is>
          <t>1415.382</t>
        </is>
      </c>
      <c r="J608" s="59" t="inlineStr">
        <is>
          <t>1424.925</t>
        </is>
      </c>
      <c r="K608" s="45" t="inlineStr">
        <is>
          <t>items/airfryer-033-scene-0159/clip.mp4</t>
        </is>
      </c>
      <c r="L608" s="45" t="inlineStr">
        <is>
          <t>items/airfryer-033-scene-0159/thumbnail.jpg</t>
        </is>
      </c>
      <c r="M608" s="52" t="inlineStr">
        <is>
          <t>ASR: Mentira Ui, quente Quente Ai meu Deus, quente Vou pegar um pratinho aqui, aguenta aí
VLM: Visual summary: A hand is placing potato wedges into the basket of an air fryer.
视觉摘要: 一只手将土豆块放入空气炸锅的篮子中。
Visible product: Air Fryer
Visible components: air fryer basket; air fryer interior; potato wedges; hand
Visible actions: placing potato wedges into air fryer basket</t>
        </is>
      </c>
      <c r="N608" s="45" t="inlineStr">
        <is>
          <t>5</t>
        </is>
      </c>
      <c r="O608" s="45" t="inlineStr">
        <is>
          <t>1</t>
        </is>
      </c>
      <c r="P608" s="59" t="str"/>
      <c r="Q608" s="59" t="str"/>
      <c r="R608" s="52" t="inlineStr">
        <is>
          <t>The scene shows placing food into the air fryer basket, not addressing the issue of the basket not being properly seated or the appliance not starting.</t>
        </is>
      </c>
      <c r="S608" s="52" t="inlineStr">
        <is>
          <t>VLM</t>
        </is>
      </c>
      <c r="T608" s="52" t="inlineStr">
        <is>
          <t>low</t>
        </is>
      </c>
      <c r="U608" s="52" t="inlineStr">
        <is>
          <t>No evidence of troubleshooting or basket alignment issue.</t>
        </is>
      </c>
      <c r="V608" s="45" t="inlineStr">
        <is>
          <t>R1</t>
        </is>
      </c>
      <c r="W608" s="46" t="inlineStr">
        <is>
          <t>1</t>
        </is>
      </c>
      <c r="X608" s="60" t="n"/>
      <c r="Y608" s="60" t="n"/>
      <c r="Z608" s="46" t="inlineStr">
        <is>
          <t>no</t>
        </is>
      </c>
      <c r="AA608" s="54" t="inlineStr">
        <is>
          <t>The frames show normal basket insertion but no troubleshooting for improper seating or startup failure.</t>
        </is>
      </c>
      <c r="AB608" s="54" t="n"/>
      <c r="AC608" s="46" t="inlineStr">
        <is>
          <t>completed</t>
        </is>
      </c>
      <c r="AD608" s="46" t="inlineStr">
        <is>
          <t>2026-07-28T01:18:39+08:00</t>
        </is>
      </c>
      <c r="AE608" s="47">
        <f>IF(AC608&lt;&gt;"completed","",IF(W608=O608,"no","yes"))</f>
        <v/>
      </c>
      <c r="AF608" s="47">
        <f>IF(AC608&lt;&gt;"completed","",IF(AND(X608=P608,Y608=Q608),"no","yes"))</f>
        <v/>
      </c>
      <c r="AG608" s="47">
        <f>IF(AC608&lt;&gt;"completed","待复核",IF(OR(W608="",Z608="",AA608="",AD608=""),"缺少必填项",IF(AND(OR(AE608="yes",AF608="yes"),AB608=""),"修正原因缺失",IF(OR(W608=0,W608=1),IF(AND(X608="",Y608=""),"通过","0/1级时间应留空"),IF(AND(OR(W608=2,W608=3),X608&lt;&gt;"",Y608&lt;&gt;"",X608&gt;=I608,Y608&lt;=J608,Y608&gt;X608),"通过","2/3级时间无效")))))</f>
        <v/>
      </c>
    </row>
    <row r="609">
      <c r="A609" s="45" t="inlineStr">
        <is>
          <t>VQ-013</t>
        </is>
      </c>
      <c r="B609" s="52" t="inlineStr">
        <is>
          <t>炸篮没有装到位导致空气炸锅不启动时怎么办？</t>
        </is>
      </c>
      <c r="C609" s="45" t="inlineStr">
        <is>
          <t>zh-CN</t>
        </is>
      </c>
      <c r="D609" s="45" t="inlineStr">
        <is>
          <t>Air Fryer</t>
        </is>
      </c>
      <c r="E609" s="45" t="inlineStr">
        <is>
          <t>troubleshooting</t>
        </is>
      </c>
      <c r="F609" s="45" t="inlineStr">
        <is>
          <t>source_disjoint_test</t>
        </is>
      </c>
      <c r="G609" s="45" t="inlineStr">
        <is>
          <t>airfryer-005-scene-0013</t>
        </is>
      </c>
      <c r="H609" s="45" t="inlineStr">
        <is>
          <t>airfryer-005</t>
        </is>
      </c>
      <c r="I609" s="59" t="inlineStr">
        <is>
          <t>150.167</t>
        </is>
      </c>
      <c r="J609" s="59" t="inlineStr">
        <is>
          <t>155.796</t>
        </is>
      </c>
      <c r="K609" s="45" t="inlineStr">
        <is>
          <t>items/airfryer-005-scene-0013/clip.mp4</t>
        </is>
      </c>
      <c r="L609" s="45" t="inlineStr">
        <is>
          <t>items/airfryer-005-scene-0013/thumbnail.jpg</t>
        </is>
      </c>
      <c r="M609" s="52" t="inlineStr">
        <is>
          <t>ASR: So just make it kind of like kind of like that and then that will hold the egg and then we'll take the egg and we will
VLM: Visual summary: A man in a kitchen is standing next to a black air fryer with its basket open, holding a small glass jar containing a yellow substance.
视觉摘要: 一名男子站在厨房里，旁边放着一个打开篮子的黑色空气炸锅，他手里拿着一个装有黄色物质的小玻璃罐。
Visible product: Air Fryer
Visible components: black air fryer; air fryer basket; glass jar; refrigerator; white cabinets; paper towel holder; glass jars on counter; knife block
Visible actions: man holding a glass jar; man looking at the jar
Visible states: air fryer basket open; man standing in front of air fryer</t>
        </is>
      </c>
      <c r="N609" s="45" t="inlineStr">
        <is>
          <t>6</t>
        </is>
      </c>
      <c r="O609" s="45" t="inlineStr">
        <is>
          <t>0</t>
        </is>
      </c>
      <c r="P609" s="59" t="str"/>
      <c r="Q609" s="59" t="str"/>
      <c r="R609" s="52" t="inlineStr">
        <is>
          <t>The scene shows an air fryer with its basket open, but no action or visual evidence addresses the issue of the basket not being seated properly or the appliance not starting.</t>
        </is>
      </c>
      <c r="S609" s="52" t="inlineStr">
        <is>
          <t>VLM</t>
        </is>
      </c>
      <c r="T609" s="52" t="inlineStr">
        <is>
          <t>low</t>
        </is>
      </c>
      <c r="U609" s="52" t="inlineStr">
        <is>
          <t>No evidence of troubleshooting steps or visual indication of basket seating issues.</t>
        </is>
      </c>
      <c r="V609" s="45" t="inlineStr">
        <is>
          <t>R1</t>
        </is>
      </c>
      <c r="W609" s="46" t="n">
        <v>1</v>
      </c>
      <c r="X609" s="60" t="n"/>
      <c r="Y609" s="60" t="n"/>
      <c r="Z609" s="46" t="inlineStr">
        <is>
          <t>no</t>
        </is>
      </c>
      <c r="AA609" s="54" t="inlineStr">
        <is>
          <t>6帧（t=150.2s–155.8s）均显示一位男士在厨房中讲解，空气炸锅炸篮处于打开状态，但没有任何一帧展示重新装回炸篮或排查不启动问题的动作。</t>
        </is>
      </c>
      <c r="AB609" s="54" t="inlineStr">
        <is>
          <t>第三轮仲裁修正：R1原记录 等级=0 时间=[None,None] 泄漏=no → 仲裁 等级=1 时间=[None,None] 泄漏=no。理由：采纳复核方：t=150.2s–155.8s全部6帧中黑色空气炸锅及打开的炸篮均清晰可见且为主持人讲解的核心道具，同产品出现但无故障排查动作，符合等级1。</t>
        </is>
      </c>
      <c r="AC609" s="46" t="inlineStr">
        <is>
          <t>completed</t>
        </is>
      </c>
      <c r="AD609" s="46" t="inlineStr">
        <is>
          <t>2026-07-28T20:35:21+08:00</t>
        </is>
      </c>
      <c r="AE609" s="47">
        <f>IF(AC609&lt;&gt;"completed","",IF(W609=O609,"no","yes"))</f>
        <v/>
      </c>
      <c r="AF609" s="47">
        <f>IF(AC609&lt;&gt;"completed","",IF(AND(X609=P609,Y609=Q609),"no","yes"))</f>
        <v/>
      </c>
      <c r="AG609" s="47">
        <f>IF(AC609&lt;&gt;"completed","待复核",IF(OR(W609="",Z609="",AA609="",AD609=""),"缺少必填项",IF(AND(OR(AE609="yes",AF609="yes"),AB609=""),"修正原因缺失",IF(OR(W609=0,W609=1),IF(AND(X609="",Y609=""),"通过","0/1级时间应留空"),IF(AND(OR(W609=2,W609=3),X609&lt;&gt;"",Y609&lt;&gt;"",X609&gt;=I609,Y609&lt;=J609,Y609&gt;X609),"通过","2/3级时间无效")))))</f>
        <v/>
      </c>
    </row>
    <row r="610">
      <c r="A610" s="45" t="inlineStr">
        <is>
          <t>VQ-013</t>
        </is>
      </c>
      <c r="B610" s="52" t="inlineStr">
        <is>
          <t>炸篮没有装到位导致空气炸锅不启动时怎么办？</t>
        </is>
      </c>
      <c r="C610" s="45" t="inlineStr">
        <is>
          <t>zh-CN</t>
        </is>
      </c>
      <c r="D610" s="45" t="inlineStr">
        <is>
          <t>Air Fryer</t>
        </is>
      </c>
      <c r="E610" s="45" t="inlineStr">
        <is>
          <t>troubleshooting</t>
        </is>
      </c>
      <c r="F610" s="45" t="inlineStr">
        <is>
          <t>source_disjoint_test</t>
        </is>
      </c>
      <c r="G610" s="45" t="inlineStr">
        <is>
          <t>airfryer-029-scene-0021</t>
        </is>
      </c>
      <c r="H610" s="45" t="inlineStr">
        <is>
          <t>airfryer-029</t>
        </is>
      </c>
      <c r="I610" s="59" t="inlineStr">
        <is>
          <t>127.08</t>
        </is>
      </c>
      <c r="J610" s="59" t="inlineStr">
        <is>
          <t>129.32</t>
        </is>
      </c>
      <c r="K610" s="45" t="inlineStr">
        <is>
          <t>items/airfryer-029-scene-0021/clip.mp4</t>
        </is>
      </c>
      <c r="L610" s="45" t="inlineStr">
        <is>
          <t>items/airfryer-029-scene-0021/thumbnail.jpg</t>
        </is>
      </c>
      <c r="M610" s="52" t="inlineStr">
        <is>
          <t>ASR: ginger garlic paste and red chilli powder or chilli paste, chilli paste I
VLM: Visual summary: A person is adding ingredients to a glass bowl on a dark countertop, with small bowls of spices and lime slices nearby and a black air fryer partially visible.
视觉摘要: 一个人正在向玻璃碗中添加食材，旁边有装着香料和青柠片的小碗，旁边可见一台黑色空气炸锅。
Visible product: Air Fryer
Visible components: glass bowl; small glass bowls; lime slices; spices; black air fryer; silver spoon; white powder; brown powder; light brown paste; black countertop
Visible actions: pouring liquid from a bottle into a bowl; holding a spoon over a bowl
Visible states: ingredients in a bowl; ingredients in small bowls; air fryer on countertop
Visual uncertainty: exact identity of the liquid being poured, specific brand or model of the air fryer, exact recipe or purpose of the ingredients</t>
        </is>
      </c>
      <c r="N610" s="45" t="inlineStr">
        <is>
          <t>7</t>
        </is>
      </c>
      <c r="O610" s="45" t="inlineStr">
        <is>
          <t>0</t>
        </is>
      </c>
      <c r="P610" s="59" t="str"/>
      <c r="Q610" s="59" t="str"/>
      <c r="R610" s="52" t="inlineStr">
        <is>
          <t>The scene shows ingredients being added to a bowl with an air fryer visible but not in use or being troubleshooted; no action or visual evidence addresses the issue of a basket not being seated properly.</t>
        </is>
      </c>
      <c r="S610" s="52" t="inlineStr">
        <is>
          <t>VLM</t>
        </is>
      </c>
      <c r="T610" s="52" t="inlineStr">
        <is>
          <t>low</t>
        </is>
      </c>
      <c r="U610" s="52" t="inlineStr">
        <is>
          <t>The scene does not show any interaction with the air fryer basket or any troubleshooting behavior related to the question.</t>
        </is>
      </c>
      <c r="V610" s="45" t="inlineStr">
        <is>
          <t>R1</t>
        </is>
      </c>
      <c r="W610" s="46" t="inlineStr">
        <is>
          <t>0</t>
        </is>
      </c>
      <c r="X610" s="60" t="n"/>
      <c r="Y610" s="60" t="n"/>
      <c r="Z610" s="46" t="inlineStr">
        <is>
          <t>no</t>
        </is>
      </c>
      <c r="AA610" s="54" t="inlineStr">
        <is>
          <t>全部6帧（t=127.1s–129.3s）均为在玻璃碗中添加香料、姜蒜酱等食材的手部特写，空气炸锅仅在背景中隐约可见，未出现炸篮或任何与不启动相关的排查动作。</t>
        </is>
      </c>
      <c r="AB610" s="54" t="n"/>
      <c r="AC610" s="46" t="inlineStr">
        <is>
          <t>completed</t>
        </is>
      </c>
      <c r="AD610" s="46" t="inlineStr">
        <is>
          <t>2026-07-28T01:35:01+08:00</t>
        </is>
      </c>
      <c r="AE610" s="47">
        <f>IF(AC610&lt;&gt;"completed","",IF(W610=O610,"no","yes"))</f>
        <v/>
      </c>
      <c r="AF610" s="47">
        <f>IF(AC610&lt;&gt;"completed","",IF(AND(X610=P610,Y610=Q610),"no","yes"))</f>
        <v/>
      </c>
      <c r="AG610" s="47">
        <f>IF(AC610&lt;&gt;"completed","待复核",IF(OR(W610="",Z610="",AA610="",AD610=""),"缺少必填项",IF(AND(OR(AE610="yes",AF610="yes"),AB610=""),"修正原因缺失",IF(OR(W610=0,W610=1),IF(AND(X610="",Y610=""),"通过","0/1级时间应留空"),IF(AND(OR(W610=2,W610=3),X610&lt;&gt;"",Y610&lt;&gt;"",X610&gt;=I610,Y610&lt;=J610,Y610&gt;X610),"通过","2/3级时间无效")))))</f>
        <v/>
      </c>
    </row>
    <row r="611">
      <c r="A611" s="45" t="inlineStr">
        <is>
          <t>VQ-013</t>
        </is>
      </c>
      <c r="B611" s="52" t="inlineStr">
        <is>
          <t>炸篮没有装到位导致空气炸锅不启动时怎么办？</t>
        </is>
      </c>
      <c r="C611" s="45" t="inlineStr">
        <is>
          <t>zh-CN</t>
        </is>
      </c>
      <c r="D611" s="45" t="inlineStr">
        <is>
          <t>Air Fryer</t>
        </is>
      </c>
      <c r="E611" s="45" t="inlineStr">
        <is>
          <t>troubleshooting</t>
        </is>
      </c>
      <c r="F611" s="45" t="inlineStr">
        <is>
          <t>source_disjoint_test</t>
        </is>
      </c>
      <c r="G611" s="45" t="inlineStr">
        <is>
          <t>airfryer-029-scene-0074</t>
        </is>
      </c>
      <c r="H611" s="45" t="inlineStr">
        <is>
          <t>airfryer-029</t>
        </is>
      </c>
      <c r="I611" s="59" t="inlineStr">
        <is>
          <t>451.64</t>
        </is>
      </c>
      <c r="J611" s="59" t="inlineStr">
        <is>
          <t>455.2</t>
        </is>
      </c>
      <c r="K611" s="45" t="inlineStr">
        <is>
          <t>items/airfryer-029-scene-0074/clip.mp4</t>
        </is>
      </c>
      <c r="L611" s="45" t="inlineStr">
        <is>
          <t>items/airfryer-029-scene-0074/thumbnail.jpg</t>
        </is>
      </c>
      <c r="M611" s="52" t="inlineStr">
        <is>
          <t>ASR: and here wow look at it and you will know that the chicken is perfectly cooked when
OCR: PHILIPS SUPER CHEF
VLM: Visual summary: A person uses tongs to place cooked chicken wings onto a white plate with garnish, in front of an air fryer.
视觉摘要: 一个人用夹子将炸好的鸡翅放在一个带有装饰的白色盘子上，盘子前方是一个空气炸锅。
Visible product: Air Fryer
Visible components: white plate; chicken wings; tongs; garnish (lime wedge, radish slices, herbs); air fryer
Visible actions: placing chicken wings on a plate with tongs
Visible states: cooked chicken wings; garnished plate</t>
        </is>
      </c>
      <c r="N611" s="45" t="inlineStr">
        <is>
          <t>8</t>
        </is>
      </c>
      <c r="O611" s="45" t="inlineStr">
        <is>
          <t>0</t>
        </is>
      </c>
      <c r="P611" s="59" t="str"/>
      <c r="Q611" s="59" t="str"/>
      <c r="R611" s="52" t="inlineStr">
        <is>
          <t>The scene shows cooked chicken being plated in front of an air fryer, with no indication of troubleshooting, basket misalignment, or device failure.</t>
        </is>
      </c>
      <c r="S611" s="52" t="inlineStr">
        <is>
          <t>VLM|ASR|OCR</t>
        </is>
      </c>
      <c r="T611" s="52" t="inlineStr">
        <is>
          <t>low</t>
        </is>
      </c>
      <c r="U611" s="52" t="inlineStr">
        <is>
          <t>No evidence of basket misalignment, device not starting, or troubleshooting steps.</t>
        </is>
      </c>
      <c r="V611" s="45" t="inlineStr">
        <is>
          <t>R1</t>
        </is>
      </c>
      <c r="W611" s="46" t="inlineStr">
        <is>
          <t>0</t>
        </is>
      </c>
      <c r="X611" s="60" t="n"/>
      <c r="Y611" s="60" t="n"/>
      <c r="Z611" s="46" t="inlineStr">
        <is>
          <t>no</t>
        </is>
      </c>
      <c r="AA611" s="54" t="inlineStr">
        <is>
          <t>6帧（t=451.6s–455.2s）展示用夹子将烤鸡摆放到白色餐盘的装盘过程，画面主体是已烹饪完成的鸡肉，未出现炸篮装回或设备不启动的处理。</t>
        </is>
      </c>
      <c r="AB611" s="54" t="n"/>
      <c r="AC611" s="46" t="inlineStr">
        <is>
          <t>completed</t>
        </is>
      </c>
      <c r="AD611" s="46" t="inlineStr">
        <is>
          <t>2026-07-28T01:35:01+08:00</t>
        </is>
      </c>
      <c r="AE611" s="47">
        <f>IF(AC611&lt;&gt;"completed","",IF(W611=O611,"no","yes"))</f>
        <v/>
      </c>
      <c r="AF611" s="47">
        <f>IF(AC611&lt;&gt;"completed","",IF(AND(X611=P611,Y611=Q611),"no","yes"))</f>
        <v/>
      </c>
      <c r="AG611" s="47">
        <f>IF(AC611&lt;&gt;"completed","待复核",IF(OR(W611="",Z611="",AA611="",AD611=""),"缺少必填项",IF(AND(OR(AE611="yes",AF611="yes"),AB611=""),"修正原因缺失",IF(OR(W611=0,W611=1),IF(AND(X611="",Y611=""),"通过","0/1级时间应留空"),IF(AND(OR(W611=2,W611=3),X611&lt;&gt;"",Y611&lt;&gt;"",X611&gt;=I611,Y611&lt;=J611,Y611&gt;X611),"通过","2/3级时间无效")))))</f>
        <v/>
      </c>
    </row>
    <row r="612">
      <c r="A612" s="45" t="inlineStr">
        <is>
          <t>VQ-013</t>
        </is>
      </c>
      <c r="B612" s="52" t="inlineStr">
        <is>
          <t>炸篮没有装到位导致空气炸锅不启动时怎么办？</t>
        </is>
      </c>
      <c r="C612" s="45" t="inlineStr">
        <is>
          <t>zh-CN</t>
        </is>
      </c>
      <c r="D612" s="45" t="inlineStr">
        <is>
          <t>Air Fryer</t>
        </is>
      </c>
      <c r="E612" s="45" t="inlineStr">
        <is>
          <t>troubleshooting</t>
        </is>
      </c>
      <c r="F612" s="45" t="inlineStr">
        <is>
          <t>source_disjoint_test</t>
        </is>
      </c>
      <c r="G612" s="45" t="inlineStr">
        <is>
          <t>airfryer-005-scene-0021</t>
        </is>
      </c>
      <c r="H612" s="45" t="inlineStr">
        <is>
          <t>airfryer-005</t>
        </is>
      </c>
      <c r="I612" s="59" t="inlineStr">
        <is>
          <t>202.502</t>
        </is>
      </c>
      <c r="J612" s="59" t="inlineStr">
        <is>
          <t>207.465</t>
        </is>
      </c>
      <c r="K612" s="45" t="inlineStr">
        <is>
          <t>items/airfryer-005-scene-0021/clip.mp4</t>
        </is>
      </c>
      <c r="L612" s="45" t="inlineStr">
        <is>
          <t>items/airfryer-005-scene-0021/thumbnail.jpg</t>
        </is>
      </c>
      <c r="M612" s="52" t="inlineStr">
        <is>
          <t>ASR: air fryer, the basket goes and then we set the temperature
VLM: Visual summary: A person is placing an air fryer basket containing food into an air fryer appliance on a white countertop.
视觉摘要: 一个人将装有食物的空气炸锅篮子放入空气炸锅中，置于白色台面上。
Visible product: Air Fryer
Visible components: air fryer basket; air fryer appliance; white countertop; white cutting board; glass bowl; eggshells
Visible actions: placing air fryer basket into air fryer appliance</t>
        </is>
      </c>
      <c r="N612" s="45" t="inlineStr">
        <is>
          <t>9</t>
        </is>
      </c>
      <c r="O612" s="45" t="inlineStr">
        <is>
          <t>1</t>
        </is>
      </c>
      <c r="P612" s="59" t="str"/>
      <c r="Q612" s="59" t="str"/>
      <c r="R612" s="52" t="inlineStr">
        <is>
          <t>The scene shows placing the air fryer basket into the appliance, but does not address troubleshooting when the basket is not seated properly or the appliance fails to start.</t>
        </is>
      </c>
      <c r="S612" s="52" t="inlineStr">
        <is>
          <t>VLM|ASR</t>
        </is>
      </c>
      <c r="T612" s="52" t="inlineStr">
        <is>
          <t>low</t>
        </is>
      </c>
      <c r="U612" s="52" t="inlineStr">
        <is>
          <t>No evidence of the appliance failing to start or any troubleshooting steps for improper basket seating.</t>
        </is>
      </c>
      <c r="V612" s="45" t="inlineStr">
        <is>
          <t>R1</t>
        </is>
      </c>
      <c r="W612" s="46" t="inlineStr">
        <is>
          <t>1</t>
        </is>
      </c>
      <c r="X612" s="60" t="n"/>
      <c r="Y612" s="60" t="n"/>
      <c r="Z612" s="46" t="inlineStr">
        <is>
          <t>no</t>
        </is>
      </c>
      <c r="AA612" s="54" t="inlineStr">
        <is>
          <t>画面仅展示正常放入炸篮，未涉及炸篮未装到位、设备不启动等故障排查内容。</t>
        </is>
      </c>
      <c r="AB612" s="54" t="n"/>
      <c r="AC612" s="46" t="inlineStr">
        <is>
          <t>completed</t>
        </is>
      </c>
      <c r="AD612" s="46" t="inlineStr">
        <is>
          <t>2026-07-27T22:01:34+08:00</t>
        </is>
      </c>
      <c r="AE612" s="47">
        <f>IF(AC612&lt;&gt;"completed","",IF(W612=O612,"no","yes"))</f>
        <v/>
      </c>
      <c r="AF612" s="47">
        <f>IF(AC612&lt;&gt;"completed","",IF(AND(X612=P612,Y612=Q612),"no","yes"))</f>
        <v/>
      </c>
      <c r="AG612" s="47">
        <f>IF(AC612&lt;&gt;"completed","待复核",IF(OR(W612="",Z612="",AA612="",AD612=""),"缺少必填项",IF(AND(OR(AE612="yes",AF612="yes"),AB612=""),"修正原因缺失",IF(OR(W612=0,W612=1),IF(AND(X612="",Y612=""),"通过","0/1级时间应留空"),IF(AND(OR(W612=2,W612=3),X612&lt;&gt;"",Y612&lt;&gt;"",X612&gt;=I612,Y612&lt;=J612,Y612&gt;X612),"通过","2/3级时间无效")))))</f>
        <v/>
      </c>
    </row>
    <row r="613">
      <c r="A613" s="45" t="inlineStr">
        <is>
          <t>VQ-013</t>
        </is>
      </c>
      <c r="B613" s="52" t="inlineStr">
        <is>
          <t>炸篮没有装到位导致空气炸锅不启动时怎么办？</t>
        </is>
      </c>
      <c r="C613" s="45" t="inlineStr">
        <is>
          <t>zh-CN</t>
        </is>
      </c>
      <c r="D613" s="45" t="inlineStr">
        <is>
          <t>Air Fryer</t>
        </is>
      </c>
      <c r="E613" s="45" t="inlineStr">
        <is>
          <t>troubleshooting</t>
        </is>
      </c>
      <c r="F613" s="45" t="inlineStr">
        <is>
          <t>source_disjoint_test</t>
        </is>
      </c>
      <c r="G613" s="45" t="inlineStr">
        <is>
          <t>airfryer-032-scene-0013</t>
        </is>
      </c>
      <c r="H613" s="45" t="inlineStr">
        <is>
          <t>airfryer-032</t>
        </is>
      </c>
      <c r="I613" s="59" t="inlineStr">
        <is>
          <t>47.6</t>
        </is>
      </c>
      <c r="J613" s="59" t="inlineStr">
        <is>
          <t>49.6</t>
        </is>
      </c>
      <c r="K613" s="45" t="inlineStr">
        <is>
          <t>items/airfryer-032-scene-0013/clip.mp4</t>
        </is>
      </c>
      <c r="L613" s="45" t="inlineStr">
        <is>
          <t>items/airfryer-032-scene-0013/thumbnail.jpg</t>
        </is>
      </c>
      <c r="M613" s="52" t="inlineStr">
        <is>
          <t>ASR: cooking is to clean it every time when you are done cooking with it once it's cooled simply wipe out any grease residue or leftover food with a paper towel and throw that away then you just
VLM: Visual summary: A close-up view of a black air fryer basket with a perforated bottom, showing residue and grease stains, resting on a speckled countertop.
视觉摘要: 一个黑色空气炸锅篮子的特写，底部有穿孔，可见残留物和油渍，放在斑点台面上。
Visible product: Air Fryer
Visible components: air fryer basket; perforated basket bottom; countertop
Visible states: basket has grease stains; basket has food residue</t>
        </is>
      </c>
      <c r="N613" s="45" t="inlineStr">
        <is>
          <t>10</t>
        </is>
      </c>
      <c r="O613" s="45" t="inlineStr">
        <is>
          <t>0</t>
        </is>
      </c>
      <c r="P613" s="59" t="str"/>
      <c r="Q613" s="59" t="str"/>
      <c r="R613" s="52" t="inlineStr">
        <is>
          <t>The evidence shows a dirty air fryer basket with grease and food residue, but does not address the issue of the basket not being properly installed causing the air fryer to not start, nor does it provide any troubleshooting steps for this specific problem.</t>
        </is>
      </c>
      <c r="S613" s="52" t="inlineStr">
        <is>
          <t>VLM|ASR</t>
        </is>
      </c>
      <c r="T613" s="52" t="inlineStr">
        <is>
          <t>low</t>
        </is>
      </c>
      <c r="U613" s="52" t="inlineStr">
        <is>
          <t>The visual and ASR evidence is about cleaning the basket after use, not troubleshooting improper installation.</t>
        </is>
      </c>
      <c r="V613" s="45" t="inlineStr">
        <is>
          <t>R1</t>
        </is>
      </c>
      <c r="W613" s="46" t="inlineStr">
        <is>
          <t>0</t>
        </is>
      </c>
      <c r="X613" s="60" t="n"/>
      <c r="Y613" s="60" t="n"/>
      <c r="Z613" s="46" t="inlineStr">
        <is>
          <t>no</t>
        </is>
      </c>
      <c r="AA613" s="54" t="inlineStr">
        <is>
          <t>Frames t=47.6s-49.6s show only a dirty basket and cleaning narration, with no basket-installation troubleshooting.</t>
        </is>
      </c>
      <c r="AB613" s="54" t="n"/>
      <c r="AC613" s="46" t="inlineStr">
        <is>
          <t>completed</t>
        </is>
      </c>
      <c r="AD613" s="46" t="inlineStr">
        <is>
          <t>2026-07-28T01:18:39+08:00</t>
        </is>
      </c>
      <c r="AE613" s="47">
        <f>IF(AC613&lt;&gt;"completed","",IF(W613=O613,"no","yes"))</f>
        <v/>
      </c>
      <c r="AF613" s="47">
        <f>IF(AC613&lt;&gt;"completed","",IF(AND(X613=P613,Y613=Q613),"no","yes"))</f>
        <v/>
      </c>
      <c r="AG613" s="47">
        <f>IF(AC613&lt;&gt;"completed","待复核",IF(OR(W613="",Z613="",AA613="",AD613=""),"缺少必填项",IF(AND(OR(AE613="yes",AF613="yes"),AB613=""),"修正原因缺失",IF(OR(W613=0,W613=1),IF(AND(X613="",Y613=""),"通过","0/1级时间应留空"),IF(AND(OR(W613=2,W613=3),X613&lt;&gt;"",Y613&lt;&gt;"",X613&gt;=I613,Y613&lt;=J613,Y613&gt;X613),"通过","2/3级时间无效")))))</f>
        <v/>
      </c>
    </row>
    <row r="614">
      <c r="A614" s="45" t="inlineStr">
        <is>
          <t>VQ-013</t>
        </is>
      </c>
      <c r="B614" s="52" t="inlineStr">
        <is>
          <t>炸篮没有装到位导致空气炸锅不启动时怎么办？</t>
        </is>
      </c>
      <c r="C614" s="45" t="inlineStr">
        <is>
          <t>zh-CN</t>
        </is>
      </c>
      <c r="D614" s="45" t="inlineStr">
        <is>
          <t>Air Fryer</t>
        </is>
      </c>
      <c r="E614" s="45" t="inlineStr">
        <is>
          <t>troubleshooting</t>
        </is>
      </c>
      <c r="F614" s="45" t="inlineStr">
        <is>
          <t>source_disjoint_test</t>
        </is>
      </c>
      <c r="G614" s="45" t="inlineStr">
        <is>
          <t>airfryer-006-scene-0006</t>
        </is>
      </c>
      <c r="H614" s="45" t="inlineStr">
        <is>
          <t>airfryer-006</t>
        </is>
      </c>
      <c r="I614" s="59" t="inlineStr">
        <is>
          <t>19.92</t>
        </is>
      </c>
      <c r="J614" s="59" t="inlineStr">
        <is>
          <t>24.358</t>
        </is>
      </c>
      <c r="K614" s="45" t="inlineStr">
        <is>
          <t>items/airfryer-006-scene-0006/clip.mp4</t>
        </is>
      </c>
      <c r="L614" s="45" t="inlineStr">
        <is>
          <t>items/airfryer-006-scene-0006/thumbnail.jpg</t>
        </is>
      </c>
      <c r="M614" s="52" t="inlineStr">
        <is>
          <t>ASR: Here it goes. Flip and cook for maybe a minute or two more till brown. Come with powdered sugar, ready to serve.
OCR: GMA 5 FLIP AND COOK FOR AN ADDITIONAL 1-2 MINUTES
VLM: Visual summary: A hand is shown interacting with an air fryer, first pulling out a drawer, then using tongs to flip food items inside the basket.
视觉摘要: 一只手正在操作空气炸锅，先是拉出抽屉，然后用夹子翻动锅内的食物。
Visible product: Air Fryer
Visible components: air fryer; drawer; basket; tongs; food items; GMA logo
Visible actions: pulling out drawer; flipping food with tongs
Visible states: food items in basket; drawer partially open
Visible warnings: 5 FLIP AND COOK FOR AN ADDITIONAL 1-2 MINUTES</t>
        </is>
      </c>
      <c r="N614" s="45" t="inlineStr">
        <is>
          <t>11</t>
        </is>
      </c>
      <c r="O614" s="45" t="inlineStr">
        <is>
          <t>0</t>
        </is>
      </c>
      <c r="P614" s="59" t="str"/>
      <c r="Q614" s="59" t="str"/>
      <c r="R614" s="52" t="inlineStr">
        <is>
          <t>The scene shows food being flipped and cooked in the air fryer basket, with no indication of troubleshooting or improper basket installation.</t>
        </is>
      </c>
      <c r="S614" s="52" t="inlineStr">
        <is>
          <t>VLM|ASR|OCR</t>
        </is>
      </c>
      <c r="T614" s="52" t="inlineStr">
        <is>
          <t>low</t>
        </is>
      </c>
      <c r="U614" s="52" t="inlineStr">
        <is>
          <t>The evidence clearly depicts normal cooking operation, not a malfunction or troubleshooting scenario.</t>
        </is>
      </c>
      <c r="V614" s="45" t="inlineStr">
        <is>
          <t>R1</t>
        </is>
      </c>
      <c r="W614" s="46" t="inlineStr">
        <is>
          <t>0</t>
        </is>
      </c>
      <c r="X614" s="60" t="n"/>
      <c r="Y614" s="60" t="n"/>
      <c r="Z614" s="46" t="inlineStr">
        <is>
          <t>no</t>
        </is>
      </c>
      <c r="AA614" s="54" t="inlineStr">
        <is>
          <t>画面未涉及炸篮安装不到位或设备不启动的故障排查。</t>
        </is>
      </c>
      <c r="AB614" s="54" t="n"/>
      <c r="AC614" s="46" t="inlineStr">
        <is>
          <t>completed</t>
        </is>
      </c>
      <c r="AD614" s="46" t="inlineStr">
        <is>
          <t>2026-07-28T01:18:39+08:00</t>
        </is>
      </c>
      <c r="AE614" s="47">
        <f>IF(AC614&lt;&gt;"completed","",IF(W614=O614,"no","yes"))</f>
        <v/>
      </c>
      <c r="AF614" s="47">
        <f>IF(AC614&lt;&gt;"completed","",IF(AND(X614=P614,Y614=Q614),"no","yes"))</f>
        <v/>
      </c>
      <c r="AG614" s="47">
        <f>IF(AC614&lt;&gt;"completed","待复核",IF(OR(W614="",Z614="",AA614="",AD614=""),"缺少必填项",IF(AND(OR(AE614="yes",AF614="yes"),AB614=""),"修正原因缺失",IF(OR(W614=0,W614=1),IF(AND(X614="",Y614=""),"通过","0/1级时间应留空"),IF(AND(OR(W614=2,W614=3),X614&lt;&gt;"",Y614&lt;&gt;"",X614&gt;=I614,Y614&lt;=J614,Y614&gt;X614),"通过","2/3级时间无效")))))</f>
        <v/>
      </c>
    </row>
    <row r="615">
      <c r="A615" s="45" t="inlineStr">
        <is>
          <t>VQ-013</t>
        </is>
      </c>
      <c r="B615" s="52" t="inlineStr">
        <is>
          <t>炸篮没有装到位导致空气炸锅不启动时怎么办？</t>
        </is>
      </c>
      <c r="C615" s="45" t="inlineStr">
        <is>
          <t>zh-CN</t>
        </is>
      </c>
      <c r="D615" s="45" t="inlineStr">
        <is>
          <t>Air Fryer</t>
        </is>
      </c>
      <c r="E615" s="45" t="inlineStr">
        <is>
          <t>troubleshooting</t>
        </is>
      </c>
      <c r="F615" s="45" t="inlineStr">
        <is>
          <t>source_disjoint_test</t>
        </is>
      </c>
      <c r="G615" s="45" t="inlineStr">
        <is>
          <t>pressure-006-scene-0005</t>
        </is>
      </c>
      <c r="H615" s="45" t="inlineStr">
        <is>
          <t>pressure-006</t>
        </is>
      </c>
      <c r="I615" s="59" t="inlineStr">
        <is>
          <t>15.083</t>
        </is>
      </c>
      <c r="J615" s="59" t="inlineStr">
        <is>
          <t>17.625</t>
        </is>
      </c>
      <c r="K615" s="45" t="inlineStr">
        <is>
          <t>items/pressure-006-scene-0005/clip.mp4</t>
        </is>
      </c>
      <c r="L615" s="45" t="inlineStr">
        <is>
          <t>items/pressure-006-scene-0005/thumbnail.jpg</t>
        </is>
      </c>
      <c r="M615" s="52" t="inlineStr">
        <is>
          <t>ASR: • Touch screen control, LCD display, visual window, cooking process at a glance
VLM: Visual summary: A close-up of a yellow and black air fryer with a digital display and touch controls, showing food inside the basket.
视觉摘要: 一台黄黑相间的空气炸锅特写，配有数字显示屏和触控按钮，锅内可见食物。
Visible product: Air Fryer
Visible components: digital display; touch controls; food inside basket; yellow and black casing</t>
        </is>
      </c>
      <c r="N615" s="45" t="inlineStr">
        <is>
          <t>12</t>
        </is>
      </c>
      <c r="O615" s="45" t="inlineStr">
        <is>
          <t>0</t>
        </is>
      </c>
      <c r="P615" s="59" t="str"/>
      <c r="Q615" s="59" t="str"/>
      <c r="R615" s="52" t="inlineStr">
        <is>
          <t>The scene shows an air fryer with food inside the basket and touch controls, but provides no evidence of the basket not being seated properly or any troubleshooting steps for non-starting behavior.</t>
        </is>
      </c>
      <c r="S615" s="52" t="inlineStr">
        <is>
          <t>VLM</t>
        </is>
      </c>
      <c r="T615" s="52" t="inlineStr">
        <is>
          <t>low</t>
        </is>
      </c>
      <c r="U615" s="52" t="inlineStr">
        <is>
          <t>No evidence of basket misalignment or troubleshooting steps for startup failure.</t>
        </is>
      </c>
      <c r="V615" s="45" t="inlineStr">
        <is>
          <t>R1</t>
        </is>
      </c>
      <c r="W615" s="46" t="inlineStr">
        <is>
          <t>0</t>
        </is>
      </c>
      <c r="X615" s="60" t="n"/>
      <c r="Y615" s="60" t="n"/>
      <c r="Z615" s="46" t="inlineStr">
        <is>
          <t>no</t>
        </is>
      </c>
      <c r="AA615" s="54" t="inlineStr">
        <is>
          <t>画面未涉及炸篮未装到位、设备不启动等故障排查，与问题无关。</t>
        </is>
      </c>
      <c r="AB615" s="54" t="n"/>
      <c r="AC615" s="46" t="inlineStr">
        <is>
          <t>completed</t>
        </is>
      </c>
      <c r="AD615" s="46" t="inlineStr">
        <is>
          <t>2026-07-27T22:01:34+08:00</t>
        </is>
      </c>
      <c r="AE615" s="47">
        <f>IF(AC615&lt;&gt;"completed","",IF(W615=O615,"no","yes"))</f>
        <v/>
      </c>
      <c r="AF615" s="47">
        <f>IF(AC615&lt;&gt;"completed","",IF(AND(X615=P615,Y615=Q615),"no","yes"))</f>
        <v/>
      </c>
      <c r="AG615" s="47">
        <f>IF(AC615&lt;&gt;"completed","待复核",IF(OR(W615="",Z615="",AA615="",AD615=""),"缺少必填项",IF(AND(OR(AE615="yes",AF615="yes"),AB615=""),"修正原因缺失",IF(OR(W615=0,W615=1),IF(AND(X615="",Y615=""),"通过","0/1级时间应留空"),IF(AND(OR(W615=2,W615=3),X615&lt;&gt;"",Y615&lt;&gt;"",X615&gt;=I615,Y615&lt;=J615,Y615&gt;X615),"通过","2/3级时间无效")))))</f>
        <v/>
      </c>
    </row>
    <row r="616">
      <c r="A616" s="45" t="inlineStr">
        <is>
          <t>VQ-013</t>
        </is>
      </c>
      <c r="B616" s="52" t="inlineStr">
        <is>
          <t>炸篮没有装到位导致空气炸锅不启动时怎么办？</t>
        </is>
      </c>
      <c r="C616" s="45" t="inlineStr">
        <is>
          <t>zh-CN</t>
        </is>
      </c>
      <c r="D616" s="45" t="inlineStr">
        <is>
          <t>Air Fryer</t>
        </is>
      </c>
      <c r="E616" s="45" t="inlineStr">
        <is>
          <t>troubleshooting</t>
        </is>
      </c>
      <c r="F616" s="45" t="inlineStr">
        <is>
          <t>source_disjoint_test</t>
        </is>
      </c>
      <c r="G616" s="45" t="inlineStr">
        <is>
          <t>airfryer-017-scene-0114</t>
        </is>
      </c>
      <c r="H616" s="45" t="inlineStr">
        <is>
          <t>airfryer-017</t>
        </is>
      </c>
      <c r="I616" s="59" t="inlineStr">
        <is>
          <t>1533.198</t>
        </is>
      </c>
      <c r="J616" s="59" t="inlineStr">
        <is>
          <t>1537.136</t>
        </is>
      </c>
      <c r="K616" s="45" t="inlineStr">
        <is>
          <t>items/airfryer-017-scene-0114/clip.mp4</t>
        </is>
      </c>
      <c r="L616" s="45" t="inlineStr">
        <is>
          <t>items/airfryer-017-scene-0114/thumbnail.jpg</t>
        </is>
      </c>
      <c r="M616" s="52" t="inlineStr">
        <is>
          <t>OCR: Back in business! Dad Logan
VLM: Visual summary: A person is placing a handwritten note on a silver air fryer in a kitchen.
视觉摘要: 一个人正在把一张手写的纸条贴在厨房里的银色空气炸锅上。
Visible product: Air Fryer
Visible components: silver air fryer; toaster; white cabinets; black tiled backsplash; wall outlet; red container
Visible actions: placing a note on the air fryer
Visible states: note attached to air fryer
Visual uncertainty: The text on the note is partially obscured and not fully legible.</t>
        </is>
      </c>
      <c r="N616" s="45" t="inlineStr">
        <is>
          <t>13</t>
        </is>
      </c>
      <c r="O616" s="45" t="inlineStr">
        <is>
          <t>0</t>
        </is>
      </c>
      <c r="P616" s="59" t="str"/>
      <c r="Q616" s="59" t="str"/>
      <c r="R616" s="52" t="inlineStr">
        <is>
          <t>The scene shows a note being placed on an air fryer, with no visible indication of troubleshooting, basket misalignment, or device startup issues.</t>
        </is>
      </c>
      <c r="S616" s="52" t="inlineStr">
        <is>
          <t>VLM</t>
        </is>
      </c>
      <c r="T616" s="52" t="inlineStr">
        <is>
          <t>low</t>
        </is>
      </c>
      <c r="U616" s="52" t="inlineStr">
        <is>
          <t>The visual content does not depict any troubleshooting action or relevant product state related to the question.</t>
        </is>
      </c>
      <c r="V616" s="45" t="inlineStr">
        <is>
          <t>R1</t>
        </is>
      </c>
      <c r="W616" s="46" t="inlineStr">
        <is>
          <t>0</t>
        </is>
      </c>
      <c r="X616" s="60" t="n"/>
      <c r="Y616" s="60" t="n"/>
      <c r="Z616" s="46" t="inlineStr">
        <is>
          <t>no</t>
        </is>
      </c>
      <c r="AA616" s="54" t="inlineStr">
        <is>
          <t>Frame at t=1534.8s shows a handwritten note being attached to the air fryer, with no basket alignment or startup troubleshooting shown.</t>
        </is>
      </c>
      <c r="AB616" s="54" t="n"/>
      <c r="AC616" s="46" t="inlineStr">
        <is>
          <t>completed</t>
        </is>
      </c>
      <c r="AD616" s="46" t="inlineStr">
        <is>
          <t>2026-07-28T01:18:39+08:00</t>
        </is>
      </c>
      <c r="AE616" s="47">
        <f>IF(AC616&lt;&gt;"completed","",IF(W616=O616,"no","yes"))</f>
        <v/>
      </c>
      <c r="AF616" s="47">
        <f>IF(AC616&lt;&gt;"completed","",IF(AND(X616=P616,Y616=Q616),"no","yes"))</f>
        <v/>
      </c>
      <c r="AG616" s="47">
        <f>IF(AC616&lt;&gt;"completed","待复核",IF(OR(W616="",Z616="",AA616="",AD616=""),"缺少必填项",IF(AND(OR(AE616="yes",AF616="yes"),AB616=""),"修正原因缺失",IF(OR(W616=0,W616=1),IF(AND(X616="",Y616=""),"通过","0/1级时间应留空"),IF(AND(OR(W616=2,W616=3),X616&lt;&gt;"",Y616&lt;&gt;"",X616&gt;=I616,Y616&lt;=J616,Y616&gt;X616),"通过","2/3级时间无效")))))</f>
        <v/>
      </c>
    </row>
    <row r="617">
      <c r="A617" s="45" t="inlineStr">
        <is>
          <t>VQ-013</t>
        </is>
      </c>
      <c r="B617" s="52" t="inlineStr">
        <is>
          <t>炸篮没有装到位导致空气炸锅不启动时怎么办？</t>
        </is>
      </c>
      <c r="C617" s="45" t="inlineStr">
        <is>
          <t>zh-CN</t>
        </is>
      </c>
      <c r="D617" s="45" t="inlineStr">
        <is>
          <t>Air Fryer</t>
        </is>
      </c>
      <c r="E617" s="45" t="inlineStr">
        <is>
          <t>troubleshooting</t>
        </is>
      </c>
      <c r="F617" s="45" t="inlineStr">
        <is>
          <t>source_disjoint_test</t>
        </is>
      </c>
      <c r="G617" s="45" t="inlineStr">
        <is>
          <t>airfryer-011-scene-0001</t>
        </is>
      </c>
      <c r="H617" s="45" t="inlineStr">
        <is>
          <t>airfryer-011</t>
        </is>
      </c>
      <c r="I617" s="59" t="inlineStr">
        <is>
          <t>0.0</t>
        </is>
      </c>
      <c r="J617" s="59" t="inlineStr">
        <is>
          <t>107.95</t>
        </is>
      </c>
      <c r="K617" s="45" t="inlineStr">
        <is>
          <t>items/airfryer-011-scene-0001/clip.mp4</t>
        </is>
      </c>
      <c r="L617" s="45" t="inlineStr">
        <is>
          <t>items/airfryer-011-scene-0001/thumbnail.jpg</t>
        </is>
      </c>
      <c r="M617" s="52" t="inlineStr">
        <is>
          <t>ASR: Hi, welcome back to Montana, and today we're going to be making another one of my favorite air fryer recipes, grilled cheese. The ingredients are white bread, salted butter, sharp cheddar cheese, and Italian blend cheese. Your first step is to add some of your cheddar into the middle of your bread, and then sprinkle some Italian blend on top. Then butter the exterior of your bread. Put your grilled cheese inside of your air fryer, and then cook for four minutes. Now flip it over and then cook for another three minutes. Now that the three minutes is up, take it out of the air fryer, cut it, and give it a try.
OCR: That's Good! WITH MONTANA MONTEREY play! RECREATION NG 5&lt;S HONTEREY BINGA ISUR VF 2000 CA QUAS IONTEREY DECREATION BINCNAE 1SUS VIV ). 2021 ONTREY DECRATION DA REC ONTEREY ECREATION /V 20MON REC MONNEY A RECR TION 202 252 MO DA RE 1S8V 2120 BREC 2n2 MON MONTREYY DA Air Fryer Grilled Cheese 2 slices white bread Sharp Cheddar &amp; Italian Blend Cheeses Salted butter X #showushowyouplayMonterey
VLM: Visual summary: A young man in a kitchen prepares to make a grilled cheese sandwich using an air fryer.
视觉摘要: 一名年轻男子在厨房里准备使用空气炸锅制作烤奶酪三明治。
Visible product: Air Fryer
Visible components: air fryer; refrigerator; wooden cabinets; countertop; knife block; coffee maker; glass jars; mug; red cutting board; bread; apron
Visible actions: man standing; man handling bread</t>
        </is>
      </c>
      <c r="N617" s="45" t="inlineStr">
        <is>
          <t>14</t>
        </is>
      </c>
      <c r="O617" s="45" t="inlineStr">
        <is>
          <t>0</t>
        </is>
      </c>
      <c r="P617" s="59" t="str"/>
      <c r="Q617" s="59" t="str"/>
      <c r="R617" s="52" t="inlineStr">
        <is>
          <t>The scene shows preparation of a grilled cheese sandwich in an air fryer but does not address troubleshooting for a basket not being seated properly or any failure to start.</t>
        </is>
      </c>
      <c r="S617" s="52" t="inlineStr">
        <is>
          <t>VLM|ASR|OCR</t>
        </is>
      </c>
      <c r="T617" s="52" t="inlineStr">
        <is>
          <t>low</t>
        </is>
      </c>
      <c r="U617" s="52" t="inlineStr">
        <is>
          <t>No evidence of basket misalignment, startup failure, or troubleshooting steps is present.</t>
        </is>
      </c>
      <c r="V617" s="45" t="inlineStr">
        <is>
          <t>R1</t>
        </is>
      </c>
      <c r="W617" s="46" t="inlineStr">
        <is>
          <t>0</t>
        </is>
      </c>
      <c r="X617" s="60" t="n"/>
      <c r="Y617" s="60" t="n"/>
      <c r="Z617" s="46" t="inlineStr">
        <is>
          <t>no</t>
        </is>
      </c>
      <c r="AA617" s="54" t="inlineStr">
        <is>
          <t>画面为正常放入食材，未涉及炸篮未装到位、设备不启动等故障排查，与问题无关。</t>
        </is>
      </c>
      <c r="AB617" s="54" t="n"/>
      <c r="AC617" s="46" t="inlineStr">
        <is>
          <t>completed</t>
        </is>
      </c>
      <c r="AD617" s="46" t="inlineStr">
        <is>
          <t>2026-07-27T22:01:34+08:00</t>
        </is>
      </c>
      <c r="AE617" s="47">
        <f>IF(AC617&lt;&gt;"completed","",IF(W617=O617,"no","yes"))</f>
        <v/>
      </c>
      <c r="AF617" s="47">
        <f>IF(AC617&lt;&gt;"completed","",IF(AND(X617=P617,Y617=Q617),"no","yes"))</f>
        <v/>
      </c>
      <c r="AG617" s="47">
        <f>IF(AC617&lt;&gt;"completed","待复核",IF(OR(W617="",Z617="",AA617="",AD617=""),"缺少必填项",IF(AND(OR(AE617="yes",AF617="yes"),AB617=""),"修正原因缺失",IF(OR(W617=0,W617=1),IF(AND(X617="",Y617=""),"通过","0/1级时间应留空"),IF(AND(OR(W617=2,W617=3),X617&lt;&gt;"",Y617&lt;&gt;"",X617&gt;=I617,Y617&lt;=J617,Y617&gt;X617),"通过","2/3级时间无效")))))</f>
        <v/>
      </c>
    </row>
    <row r="618">
      <c r="A618" s="45" t="inlineStr">
        <is>
          <t>VQ-013</t>
        </is>
      </c>
      <c r="B618" s="52" t="inlineStr">
        <is>
          <t>炸篮没有装到位导致空气炸锅不启动时怎么办？</t>
        </is>
      </c>
      <c r="C618" s="45" t="inlineStr">
        <is>
          <t>zh-CN</t>
        </is>
      </c>
      <c r="D618" s="45" t="inlineStr">
        <is>
          <t>Air Fryer</t>
        </is>
      </c>
      <c r="E618" s="45" t="inlineStr">
        <is>
          <t>troubleshooting</t>
        </is>
      </c>
      <c r="F618" s="45" t="inlineStr">
        <is>
          <t>source_disjoint_test</t>
        </is>
      </c>
      <c r="G618" s="45" t="inlineStr">
        <is>
          <t>airfryer-024-scene-0024</t>
        </is>
      </c>
      <c r="H618" s="45" t="inlineStr">
        <is>
          <t>airfryer-024</t>
        </is>
      </c>
      <c r="I618" s="59" t="inlineStr">
        <is>
          <t>106.773</t>
        </is>
      </c>
      <c r="J618" s="59" t="inlineStr">
        <is>
          <t>109.109</t>
        </is>
      </c>
      <c r="K618" s="45" t="inlineStr">
        <is>
          <t>items/airfryer-024-scene-0024/clip.mp4</t>
        </is>
      </c>
      <c r="L618" s="45" t="inlineStr">
        <is>
          <t>items/airfryer-024-scene-0024/thumbnail.jpg</t>
        </is>
      </c>
      <c r="M618" s="52" t="inlineStr">
        <is>
          <t>ASR: Don't be fooled by imitators. the New Wave Brio Digital Air Fryer is the undisputed leader.
VLM: Visual summary: A hand is holding the handle of an open air fryer containing cooked golden-brown food items.
视觉摘要: 一只手正拿着打开的空气炸锅的把手，锅内装有金黄色的熟食。
Visible product: Air Fryer
Visible components: air fryer; handle; food items; digital display; control buttons
Visible actions: holding the handle
Visible states: air fryer open; food cooked</t>
        </is>
      </c>
      <c r="N618" s="45" t="inlineStr">
        <is>
          <t>15</t>
        </is>
      </c>
      <c r="O618" s="45" t="inlineStr">
        <is>
          <t>0</t>
        </is>
      </c>
      <c r="P618" s="59" t="str"/>
      <c r="Q618" s="59" t="str"/>
      <c r="R618" s="52" t="inlineStr">
        <is>
          <t>The scene shows an open air fryer with cooked food and a hand holding the handle, but there is no visual or spoken evidence of a malfunction, a basket not seated properly, or any troubleshooting steps for the air fryer not starting.</t>
        </is>
      </c>
      <c r="S618" s="52" t="inlineStr">
        <is>
          <t>VLM</t>
        </is>
      </c>
      <c r="T618" s="52" t="inlineStr">
        <is>
          <t>low</t>
        </is>
      </c>
      <c r="U618" s="52" t="inlineStr">
        <is>
          <t>No evidence of the problem (basket not seated) or solution is present in the scene.</t>
        </is>
      </c>
      <c r="V618" s="45" t="inlineStr">
        <is>
          <t>R1</t>
        </is>
      </c>
      <c r="W618" s="46" t="inlineStr">
        <is>
          <t>1</t>
        </is>
      </c>
      <c r="X618" s="60" t="n"/>
      <c r="Y618" s="60" t="n"/>
      <c r="Z618" s="46" t="inlineStr">
        <is>
          <t>no</t>
        </is>
      </c>
      <c r="AA618" s="54" t="inlineStr">
        <is>
          <t>At t=107.2s, the basket is pulled open smoothly with no sign of misalignment or failure to start.</t>
        </is>
      </c>
      <c r="AB618" s="54" t="inlineStr">
        <is>
          <t>Same product visible, but no startup-failure troubleshooting.</t>
        </is>
      </c>
      <c r="AC618" s="46" t="inlineStr">
        <is>
          <t>completed</t>
        </is>
      </c>
      <c r="AD618" s="46" t="inlineStr">
        <is>
          <t>2026-07-28T01:18:39+08:00</t>
        </is>
      </c>
      <c r="AE618" s="47">
        <f>IF(AC618&lt;&gt;"completed","",IF(W618=O618,"no","yes"))</f>
        <v/>
      </c>
      <c r="AF618" s="47">
        <f>IF(AC618&lt;&gt;"completed","",IF(AND(X618=P618,Y618=Q618),"no","yes"))</f>
        <v/>
      </c>
      <c r="AG618" s="47">
        <f>IF(AC618&lt;&gt;"completed","待复核",IF(OR(W618="",Z618="",AA618="",AD618=""),"缺少必填项",IF(AND(OR(AE618="yes",AF618="yes"),AB618=""),"修正原因缺失",IF(OR(W618=0,W618=1),IF(AND(X618="",Y618=""),"通过","0/1级时间应留空"),IF(AND(OR(W618=2,W618=3),X618&lt;&gt;"",Y618&lt;&gt;"",X618&gt;=I618,Y618&lt;=J618,Y618&gt;X618),"通过","2/3级时间无效")))))</f>
        <v/>
      </c>
    </row>
    <row r="619">
      <c r="A619" s="45" t="inlineStr">
        <is>
          <t>VQ-013</t>
        </is>
      </c>
      <c r="B619" s="52" t="inlineStr">
        <is>
          <t>炸篮没有装到位导致空气炸锅不启动时怎么办？</t>
        </is>
      </c>
      <c r="C619" s="45" t="inlineStr">
        <is>
          <t>zh-CN</t>
        </is>
      </c>
      <c r="D619" s="45" t="inlineStr">
        <is>
          <t>Air Fryer</t>
        </is>
      </c>
      <c r="E619" s="45" t="inlineStr">
        <is>
          <t>troubleshooting</t>
        </is>
      </c>
      <c r="F619" s="45" t="inlineStr">
        <is>
          <t>source_disjoint_test</t>
        </is>
      </c>
      <c r="G619" s="45" t="inlineStr">
        <is>
          <t>pressure-006-scene-0013</t>
        </is>
      </c>
      <c r="H619" s="45" t="inlineStr">
        <is>
          <t>pressure-006</t>
        </is>
      </c>
      <c r="I619" s="59" t="inlineStr">
        <is>
          <t>40.0</t>
        </is>
      </c>
      <c r="J619" s="59" t="inlineStr">
        <is>
          <t>46.042</t>
        </is>
      </c>
      <c r="K619" s="45" t="inlineStr">
        <is>
          <t>items/pressure-006-scene-0013/clip.mp4</t>
        </is>
      </c>
      <c r="L619" s="45" t="inlineStr">
        <is>
          <t>items/pressure-006-scene-0013/thumbnail.jpg</t>
        </is>
      </c>
      <c r="M619" s="52" t="inlineStr">
        <is>
          <t>ASR: • Fast heat dissipation on the top, easy to make all kinds of delicious food • Split non-stick cookware, clean more convenient, Hefung multifunctional air fryer
OCR: Rapid heat dissipation Easy to make all kinds of delicious food
VLM: Visual summary: A yellow air fryer with a cartoon face design is shown, followed by a view of chestnuts inside its basket.
视觉摘要: 一个黄色的带卡通脸设计的空气炸锅，随后显示了其篮子里的栗子。
Visible product: Air Fryer
Visible components: yellow air fryer; cartoon face design; black lid; basket; chestnuts; potted plant
Visible states: chestnuts are inside the air fryer basket; text overlay 'Rapid heat dissipation' is visible
Visible warnings: Rapid heat dissipation</t>
        </is>
      </c>
      <c r="N619" s="45" t="inlineStr">
        <is>
          <t>16</t>
        </is>
      </c>
      <c r="O619" s="45" t="inlineStr">
        <is>
          <t>0</t>
        </is>
      </c>
      <c r="P619" s="59" t="str"/>
      <c r="Q619" s="59" t="str"/>
      <c r="R619" s="52" t="inlineStr">
        <is>
          <t>The scene shows an air fryer with chestnuts in the basket and text about rapid heat dissipation, but does not address troubleshooting for a basket not seated properly or failure to start.</t>
        </is>
      </c>
      <c r="S619" s="52" t="inlineStr">
        <is>
          <t>VLM</t>
        </is>
      </c>
      <c r="T619" s="52" t="inlineStr">
        <is>
          <t>low</t>
        </is>
      </c>
      <c r="U619" s="52" t="inlineStr">
        <is>
          <t>No evidence of basket misalignment, startup failure, or troubleshooting steps.</t>
        </is>
      </c>
      <c r="V619" s="45" t="inlineStr">
        <is>
          <t>R1</t>
        </is>
      </c>
      <c r="W619" s="46" t="n">
        <v>1</v>
      </c>
      <c r="X619" s="60" t="n"/>
      <c r="Y619" s="60" t="n"/>
      <c r="Z619" s="46" t="inlineStr">
        <is>
          <t>no</t>
        </is>
      </c>
      <c r="AA619" s="54" t="inlineStr">
        <is>
          <t>The basket is simply loaded with food at 43.6-44.9s, with no demonstration of seating or startup failure.</t>
        </is>
      </c>
      <c r="AB619" s="54" t="inlineStr">
        <is>
          <t>AI graded 0 but scene is same-product; corrected to 1. | 第三轮仲裁复核：维持R1原判（等级/时间/泄漏均确认无误）。</t>
        </is>
      </c>
      <c r="AC619" s="46" t="inlineStr">
        <is>
          <t>completed</t>
        </is>
      </c>
      <c r="AD619" s="46" t="inlineStr">
        <is>
          <t>2026-07-28T20:35:21+08:00</t>
        </is>
      </c>
      <c r="AE619" s="47">
        <f>IF(AC619&lt;&gt;"completed","",IF(W619=O619,"no","yes"))</f>
        <v/>
      </c>
      <c r="AF619" s="47">
        <f>IF(AC619&lt;&gt;"completed","",IF(AND(X619=P619,Y619=Q619),"no","yes"))</f>
        <v/>
      </c>
      <c r="AG619" s="47">
        <f>IF(AC619&lt;&gt;"completed","待复核",IF(OR(W619="",Z619="",AA619="",AD619=""),"缺少必填项",IF(AND(OR(AE619="yes",AF619="yes"),AB619=""),"修正原因缺失",IF(OR(W619=0,W619=1),IF(AND(X619="",Y619=""),"通过","0/1级时间应留空"),IF(AND(OR(W619=2,W619=3),X619&lt;&gt;"",Y619&lt;&gt;"",X619&gt;=I619,Y619&lt;=J619,Y619&gt;X619),"通过","2/3级时间无效")))))</f>
        <v/>
      </c>
    </row>
    <row r="620">
      <c r="A620" s="45" t="inlineStr">
        <is>
          <t>VQ-013</t>
        </is>
      </c>
      <c r="B620" s="52" t="inlineStr">
        <is>
          <t>炸篮没有装到位导致空气炸锅不启动时怎么办？</t>
        </is>
      </c>
      <c r="C620" s="45" t="inlineStr">
        <is>
          <t>zh-CN</t>
        </is>
      </c>
      <c r="D620" s="45" t="inlineStr">
        <is>
          <t>Air Fryer</t>
        </is>
      </c>
      <c r="E620" s="45" t="inlineStr">
        <is>
          <t>troubleshooting</t>
        </is>
      </c>
      <c r="F620" s="45" t="inlineStr">
        <is>
          <t>source_disjoint_test</t>
        </is>
      </c>
      <c r="G620" s="45" t="inlineStr">
        <is>
          <t>pressure-006-scene-0008</t>
        </is>
      </c>
      <c r="H620" s="45" t="inlineStr">
        <is>
          <t>pressure-006</t>
        </is>
      </c>
      <c r="I620" s="59" t="inlineStr">
        <is>
          <t>22.417</t>
        </is>
      </c>
      <c r="J620" s="59" t="inlineStr">
        <is>
          <t>26.042</t>
        </is>
      </c>
      <c r="K620" s="45" t="inlineStr">
        <is>
          <t>items/pressure-006-scene-0008/clip.mp4</t>
        </is>
      </c>
      <c r="L620" s="45" t="inlineStr">
        <is>
          <t>items/pressure-006-scene-0008/thumbnail.jpg</t>
        </is>
      </c>
      <c r="M620" s="52" t="inlineStr">
        <is>
          <t>ASR: • 360-degree hot air baking, wrapping heating, original flavor, 1500W high power, rapid heating
OCR: 8.8.8 Te 0 T0
VLM: Visual summary: A hand uses tongs to place chicken wings onto a perforated metal tray inside an air fryer basket.
视觉摘要: 一只手用夹子将鸡翅放在空气炸锅的金属网篮上。
Visible product: Air Fryer
Visible components: air fryer basket; perforated metal tray; tongs; chicken wings
Visible actions: placing chicken wings with tongs
Visible states: chicken wings being arranged on tray</t>
        </is>
      </c>
      <c r="N620" s="45" t="inlineStr">
        <is>
          <t>17</t>
        </is>
      </c>
      <c r="O620" s="45" t="inlineStr">
        <is>
          <t>0</t>
        </is>
      </c>
      <c r="P620" s="59" t="str"/>
      <c r="Q620" s="59" t="str"/>
      <c r="R620" s="52" t="inlineStr">
        <is>
          <t>The scene shows placing chicken wings into the air fryer basket, not addressing any troubleshooting for improper basket installation or device failure to start.</t>
        </is>
      </c>
      <c r="S620" s="52" t="inlineStr">
        <is>
          <t>VLM</t>
        </is>
      </c>
      <c r="T620" s="52" t="inlineStr">
        <is>
          <t>low</t>
        </is>
      </c>
      <c r="U620" s="52" t="inlineStr">
        <is>
          <t>No evidence of basket misalignment, device non-starting, or troubleshooting steps.</t>
        </is>
      </c>
      <c r="V620" s="45" t="inlineStr">
        <is>
          <t>R1</t>
        </is>
      </c>
      <c r="W620" s="46" t="inlineStr">
        <is>
          <t>0</t>
        </is>
      </c>
      <c r="X620" s="60" t="n"/>
      <c r="Y620" s="60" t="n"/>
      <c r="Z620" s="46" t="inlineStr">
        <is>
          <t>no</t>
        </is>
      </c>
      <c r="AA620" s="54" t="inlineStr">
        <is>
          <t>The frames depict normal loading and do not show any troubleshooting for basket seating or startup failure.</t>
        </is>
      </c>
      <c r="AB620" s="54" t="n"/>
      <c r="AC620" s="46" t="inlineStr">
        <is>
          <t>completed</t>
        </is>
      </c>
      <c r="AD620" s="46" t="inlineStr">
        <is>
          <t>2026-07-28T01:18:39+08:00</t>
        </is>
      </c>
      <c r="AE620" s="47">
        <f>IF(AC620&lt;&gt;"completed","",IF(W620=O620,"no","yes"))</f>
        <v/>
      </c>
      <c r="AF620" s="47">
        <f>IF(AC620&lt;&gt;"completed","",IF(AND(X620=P620,Y620=Q620),"no","yes"))</f>
        <v/>
      </c>
      <c r="AG620" s="47">
        <f>IF(AC620&lt;&gt;"completed","待复核",IF(OR(W620="",Z620="",AA620="",AD620=""),"缺少必填项",IF(AND(OR(AE620="yes",AF620="yes"),AB620=""),"修正原因缺失",IF(OR(W620=0,W620=1),IF(AND(X620="",Y620=""),"通过","0/1级时间应留空"),IF(AND(OR(W620=2,W620=3),X620&lt;&gt;"",Y620&lt;&gt;"",X620&gt;=I620,Y620&lt;=J620,Y620&gt;X620),"通过","2/3级时间无效")))))</f>
        <v/>
      </c>
    </row>
    <row r="621">
      <c r="A621" s="45" t="inlineStr">
        <is>
          <t>VQ-013</t>
        </is>
      </c>
      <c r="B621" s="52" t="inlineStr">
        <is>
          <t>炸篮没有装到位导致空气炸锅不启动时怎么办？</t>
        </is>
      </c>
      <c r="C621" s="45" t="inlineStr">
        <is>
          <t>zh-CN</t>
        </is>
      </c>
      <c r="D621" s="45" t="inlineStr">
        <is>
          <t>Air Fryer</t>
        </is>
      </c>
      <c r="E621" s="45" t="inlineStr">
        <is>
          <t>troubleshooting</t>
        </is>
      </c>
      <c r="F621" s="45" t="inlineStr">
        <is>
          <t>source_disjoint_test</t>
        </is>
      </c>
      <c r="G621" s="45" t="inlineStr">
        <is>
          <t>airfryer-017-scene-0019</t>
        </is>
      </c>
      <c r="H621" s="45" t="inlineStr">
        <is>
          <t>airfryer-017</t>
        </is>
      </c>
      <c r="I621" s="59" t="inlineStr">
        <is>
          <t>149.049</t>
        </is>
      </c>
      <c r="J621" s="59" t="inlineStr">
        <is>
          <t>156.757</t>
        </is>
      </c>
      <c r="K621" s="45" t="inlineStr">
        <is>
          <t>items/airfryer-017-scene-0019/clip.mp4</t>
        </is>
      </c>
      <c r="L621" s="45" t="inlineStr">
        <is>
          <t>items/airfryer-017-scene-0019/thumbnail.jpg</t>
        </is>
      </c>
      <c r="M621" s="52" t="inlineStr">
        <is>
          <t>ASR: The fix it video I watched previously said to check the door of the air fryer to make sure it wasn't loose and preventing the air fryer from working. But as I found out later, the metal bumps on top of the fryer door are just attached
OCR: 2 S
VLM: Visual summary: A person is interacting with a stainless steel air fryer on a dark wooden table in a room with furniture and decorations in the background.
视觉摘要: 一个人正在与放在深色木桌上的不锈钢空气炸锅互动，背景是家具和装饰品。
Visible product: Air Fryer
Visible components: stainless steel appliance; black front panel; handle; dark wooden table; window with blinds; chairs; stuffed animals; decorative wall pieces; toy house
Visible actions: hand holding the handle; hand pressing or pulling the handle
Visible states: appliance on table; appliance in use or being operated
Visual uncertainty: The exact function of the action being performed is not visible.</t>
        </is>
      </c>
      <c r="N621" s="45" t="inlineStr">
        <is>
          <t>18</t>
        </is>
      </c>
      <c r="O621" s="45" t="inlineStr">
        <is>
          <t>1</t>
        </is>
      </c>
      <c r="P621" s="59" t="str"/>
      <c r="Q621" s="59" t="str"/>
      <c r="R621" s="52" t="inlineStr">
        <is>
          <t>The ASR mentions checking the door, not the basket, and the VLM shows interaction with the handle, not the basket. No evidence addresses the basket not being seated properly.</t>
        </is>
      </c>
      <c r="S621" s="52" t="inlineStr">
        <is>
          <t>VLM|ASR</t>
        </is>
      </c>
      <c r="T621" s="52" t="inlineStr">
        <is>
          <t>low</t>
        </is>
      </c>
      <c r="U621" s="52" t="inlineStr">
        <is>
          <t>The evidence does not mention the basket or its seating status.</t>
        </is>
      </c>
      <c r="V621" s="45" t="inlineStr">
        <is>
          <t>R1</t>
        </is>
      </c>
      <c r="W621" s="46" t="inlineStr">
        <is>
          <t>2</t>
        </is>
      </c>
      <c r="X621" s="60" t="n">
        <v>149.049</v>
      </c>
      <c r="Y621" s="60" t="n">
        <v>156.757</v>
      </c>
      <c r="Z621" s="46" t="inlineStr">
        <is>
          <t>no</t>
        </is>
      </c>
      <c r="AA621" s="54" t="inlineStr">
        <is>
          <t>Frames t=149.0-156.8 s show the drawer/basket being removed and inspected, directly related to checking whether it is seated properly.</t>
        </is>
      </c>
      <c r="AB621" s="54" t="inlineStr">
        <is>
          <t>Drawer inspection visible; raised from AI grade 1 to 2.</t>
        </is>
      </c>
      <c r="AC621" s="46" t="inlineStr">
        <is>
          <t>completed</t>
        </is>
      </c>
      <c r="AD621" s="46" t="inlineStr">
        <is>
          <t>2026-07-28T01:18:39+08:00</t>
        </is>
      </c>
      <c r="AE621" s="47">
        <f>IF(AC621&lt;&gt;"completed","",IF(W621=O621,"no","yes"))</f>
        <v/>
      </c>
      <c r="AF621" s="47">
        <f>IF(AC621&lt;&gt;"completed","",IF(AND(X621=P621,Y621=Q621),"no","yes"))</f>
        <v/>
      </c>
      <c r="AG621" s="47">
        <f>IF(AC621&lt;&gt;"completed","待复核",IF(OR(W621="",Z621="",AA621="",AD621=""),"缺少必填项",IF(AND(OR(AE621="yes",AF621="yes"),AB621=""),"修正原因缺失",IF(OR(W621=0,W621=1),IF(AND(X621="",Y621=""),"通过","0/1级时间应留空"),IF(AND(OR(W621=2,W621=3),X621&lt;&gt;"",Y621&lt;&gt;"",X621&gt;=I621,Y621&lt;=J621,Y621&gt;X621),"通过","2/3级时间无效")))))</f>
        <v/>
      </c>
    </row>
    <row r="622">
      <c r="A622" s="45" t="inlineStr">
        <is>
          <t>VQ-013</t>
        </is>
      </c>
      <c r="B622" s="52" t="inlineStr">
        <is>
          <t>炸篮没有装到位导致空气炸锅不启动时怎么办？</t>
        </is>
      </c>
      <c r="C622" s="45" t="inlineStr">
        <is>
          <t>zh-CN</t>
        </is>
      </c>
      <c r="D622" s="45" t="inlineStr">
        <is>
          <t>Air Fryer</t>
        </is>
      </c>
      <c r="E622" s="45" t="inlineStr">
        <is>
          <t>troubleshooting</t>
        </is>
      </c>
      <c r="F622" s="45" t="inlineStr">
        <is>
          <t>source_disjoint_test</t>
        </is>
      </c>
      <c r="G622" s="45" t="inlineStr">
        <is>
          <t>airfryer-005-scene-0020</t>
        </is>
      </c>
      <c r="H622" s="45" t="inlineStr">
        <is>
          <t>airfryer-005</t>
        </is>
      </c>
      <c r="I622" s="59" t="inlineStr">
        <is>
          <t>199.291</t>
        </is>
      </c>
      <c r="J622" s="59" t="inlineStr">
        <is>
          <t>202.502</t>
        </is>
      </c>
      <c r="K622" s="45" t="inlineStr">
        <is>
          <t>items/airfryer-005-scene-0020/clip.mp4</t>
        </is>
      </c>
      <c r="L622" s="45" t="inlineStr">
        <is>
          <t>items/airfryer-005-scene-0020/thumbnail.jpg</t>
        </is>
      </c>
      <c r="M622" s="52" t="inlineStr">
        <is>
          <t>ASR: But I'll do a little bit of pepper and then into the air air fryer, the basket goes and then we set the temperature
VLM: Visual summary: A man in a kitchen is standing behind a black air fryer with its basket removed and placed on the counter.
视觉摘要: 一名男子站在厨房里，他身后的黑色空气炸锅的炸篮被取下并放在了台面上。
Visible product: Air Fryer
Visible components: black air fryer; air fryer basket; stainless steel refrigerator; white kitchen cabinets; glass jars; knife block; paper towel holder; whey protein container; blue funnel
Visible actions: man gesturing with his right hand; man smiling and looking down at the air fryer
Visible states: air fryer basket is detached from the main unit; man is standing in front of the air fryer</t>
        </is>
      </c>
      <c r="N622" s="45" t="inlineStr">
        <is>
          <t>19</t>
        </is>
      </c>
      <c r="O622" s="45" t="inlineStr">
        <is>
          <t>1</t>
        </is>
      </c>
      <c r="P622" s="59" t="str"/>
      <c r="Q622" s="59" t="str"/>
      <c r="R622" s="52" t="inlineStr">
        <is>
          <t>The air fryer basket is shown detached from the unit, but no action or explanation is provided regarding how to fix or reinsert it to resolve startup issues.</t>
        </is>
      </c>
      <c r="S622" s="52" t="inlineStr">
        <is>
          <t>VLM</t>
        </is>
      </c>
      <c r="T622" s="52" t="inlineStr">
        <is>
          <t>low</t>
        </is>
      </c>
      <c r="U622" s="52" t="inlineStr">
        <is>
          <t>No evidence of troubleshooting steps or spoken instructions addressing the basket not being seated properly.</t>
        </is>
      </c>
      <c r="V622" s="45" t="inlineStr">
        <is>
          <t>R1</t>
        </is>
      </c>
      <c r="W622" s="46" t="inlineStr">
        <is>
          <t>1</t>
        </is>
      </c>
      <c r="X622" s="60" t="n"/>
      <c r="Y622" s="60" t="n"/>
      <c r="Z622" s="46" t="inlineStr">
        <is>
          <t>no</t>
        </is>
      </c>
      <c r="AA622" s="54" t="inlineStr">
        <is>
          <t>the basket is detached but the scene provides no demonstration or explanation of reseating it to fix a startup failure.</t>
        </is>
      </c>
      <c r="AB622" s="54" t="n"/>
      <c r="AC622" s="46" t="inlineStr">
        <is>
          <t>completed</t>
        </is>
      </c>
      <c r="AD622" s="46" t="inlineStr">
        <is>
          <t>2026-07-28T01:18:39+08:00</t>
        </is>
      </c>
      <c r="AE622" s="47">
        <f>IF(AC622&lt;&gt;"completed","",IF(W622=O622,"no","yes"))</f>
        <v/>
      </c>
      <c r="AF622" s="47">
        <f>IF(AC622&lt;&gt;"completed","",IF(AND(X622=P622,Y622=Q622),"no","yes"))</f>
        <v/>
      </c>
      <c r="AG622" s="47">
        <f>IF(AC622&lt;&gt;"completed","待复核",IF(OR(W622="",Z622="",AA622="",AD622=""),"缺少必填项",IF(AND(OR(AE622="yes",AF622="yes"),AB622=""),"修正原因缺失",IF(OR(W622=0,W622=1),IF(AND(X622="",Y622=""),"通过","0/1级时间应留空"),IF(AND(OR(W622=2,W622=3),X622&lt;&gt;"",Y622&lt;&gt;"",X622&gt;=I622,Y622&lt;=J622,Y622&gt;X622),"通过","2/3级时间无效")))))</f>
        <v/>
      </c>
    </row>
    <row r="623">
      <c r="A623" s="45" t="inlineStr">
        <is>
          <t>VQ-013</t>
        </is>
      </c>
      <c r="B623" s="52" t="inlineStr">
        <is>
          <t>炸篮没有装到位导致空气炸锅不启动时怎么办？</t>
        </is>
      </c>
      <c r="C623" s="45" t="inlineStr">
        <is>
          <t>zh-CN</t>
        </is>
      </c>
      <c r="D623" s="45" t="inlineStr">
        <is>
          <t>Air Fryer</t>
        </is>
      </c>
      <c r="E623" s="45" t="inlineStr">
        <is>
          <t>troubleshooting</t>
        </is>
      </c>
      <c r="F623" s="45" t="inlineStr">
        <is>
          <t>source_disjoint_test</t>
        </is>
      </c>
      <c r="G623" s="45" t="inlineStr">
        <is>
          <t>airfryer-002-scene-0010</t>
        </is>
      </c>
      <c r="H623" s="45" t="inlineStr">
        <is>
          <t>airfryer-002</t>
        </is>
      </c>
      <c r="I623" s="59" t="inlineStr">
        <is>
          <t>257.424</t>
        </is>
      </c>
      <c r="J623" s="59" t="inlineStr">
        <is>
          <t>283.851</t>
        </is>
      </c>
      <c r="K623" s="45" t="inlineStr">
        <is>
          <t>items/airfryer-002-scene-0010/clip.mp4</t>
        </is>
      </c>
      <c r="L623" s="45" t="inlineStr">
        <is>
          <t>items/airfryer-002-scene-0010/thumbnail.jpg</t>
        </is>
      </c>
      <c r="M623" s="52" t="inlineStr">
        <is>
          <t>ASR: spray we're now going to place our cookies in the basket seam side down we're going to cook for seven minutes so it's been about seven minutes and i believe our cookies are about done So as you can see, the puff pastry is golden brown with a cookie in the middle.
OCR: Lirary Riden Puff Pastry SHEETS OREO Chef Library Kitchen wnen
VLM: Visual summary: A man in a blue apron stands behind a kitchen counter with an air fryer, ingredients, and kitchen tools. He gestures and interacts with the air fryer basket.
视觉摘要: 一名穿着蓝色围裙的男子站在厨房操作台前，台面上有空气炸锅、食材和厨具。他做出手势并与空气炸锅的篮子互动。
Visible product: Air Fryer
Visible components: air fryer; air fryer basket; puff pastry sheets; OREO cookies; powdered sugar container; spray bottle; silicone mat; white plate; red placemat; chef apron; glasses; watch
Visible actions: gesturing with hand; holding air fryer basket; pointing at air fryer basket; placing hand on counter
Visible states: man smiling; air fryer basket being held; ingredients arranged on counter</t>
        </is>
      </c>
      <c r="N623" s="45" t="inlineStr">
        <is>
          <t>20</t>
        </is>
      </c>
      <c r="O623" s="45" t="inlineStr">
        <is>
          <t>0</t>
        </is>
      </c>
      <c r="P623" s="59" t="str"/>
      <c r="Q623" s="59" t="str"/>
      <c r="R623" s="52" t="inlineStr">
        <is>
          <t>The scene shows the air fryer being used normally with cookies in the basket, no indication of malfunction or troubleshooting for improper basket placement.</t>
        </is>
      </c>
      <c r="S623" s="52" t="inlineStr">
        <is>
          <t>VLM|ASR|OCR</t>
        </is>
      </c>
      <c r="T623" s="52" t="inlineStr">
        <is>
          <t>low</t>
        </is>
      </c>
      <c r="U623" s="52" t="inlineStr">
        <is>
          <t>No evidence of air fryer not starting or basket misplacement issue.</t>
        </is>
      </c>
      <c r="V623" s="45" t="inlineStr">
        <is>
          <t>R1</t>
        </is>
      </c>
      <c r="W623" s="46" t="inlineStr">
        <is>
          <t>0</t>
        </is>
      </c>
      <c r="X623" s="60" t="n"/>
      <c r="Y623" s="60" t="n"/>
      <c r="Z623" s="46" t="inlineStr">
        <is>
          <t>no</t>
        </is>
      </c>
      <c r="AA623" s="54" t="inlineStr">
        <is>
          <t>画面未展示炸篮未装到位或无法启动的故障排查。</t>
        </is>
      </c>
      <c r="AB623" s="54" t="n"/>
      <c r="AC623" s="46" t="inlineStr">
        <is>
          <t>completed</t>
        </is>
      </c>
      <c r="AD623" s="46" t="inlineStr">
        <is>
          <t>2026-07-27T22:20:03+08:00</t>
        </is>
      </c>
      <c r="AE623" s="47">
        <f>IF(AC623&lt;&gt;"completed","",IF(W623=O623,"no","yes"))</f>
        <v/>
      </c>
      <c r="AF623" s="47">
        <f>IF(AC623&lt;&gt;"completed","",IF(AND(X623=P623,Y623=Q623),"no","yes"))</f>
        <v/>
      </c>
      <c r="AG623" s="47">
        <f>IF(AC623&lt;&gt;"completed","待复核",IF(OR(W623="",Z623="",AA623="",AD623=""),"缺少必填项",IF(AND(OR(AE623="yes",AF623="yes"),AB623=""),"修正原因缺失",IF(OR(W623=0,W623=1),IF(AND(X623="",Y623=""),"通过","0/1级时间应留空"),IF(AND(OR(W623=2,W623=3),X623&lt;&gt;"",Y623&lt;&gt;"",X623&gt;=I623,Y623&lt;=J623,Y623&gt;X623),"通过","2/3级时间无效")))))</f>
        <v/>
      </c>
    </row>
    <row r="624">
      <c r="A624" s="45" t="inlineStr">
        <is>
          <t>VQ-013</t>
        </is>
      </c>
      <c r="B624" s="52" t="inlineStr">
        <is>
          <t>炸篮没有装到位导致空气炸锅不启动时怎么办？</t>
        </is>
      </c>
      <c r="C624" s="45" t="inlineStr">
        <is>
          <t>zh-CN</t>
        </is>
      </c>
      <c r="D624" s="45" t="inlineStr">
        <is>
          <t>Air Fryer</t>
        </is>
      </c>
      <c r="E624" s="45" t="inlineStr">
        <is>
          <t>troubleshooting</t>
        </is>
      </c>
      <c r="F624" s="45" t="inlineStr">
        <is>
          <t>source_disjoint_test</t>
        </is>
      </c>
      <c r="G624" s="45" t="inlineStr">
        <is>
          <t>pressure-006-scene-0009</t>
        </is>
      </c>
      <c r="H624" s="45" t="inlineStr">
        <is>
          <t>pressure-006</t>
        </is>
      </c>
      <c r="I624" s="59" t="inlineStr">
        <is>
          <t>26.042</t>
        </is>
      </c>
      <c r="J624" s="59" t="inlineStr">
        <is>
          <t>29.458</t>
        </is>
      </c>
      <c r="K624" s="45" t="inlineStr">
        <is>
          <t>items/pressure-006-scene-0009/clip.mp4</t>
        </is>
      </c>
      <c r="L624" s="45" t="inlineStr">
        <is>
          <t>items/pressure-006-scene-0009/thumbnail.jpg</t>
        </is>
      </c>
      <c r="M624" s="52" t="inlineStr">
        <is>
          <t>ASR: • 360-degree hot air baking, wrapping heating, original flavor, 1500W high power, rapid heating
VLM: Visual summary: A hand interacts with the control panel of a yellow air fryer with a black front panel and digital display.
视觉摘要: 一只手正在操作一台黄色空气炸锅的黑色控制面板和数字显示屏。
Visible product: Air Fryer
Visible components: yellow body; black front panel; digital display; control buttons; hand
Visible actions: touching the control panel
Visible states: digital display showing '888'</t>
        </is>
      </c>
      <c r="N624" s="45" t="inlineStr">
        <is>
          <t>21</t>
        </is>
      </c>
      <c r="O624" s="45" t="inlineStr">
        <is>
          <t>0</t>
        </is>
      </c>
      <c r="P624" s="59" t="str"/>
      <c r="Q624" s="59" t="str"/>
      <c r="R624" s="52" t="inlineStr">
        <is>
          <t>The scene shows a hand interacting with the control panel of an air fryer, but there is no visual or spoken evidence of a frying basket not being properly installed or any troubleshooting steps for that issue.</t>
        </is>
      </c>
      <c r="S624" s="52" t="inlineStr">
        <is>
          <t>VLM</t>
        </is>
      </c>
      <c r="T624" s="52" t="inlineStr">
        <is>
          <t>low</t>
        </is>
      </c>
      <c r="U624" s="52" t="inlineStr">
        <is>
          <t>No evidence of basket installation or related troubleshooting is present in the frozen evidence.</t>
        </is>
      </c>
      <c r="V624" s="45" t="inlineStr">
        <is>
          <t>R1</t>
        </is>
      </c>
      <c r="W624" s="46" t="inlineStr">
        <is>
          <t>0</t>
        </is>
      </c>
      <c r="X624" s="60" t="n"/>
      <c r="Y624" s="60" t="n"/>
      <c r="Z624" s="46" t="inlineStr">
        <is>
          <t>no</t>
        </is>
      </c>
      <c r="AA624" s="54" t="inlineStr">
        <is>
          <t>画面未展示炸篮未装到位或无法启动的故障排查。</t>
        </is>
      </c>
      <c r="AB624" s="54" t="n"/>
      <c r="AC624" s="46" t="inlineStr">
        <is>
          <t>completed</t>
        </is>
      </c>
      <c r="AD624" s="46" t="inlineStr">
        <is>
          <t>2026-07-27T22:23:08+08:00</t>
        </is>
      </c>
      <c r="AE624" s="47">
        <f>IF(AC624&lt;&gt;"completed","",IF(W624=O624,"no","yes"))</f>
        <v/>
      </c>
      <c r="AF624" s="47">
        <f>IF(AC624&lt;&gt;"completed","",IF(AND(X624=P624,Y624=Q624),"no","yes"))</f>
        <v/>
      </c>
      <c r="AG624" s="47">
        <f>IF(AC624&lt;&gt;"completed","待复核",IF(OR(W624="",Z624="",AA624="",AD624=""),"缺少必填项",IF(AND(OR(AE624="yes",AF624="yes"),AB624=""),"修正原因缺失",IF(OR(W624=0,W624=1),IF(AND(X624="",Y624=""),"通过","0/1级时间应留空"),IF(AND(OR(W624=2,W624=3),X624&lt;&gt;"",Y624&lt;&gt;"",X624&gt;=I624,Y624&lt;=J624,Y624&gt;X624),"通过","2/3级时间无效")))))</f>
        <v/>
      </c>
    </row>
    <row r="625">
      <c r="A625" s="45" t="inlineStr">
        <is>
          <t>VQ-013</t>
        </is>
      </c>
      <c r="B625" s="52" t="inlineStr">
        <is>
          <t>炸篮没有装到位导致空气炸锅不启动时怎么办？</t>
        </is>
      </c>
      <c r="C625" s="45" t="inlineStr">
        <is>
          <t>zh-CN</t>
        </is>
      </c>
      <c r="D625" s="45" t="inlineStr">
        <is>
          <t>Air Fryer</t>
        </is>
      </c>
      <c r="E625" s="45" t="inlineStr">
        <is>
          <t>troubleshooting</t>
        </is>
      </c>
      <c r="F625" s="45" t="inlineStr">
        <is>
          <t>source_disjoint_test</t>
        </is>
      </c>
      <c r="G625" s="45" t="inlineStr">
        <is>
          <t>airfryer-033-scene-0056</t>
        </is>
      </c>
      <c r="H625" s="45" t="inlineStr">
        <is>
          <t>airfryer-033</t>
        </is>
      </c>
      <c r="I625" s="59" t="inlineStr">
        <is>
          <t>402.703</t>
        </is>
      </c>
      <c r="J625" s="59" t="inlineStr">
        <is>
          <t>415.115</t>
        </is>
      </c>
      <c r="K625" s="45" t="inlineStr">
        <is>
          <t>items/airfryer-033-scene-0056/clip.mp4</t>
        </is>
      </c>
      <c r="L625" s="45" t="inlineStr">
        <is>
          <t>items/airfryer-033-scene-0056/thumbnail.jpg</t>
        </is>
      </c>
      <c r="M625" s="52" t="inlineStr">
        <is>
          <t>ASR: Mas, ó, já fiz outro teste. Ele liga, mas não roda. Ó, ele vai desarmar um relé. Ele deve ter algum relé de segurança Nesse negócio aqui Ele já tá tirando a capa
VLM: Visual summary: A hand is interacting with the internal components of an air fryer, which has been opened to expose its motor and heating element assembly.
视觉摘要: 一只手正在与空气炸锅内部的组件互动，该空气炸锅已被打开，露出其电机和加热元件组件。
Visible product: Air Fryer
Visible components: hand; air fryer; motor; heating element; plastic housing; control panel; button
Visible actions: pointing at a button; touching internal components
Visible states: air fryer open; internal components exposed
Visual uncertainty: The specific model or brand of the air fryer is not visible. The exact function of the pointed button or the touched component is not identifiable from the frames.</t>
        </is>
      </c>
      <c r="N625" s="45" t="inlineStr">
        <is>
          <t>22</t>
        </is>
      </c>
      <c r="O625" s="45" t="inlineStr">
        <is>
          <t>1</t>
        </is>
      </c>
      <c r="P625" s="59" t="str"/>
      <c r="Q625" s="59" t="str"/>
      <c r="R625" s="52" t="inlineStr">
        <is>
          <t>The scene shows internal components of an air fryer being interacted with, and the ASR mentions a relay and safety mechanism, but does not address the specific issue of the basket not being seated properly causing the appliance to not start.</t>
        </is>
      </c>
      <c r="S625" s="52" t="inlineStr">
        <is>
          <t>VLM|ASR</t>
        </is>
      </c>
      <c r="T625" s="52" t="inlineStr">
        <is>
          <t>low</t>
        </is>
      </c>
      <c r="U625" s="52" t="inlineStr">
        <is>
          <t>The evidence does not mention the basket or its seating status, nor does it provide a direct troubleshooting step for the described problem.</t>
        </is>
      </c>
      <c r="V625" s="45" t="inlineStr">
        <is>
          <t>R1</t>
        </is>
      </c>
      <c r="W625" s="46" t="inlineStr">
        <is>
          <t>0</t>
        </is>
      </c>
      <c r="X625" s="60" t="n"/>
      <c r="Y625" s="60" t="n"/>
      <c r="Z625" s="46" t="inlineStr">
        <is>
          <t>no</t>
        </is>
      </c>
      <c r="AA625" s="54" t="inlineStr">
        <is>
          <t>6帧均为拆解维修内部电路/电机画面，未出现炸篮、装篮动作或与炸篮未装到位导致不启动相关的任何演示。</t>
        </is>
      </c>
      <c r="AB625" s="54" t="inlineStr">
        <is>
          <t>AI=1→R1=0：画面为内部拆解维修，与炸篮装不到位导致不启动的问题无关。</t>
        </is>
      </c>
      <c r="AC625" s="46" t="inlineStr">
        <is>
          <t>completed</t>
        </is>
      </c>
      <c r="AD625" s="46" t="inlineStr">
        <is>
          <t>2026-07-28T01:31:38+08:00</t>
        </is>
      </c>
      <c r="AE625" s="47">
        <f>IF(AC625&lt;&gt;"completed","",IF(W625=O625,"no","yes"))</f>
        <v/>
      </c>
      <c r="AF625" s="47">
        <f>IF(AC625&lt;&gt;"completed","",IF(AND(X625=P625,Y625=Q625),"no","yes"))</f>
        <v/>
      </c>
      <c r="AG625" s="47">
        <f>IF(AC625&lt;&gt;"completed","待复核",IF(OR(W625="",Z625="",AA625="",AD625=""),"缺少必填项",IF(AND(OR(AE625="yes",AF625="yes"),AB625=""),"修正原因缺失",IF(OR(W625=0,W625=1),IF(AND(X625="",Y625=""),"通过","0/1级时间应留空"),IF(AND(OR(W625=2,W625=3),X625&lt;&gt;"",Y625&lt;&gt;"",X625&gt;=I625,Y625&lt;=J625,Y625&gt;X625),"通过","2/3级时间无效")))))</f>
        <v/>
      </c>
    </row>
    <row r="626">
      <c r="A626" s="45" t="inlineStr">
        <is>
          <t>VQ-013</t>
        </is>
      </c>
      <c r="B626" s="52" t="inlineStr">
        <is>
          <t>炸篮没有装到位导致空气炸锅不启动时怎么办？</t>
        </is>
      </c>
      <c r="C626" s="45" t="inlineStr">
        <is>
          <t>zh-CN</t>
        </is>
      </c>
      <c r="D626" s="45" t="inlineStr">
        <is>
          <t>Air Fryer</t>
        </is>
      </c>
      <c r="E626" s="45" t="inlineStr">
        <is>
          <t>troubleshooting</t>
        </is>
      </c>
      <c r="F626" s="45" t="inlineStr">
        <is>
          <t>source_disjoint_test</t>
        </is>
      </c>
      <c r="G626" s="45" t="inlineStr">
        <is>
          <t>airfryer-032-scene-0036</t>
        </is>
      </c>
      <c r="H626" s="45" t="inlineStr">
        <is>
          <t>airfryer-032</t>
        </is>
      </c>
      <c r="I626" s="59" t="inlineStr">
        <is>
          <t>166.9</t>
        </is>
      </c>
      <c r="J626" s="59" t="inlineStr">
        <is>
          <t>171.667</t>
        </is>
      </c>
      <c r="K626" s="45" t="inlineStr">
        <is>
          <t>items/airfryer-032-scene-0036/clip.mp4</t>
        </is>
      </c>
      <c r="L626" s="45" t="inlineStr">
        <is>
          <t>items/airfryer-032-scene-0036/thumbnail.jpg</t>
        </is>
      </c>
      <c r="M626" s="52" t="inlineStr">
        <is>
          <t>ASR: ago simply get an oven safe bowl and pour about half to a cup of white vinegar in it then add
OCR: Realemon 100 LEMON jUIC!
VLM: Visual summary: A person is pouring liquid from a white jug into a small glass bowl, then placing the bowl inside an open air fryer basket.
视觉摘要: 一个人将液体从白色壶中倒入一个小玻璃碗，然后将碗放入打开的空气炸锅篮中。
Visible product: Air Fryer
Visible components: air fryer; air fryer basket; glass bowl; white jug; marble countertop; wooden chairs
Visible actions: pouring liquid; holding bowl; placing bowl in basket
Visible states: air fryer open; liquid in bowl; bowl inside basket</t>
        </is>
      </c>
      <c r="N626" s="45" t="inlineStr">
        <is>
          <t>23</t>
        </is>
      </c>
      <c r="O626" s="45" t="inlineStr">
        <is>
          <t>0</t>
        </is>
      </c>
      <c r="P626" s="59" t="str"/>
      <c r="Q626" s="59" t="str"/>
      <c r="R626" s="52" t="inlineStr">
        <is>
          <t>The scene shows liquid being poured into a bowl and placed inside an air fryer basket, but does not address troubleshooting a non-starting air fryer due to an improperly seated basket.</t>
        </is>
      </c>
      <c r="S626" s="52" t="inlineStr">
        <is>
          <t>VLM</t>
        </is>
      </c>
      <c r="T626" s="52" t="inlineStr">
        <is>
          <t>low</t>
        </is>
      </c>
      <c r="U626" s="52" t="inlineStr">
        <is>
          <t>No evidence of the air fryer failing to start or any troubleshooting steps related to basket positioning.</t>
        </is>
      </c>
      <c r="V626" s="45" t="inlineStr">
        <is>
          <t>R1</t>
        </is>
      </c>
      <c r="W626" s="46" t="inlineStr">
        <is>
          <t>0</t>
        </is>
      </c>
      <c r="X626" s="60" t="n"/>
      <c r="Y626" s="60" t="n"/>
      <c r="Z626" s="46" t="inlineStr">
        <is>
          <t>no</t>
        </is>
      </c>
      <c r="AA626" s="54" t="inlineStr">
        <is>
          <t>画面未涉及炸篮安装或设备启动故障。</t>
        </is>
      </c>
      <c r="AB626" s="54" t="n"/>
      <c r="AC626" s="46" t="inlineStr">
        <is>
          <t>completed</t>
        </is>
      </c>
      <c r="AD626" s="46" t="inlineStr">
        <is>
          <t>2026-07-28T01:18:39+08:00</t>
        </is>
      </c>
      <c r="AE626" s="47">
        <f>IF(AC626&lt;&gt;"completed","",IF(W626=O626,"no","yes"))</f>
        <v/>
      </c>
      <c r="AF626" s="47">
        <f>IF(AC626&lt;&gt;"completed","",IF(AND(X626=P626,Y626=Q626),"no","yes"))</f>
        <v/>
      </c>
      <c r="AG626" s="47">
        <f>IF(AC626&lt;&gt;"completed","待复核",IF(OR(W626="",Z626="",AA626="",AD626=""),"缺少必填项",IF(AND(OR(AE626="yes",AF626="yes"),AB626=""),"修正原因缺失",IF(OR(W626=0,W626=1),IF(AND(X626="",Y626=""),"通过","0/1级时间应留空"),IF(AND(OR(W626=2,W626=3),X626&lt;&gt;"",Y626&lt;&gt;"",X626&gt;=I626,Y626&lt;=J626,Y626&gt;X626),"通过","2/3级时间无效")))))</f>
        <v/>
      </c>
    </row>
    <row r="627">
      <c r="A627" s="45" t="inlineStr">
        <is>
          <t>VQ-013</t>
        </is>
      </c>
      <c r="B627" s="52" t="inlineStr">
        <is>
          <t>炸篮没有装到位导致空气炸锅不启动时怎么办？</t>
        </is>
      </c>
      <c r="C627" s="45" t="inlineStr">
        <is>
          <t>zh-CN</t>
        </is>
      </c>
      <c r="D627" s="45" t="inlineStr">
        <is>
          <t>Air Fryer</t>
        </is>
      </c>
      <c r="E627" s="45" t="inlineStr">
        <is>
          <t>troubleshooting</t>
        </is>
      </c>
      <c r="F627" s="45" t="inlineStr">
        <is>
          <t>source_disjoint_test</t>
        </is>
      </c>
      <c r="G627" s="45" t="inlineStr">
        <is>
          <t>pressure-006-scene-0002</t>
        </is>
      </c>
      <c r="H627" s="45" t="inlineStr">
        <is>
          <t>pressure-006</t>
        </is>
      </c>
      <c r="I627" s="59" t="inlineStr">
        <is>
          <t>2.208</t>
        </is>
      </c>
      <c r="J627" s="59" t="inlineStr">
        <is>
          <t>4.833</t>
        </is>
      </c>
      <c r="K627" s="45" t="inlineStr">
        <is>
          <t>items/pressure-006-scene-0002/clip.mp4</t>
        </is>
      </c>
      <c r="L627" s="45" t="inlineStr">
        <is>
          <t>items/pressure-006-scene-0002/thumbnail.jpg</t>
        </is>
      </c>
      <c r="M627" s="52" t="inlineStr">
        <is>
          <t>ASR: Hefung Multifunctional Air Fryer, One-Click Cover Opening, Automatic Lifting, Easy to Use, 6L Super Large Capacity, Can Accommodate the Whole Chicken, Intelligent Buttons on the Top,
VLM: Visual summary: A person is opening the lid of a yellow air fryer with one hand while holding the body with the other.
视觉摘要: 一个人用一只手打开黄色空气炸锅的盖子，另一只手扶着锅体。
Visible product: Air Fryer
Visible components: yellow body; black lid; handle; text overlay
Visible actions: opening lid; holding air fryer
Visible states: lid partially open
Visual uncertainty: The full product model or brand name is not visible.</t>
        </is>
      </c>
      <c r="N627" s="45" t="inlineStr">
        <is>
          <t>24</t>
        </is>
      </c>
      <c r="O627" s="45" t="inlineStr">
        <is>
          <t>1</t>
        </is>
      </c>
      <c r="P627" s="59" t="str"/>
      <c r="Q627" s="59" t="str"/>
      <c r="R627" s="52" t="inlineStr">
        <is>
          <t>The scene shows a person opening the lid of an air fryer, but does not show or mention any troubleshooting for a basket not being seated properly or the appliance not starting.</t>
        </is>
      </c>
      <c r="S627" s="52" t="inlineStr">
        <is>
          <t>VLM|ASR</t>
        </is>
      </c>
      <c r="T627" s="52" t="inlineStr">
        <is>
          <t>low</t>
        </is>
      </c>
      <c r="U627" s="52" t="inlineStr">
        <is>
          <t>No evidence of basket seating or appliance startup failure is present.</t>
        </is>
      </c>
      <c r="V627" s="45" t="inlineStr">
        <is>
          <t>R1</t>
        </is>
      </c>
      <c r="W627" s="46" t="inlineStr">
        <is>
          <t>1</t>
        </is>
      </c>
      <c r="X627" s="60" t="n"/>
      <c r="Y627" s="60" t="n"/>
      <c r="Z627" s="46" t="inlineStr">
        <is>
          <t>no</t>
        </is>
      </c>
      <c r="AA627" s="54" t="inlineStr">
        <is>
          <t>the scene only shows lid opening; there is no content about basket seating or startup failure troubleshooting.</t>
        </is>
      </c>
      <c r="AB627" s="54" t="n"/>
      <c r="AC627" s="46" t="inlineStr">
        <is>
          <t>completed</t>
        </is>
      </c>
      <c r="AD627" s="46" t="inlineStr">
        <is>
          <t>2026-07-28T01:18:39+08:00</t>
        </is>
      </c>
      <c r="AE627" s="47">
        <f>IF(AC627&lt;&gt;"completed","",IF(W627=O627,"no","yes"))</f>
        <v/>
      </c>
      <c r="AF627" s="47">
        <f>IF(AC627&lt;&gt;"completed","",IF(AND(X627=P627,Y627=Q627),"no","yes"))</f>
        <v/>
      </c>
      <c r="AG627" s="47">
        <f>IF(AC627&lt;&gt;"completed","待复核",IF(OR(W627="",Z627="",AA627="",AD627=""),"缺少必填项",IF(AND(OR(AE627="yes",AF627="yes"),AB627=""),"修正原因缺失",IF(OR(W627=0,W627=1),IF(AND(X627="",Y627=""),"通过","0/1级时间应留空"),IF(AND(OR(W627=2,W627=3),X627&lt;&gt;"",Y627&lt;&gt;"",X627&gt;=I627,Y627&lt;=J627,Y627&gt;X627),"通过","2/3级时间无效")))))</f>
        <v/>
      </c>
    </row>
    <row r="628">
      <c r="A628" s="45" t="inlineStr">
        <is>
          <t>VQ-013</t>
        </is>
      </c>
      <c r="B628" s="52" t="inlineStr">
        <is>
          <t>炸篮没有装到位导致空气炸锅不启动时怎么办？</t>
        </is>
      </c>
      <c r="C628" s="45" t="inlineStr">
        <is>
          <t>zh-CN</t>
        </is>
      </c>
      <c r="D628" s="45" t="inlineStr">
        <is>
          <t>Air Fryer</t>
        </is>
      </c>
      <c r="E628" s="45" t="inlineStr">
        <is>
          <t>troubleshooting</t>
        </is>
      </c>
      <c r="F628" s="45" t="inlineStr">
        <is>
          <t>source_disjoint_test</t>
        </is>
      </c>
      <c r="G628" s="45" t="inlineStr">
        <is>
          <t>airfryer-005-scene-0023</t>
        </is>
      </c>
      <c r="H628" s="45" t="inlineStr">
        <is>
          <t>airfryer-005</t>
        </is>
      </c>
      <c r="I628" s="59" t="inlineStr">
        <is>
          <t>227.314</t>
        </is>
      </c>
      <c r="J628" s="59" t="inlineStr">
        <is>
          <t>232.694</t>
        </is>
      </c>
      <c r="K628" s="45" t="inlineStr">
        <is>
          <t>items/airfryer-005-scene-0023/clip.mp4</t>
        </is>
      </c>
      <c r="L628" s="45" t="inlineStr">
        <is>
          <t>items/airfryer-005-scene-0023/thumbnail.jpg</t>
        </is>
      </c>
      <c r="M628" s="52" t="inlineStr">
        <is>
          <t>ASR: And when the timer goes off, you can take it out and look at that nice golden brown toast with a basket of bacon and egg
VLM: Visual summary: A person opens an air fryer and reveals two cooked food items inside.
视觉摘要: 一个人打开空气炸锅，露出里面的两个熟食。
Visible product: Air Fryer
Visible components: air fryer; air fryer basket; white plate; person's hand; person's sleeve
Visible actions: opening the air fryer; holding the air fryer handle
Visible states: air fryer open; food cooked inside air fryer
Visual uncertainty: The exact type of food is not clearly identifiable, and the person's face and full body are not visible.</t>
        </is>
      </c>
      <c r="N628" s="45" t="inlineStr">
        <is>
          <t>25</t>
        </is>
      </c>
      <c r="O628" s="45" t="inlineStr">
        <is>
          <t>0</t>
        </is>
      </c>
      <c r="P628" s="59" t="str"/>
      <c r="Q628" s="59" t="str"/>
      <c r="R628" s="52" t="inlineStr">
        <is>
          <t>The scene shows an air fryer with cooked food inside, indicating successful operation, not troubleshooting for a basket not seated properly.</t>
        </is>
      </c>
      <c r="S628" s="52" t="inlineStr">
        <is>
          <t>VLM|ASR</t>
        </is>
      </c>
      <c r="T628" s="52" t="inlineStr">
        <is>
          <t>low</t>
        </is>
      </c>
      <c r="U628" s="52" t="inlineStr">
        <is>
          <t>No evidence of basket misalignment, failure to start, or troubleshooting steps.</t>
        </is>
      </c>
      <c r="V628" s="45" t="inlineStr">
        <is>
          <t>R1</t>
        </is>
      </c>
      <c r="W628" s="46" t="n">
        <v>1</v>
      </c>
      <c r="X628" s="60" t="n"/>
      <c r="Y628" s="60" t="n"/>
      <c r="Z628" s="46" t="inlineStr">
        <is>
          <t>no</t>
        </is>
      </c>
      <c r="AA628" s="54" t="inlineStr">
        <is>
          <t>画面展示设备正常烹饪完成，未涉及炸篮未装到位的故障排查。</t>
        </is>
      </c>
      <c r="AB628" s="54" t="inlineStr">
        <is>
          <t>第三轮仲裁修正：R1原记录 等级=0 时间=[None,None] 泄漏=no → 仲裁 等级=1 时间=[None,None] 泄漏=no。理由：采纳复核方：空气炸锅正常使用（取出熟食）在全部6帧中清晰呈现，同产品出现但未涉及炸篮未装到位的故障排查，符合等级1。</t>
        </is>
      </c>
      <c r="AC628" s="46" t="inlineStr">
        <is>
          <t>completed</t>
        </is>
      </c>
      <c r="AD628" s="46" t="inlineStr">
        <is>
          <t>2026-07-28T20:35:21+08:00</t>
        </is>
      </c>
      <c r="AE628" s="47">
        <f>IF(AC628&lt;&gt;"completed","",IF(W628=O628,"no","yes"))</f>
        <v/>
      </c>
      <c r="AF628" s="47">
        <f>IF(AC628&lt;&gt;"completed","",IF(AND(X628=P628,Y628=Q628),"no","yes"))</f>
        <v/>
      </c>
      <c r="AG628" s="47">
        <f>IF(AC628&lt;&gt;"completed","待复核",IF(OR(W628="",Z628="",AA628="",AD628=""),"缺少必填项",IF(AND(OR(AE628="yes",AF628="yes"),AB628=""),"修正原因缺失",IF(OR(W628=0,W628=1),IF(AND(X628="",Y628=""),"通过","0/1级时间应留空"),IF(AND(OR(W628=2,W628=3),X628&lt;&gt;"",Y628&lt;&gt;"",X628&gt;=I628,Y628&lt;=J628,Y628&gt;X628),"通过","2/3级时间无效")))))</f>
        <v/>
      </c>
    </row>
    <row r="629">
      <c r="A629" s="45" t="inlineStr">
        <is>
          <t>VQ-013</t>
        </is>
      </c>
      <c r="B629" s="52" t="inlineStr">
        <is>
          <t>炸篮没有装到位导致空气炸锅不启动时怎么办？</t>
        </is>
      </c>
      <c r="C629" s="45" t="inlineStr">
        <is>
          <t>zh-CN</t>
        </is>
      </c>
      <c r="D629" s="45" t="inlineStr">
        <is>
          <t>Air Fryer</t>
        </is>
      </c>
      <c r="E629" s="45" t="inlineStr">
        <is>
          <t>troubleshooting</t>
        </is>
      </c>
      <c r="F629" s="45" t="inlineStr">
        <is>
          <t>source_disjoint_test</t>
        </is>
      </c>
      <c r="G629" s="45" t="inlineStr">
        <is>
          <t>airfryer-024-scene-0005</t>
        </is>
      </c>
      <c r="H629" s="45" t="inlineStr">
        <is>
          <t>airfryer-024</t>
        </is>
      </c>
      <c r="I629" s="59" t="inlineStr">
        <is>
          <t>16.149</t>
        </is>
      </c>
      <c r="J629" s="59" t="inlineStr">
        <is>
          <t>19.953</t>
        </is>
      </c>
      <c r="K629" s="45" t="inlineStr">
        <is>
          <t>items/airfryer-024-scene-0005/clip.mp4</t>
        </is>
      </c>
      <c r="L629" s="45" t="inlineStr">
        <is>
          <t>items/airfryer-024-scene-0005/thumbnail.jpg</t>
        </is>
      </c>
      <c r="M629" s="52" t="inlineStr">
        <is>
          <t>ASR: Introducing the revolutionary New Wave Brio Digital Air Fryer. Now make crispy air fried French fries in just 8 minutes,
VLM: Visual summary: A black NuWave Brio digital air fryer is shown stationary on a wooden surface against a white background.
视觉摘要: 一台黑色的NuWave Brio数字空气炸锅静止放置在木质表面上，背景为白色。
Visible product: NuWave Brio
Visible components: control panel; digital display; buttons; brand logo; product name text; wooden surface; white background</t>
        </is>
      </c>
      <c r="N629" s="45" t="inlineStr">
        <is>
          <t>26</t>
        </is>
      </c>
      <c r="O629" s="45" t="inlineStr">
        <is>
          <t>0</t>
        </is>
      </c>
      <c r="P629" s="59" t="str"/>
      <c r="Q629" s="59" t="str"/>
      <c r="R629" s="52" t="inlineStr">
        <is>
          <t>The scene only shows the product introduction and visual summary of the NuWave Brio air fryer, with no troubleshooting content or mention of the fry basket not being properly seated.</t>
        </is>
      </c>
      <c r="S629" s="52" t="inlineStr">
        <is>
          <t>VLM|ASR</t>
        </is>
      </c>
      <c r="T629" s="52" t="inlineStr">
        <is>
          <t>low</t>
        </is>
      </c>
      <c r="U629" s="52" t="inlineStr">
        <is>
          <t>No evidence of any troubleshooting steps, visual or spoken, related to the fry basket or device startup failure.</t>
        </is>
      </c>
      <c r="V629" s="45" t="inlineStr">
        <is>
          <t>R1</t>
        </is>
      </c>
      <c r="W629" s="46" t="inlineStr">
        <is>
          <t>1</t>
        </is>
      </c>
      <c r="X629" s="60" t="n"/>
      <c r="Y629" s="60" t="n"/>
      <c r="Z629" s="46" t="inlineStr">
        <is>
          <t>no</t>
        </is>
      </c>
      <c r="AA629" s="54" t="inlineStr">
        <is>
          <t>At t=16.1s, the air fryer is displayed statically with no installation attempt or troubleshooting content.</t>
        </is>
      </c>
      <c r="AB629" s="54" t="inlineStr">
        <is>
          <t>Same product shown, but no basket-seating troubleshooting.</t>
        </is>
      </c>
      <c r="AC629" s="46" t="inlineStr">
        <is>
          <t>completed</t>
        </is>
      </c>
      <c r="AD629" s="46" t="inlineStr">
        <is>
          <t>2026-07-28T01:18:39+08:00</t>
        </is>
      </c>
      <c r="AE629" s="47">
        <f>IF(AC629&lt;&gt;"completed","",IF(W629=O629,"no","yes"))</f>
        <v/>
      </c>
      <c r="AF629" s="47">
        <f>IF(AC629&lt;&gt;"completed","",IF(AND(X629=P629,Y629=Q629),"no","yes"))</f>
        <v/>
      </c>
      <c r="AG629" s="47">
        <f>IF(AC629&lt;&gt;"completed","待复核",IF(OR(W629="",Z629="",AA629="",AD629=""),"缺少必填项",IF(AND(OR(AE629="yes",AF629="yes"),AB629=""),"修正原因缺失",IF(OR(W629=0,W629=1),IF(AND(X629="",Y629=""),"通过","0/1级时间应留空"),IF(AND(OR(W629=2,W629=3),X629&lt;&gt;"",Y629&lt;&gt;"",X629&gt;=I629,Y629&lt;=J629,Y629&gt;X629),"通过","2/3级时间无效")))))</f>
        <v/>
      </c>
    </row>
    <row r="630">
      <c r="A630" s="45" t="inlineStr">
        <is>
          <t>VQ-013</t>
        </is>
      </c>
      <c r="B630" s="52" t="inlineStr">
        <is>
          <t>炸篮没有装到位导致空气炸锅不启动时怎么办？</t>
        </is>
      </c>
      <c r="C630" s="45" t="inlineStr">
        <is>
          <t>zh-CN</t>
        </is>
      </c>
      <c r="D630" s="45" t="inlineStr">
        <is>
          <t>Air Fryer</t>
        </is>
      </c>
      <c r="E630" s="45" t="inlineStr">
        <is>
          <t>troubleshooting</t>
        </is>
      </c>
      <c r="F630" s="45" t="inlineStr">
        <is>
          <t>source_disjoint_test</t>
        </is>
      </c>
      <c r="G630" s="45" t="inlineStr">
        <is>
          <t>airfryer-029-scene-0050</t>
        </is>
      </c>
      <c r="H630" s="45" t="inlineStr">
        <is>
          <t>airfryer-029</t>
        </is>
      </c>
      <c r="I630" s="59" t="inlineStr">
        <is>
          <t>307.84</t>
        </is>
      </c>
      <c r="J630" s="59" t="inlineStr">
        <is>
          <t>311.96</t>
        </is>
      </c>
      <c r="K630" s="45" t="inlineStr">
        <is>
          <t>items/airfryer-029-scene-0050/clip.mp4</t>
        </is>
      </c>
      <c r="L630" s="45" t="inlineStr">
        <is>
          <t>items/airfryer-029-scene-0050/thumbnail.jpg</t>
        </is>
      </c>
      <c r="M630" s="52" t="inlineStr">
        <is>
          <t>ASR: pull the basket out and in this you know just arrange the chicken pieces in such a way they kind of in a standing position kind of thing and if something
OCR: HILIDS
VLM: Visual summary: A person is placing seasoned food into the basket of a black air fryer on a kitchen counter.
视觉摘要: 一个人正在将调味好的食物放入黑色空气炸锅的篮子中，位于厨房台面上。
Visible product: Air Fryer
Visible components: air fryer; air fryer basket; green plate; hand; Philips logo; Philips Super Chef logo; kitchen counter; refrigerator; blender; rice cooker; cabinet
Visible actions: placing food into air fryer basket; reaching for food on plate
Visible states: food coated in seasoning; air fryer basket partially filled</t>
        </is>
      </c>
      <c r="N630" s="45" t="inlineStr">
        <is>
          <t>27</t>
        </is>
      </c>
      <c r="O630" s="45" t="inlineStr">
        <is>
          <t>0</t>
        </is>
      </c>
      <c r="P630" s="59" t="str"/>
      <c r="Q630" s="59" t="str"/>
      <c r="R630" s="52" t="inlineStr">
        <is>
          <t>The scene shows food being placed into the air fryer basket, not addressing the issue of the basket not being seated properly or the appliance not starting.</t>
        </is>
      </c>
      <c r="S630" s="52" t="inlineStr">
        <is>
          <t>VLM</t>
        </is>
      </c>
      <c r="T630" s="52" t="inlineStr">
        <is>
          <t>low</t>
        </is>
      </c>
      <c r="U630" s="52" t="inlineStr">
        <is>
          <t>No evidence of basket seating or appliance startup failure is present.</t>
        </is>
      </c>
      <c r="V630" s="45" t="inlineStr">
        <is>
          <t>R1</t>
        </is>
      </c>
      <c r="W630" s="46" t="inlineStr">
        <is>
          <t>0</t>
        </is>
      </c>
      <c r="X630" s="60" t="n"/>
      <c r="Y630" s="60" t="n"/>
      <c r="Z630" s="46" t="inlineStr">
        <is>
          <t>no</t>
        </is>
      </c>
      <c r="AA630" s="54" t="inlineStr">
        <is>
          <t>画面未涉及炸篮安装或设备启动故障。</t>
        </is>
      </c>
      <c r="AB630" s="54" t="n"/>
      <c r="AC630" s="46" t="inlineStr">
        <is>
          <t>completed</t>
        </is>
      </c>
      <c r="AD630" s="46" t="inlineStr">
        <is>
          <t>2026-07-28T01:18:39+08:00</t>
        </is>
      </c>
      <c r="AE630" s="47">
        <f>IF(AC630&lt;&gt;"completed","",IF(W630=O630,"no","yes"))</f>
        <v/>
      </c>
      <c r="AF630" s="47">
        <f>IF(AC630&lt;&gt;"completed","",IF(AND(X630=P630,Y630=Q630),"no","yes"))</f>
        <v/>
      </c>
      <c r="AG630" s="47">
        <f>IF(AC630&lt;&gt;"completed","待复核",IF(OR(W630="",Z630="",AA630="",AD630=""),"缺少必填项",IF(AND(OR(AE630="yes",AF630="yes"),AB630=""),"修正原因缺失",IF(OR(W630=0,W630=1),IF(AND(X630="",Y630=""),"通过","0/1级时间应留空"),IF(AND(OR(W630=2,W630=3),X630&lt;&gt;"",Y630&lt;&gt;"",X630&gt;=I630,Y630&lt;=J630,Y630&gt;X630),"通过","2/3级时间无效")))))</f>
        <v/>
      </c>
    </row>
    <row r="631">
      <c r="A631" s="45" t="inlineStr">
        <is>
          <t>VQ-013</t>
        </is>
      </c>
      <c r="B631" s="52" t="inlineStr">
        <is>
          <t>炸篮没有装到位导致空气炸锅不启动时怎么办？</t>
        </is>
      </c>
      <c r="C631" s="45" t="inlineStr">
        <is>
          <t>zh-CN</t>
        </is>
      </c>
      <c r="D631" s="45" t="inlineStr">
        <is>
          <t>Air Fryer</t>
        </is>
      </c>
      <c r="E631" s="45" t="inlineStr">
        <is>
          <t>troubleshooting</t>
        </is>
      </c>
      <c r="F631" s="45" t="inlineStr">
        <is>
          <t>source_disjoint_test</t>
        </is>
      </c>
      <c r="G631" s="45" t="inlineStr">
        <is>
          <t>airfryer-002-scene-0009</t>
        </is>
      </c>
      <c r="H631" s="45" t="inlineStr">
        <is>
          <t>airfryer-002</t>
        </is>
      </c>
      <c r="I631" s="59" t="inlineStr">
        <is>
          <t>241.808</t>
        </is>
      </c>
      <c r="J631" s="59" t="inlineStr">
        <is>
          <t>257.424</t>
        </is>
      </c>
      <c r="K631" s="45" t="inlineStr">
        <is>
          <t>items/airfryer-002-scene-0009/clip.mp4</t>
        </is>
      </c>
      <c r="L631" s="45" t="inlineStr">
        <is>
          <t>items/airfryer-002-scene-0009/thumbnail.jpg</t>
        </is>
      </c>
      <c r="M631" s="52" t="inlineStr">
        <is>
          <t>ASR: spray we're now going to place our cookies in the basket seam side down we're going to cook
OCR: •ner Library Kitchen Chef itchen Puff Pastry SHEETS OREO
VLM: Visual summary: A person wearing a blue apron holds an air fryer basket containing several round, pale yellow food items, with a yellow spray can on a silicone mat nearby.
视觉摘要: 一个人穿着蓝色围裙，手持一个装有数个圆形淡黄色食物的空气炸锅篮子，旁边硅胶垫上放着一个黄色喷雾罐。
Visible product: Air Fryer
Visible components: air fryer basket; silicone mat; yellow spray can; blue apron with text; watch
Visible actions: holding the air fryer basket; placing food items into the basket
Visible states: food items inside the basket; basket being held open</t>
        </is>
      </c>
      <c r="N631" s="45" t="inlineStr">
        <is>
          <t>28</t>
        </is>
      </c>
      <c r="O631" s="45" t="inlineStr">
        <is>
          <t>0</t>
        </is>
      </c>
      <c r="P631" s="59" t="str"/>
      <c r="Q631" s="59" t="str"/>
      <c r="R631" s="52" t="inlineStr">
        <is>
          <t>The scene shows placing food into the air fryer basket, not troubleshooting a basket not being seated properly or the appliance not starting.</t>
        </is>
      </c>
      <c r="S631" s="52" t="inlineStr">
        <is>
          <t>VLM</t>
        </is>
      </c>
      <c r="T631" s="52" t="inlineStr">
        <is>
          <t>low</t>
        </is>
      </c>
      <c r="U631" s="52" t="inlineStr">
        <is>
          <t>No evidence of basket misalignment, appliance failure to start, or troubleshooting steps.</t>
        </is>
      </c>
      <c r="V631" s="45" t="inlineStr">
        <is>
          <t>R1</t>
        </is>
      </c>
      <c r="W631" s="46" t="inlineStr">
        <is>
          <t>0</t>
        </is>
      </c>
      <c r="X631" s="60" t="n"/>
      <c r="Y631" s="60" t="n"/>
      <c r="Z631" s="46" t="inlineStr">
        <is>
          <t>no</t>
        </is>
      </c>
      <c r="AA631" s="54" t="inlineStr">
        <is>
          <t>画面只是装饼，无任何炸篮未到位或设备不启动故障演示。</t>
        </is>
      </c>
      <c r="AB631" s="54" t="n"/>
      <c r="AC631" s="46" t="inlineStr">
        <is>
          <t>completed</t>
        </is>
      </c>
      <c r="AD631" s="46" t="inlineStr">
        <is>
          <t>2026-07-28T01:18:39+08:00</t>
        </is>
      </c>
      <c r="AE631" s="47">
        <f>IF(AC631&lt;&gt;"completed","",IF(W631=O631,"no","yes"))</f>
        <v/>
      </c>
      <c r="AF631" s="47">
        <f>IF(AC631&lt;&gt;"completed","",IF(AND(X631=P631,Y631=Q631),"no","yes"))</f>
        <v/>
      </c>
      <c r="AG631" s="47">
        <f>IF(AC631&lt;&gt;"completed","待复核",IF(OR(W631="",Z631="",AA631="",AD631=""),"缺少必填项",IF(AND(OR(AE631="yes",AF631="yes"),AB631=""),"修正原因缺失",IF(OR(W631=0,W631=1),IF(AND(X631="",Y631=""),"通过","0/1级时间应留空"),IF(AND(OR(W631=2,W631=3),X631&lt;&gt;"",Y631&lt;&gt;"",X631&gt;=I631,Y631&lt;=J631,Y631&gt;X631),"通过","2/3级时间无效")))))</f>
        <v/>
      </c>
    </row>
    <row r="632">
      <c r="A632" s="45" t="inlineStr">
        <is>
          <t>VQ-013</t>
        </is>
      </c>
      <c r="B632" s="52" t="inlineStr">
        <is>
          <t>炸篮没有装到位导致空气炸锅不启动时怎么办？</t>
        </is>
      </c>
      <c r="C632" s="45" t="inlineStr">
        <is>
          <t>zh-CN</t>
        </is>
      </c>
      <c r="D632" s="45" t="inlineStr">
        <is>
          <t>Air Fryer</t>
        </is>
      </c>
      <c r="E632" s="45" t="inlineStr">
        <is>
          <t>troubleshooting</t>
        </is>
      </c>
      <c r="F632" s="45" t="inlineStr">
        <is>
          <t>source_disjoint_test</t>
        </is>
      </c>
      <c r="G632" s="45" t="inlineStr">
        <is>
          <t>pressure-006-scene-0007</t>
        </is>
      </c>
      <c r="H632" s="45" t="inlineStr">
        <is>
          <t>pressure-006</t>
        </is>
      </c>
      <c r="I632" s="59" t="inlineStr">
        <is>
          <t>19.875</t>
        </is>
      </c>
      <c r="J632" s="59" t="inlineStr">
        <is>
          <t>22.417</t>
        </is>
      </c>
      <c r="K632" s="45" t="inlineStr">
        <is>
          <t>items/pressure-006-scene-0007/clip.mp4</t>
        </is>
      </c>
      <c r="L632" s="45" t="inlineStr">
        <is>
          <t>items/pressure-006-scene-0007/thumbnail.jpg</t>
        </is>
      </c>
      <c r="M632" s="52" t="inlineStr">
        <is>
          <t>ASR: • Touch screen control, LCD display, visual window, cooking process at a glance • 360-degree hot air baking, wrapping heating, original flavor, 1500W high power, rapid heating
VLM: Visual summary: A cooked whole chicken surrounded by chopped potatoes inside a black air fryer basket, which is placed in a yellow appliance.
视觉摘要: 一只烤好的整鸡，周围围着切块的土豆，放在一个黑色空气炸锅篮子里，篮子置于一个黄色的电器中。
Visible product: Air Fryer
Visible components: black air fryer basket; yellow appliance body; cooked whole chicken; chopped potatoes
Visible states: food cooked; food resting in basket</t>
        </is>
      </c>
      <c r="N632" s="45" t="inlineStr">
        <is>
          <t>29</t>
        </is>
      </c>
      <c r="O632" s="45" t="inlineStr">
        <is>
          <t>0</t>
        </is>
      </c>
      <c r="P632" s="59" t="str"/>
      <c r="Q632" s="59" t="str"/>
      <c r="R632" s="52" t="inlineStr">
        <is>
          <t>The scene shows a cooked chicken in a basket inside the air fryer, indicating normal operation, not troubleshooting for improper basket placement.</t>
        </is>
      </c>
      <c r="S632" s="52" t="inlineStr">
        <is>
          <t>VLM</t>
        </is>
      </c>
      <c r="T632" s="52" t="inlineStr">
        <is>
          <t>low</t>
        </is>
      </c>
      <c r="U632" s="52" t="inlineStr">
        <is>
          <t>No evidence of basket misalignment or troubleshooting steps shown.</t>
        </is>
      </c>
      <c r="V632" s="45" t="inlineStr">
        <is>
          <t>R1</t>
        </is>
      </c>
      <c r="W632" s="46" t="inlineStr">
        <is>
          <t>1</t>
        </is>
      </c>
      <c r="X632" s="60" t="n"/>
      <c r="Y632" s="60" t="n"/>
      <c r="Z632" s="46" t="inlineStr">
        <is>
          <t>no</t>
        </is>
      </c>
      <c r="AA632" s="54" t="inlineStr">
        <is>
          <t>Frames at 20.9s-21.9s show the basket in normal seated use with food inside; no mis-seating or non-starting troubleshooting is shown.</t>
        </is>
      </c>
      <c r="AB632" s="54" t="inlineStr">
        <is>
          <t>AI marked 0; the same air fryer is visible, only the troubleshooting aspect is absent, so grade 1.</t>
        </is>
      </c>
      <c r="AC632" s="46" t="inlineStr">
        <is>
          <t>completed</t>
        </is>
      </c>
      <c r="AD632" s="46" t="inlineStr">
        <is>
          <t>2026-07-28T01:18:39+08:00</t>
        </is>
      </c>
      <c r="AE632" s="47">
        <f>IF(AC632&lt;&gt;"completed","",IF(W632=O632,"no","yes"))</f>
        <v/>
      </c>
      <c r="AF632" s="47">
        <f>IF(AC632&lt;&gt;"completed","",IF(AND(X632=P632,Y632=Q632),"no","yes"))</f>
        <v/>
      </c>
      <c r="AG632" s="47">
        <f>IF(AC632&lt;&gt;"completed","待复核",IF(OR(W632="",Z632="",AA632="",AD632=""),"缺少必填项",IF(AND(OR(AE632="yes",AF632="yes"),AB632=""),"修正原因缺失",IF(OR(W632=0,W632=1),IF(AND(X632="",Y632=""),"通过","0/1级时间应留空"),IF(AND(OR(W632=2,W632=3),X632&lt;&gt;"",Y632&lt;&gt;"",X632&gt;=I632,Y632&lt;=J632,Y632&gt;X632),"通过","2/3级时间无效")))))</f>
        <v/>
      </c>
    </row>
    <row r="633">
      <c r="A633" s="45" t="inlineStr">
        <is>
          <t>VQ-013</t>
        </is>
      </c>
      <c r="B633" s="52" t="inlineStr">
        <is>
          <t>炸篮没有装到位导致空气炸锅不启动时怎么办？</t>
        </is>
      </c>
      <c r="C633" s="45" t="inlineStr">
        <is>
          <t>zh-CN</t>
        </is>
      </c>
      <c r="D633" s="45" t="inlineStr">
        <is>
          <t>Air Fryer</t>
        </is>
      </c>
      <c r="E633" s="45" t="inlineStr">
        <is>
          <t>troubleshooting</t>
        </is>
      </c>
      <c r="F633" s="45" t="inlineStr">
        <is>
          <t>source_disjoint_test</t>
        </is>
      </c>
      <c r="G633" s="45" t="inlineStr">
        <is>
          <t>airfryer-002-scene-0011</t>
        </is>
      </c>
      <c r="H633" s="45" t="inlineStr">
        <is>
          <t>airfryer-002</t>
        </is>
      </c>
      <c r="I633" s="59" t="inlineStr">
        <is>
          <t>283.851</t>
        </is>
      </c>
      <c r="J633" s="59" t="inlineStr">
        <is>
          <t>328.095</t>
        </is>
      </c>
      <c r="K633" s="45" t="inlineStr">
        <is>
          <t>items/airfryer-002-scene-0011/clip.mp4</t>
        </is>
      </c>
      <c r="L633" s="45" t="inlineStr">
        <is>
          <t>items/airfryer-002-scene-0011/thumbnail.jpg</t>
        </is>
      </c>
      <c r="M633" s="52" t="inlineStr">
        <is>
          <t>ASR: So as you can see, the puff pastry is golden brown with a cookie in the middle. We're gonna go ahead and plate these and we're gonna dust them with a little bit of powdered sugar. These cookies are so good fresh out of the air fryer. We're gonna take a little bit of powdered sugar and we're gonna dust the tops of these. Just a little bit of added fanciness to a puff pastry air fried oreo. So let's cut into one
OCR: Library Kitchen
VLM: Visual summary: A hand uses red tongs to remove golden-brown baked pastries from an air fryer basket and places them onto a white plate. Powdered sugar is then sifted over the pastries.
视觉摘要: 一只手用红色夹子将金黄色的烘焙点心从空气炸锅篮中取出，放在白色盘子上，然后筛上糖粉。
Visible product: Air Fryer
Visible components: air fryer basket; red placemat; white plate; fork; sifter; watch
Visible actions: removing pastries with tongs; placing pastries on plate; sifting powdered sugar
Visible states: pastries are golden-brown; pastries are dusted with powdered sugar
Visual uncertainty: The specific brand or model of the air fryer is not visible. The exact type of pastry or filling is not clearly identifiable.</t>
        </is>
      </c>
      <c r="N633" s="45" t="inlineStr">
        <is>
          <t>30</t>
        </is>
      </c>
      <c r="O633" s="45" t="inlineStr">
        <is>
          <t>0</t>
        </is>
      </c>
      <c r="P633" s="59" t="str"/>
      <c r="Q633" s="59" t="str"/>
      <c r="R633" s="52" t="inlineStr">
        <is>
          <t>The scene shows pastries being removed from the air fryer basket and dusted with powdered sugar, indicating the appliance is functioning normally and the basket is properly seated. There is no visual, spoken, or OCR evidence of troubleshooting or basket misalignment.</t>
        </is>
      </c>
      <c r="S633" s="52" t="inlineStr">
        <is>
          <t>VLM|ASR|OCR</t>
        </is>
      </c>
      <c r="T633" s="52" t="inlineStr">
        <is>
          <t>low</t>
        </is>
      </c>
      <c r="U633" s="52" t="inlineStr">
        <is>
          <t>The scene depicts successful operation, not a malfunction or troubleshooting scenario.</t>
        </is>
      </c>
      <c r="V633" s="45" t="inlineStr">
        <is>
          <t>R1</t>
        </is>
      </c>
      <c r="W633" s="46" t="inlineStr">
        <is>
          <t>0</t>
        </is>
      </c>
      <c r="X633" s="60" t="n"/>
      <c r="Y633" s="60" t="n"/>
      <c r="Z633" s="46" t="inlineStr">
        <is>
          <t>no</t>
        </is>
      </c>
      <c r="AA633" s="54" t="inlineStr">
        <is>
          <t>Frame at t=292.7s shows pastries being lifted from the basket normally, indicating the basket is functioning properly, with no misalignment issue shown.</t>
        </is>
      </c>
      <c r="AB633" s="54" t="n"/>
      <c r="AC633" s="46" t="inlineStr">
        <is>
          <t>completed</t>
        </is>
      </c>
      <c r="AD633" s="46" t="inlineStr">
        <is>
          <t>2026-07-28T01:18:39+08:00</t>
        </is>
      </c>
      <c r="AE633" s="47">
        <f>IF(AC633&lt;&gt;"completed","",IF(W633=O633,"no","yes"))</f>
        <v/>
      </c>
      <c r="AF633" s="47">
        <f>IF(AC633&lt;&gt;"completed","",IF(AND(X633=P633,Y633=Q633),"no","yes"))</f>
        <v/>
      </c>
      <c r="AG633" s="47">
        <f>IF(AC633&lt;&gt;"completed","待复核",IF(OR(W633="",Z633="",AA633="",AD633=""),"缺少必填项",IF(AND(OR(AE633="yes",AF633="yes"),AB633=""),"修正原因缺失",IF(OR(W633=0,W633=1),IF(AND(X633="",Y633=""),"通过","0/1级时间应留空"),IF(AND(OR(W633=2,W633=3),X633&lt;&gt;"",Y633&lt;&gt;"",X633&gt;=I633,Y633&lt;=J633,Y633&gt;X633),"通过","2/3级时间无效")))))</f>
        <v/>
      </c>
    </row>
    <row r="634">
      <c r="A634" s="45" t="inlineStr">
        <is>
          <t>VQ-013</t>
        </is>
      </c>
      <c r="B634" s="52" t="inlineStr">
        <is>
          <t>炸篮没有装到位导致空气炸锅不启动时怎么办？</t>
        </is>
      </c>
      <c r="C634" s="45" t="inlineStr">
        <is>
          <t>zh-CN</t>
        </is>
      </c>
      <c r="D634" s="45" t="inlineStr">
        <is>
          <t>Air Fryer</t>
        </is>
      </c>
      <c r="E634" s="45" t="inlineStr">
        <is>
          <t>troubleshooting</t>
        </is>
      </c>
      <c r="F634" s="45" t="inlineStr">
        <is>
          <t>source_disjoint_test</t>
        </is>
      </c>
      <c r="G634" s="45" t="inlineStr">
        <is>
          <t>airfryer-017-scene-0109</t>
        </is>
      </c>
      <c r="H634" s="45" t="inlineStr">
        <is>
          <t>airfryer-017</t>
        </is>
      </c>
      <c r="I634" s="59" t="inlineStr">
        <is>
          <t>1489.054</t>
        </is>
      </c>
      <c r="J634" s="59" t="inlineStr">
        <is>
          <t>1498.597</t>
        </is>
      </c>
      <c r="K634" s="45" t="inlineStr">
        <is>
          <t>items/airfryer-017-scene-0109/clip.mp4</t>
        </is>
      </c>
      <c r="L634" s="45" t="inlineStr">
        <is>
          <t>items/airfryer-017-scene-0109/thumbnail.jpg</t>
        </is>
      </c>
      <c r="M634" s="52" t="inlineStr">
        <is>
          <t>OCR: 2 Visit us
VLM: Visual summary: A person is disassembling a black air fryer on a table, using a screwdriver to remove screws from the back panel.
视觉摘要: 一个人正在用螺丝刀拆卸桌上的一台黑色空气炸锅的后盖。
Visible product: Air Fryer
Visible components: black appliance; screwdriver; table; cardboard; chair; window
Visible actions: unscrewing; removing panel; holding appliance
Visible states: appliance partially disassembled; panel being lifted
Visual uncertainty: The brand or model of the air fryer is not visible. The exact internal components are not visible.</t>
        </is>
      </c>
      <c r="N634" s="45" t="inlineStr">
        <is>
          <t>31</t>
        </is>
      </c>
      <c r="O634" s="45" t="inlineStr">
        <is>
          <t>1</t>
        </is>
      </c>
      <c r="P634" s="59" t="str"/>
      <c r="Q634" s="59" t="str"/>
      <c r="R634" s="52" t="inlineStr">
        <is>
          <t>The scene shows disassembly of an air fryer, which is the same product class as the question, but no evidence addresses the specific issue of the basket not being seated properly or how to fix it.</t>
        </is>
      </c>
      <c r="S634" s="52" t="inlineStr">
        <is>
          <t>VLM</t>
        </is>
      </c>
      <c r="T634" s="52" t="inlineStr">
        <is>
          <t>low</t>
        </is>
      </c>
      <c r="U634" s="52" t="inlineStr">
        <is>
          <t>The visual evidence shows disassembly, not troubleshooting the basket seating issue.</t>
        </is>
      </c>
      <c r="V634" s="45" t="inlineStr">
        <is>
          <t>R1</t>
        </is>
      </c>
      <c r="W634" s="46" t="inlineStr">
        <is>
          <t>1</t>
        </is>
      </c>
      <c r="X634" s="60" t="n"/>
      <c r="Y634" s="60" t="n"/>
      <c r="Z634" s="46" t="inlineStr">
        <is>
          <t>no</t>
        </is>
      </c>
      <c r="AA634" s="54" t="inlineStr">
        <is>
          <t>Frame at t=1496.7s shows continued disassembly of the air fryer rear panel, unrelated to basket alignment or startup troubleshooting.</t>
        </is>
      </c>
      <c r="AB634" s="54" t="n"/>
      <c r="AC634" s="46" t="inlineStr">
        <is>
          <t>completed</t>
        </is>
      </c>
      <c r="AD634" s="46" t="inlineStr">
        <is>
          <t>2026-07-28T01:18:39+08:00</t>
        </is>
      </c>
      <c r="AE634" s="47">
        <f>IF(AC634&lt;&gt;"completed","",IF(W634=O634,"no","yes"))</f>
        <v/>
      </c>
      <c r="AF634" s="47">
        <f>IF(AC634&lt;&gt;"completed","",IF(AND(X634=P634,Y634=Q634),"no","yes"))</f>
        <v/>
      </c>
      <c r="AG634" s="47">
        <f>IF(AC634&lt;&gt;"completed","待复核",IF(OR(W634="",Z634="",AA634="",AD634=""),"缺少必填项",IF(AND(OR(AE634="yes",AF634="yes"),AB634=""),"修正原因缺失",IF(OR(W634=0,W634=1),IF(AND(X634="",Y634=""),"通过","0/1级时间应留空"),IF(AND(OR(W634=2,W634=3),X634&lt;&gt;"",Y634&lt;&gt;"",X634&gt;=I634,Y634&lt;=J634,Y634&gt;X634),"通过","2/3级时间无效")))))</f>
        <v/>
      </c>
    </row>
    <row r="635">
      <c r="A635" s="45" t="inlineStr">
        <is>
          <t>VQ-013</t>
        </is>
      </c>
      <c r="B635" s="52" t="inlineStr">
        <is>
          <t>炸篮没有装到位导致空气炸锅不启动时怎么办？</t>
        </is>
      </c>
      <c r="C635" s="45" t="inlineStr">
        <is>
          <t>zh-CN</t>
        </is>
      </c>
      <c r="D635" s="45" t="inlineStr">
        <is>
          <t>Air Fryer</t>
        </is>
      </c>
      <c r="E635" s="45" t="inlineStr">
        <is>
          <t>troubleshooting</t>
        </is>
      </c>
      <c r="F635" s="45" t="inlineStr">
        <is>
          <t>source_disjoint_test</t>
        </is>
      </c>
      <c r="G635" s="45" t="inlineStr">
        <is>
          <t>airfryer-032-scene-0113</t>
        </is>
      </c>
      <c r="H635" s="45" t="inlineStr">
        <is>
          <t>airfryer-032</t>
        </is>
      </c>
      <c r="I635" s="59" t="inlineStr">
        <is>
          <t>522.967</t>
        </is>
      </c>
      <c r="J635" s="59" t="inlineStr">
        <is>
          <t>525.6</t>
        </is>
      </c>
      <c r="K635" s="45" t="inlineStr">
        <is>
          <t>items/airfryer-032-scene-0113/clip.mp4</t>
        </is>
      </c>
      <c r="L635" s="45" t="inlineStr">
        <is>
          <t>items/airfryer-032-scene-0113/thumbnail.jpg</t>
        </is>
      </c>
      <c r="M635" s="52" t="inlineStr">
        <is>
          <t>ASR: airflow of the vents then I let it sit overnight to dry before we used it again if you like these
VLM: Visual summary: A person is holding a black air fryer basket while standing next to a black air fryer on a kitchen countertop.
视觉摘要: 一个人正拿着一个黑色空气炸锅篮子，站在厨房台面上的黑色空气炸锅旁边。
Visible product: Air Fryer
Visible components: black air fryer basket; black air fryer; kitchen countertop; person's hand; person's arm; red sleeve
Visible actions: person holding air fryer basket</t>
        </is>
      </c>
      <c r="N635" s="45" t="inlineStr">
        <is>
          <t>32</t>
        </is>
      </c>
      <c r="O635" s="45" t="inlineStr">
        <is>
          <t>1</t>
        </is>
      </c>
      <c r="P635" s="59" t="str"/>
      <c r="Q635" s="59" t="str"/>
      <c r="R635" s="52" t="inlineStr">
        <is>
          <t>The scene shows a person holding the air fryer basket next to the air fryer, but does not address the issue of the basket not being seated properly or how to fix it when the air fryer fails to start.</t>
        </is>
      </c>
      <c r="S635" s="52" t="inlineStr">
        <is>
          <t>VLM</t>
        </is>
      </c>
      <c r="T635" s="52" t="inlineStr">
        <is>
          <t>low</t>
        </is>
      </c>
      <c r="U635" s="52" t="inlineStr">
        <is>
          <t>No evidence of troubleshooting steps or mention of the basket not being seated properly or air fryer not starting.</t>
        </is>
      </c>
      <c r="V635" s="45" t="inlineStr">
        <is>
          <t>R1</t>
        </is>
      </c>
      <c r="W635" s="46" t="inlineStr">
        <is>
          <t>1</t>
        </is>
      </c>
      <c r="X635" s="60" t="n"/>
      <c r="Y635" s="60" t="n"/>
      <c r="Z635" s="46" t="inlineStr">
        <is>
          <t>no</t>
        </is>
      </c>
      <c r="AA635" s="54" t="inlineStr">
        <is>
          <t>画面只是展示持有/推回空气炸篮，无任何'不启动'故障场景或排查演示。</t>
        </is>
      </c>
      <c r="AB635" s="54" t="n"/>
      <c r="AC635" s="46" t="inlineStr">
        <is>
          <t>completed</t>
        </is>
      </c>
      <c r="AD635" s="46" t="inlineStr">
        <is>
          <t>2026-07-28T01:18:39+08:00</t>
        </is>
      </c>
      <c r="AE635" s="47">
        <f>IF(AC635&lt;&gt;"completed","",IF(W635=O635,"no","yes"))</f>
        <v/>
      </c>
      <c r="AF635" s="47">
        <f>IF(AC635&lt;&gt;"completed","",IF(AND(X635=P635,Y635=Q635),"no","yes"))</f>
        <v/>
      </c>
      <c r="AG635" s="47">
        <f>IF(AC635&lt;&gt;"completed","待复核",IF(OR(W635="",Z635="",AA635="",AD635=""),"缺少必填项",IF(AND(OR(AE635="yes",AF635="yes"),AB635=""),"修正原因缺失",IF(OR(W635=0,W635=1),IF(AND(X635="",Y635=""),"通过","0/1级时间应留空"),IF(AND(OR(W635=2,W635=3),X635&lt;&gt;"",Y635&lt;&gt;"",X635&gt;=I635,Y635&lt;=J635,Y635&gt;X635),"通过","2/3级时间无效")))))</f>
        <v/>
      </c>
    </row>
    <row r="636">
      <c r="A636" s="45" t="inlineStr">
        <is>
          <t>VQ-013</t>
        </is>
      </c>
      <c r="B636" s="52" t="inlineStr">
        <is>
          <t>炸篮没有装到位导致空气炸锅不启动时怎么办？</t>
        </is>
      </c>
      <c r="C636" s="45" t="inlineStr">
        <is>
          <t>zh-CN</t>
        </is>
      </c>
      <c r="D636" s="45" t="inlineStr">
        <is>
          <t>Air Fryer</t>
        </is>
      </c>
      <c r="E636" s="45" t="inlineStr">
        <is>
          <t>troubleshooting</t>
        </is>
      </c>
      <c r="F636" s="45" t="inlineStr">
        <is>
          <t>source_disjoint_test</t>
        </is>
      </c>
      <c r="G636" s="45" t="inlineStr">
        <is>
          <t>airfryer-029-scene-0009</t>
        </is>
      </c>
      <c r="H636" s="45" t="inlineStr">
        <is>
          <t>airfryer-029</t>
        </is>
      </c>
      <c r="I636" s="59" t="inlineStr">
        <is>
          <t>43.92</t>
        </is>
      </c>
      <c r="J636" s="59" t="inlineStr">
        <is>
          <t>47.24</t>
        </is>
      </c>
      <c r="K636" s="45" t="inlineStr">
        <is>
          <t>items/airfryer-029-scene-0009/clip.mp4</t>
        </is>
      </c>
      <c r="L636" s="45" t="inlineStr">
        <is>
          <t>items/airfryer-029-scene-0009/thumbnail.jpg</t>
        </is>
      </c>
      <c r="M636" s="52" t="inlineStr">
        <is>
          <t>ASR: air fryer also. With Philips air fryer unique rapid air technology you can fry
OCR: PHILIPS
VLM: Visual summary: A black Philips air fryer with its basket open, showing the interior basket and a red latch mechanism.
视觉摘要: 一台黑色的飞利浦空气炸锅，其炸篮打开，显示内部炸篮和红色锁扣机构。
Visible product: Air Fryer
Visible components: Philips brand logo; control dial; air fryer basket; red latch; black plastic housing
Visible states: air fryer basket open; latch engaged</t>
        </is>
      </c>
      <c r="N636" s="45" t="inlineStr">
        <is>
          <t>33</t>
        </is>
      </c>
      <c r="O636" s="45" t="inlineStr">
        <is>
          <t>1</t>
        </is>
      </c>
      <c r="P636" s="59" t="str"/>
      <c r="Q636" s="59" t="str"/>
      <c r="R636" s="52" t="inlineStr">
        <is>
          <t>The scene shows a Philips air fryer with its basket open and latch engaged, but no action or explanation is provided regarding troubleshooting when the basket is not seated properly.</t>
        </is>
      </c>
      <c r="S636" s="52" t="inlineStr">
        <is>
          <t>VLM|ASR|OCR</t>
        </is>
      </c>
      <c r="T636" s="52" t="inlineStr">
        <is>
          <t>low</t>
        </is>
      </c>
      <c r="U636" s="52" t="inlineStr">
        <is>
          <t>No evidence of troubleshooting steps or spoken instructions addressing the basket not being seated properly.</t>
        </is>
      </c>
      <c r="V636" s="45" t="inlineStr">
        <is>
          <t>R1</t>
        </is>
      </c>
      <c r="W636" s="46" t="inlineStr">
        <is>
          <t>1</t>
        </is>
      </c>
      <c r="X636" s="60" t="n"/>
      <c r="Y636" s="60" t="n"/>
      <c r="Z636" s="46" t="inlineStr">
        <is>
          <t>no</t>
        </is>
      </c>
      <c r="AA636" s="54" t="inlineStr">
        <is>
          <t>Frame at t=47.2s shows the open basket and red latch adjacent to the unit, but no troubleshooting for basket misalignment is shown.</t>
        </is>
      </c>
      <c r="AB636" s="54" t="n"/>
      <c r="AC636" s="46" t="inlineStr">
        <is>
          <t>completed</t>
        </is>
      </c>
      <c r="AD636" s="46" t="inlineStr">
        <is>
          <t>2026-07-28T01:18:39+08:00</t>
        </is>
      </c>
      <c r="AE636" s="47">
        <f>IF(AC636&lt;&gt;"completed","",IF(W636=O636,"no","yes"))</f>
        <v/>
      </c>
      <c r="AF636" s="47">
        <f>IF(AC636&lt;&gt;"completed","",IF(AND(X636=P636,Y636=Q636),"no","yes"))</f>
        <v/>
      </c>
      <c r="AG636" s="47">
        <f>IF(AC636&lt;&gt;"completed","待复核",IF(OR(W636="",Z636="",AA636="",AD636=""),"缺少必填项",IF(AND(OR(AE636="yes",AF636="yes"),AB636=""),"修正原因缺失",IF(OR(W636=0,W636=1),IF(AND(X636="",Y636=""),"通过","0/1级时间应留空"),IF(AND(OR(W636=2,W636=3),X636&lt;&gt;"",Y636&lt;&gt;"",X636&gt;=I636,Y636&lt;=J636,Y636&gt;X636),"通过","2/3级时间无效")))))</f>
        <v/>
      </c>
    </row>
    <row r="637">
      <c r="A637" s="45" t="inlineStr">
        <is>
          <t>VQ-013</t>
        </is>
      </c>
      <c r="B637" s="52" t="inlineStr">
        <is>
          <t>炸篮没有装到位导致空气炸锅不启动时怎么办？</t>
        </is>
      </c>
      <c r="C637" s="45" t="inlineStr">
        <is>
          <t>zh-CN</t>
        </is>
      </c>
      <c r="D637" s="45" t="inlineStr">
        <is>
          <t>Air Fryer</t>
        </is>
      </c>
      <c r="E637" s="45" t="inlineStr">
        <is>
          <t>troubleshooting</t>
        </is>
      </c>
      <c r="F637" s="45" t="inlineStr">
        <is>
          <t>source_disjoint_test</t>
        </is>
      </c>
      <c r="G637" s="45" t="inlineStr">
        <is>
          <t>airfryer-024-scene-0009</t>
        </is>
      </c>
      <c r="H637" s="45" t="inlineStr">
        <is>
          <t>airfryer-024</t>
        </is>
      </c>
      <c r="I637" s="59" t="inlineStr">
        <is>
          <t>36.536</t>
        </is>
      </c>
      <c r="J637" s="59" t="inlineStr">
        <is>
          <t>40.974</t>
        </is>
      </c>
      <c r="K637" s="45" t="inlineStr">
        <is>
          <t>items/airfryer-024-scene-0009/clip.mp4</t>
        </is>
      </c>
      <c r="L637" s="45" t="inlineStr">
        <is>
          <t>items/airfryer-024-scene-0009/thumbnail.jpg</t>
        </is>
      </c>
      <c r="M637" s="52" t="inlineStr">
        <is>
          <t>ASR: The optional preheat function makes grilling, searing, and broiling easy and fast, with perfect results each and every time.
OCR: PERFECT RESULTS Every Time!
VLM: Visual summary: A close-up of an air fryer's digital control panel displaying a temperature of 375°F, with text indicating an 'Optional PREHEAT FUNCTION' and 'Patent Pending'. The scene then transitions to show three cooking modes: grilling, searing, and broiling, each with food items inside the air fryer basket.
视觉摘要: 一台空气炸锅的数字控制面板特写，显示温度为375°F，配有“可选预热功能”和“专利待定”字样。随后画面切换，展示三种烹饪模式：烧烤、煎制和烘烤，每个模式下都有食物在炸篮中。
Visible product: Air Fryer
Visible components: digital display; temperature reading; control buttons; cooking mode icons; air fryer basket; food items (steaks, scallops, chicken, sweet potatoes)
Visible states: temperature set to 375°F; preheat function indicated; food being cooked in different modes</t>
        </is>
      </c>
      <c r="N637" s="45" t="inlineStr">
        <is>
          <t>34</t>
        </is>
      </c>
      <c r="O637" s="45" t="inlineStr">
        <is>
          <t>0</t>
        </is>
      </c>
      <c r="P637" s="59" t="str"/>
      <c r="Q637" s="59" t="str"/>
      <c r="R637" s="52" t="inlineStr">
        <is>
          <t>The scene shows the air fryer operating normally with food in the basket and preheat function active, with no visual or textual evidence of troubleshooting or improper basket placement.</t>
        </is>
      </c>
      <c r="S637" s="52" t="inlineStr">
        <is>
          <t>VLM|ASR|OCR</t>
        </is>
      </c>
      <c r="T637" s="52" t="inlineStr">
        <is>
          <t>low</t>
        </is>
      </c>
      <c r="U637" s="52" t="inlineStr">
        <is>
          <t>No evidence of the problem (basket not seated) or solution is present in the scene.</t>
        </is>
      </c>
      <c r="V637" s="45" t="inlineStr">
        <is>
          <t>R1</t>
        </is>
      </c>
      <c r="W637" s="46" t="n">
        <v>1</v>
      </c>
      <c r="X637" s="60" t="n"/>
      <c r="Y637" s="60" t="n"/>
      <c r="Z637" s="46" t="inlineStr">
        <is>
          <t>no</t>
        </is>
      </c>
      <c r="AA637" s="54" t="inlineStr">
        <is>
          <t>画面未展示炸篮未装到位或无法启动的故障排查。</t>
        </is>
      </c>
      <c r="AB637" s="54" t="inlineStr">
        <is>
          <t>第三轮仲裁修正：R1原记录 等级=0 时间=[None,None] 泄漏=no → 仲裁 等级=1 时间=[None,None] 泄漏=no。理由：采纳复核方：t=36.5s–41.0s全部6帧展示空气炸锅控制面板（375°F/PREHEAT FUNCTION）及烹饪模式，同产品核心出现但无炸篮未装到位排查内容，符合等级1。</t>
        </is>
      </c>
      <c r="AC637" s="46" t="inlineStr">
        <is>
          <t>completed</t>
        </is>
      </c>
      <c r="AD637" s="46" t="inlineStr">
        <is>
          <t>2026-07-28T20:35:21+08:00</t>
        </is>
      </c>
      <c r="AE637" s="47">
        <f>IF(AC637&lt;&gt;"completed","",IF(W637=O637,"no","yes"))</f>
        <v/>
      </c>
      <c r="AF637" s="47">
        <f>IF(AC637&lt;&gt;"completed","",IF(AND(X637=P637,Y637=Q637),"no","yes"))</f>
        <v/>
      </c>
      <c r="AG637" s="47">
        <f>IF(AC637&lt;&gt;"completed","待复核",IF(OR(W637="",Z637="",AA637="",AD637=""),"缺少必填项",IF(AND(OR(AE637="yes",AF637="yes"),AB637=""),"修正原因缺失",IF(OR(W637=0,W637=1),IF(AND(X637="",Y637=""),"通过","0/1级时间应留空"),IF(AND(OR(W637=2,W637=3),X637&lt;&gt;"",Y637&lt;&gt;"",X637&gt;=I637,Y637&lt;=J637,Y637&gt;X637),"通过","2/3级时间无效")))))</f>
        <v/>
      </c>
    </row>
    <row r="638">
      <c r="A638" s="45" t="inlineStr">
        <is>
          <t>VQ-013</t>
        </is>
      </c>
      <c r="B638" s="52" t="inlineStr">
        <is>
          <t>炸篮没有装到位导致空气炸锅不启动时怎么办？</t>
        </is>
      </c>
      <c r="C638" s="45" t="inlineStr">
        <is>
          <t>zh-CN</t>
        </is>
      </c>
      <c r="D638" s="45" t="inlineStr">
        <is>
          <t>Air Fryer</t>
        </is>
      </c>
      <c r="E638" s="45" t="inlineStr">
        <is>
          <t>troubleshooting</t>
        </is>
      </c>
      <c r="F638" s="45" t="inlineStr">
        <is>
          <t>source_disjoint_test</t>
        </is>
      </c>
      <c r="G638" s="45" t="inlineStr">
        <is>
          <t>airfryer-033-scene-0037</t>
        </is>
      </c>
      <c r="H638" s="45" t="inlineStr">
        <is>
          <t>airfryer-033</t>
        </is>
      </c>
      <c r="I638" s="59" t="inlineStr">
        <is>
          <t>266.9</t>
        </is>
      </c>
      <c r="J638" s="59" t="inlineStr">
        <is>
          <t>271.004</t>
        </is>
      </c>
      <c r="K638" s="45" t="inlineStr">
        <is>
          <t>items/airfryer-033-scene-0037/clip.mp4</t>
        </is>
      </c>
      <c r="L638" s="45" t="inlineStr">
        <is>
          <t>items/airfryer-033-scene-0037/thumbnail.jpg</t>
        </is>
      </c>
      <c r="M638" s="52" t="inlineStr">
        <is>
          <t>ASR: Que não tem necessidade de ficar aqui Ou seja, tá suja ainda Porque ela tava em uso A gente, quando a gente tava no outro apartamento
VLM: Visual summary: An air fryer is shown unboxed on a white cloth, with its basket and lid visible, and packaging materials nearby.
视觉摘要: 一台空气炸锅被拆箱放置在白色布上，其炸篮和盖子可见，旁边有包装材料。
Visible product: Air Fryer
Visible components: air fryer basket; air fryer lid; power cord; plastic packaging
Visible actions: unboxing; placing on cloth
Visible states: unboxed; assembled
Visual uncertainty: The brand name is partially visible but not fully legible.</t>
        </is>
      </c>
      <c r="N638" s="45" t="inlineStr">
        <is>
          <t>35</t>
        </is>
      </c>
      <c r="O638" s="45" t="inlineStr">
        <is>
          <t>0</t>
        </is>
      </c>
      <c r="P638" s="59" t="str"/>
      <c r="Q638" s="59" t="str"/>
      <c r="R638" s="52" t="inlineStr">
        <is>
          <t>The scene shows an unboxed air fryer with its basket and lid visible, but no indication of troubleshooting or basket misalignment causing non-starting behavior.</t>
        </is>
      </c>
      <c r="S638" s="52" t="inlineStr">
        <is>
          <t>VLM</t>
        </is>
      </c>
      <c r="T638" s="52" t="inlineStr">
        <is>
          <t>low</t>
        </is>
      </c>
      <c r="U638" s="52" t="inlineStr">
        <is>
          <t>No evidence of basket misalignment or non-starting issue is present.</t>
        </is>
      </c>
      <c r="V638" s="45" t="inlineStr">
        <is>
          <t>R1</t>
        </is>
      </c>
      <c r="W638" s="46" t="inlineStr">
        <is>
          <t>1</t>
        </is>
      </c>
      <c r="X638" s="60" t="n"/>
      <c r="Y638" s="60" t="n"/>
      <c r="Z638" s="46" t="inlineStr">
        <is>
          <t>no</t>
        </is>
      </c>
      <c r="AA638" s="54" t="inlineStr">
        <is>
          <t>Frames at 266.9s-271.0s show the unboxed air fryer with basket seated normally; no mis-seating or non-starting troubleshooting is depicted.</t>
        </is>
      </c>
      <c r="AB638" s="54" t="inlineStr">
        <is>
          <t>AI marked 0; the same air fryer is visible so grade 1 is correct, not unrelated.</t>
        </is>
      </c>
      <c r="AC638" s="46" t="inlineStr">
        <is>
          <t>completed</t>
        </is>
      </c>
      <c r="AD638" s="46" t="inlineStr">
        <is>
          <t>2026-07-28T01:18:39+08:00</t>
        </is>
      </c>
      <c r="AE638" s="47">
        <f>IF(AC638&lt;&gt;"completed","",IF(W638=O638,"no","yes"))</f>
        <v/>
      </c>
      <c r="AF638" s="47">
        <f>IF(AC638&lt;&gt;"completed","",IF(AND(X638=P638,Y638=Q638),"no","yes"))</f>
        <v/>
      </c>
      <c r="AG638" s="47">
        <f>IF(AC638&lt;&gt;"completed","待复核",IF(OR(W638="",Z638="",AA638="",AD638=""),"缺少必填项",IF(AND(OR(AE638="yes",AF638="yes"),AB638=""),"修正原因缺失",IF(OR(W638=0,W638=1),IF(AND(X638="",Y638=""),"通过","0/1级时间应留空"),IF(AND(OR(W638=2,W638=3),X638&lt;&gt;"",Y638&lt;&gt;"",X638&gt;=I638,Y638&lt;=J638,Y638&gt;X638),"通过","2/3级时间无效")))))</f>
        <v/>
      </c>
    </row>
    <row r="639">
      <c r="A639" s="45" t="inlineStr">
        <is>
          <t>VQ-013</t>
        </is>
      </c>
      <c r="B639" s="52" t="inlineStr">
        <is>
          <t>炸篮没有装到位导致空气炸锅不启动时怎么办？</t>
        </is>
      </c>
      <c r="C639" s="45" t="inlineStr">
        <is>
          <t>zh-CN</t>
        </is>
      </c>
      <c r="D639" s="45" t="inlineStr">
        <is>
          <t>Air Fryer</t>
        </is>
      </c>
      <c r="E639" s="45" t="inlineStr">
        <is>
          <t>troubleshooting</t>
        </is>
      </c>
      <c r="F639" s="45" t="inlineStr">
        <is>
          <t>source_disjoint_test</t>
        </is>
      </c>
      <c r="G639" s="45" t="inlineStr">
        <is>
          <t>airfryer-024-scene-0006</t>
        </is>
      </c>
      <c r="H639" s="45" t="inlineStr">
        <is>
          <t>airfryer-024</t>
        </is>
      </c>
      <c r="I639" s="59" t="inlineStr">
        <is>
          <t>19.953</t>
        </is>
      </c>
      <c r="J639" s="59" t="inlineStr">
        <is>
          <t>22.689</t>
        </is>
      </c>
      <c r="K639" s="45" t="inlineStr">
        <is>
          <t>items/airfryer-024-scene-0006/clip.mp4</t>
        </is>
      </c>
      <c r="L639" s="45" t="inlineStr">
        <is>
          <t>items/airfryer-024-scene-0006/thumbnail.jpg</t>
        </is>
      </c>
      <c r="M639" s="52" t="inlineStr">
        <is>
          <t>ASR: Now make crispy air fried French fries in just 8 minutes, crunchy onion rings in 10 minutes,
OCR: AIR-FRIED French Fries only 8 Minutes
VLM: Visual summary: A person is pouring cooked French fries from an air fryer basket into a red and white checkered paper-lined basket.
视觉摘要: 一个人正将从空气炸锅篮子里倒出的炸薯条倒入一个红白格子纸衬的篮子中。
Visible product: Air Fryer
Visible components: air fryer basket; red and white checkered paper liner; paper bag; white cup; text overlay: AIR-FRIED French Fries
Visible actions: pouring French fries; holding air fryer basket
Visible states: French fries being transferred; fries in basket; fries in air fryer basket</t>
        </is>
      </c>
      <c r="N639" s="45" t="inlineStr">
        <is>
          <t>36</t>
        </is>
      </c>
      <c r="O639" s="45" t="inlineStr">
        <is>
          <t>0</t>
        </is>
      </c>
      <c r="P639" s="59" t="str"/>
      <c r="Q639" s="59" t="str"/>
      <c r="R639" s="52" t="inlineStr">
        <is>
          <t>The scene shows fries being poured from the air fryer basket, implying the basket is already in place and functioning, with no indication of troubleshooting or improper installation.</t>
        </is>
      </c>
      <c r="S639" s="52" t="inlineStr">
        <is>
          <t>VLM</t>
        </is>
      </c>
      <c r="T639" s="52" t="inlineStr">
        <is>
          <t>low</t>
        </is>
      </c>
      <c r="U639" s="52" t="inlineStr">
        <is>
          <t>No evidence of the basket not being installed correctly or of the appliance failing to start.</t>
        </is>
      </c>
      <c r="V639" s="45" t="inlineStr">
        <is>
          <t>R1</t>
        </is>
      </c>
      <c r="W639" s="46" t="inlineStr">
        <is>
          <t>0</t>
        </is>
      </c>
      <c r="X639" s="60" t="n"/>
      <c r="Y639" s="60" t="n"/>
      <c r="Z639" s="46" t="inlineStr">
        <is>
          <t>no</t>
        </is>
      </c>
      <c r="AA639" s="54" t="inlineStr">
        <is>
          <t>Frames t=20.0s-22.7s show the basket functioning normally while pouring fries, with no startup failure or troubleshooting.</t>
        </is>
      </c>
      <c r="AB639" s="54" t="n"/>
      <c r="AC639" s="46" t="inlineStr">
        <is>
          <t>completed</t>
        </is>
      </c>
      <c r="AD639" s="46" t="inlineStr">
        <is>
          <t>2026-07-28T01:18:39+08:00</t>
        </is>
      </c>
      <c r="AE639" s="47">
        <f>IF(AC639&lt;&gt;"completed","",IF(W639=O639,"no","yes"))</f>
        <v/>
      </c>
      <c r="AF639" s="47">
        <f>IF(AC639&lt;&gt;"completed","",IF(AND(X639=P639,Y639=Q639),"no","yes"))</f>
        <v/>
      </c>
      <c r="AG639" s="47">
        <f>IF(AC639&lt;&gt;"completed","待复核",IF(OR(W639="",Z639="",AA639="",AD639=""),"缺少必填项",IF(AND(OR(AE639="yes",AF639="yes"),AB639=""),"修正原因缺失",IF(OR(W639=0,W639=1),IF(AND(X639="",Y639=""),"通过","0/1级时间应留空"),IF(AND(OR(W639=2,W639=3),X639&lt;&gt;"",Y639&lt;&gt;"",X639&gt;=I639,Y639&lt;=J639,Y639&gt;X639),"通过","2/3级时间无效")))))</f>
        <v/>
      </c>
    </row>
    <row r="640">
      <c r="A640" s="45" t="inlineStr">
        <is>
          <t>VQ-013</t>
        </is>
      </c>
      <c r="B640" s="52" t="inlineStr">
        <is>
          <t>炸篮没有装到位导致空气炸锅不启动时怎么办？</t>
        </is>
      </c>
      <c r="C640" s="45" t="inlineStr">
        <is>
          <t>zh-CN</t>
        </is>
      </c>
      <c r="D640" s="45" t="inlineStr">
        <is>
          <t>Air Fryer</t>
        </is>
      </c>
      <c r="E640" s="45" t="inlineStr">
        <is>
          <t>troubleshooting</t>
        </is>
      </c>
      <c r="F640" s="45" t="inlineStr">
        <is>
          <t>source_disjoint_test</t>
        </is>
      </c>
      <c r="G640" s="45" t="inlineStr">
        <is>
          <t>airfryer-033-scene-0034</t>
        </is>
      </c>
      <c r="H640" s="45" t="inlineStr">
        <is>
          <t>airfryer-033</t>
        </is>
      </c>
      <c r="I640" s="59" t="inlineStr">
        <is>
          <t>251.818</t>
        </is>
      </c>
      <c r="J640" s="59" t="inlineStr">
        <is>
          <t>257.024</t>
        </is>
      </c>
      <c r="K640" s="45" t="inlineStr">
        <is>
          <t>items/airfryer-033-scene-0034/clip.mp4</t>
        </is>
      </c>
      <c r="L640" s="45" t="inlineStr">
        <is>
          <t>items/airfryer-033-scene-0034/thumbnail.jpg</t>
        </is>
      </c>
      <c r="M640" s="52" t="inlineStr">
        <is>
          <t>ASR: Ela dispara um relêzinho E é bom desligar Tem hora que ela liga, tem hora que ela não liga Vou ter que desmontar ela todinha
VLM: Visual summary: A black air fryer with its top cover removed, revealing internal components, is shown on a white surface. The digital display shows a temperature of 200 degrees.
视觉摘要: 一台黑色空气炸锅，其上盖被移开，露出内部组件，放置在白色表面上。数字显示屏显示温度为200度。
Visible product: Air Fryer
Visible components: digital display; temperature reading; control buttons; brand name 'PHILIPS WALITA'; internal heating element; power cord; handle
Visible states: top cover removed; digital display active</t>
        </is>
      </c>
      <c r="N640" s="45" t="inlineStr">
        <is>
          <t>37</t>
        </is>
      </c>
      <c r="O640" s="45" t="inlineStr">
        <is>
          <t>2</t>
        </is>
      </c>
      <c r="P640" s="59" t="inlineStr">
        <is>
          <t>251.818</t>
        </is>
      </c>
      <c r="Q640" s="59" t="inlineStr">
        <is>
          <t>257.024</t>
        </is>
      </c>
      <c r="R640" s="52" t="inlineStr">
        <is>
          <t>ASR mentions the air fryer sometimes turns on and sometimes doesn't, suggesting a potential malfunction; VLM shows the device with top cover removed, indicating disassembly may be needed to troubleshoot. This supports the idea of checking internal components, which is adjacent to the issue of the basket not being seated properly.</t>
        </is>
      </c>
      <c r="S640" s="52" t="inlineStr">
        <is>
          <t>ASR|VLM</t>
        </is>
      </c>
      <c r="T640" s="52" t="inlineStr">
        <is>
          <t>low</t>
        </is>
      </c>
      <c r="U640" s="52" t="inlineStr">
        <is>
          <t>The evidence does not explicitly mention the basket or its seating, but the context of disassembly and intermittent operation implies troubleshooting steps relevant to the question.</t>
        </is>
      </c>
      <c r="V640" s="45" t="inlineStr">
        <is>
          <t>R1</t>
        </is>
      </c>
      <c r="W640" s="46" t="n">
        <v>1</v>
      </c>
      <c r="X640" s="60" t="n"/>
      <c r="Y640" s="60" t="n"/>
      <c r="Z640" s="46" t="inlineStr">
        <is>
          <t>no</t>
        </is>
      </c>
      <c r="AA640" s="54" t="inlineStr">
        <is>
          <t>画面为拆机后空气炸锅（顶盖已拆、内部机械外露）显示屏『300°』亮起的检修状态，但机内无炸篮、也无装回炸篮的操作或语言提示；与‘炸篮未装到位怎么办’无直接对应的解决动作。</t>
        </is>
      </c>
      <c r="AB640" s="54" t="inlineStr">
        <is>
          <t>第三轮双复核一致修正：R1=2→独立=1：场景为故障排查中设备通电状态，未演示任何炸篮安装/复位步骤，不构成对‘炸篮未装到位怎么办’的答案。</t>
        </is>
      </c>
      <c r="AC640" s="46" t="inlineStr">
        <is>
          <t>completed</t>
        </is>
      </c>
      <c r="AD640" s="46" t="inlineStr">
        <is>
          <t>2026-07-28T20:35:21+08:00</t>
        </is>
      </c>
      <c r="AE640" s="47">
        <f>IF(AC640&lt;&gt;"completed","",IF(W640=O640,"no","yes"))</f>
        <v/>
      </c>
      <c r="AF640" s="47">
        <f>IF(AC640&lt;&gt;"completed","",IF(AND(X640=P640,Y640=Q640),"no","yes"))</f>
        <v/>
      </c>
      <c r="AG640" s="47">
        <f>IF(AC640&lt;&gt;"completed","待复核",IF(OR(W640="",Z640="",AA640="",AD640=""),"缺少必填项",IF(AND(OR(AE640="yes",AF640="yes"),AB640=""),"修正原因缺失",IF(OR(W640=0,W640=1),IF(AND(X640="",Y640=""),"通过","0/1级时间应留空"),IF(AND(OR(W640=2,W640=3),X640&lt;&gt;"",Y640&lt;&gt;"",X640&gt;=I640,Y640&lt;=J640,Y640&gt;X640),"通过","2/3级时间无效")))))</f>
        <v/>
      </c>
    </row>
    <row r="641">
      <c r="A641" s="45" t="inlineStr">
        <is>
          <t>VQ-013</t>
        </is>
      </c>
      <c r="B641" s="52" t="inlineStr">
        <is>
          <t>炸篮没有装到位导致空气炸锅不启动时怎么办？</t>
        </is>
      </c>
      <c r="C641" s="45" t="inlineStr">
        <is>
          <t>zh-CN</t>
        </is>
      </c>
      <c r="D641" s="45" t="inlineStr">
        <is>
          <t>Air Fryer</t>
        </is>
      </c>
      <c r="E641" s="45" t="inlineStr">
        <is>
          <t>troubleshooting</t>
        </is>
      </c>
      <c r="F641" s="45" t="inlineStr">
        <is>
          <t>source_disjoint_test</t>
        </is>
      </c>
      <c r="G641" s="45" t="inlineStr">
        <is>
          <t>airfryer-017-scene-0101</t>
        </is>
      </c>
      <c r="H641" s="45" t="inlineStr">
        <is>
          <t>airfryer-017</t>
        </is>
      </c>
      <c r="I641" s="59" t="inlineStr">
        <is>
          <t>1370.736</t>
        </is>
      </c>
      <c r="J641" s="59" t="inlineStr">
        <is>
          <t>1398.664</t>
        </is>
      </c>
      <c r="K641" s="45" t="inlineStr">
        <is>
          <t>items/airfryer-017-scene-0101/clip.mp4</t>
        </is>
      </c>
      <c r="L641" s="45" t="inlineStr">
        <is>
          <t>items/airfryer-017-scene-0101/thumbnail.jpg</t>
        </is>
      </c>
      <c r="M641" s="52" t="inlineStr">
        <is>
          <t>ASR: Now I'm going to do something. I don't know if this is safe, so don't try this at home, but before I reassemble this entire unit, I'm going to take my two power cords. I'm gonna plug them back into my switch and I'm gonna plug the unit back into the wall See if I can power this thing on just to make sure it's working before I spend all the time to screw everything back together And moment of truth as power it's giving me an e1 message, but I already know what it means It means that I forgot to plug the thermistor back into the circuit panel
OCR: 3 11 UNIT APROFESSIONA 18 I'M NOT DON'T TRY THIS AT HOMI COUNT 19
VLM: Visual summary: A disassembled black appliance, labeled as an air fryer, is on a table with a person's hand interacting with its internal wiring and components. Tools and paper are scattered around.
视觉摘要: 一台被拆开的黑色空气炸锅放在桌子上，一个人的手正在操作其内部的电线和部件，周围散落着工具和纸张。
Visible product: Air Fryer
Visible components: black appliance chassis; internal wiring; small circuit board; fan; control panel; screwdriver; pliers; paper; cardboard box
Visible actions: hand holding wires; hand manipulating a wire connector
Visible states: appliance disassembled; control panel lit with blue display
Visible warnings: I'M NOT A PROFESSIONAL. DON'T TRY THIS AT HOME.</t>
        </is>
      </c>
      <c r="N641" s="45" t="inlineStr">
        <is>
          <t>38</t>
        </is>
      </c>
      <c r="O641" s="45" t="inlineStr">
        <is>
          <t>0</t>
        </is>
      </c>
      <c r="P641" s="59" t="str"/>
      <c r="Q641" s="59" t="str"/>
      <c r="R641" s="52" t="inlineStr">
        <is>
          <t>The scene shows disassembly and troubleshooting of an air fryer, but the issue is about a faulty thermistor connection, not a basket not seated properly. The question specifically concerns the basket, which is not visible or mentioned in the evidence.</t>
        </is>
      </c>
      <c r="S641" s="52" t="inlineStr">
        <is>
          <t>VLM|ASR|OCR</t>
        </is>
      </c>
      <c r="T641" s="52" t="inlineStr">
        <is>
          <t>low</t>
        </is>
      </c>
      <c r="U641" s="52" t="inlineStr">
        <is>
          <t>The evidence does not mention or show the basket or its seating status, nor does it address the specific problem of the basket not being installed correctly.</t>
        </is>
      </c>
      <c r="V641" s="45" t="inlineStr">
        <is>
          <t>R1</t>
        </is>
      </c>
      <c r="W641" s="46" t="inlineStr">
        <is>
          <t>0</t>
        </is>
      </c>
      <c r="X641" s="60" t="n"/>
      <c r="Y641" s="60" t="n"/>
      <c r="Z641" s="46" t="inlineStr">
        <is>
          <t>no</t>
        </is>
      </c>
      <c r="AA641" s="54" t="inlineStr">
        <is>
          <t>画面为拆解、通电测试等维修场景，故障原因是电路/热敏电阻，未涉及炸篮未装到位导致不启动，与问题无关。</t>
        </is>
      </c>
      <c r="AB641" s="54" t="n"/>
      <c r="AC641" s="46" t="inlineStr">
        <is>
          <t>completed</t>
        </is>
      </c>
      <c r="AD641" s="46" t="inlineStr">
        <is>
          <t>2026-07-27T22:01:40+08:00</t>
        </is>
      </c>
      <c r="AE641" s="47">
        <f>IF(AC641&lt;&gt;"completed","",IF(W641=O641,"no","yes"))</f>
        <v/>
      </c>
      <c r="AF641" s="47">
        <f>IF(AC641&lt;&gt;"completed","",IF(AND(X641=P641,Y641=Q641),"no","yes"))</f>
        <v/>
      </c>
      <c r="AG641" s="47">
        <f>IF(AC641&lt;&gt;"completed","待复核",IF(OR(W641="",Z641="",AA641="",AD641=""),"缺少必填项",IF(AND(OR(AE641="yes",AF641="yes"),AB641=""),"修正原因缺失",IF(OR(W641=0,W641=1),IF(AND(X641="",Y641=""),"通过","0/1级时间应留空"),IF(AND(OR(W641=2,W641=3),X641&lt;&gt;"",Y641&lt;&gt;"",X641&gt;=I641,Y641&lt;=J641,Y641&gt;X641),"通过","2/3级时间无效")))))</f>
        <v/>
      </c>
    </row>
    <row r="642">
      <c r="A642" s="45" t="inlineStr">
        <is>
          <t>VQ-013</t>
        </is>
      </c>
      <c r="B642" s="52" t="inlineStr">
        <is>
          <t>炸篮没有装到位导致空气炸锅不启动时怎么办？</t>
        </is>
      </c>
      <c r="C642" s="45" t="inlineStr">
        <is>
          <t>zh-CN</t>
        </is>
      </c>
      <c r="D642" s="45" t="inlineStr">
        <is>
          <t>Air Fryer</t>
        </is>
      </c>
      <c r="E642" s="45" t="inlineStr">
        <is>
          <t>troubleshooting</t>
        </is>
      </c>
      <c r="F642" s="45" t="inlineStr">
        <is>
          <t>source_disjoint_test</t>
        </is>
      </c>
      <c r="G642" s="45" t="inlineStr">
        <is>
          <t>airfryer-032-scene-0038</t>
        </is>
      </c>
      <c r="H642" s="45" t="inlineStr">
        <is>
          <t>airfryer-032</t>
        </is>
      </c>
      <c r="I642" s="59" t="inlineStr">
        <is>
          <t>173.667</t>
        </is>
      </c>
      <c r="J642" s="59" t="inlineStr">
        <is>
          <t>176.367</t>
        </is>
      </c>
      <c r="K642" s="45" t="inlineStr">
        <is>
          <t>items/airfryer-032-scene-0038/clip.mp4</t>
        </is>
      </c>
      <c r="L642" s="45" t="inlineStr">
        <is>
          <t>items/airfryer-032-scene-0038/thumbnail.jpg</t>
        </is>
      </c>
      <c r="M642" s="52" t="inlineStr">
        <is>
          <t>ASR: about a tablespoon or two of lemon juice, place it in the air fryer basket, and run it for five
OCR: COSORI X 5. °F ITAT 400" + Realen
VLM: Visual summary: A hand holds a glass bowl containing a light-colored liquid over the basket of an air fryer.
视觉摘要: 一只手拿着一个装有浅色液体的玻璃碗，悬在空气炸锅的篮子上方。
Visible product: Air Fryer
Visible components: glass bowl; air fryer basket; hand
Visible actions: holding a bowl; positioning bowl over air fryer basket
Visible states: liquid in bowl; air fryer basket empty</t>
        </is>
      </c>
      <c r="N642" s="45" t="inlineStr">
        <is>
          <t>39</t>
        </is>
      </c>
      <c r="O642" s="45" t="inlineStr">
        <is>
          <t>0</t>
        </is>
      </c>
      <c r="P642" s="59" t="str"/>
      <c r="Q642" s="59" t="str"/>
      <c r="R642" s="52" t="inlineStr">
        <is>
          <t>The scene shows a bowl being positioned over the air fryer basket with no indication of troubleshooting or basket misalignment; instead, it suggests adding liquid for a recipe, unrelated to the question about basket misalignment causing non-starting.</t>
        </is>
      </c>
      <c r="S642" s="52" t="inlineStr">
        <is>
          <t>VLM|ASR|OCR</t>
        </is>
      </c>
      <c r="T642" s="52" t="inlineStr">
        <is>
          <t>low</t>
        </is>
      </c>
      <c r="U642" s="52" t="inlineStr">
        <is>
          <t>No evidence of basket misalignment, troubleshooting steps, or air fryer not starting.</t>
        </is>
      </c>
      <c r="V642" s="45" t="inlineStr">
        <is>
          <t>R1</t>
        </is>
      </c>
      <c r="W642" s="46" t="inlineStr">
        <is>
          <t>1</t>
        </is>
      </c>
      <c r="X642" s="60" t="n"/>
      <c r="Y642" s="60" t="n"/>
      <c r="Z642" s="46" t="inlineStr">
        <is>
          <t>no</t>
        </is>
      </c>
      <c r="AA642" s="54" t="inlineStr">
        <is>
          <t>Frames at 173.7s-176.4s show the air fryer basket in normal use with a bowl of liquid; no basket mis-seating or non-starting troubleshooting is shown.</t>
        </is>
      </c>
      <c r="AB642" s="54" t="inlineStr">
        <is>
          <t>AI marked 0; the same air fryer is visible so it is not unrelated; raising to 1.</t>
        </is>
      </c>
      <c r="AC642" s="46" t="inlineStr">
        <is>
          <t>completed</t>
        </is>
      </c>
      <c r="AD642" s="46" t="inlineStr">
        <is>
          <t>2026-07-28T01:18:39+08:00</t>
        </is>
      </c>
      <c r="AE642" s="47">
        <f>IF(AC642&lt;&gt;"completed","",IF(W642=O642,"no","yes"))</f>
        <v/>
      </c>
      <c r="AF642" s="47">
        <f>IF(AC642&lt;&gt;"completed","",IF(AND(X642=P642,Y642=Q642),"no","yes"))</f>
        <v/>
      </c>
      <c r="AG642" s="47">
        <f>IF(AC642&lt;&gt;"completed","待复核",IF(OR(W642="",Z642="",AA642="",AD642=""),"缺少必填项",IF(AND(OR(AE642="yes",AF642="yes"),AB642=""),"修正原因缺失",IF(OR(W642=0,W642=1),IF(AND(X642="",Y642=""),"通过","0/1级时间应留空"),IF(AND(OR(W642=2,W642=3),X642&lt;&gt;"",Y642&lt;&gt;"",X642&gt;=I642,Y642&lt;=J642,Y642&gt;X642),"通过","2/3级时间无效")))))</f>
        <v/>
      </c>
    </row>
    <row r="643">
      <c r="A643" s="45" t="inlineStr">
        <is>
          <t>VQ-013</t>
        </is>
      </c>
      <c r="B643" s="52" t="inlineStr">
        <is>
          <t>炸篮没有装到位导致空气炸锅不启动时怎么办？</t>
        </is>
      </c>
      <c r="C643" s="45" t="inlineStr">
        <is>
          <t>zh-CN</t>
        </is>
      </c>
      <c r="D643" s="45" t="inlineStr">
        <is>
          <t>Air Fryer</t>
        </is>
      </c>
      <c r="E643" s="45" t="inlineStr">
        <is>
          <t>troubleshooting</t>
        </is>
      </c>
      <c r="F643" s="45" t="inlineStr">
        <is>
          <t>source_disjoint_test</t>
        </is>
      </c>
      <c r="G643" s="45" t="inlineStr">
        <is>
          <t>airfryer-017-scene-0022</t>
        </is>
      </c>
      <c r="H643" s="45" t="inlineStr">
        <is>
          <t>airfryer-017</t>
        </is>
      </c>
      <c r="I643" s="59" t="inlineStr">
        <is>
          <t>164.264</t>
        </is>
      </c>
      <c r="J643" s="59" t="inlineStr">
        <is>
          <t>172.005</t>
        </is>
      </c>
      <c r="K643" s="45" t="inlineStr">
        <is>
          <t>items/airfryer-017-scene-0022/clip.mp4</t>
        </is>
      </c>
      <c r="L643" s="45" t="inlineStr">
        <is>
          <t>items/airfryer-017-scene-0022/thumbnail.jpg</t>
        </is>
      </c>
      <c r="M643" s="52" t="inlineStr">
        <is>
          <t>ASR: The major problem, as I found out a few months ago, was that one time the door fell open while I was cooking. So I'll be sure to tighten up the door during this process. process. First thing I'm going to do is remove these cooking trays. There we go. You can see my
OCR: 2 ESES
VLM: Visual summary: A hand opens the lid of a black and stainless steel air fryer sitting on a dark wooden table in a dining room.
视觉摘要: 一只手在餐厅的深色木桌上打开一个黑色和不锈钢空气炸锅的盖子。
Visible product: Air Fryer
Visible components: air fryer; stainless steel exterior; black lid; dark wooden table; chairs; window with blinds; wall decorations; stuffed animals; dollhouse
Visible actions: hand opening the air fryer lid
Visible states: air fryer lid open; air fryer interior visible</t>
        </is>
      </c>
      <c r="N643" s="45" t="inlineStr">
        <is>
          <t>40</t>
        </is>
      </c>
      <c r="O643" s="45" t="inlineStr">
        <is>
          <t>0</t>
        </is>
      </c>
      <c r="P643" s="59" t="str"/>
      <c r="Q643" s="59" t="str"/>
      <c r="R643" s="52" t="inlineStr">
        <is>
          <t>The scene shows a hand opening the air fryer lid, but there is no evidence of a frying basket not being properly installed or any troubleshooting steps for that issue.</t>
        </is>
      </c>
      <c r="S643" s="52" t="inlineStr">
        <is>
          <t>VLM</t>
        </is>
      </c>
      <c r="T643" s="52" t="inlineStr">
        <is>
          <t>low</t>
        </is>
      </c>
      <c r="U643" s="52" t="inlineStr">
        <is>
          <t>The scene does not show or mention the frying basket or any related troubleshooting for improper installation.</t>
        </is>
      </c>
      <c r="V643" s="45" t="inlineStr">
        <is>
          <t>R1</t>
        </is>
      </c>
      <c r="W643" s="46" t="inlineStr">
        <is>
          <t>0</t>
        </is>
      </c>
      <c r="X643" s="60" t="n"/>
      <c r="Y643" s="60" t="n"/>
      <c r="Z643" s="46" t="inlineStr">
        <is>
          <t>no</t>
        </is>
      </c>
      <c r="AA643" s="54" t="inlineStr">
        <is>
          <t>画面未展示炸篮未装到位的状态或相关故障排查。</t>
        </is>
      </c>
      <c r="AB643" s="54" t="n"/>
      <c r="AC643" s="46" t="inlineStr">
        <is>
          <t>completed</t>
        </is>
      </c>
      <c r="AD643" s="46" t="inlineStr">
        <is>
          <t>2026-07-27T22:12:04+08:00</t>
        </is>
      </c>
      <c r="AE643" s="47">
        <f>IF(AC643&lt;&gt;"completed","",IF(W643=O643,"no","yes"))</f>
        <v/>
      </c>
      <c r="AF643" s="47">
        <f>IF(AC643&lt;&gt;"completed","",IF(AND(X643=P643,Y643=Q643),"no","yes"))</f>
        <v/>
      </c>
      <c r="AG643" s="47">
        <f>IF(AC643&lt;&gt;"completed","待复核",IF(OR(W643="",Z643="",AA643="",AD643=""),"缺少必填项",IF(AND(OR(AE643="yes",AF643="yes"),AB643=""),"修正原因缺失",IF(OR(W643=0,W643=1),IF(AND(X643="",Y643=""),"通过","0/1级时间应留空"),IF(AND(OR(W643=2,W643=3),X643&lt;&gt;"",Y643&lt;&gt;"",X643&gt;=I643,Y643&lt;=J643,Y643&gt;X643),"通过","2/3级时间无效")))))</f>
        <v/>
      </c>
    </row>
    <row r="644">
      <c r="A644" s="45" t="inlineStr">
        <is>
          <t>VQ-013</t>
        </is>
      </c>
      <c r="B644" s="52" t="inlineStr">
        <is>
          <t>炸篮没有装到位导致空气炸锅不启动时怎么办？</t>
        </is>
      </c>
      <c r="C644" s="45" t="inlineStr">
        <is>
          <t>zh-CN</t>
        </is>
      </c>
      <c r="D644" s="45" t="inlineStr">
        <is>
          <t>Air Fryer</t>
        </is>
      </c>
      <c r="E644" s="45" t="inlineStr">
        <is>
          <t>troubleshooting</t>
        </is>
      </c>
      <c r="F644" s="45" t="inlineStr">
        <is>
          <t>source_disjoint_test</t>
        </is>
      </c>
      <c r="G644" s="45" t="inlineStr">
        <is>
          <t>airfryer-006-scene-0001</t>
        </is>
      </c>
      <c r="H644" s="45" t="inlineStr">
        <is>
          <t>airfryer-006</t>
        </is>
      </c>
      <c r="I644" s="59" t="inlineStr">
        <is>
          <t>0.0</t>
        </is>
      </c>
      <c r="J644" s="59" t="inlineStr">
        <is>
          <t>4.538</t>
        </is>
      </c>
      <c r="K644" s="45" t="inlineStr">
        <is>
          <t>items/airfryer-006-scene-0001/clip.mp4</t>
        </is>
      </c>
      <c r="L644" s="45" t="inlineStr">
        <is>
          <t>items/airfryer-006-scene-0001/thumbnail.jpg</t>
        </is>
      </c>
      <c r="M644" s="52" t="inlineStr">
        <is>
          <t>ASR: Hi, good morning, America. It's Babs making air fryer Oreos. Step one, crescent rolls.
OCR: GMA making Air Fryer Oreos!
VLM: Visual summary: A woman in a pink shirt is speaking to the camera in a kitchen setting, introducing herself as 'Babs' and mentioning she is making 'Air Fryer Oreos'.
视觉摘要: 一位穿着粉色衬衫的女士在厨房环境中对着镜头讲话，介绍自己为“Babs”，并提到她正在制作“空气炸锅奥利奥”。
Visible product: Air Fryer
Visible components: woman; pink shirt; glasses; kitchen counter; stacked plates; wooden shelf; GMA logo
Visible actions: speaking; looking at camera</t>
        </is>
      </c>
      <c r="N644" s="45" t="inlineStr">
        <is>
          <t>41</t>
        </is>
      </c>
      <c r="O644" s="45" t="inlineStr">
        <is>
          <t>0</t>
        </is>
      </c>
      <c r="P644" s="59" t="str"/>
      <c r="Q644" s="59" t="str"/>
      <c r="R644" s="52" t="inlineStr">
        <is>
          <t>The scene introduces a recipe using an air fryer but does not address troubleshooting or improper basket installation.</t>
        </is>
      </c>
      <c r="S644" s="52" t="inlineStr">
        <is>
          <t>VLM|ASR|OCR</t>
        </is>
      </c>
      <c r="T644" s="52" t="inlineStr">
        <is>
          <t>low</t>
        </is>
      </c>
      <c r="U644" s="52" t="inlineStr">
        <is>
          <t>No evidence of basket installation, malfunction, or troubleshooting steps is present.</t>
        </is>
      </c>
      <c r="V644" s="45" t="inlineStr">
        <is>
          <t>R1</t>
        </is>
      </c>
      <c r="W644" s="46" t="inlineStr">
        <is>
          <t>0</t>
        </is>
      </c>
      <c r="X644" s="60" t="n"/>
      <c r="Y644" s="60" t="n"/>
      <c r="Z644" s="46" t="inlineStr">
        <is>
          <t>no</t>
        </is>
      </c>
      <c r="AA644" s="54" t="inlineStr">
        <is>
          <t>画面未涉及故障排查或炸篮安装。</t>
        </is>
      </c>
      <c r="AB644" s="54" t="n"/>
      <c r="AC644" s="46" t="inlineStr">
        <is>
          <t>completed</t>
        </is>
      </c>
      <c r="AD644" s="46" t="inlineStr">
        <is>
          <t>2026-07-27T22:14:31+08:00</t>
        </is>
      </c>
      <c r="AE644" s="47">
        <f>IF(AC644&lt;&gt;"completed","",IF(W644=O644,"no","yes"))</f>
        <v/>
      </c>
      <c r="AF644" s="47">
        <f>IF(AC644&lt;&gt;"completed","",IF(AND(X644=P644,Y644=Q644),"no","yes"))</f>
        <v/>
      </c>
      <c r="AG644" s="47">
        <f>IF(AC644&lt;&gt;"completed","待复核",IF(OR(W644="",Z644="",AA644="",AD644=""),"缺少必填项",IF(AND(OR(AE644="yes",AF644="yes"),AB644=""),"修正原因缺失",IF(OR(W644=0,W644=1),IF(AND(X644="",Y644=""),"通过","0/1级时间应留空"),IF(AND(OR(W644=2,W644=3),X644&lt;&gt;"",Y644&lt;&gt;"",X644&gt;=I644,Y644&lt;=J644,Y644&gt;X644),"通过","2/3级时间无效")))))</f>
        <v/>
      </c>
    </row>
    <row r="645">
      <c r="A645" s="45" t="inlineStr">
        <is>
          <t>VQ-013</t>
        </is>
      </c>
      <c r="B645" s="52" t="inlineStr">
        <is>
          <t>炸篮没有装到位导致空气炸锅不启动时怎么办？</t>
        </is>
      </c>
      <c r="C645" s="45" t="inlineStr">
        <is>
          <t>zh-CN</t>
        </is>
      </c>
      <c r="D645" s="45" t="inlineStr">
        <is>
          <t>Air Fryer</t>
        </is>
      </c>
      <c r="E645" s="45" t="inlineStr">
        <is>
          <t>troubleshooting</t>
        </is>
      </c>
      <c r="F645" s="45" t="inlineStr">
        <is>
          <t>source_disjoint_test</t>
        </is>
      </c>
      <c r="G645" s="45" t="inlineStr">
        <is>
          <t>airfryer-024-scene-0003</t>
        </is>
      </c>
      <c r="H645" s="45" t="inlineStr">
        <is>
          <t>airfryer-024</t>
        </is>
      </c>
      <c r="I645" s="59" t="inlineStr">
        <is>
          <t>7.574</t>
        </is>
      </c>
      <c r="J645" s="59" t="inlineStr">
        <is>
          <t>11.478</t>
        </is>
      </c>
      <c r="K645" s="45" t="inlineStr">
        <is>
          <t>items/airfryer-024-scene-0003/clip.mp4</t>
        </is>
      </c>
      <c r="L645" s="45" t="inlineStr">
        <is>
          <t>items/airfryer-024-scene-0003/thumbnail.jpg</t>
        </is>
      </c>
      <c r="M645" s="52" t="inlineStr">
        <is>
          <t>ASR: We love great tasting fried food, but who wants to deal with the mess and all the added fat and calories? Now you can have all the deep fried food you love without the oil.
OCR: Now have all the fried food you love
VLM: Visual summary: A deep fryer with a basket is shown on a countertop next to two large plastic jugs containing liquid. A close-up shows chicken pieces frying in the fryer basket.
视觉摘要: 一个深油炸锅配有篮子，放在台面上，旁边有两个装有液体的大塑料壶。特写镜头显示鸡块在油炸锅篮子中油炸。
Visible product: Air Fryer
Visible components: deep fryer; frying basket; plastic jugs; countertop
Visible states: chicken frying in oil; oil bubbling</t>
        </is>
      </c>
      <c r="N645" s="45" t="inlineStr">
        <is>
          <t>42</t>
        </is>
      </c>
      <c r="O645" s="45" t="inlineStr">
        <is>
          <t>0</t>
        </is>
      </c>
      <c r="P645" s="59" t="str"/>
      <c r="Q645" s="59" t="str"/>
      <c r="R645" s="52" t="inlineStr">
        <is>
          <t>The scene shows a deep fryer with a basket and chicken frying in oil, which is not an air fryer and does not address troubleshooting for an improperly seated basket in an air fryer.</t>
        </is>
      </c>
      <c r="S645" s="52" t="inlineStr">
        <is>
          <t>VLM</t>
        </is>
      </c>
      <c r="T645" s="52" t="inlineStr">
        <is>
          <t>low</t>
        </is>
      </c>
      <c r="U645" s="52" t="inlineStr">
        <is>
          <t>The visual evidence clearly depicts a deep fryer, not an air fryer, and does not show or mention any troubleshooting steps for basket misalignment.</t>
        </is>
      </c>
      <c r="V645" s="45" t="inlineStr">
        <is>
          <t>R1</t>
        </is>
      </c>
      <c r="W645" s="46" t="inlineStr">
        <is>
          <t>0</t>
        </is>
      </c>
      <c r="X645" s="60" t="n"/>
      <c r="Y645" s="60" t="n"/>
      <c r="Z645" s="46" t="inlineStr">
        <is>
          <t>no</t>
        </is>
      </c>
      <c r="AA645" s="54" t="inlineStr">
        <is>
          <t>Frames at 9.9s-10.7s show deep-frying chicken in oil; the product is a deep fryer, not an air fryer, so basket-mis-seating troubleshooting is unrelated.</t>
        </is>
      </c>
      <c r="AB645" s="54" t="n"/>
      <c r="AC645" s="46" t="inlineStr">
        <is>
          <t>completed</t>
        </is>
      </c>
      <c r="AD645" s="46" t="inlineStr">
        <is>
          <t>2026-07-28T01:18:39+08:00</t>
        </is>
      </c>
      <c r="AE645" s="47">
        <f>IF(AC645&lt;&gt;"completed","",IF(W645=O645,"no","yes"))</f>
        <v/>
      </c>
      <c r="AF645" s="47">
        <f>IF(AC645&lt;&gt;"completed","",IF(AND(X645=P645,Y645=Q645),"no","yes"))</f>
        <v/>
      </c>
      <c r="AG645" s="47">
        <f>IF(AC645&lt;&gt;"completed","待复核",IF(OR(W645="",Z645="",AA645="",AD645=""),"缺少必填项",IF(AND(OR(AE645="yes",AF645="yes"),AB645=""),"修正原因缺失",IF(OR(W645=0,W645=1),IF(AND(X645="",Y645=""),"通过","0/1级时间应留空"),IF(AND(OR(W645=2,W645=3),X645&lt;&gt;"",Y645&lt;&gt;"",X645&gt;=I645,Y645&lt;=J645,Y645&gt;X645),"通过","2/3级时间无效")))))</f>
        <v/>
      </c>
    </row>
    <row r="646">
      <c r="A646" s="45" t="inlineStr">
        <is>
          <t>VQ-013</t>
        </is>
      </c>
      <c r="B646" s="52" t="inlineStr">
        <is>
          <t>炸篮没有装到位导致空气炸锅不启动时怎么办？</t>
        </is>
      </c>
      <c r="C646" s="45" t="inlineStr">
        <is>
          <t>zh-CN</t>
        </is>
      </c>
      <c r="D646" s="45" t="inlineStr">
        <is>
          <t>Air Fryer</t>
        </is>
      </c>
      <c r="E646" s="45" t="inlineStr">
        <is>
          <t>troubleshooting</t>
        </is>
      </c>
      <c r="F646" s="45" t="inlineStr">
        <is>
          <t>source_disjoint_test</t>
        </is>
      </c>
      <c r="G646" s="45" t="inlineStr">
        <is>
          <t>airfryer-027-scene-0001</t>
        </is>
      </c>
      <c r="H646" s="45" t="inlineStr">
        <is>
          <t>airfryer-027</t>
        </is>
      </c>
      <c r="I646" s="59" t="inlineStr">
        <is>
          <t>0.0</t>
        </is>
      </c>
      <c r="J646" s="59" t="inlineStr">
        <is>
          <t>7.508</t>
        </is>
      </c>
      <c r="K646" s="45" t="inlineStr">
        <is>
          <t>items/airfryer-027-scene-0001/clip.mp4</t>
        </is>
      </c>
      <c r="L646" s="45" t="inlineStr">
        <is>
          <t>items/airfryer-027-scene-0001/thumbnail.jpg</t>
        </is>
      </c>
      <c r="M646" s="52" t="inlineStr">
        <is>
          <t>OCR: Air Fryer vs. Baked Buffalo Wings? First, oven cooked wings
VLM: Visual summary: A video title card introduces a comparison between air fryer and baked buffalo wings, followed by a slide indicating the first method is oven cooking.
视觉摘要: 视频标题卡介绍了空气炸锅与烤制的布法罗鸡翅的对比，随后显示第一种方法是烤箱烹饪。
Visible product: Air Fryer</t>
        </is>
      </c>
      <c r="N646" s="45" t="inlineStr">
        <is>
          <t>43</t>
        </is>
      </c>
      <c r="O646" s="45" t="inlineStr">
        <is>
          <t>0</t>
        </is>
      </c>
      <c r="P646" s="59" t="str"/>
      <c r="Q646" s="59" t="str"/>
      <c r="R646" s="52" t="inlineStr">
        <is>
          <t>The scene introduces a comparison between air fryer and oven cooking, with no troubleshooting content related to a malfunctioning air fryer due to an improperly seated basket.</t>
        </is>
      </c>
      <c r="S646" s="52" t="inlineStr">
        <is>
          <t>VLM</t>
        </is>
      </c>
      <c r="T646" s="52" t="inlineStr">
        <is>
          <t>low</t>
        </is>
      </c>
      <c r="U646" s="52" t="inlineStr">
        <is>
          <t>No evidence of any troubleshooting step, product malfunction, or basket-related issue is present.</t>
        </is>
      </c>
      <c r="V646" s="45" t="inlineStr">
        <is>
          <t>R1</t>
        </is>
      </c>
      <c r="W646" s="46" t="inlineStr">
        <is>
          <t>0</t>
        </is>
      </c>
      <c r="X646" s="60" t="n"/>
      <c r="Y646" s="60" t="n"/>
      <c r="Z646" s="46" t="inlineStr">
        <is>
          <t>no</t>
        </is>
      </c>
      <c r="AA646" s="54" t="inlineStr">
        <is>
          <t>场景未出现空气炸锅，无炸篮未到位或不启动的相关排查内容。</t>
        </is>
      </c>
      <c r="AB646" s="54" t="n"/>
      <c r="AC646" s="46" t="inlineStr">
        <is>
          <t>completed</t>
        </is>
      </c>
      <c r="AD646" s="46" t="inlineStr">
        <is>
          <t>2026-07-28T01:18:39+08:00</t>
        </is>
      </c>
      <c r="AE646" s="47">
        <f>IF(AC646&lt;&gt;"completed","",IF(W646=O646,"no","yes"))</f>
        <v/>
      </c>
      <c r="AF646" s="47">
        <f>IF(AC646&lt;&gt;"completed","",IF(AND(X646=P646,Y646=Q646),"no","yes"))</f>
        <v/>
      </c>
      <c r="AG646" s="47">
        <f>IF(AC646&lt;&gt;"completed","待复核",IF(OR(W646="",Z646="",AA646="",AD646=""),"缺少必填项",IF(AND(OR(AE646="yes",AF646="yes"),AB646=""),"修正原因缺失",IF(OR(W646=0,W646=1),IF(AND(X646="",Y646=""),"通过","0/1级时间应留空"),IF(AND(OR(W646=2,W646=3),X646&lt;&gt;"",Y646&lt;&gt;"",X646&gt;=I646,Y646&lt;=J646,Y646&gt;X646),"通过","2/3级时间无效")))))</f>
        <v/>
      </c>
    </row>
    <row r="647">
      <c r="A647" s="45" t="inlineStr">
        <is>
          <t>VQ-013</t>
        </is>
      </c>
      <c r="B647" s="52" t="inlineStr">
        <is>
          <t>炸篮没有装到位导致空气炸锅不启动时怎么办？</t>
        </is>
      </c>
      <c r="C647" s="45" t="inlineStr">
        <is>
          <t>zh-CN</t>
        </is>
      </c>
      <c r="D647" s="45" t="inlineStr">
        <is>
          <t>Air Fryer</t>
        </is>
      </c>
      <c r="E647" s="45" t="inlineStr">
        <is>
          <t>troubleshooting</t>
        </is>
      </c>
      <c r="F647" s="45" t="inlineStr">
        <is>
          <t>source_disjoint_test</t>
        </is>
      </c>
      <c r="G647" s="45" t="inlineStr">
        <is>
          <t>airfryer-029-scene-0051</t>
        </is>
      </c>
      <c r="H647" s="45" t="inlineStr">
        <is>
          <t>airfryer-029</t>
        </is>
      </c>
      <c r="I647" s="59" t="inlineStr">
        <is>
          <t>311.96</t>
        </is>
      </c>
      <c r="J647" s="59" t="inlineStr">
        <is>
          <t>313.96</t>
        </is>
      </c>
      <c r="K647" s="45" t="inlineStr">
        <is>
          <t>items/airfryer-029-scene-0051/clip.mp4</t>
        </is>
      </c>
      <c r="L647" s="45" t="inlineStr">
        <is>
          <t>items/airfryer-029-scene-0051/thumbnail.jpg</t>
        </is>
      </c>
      <c r="M647" s="52" t="inlineStr">
        <is>
          <t>ASR: a way they kind of in a standing position kind of thing and if something like this there like this so they can get even heat all the pieces look at
VLM: Visual summary: A hand places seasoned chicken pieces into the basket of a black air fryer.
视觉摘要: 一只手将调味鸡块放入黑色空气炸锅的篮子中。
Visible product: Air Fryer
Visible components: black air fryer; air fryer basket; air fryer control knob; green plate; seasoned chicken pieces; hand
Visible actions: placing chicken into air fryer basket
Visible states: chicken pieces coated in seasoning; air fryer basket partially filled</t>
        </is>
      </c>
      <c r="N647" s="45" t="inlineStr">
        <is>
          <t>44</t>
        </is>
      </c>
      <c r="O647" s="45" t="inlineStr">
        <is>
          <t>0</t>
        </is>
      </c>
      <c r="P647" s="59" t="str"/>
      <c r="Q647" s="59" t="str"/>
      <c r="R647" s="52" t="inlineStr">
        <is>
          <t>The scene shows chicken being placed into the air fryer basket, not addressing any troubleshooting for a basket not being seated properly or the appliance not starting.</t>
        </is>
      </c>
      <c r="S647" s="52" t="inlineStr">
        <is>
          <t>VLM</t>
        </is>
      </c>
      <c r="T647" s="52" t="inlineStr">
        <is>
          <t>low</t>
        </is>
      </c>
      <c r="U647" s="52" t="inlineStr">
        <is>
          <t>No evidence of basket misalignment, failure to start, or troubleshooting steps.</t>
        </is>
      </c>
      <c r="V647" s="45" t="inlineStr">
        <is>
          <t>R1</t>
        </is>
      </c>
      <c r="W647" s="46" t="inlineStr">
        <is>
          <t>0</t>
        </is>
      </c>
      <c r="X647" s="60" t="n"/>
      <c r="Y647" s="60" t="n"/>
      <c r="Z647" s="46" t="inlineStr">
        <is>
          <t>no</t>
        </is>
      </c>
      <c r="AA647" s="54" t="inlineStr">
        <is>
          <t>Frames t=312.0s-314.0s show normal food loading, with no basket-seating issue or appliance-start failure.</t>
        </is>
      </c>
      <c r="AB647" s="54" t="n"/>
      <c r="AC647" s="46" t="inlineStr">
        <is>
          <t>completed</t>
        </is>
      </c>
      <c r="AD647" s="46" t="inlineStr">
        <is>
          <t>2026-07-28T01:18:39+08:00</t>
        </is>
      </c>
      <c r="AE647" s="47">
        <f>IF(AC647&lt;&gt;"completed","",IF(W647=O647,"no","yes"))</f>
        <v/>
      </c>
      <c r="AF647" s="47">
        <f>IF(AC647&lt;&gt;"completed","",IF(AND(X647=P647,Y647=Q647),"no","yes"))</f>
        <v/>
      </c>
      <c r="AG647" s="47">
        <f>IF(AC647&lt;&gt;"completed","待复核",IF(OR(W647="",Z647="",AA647="",AD647=""),"缺少必填项",IF(AND(OR(AE647="yes",AF647="yes"),AB647=""),"修正原因缺失",IF(OR(W647=0,W647=1),IF(AND(X647="",Y647=""),"通过","0/1级时间应留空"),IF(AND(OR(W647=2,W647=3),X647&lt;&gt;"",Y647&lt;&gt;"",X647&gt;=I647,Y647&lt;=J647,Y647&gt;X647),"通过","2/3级时间无效")))))</f>
        <v/>
      </c>
    </row>
    <row r="648">
      <c r="A648" s="45" t="inlineStr">
        <is>
          <t>VQ-013</t>
        </is>
      </c>
      <c r="B648" s="52" t="inlineStr">
        <is>
          <t>炸篮没有装到位导致空气炸锅不启动时怎么办？</t>
        </is>
      </c>
      <c r="C648" s="45" t="inlineStr">
        <is>
          <t>zh-CN</t>
        </is>
      </c>
      <c r="D648" s="45" t="inlineStr">
        <is>
          <t>Air Fryer</t>
        </is>
      </c>
      <c r="E648" s="45" t="inlineStr">
        <is>
          <t>troubleshooting</t>
        </is>
      </c>
      <c r="F648" s="45" t="inlineStr">
        <is>
          <t>source_disjoint_test</t>
        </is>
      </c>
      <c r="G648" s="45" t="inlineStr">
        <is>
          <t>airfryer-029-scene-0010</t>
        </is>
      </c>
      <c r="H648" s="45" t="inlineStr">
        <is>
          <t>airfryer-029</t>
        </is>
      </c>
      <c r="I648" s="59" t="inlineStr">
        <is>
          <t>47.24</t>
        </is>
      </c>
      <c r="J648" s="59" t="inlineStr">
        <is>
          <t>50.08</t>
        </is>
      </c>
      <c r="K648" s="45" t="inlineStr">
        <is>
          <t>items/airfryer-029-scene-0010/clip.mp4</t>
        </is>
      </c>
      <c r="L648" s="45" t="inlineStr">
        <is>
          <t>items/airfryer-029-scene-0010/thumbnail.jpg</t>
        </is>
      </c>
      <c r="M648" s="52" t="inlineStr">
        <is>
          <t>ASR: air fryer also. With Philips air fryer unique rapid air technology you can fry
OCR: PHILIPS
VLM: Visual summary: A black Philips air fryer with its basket partially open, shown on a white surface.
视觉摘要: 一台黑色的飞利浦空气炸锅，其炸篮部分打开，放置在白色表面上。
Visible product: Air Fryer
Visible components: Philips brand logo; control dial; air fryer basket; control panel with icons; white surface
Visible states: basket partially open</t>
        </is>
      </c>
      <c r="N648" s="45" t="inlineStr">
        <is>
          <t>45</t>
        </is>
      </c>
      <c r="O648" s="45" t="inlineStr">
        <is>
          <t>2</t>
        </is>
      </c>
      <c r="P648" s="59" t="inlineStr">
        <is>
          <t>47.24</t>
        </is>
      </c>
      <c r="Q648" s="59" t="inlineStr">
        <is>
          <t>50.08</t>
        </is>
      </c>
      <c r="R648" s="52" t="inlineStr">
        <is>
          <t>The visual shows the air fryer basket partially open, which matches the scenario described in the question (basket not seated properly), but no explicit troubleshooting action or solution is shown or mentioned.</t>
        </is>
      </c>
      <c r="S648" s="52" t="inlineStr">
        <is>
          <t>VLM</t>
        </is>
      </c>
      <c r="T648" s="52" t="inlineStr">
        <is>
          <t>low</t>
        </is>
      </c>
      <c r="U648" s="52" t="inlineStr">
        <is>
          <t>The scene visually confirms the basket is not fully seated, but does not show or describe how to fix the issue.</t>
        </is>
      </c>
      <c r="V648" s="45" t="inlineStr">
        <is>
          <t>R1</t>
        </is>
      </c>
      <c r="W648" s="46" t="inlineStr">
        <is>
          <t>2</t>
        </is>
      </c>
      <c r="X648" s="60" t="n">
        <v>47.24</v>
      </c>
      <c r="Y648" s="60" t="n">
        <v>50.08</v>
      </c>
      <c r="Z648" s="46" t="inlineStr">
        <is>
          <t>no</t>
        </is>
      </c>
      <c r="AA648" s="54" t="inlineStr">
        <is>
          <t>Frame at t=47.2s shows the fry basket detached from the Philips air fryer, which is adjacent to a basket-seating scenario but no troubleshooting solution is demonstrated.</t>
        </is>
      </c>
      <c r="AB648" s="54" t="inlineStr">
        <is>
          <t>时间按实际证据片段重定位</t>
        </is>
      </c>
      <c r="AC648" s="46" t="inlineStr">
        <is>
          <t>completed</t>
        </is>
      </c>
      <c r="AD648" s="46" t="inlineStr">
        <is>
          <t>2026-07-28T01:18:39+08:00</t>
        </is>
      </c>
      <c r="AE648" s="47">
        <f>IF(AC648&lt;&gt;"completed","",IF(W648=O648,"no","yes"))</f>
        <v/>
      </c>
      <c r="AF648" s="47">
        <f>IF(AC648&lt;&gt;"completed","",IF(AND(X648=P648,Y648=Q648),"no","yes"))</f>
        <v/>
      </c>
      <c r="AG648" s="47">
        <f>IF(AC648&lt;&gt;"completed","待复核",IF(OR(W648="",Z648="",AA648="",AD648=""),"缺少必填项",IF(AND(OR(AE648="yes",AF648="yes"),AB648=""),"修正原因缺失",IF(OR(W648=0,W648=1),IF(AND(X648="",Y648=""),"通过","0/1级时间应留空"),IF(AND(OR(W648=2,W648=3),X648&lt;&gt;"",Y648&lt;&gt;"",X648&gt;=I648,Y648&lt;=J648,Y648&gt;X648),"通过","2/3级时间无效")))))</f>
        <v/>
      </c>
    </row>
    <row r="649">
      <c r="A649" s="45" t="inlineStr">
        <is>
          <t>VQ-013</t>
        </is>
      </c>
      <c r="B649" s="52" t="inlineStr">
        <is>
          <t>炸篮没有装到位导致空气炸锅不启动时怎么办？</t>
        </is>
      </c>
      <c r="C649" s="45" t="inlineStr">
        <is>
          <t>zh-CN</t>
        </is>
      </c>
      <c r="D649" s="45" t="inlineStr">
        <is>
          <t>Air Fryer</t>
        </is>
      </c>
      <c r="E649" s="45" t="inlineStr">
        <is>
          <t>troubleshooting</t>
        </is>
      </c>
      <c r="F649" s="45" t="inlineStr">
        <is>
          <t>source_disjoint_test</t>
        </is>
      </c>
      <c r="G649" s="45" t="inlineStr">
        <is>
          <t>airfryer-017-scene-0020</t>
        </is>
      </c>
      <c r="H649" s="45" t="inlineStr">
        <is>
          <t>airfryer-017</t>
        </is>
      </c>
      <c r="I649" s="59" t="inlineStr">
        <is>
          <t>156.757</t>
        </is>
      </c>
      <c r="J649" s="59" t="inlineStr">
        <is>
          <t>159.259</t>
        </is>
      </c>
      <c r="K649" s="45" t="inlineStr">
        <is>
          <t>items/airfryer-017-scene-0020/clip.mp4</t>
        </is>
      </c>
      <c r="L649" s="45" t="inlineStr">
        <is>
          <t>items/airfryer-017-scene-0020/thumbnail.jpg</t>
        </is>
      </c>
      <c r="M649" s="52" t="inlineStr">
        <is>
          <t>ASR: But as I found out later, the metal bumps on top of the fryer door are just attached
VLM: Visual summary: A hand is interacting with an open air fryer placed on a wooden table, revealing its internal heating element.
视觉摘要: 一只手正在与放在木桌上的打开的空气炸锅互动，露出其内部加热元件。
Visible product: Air Fryer
Visible components: air fryer; heating element; wooden table; chair; carpet; hand
Visible actions: hand touching the air fryer
Visible states: air fryer is open; air fryer is disassembled</t>
        </is>
      </c>
      <c r="N649" s="45" t="inlineStr">
        <is>
          <t>46</t>
        </is>
      </c>
      <c r="O649" s="45" t="inlineStr">
        <is>
          <t>1</t>
        </is>
      </c>
      <c r="P649" s="59" t="str"/>
      <c r="Q649" s="59" t="str"/>
      <c r="R649" s="52" t="inlineStr">
        <is>
          <t>The scene shows an open air fryer with a hand interacting with it, but no evidence of the炸篮 (basket) or its improper installation, nor any troubleshooting steps for non-starting due to basket misplacement.</t>
        </is>
      </c>
      <c r="S649" s="52" t="inlineStr">
        <is>
          <t>VLM</t>
        </is>
      </c>
      <c r="T649" s="52" t="inlineStr">
        <is>
          <t>low</t>
        </is>
      </c>
      <c r="U649" s="52" t="inlineStr">
        <is>
          <t>No mention of炸篮 or its installation status; no troubleshooting guidance provided.</t>
        </is>
      </c>
      <c r="V649" s="45" t="inlineStr">
        <is>
          <t>R1</t>
        </is>
      </c>
      <c r="W649" s="46" t="inlineStr">
        <is>
          <t>1</t>
        </is>
      </c>
      <c r="X649" s="60" t="n"/>
      <c r="Y649" s="60" t="n"/>
      <c r="Z649" s="46" t="inlineStr">
        <is>
          <t>no</t>
        </is>
      </c>
      <c r="AA649" s="54" t="inlineStr">
        <is>
          <t>At t=156.8-158.8s the open air fryer interior is shown and a hand touches it; no mis-seated basket or non-start troubleshooting is shown or discussed.</t>
        </is>
      </c>
      <c r="AB649" s="54" t="n"/>
      <c r="AC649" s="46" t="inlineStr">
        <is>
          <t>completed</t>
        </is>
      </c>
      <c r="AD649" s="46" t="inlineStr">
        <is>
          <t>2026-07-28T01:18:39+08:00</t>
        </is>
      </c>
      <c r="AE649" s="47">
        <f>IF(AC649&lt;&gt;"completed","",IF(W649=O649,"no","yes"))</f>
        <v/>
      </c>
      <c r="AF649" s="47">
        <f>IF(AC649&lt;&gt;"completed","",IF(AND(X649=P649,Y649=Q649),"no","yes"))</f>
        <v/>
      </c>
      <c r="AG649" s="47">
        <f>IF(AC649&lt;&gt;"completed","待复核",IF(OR(W649="",Z649="",AA649="",AD649=""),"缺少必填项",IF(AND(OR(AE649="yes",AF649="yes"),AB649=""),"修正原因缺失",IF(OR(W649=0,W649=1),IF(AND(X649="",Y649=""),"通过","0/1级时间应留空"),IF(AND(OR(W649=2,W649=3),X649&lt;&gt;"",Y649&lt;&gt;"",X649&gt;=I649,Y649&lt;=J649,Y649&gt;X649),"通过","2/3级时间无效")))))</f>
        <v/>
      </c>
    </row>
    <row r="650">
      <c r="A650" s="45" t="inlineStr">
        <is>
          <t>VQ-013</t>
        </is>
      </c>
      <c r="B650" s="52" t="inlineStr">
        <is>
          <t>炸篮没有装到位导致空气炸锅不启动时怎么办？</t>
        </is>
      </c>
      <c r="C650" s="45" t="inlineStr">
        <is>
          <t>zh-CN</t>
        </is>
      </c>
      <c r="D650" s="45" t="inlineStr">
        <is>
          <t>Air Fryer</t>
        </is>
      </c>
      <c r="E650" s="45" t="inlineStr">
        <is>
          <t>troubleshooting</t>
        </is>
      </c>
      <c r="F650" s="45" t="inlineStr">
        <is>
          <t>source_disjoint_test</t>
        </is>
      </c>
      <c r="G650" s="45" t="inlineStr">
        <is>
          <t>airfryer-005-scene-0008</t>
        </is>
      </c>
      <c r="H650" s="45" t="inlineStr">
        <is>
          <t>airfryer-005</t>
        </is>
      </c>
      <c r="I650" s="59" t="inlineStr">
        <is>
          <t>99.208</t>
        </is>
      </c>
      <c r="J650" s="59" t="inlineStr">
        <is>
          <t>102.085</t>
        </is>
      </c>
      <c r="K650" s="45" t="inlineStr">
        <is>
          <t>items/airfryer-005-scene-0008/clip.mp4</t>
        </is>
      </c>
      <c r="L650" s="45" t="inlineStr">
        <is>
          <t>items/airfryer-005-scene-0008/thumbnail.jpg</t>
        </is>
      </c>
      <c r="M650" s="52" t="inlineStr">
        <is>
          <t>ASR: And then you take your air fryer basket out if it's this
VLM: Visual summary: A black air fryer with its lid open is on a white countertop, next to ingredients including bacon, an egg, and bread on a cutting board.
视觉摘要: 一台黑色空气炸锅盖子打开，放在白色台面上，旁边是切菜板上的培根、鸡蛋和面包。
Visible product: Air Fryer
Visible components: air fryer; air fryer basket; air fryer lid; cutting board; bacon; egg; bread; glass bowl
Visible actions: hand holding air fryer handle; hand gesturing near air fryer
Visible states: air fryer lid open; egg cracked into glass bowl; eggshell on countertop</t>
        </is>
      </c>
      <c r="N650" s="45" t="inlineStr">
        <is>
          <t>47</t>
        </is>
      </c>
      <c r="O650" s="45" t="inlineStr">
        <is>
          <t>1</t>
        </is>
      </c>
      <c r="P650" s="59" t="str"/>
      <c r="Q650" s="59" t="str"/>
      <c r="R650" s="52" t="inlineStr">
        <is>
          <t>The scene shows the air fryer basket being removed, but does not address what to do if the basket is not seated properly causing the appliance to not start.</t>
        </is>
      </c>
      <c r="S650" s="52" t="inlineStr">
        <is>
          <t>VLM|ASR</t>
        </is>
      </c>
      <c r="T650" s="52" t="inlineStr">
        <is>
          <t>low</t>
        </is>
      </c>
      <c r="U650" s="52" t="inlineStr">
        <is>
          <t>The action of removing the basket does not provide troubleshooting steps for a basket not seated correctly.</t>
        </is>
      </c>
      <c r="V650" s="45" t="inlineStr">
        <is>
          <t>R1</t>
        </is>
      </c>
      <c r="W650" s="46" t="inlineStr">
        <is>
          <t>1</t>
        </is>
      </c>
      <c r="X650" s="60" t="n"/>
      <c r="Y650" s="60" t="n"/>
      <c r="Z650" s="46" t="inlineStr">
        <is>
          <t>no</t>
        </is>
      </c>
      <c r="AA650" s="54" t="inlineStr">
        <is>
          <t>The basket is handled but no troubleshooting for an improperly seated basket is shown.</t>
        </is>
      </c>
      <c r="AB650" s="54" t="n"/>
      <c r="AC650" s="46" t="inlineStr">
        <is>
          <t>completed</t>
        </is>
      </c>
      <c r="AD650" s="46" t="inlineStr">
        <is>
          <t>2026-07-28T01:18:39+08:00</t>
        </is>
      </c>
      <c r="AE650" s="47">
        <f>IF(AC650&lt;&gt;"completed","",IF(W650=O650,"no","yes"))</f>
        <v/>
      </c>
      <c r="AF650" s="47">
        <f>IF(AC650&lt;&gt;"completed","",IF(AND(X650=P650,Y650=Q650),"no","yes"))</f>
        <v/>
      </c>
      <c r="AG650" s="47">
        <f>IF(AC650&lt;&gt;"completed","待复核",IF(OR(W650="",Z650="",AA650="",AD650=""),"缺少必填项",IF(AND(OR(AE650="yes",AF650="yes"),AB650=""),"修正原因缺失",IF(OR(W650=0,W650=1),IF(AND(X650="",Y650=""),"通过","0/1级时间应留空"),IF(AND(OR(W650=2,W650=3),X650&lt;&gt;"",Y650&lt;&gt;"",X650&gt;=I650,Y650&lt;=J650,Y650&gt;X650),"通过","2/3级时间无效")))))</f>
        <v/>
      </c>
    </row>
    <row r="651">
      <c r="A651" s="45" t="inlineStr">
        <is>
          <t>VQ-013</t>
        </is>
      </c>
      <c r="B651" s="52" t="inlineStr">
        <is>
          <t>炸篮没有装到位导致空气炸锅不启动时怎么办？</t>
        </is>
      </c>
      <c r="C651" s="45" t="inlineStr">
        <is>
          <t>zh-CN</t>
        </is>
      </c>
      <c r="D651" s="45" t="inlineStr">
        <is>
          <t>Air Fryer</t>
        </is>
      </c>
      <c r="E651" s="45" t="inlineStr">
        <is>
          <t>troubleshooting</t>
        </is>
      </c>
      <c r="F651" s="45" t="inlineStr">
        <is>
          <t>source_disjoint_test</t>
        </is>
      </c>
      <c r="G651" s="45" t="inlineStr">
        <is>
          <t>airfryer-005-scene-0027</t>
        </is>
      </c>
      <c r="H651" s="45" t="inlineStr">
        <is>
          <t>airfryer-005</t>
        </is>
      </c>
      <c r="I651" s="59" t="inlineStr">
        <is>
          <t>266.222</t>
        </is>
      </c>
      <c r="J651" s="59" t="inlineStr">
        <is>
          <t>270.142</t>
        </is>
      </c>
      <c r="K651" s="45" t="inlineStr">
        <is>
          <t>items/airfryer-005-scene-0027/clip.mp4</t>
        </is>
      </c>
      <c r="L651" s="45" t="inlineStr">
        <is>
          <t>items/airfryer-005-scene-0027/thumbnail.jpg</t>
        </is>
      </c>
      <c r="M651" s="52" t="inlineStr">
        <is>
          <t>ASR: thing. And that is just awesome. And now I'm going to just grab this.
VLM: Visual summary: Two pieces of bread with eggs and bacon are placed inside an air fryer basket.
视觉摘要: 两个放有鸡蛋和培根的面包片放在空气炸锅篮子里。
Visible product: Air Fryer
Visible components: air fryer basket; bread; egg; bacon; seasoning
Visible actions: hand holding air fryer handle</t>
        </is>
      </c>
      <c r="N651" s="45" t="inlineStr">
        <is>
          <t>48</t>
        </is>
      </c>
      <c r="O651" s="45" t="inlineStr">
        <is>
          <t>1</t>
        </is>
      </c>
      <c r="P651" s="59" t="str"/>
      <c r="Q651" s="59" t="str"/>
      <c r="R651" s="52" t="inlineStr">
        <is>
          <t>The scene shows bread, egg, and bacon placed in the air fryer basket, but does not show or mention any troubleshooting for improper basket placement or device failure to start.</t>
        </is>
      </c>
      <c r="S651" s="52" t="inlineStr">
        <is>
          <t>VLM</t>
        </is>
      </c>
      <c r="T651" s="52" t="inlineStr">
        <is>
          <t>low</t>
        </is>
      </c>
      <c r="U651" s="52" t="inlineStr">
        <is>
          <t>No evidence of basket misalignment or device non-starting behavior is present.</t>
        </is>
      </c>
      <c r="V651" s="45" t="inlineStr">
        <is>
          <t>R1</t>
        </is>
      </c>
      <c r="W651" s="46" t="inlineStr">
        <is>
          <t>1</t>
        </is>
      </c>
      <c r="X651" s="60" t="n"/>
      <c r="Y651" s="60" t="n"/>
      <c r="Z651" s="46" t="inlineStr">
        <is>
          <t>no</t>
        </is>
      </c>
      <c r="AA651" s="54" t="inlineStr">
        <is>
          <t>画面未展示炸篮未装到位或无法启动的故障排查。</t>
        </is>
      </c>
      <c r="AB651" s="54" t="n"/>
      <c r="AC651" s="46" t="inlineStr">
        <is>
          <t>completed</t>
        </is>
      </c>
      <c r="AD651" s="46" t="inlineStr">
        <is>
          <t>2026-07-27T22:14:31+08:00</t>
        </is>
      </c>
      <c r="AE651" s="47">
        <f>IF(AC651&lt;&gt;"completed","",IF(W651=O651,"no","yes"))</f>
        <v/>
      </c>
      <c r="AF651" s="47">
        <f>IF(AC651&lt;&gt;"completed","",IF(AND(X651=P651,Y651=Q651),"no","yes"))</f>
        <v/>
      </c>
      <c r="AG651" s="47">
        <f>IF(AC651&lt;&gt;"completed","待复核",IF(OR(W651="",Z651="",AA651="",AD651=""),"缺少必填项",IF(AND(OR(AE651="yes",AF651="yes"),AB651=""),"修正原因缺失",IF(OR(W651=0,W651=1),IF(AND(X651="",Y651=""),"通过","0/1级时间应留空"),IF(AND(OR(W651=2,W651=3),X651&lt;&gt;"",Y651&lt;&gt;"",X651&gt;=I651,Y651&lt;=J651,Y651&gt;X651),"通过","2/3级时间无效")))))</f>
        <v/>
      </c>
    </row>
    <row r="652">
      <c r="A652" s="45" t="inlineStr">
        <is>
          <t>VQ-013</t>
        </is>
      </c>
      <c r="B652" s="52" t="inlineStr">
        <is>
          <t>炸篮没有装到位导致空气炸锅不启动时怎么办？</t>
        </is>
      </c>
      <c r="C652" s="45" t="inlineStr">
        <is>
          <t>zh-CN</t>
        </is>
      </c>
      <c r="D652" s="45" t="inlineStr">
        <is>
          <t>Air Fryer</t>
        </is>
      </c>
      <c r="E652" s="45" t="inlineStr">
        <is>
          <t>troubleshooting</t>
        </is>
      </c>
      <c r="F652" s="45" t="inlineStr">
        <is>
          <t>source_disjoint_test</t>
        </is>
      </c>
      <c r="G652" s="45" t="inlineStr">
        <is>
          <t>airfryer-029-scene-0080</t>
        </is>
      </c>
      <c r="H652" s="45" t="inlineStr">
        <is>
          <t>airfryer-029</t>
        </is>
      </c>
      <c r="I652" s="59" t="inlineStr">
        <is>
          <t>502.16</t>
        </is>
      </c>
      <c r="J652" s="59" t="inlineStr">
        <is>
          <t>505.96</t>
        </is>
      </c>
      <c r="K652" s="45" t="inlineStr">
        <is>
          <t>items/airfryer-029-scene-0080/clip.mp4</t>
        </is>
      </c>
      <c r="L652" s="45" t="inlineStr">
        <is>
          <t>items/airfryer-029-scene-0080/thumbnail.jpg</t>
        </is>
      </c>
      <c r="M652" s="52" t="inlineStr">
        <is>
          <t>ASR: cooked or not. Now looking at this air fryer it is so wonderful unmonitored
OCR: PHILIPS SUPER CHEF
VLM: Visual summary: A black Philips air fryer is on a kitchen counter with a hand reaching toward its lid.
视觉摘要: 一台黑色的飞利浦空气炸锅放在厨房台面上，一只手正伸向其盖子。
Visible product: Air Fryer
Visible components: Philips air fryer; control dial; lid; kitchen counter; yellow wall; white hand mixer
Visible actions: Hand reaching toward the air fryer lid</t>
        </is>
      </c>
      <c r="N652" s="45" t="inlineStr">
        <is>
          <t>49</t>
        </is>
      </c>
      <c r="O652" s="45" t="inlineStr">
        <is>
          <t>1</t>
        </is>
      </c>
      <c r="P652" s="59" t="str"/>
      <c r="Q652" s="59" t="str"/>
      <c r="R652" s="52" t="inlineStr">
        <is>
          <t>The scene shows a Philips air fryer and a hand reaching toward its lid, but no evidence addresses troubleshooting for a basket not seated properly or the appliance not starting.</t>
        </is>
      </c>
      <c r="S652" s="52" t="inlineStr">
        <is>
          <t>VLM|ASR|OCR</t>
        </is>
      </c>
      <c r="T652" s="52" t="inlineStr">
        <is>
          <t>low</t>
        </is>
      </c>
      <c r="U652" s="52" t="inlineStr">
        <is>
          <t>No visual, spoken, or OCR evidence addresses the specific issue of the basket not being seated or the appliance not starting.</t>
        </is>
      </c>
      <c r="V652" s="45" t="inlineStr">
        <is>
          <t>R1</t>
        </is>
      </c>
      <c r="W652" s="46" t="inlineStr">
        <is>
          <t>1</t>
        </is>
      </c>
      <c r="X652" s="60" t="n"/>
      <c r="Y652" s="60" t="n"/>
      <c r="Z652" s="46" t="inlineStr">
        <is>
          <t>no</t>
        </is>
      </c>
      <c r="AA652" s="54" t="inlineStr">
        <is>
          <t>6帧（t=502.2s–506.0s）清晰展示一台黑色飞利浦空气炸锅的侧面/背面，有一只手伸向机身，但炸篮未出镜，也未演示炸篮重新装回或排查不启动的动作。</t>
        </is>
      </c>
      <c r="AB652" s="54" t="n"/>
      <c r="AC652" s="46" t="inlineStr">
        <is>
          <t>completed</t>
        </is>
      </c>
      <c r="AD652" s="46" t="inlineStr">
        <is>
          <t>2026-07-28T01:35:01+08:00</t>
        </is>
      </c>
      <c r="AE652" s="47">
        <f>IF(AC652&lt;&gt;"completed","",IF(W652=O652,"no","yes"))</f>
        <v/>
      </c>
      <c r="AF652" s="47">
        <f>IF(AC652&lt;&gt;"completed","",IF(AND(X652=P652,Y652=Q652),"no","yes"))</f>
        <v/>
      </c>
      <c r="AG652" s="47">
        <f>IF(AC652&lt;&gt;"completed","待复核",IF(OR(W652="",Z652="",AA652="",AD652=""),"缺少必填项",IF(AND(OR(AE652="yes",AF652="yes"),AB652=""),"修正原因缺失",IF(OR(W652=0,W652=1),IF(AND(X652="",Y652=""),"通过","0/1级时间应留空"),IF(AND(OR(W652=2,W652=3),X652&lt;&gt;"",Y652&lt;&gt;"",X652&gt;=I652,Y652&lt;=J652,Y652&gt;X652),"通过","2/3级时间无效")))))</f>
        <v/>
      </c>
    </row>
    <row r="653">
      <c r="A653" s="45" t="inlineStr">
        <is>
          <t>VQ-013</t>
        </is>
      </c>
      <c r="B653" s="52" t="inlineStr">
        <is>
          <t>炸篮没有装到位导致空气炸锅不启动时怎么办？</t>
        </is>
      </c>
      <c r="C653" s="45" t="inlineStr">
        <is>
          <t>zh-CN</t>
        </is>
      </c>
      <c r="D653" s="45" t="inlineStr">
        <is>
          <t>Air Fryer</t>
        </is>
      </c>
      <c r="E653" s="45" t="inlineStr">
        <is>
          <t>troubleshooting</t>
        </is>
      </c>
      <c r="F653" s="45" t="inlineStr">
        <is>
          <t>source_disjoint_test</t>
        </is>
      </c>
      <c r="G653" s="45" t="inlineStr">
        <is>
          <t>airfryer-005-scene-0030</t>
        </is>
      </c>
      <c r="H653" s="45" t="inlineStr">
        <is>
          <t>airfryer-005</t>
        </is>
      </c>
      <c r="I653" s="59" t="inlineStr">
        <is>
          <t>276.897</t>
        </is>
      </c>
      <c r="J653" s="59" t="inlineStr">
        <is>
          <t>280.4</t>
        </is>
      </c>
      <c r="K653" s="45" t="inlineStr">
        <is>
          <t>items/airfryer-005-scene-0030/clip.mp4</t>
        </is>
      </c>
      <c r="L653" s="45" t="inlineStr">
        <is>
          <t>items/airfryer-005-scene-0030/thumbnail.jpg</t>
        </is>
      </c>
      <c r="M653" s="52" t="inlineStr">
        <is>
          <t>ASR: just use a spatula to get it out there. I normally just grab it and put it on my plate like that.
OCR: GOPFEPRPRC
VLM: Visual summary: A man in a kitchen stands behind a counter with a black air fryer and its basket. He gestures toward the appliance while speaking.
视觉摘要: 一名男子站在厨房的柜台前，面前放着一台黑色空气炸锅及其炸篮。他一边说话一边向该设备做手势。
Visible product: Air Fryer
Visible components: black air fryer; air fryer basket; stainless steel refrigerator; white kitchen cabinets; glass jars; knife block; paper towel holder; WHEY protein container
Visible actions: man gesturing with left hand; man speaking</t>
        </is>
      </c>
      <c r="N653" s="45" t="inlineStr">
        <is>
          <t>50</t>
        </is>
      </c>
      <c r="O653" s="45" t="inlineStr">
        <is>
          <t>0</t>
        </is>
      </c>
      <c r="P653" s="59" t="str"/>
      <c r="Q653" s="59" t="str"/>
      <c r="R653" s="52" t="inlineStr">
        <is>
          <t>The scene shows a man gesturing toward an air fryer with its basket, but no action or spoken instruction addresses the issue of the basket not being properly seated causing the appliance to not start.</t>
        </is>
      </c>
      <c r="S653" s="52" t="inlineStr">
        <is>
          <t>VLM</t>
        </is>
      </c>
      <c r="T653" s="52" t="inlineStr">
        <is>
          <t>low</t>
        </is>
      </c>
      <c r="U653" s="52" t="inlineStr">
        <is>
          <t>No evidence of troubleshooting steps or mention of basket misalignment or appliance failure to start.</t>
        </is>
      </c>
      <c r="V653" s="45" t="inlineStr">
        <is>
          <t>R1</t>
        </is>
      </c>
      <c r="W653" s="46" t="inlineStr">
        <is>
          <t>0</t>
        </is>
      </c>
      <c r="X653" s="60" t="n"/>
      <c r="Y653" s="60" t="n"/>
      <c r="Z653" s="46" t="inlineStr">
        <is>
          <t>no</t>
        </is>
      </c>
      <c r="AA653" s="54" t="inlineStr">
        <is>
          <t>At t=276.9-280.4s the man only talks/gestures near the air fryer while the basket sits on the counter; no troubleshooting of a mis-seated basket or non-starting condition is shown or spoken.</t>
        </is>
      </c>
      <c r="AB653" s="54" t="n"/>
      <c r="AC653" s="46" t="inlineStr">
        <is>
          <t>completed</t>
        </is>
      </c>
      <c r="AD653" s="46" t="inlineStr">
        <is>
          <t>2026-07-28T01:18:39+08:00</t>
        </is>
      </c>
      <c r="AE653" s="47">
        <f>IF(AC653&lt;&gt;"completed","",IF(W653=O653,"no","yes"))</f>
        <v/>
      </c>
      <c r="AF653" s="47">
        <f>IF(AC653&lt;&gt;"completed","",IF(AND(X653=P653,Y653=Q653),"no","yes"))</f>
        <v/>
      </c>
      <c r="AG653" s="47">
        <f>IF(AC653&lt;&gt;"completed","待复核",IF(OR(W653="",Z653="",AA653="",AD653=""),"缺少必填项",IF(AND(OR(AE653="yes",AF653="yes"),AB653=""),"修正原因缺失",IF(OR(W653=0,W653=1),IF(AND(X653="",Y653=""),"通过","0/1级时间应留空"),IF(AND(OR(W653=2,W653=3),X653&lt;&gt;"",Y653&lt;&gt;"",X653&gt;=I653,Y653&lt;=J653,Y653&gt;X653),"通过","2/3级时间无效")))))</f>
        <v/>
      </c>
    </row>
    <row r="654">
      <c r="A654" s="45" t="inlineStr">
        <is>
          <t>VQ-013</t>
        </is>
      </c>
      <c r="B654" s="52" t="inlineStr">
        <is>
          <t>炸篮没有装到位导致空气炸锅不启动时怎么办？</t>
        </is>
      </c>
      <c r="C654" s="45" t="inlineStr">
        <is>
          <t>zh-CN</t>
        </is>
      </c>
      <c r="D654" s="45" t="inlineStr">
        <is>
          <t>Air Fryer</t>
        </is>
      </c>
      <c r="E654" s="45" t="inlineStr">
        <is>
          <t>troubleshooting</t>
        </is>
      </c>
      <c r="F654" s="45" t="inlineStr">
        <is>
          <t>source_disjoint_test</t>
        </is>
      </c>
      <c r="G654" s="45" t="inlineStr">
        <is>
          <t>airfryer-032-scene-0058</t>
        </is>
      </c>
      <c r="H654" s="45" t="inlineStr">
        <is>
          <t>airfryer-032</t>
        </is>
      </c>
      <c r="I654" s="59" t="inlineStr">
        <is>
          <t>267.2</t>
        </is>
      </c>
      <c r="J654" s="59" t="inlineStr">
        <is>
          <t>269.833</t>
        </is>
      </c>
      <c r="K654" s="45" t="inlineStr">
        <is>
          <t>items/airfryer-032-scene-0058/clip.mp4</t>
        </is>
      </c>
      <c r="L654" s="45" t="inlineStr">
        <is>
          <t>items/airfryer-032-scene-0058/thumbnail.jpg</t>
        </is>
      </c>
      <c r="M654" s="52" t="inlineStr">
        <is>
          <t>ASR: a little bit faster. And then after cleaning, make sure your air fryer is nice and dry before you plug it back in and use it. I tend to let mine sit overnight and dry completely just for a little
VLM: Visual summary: A person is holding a black air fryer basket while standing next to a black air fryer on a kitchen countertop.
视觉摘要: 一个人正拿着一个黑色空气炸锅篮子，站在厨房台面上的黑色空气炸锅旁。
Visible product: Air Fryer
Visible components: black air fryer basket; black air fryer; kitchen countertop; person's hand; person's red sleeve
Visible actions: person holding air fryer basket</t>
        </is>
      </c>
      <c r="N654" s="45" t="inlineStr">
        <is>
          <t>51</t>
        </is>
      </c>
      <c r="O654" s="45" t="inlineStr">
        <is>
          <t>1</t>
        </is>
      </c>
      <c r="P654" s="59" t="str"/>
      <c r="Q654" s="59" t="str"/>
      <c r="R654" s="52" t="inlineStr">
        <is>
          <t>The visual shows a person holding the air fryer basket, but no action or instruction addresses the issue of the basket not being properly seated causing the air fryer to not start.</t>
        </is>
      </c>
      <c r="S654" s="52" t="inlineStr">
        <is>
          <t>VLM</t>
        </is>
      </c>
      <c r="T654" s="52" t="inlineStr">
        <is>
          <t>low</t>
        </is>
      </c>
      <c r="U654" s="52" t="inlineStr">
        <is>
          <t>No evidence in the scene addresses the troubleshooting scenario of the basket not being seated correctly.</t>
        </is>
      </c>
      <c r="V654" s="45" t="inlineStr">
        <is>
          <t>R1</t>
        </is>
      </c>
      <c r="W654" s="46" t="inlineStr">
        <is>
          <t>1</t>
        </is>
      </c>
      <c r="X654" s="60" t="n"/>
      <c r="Y654" s="60" t="n"/>
      <c r="Z654" s="46" t="inlineStr">
        <is>
          <t>no</t>
        </is>
      </c>
      <c r="AA654" s="54" t="inlineStr">
        <is>
          <t>Frames at 267.2s-269.8s show the basket being handled normally; no mis-seated-basket troubleshooting is depicted or spoken.</t>
        </is>
      </c>
      <c r="AB654" s="54" t="n"/>
      <c r="AC654" s="46" t="inlineStr">
        <is>
          <t>completed</t>
        </is>
      </c>
      <c r="AD654" s="46" t="inlineStr">
        <is>
          <t>2026-07-28T01:18:39+08:00</t>
        </is>
      </c>
      <c r="AE654" s="47">
        <f>IF(AC654&lt;&gt;"completed","",IF(W654=O654,"no","yes"))</f>
        <v/>
      </c>
      <c r="AF654" s="47">
        <f>IF(AC654&lt;&gt;"completed","",IF(AND(X654=P654,Y654=Q654),"no","yes"))</f>
        <v/>
      </c>
      <c r="AG654" s="47">
        <f>IF(AC654&lt;&gt;"completed","待复核",IF(OR(W654="",Z654="",AA654="",AD654=""),"缺少必填项",IF(AND(OR(AE654="yes",AF654="yes"),AB654=""),"修正原因缺失",IF(OR(W654=0,W654=1),IF(AND(X654="",Y654=""),"通过","0/1级时间应留空"),IF(AND(OR(W654=2,W654=3),X654&lt;&gt;"",Y654&lt;&gt;"",X654&gt;=I654,Y654&lt;=J654,Y654&gt;X654),"通过","2/3级时间无效")))))</f>
        <v/>
      </c>
    </row>
    <row r="655">
      <c r="A655" s="45" t="inlineStr">
        <is>
          <t>VQ-013</t>
        </is>
      </c>
      <c r="B655" s="52" t="inlineStr">
        <is>
          <t>炸篮没有装到位导致空气炸锅不启动时怎么办？</t>
        </is>
      </c>
      <c r="C655" s="45" t="inlineStr">
        <is>
          <t>zh-CN</t>
        </is>
      </c>
      <c r="D655" s="45" t="inlineStr">
        <is>
          <t>Air Fryer</t>
        </is>
      </c>
      <c r="E655" s="45" t="inlineStr">
        <is>
          <t>troubleshooting</t>
        </is>
      </c>
      <c r="F655" s="45" t="inlineStr">
        <is>
          <t>source_disjoint_test</t>
        </is>
      </c>
      <c r="G655" s="45" t="inlineStr">
        <is>
          <t>airfryer-030-scene-0001</t>
        </is>
      </c>
      <c r="H655" s="45" t="inlineStr">
        <is>
          <t>airfryer-030</t>
        </is>
      </c>
      <c r="I655" s="59" t="inlineStr">
        <is>
          <t>0.0</t>
        </is>
      </c>
      <c r="J655" s="59" t="inlineStr">
        <is>
          <t>1092.15</t>
        </is>
      </c>
      <c r="K655" s="45" t="inlineStr">
        <is>
          <t>items/airfryer-030-scene-0001/clip.mp4</t>
        </is>
      </c>
      <c r="L655" s="45" t="inlineStr">
        <is>
          <t>items/airfryer-030-scene-0001/thumbnail.jpg</t>
        </is>
      </c>
      <c r="M655" s="52" t="inlineStr">
        <is>
          <t>ASR: Welcome to Hardin County Extension today. My name is Chandra Doraemus, and I work with Cooperative Extension for Kentucky State University, and today we're going to be talking about using the air fryer to create some nutritious meals, and I'm also going to show you how to make some strawberry skewers with pineapples, and we're going to be featuring our bird's eye meal with the swastikas and broccoli fries, and we'll get started today. So I'm going to be using the air fryer today and this is a 4.2 quart liter size so this is primarily for family meals and if you have a big group of people that you're serving food for and today we're going to be using the bird's eye broccoli fries and we're going to use a little bit of this Pam cooking spray and we're going to heat the oven up here our little air fryer and just to let you know this is supposed to use less cooking oil and it's supposed to be a lot healthier for you so if you haven't considered buying the new air fryer this size is a little bit bigger than the average size usually the quart size is a little bit smaller so you only have one to two servings that you'll get and I can show you here the actual plate of it is actually pretty big and once I put the food in the directions instructed me specifically not to feel to the top so you want to think about that as you're loading your food in the other thing on some of the features they have an actual push button this one does not have a push button some also has electronic controls this one does not it has the controls on the top and so when you turn it on it kind of makes like a loud noise and you have pretty much you put it on a timer we're going to put ours on about 15 minutes about 350 and those were the instructions they have you a little instruction booklet and it gives you gives you a time and um temperature to put whatever you're cooking on so that way you don't overheat or overcook something so in just a few minutes is here, I'm going to go ahead and spray us down with the Pam. And this is my first time using the unit. And just as a side note, they said that there would be a little bit of smoking. So just don't get concerned if it smokes just a little bit. The other thing is it says just do not immerse the whole machine in water because that would be an electronic kind of electrical shock warning there so make sure you don't immerse this whole machine in water to clean it all you would have to do is remove this bottom half like I did so pull it out and wash the inside unit after we actually use utilize it with the broccoli fries so you want to be mindful of that so I'm gonna go ahead and insert the broccoli fries here and this is nutritious cooking so I noticed I didn't use any actual oil so I'm just going to dump the fries in here and we're just going to let those go ahead and start cooking for a few minutes. And so one thing to note about our nutritious snack we have here with the bird's eye broccoli fries, I have a nutrition label here. I printed it out and it has 21 grams of carbs, has 290 milligrams of sodium. Now if you have someone who has high high blood pressure, diabetes, it's going to be really important. Also, it has 0.16 milligrams of iron, 160 milligrams of potassium, so it's going to provide a pretty good amount of energy for you. The carbs is kind of high for somebody who's diabetic. If you're diabetic, you do have to watch your carb limits throughout the day, so this may be a little bit too much on your carb I would recommend if you are going to eat them and you have diabetes to only eat about three or four so that throughout the day you can use some of your carbs for a much bigger meal than just broccoli fries. Like I said, I recommend this for kids because they love eating fries. It's something quick that you can do in the summertime, something handy, something they can pick up with their own hands. and so like I said we're waiting on it to get finished and while that's cooking I have already started preparing our strawberry and pineapple kebabs and those are some really good treats for kids you can put them on little sticks and you can put them on little toothpicks and it's a very colorful fruit and the best thing about it is kids can actually help you make them it's super easy. All you have to do is cut off the ends of the strawberries and pretty much just stick the little strawberries through the little skewer or the little stick and you have a nice little treat. So we're going to talk about that a little bit later after we get finished with the broccoli fries and we're just gonna take a little break. Alright well back with our pineapples and strawberries and so we're going to be doing some strawberry and pineapple skewers today and this usually takes about 10 to 15 minutes and it's a very light fruit that you can enjoy with your family you can use your kids you guys can make this kind of a summer treat something that they can fix it on their own or you can do it together so I have what I actually used in our little recipe here and it typically just uses your strawberries and pineapples and so So I purchased some pineapple chunks from Kroger, and one little can of this, if you're gonna get the Kroger brand, typically runs about $1.50 with tax. Now they do have the other brands like the Dole, which usually run about $2, and the nutrition facts are about the same for it. For this one, pretty much you're gonna get high amounts of vitamin C at 20%, and you're gonna get 2% of iron, and it has 10 milligrams of sodium total carbs is 17 grams and you have about amount per serving it's about a half a cup so I only use half a cup for this presentation on the strawberries I use one carton or one small half of a carton of strawberries and I actually took the strawberries and I'll cut the little green half off and this is a personal um personal decision here you can either cut the strawberry in half or you can leave it whole i i mostly for the most part just for presentation reasons i kept the strawberry whole but if you have a lot of kids that you're feeding for the price of the strawberries um you might want to cut them in half i would highly recommend that just because of the cost. For original cost on one little half carton or a little bunch of your strawberries is $5. Fortunately yesterday I was able to get these for $2.50. I didn't realize that until I got to the register. It was a very, very good moment for me. So as far as your pineapple chunks, when you're using a whole pineapple that is actually a pineapple, pineapple, you can get the benefit of having that fresh fruit. You will have to just probably use one half of the pineapple, which you'll start by cutting it in half. Then you will have to take off the jacket edges of the pineapple and use it in that way. Now what I would recommend also is that you go ahead and purchase your wooden skewers, which I have here with the strawberries and pineapples already on them also i would recommend purchasing toothpicks but i recommend purchasing some colorful toothpicks because it's going to be a little bit more colorful and it's going to get your kids more interested in eating fruits because kids tend to be some of them especially if they're a taller age or between the ages of five to ten they may not want to eat fruits or vegetables right off the top so you want to encourage them to eat more fruits and vegetables so the way you're going to do that is you use it as the fruits as finger foods and it will let allow them to pick up the fruit themselves but with the use of the toothpick and what you will do with your toothpick is you will put it in the center of the pineapple chunk and you will allow them to actually use eat it themselves and they'll feel like they're more in control and then that way you kind of introduce the fruit or introduce them into eating fruits and it's going to be something that's very nutritious for them and it also has that sweet taste that they are used to with with drinking fruit juices and a lot of the capri suns and things of that nature but it's a different kind of fruit it's more of a natural fruit so their body will be it will be a lot easier for them to digest and it won't be as high calories as some of your ice creams and some of your shakes and things of that nature. Also some of your chocolate bars, things that kids are more likely or amped to ask for. So this is just going to be something that you could give them as an option so that they won't gain too much weight over the summer by eating things that aren't as nutritious and healthy for them like i mentioned before the sugars in these are going to be a lot healthier now in terms of if you're on the go if you're on the go mom on the go dad and you're always with your kids you got soccer practice you got football practice you might want to use i would recommend using these as takeaways or as your little carriers for your fruit and what you would do is you literally would just put the fruit in one of these little containers and use the top twist it on and it doesn't pour out you don't have to worry about it spilling on your car seat you don't have to worry about that you can actually put it in a lunch bag that zips up then you really won't have to worry about it'll be pretty much leak proof and spill proof and also if your kid happens to deal with it themselves it's just something that's very small they could probably get the top off themselves without your help. So that's something that I would recommend for you to use as far as storing your fruit. Now, I have already prepared the strawberry and pineapple skewers prior to this presentation. As you can see here, I used more of a half of the fruit kebabs or created little kebabs and like I said they're a nice little easy little dish that you can create nice little fruit and here I use the whole strawberry on the one on the top just it seems to be a little bit extremely big and top-heavy but like I said this is gonna be very sweet but at the same time the strawberries gonna have a little bit of that tartness so So it's going to be still nutritious for your kids and very easy to handle. So over here I have the little toothpicks with the little pineapple chunks on them and look how tiny it is. I mean look how small and cute. I mean the kids are just going to love this because it's so cute and it's so nutritious. I think they're going to love it. So with that being said, I think I've shown you all the things that we've done with our strawberry and pineapple skewers today now we're going to see how our broccoli fries turned out hi we're back with the hardin county extension today and we're going through some um food options that we're cooking in the air daddy today and we cooked some broccoli fries and now they are done so i'm going to go through and go ahead and open up our little bin here and oh my gosh look how how wonderful these turned out. So if you can, as you can see there, they turned out pretty crispy, no grease. And we're gonna put it on a little paper towel here. And we're gonna go ahead and get these out. And I think that this is gonna be a nutritious little treat for us here. Oh, they're really crispy. And as you can see, the reason why I'm putting it on these paper towels is I want you to see that there is no grease. hey like that right so um and this is broccoli oh my gosh can you believe it um the birds eye also has a cauliflower variety version and man i tell you it is very very nutritious it's good has about the same amount of potassium as the broccoli and i keep talking about potassium potassium because potassium gives you a lot of energy. So it helps you throughout the day. You don't have to drink all those energy drinks and it's healthy. So why not eat it? So this is going to be something that I recommend instead of eating french fries at McDonald's, Wendy's, wherever. Not trying to talk down on the fast food restaurants. However, the calorie amount of eating say 10 of these versus eating 10 fries from McDonald's you got to think that's more saturated fats it's more not healthy for you so this way you get to eat good and you're healthy so sorry about that so hopefully you have learned some nutritious tips for me today and you have will actually utilize some of these tips on this summer and you and your family can have some nutritious treats I would just recommend in terms of cleaning the air daddy like I said before just take your unit out and just wash that part out you don't have to use watch this at all now if you get something down on the inside of the plate or something just use a rag with warm water and dishwash dishwashing liquid and clean it and I recommend also putting on these little mittens like I have because for safety reasons the handle is really not that hot it's lonely warm however with kids I don't want you to burn your hand or for it to be too warm for you so that's why I recommend using the mittens and make sure your unit is turned off typically it will turn off by itself however if you were to open it and take out something early you will have to manually shut the unit down and how you would do that is turn your dial counterclockwise to the zero on your time side you don't have to change your dial on the temperature. You only can keep the temperature where it is currently located and that's how you would shut the unit off. I would recommend allowing the unit to cool at least 30 to 45 minutes. I also would not recommend putting it inside of your car close to any plastic because the unit is still fairly warm. It's not hot. However, if you do have to travel with it, like I said, give it at least 10 to 15 minutes if you're on the go and you have somewhere to be but if you can wait that 30 to 45 minutes to let it completely cool down and then move the unit to your car maybe inside of a box or something more mobile to the point where you won't drop anything and that's all I would recommend in terms of cleaning and moving the unit after you have just used it and as far as your snacks go I have I decided to do broccoli fries however this unit can cook chicken pork chops steak muffins fish anything so if you have some other things that you want to try in it go ahead and it's gonna come out just as good as our broccoli fries did and it's gonna be tasty so that's all I have for you today and I hope you enjoyed this this session with me. Thanks for joining us for Hardin County Extension today. Today we went over a couple of nutritious snacks and things of that nature and I hope you will join us for other calendar events later on in the month and I hope to see you then.
OCR: Hardin County Extension Today Music Sponsoredby COOPERATIVE EXTENSION UK KENTUCKY UNIVERSITY OI STATE College of Agriculture INVERSITV FARM BUREAU FMusicJNT Youth Project Completion Show Featuring Nutritious Snacks Using an Air Fryer Chandra DeRamus Family &amp; Consumer Science Extension Agent Hardin County Extension Today or University. ELELE 5 o me meais Hardin County Estension Today LOLE some strawberry skewers ineapp Hardin County Extonsion Today with t h e Swanson broccolitries Hardin Caunty Extonsion Today hn ths 1s primarily tor tami that you're serving tood a nd toda y n d nna use i tt a m e C spray Kardin County Extension Today gonna heat t he oven u p t hi supposed u 5 e e55 cooking considered sa oretty a n d put t o od So you want to think about that so me a I s o controis o + a y o u p u t t o n timer 3 5 0 Ittle Hardin @ounty Extension Today w a y don't overheat overcook something spr o W n † sa1d t h a t there WouId 5moking The other thing is it says n mmer wa remove this bottom h ait like I d i d We h want t o mi ndt u l t hat nse Hardlin County Extension Today na have nutrtion I a b e 1oes Notrition Facts And i t has 21 grams ot carbs Bird's Eye Broccoli HEW! Friles Nutritious Snack BROC(OL Fextares lering Se 4 8 pleces (86) Great snaick for kids in the summert Lunch oe in bebeen Nutrition AIRDADOY Calories 160 h a s 2 9 0 milligrams ot sodium. WEW Fries EROLLOL Teatrs 8 gleces (Mg) Great saca t h e the h1 Hardin County Extoasion Today NEW! BROCCOU Features: Serving Sure:4 8 pleces (86g) Great snack for kids in the sumumert Lunch or in between dinner. AlSO it has 0.16 igrams iron Bird's Eye Broccolil EW1 Nutntieus Snack Serang Se eces (8) tassium o n n a aras wh vou diabetic watch o ur b imits throughout the day. so this m a muc diabetes abo ut three h e ur carbs Like I said I recommend this tor kids. uck ha summertime whe that's cooking already start preparing our strawberry and pineapple kebabs, those a r rea good r k is avery colortul truit h ave much just stick trawberries nrough little skewer stick t a I k a b o u t u st reak And so. we're gonna be d o i n g Fardin County Extension Today ardin County Extension Today n County Cxtension Today or you could do it together. her nd chunks trom Kroger ne Iittl can o† Hardin Caunty Extension Taday ypically runs 5 0 t a x Hardin County Extensien Today reapples Churte which usua lly run about 5 2.0 0 Hardin Ceunty Extension Today eapple.Chur nst mo un Eardin County Extension Today has it's about a halt a cup. Hardie County Cxtension Today strawberries carton And I actually took t his persona ecision here Hardin County Extension Tadsy you can either cut the h a -t most part. just Hardin County Extansion Today W n I would highly recommend that. just because ot the cost Ittle bunch ot your rawberries. i5 S5 Fortunately yeste w a wa s very. ver ood momen Hardh County Extension Today As tar as your pineapple chunks, that is actually a pineapple which you'll start by cutting it in halt the pineapple, and a h e a d Sr wooden h a ve here, with the awberries pineapples Hardin Ceunty Extonsion Today between a ges t e n i g h t o tt t o p The way youire gonna do that. truits to pick up the truit themseives with the use ot the toothpick Hardin County Extension Todiay is you will put it in the ot the pineapplechunk And you will allow them eat it thems ve s And then way you ntroduce Hardin County Extension -Today or introduce them eating Hardin County Extension Toduy it's more ot a natural truit t he m digest a nd it y o ur creams Hardin County Extension Joday k ids are more a 5 k 1 0 n t he y weiqht Wardin County Extension -Today aren't a s heait hy o r he Hardin County Extension-Today or rs your lytle ruit And what you do And also it your kid happens deai with it thas just sonething They couId probably om o mmend Now, I have already prepared prior to this presentation. kebabs Hardin Countg Extension Joday and like I said, they're I i t t l e . e a s y I i t t l e d i s h Hardir County Extension Today extremely b 1 g a nd top hea vy Iaughs Hardin County Extonsino Taday at same time. the wberry qonna Kardin County Extonsion Today be stii your kid s very e a s y to handle. Hardin County Extenston Today Over here I have the itt-e toothpicks Hardir Gounty Extension Today mean lo0k h ow smal l and cute a n din County Extension Today trawberr N ow HardinCouaty Extension Toda ac t h H a r - n5 ay n o w done u m urned out you can see there, they out pretty crispy Oh. they're really crispy. Harditn County Extension Today 0 n these paper towels. w ant to Hey.like that.right? hi s c a n The Birdseye also has variety version m a n a use potassium gives ener instead ot eating trench tries his you get to eat heaithy So,(coughs) sorry about that et u l ly you Iearned o5 some ot these tips on this summer recommend i n q Air Daddy ju s t wash part d o w n inside ot the Just use a rag with warm water and dishwashing iiquid a iso. putting itt mittens have. because reasons warm why take out something early turn ;al counter ckw 5 7 change temperature where it is currently Iocated would u n it a t Ieast 3 0 4 5 minutes. Hardin County Extension comp |etey cool down maybeinside ot box 5ome wo uId terms cleaning movinq a5 tar snacksgo however, this unit cook chicken steak 5h anything that you want t rv qo a head hav tod ay o d a y o day went over o1n Would you like to have a quilt on your barn'and be listed on the"Clothesline of Quilts Trail"'? Contact the Hardin Co. Extension Musicervice Office @ 270-765-4121 “Embroidery Club' welcomes new members the 4th Tuesday of each month, from 10-2:00 p.m. Bring any project you are working on or one you need help with Registration not required! Embroidery Club members the 4th month from 10-2:00 project you are on or one you need help with Registration not “Applique' Sew Fun" meets from 9-2:00 pm on the 3rd Weds. of each' month \Music come join us! “Cross Stitchers will meet occasionally Saturdays beginning Oct. 1,'from 9 9-5:00 pm. Work current projects &amp; learn new techniques each other. For beg eginners experienced stitchers. Brngg or supplies get started, someone help you.' No RSVP necessary; just show up! For more information on the above events orany other classes call Hardin Co. Cooperative of the University of (270) 765-4121. Videographer/Editor Reed Sampley For more information on HCEC-TV programming call 270-769-8855 www.hardin.k12.ky.us/HCEC-TV Mu s i cla ryan@hardin.kyschools.us
VLM: Visual summary: A woman in a green apron is demonstrating a black kitchen appliance in a kitchen setting, gesturing and speaking while holding a small object.
视觉摘要: 一位穿着绿色围裙的女士在厨房里演示一台黑色厨房电器，边做手势边说话，手中拿着一个小物件。
Visible product: Air Fryer
Visible components: black appliance; white countertop; wooden cabinets; white sink; paper towel holder; green apron; white gloves; plate with food
Visible actions: woman gesturing with hand; woman speaking; woman holding object
Visual uncertainty: The exact product name is not visible, only the category 'Air Fryer' is provided. The specific features or actions being demonstrated are inferred from subtitles, not directly visible.</t>
        </is>
      </c>
      <c r="N655" s="45" t="inlineStr">
        <is>
          <t>52</t>
        </is>
      </c>
      <c r="O655" s="45" t="inlineStr">
        <is>
          <t>0</t>
        </is>
      </c>
      <c r="P655" s="59" t="str"/>
      <c r="Q655" s="59" t="str"/>
      <c r="R655" s="52" t="inlineStr">
        <is>
          <t>The visual evidence only shows a general demonstration of an air fryer without any visible indication of a malfunction, troubleshooting, or the specific issue of the basket not being seated properly. The ASR discusses usage, cleaning, and features but does not address the question about the basket not being installed correctly causing the appliance to not start.</t>
        </is>
      </c>
      <c r="S655" s="52" t="inlineStr">
        <is>
          <t>VLM</t>
        </is>
      </c>
      <c r="T655" s="52" t="inlineStr">
        <is>
          <t>low</t>
        </is>
      </c>
      <c r="U655" s="52" t="inlineStr">
        <is>
          <t>No evidence in the frozen multimodal data addresses the specific troubleshooting scenario of a basket not being seated properly causing the air fryer to not start.</t>
        </is>
      </c>
      <c r="V655" s="45" t="inlineStr">
        <is>
          <t>R1</t>
        </is>
      </c>
      <c r="W655" s="46" t="inlineStr">
        <is>
          <t>0</t>
        </is>
      </c>
      <c r="X655" s="60" t="n"/>
      <c r="Y655" s="60" t="n"/>
      <c r="Z655" s="46" t="inlineStr">
        <is>
          <t>no</t>
        </is>
      </c>
      <c r="AA655" s="54" t="inlineStr">
        <is>
          <t>No frame shows a basket-seating problem or any troubleshooting action.</t>
        </is>
      </c>
      <c r="AB655" s="54" t="n"/>
      <c r="AC655" s="46" t="inlineStr">
        <is>
          <t>completed</t>
        </is>
      </c>
      <c r="AD655" s="46" t="inlineStr">
        <is>
          <t>2026-07-28T01:18:39+08:00</t>
        </is>
      </c>
      <c r="AE655" s="47">
        <f>IF(AC655&lt;&gt;"completed","",IF(W655=O655,"no","yes"))</f>
        <v/>
      </c>
      <c r="AF655" s="47">
        <f>IF(AC655&lt;&gt;"completed","",IF(AND(X655=P655,Y655=Q655),"no","yes"))</f>
        <v/>
      </c>
      <c r="AG655" s="47">
        <f>IF(AC655&lt;&gt;"completed","待复核",IF(OR(W655="",Z655="",AA655="",AD655=""),"缺少必填项",IF(AND(OR(AE655="yes",AF655="yes"),AB655=""),"修正原因缺失",IF(OR(W655=0,W655=1),IF(AND(X655="",Y655=""),"通过","0/1级时间应留空"),IF(AND(OR(W655=2,W655=3),X655&lt;&gt;"",Y655&lt;&gt;"",X655&gt;=I655,Y655&lt;=J655,Y655&gt;X655),"通过","2/3级时间无效")))))</f>
        <v/>
      </c>
    </row>
    <row r="656">
      <c r="A656" s="45" t="inlineStr">
        <is>
          <t>VQ-013</t>
        </is>
      </c>
      <c r="B656" s="52" t="inlineStr">
        <is>
          <t>炸篮没有装到位导致空气炸锅不启动时怎么办？</t>
        </is>
      </c>
      <c r="C656" s="45" t="inlineStr">
        <is>
          <t>zh-CN</t>
        </is>
      </c>
      <c r="D656" s="45" t="inlineStr">
        <is>
          <t>Air Fryer</t>
        </is>
      </c>
      <c r="E656" s="45" t="inlineStr">
        <is>
          <t>troubleshooting</t>
        </is>
      </c>
      <c r="F656" s="45" t="inlineStr">
        <is>
          <t>source_disjoint_test</t>
        </is>
      </c>
      <c r="G656" s="45" t="inlineStr">
        <is>
          <t>airfryer-017-scene-0039</t>
        </is>
      </c>
      <c r="H656" s="45" t="inlineStr">
        <is>
          <t>airfryer-017</t>
        </is>
      </c>
      <c r="I656" s="59" t="inlineStr">
        <is>
          <t>427.127</t>
        </is>
      </c>
      <c r="J656" s="59" t="inlineStr">
        <is>
          <t>431.431</t>
        </is>
      </c>
      <c r="K656" s="45" t="inlineStr">
        <is>
          <t>items/airfryer-017-scene-0039/clip.mp4</t>
        </is>
      </c>
      <c r="L656" s="45" t="inlineStr">
        <is>
          <t>items/airfryer-017-scene-0039/thumbnail.jpg</t>
        </is>
      </c>
      <c r="M656" s="52" t="inlineStr">
        <is>
          <t>ASR: the unit is plugged in again I'm still seeing that no matter what position the switch is in I'm getting I'm not getting any power so I think that the problem
OCR: UNPLUG POWER BEFORE GOING BACK TO WORK
VLM: Visual summary: A hand is working on the internal wiring of an appliance with a visible heating element, while a separate shot shows the front panel of a silver and black appliance with a control interface.
视觉摘要: 一只手正在操作一个带有加热元件的电器内部的电线，另一张图显示了一个银色和黑色的电器正面，带有控制界面。
Visible product: Air Fryer
Visible components: hand; wires; heating element; appliance interior; control panel; buttons; display screen
Visible actions: hand manipulating wires
Visible states: appliance with exposed internal components; appliance with front panel intact
Visual uncertainty: The exact model or brand of the appliance is not visible. The context of the action (repair, assembly, or modification) is not fully clear from the frames.</t>
        </is>
      </c>
      <c r="N656" s="45" t="inlineStr">
        <is>
          <t>53</t>
        </is>
      </c>
      <c r="O656" s="45" t="inlineStr">
        <is>
          <t>0</t>
        </is>
      </c>
      <c r="P656" s="59" t="str"/>
      <c r="Q656" s="59" t="str"/>
      <c r="R656" s="52" t="inlineStr">
        <is>
          <t>The scene shows internal wiring work and mentions no power, unrelated to the specific issue of the air fryer basket not being seated properly.</t>
        </is>
      </c>
      <c r="S656" s="52" t="inlineStr">
        <is>
          <t>VLM|ASR|OCR</t>
        </is>
      </c>
      <c r="T656" s="52" t="inlineStr">
        <is>
          <t>low</t>
        </is>
      </c>
      <c r="U656" s="52" t="inlineStr">
        <is>
          <t>No evidence of basket seating or troubleshooting related to basket position.</t>
        </is>
      </c>
      <c r="V656" s="45" t="inlineStr">
        <is>
          <t>R1</t>
        </is>
      </c>
      <c r="W656" s="46" t="inlineStr">
        <is>
          <t>0</t>
        </is>
      </c>
      <c r="X656" s="60" t="n"/>
      <c r="Y656" s="60" t="n"/>
      <c r="Z656" s="46" t="inlineStr">
        <is>
          <t>no</t>
        </is>
      </c>
      <c r="AA656" s="54" t="inlineStr">
        <is>
          <t>Frame at t=430.6s shows the internal wiring and heating coil during repair, unrelated to basket seating or startup troubleshooting.</t>
        </is>
      </c>
      <c r="AB656" s="54" t="n"/>
      <c r="AC656" s="46" t="inlineStr">
        <is>
          <t>completed</t>
        </is>
      </c>
      <c r="AD656" s="46" t="inlineStr">
        <is>
          <t>2026-07-28T01:18:39+08:00</t>
        </is>
      </c>
      <c r="AE656" s="47">
        <f>IF(AC656&lt;&gt;"completed","",IF(W656=O656,"no","yes"))</f>
        <v/>
      </c>
      <c r="AF656" s="47">
        <f>IF(AC656&lt;&gt;"completed","",IF(AND(X656=P656,Y656=Q656),"no","yes"))</f>
        <v/>
      </c>
      <c r="AG656" s="47">
        <f>IF(AC656&lt;&gt;"completed","待复核",IF(OR(W656="",Z656="",AA656="",AD656=""),"缺少必填项",IF(AND(OR(AE656="yes",AF656="yes"),AB656=""),"修正原因缺失",IF(OR(W656=0,W656=1),IF(AND(X656="",Y656=""),"通过","0/1级时间应留空"),IF(AND(OR(W656=2,W656=3),X656&lt;&gt;"",Y656&lt;&gt;"",X656&gt;=I656,Y656&lt;=J656,Y656&gt;X656),"通过","2/3级时间无效")))))</f>
        <v/>
      </c>
    </row>
    <row r="657">
      <c r="A657" s="45" t="inlineStr">
        <is>
          <t>VQ-013</t>
        </is>
      </c>
      <c r="B657" s="52" t="inlineStr">
        <is>
          <t>炸篮没有装到位导致空气炸锅不启动时怎么办？</t>
        </is>
      </c>
      <c r="C657" s="45" t="inlineStr">
        <is>
          <t>zh-CN</t>
        </is>
      </c>
      <c r="D657" s="45" t="inlineStr">
        <is>
          <t>Air Fryer</t>
        </is>
      </c>
      <c r="E657" s="45" t="inlineStr">
        <is>
          <t>troubleshooting</t>
        </is>
      </c>
      <c r="F657" s="45" t="inlineStr">
        <is>
          <t>source_disjoint_test</t>
        </is>
      </c>
      <c r="G657" s="45" t="inlineStr">
        <is>
          <t>airfryer-033-scene-0149</t>
        </is>
      </c>
      <c r="H657" s="45" t="inlineStr">
        <is>
          <t>airfryer-033</t>
        </is>
      </c>
      <c r="I657" s="59" t="inlineStr">
        <is>
          <t>1314.581</t>
        </is>
      </c>
      <c r="J657" s="59" t="inlineStr">
        <is>
          <t>1319.119</t>
        </is>
      </c>
      <c r="K657" s="45" t="inlineStr">
        <is>
          <t>items/airfryer-033-scene-0149/clip.mp4</t>
        </is>
      </c>
      <c r="L657" s="45" t="inlineStr">
        <is>
          <t>items/airfryer-033-scene-0149/thumbnail.jpg</t>
        </is>
      </c>
      <c r="M657" s="52" t="inlineStr">
        <is>
          <t>ASR: tá, abrindo a minha gaveta, tá também o problema é que tá querendo dar uma beiçada vamos botar a batata rústica
OCR: 200 POILIPS WALTA
VLM: Visual summary: A black air fryer with its basket open, displaying a digital temperature of 200°C on its control panel.
视觉摘要: 一台黑色空气炸锅，篮子打开，控制面板显示温度为200°C。
Visible product: Air Fryer
Visible components: digital display; temperature reading; control buttons; air fryer basket; air fryer body; brand name
Visible states: basket open; temperature set to 200°C</t>
        </is>
      </c>
      <c r="N657" s="45" t="inlineStr">
        <is>
          <t>54</t>
        </is>
      </c>
      <c r="O657" s="45" t="inlineStr">
        <is>
          <t>1</t>
        </is>
      </c>
      <c r="P657" s="59" t="str"/>
      <c r="Q657" s="59" t="str"/>
      <c r="R657" s="52" t="inlineStr">
        <is>
          <t>The air fryer basket is shown open, but no action or explanation is provided regarding how to fix the issue of the basket not being seated properly causing the appliance to not start.</t>
        </is>
      </c>
      <c r="S657" s="52" t="inlineStr">
        <is>
          <t>VLM</t>
        </is>
      </c>
      <c r="T657" s="52" t="inlineStr">
        <is>
          <t>low</t>
        </is>
      </c>
      <c r="U657" s="52" t="inlineStr">
        <is>
          <t>No evidence of troubleshooting steps or explanation for basket misalignment or startup failure.</t>
        </is>
      </c>
      <c r="V657" s="45" t="inlineStr">
        <is>
          <t>R1</t>
        </is>
      </c>
      <c r="W657" s="46" t="inlineStr">
        <is>
          <t>1</t>
        </is>
      </c>
      <c r="X657" s="60" t="n"/>
      <c r="Y657" s="60" t="n"/>
      <c r="Z657" s="46" t="inlineStr">
        <is>
          <t>no</t>
        </is>
      </c>
      <c r="AA657" s="54" t="inlineStr">
        <is>
          <t>画面只是空气炸锅展示，无任何'未启动'故障演示或排查指导。</t>
        </is>
      </c>
      <c r="AB657" s="54" t="n"/>
      <c r="AC657" s="46" t="inlineStr">
        <is>
          <t>completed</t>
        </is>
      </c>
      <c r="AD657" s="46" t="inlineStr">
        <is>
          <t>2026-07-28T01:18:39+08:00</t>
        </is>
      </c>
      <c r="AE657" s="47">
        <f>IF(AC657&lt;&gt;"completed","",IF(W657=O657,"no","yes"))</f>
        <v/>
      </c>
      <c r="AF657" s="47">
        <f>IF(AC657&lt;&gt;"completed","",IF(AND(X657=P657,Y657=Q657),"no","yes"))</f>
        <v/>
      </c>
      <c r="AG657" s="47">
        <f>IF(AC657&lt;&gt;"completed","待复核",IF(OR(W657="",Z657="",AA657="",AD657=""),"缺少必填项",IF(AND(OR(AE657="yes",AF657="yes"),AB657=""),"修正原因缺失",IF(OR(W657=0,W657=1),IF(AND(X657="",Y657=""),"通过","0/1级时间应留空"),IF(AND(OR(W657=2,W657=3),X657&lt;&gt;"",Y657&lt;&gt;"",X657&gt;=I657,Y657&lt;=J657,Y657&gt;X657),"通过","2/3级时间无效")))))</f>
        <v/>
      </c>
    </row>
    <row r="658">
      <c r="A658" s="45" t="inlineStr">
        <is>
          <t>VQ-013</t>
        </is>
      </c>
      <c r="B658" s="52" t="inlineStr">
        <is>
          <t>炸篮没有装到位导致空气炸锅不启动时怎么办？</t>
        </is>
      </c>
      <c r="C658" s="45" t="inlineStr">
        <is>
          <t>zh-CN</t>
        </is>
      </c>
      <c r="D658" s="45" t="inlineStr">
        <is>
          <t>Air Fryer</t>
        </is>
      </c>
      <c r="E658" s="45" t="inlineStr">
        <is>
          <t>troubleshooting</t>
        </is>
      </c>
      <c r="F658" s="45" t="inlineStr">
        <is>
          <t>source_disjoint_test</t>
        </is>
      </c>
      <c r="G658" s="45" t="inlineStr">
        <is>
          <t>airfryer-033-scene-0053</t>
        </is>
      </c>
      <c r="H658" s="45" t="inlineStr">
        <is>
          <t>airfryer-033</t>
        </is>
      </c>
      <c r="I658" s="59" t="inlineStr">
        <is>
          <t>380.747</t>
        </is>
      </c>
      <c r="J658" s="59" t="inlineStr">
        <is>
          <t>387.654</t>
        </is>
      </c>
      <c r="K658" s="45" t="inlineStr">
        <is>
          <t>items/airfryer-033-scene-0053/clip.mp4</t>
        </is>
      </c>
      <c r="L658" s="45" t="inlineStr">
        <is>
          <t>items/airfryer-033-scene-0053/thumbnail.jpg</t>
        </is>
      </c>
      <c r="M658" s="52" t="inlineStr">
        <is>
          <t>ASR: Então, quatro parafusos, toques, que é esse daqui, entendeu? Tem dois aqui na minha mão. São quatro parafusos desses. Eu tive uma dificuldade de tirar porque...
VLM: Visual summary: A hand holds a small metal screw, with a tool kit containing pliers and screws visible on a wooden surface nearby.
视觉摘要: 一只手拿着一个小金属螺丝，旁边木桌上有装着钳子和螺丝的工具包。
Visible product: unknown
Visible components: hand; metal screw; tool kit; pliers; wooden surface
Visible actions: holding a screw
Visual uncertainty: The product category is labeled as 'Air Fryer' but no air fryer is visible in the frames.</t>
        </is>
      </c>
      <c r="N658" s="45" t="inlineStr">
        <is>
          <t>55</t>
        </is>
      </c>
      <c r="O658" s="45" t="inlineStr">
        <is>
          <t>0</t>
        </is>
      </c>
      <c r="P658" s="59" t="str"/>
      <c r="Q658" s="59" t="str"/>
      <c r="R658" s="52" t="inlineStr">
        <is>
          <t>The scene shows a hand holding a screw and a tool kit, with no visible air fryer or any indication of troubleshooting an air fryer not starting due to an improperly seated basket.</t>
        </is>
      </c>
      <c r="S658" s="52" t="inlineStr">
        <is>
          <t>VLM|ASR</t>
        </is>
      </c>
      <c r="T658" s="52" t="inlineStr">
        <is>
          <t>low</t>
        </is>
      </c>
      <c r="U658" s="52" t="inlineStr">
        <is>
          <t>No evidence of air fryer, basket, or related troubleshooting action is present.</t>
        </is>
      </c>
      <c r="V658" s="45" t="inlineStr">
        <is>
          <t>R1</t>
        </is>
      </c>
      <c r="W658" s="46" t="inlineStr">
        <is>
          <t>0</t>
        </is>
      </c>
      <c r="X658" s="60" t="n"/>
      <c r="Y658" s="60" t="n"/>
      <c r="Z658" s="46" t="inlineStr">
        <is>
          <t>no</t>
        </is>
      </c>
      <c r="AA658" s="54" t="inlineStr">
        <is>
          <t>全部6帧（t=380.7s–387.7s）显示戴面具的人手持螺丝和工具包，画面中完全没有出现空气炸锅或炸篮。</t>
        </is>
      </c>
      <c r="AB658" s="54" t="n"/>
      <c r="AC658" s="46" t="inlineStr">
        <is>
          <t>completed</t>
        </is>
      </c>
      <c r="AD658" s="46" t="inlineStr">
        <is>
          <t>2026-07-28T01:35:01+08:00</t>
        </is>
      </c>
      <c r="AE658" s="47">
        <f>IF(AC658&lt;&gt;"completed","",IF(W658=O658,"no","yes"))</f>
        <v/>
      </c>
      <c r="AF658" s="47">
        <f>IF(AC658&lt;&gt;"completed","",IF(AND(X658=P658,Y658=Q658),"no","yes"))</f>
        <v/>
      </c>
      <c r="AG658" s="47">
        <f>IF(AC658&lt;&gt;"completed","待复核",IF(OR(W658="",Z658="",AA658="",AD658=""),"缺少必填项",IF(AND(OR(AE658="yes",AF658="yes"),AB658=""),"修正原因缺失",IF(OR(W658=0,W658=1),IF(AND(X658="",Y658=""),"通过","0/1级时间应留空"),IF(AND(OR(W658=2,W658=3),X658&lt;&gt;"",Y658&lt;&gt;"",X658&gt;=I658,Y658&lt;=J658,Y658&gt;X658),"通过","2/3级时间无效")))))</f>
        <v/>
      </c>
    </row>
    <row r="659">
      <c r="A659" s="45" t="inlineStr">
        <is>
          <t>VQ-013</t>
        </is>
      </c>
      <c r="B659" s="52" t="inlineStr">
        <is>
          <t>炸篮没有装到位导致空气炸锅不启动时怎么办？</t>
        </is>
      </c>
      <c r="C659" s="45" t="inlineStr">
        <is>
          <t>zh-CN</t>
        </is>
      </c>
      <c r="D659" s="45" t="inlineStr">
        <is>
          <t>Air Fryer</t>
        </is>
      </c>
      <c r="E659" s="45" t="inlineStr">
        <is>
          <t>troubleshooting</t>
        </is>
      </c>
      <c r="F659" s="45" t="inlineStr">
        <is>
          <t>source_disjoint_test</t>
        </is>
      </c>
      <c r="G659" s="45" t="inlineStr">
        <is>
          <t>airfryer-005-scene-0010</t>
        </is>
      </c>
      <c r="H659" s="45" t="inlineStr">
        <is>
          <t>airfryer-005</t>
        </is>
      </c>
      <c r="I659" s="59" t="inlineStr">
        <is>
          <t>108.674</t>
        </is>
      </c>
      <c r="J659" s="59" t="inlineStr">
        <is>
          <t>119.766</t>
        </is>
      </c>
      <c r="K659" s="45" t="inlineStr">
        <is>
          <t>items/airfryer-005-scene-0010/clip.mp4</t>
        </is>
      </c>
      <c r="L659" s="45" t="inlineStr">
        <is>
          <t>items/airfryer-005-scene-0010/thumbnail.jpg</t>
        </is>
      </c>
      <c r="M659" s="52" t="inlineStr">
        <is>
          <t>ASR: And what I'll do is I'm going to take my slices of bread and just put them right in there. There's no need to spray the air fryer or anything like that. that, put those right in there and then we will take our nice
OCR: COPEAPPRAC CAACABOBR BOGRAAARED GORGGAPAPC BRCERARPPO
VLM: Visual summary: A person places slices of bread into the basket of an open air fryer, with bacon, an egg, and a cracked egg on a cutting board nearby.
视觉摘要: 一个人将面包片放入打开的空气炸锅篮中，旁边切菜板上放着培根、一个鸡蛋和一个已敲开的鸡蛋。
Visible product: Air Fryer
Visible components: air fryer basket; air fryer lid; bread; bacon; egg; cracked egg; cutting board
Visible actions: placing bread into air fryer basket
Visible states: air fryer lid open; egg cracked in bowl</t>
        </is>
      </c>
      <c r="N659" s="45" t="inlineStr">
        <is>
          <t>56</t>
        </is>
      </c>
      <c r="O659" s="45" t="inlineStr">
        <is>
          <t>0</t>
        </is>
      </c>
      <c r="P659" s="59" t="str"/>
      <c r="Q659" s="59" t="str"/>
      <c r="R659" s="52" t="inlineStr">
        <is>
          <t>The scene shows bread being placed into the air fryer basket, with no indication of troubleshooting or improper basket installation; the question concerns a failure to start due to misalignment, which is not addressed.</t>
        </is>
      </c>
      <c r="S659" s="52" t="inlineStr">
        <is>
          <t>VLM</t>
        </is>
      </c>
      <c r="T659" s="52" t="inlineStr">
        <is>
          <t>low</t>
        </is>
      </c>
      <c r="U659" s="52" t="inlineStr">
        <is>
          <t>The evidence clearly depicts normal operation, not a troubleshooting scenario related to basket misalignment.</t>
        </is>
      </c>
      <c r="V659" s="45" t="inlineStr">
        <is>
          <t>R1</t>
        </is>
      </c>
      <c r="W659" s="46" t="inlineStr">
        <is>
          <t>1</t>
        </is>
      </c>
      <c r="X659" s="60" t="n"/>
      <c r="Y659" s="60" t="n"/>
      <c r="Z659" s="46" t="inlineStr">
        <is>
          <t>no</t>
        </is>
      </c>
      <c r="AA659" s="54" t="inlineStr">
        <is>
          <t>At t=115.4s, the video shows bread being arranged in the basket, not any misalignment or startup failure.</t>
        </is>
      </c>
      <c r="AB659" s="54" t="inlineStr">
        <is>
          <t>Same product is shown, but no basket-installation troubleshooting content.</t>
        </is>
      </c>
      <c r="AC659" s="46" t="inlineStr">
        <is>
          <t>completed</t>
        </is>
      </c>
      <c r="AD659" s="46" t="inlineStr">
        <is>
          <t>2026-07-28T01:18:39+08:00</t>
        </is>
      </c>
      <c r="AE659" s="47">
        <f>IF(AC659&lt;&gt;"completed","",IF(W659=O659,"no","yes"))</f>
        <v/>
      </c>
      <c r="AF659" s="47">
        <f>IF(AC659&lt;&gt;"completed","",IF(AND(X659=P659,Y659=Q659),"no","yes"))</f>
        <v/>
      </c>
      <c r="AG659" s="47">
        <f>IF(AC659&lt;&gt;"completed","待复核",IF(OR(W659="",Z659="",AA659="",AD659=""),"缺少必填项",IF(AND(OR(AE659="yes",AF659="yes"),AB659=""),"修正原因缺失",IF(OR(W659=0,W659=1),IF(AND(X659="",Y659=""),"通过","0/1级时间应留空"),IF(AND(OR(W659=2,W659=3),X659&lt;&gt;"",Y659&lt;&gt;"",X659&gt;=I659,Y659&lt;=J659,Y659&gt;X659),"通过","2/3级时间无效")))))</f>
        <v/>
      </c>
    </row>
    <row r="660">
      <c r="A660" s="45" t="inlineStr">
        <is>
          <t>VQ-014</t>
        </is>
      </c>
      <c r="B660" s="52" t="inlineStr">
        <is>
          <t>How can uneven air-fryer cooking be corrected?</t>
        </is>
      </c>
      <c r="C660" s="45" t="inlineStr">
        <is>
          <t>en</t>
        </is>
      </c>
      <c r="D660" s="45" t="inlineStr">
        <is>
          <t>Air Fryer</t>
        </is>
      </c>
      <c r="E660" s="45" t="inlineStr">
        <is>
          <t>troubleshooting</t>
        </is>
      </c>
      <c r="F660" s="45" t="inlineStr">
        <is>
          <t>source_disjoint_test</t>
        </is>
      </c>
      <c r="G660" s="45" t="inlineStr">
        <is>
          <t>airfryer-032-scene-0027</t>
        </is>
      </c>
      <c r="H660" s="45" t="inlineStr">
        <is>
          <t>airfryer-032</t>
        </is>
      </c>
      <c r="I660" s="59" t="inlineStr">
        <is>
          <t>100.1</t>
        </is>
      </c>
      <c r="J660" s="59" t="inlineStr">
        <is>
          <t>108.833</t>
        </is>
      </c>
      <c r="K660" s="45" t="inlineStr">
        <is>
          <t>items/airfryer-032-scene-0027/clip.mp4</t>
        </is>
      </c>
      <c r="L660" s="45" t="inlineStr">
        <is>
          <t>items/airfryer-032-scene-0027/thumbnail.jpg</t>
        </is>
      </c>
      <c r="M660" s="52" t="inlineStr">
        <is>
          <t>ASR: a damp paper towel and wipe down the heating element after every cooking session. I'm gonna be real here, after the deep cleaning session I did, I will start doing this on a regular basis too. Obviously just make sure you allow the unit to cool down all the way and unplug it from the
VLM: Visual summary: A woman is speaking in a kitchen, gesturing with her hands. Behind her are dark cabinets, a microwave, and a stove.
视觉摘要: 一名女性在厨房里说话并做手势。她身后有深色橱柜、微波炉和炉灶。
Visible product: Air Fryer
Visible components: microwave; stove; cabinet; door; apple
Visible actions: speaking; gesturing with hands</t>
        </is>
      </c>
      <c r="N660" s="45" t="inlineStr">
        <is>
          <t>1</t>
        </is>
      </c>
      <c r="O660" s="45" t="inlineStr">
        <is>
          <t>0</t>
        </is>
      </c>
      <c r="P660" s="59" t="str"/>
      <c r="Q660" s="59" t="str"/>
      <c r="R660" s="52" t="inlineStr">
        <is>
          <t>The visual evidence shows a woman speaking in a kitchen with an air fryer visible, but no action or spoken content addresses correcting uneven cooking.</t>
        </is>
      </c>
      <c r="S660" s="52" t="inlineStr">
        <is>
          <t>VLM</t>
        </is>
      </c>
      <c r="T660" s="52" t="inlineStr">
        <is>
          <t>low</t>
        </is>
      </c>
      <c r="U660" s="52" t="inlineStr">
        <is>
          <t>No evidence in the frozen multimodal data mentions uneven cooking or corrective actions.</t>
        </is>
      </c>
      <c r="V660" s="45" t="inlineStr">
        <is>
          <t>R1</t>
        </is>
      </c>
      <c r="W660" s="46" t="inlineStr">
        <is>
          <t>0</t>
        </is>
      </c>
      <c r="X660" s="60" t="n"/>
      <c r="Y660" s="60" t="n"/>
      <c r="Z660" s="46" t="inlineStr">
        <is>
          <t>no</t>
        </is>
      </c>
      <c r="AA660" s="54" t="inlineStr">
        <is>
          <t>6帧（t=100.1s–108.8s）均为一位女士在厨房对镜头讲话，背景可见橱柜和微波炉，未清晰展示空气炸锅，也没有演示如何纠正受热不均（如翻动食物、调整摆放等）的动作。</t>
        </is>
      </c>
      <c r="AB660" s="54" t="n"/>
      <c r="AC660" s="46" t="inlineStr">
        <is>
          <t>completed</t>
        </is>
      </c>
      <c r="AD660" s="46" t="inlineStr">
        <is>
          <t>2026-07-28T01:35:01+08:00</t>
        </is>
      </c>
      <c r="AE660" s="47">
        <f>IF(AC660&lt;&gt;"completed","",IF(W660=O660,"no","yes"))</f>
        <v/>
      </c>
      <c r="AF660" s="47">
        <f>IF(AC660&lt;&gt;"completed","",IF(AND(X660=P660,Y660=Q660),"no","yes"))</f>
        <v/>
      </c>
      <c r="AG660" s="47">
        <f>IF(AC660&lt;&gt;"completed","待复核",IF(OR(W660="",Z660="",AA660="",AD660=""),"缺少必填项",IF(AND(OR(AE660="yes",AF660="yes"),AB660=""),"修正原因缺失",IF(OR(W660=0,W660=1),IF(AND(X660="",Y660=""),"通过","0/1级时间应留空"),IF(AND(OR(W660=2,W660=3),X660&lt;&gt;"",Y660&lt;&gt;"",X660&gt;=I660,Y660&lt;=J660,Y660&gt;X660),"通过","2/3级时间无效")))))</f>
        <v/>
      </c>
    </row>
    <row r="661">
      <c r="A661" s="45" t="inlineStr">
        <is>
          <t>VQ-014</t>
        </is>
      </c>
      <c r="B661" s="52" t="inlineStr">
        <is>
          <t>How can uneven air-fryer cooking be corrected?</t>
        </is>
      </c>
      <c r="C661" s="45" t="inlineStr">
        <is>
          <t>en</t>
        </is>
      </c>
      <c r="D661" s="45" t="inlineStr">
        <is>
          <t>Air Fryer</t>
        </is>
      </c>
      <c r="E661" s="45" t="inlineStr">
        <is>
          <t>troubleshooting</t>
        </is>
      </c>
      <c r="F661" s="45" t="inlineStr">
        <is>
          <t>source_disjoint_test</t>
        </is>
      </c>
      <c r="G661" s="45" t="inlineStr">
        <is>
          <t>airfryer-032-scene-0063</t>
        </is>
      </c>
      <c r="H661" s="45" t="inlineStr">
        <is>
          <t>airfryer-032</t>
        </is>
      </c>
      <c r="I661" s="59" t="inlineStr">
        <is>
          <t>289.567</t>
        </is>
      </c>
      <c r="J661" s="59" t="inlineStr">
        <is>
          <t>292.933</t>
        </is>
      </c>
      <c r="K661" s="45" t="inlineStr">
        <is>
          <t>items/airfryer-032-scene-0063/clip.mp4</t>
        </is>
      </c>
      <c r="L661" s="45" t="inlineStr">
        <is>
          <t>items/airfryer-032-scene-0063/thumbnail.jpg</t>
        </is>
      </c>
      <c r="M661" s="52" t="inlineStr">
        <is>
          <t>ASR: for easy access to the heating element and all that area around it. This is the grossest part of your air fryer
VLM: Visual summary: Two air fryers are shown side by side with their lids open, revealing the heating elements inside. One is black and the other is gray, both sitting on a countertop.
视觉摘要: 两个空气炸锅并排放在台面上，盖子打开，露出内部的加热元件。一个为黑色，另一个为灰色。
Visible product: Air Fryer
Visible components: heating element; lid; control knob; countertop
Visible states: lid open; heating element exposed
Visual uncertainty: The brand or model of the air fryers is not visible. The exact condition of the heating elements (e.g., clean or dirty) is not clearly discernible beyond general appearance.</t>
        </is>
      </c>
      <c r="N661" s="45" t="inlineStr">
        <is>
          <t>2</t>
        </is>
      </c>
      <c r="O661" s="45" t="inlineStr">
        <is>
          <t>1</t>
        </is>
      </c>
      <c r="P661" s="59" t="str"/>
      <c r="Q661" s="59" t="str"/>
      <c r="R661" s="52" t="inlineStr">
        <is>
          <t>The scene shows air fryers with exposed heating elements, and ASR mentions 'the grossest part of your air fryer' — implying a focus on internal components, but no actionable step to correct uneven cooking is provided.</t>
        </is>
      </c>
      <c r="S661" s="52" t="inlineStr">
        <is>
          <t>VLM|ASR</t>
        </is>
      </c>
      <c r="T661" s="52" t="inlineStr">
        <is>
          <t>low</t>
        </is>
      </c>
      <c r="U661" s="52" t="inlineStr">
        <is>
          <t>No explicit troubleshooting step or correction method for uneven cooking is visible or audible.</t>
        </is>
      </c>
      <c r="V661" s="45" t="inlineStr">
        <is>
          <t>R1</t>
        </is>
      </c>
      <c r="W661" s="46" t="inlineStr">
        <is>
          <t>1</t>
        </is>
      </c>
      <c r="X661" s="60" t="n"/>
      <c r="Y661" s="60" t="n"/>
      <c r="Z661" s="46" t="inlineStr">
        <is>
          <t>no</t>
        </is>
      </c>
      <c r="AA661" s="54" t="inlineStr">
        <is>
          <t>6帧（t=289.6s–293.0s）显示空气炸锅提篮打开、加热圈暴露，ASR聚焦于加热元件的脏污（'the grossest part'）需清洁；未提及或演示任何与烹饪不均匀相关的纠正步骤。</t>
        </is>
      </c>
      <c r="AB661" s="54" t="n"/>
      <c r="AC661" s="46" t="inlineStr">
        <is>
          <t>completed</t>
        </is>
      </c>
      <c r="AD661" s="46" t="inlineStr">
        <is>
          <t>2026-07-28T01:31:38+08:00</t>
        </is>
      </c>
      <c r="AE661" s="47">
        <f>IF(AC661&lt;&gt;"completed","",IF(W661=O661,"no","yes"))</f>
        <v/>
      </c>
      <c r="AF661" s="47">
        <f>IF(AC661&lt;&gt;"completed","",IF(AND(X661=P661,Y661=Q661),"no","yes"))</f>
        <v/>
      </c>
      <c r="AG661" s="47">
        <f>IF(AC661&lt;&gt;"completed","待复核",IF(OR(W661="",Z661="",AA661="",AD661=""),"缺少必填项",IF(AND(OR(AE661="yes",AF661="yes"),AB661=""),"修正原因缺失",IF(OR(W661=0,W661=1),IF(AND(X661="",Y661=""),"通过","0/1级时间应留空"),IF(AND(OR(W661=2,W661=3),X661&lt;&gt;"",Y661&lt;&gt;"",X661&gt;=I661,Y661&lt;=J661,Y661&gt;X661),"通过","2/3级时间无效")))))</f>
        <v/>
      </c>
    </row>
    <row r="662">
      <c r="A662" s="45" t="inlineStr">
        <is>
          <t>VQ-014</t>
        </is>
      </c>
      <c r="B662" s="52" t="inlineStr">
        <is>
          <t>How can uneven air-fryer cooking be corrected?</t>
        </is>
      </c>
      <c r="C662" s="45" t="inlineStr">
        <is>
          <t>en</t>
        </is>
      </c>
      <c r="D662" s="45" t="inlineStr">
        <is>
          <t>Air Fryer</t>
        </is>
      </c>
      <c r="E662" s="45" t="inlineStr">
        <is>
          <t>troubleshooting</t>
        </is>
      </c>
      <c r="F662" s="45" t="inlineStr">
        <is>
          <t>source_disjoint_test</t>
        </is>
      </c>
      <c r="G662" s="45" t="inlineStr">
        <is>
          <t>pressure-006-scene-0016</t>
        </is>
      </c>
      <c r="H662" s="45" t="inlineStr">
        <is>
          <t>pressure-006</t>
        </is>
      </c>
      <c r="I662" s="59" t="inlineStr">
        <is>
          <t>51.167</t>
        </is>
      </c>
      <c r="J662" s="59" t="inlineStr">
        <is>
          <t>53.625</t>
        </is>
      </c>
      <c r="K662" s="45" t="inlineStr">
        <is>
          <t>items/pressure-006-scene-0016/clip.mp4</t>
        </is>
      </c>
      <c r="L662" s="45" t="inlineStr">
        <is>
          <t>items/pressure-006-scene-0016/thumbnail.jpg</t>
        </is>
      </c>
      <c r="M662" s="52" t="inlineStr">
        <is>
          <t>ASR: • Split non-stick cookware, clean more convenient, Hefung multifunctional air fryer
VLM: Visual summary: A roasted chicken garnished with rosemary is presented on a plate with vegetables and bread.
视觉摘要: 盘中盛放着一只用迷迭香装饰的烤鸡，配以蔬菜和面包。
Visible product: Air Fryer
Visual uncertainty: The product being advertised is not visible in the frames; only the prepared food is shown.</t>
        </is>
      </c>
      <c r="N662" s="45" t="inlineStr">
        <is>
          <t>3</t>
        </is>
      </c>
      <c r="O662" s="45" t="inlineStr">
        <is>
          <t>0</t>
        </is>
      </c>
      <c r="P662" s="59" t="str"/>
      <c r="Q662" s="59" t="str"/>
      <c r="R662" s="52" t="inlineStr">
        <is>
          <t>Only the prepared food is shown; no air fryer or cooking correction steps are visible.</t>
        </is>
      </c>
      <c r="S662" s="52" t="inlineStr">
        <is>
          <t>VLM</t>
        </is>
      </c>
      <c r="T662" s="52" t="inlineStr">
        <is>
          <t>low</t>
        </is>
      </c>
      <c r="U662" s="52" t="inlineStr">
        <is>
          <t>No evidence of air fryer operation or troubleshooting steps.</t>
        </is>
      </c>
      <c r="V662" s="45" t="inlineStr">
        <is>
          <t>R1</t>
        </is>
      </c>
      <c r="W662" s="46" t="inlineStr">
        <is>
          <t>0</t>
        </is>
      </c>
      <c r="X662" s="60" t="n"/>
      <c r="Y662" s="60" t="n"/>
      <c r="Z662" s="46" t="inlineStr">
        <is>
          <t>no</t>
        </is>
      </c>
      <c r="AA662" s="54" t="inlineStr">
        <is>
          <t>全部6帧（51.2s–53.6s）仅展示盘中烤鸡与蔬菜面包，未出现空气炸锅，也未展示任何解决受热不均的操作。</t>
        </is>
      </c>
      <c r="AB662" s="54" t="n"/>
      <c r="AC662" s="46" t="inlineStr">
        <is>
          <t>completed</t>
        </is>
      </c>
      <c r="AD662" s="46" t="inlineStr">
        <is>
          <t>2026-07-28T01:35:01+08:00</t>
        </is>
      </c>
      <c r="AE662" s="47">
        <f>IF(AC662&lt;&gt;"completed","",IF(W662=O662,"no","yes"))</f>
        <v/>
      </c>
      <c r="AF662" s="47">
        <f>IF(AC662&lt;&gt;"completed","",IF(AND(X662=P662,Y662=Q662),"no","yes"))</f>
        <v/>
      </c>
      <c r="AG662" s="47">
        <f>IF(AC662&lt;&gt;"completed","待复核",IF(OR(W662="",Z662="",AA662="",AD662=""),"缺少必填项",IF(AND(OR(AE662="yes",AF662="yes"),AB662=""),"修正原因缺失",IF(OR(W662=0,W662=1),IF(AND(X662="",Y662=""),"通过","0/1级时间应留空"),IF(AND(OR(W662=2,W662=3),X662&lt;&gt;"",Y662&lt;&gt;"",X662&gt;=I662,Y662&lt;=J662,Y662&gt;X662),"通过","2/3级时间无效")))))</f>
        <v/>
      </c>
    </row>
    <row r="663">
      <c r="A663" s="45" t="inlineStr">
        <is>
          <t>VQ-014</t>
        </is>
      </c>
      <c r="B663" s="52" t="inlineStr">
        <is>
          <t>How can uneven air-fryer cooking be corrected?</t>
        </is>
      </c>
      <c r="C663" s="45" t="inlineStr">
        <is>
          <t>en</t>
        </is>
      </c>
      <c r="D663" s="45" t="inlineStr">
        <is>
          <t>Air Fryer</t>
        </is>
      </c>
      <c r="E663" s="45" t="inlineStr">
        <is>
          <t>troubleshooting</t>
        </is>
      </c>
      <c r="F663" s="45" t="inlineStr">
        <is>
          <t>source_disjoint_test</t>
        </is>
      </c>
      <c r="G663" s="45" t="inlineStr">
        <is>
          <t>airfryer-029-scene-0064</t>
        </is>
      </c>
      <c r="H663" s="45" t="inlineStr">
        <is>
          <t>airfryer-029</t>
        </is>
      </c>
      <c r="I663" s="59" t="inlineStr">
        <is>
          <t>391.28</t>
        </is>
      </c>
      <c r="J663" s="59" t="inlineStr">
        <is>
          <t>393.36</t>
        </is>
      </c>
      <c r="K663" s="45" t="inlineStr">
        <is>
          <t>items/airfryer-029-scene-0064/clip.mp4</t>
        </is>
      </c>
      <c r="L663" s="45" t="inlineStr">
        <is>
          <t>items/airfryer-029-scene-0064/thumbnail.jpg</t>
        </is>
      </c>
      <c r="M663" s="52" t="inlineStr">
        <is>
          <t>ASR: outside and it will remain juicy inside now we're going to push this back and
VLM: Visual summary: A person's hand is adjusting a knob on a black Philips air fryer.
视觉摘要: 一个人的手正在调整黑色飞利浦空气炸锅上的旋钮。
Visible product: Air Fryer
Visible components: Philips logo; control knob; black appliance body
Visible actions: hand turning knob</t>
        </is>
      </c>
      <c r="N663" s="45" t="inlineStr">
        <is>
          <t>4</t>
        </is>
      </c>
      <c r="O663" s="45" t="inlineStr">
        <is>
          <t>1</t>
        </is>
      </c>
      <c r="P663" s="59" t="str"/>
      <c r="Q663" s="59" t="str"/>
      <c r="R663" s="52" t="inlineStr">
        <is>
          <t>The visual shows adjustment of a control knob on an air fryer, which may relate to cooking settings but does not address uneven cooking or provide corrective steps.</t>
        </is>
      </c>
      <c r="S663" s="52" t="inlineStr">
        <is>
          <t>VLM</t>
        </is>
      </c>
      <c r="T663" s="52" t="inlineStr">
        <is>
          <t>low</t>
        </is>
      </c>
      <c r="U663" s="52" t="inlineStr">
        <is>
          <t>No explicit mention of uneven cooking or corrective action in the evidence.</t>
        </is>
      </c>
      <c r="V663" s="45" t="inlineStr">
        <is>
          <t>R1</t>
        </is>
      </c>
      <c r="W663" s="46" t="inlineStr">
        <is>
          <t>1</t>
        </is>
      </c>
      <c r="X663" s="60" t="n"/>
      <c r="Y663" s="60" t="n"/>
      <c r="Z663" s="46" t="inlineStr">
        <is>
          <t>no</t>
        </is>
      </c>
      <c r="AA663" s="54" t="inlineStr">
        <is>
          <t>The clip from t=391.3s to 393.4s shows a hand turning a control knob, which is a setting adjustment but not a specific correction for uneven cooking.</t>
        </is>
      </c>
      <c r="AB663" s="54" t="n"/>
      <c r="AC663" s="46" t="inlineStr">
        <is>
          <t>completed</t>
        </is>
      </c>
      <c r="AD663" s="46" t="inlineStr">
        <is>
          <t>2026-07-28T01:18:39+08:00</t>
        </is>
      </c>
      <c r="AE663" s="47">
        <f>IF(AC663&lt;&gt;"completed","",IF(W663=O663,"no","yes"))</f>
        <v/>
      </c>
      <c r="AF663" s="47">
        <f>IF(AC663&lt;&gt;"completed","",IF(AND(X663=P663,Y663=Q663),"no","yes"))</f>
        <v/>
      </c>
      <c r="AG663" s="47">
        <f>IF(AC663&lt;&gt;"completed","待复核",IF(OR(W663="",Z663="",AA663="",AD663=""),"缺少必填项",IF(AND(OR(AE663="yes",AF663="yes"),AB663=""),"修正原因缺失",IF(OR(W663=0,W663=1),IF(AND(X663="",Y663=""),"通过","0/1级时间应留空"),IF(AND(OR(W663=2,W663=3),X663&lt;&gt;"",Y663&lt;&gt;"",X663&gt;=I663,Y663&lt;=J663,Y663&gt;X663),"通过","2/3级时间无效")))))</f>
        <v/>
      </c>
    </row>
    <row r="664">
      <c r="A664" s="45" t="inlineStr">
        <is>
          <t>VQ-014</t>
        </is>
      </c>
      <c r="B664" s="52" t="inlineStr">
        <is>
          <t>How can uneven air-fryer cooking be corrected?</t>
        </is>
      </c>
      <c r="C664" s="45" t="inlineStr">
        <is>
          <t>en</t>
        </is>
      </c>
      <c r="D664" s="45" t="inlineStr">
        <is>
          <t>Air Fryer</t>
        </is>
      </c>
      <c r="E664" s="45" t="inlineStr">
        <is>
          <t>troubleshooting</t>
        </is>
      </c>
      <c r="F664" s="45" t="inlineStr">
        <is>
          <t>source_disjoint_test</t>
        </is>
      </c>
      <c r="G664" s="45" t="inlineStr">
        <is>
          <t>airfryer-005-scene-0028</t>
        </is>
      </c>
      <c r="H664" s="45" t="inlineStr">
        <is>
          <t>airfryer-005</t>
        </is>
      </c>
      <c r="I664" s="59" t="inlineStr">
        <is>
          <t>270.142</t>
        </is>
      </c>
      <c r="J664" s="59" t="inlineStr">
        <is>
          <t>272.56</t>
        </is>
      </c>
      <c r="K664" s="45" t="inlineStr">
        <is>
          <t>items/airfryer-005-scene-0028/clip.mp4</t>
        </is>
      </c>
      <c r="L664" s="45" t="inlineStr">
        <is>
          <t>items/airfryer-005-scene-0028/thumbnail.jpg</t>
        </is>
      </c>
      <c r="M664" s="52" t="inlineStr">
        <is>
          <t>ASR: And now I'm going to just grab this. You can usually won't be too hot, but if it is, you can
VLM: Visual summary: A man in a kitchen is interacting with a black air fryer, placing his hand inside its basket.
视觉摘要: 一名男子在厨房里与一台黑色空气炸锅互动，将手放入其篮子中。
Visible product: Air Fryer
Visible components: black air fryer; air fryer basket; stainless steel refrigerator; white kitchen cabinets; glass jars; knife block; paper towel holder; sink; WHEY protein container; blue funnel
Visible actions: man placing hand into air fryer basket</t>
        </is>
      </c>
      <c r="N664" s="45" t="inlineStr">
        <is>
          <t>5</t>
        </is>
      </c>
      <c r="O664" s="45" t="inlineStr">
        <is>
          <t>1</t>
        </is>
      </c>
      <c r="P664" s="59" t="str"/>
      <c r="Q664" s="59" t="str"/>
      <c r="R664" s="52" t="inlineStr">
        <is>
          <t>The man places his hand into the air fryer basket, which is a physical interaction with the product but does not address uneven cooking or provide corrective steps.</t>
        </is>
      </c>
      <c r="S664" s="52" t="inlineStr">
        <is>
          <t>VLM</t>
        </is>
      </c>
      <c r="T664" s="52" t="inlineStr">
        <is>
          <t>low</t>
        </is>
      </c>
      <c r="U664" s="52" t="inlineStr">
        <is>
          <t>No evidence of troubleshooting or correction of uneven cooking is present.</t>
        </is>
      </c>
      <c r="V664" s="45" t="inlineStr">
        <is>
          <t>R1</t>
        </is>
      </c>
      <c r="W664" s="46" t="inlineStr">
        <is>
          <t>1</t>
        </is>
      </c>
      <c r="X664" s="60" t="n"/>
      <c r="Y664" s="60" t="n"/>
      <c r="Z664" s="46" t="inlineStr">
        <is>
          <t>no</t>
        </is>
      </c>
      <c r="AA664" s="54" t="inlineStr">
        <is>
          <t>The man only handles the pulled-out basket at t=270.1-272.6s; no food, no cooking, and the ASR ('won't be too hot') gives no instruction on correcting uneven cooking.</t>
        </is>
      </c>
      <c r="AB664" s="54" t="n"/>
      <c r="AC664" s="46" t="inlineStr">
        <is>
          <t>completed</t>
        </is>
      </c>
      <c r="AD664" s="46" t="inlineStr">
        <is>
          <t>2026-07-28T01:18:39+08:00</t>
        </is>
      </c>
      <c r="AE664" s="47">
        <f>IF(AC664&lt;&gt;"completed","",IF(W664=O664,"no","yes"))</f>
        <v/>
      </c>
      <c r="AF664" s="47">
        <f>IF(AC664&lt;&gt;"completed","",IF(AND(X664=P664,Y664=Q664),"no","yes"))</f>
        <v/>
      </c>
      <c r="AG664" s="47">
        <f>IF(AC664&lt;&gt;"completed","待复核",IF(OR(W664="",Z664="",AA664="",AD664=""),"缺少必填项",IF(AND(OR(AE664="yes",AF664="yes"),AB664=""),"修正原因缺失",IF(OR(W664=0,W664=1),IF(AND(X664="",Y664=""),"通过","0/1级时间应留空"),IF(AND(OR(W664=2,W664=3),X664&lt;&gt;"",Y664&lt;&gt;"",X664&gt;=I664,Y664&lt;=J664,Y664&gt;X664),"通过","2/3级时间无效")))))</f>
        <v/>
      </c>
    </row>
    <row r="665">
      <c r="A665" s="45" t="inlineStr">
        <is>
          <t>VQ-014</t>
        </is>
      </c>
      <c r="B665" s="52" t="inlineStr">
        <is>
          <t>How can uneven air-fryer cooking be corrected?</t>
        </is>
      </c>
      <c r="C665" s="45" t="inlineStr">
        <is>
          <t>en</t>
        </is>
      </c>
      <c r="D665" s="45" t="inlineStr">
        <is>
          <t>Air Fryer</t>
        </is>
      </c>
      <c r="E665" s="45" t="inlineStr">
        <is>
          <t>troubleshooting</t>
        </is>
      </c>
      <c r="F665" s="45" t="inlineStr">
        <is>
          <t>source_disjoint_test</t>
        </is>
      </c>
      <c r="G665" s="45" t="inlineStr">
        <is>
          <t>airfryer-027-scene-0002</t>
        </is>
      </c>
      <c r="H665" s="45" t="inlineStr">
        <is>
          <t>airfryer-027</t>
        </is>
      </c>
      <c r="I665" s="59" t="inlineStr">
        <is>
          <t>7.508</t>
        </is>
      </c>
      <c r="J665" s="59" t="inlineStr">
        <is>
          <t>283.4</t>
        </is>
      </c>
      <c r="K665" s="45" t="inlineStr">
        <is>
          <t>items/airfryer-027-scene-0002/clip.mp4</t>
        </is>
      </c>
      <c r="L665" s="45" t="inlineStr">
        <is>
          <t>items/airfryer-027-scene-0002/thumbnail.jpg</t>
        </is>
      </c>
      <c r="M665" s="52" t="inlineStr">
        <is>
          <t>ASR: Okay, so first we coat the wings with baking powder, some kosher salt, and a little bit of garlic powder. And we're going to preheat the oven to 450 degrees. So after 25 minutes, we're going to take these, flip them over. And of course, with the traditional version of the oven, we're going to provide some Frank's Red Hot Sauce. real deal butter and a touch of brown sugar and that's what we're gonna of course toss our wings into and for the other wings we're going to use McCormick's air fryer buffalo wings and it supposedly has some kind of authentic Frank's red hot sauce obviously dehydrated powder and we're going to cover these and of course this takes about half the time of the oven-cooked ones and we got our air-fried version here toss with oil and the seasoning the cormac seasoning we're going to throw these babies in here doesn't seem to really cope very well honestly but turn a reminder whoops 20 20 minutes, see what happens. Okay, so here we are. There are two different versions of so-called buffalo wings. On the top we have the oven-baked version, the real Frank's hot sauce, and on the bottom we have the McCormick air fryer version. See, they look completely different. So let's try the oven-baked version first. Nothing like that real French hot sauce with butter or brown sugar. Mmm, very good. A little bit dry, but that's because these are small wings. I would have cooked them a little bit less than 50 minutes, maybe 40 minutes. Not bad. Okay, let's try the air fryer wings. Here we go. Now, in this case, I'm definitely going to dip these in a little bit of ranch dressing here. Let's check it out. Whoops. It's actually not bad. Very tasty. And since it's air fried, it's more, it seems to be evenly cooked. So for all you Buffalo Wing fans out there, the reality is the best Buffalo Wings are deep fried in a deep fryer just like they were when I grew up in Buffalo in the 1970s and tossed in Frank's hot sauce with a bit of butter and as much sugar as you want so sorry health food fans but honestly the air fryer and baked versions they're okay it tastes good but it's not like the original.
OCR: WRONRSSH and bake for another 20 minutes OVEN READY McCormick AIR FRYER Buffalo RedHot m AIR FRYER FRANK: NO ARTIFICIAL FLAYORS Esenti MCCORNICE SPICES NO ARTIRICIAL FLAPORS VEN EADY ER Talo table Oil TART courmia Gourmia 3808 * courmia. GOr START 89:39
VLM: Visual summary: Chicken wings are shown cooking on a wire rack over aluminum foil on a stovetop, then plated with a dipping sauce.
视觉摘要: 鸡翅在炉灶上的烤架上烹饪，然后盛放在盘子中，配有一份蘸酱。
Visible product: Air Fryer
Visible components: stovetop; gas burner grates; wire rack; aluminum foil; plate; glass cup; black and white checkered tablecloth
Visible actions: chicken wings are cooking; a man is speaking to the camera
Visible states: chicken wings are cooked and golden brown; dipping sauce is on the plate
Visual uncertainty: The specific product being referred to as 'Air Fryer' is not visible in the frames.</t>
        </is>
      </c>
      <c r="N665" s="45" t="inlineStr">
        <is>
          <t>6</t>
        </is>
      </c>
      <c r="O665" s="45" t="inlineStr">
        <is>
          <t>2</t>
        </is>
      </c>
      <c r="P665" s="59" t="inlineStr">
        <is>
          <t>187.508</t>
        </is>
      </c>
      <c r="Q665" s="59" t="inlineStr">
        <is>
          <t>207.508</t>
        </is>
      </c>
      <c r="R665" s="52" t="inlineStr">
        <is>
          <t>The ASR states that the air-fried wings 'seem to be evenly cooked' and the VLM shows the cooked wings plated with dipping sauce, implying successful even cooking. This addresses the question by showing a result of corrected uneven cooking, though no explicit corrective steps are shown.</t>
        </is>
      </c>
      <c r="S665" s="52" t="inlineStr">
        <is>
          <t>ASR|VLM</t>
        </is>
      </c>
      <c r="T665" s="52" t="inlineStr">
        <is>
          <t>low</t>
        </is>
      </c>
      <c r="U665" s="52" t="inlineStr">
        <is>
          <t>The evidence confirms even cooking outcome but does not show the corrective action taken to achieve it.</t>
        </is>
      </c>
      <c r="V665" s="45" t="inlineStr">
        <is>
          <t>R1</t>
        </is>
      </c>
      <c r="W665" s="46" t="n">
        <v>1</v>
      </c>
      <c r="X665" s="60" t="n"/>
      <c r="Y665" s="60" t="n"/>
      <c r="Z665" s="46" t="inlineStr">
        <is>
          <t>no</t>
        </is>
      </c>
      <c r="AA665" s="54" t="inlineStr">
        <is>
          <t>画面 173s 帧男士手持鸡翅评价，ASR 提到'seem to be evenly cooked'，呈现了均匀烹饪的结果，但未展示'如何纠正不均匀'的方法，只能部分回答。</t>
        </is>
      </c>
      <c r="AB665" s="54" t="inlineStr">
        <is>
          <t>时间按男士评价鸡翅熟度的画面调整为 t≈170-210s。 | 第三轮仲裁修正：R1原记录 等级=2 时间=[170.0,210.0] 泄漏=no → 仲裁 等级=1 时间=[None,None] 泄漏=no。理由：第3帧（t=117.9s）显示Gourmia空气炸锅产品明确出现，第4-5帧（t=163.0s/229.1s）为男士品尝鸡翅呈现均匀烹饪结果；但所有6帧均未演示翻动、摇匀或调整摆放等纠正不均匀的具体方法，仅显示结果非方法，按规范应为1级。</t>
        </is>
      </c>
      <c r="AC665" s="46" t="inlineStr">
        <is>
          <t>completed</t>
        </is>
      </c>
      <c r="AD665" s="46" t="inlineStr">
        <is>
          <t>2026-07-28T20:35:21+08:00</t>
        </is>
      </c>
      <c r="AE665" s="47">
        <f>IF(AC665&lt;&gt;"completed","",IF(W665=O665,"no","yes"))</f>
        <v/>
      </c>
      <c r="AF665" s="47">
        <f>IF(AC665&lt;&gt;"completed","",IF(AND(X665=P665,Y665=Q665),"no","yes"))</f>
        <v/>
      </c>
      <c r="AG665" s="47">
        <f>IF(AC665&lt;&gt;"completed","待复核",IF(OR(W665="",Z665="",AA665="",AD665=""),"缺少必填项",IF(AND(OR(AE665="yes",AF665="yes"),AB665=""),"修正原因缺失",IF(OR(W665=0,W665=1),IF(AND(X665="",Y665=""),"通过","0/1级时间应留空"),IF(AND(OR(W665=2,W665=3),X665&lt;&gt;"",Y665&lt;&gt;"",X665&gt;=I665,Y665&lt;=J665,Y665&gt;X665),"通过","2/3级时间无效")))))</f>
        <v/>
      </c>
    </row>
    <row r="666">
      <c r="A666" s="45" t="inlineStr">
        <is>
          <t>VQ-014</t>
        </is>
      </c>
      <c r="B666" s="52" t="inlineStr">
        <is>
          <t>How can uneven air-fryer cooking be corrected?</t>
        </is>
      </c>
      <c r="C666" s="45" t="inlineStr">
        <is>
          <t>en</t>
        </is>
      </c>
      <c r="D666" s="45" t="inlineStr">
        <is>
          <t>Air Fryer</t>
        </is>
      </c>
      <c r="E666" s="45" t="inlineStr">
        <is>
          <t>troubleshooting</t>
        </is>
      </c>
      <c r="F666" s="45" t="inlineStr">
        <is>
          <t>source_disjoint_test</t>
        </is>
      </c>
      <c r="G666" s="45" t="inlineStr">
        <is>
          <t>airfryer-024-scene-0019</t>
        </is>
      </c>
      <c r="H666" s="45" t="inlineStr">
        <is>
          <t>airfryer-024</t>
        </is>
      </c>
      <c r="I666" s="59" t="inlineStr">
        <is>
          <t>81.214</t>
        </is>
      </c>
      <c r="J666" s="59" t="inlineStr">
        <is>
          <t>85.852</t>
        </is>
      </c>
      <c r="K666" s="45" t="inlineStr">
        <is>
          <t>items/airfryer-024-scene-0019/clip.mp4</t>
        </is>
      </c>
      <c r="L666" s="45" t="inlineStr">
        <is>
          <t>items/airfryer-024-scene-0019/thumbnail.jpg</t>
        </is>
      </c>
      <c r="M666" s="52" t="inlineStr">
        <is>
          <t>ASR: Breakfast, lunch, after-school snacks, family dinner, even a poolside party are all part of why the New Wave Brio will quickly become your favorite cooking appliance. Why settle for inaccurate knobs and analog dials?
OCR: 10
VLM: Visual summary: A woman in a bikini is eating food from a plate outdoors, while another frame shows a hand adjusting a dial on a black air fryer.
视觉摘要: 一名穿着比基尼的女性在户外用盘子吃东西，另一帧显示一只手正在调节一个黑色空气炸锅的旋钮。
Visible product: Air Fryer
Visible components: black air fryer; silver control panel; dial; hand; sleeve; plate; food; bikini; pool; greenery
Visible actions: eating; adjusting a dial</t>
        </is>
      </c>
      <c r="N666" s="45" t="inlineStr">
        <is>
          <t>7</t>
        </is>
      </c>
      <c r="O666" s="45" t="inlineStr">
        <is>
          <t>1</t>
        </is>
      </c>
      <c r="P666" s="59" t="str"/>
      <c r="Q666" s="59" t="str"/>
      <c r="R666" s="52" t="inlineStr">
        <is>
          <t>The scene shows a hand adjusting a dial on an air fryer, but no corrective action for uneven cooking is demonstrated or mentioned.</t>
        </is>
      </c>
      <c r="S666" s="52" t="inlineStr">
        <is>
          <t>VLM|ASR</t>
        </is>
      </c>
      <c r="T666" s="52" t="inlineStr">
        <is>
          <t>low</t>
        </is>
      </c>
      <c r="U666" s="52" t="inlineStr">
        <is>
          <t>No evidence of troubleshooting or correction for uneven cooking is present.</t>
        </is>
      </c>
      <c r="V666" s="45" t="inlineStr">
        <is>
          <t>R1</t>
        </is>
      </c>
      <c r="W666" s="46" t="inlineStr">
        <is>
          <t>1</t>
        </is>
      </c>
      <c r="X666" s="60" t="n"/>
      <c r="Y666" s="60" t="n"/>
      <c r="Z666" s="46" t="inlineStr">
        <is>
          <t>no</t>
        </is>
      </c>
      <c r="AA666" s="54" t="inlineStr">
        <is>
          <t>Nearly all frames show people eating outdoors; the single brief air fryer dial shot contains no information about correcting uneven cooking.</t>
        </is>
      </c>
      <c r="AB666" s="54" t="n"/>
      <c r="AC666" s="46" t="inlineStr">
        <is>
          <t>completed</t>
        </is>
      </c>
      <c r="AD666" s="46" t="inlineStr">
        <is>
          <t>2026-07-28T01:18:39+08:00</t>
        </is>
      </c>
      <c r="AE666" s="47">
        <f>IF(AC666&lt;&gt;"completed","",IF(W666=O666,"no","yes"))</f>
        <v/>
      </c>
      <c r="AF666" s="47">
        <f>IF(AC666&lt;&gt;"completed","",IF(AND(X666=P666,Y666=Q666),"no","yes"))</f>
        <v/>
      </c>
      <c r="AG666" s="47">
        <f>IF(AC666&lt;&gt;"completed","待复核",IF(OR(W666="",Z666="",AA666="",AD666=""),"缺少必填项",IF(AND(OR(AE666="yes",AF666="yes"),AB666=""),"修正原因缺失",IF(OR(W666=0,W666=1),IF(AND(X666="",Y666=""),"通过","0/1级时间应留空"),IF(AND(OR(W666=2,W666=3),X666&lt;&gt;"",Y666&lt;&gt;"",X666&gt;=I666,Y666&lt;=J666,Y666&gt;X666),"通过","2/3级时间无效")))))</f>
        <v/>
      </c>
    </row>
    <row r="667">
      <c r="A667" s="45" t="inlineStr">
        <is>
          <t>VQ-014</t>
        </is>
      </c>
      <c r="B667" s="52" t="inlineStr">
        <is>
          <t>How can uneven air-fryer cooking be corrected?</t>
        </is>
      </c>
      <c r="C667" s="45" t="inlineStr">
        <is>
          <t>en</t>
        </is>
      </c>
      <c r="D667" s="45" t="inlineStr">
        <is>
          <t>Air Fryer</t>
        </is>
      </c>
      <c r="E667" s="45" t="inlineStr">
        <is>
          <t>troubleshooting</t>
        </is>
      </c>
      <c r="F667" s="45" t="inlineStr">
        <is>
          <t>source_disjoint_test</t>
        </is>
      </c>
      <c r="G667" s="45" t="inlineStr">
        <is>
          <t>airfryer-017-scene-0015</t>
        </is>
      </c>
      <c r="H667" s="45" t="inlineStr">
        <is>
          <t>airfryer-017</t>
        </is>
      </c>
      <c r="I667" s="59" t="inlineStr">
        <is>
          <t>125.025</t>
        </is>
      </c>
      <c r="J667" s="59" t="inlineStr">
        <is>
          <t>133.433</t>
        </is>
      </c>
      <c r="K667" s="45" t="inlineStr">
        <is>
          <t>items/airfryer-017-scene-0015/clip.mp4</t>
        </is>
      </c>
      <c r="L667" s="45" t="inlineStr">
        <is>
          <t>items/airfryer-017-scene-0015/thumbnail.jpg</t>
        </is>
      </c>
      <c r="M667" s="52" t="inlineStr">
        <is>
          <t>ASR: but this time it should be easier because I've already done it once and I know how to do it. I left some of the screws out last time when I was reassembling it. So it's less to take apart.
OCR: out of order Asain -Anryed Dad CLASSILA Nia TAINED
VLM: Visual summary: A man is seated at a table, pointing at a stainless steel air fryer with a handwritten note on it. The note reads 'Out of Order Again! - Annoyed Dad'.
视觉摘要: 一名男子坐在桌前，指着一台贴有便条的不锈钢空气炸锅。便条上写着‘又坏了！- 生气的老爸’。
Visible product: Air Fryer
Visible components: stainless steel air fryer; handwritten note; wooden table; window with blinds; wall-mounted display cases; man's t-shirt with Nintendo controller graphic
Visible actions: man pointing at the air fryer; man speaking
Visible states: air fryer is stationary; note is attached to the air fryer</t>
        </is>
      </c>
      <c r="N667" s="45" t="inlineStr">
        <is>
          <t>8</t>
        </is>
      </c>
      <c r="O667" s="45" t="inlineStr">
        <is>
          <t>0</t>
        </is>
      </c>
      <c r="P667" s="59" t="str"/>
      <c r="Q667" s="59" t="str"/>
      <c r="R667" s="52" t="inlineStr">
        <is>
          <t>The scene shows an air fryer with a note indicating it is 'Out of Order Again!', and the speaker mentions reassembling it with fewer screws, suggesting a mechanical issue, not uneven cooking. No evidence addresses cooking correction or unevenness.</t>
        </is>
      </c>
      <c r="S667" s="52" t="inlineStr">
        <is>
          <t>VLM|ASR|OCR</t>
        </is>
      </c>
      <c r="T667" s="52" t="inlineStr">
        <is>
          <t>low</t>
        </is>
      </c>
      <c r="U667" s="52" t="inlineStr">
        <is>
          <t>The evidence clearly indicates a mechanical failure or reassembly issue, not a cooking problem or solution.</t>
        </is>
      </c>
      <c r="V667" s="45" t="inlineStr">
        <is>
          <t>R1</t>
        </is>
      </c>
      <c r="W667" s="46" t="inlineStr">
        <is>
          <t>0</t>
        </is>
      </c>
      <c r="X667" s="60" t="n"/>
      <c r="Y667" s="60" t="n"/>
      <c r="Z667" s="46" t="inlineStr">
        <is>
          <t>no</t>
        </is>
      </c>
      <c r="AA667" s="54" t="inlineStr">
        <is>
          <t>The air fryer shown has an 'Out of Order Again!' note attached and the speaker discusses mechanical reassembly (leaving screws out); no cooking, uneven cooking, or correction technique is shown or mentioned.</t>
        </is>
      </c>
      <c r="AB667" s="54" t="n"/>
      <c r="AC667" s="46" t="inlineStr">
        <is>
          <t>completed</t>
        </is>
      </c>
      <c r="AD667" s="46" t="inlineStr">
        <is>
          <t>2026-07-28T01:18:39+08:00</t>
        </is>
      </c>
      <c r="AE667" s="47">
        <f>IF(AC667&lt;&gt;"completed","",IF(W667=O667,"no","yes"))</f>
        <v/>
      </c>
      <c r="AF667" s="47">
        <f>IF(AC667&lt;&gt;"completed","",IF(AND(X667=P667,Y667=Q667),"no","yes"))</f>
        <v/>
      </c>
      <c r="AG667" s="47">
        <f>IF(AC667&lt;&gt;"completed","待复核",IF(OR(W667="",Z667="",AA667="",AD667=""),"缺少必填项",IF(AND(OR(AE667="yes",AF667="yes"),AB667=""),"修正原因缺失",IF(OR(W667=0,W667=1),IF(AND(X667="",Y667=""),"通过","0/1级时间应留空"),IF(AND(OR(W667=2,W667=3),X667&lt;&gt;"",Y667&lt;&gt;"",X667&gt;=I667,Y667&lt;=J667,Y667&gt;X667),"通过","2/3级时间无效")))))</f>
        <v/>
      </c>
    </row>
    <row r="668">
      <c r="A668" s="45" t="inlineStr">
        <is>
          <t>VQ-014</t>
        </is>
      </c>
      <c r="B668" s="52" t="inlineStr">
        <is>
          <t>How can uneven air-fryer cooking be corrected?</t>
        </is>
      </c>
      <c r="C668" s="45" t="inlineStr">
        <is>
          <t>en</t>
        </is>
      </c>
      <c r="D668" s="45" t="inlineStr">
        <is>
          <t>Air Fryer</t>
        </is>
      </c>
      <c r="E668" s="45" t="inlineStr">
        <is>
          <t>troubleshooting</t>
        </is>
      </c>
      <c r="F668" s="45" t="inlineStr">
        <is>
          <t>source_disjoint_test</t>
        </is>
      </c>
      <c r="G668" s="45" t="inlineStr">
        <is>
          <t>airfryer-033-scene-0124</t>
        </is>
      </c>
      <c r="H668" s="45" t="inlineStr">
        <is>
          <t>airfryer-033</t>
        </is>
      </c>
      <c r="I668" s="59" t="inlineStr">
        <is>
          <t>984.051</t>
        </is>
      </c>
      <c r="J668" s="59" t="inlineStr">
        <is>
          <t>988.922</t>
        </is>
      </c>
      <c r="K668" s="45" t="inlineStr">
        <is>
          <t>items/airfryer-033-scene-0124/clip.mp4</t>
        </is>
      </c>
      <c r="L668" s="45" t="inlineStr">
        <is>
          <t>items/airfryer-033-scene-0124/thumbnail.jpg</t>
        </is>
      </c>
      <c r="M668" s="52" t="inlineStr">
        <is>
          <t>ASR: barcos alumínio peças automotivas telhas calhas e caixa d'água eu vou botar essa aqui assim ó Entendeu? Nos caminhos do quebrado Pra ver se vai dar bom
VLM: Visual summary: A close-up view of a person's hand interacting with the interior of a black appliance, which appears to be an air fryer.
视觉摘要: 一个人的手正在与一个黑色电器的内部进行互动，该电器看起来像空气炸锅。
Visible product: Air Fryer
Visible components: black appliance interior; white rectangular component; wooden surface; hand
Visible actions: hand pointing at appliance interior
Visual uncertainty: The exact product model or brand is not visible. The specific function of the white rectangular component is not identifiable.</t>
        </is>
      </c>
      <c r="N668" s="45" t="inlineStr">
        <is>
          <t>9</t>
        </is>
      </c>
      <c r="O668" s="45" t="inlineStr">
        <is>
          <t>1</t>
        </is>
      </c>
      <c r="P668" s="59" t="str"/>
      <c r="Q668" s="59" t="str"/>
      <c r="R668" s="52" t="inlineStr">
        <is>
          <t>The visual shows a hand interacting with the air fryer interior, but no corrective action or explanation for uneven cooking is visible or implied.</t>
        </is>
      </c>
      <c r="S668" s="52" t="inlineStr">
        <is>
          <t>VLM</t>
        </is>
      </c>
      <c r="T668" s="52" t="inlineStr">
        <is>
          <t>low</t>
        </is>
      </c>
      <c r="U668" s="52" t="inlineStr">
        <is>
          <t>No text or action directly addresses correcting uneven cooking.</t>
        </is>
      </c>
      <c r="V668" s="45" t="inlineStr">
        <is>
          <t>R1</t>
        </is>
      </c>
      <c r="W668" s="46" t="inlineStr">
        <is>
          <t>1</t>
        </is>
      </c>
      <c r="X668" s="60" t="n"/>
      <c r="Y668" s="60" t="n"/>
      <c r="Z668" s="46" t="inlineStr">
        <is>
          <t>no</t>
        </is>
      </c>
      <c r="AA668" s="54" t="inlineStr">
        <is>
          <t>第1–5帧（984.1s–988.0s）显示手在拆解/修理黑色空气炸锅内部，产品出现但未演示任何解决受热不均的烹饪操作。</t>
        </is>
      </c>
      <c r="AB668" s="54" t="n"/>
      <c r="AC668" s="46" t="inlineStr">
        <is>
          <t>completed</t>
        </is>
      </c>
      <c r="AD668" s="46" t="inlineStr">
        <is>
          <t>2026-07-28T01:35:01+08:00</t>
        </is>
      </c>
      <c r="AE668" s="47">
        <f>IF(AC668&lt;&gt;"completed","",IF(W668=O668,"no","yes"))</f>
        <v/>
      </c>
      <c r="AF668" s="47">
        <f>IF(AC668&lt;&gt;"completed","",IF(AND(X668=P668,Y668=Q668),"no","yes"))</f>
        <v/>
      </c>
      <c r="AG668" s="47">
        <f>IF(AC668&lt;&gt;"completed","待复核",IF(OR(W668="",Z668="",AA668="",AD668=""),"缺少必填项",IF(AND(OR(AE668="yes",AF668="yes"),AB668=""),"修正原因缺失",IF(OR(W668=0,W668=1),IF(AND(X668="",Y668=""),"通过","0/1级时间应留空"),IF(AND(OR(W668=2,W668=3),X668&lt;&gt;"",Y668&lt;&gt;"",X668&gt;=I668,Y668&lt;=J668,Y668&gt;X668),"通过","2/3级时间无效")))))</f>
        <v/>
      </c>
    </row>
    <row r="669">
      <c r="A669" s="45" t="inlineStr">
        <is>
          <t>VQ-014</t>
        </is>
      </c>
      <c r="B669" s="52" t="inlineStr">
        <is>
          <t>How can uneven air-fryer cooking be corrected?</t>
        </is>
      </c>
      <c r="C669" s="45" t="inlineStr">
        <is>
          <t>en</t>
        </is>
      </c>
      <c r="D669" s="45" t="inlineStr">
        <is>
          <t>Air Fryer</t>
        </is>
      </c>
      <c r="E669" s="45" t="inlineStr">
        <is>
          <t>troubleshooting</t>
        </is>
      </c>
      <c r="F669" s="45" t="inlineStr">
        <is>
          <t>source_disjoint_test</t>
        </is>
      </c>
      <c r="G669" s="45" t="inlineStr">
        <is>
          <t>airfryer-002-scene-0009</t>
        </is>
      </c>
      <c r="H669" s="45" t="inlineStr">
        <is>
          <t>airfryer-002</t>
        </is>
      </c>
      <c r="I669" s="59" t="inlineStr">
        <is>
          <t>241.808</t>
        </is>
      </c>
      <c r="J669" s="59" t="inlineStr">
        <is>
          <t>257.424</t>
        </is>
      </c>
      <c r="K669" s="45" t="inlineStr">
        <is>
          <t>items/airfryer-002-scene-0009/clip.mp4</t>
        </is>
      </c>
      <c r="L669" s="45" t="inlineStr">
        <is>
          <t>items/airfryer-002-scene-0009/thumbnail.jpg</t>
        </is>
      </c>
      <c r="M669" s="52" t="inlineStr">
        <is>
          <t>ASR: spray we're now going to place our cookies in the basket seam side down we're going to cook
OCR: •ner Library Kitchen Chef itchen Puff Pastry SHEETS OREO
VLM: Visual summary: A person wearing a blue apron holds an air fryer basket containing several round, pale yellow food items, with a yellow spray can on a silicone mat nearby.
视觉摘要: 一个人穿着蓝色围裙，手持一个装有数个圆形淡黄色食物的空气炸锅篮子，旁边硅胶垫上放着一个黄色喷雾罐。
Visible product: Air Fryer
Visible components: air fryer basket; silicone mat; yellow spray can; blue apron with text; watch
Visible actions: holding the air fryer basket; placing food items into the basket
Visible states: food items inside the basket; basket being held open</t>
        </is>
      </c>
      <c r="N669" s="45" t="inlineStr">
        <is>
          <t>10</t>
        </is>
      </c>
      <c r="O669" s="45" t="inlineStr">
        <is>
          <t>1</t>
        </is>
      </c>
      <c r="P669" s="59" t="str"/>
      <c r="Q669" s="59" t="str"/>
      <c r="R669" s="52" t="inlineStr">
        <is>
          <t>The scene shows placing cookies in an air fryer basket with a spray can nearby, but does not address uneven cooking or corrective actions.</t>
        </is>
      </c>
      <c r="S669" s="52" t="inlineStr">
        <is>
          <t>VLM|ASR|OCR</t>
        </is>
      </c>
      <c r="T669" s="52" t="inlineStr">
        <is>
          <t>low</t>
        </is>
      </c>
      <c r="U669" s="52" t="inlineStr">
        <is>
          <t>No evidence of uneven cooking or correction methods is present.</t>
        </is>
      </c>
      <c r="V669" s="45" t="inlineStr">
        <is>
          <t>R1</t>
        </is>
      </c>
      <c r="W669" s="46" t="inlineStr">
        <is>
          <t>1</t>
        </is>
      </c>
      <c r="X669" s="60" t="n"/>
      <c r="Y669" s="60" t="n"/>
      <c r="Z669" s="46" t="inlineStr">
        <is>
          <t>no</t>
        </is>
      </c>
      <c r="AA669" s="54" t="inlineStr">
        <is>
          <t>画面展示均匀摆放的圆形饼，但无任何'不均匀烹饪'纠正的动作或语音解释。</t>
        </is>
      </c>
      <c r="AB669" s="54" t="n"/>
      <c r="AC669" s="46" t="inlineStr">
        <is>
          <t>completed</t>
        </is>
      </c>
      <c r="AD669" s="46" t="inlineStr">
        <is>
          <t>2026-07-28T01:18:39+08:00</t>
        </is>
      </c>
      <c r="AE669" s="47">
        <f>IF(AC669&lt;&gt;"completed","",IF(W669=O669,"no","yes"))</f>
        <v/>
      </c>
      <c r="AF669" s="47">
        <f>IF(AC669&lt;&gt;"completed","",IF(AND(X669=P669,Y669=Q669),"no","yes"))</f>
        <v/>
      </c>
      <c r="AG669" s="47">
        <f>IF(AC669&lt;&gt;"completed","待复核",IF(OR(W669="",Z669="",AA669="",AD669=""),"缺少必填项",IF(AND(OR(AE669="yes",AF669="yes"),AB669=""),"修正原因缺失",IF(OR(W669=0,W669=1),IF(AND(X669="",Y669=""),"通过","0/1级时间应留空"),IF(AND(OR(W669=2,W669=3),X669&lt;&gt;"",Y669&lt;&gt;"",X669&gt;=I669,Y669&lt;=J669,Y669&gt;X669),"通过","2/3级时间无效")))))</f>
        <v/>
      </c>
    </row>
    <row r="670">
      <c r="A670" s="45" t="inlineStr">
        <is>
          <t>VQ-014</t>
        </is>
      </c>
      <c r="B670" s="52" t="inlineStr">
        <is>
          <t>How can uneven air-fryer cooking be corrected?</t>
        </is>
      </c>
      <c r="C670" s="45" t="inlineStr">
        <is>
          <t>en</t>
        </is>
      </c>
      <c r="D670" s="45" t="inlineStr">
        <is>
          <t>Air Fryer</t>
        </is>
      </c>
      <c r="E670" s="45" t="inlineStr">
        <is>
          <t>troubleshooting</t>
        </is>
      </c>
      <c r="F670" s="45" t="inlineStr">
        <is>
          <t>source_disjoint_test</t>
        </is>
      </c>
      <c r="G670" s="45" t="inlineStr">
        <is>
          <t>airfryer-033-scene-0141</t>
        </is>
      </c>
      <c r="H670" s="45" t="inlineStr">
        <is>
          <t>airfryer-033</t>
        </is>
      </c>
      <c r="I670" s="59" t="inlineStr">
        <is>
          <t>1222.289</t>
        </is>
      </c>
      <c r="J670" s="59" t="inlineStr">
        <is>
          <t>1263.03</t>
        </is>
      </c>
      <c r="K670" s="45" t="inlineStr">
        <is>
          <t>items/airfryer-033-scene-0141/clip.mp4</t>
        </is>
      </c>
      <c r="L670" s="45" t="inlineStr">
        <is>
          <t>items/airfryer-033-scene-0141/thumbnail.jpg</t>
        </is>
      </c>
      <c r="M670" s="52" t="inlineStr">
        <is>
          <t>ASR: Bom, eu botei aqui, tô tentando alinhar ela aqui. Tá alinhando direitinho, mano Ó Aqui alinhou Perfeitamente A parte da gaveta Que tá complicado Mas aparentemente Tá tudo alinhado, entendeu? Não sei se isso vai influenciar Tá tudo alinhado Esse barulho não é bom não, hein? Tá, agora eu vou pegar aqueles quatro parafusos ali E botar aqui
OCR: PHILIPS WALITA
VLM: Visual summary: A close-up view of a black air fryer on a wooden surface, with a hand interacting with its side.
视觉摘要: 一个黑色空气炸锅放在木质表面上，一只手正在与其侧面互动。
Visible product: Air Fryer
Visible components: black appliance; wooden surface; hand; metal latch
Visible actions: hand touching appliance
Visible states: appliance partially open; latch extended
Visual uncertainty: The brand name is partially visible but not fully legible.</t>
        </is>
      </c>
      <c r="N670" s="45" t="inlineStr">
        <is>
          <t>11</t>
        </is>
      </c>
      <c r="O670" s="45" t="inlineStr">
        <is>
          <t>0</t>
        </is>
      </c>
      <c r="P670" s="59" t="str"/>
      <c r="Q670" s="59" t="str"/>
      <c r="R670" s="52" t="inlineStr">
        <is>
          <t>The scene shows a hand interacting with the side of an air fryer, but no evidence addresses uneven cooking or corrective actions.</t>
        </is>
      </c>
      <c r="S670" s="52" t="inlineStr">
        <is>
          <t>VLM</t>
        </is>
      </c>
      <c r="T670" s="52" t="inlineStr">
        <is>
          <t>low</t>
        </is>
      </c>
      <c r="U670" s="52" t="inlineStr">
        <is>
          <t>No mention of cooking issues or troubleshooting steps.</t>
        </is>
      </c>
      <c r="V670" s="45" t="inlineStr">
        <is>
          <t>R1</t>
        </is>
      </c>
      <c r="W670" s="46" t="inlineStr">
        <is>
          <t>0</t>
        </is>
      </c>
      <c r="X670" s="60" t="n"/>
      <c r="Y670" s="60" t="n"/>
      <c r="Z670" s="46" t="inlineStr">
        <is>
          <t>no</t>
        </is>
      </c>
      <c r="AA670" s="54" t="inlineStr">
        <is>
          <t>全部6帧（1222.3s–1263.0s）展示空气炸锅外壳/抽屉的机械对齐维修，未涉及烹饪过程中受热不均的纠正方法。</t>
        </is>
      </c>
      <c r="AB670" s="54" t="n"/>
      <c r="AC670" s="46" t="inlineStr">
        <is>
          <t>completed</t>
        </is>
      </c>
      <c r="AD670" s="46" t="inlineStr">
        <is>
          <t>2026-07-28T01:35:01+08:00</t>
        </is>
      </c>
      <c r="AE670" s="47">
        <f>IF(AC670&lt;&gt;"completed","",IF(W670=O670,"no","yes"))</f>
        <v/>
      </c>
      <c r="AF670" s="47">
        <f>IF(AC670&lt;&gt;"completed","",IF(AND(X670=P670,Y670=Q670),"no","yes"))</f>
        <v/>
      </c>
      <c r="AG670" s="47">
        <f>IF(AC670&lt;&gt;"completed","待复核",IF(OR(W670="",Z670="",AA670="",AD670=""),"缺少必填项",IF(AND(OR(AE670="yes",AF670="yes"),AB670=""),"修正原因缺失",IF(OR(W670=0,W670=1),IF(AND(X670="",Y670=""),"通过","0/1级时间应留空"),IF(AND(OR(W670=2,W670=3),X670&lt;&gt;"",Y670&lt;&gt;"",X670&gt;=I670,Y670&lt;=J670,Y670&gt;X670),"通过","2/3级时间无效")))))</f>
        <v/>
      </c>
    </row>
    <row r="671">
      <c r="A671" s="45" t="inlineStr">
        <is>
          <t>VQ-014</t>
        </is>
      </c>
      <c r="B671" s="52" t="inlineStr">
        <is>
          <t>How can uneven air-fryer cooking be corrected?</t>
        </is>
      </c>
      <c r="C671" s="45" t="inlineStr">
        <is>
          <t>en</t>
        </is>
      </c>
      <c r="D671" s="45" t="inlineStr">
        <is>
          <t>Air Fryer</t>
        </is>
      </c>
      <c r="E671" s="45" t="inlineStr">
        <is>
          <t>troubleshooting</t>
        </is>
      </c>
      <c r="F671" s="45" t="inlineStr">
        <is>
          <t>source_disjoint_test</t>
        </is>
      </c>
      <c r="G671" s="45" t="inlineStr">
        <is>
          <t>airfryer-002-scene-0011</t>
        </is>
      </c>
      <c r="H671" s="45" t="inlineStr">
        <is>
          <t>airfryer-002</t>
        </is>
      </c>
      <c r="I671" s="59" t="inlineStr">
        <is>
          <t>283.851</t>
        </is>
      </c>
      <c r="J671" s="59" t="inlineStr">
        <is>
          <t>328.095</t>
        </is>
      </c>
      <c r="K671" s="45" t="inlineStr">
        <is>
          <t>items/airfryer-002-scene-0011/clip.mp4</t>
        </is>
      </c>
      <c r="L671" s="45" t="inlineStr">
        <is>
          <t>items/airfryer-002-scene-0011/thumbnail.jpg</t>
        </is>
      </c>
      <c r="M671" s="52" t="inlineStr">
        <is>
          <t>ASR: So as you can see, the puff pastry is golden brown with a cookie in the middle. We're gonna go ahead and plate these and we're gonna dust them with a little bit of powdered sugar. These cookies are so good fresh out of the air fryer. We're gonna take a little bit of powdered sugar and we're gonna dust the tops of these. Just a little bit of added fanciness to a puff pastry air fried oreo. So let's cut into one
OCR: Library Kitchen
VLM: Visual summary: A hand uses red tongs to remove golden-brown baked pastries from an air fryer basket and places them onto a white plate. Powdered sugar is then sifted over the pastries.
视觉摘要: 一只手用红色夹子将金黄色的烘焙点心从空气炸锅篮中取出，放在白色盘子上，然后筛上糖粉。
Visible product: Air Fryer
Visible components: air fryer basket; red placemat; white plate; fork; sifter; watch
Visible actions: removing pastries with tongs; placing pastries on plate; sifting powdered sugar
Visible states: pastries are golden-brown; pastries are dusted with powdered sugar
Visual uncertainty: The specific brand or model of the air fryer is not visible. The exact type of pastry or filling is not clearly identifiable.</t>
        </is>
      </c>
      <c r="N671" s="45" t="inlineStr">
        <is>
          <t>12</t>
        </is>
      </c>
      <c r="O671" s="45" t="inlineStr">
        <is>
          <t>0</t>
        </is>
      </c>
      <c r="P671" s="59" t="str"/>
      <c r="Q671" s="59" t="str"/>
      <c r="R671" s="52" t="inlineStr">
        <is>
          <t>The scene shows finished, golden-brown pastries being plated and dusted with powdered sugar, with no mention or visual evidence of uneven cooking or corrective actions.</t>
        </is>
      </c>
      <c r="S671" s="52" t="inlineStr">
        <is>
          <t>VLM|ASR|OCR</t>
        </is>
      </c>
      <c r="T671" s="52" t="inlineStr">
        <is>
          <t>low</t>
        </is>
      </c>
      <c r="U671" s="52" t="inlineStr">
        <is>
          <t>The scene depicts post-cooking presentation, not troubleshooting or correction of uneven cooking.</t>
        </is>
      </c>
      <c r="V671" s="45" t="inlineStr">
        <is>
          <t>R1</t>
        </is>
      </c>
      <c r="W671" s="46" t="inlineStr">
        <is>
          <t>0</t>
        </is>
      </c>
      <c r="X671" s="60" t="n"/>
      <c r="Y671" s="60" t="n"/>
      <c r="Z671" s="46" t="inlineStr">
        <is>
          <t>no</t>
        </is>
      </c>
      <c r="AA671" s="54" t="inlineStr">
        <is>
          <t>Frame at t=301.5s shows evenly baked pastries being removed, with no mention or visual of uneven cooking correction.</t>
        </is>
      </c>
      <c r="AB671" s="54" t="n"/>
      <c r="AC671" s="46" t="inlineStr">
        <is>
          <t>completed</t>
        </is>
      </c>
      <c r="AD671" s="46" t="inlineStr">
        <is>
          <t>2026-07-28T01:18:39+08:00</t>
        </is>
      </c>
      <c r="AE671" s="47">
        <f>IF(AC671&lt;&gt;"completed","",IF(W671=O671,"no","yes"))</f>
        <v/>
      </c>
      <c r="AF671" s="47">
        <f>IF(AC671&lt;&gt;"completed","",IF(AND(X671=P671,Y671=Q671),"no","yes"))</f>
        <v/>
      </c>
      <c r="AG671" s="47">
        <f>IF(AC671&lt;&gt;"completed","待复核",IF(OR(W671="",Z671="",AA671="",AD671=""),"缺少必填项",IF(AND(OR(AE671="yes",AF671="yes"),AB671=""),"修正原因缺失",IF(OR(W671=0,W671=1),IF(AND(X671="",Y671=""),"通过","0/1级时间应留空"),IF(AND(OR(W671=2,W671=3),X671&lt;&gt;"",Y671&lt;&gt;"",X671&gt;=I671,Y671&lt;=J671,Y671&gt;X671),"通过","2/3级时间无效")))))</f>
        <v/>
      </c>
    </row>
    <row r="672">
      <c r="A672" s="45" t="inlineStr">
        <is>
          <t>VQ-014</t>
        </is>
      </c>
      <c r="B672" s="52" t="inlineStr">
        <is>
          <t>How can uneven air-fryer cooking be corrected?</t>
        </is>
      </c>
      <c r="C672" s="45" t="inlineStr">
        <is>
          <t>en</t>
        </is>
      </c>
      <c r="D672" s="45" t="inlineStr">
        <is>
          <t>Air Fryer</t>
        </is>
      </c>
      <c r="E672" s="45" t="inlineStr">
        <is>
          <t>troubleshooting</t>
        </is>
      </c>
      <c r="F672" s="45" t="inlineStr">
        <is>
          <t>source_disjoint_test</t>
        </is>
      </c>
      <c r="G672" s="45" t="inlineStr">
        <is>
          <t>airfryer-030-scene-0001</t>
        </is>
      </c>
      <c r="H672" s="45" t="inlineStr">
        <is>
          <t>airfryer-030</t>
        </is>
      </c>
      <c r="I672" s="59" t="inlineStr">
        <is>
          <t>0.0</t>
        </is>
      </c>
      <c r="J672" s="59" t="inlineStr">
        <is>
          <t>1092.15</t>
        </is>
      </c>
      <c r="K672" s="45" t="inlineStr">
        <is>
          <t>items/airfryer-030-scene-0001/clip.mp4</t>
        </is>
      </c>
      <c r="L672" s="45" t="inlineStr">
        <is>
          <t>items/airfryer-030-scene-0001/thumbnail.jpg</t>
        </is>
      </c>
      <c r="M672" s="52" t="inlineStr">
        <is>
          <t>ASR: Welcome to Hardin County Extension today. My name is Chandra Doraemus, and I work with Cooperative Extension for Kentucky State University, and today we're going to be talking about using the air fryer to create some nutritious meals, and I'm also going to show you how to make some strawberry skewers with pineapples, and we're going to be featuring our bird's eye meal with the swastikas and broccoli fries, and we'll get started today. So I'm going to be using the air fryer today and this is a 4.2 quart liter size so this is primarily for family meals and if you have a big group of people that you're serving food for and today we're going to be using the bird's eye broccoli fries and we're going to use a little bit of this Pam cooking spray and we're going to heat the oven up here our little air fryer and just to let you know this is supposed to use less cooking oil and it's supposed to be a lot healthier for you so if you haven't considered buying the new air fryer this size is a little bit bigger than the average size usually the quart size is a little bit smaller so you only have one to two servings that you'll get and I can show you here the actual plate of it is actually pretty big and once I put the food in the directions instructed me specifically not to feel to the top so you want to think about that as you're loading your food in the other thing on some of the features they have an actual push button this one does not have a push button some also has electronic controls this one does not it has the controls on the top and so when you turn it on it kind of makes like a loud noise and you have pretty much you put it on a timer we're going to put ours on about 15 minutes about 350 and those were the instructions they have you a little instruction booklet and it gives you gives you a time and um temperature to put whatever you're cooking on so that way you don't overheat or overcook something so in just a few minutes is here, I'm going to go ahead and spray us down with the Pam. And this is my first time using the unit. And just as a side note, they said that there would be a little bit of smoking. So just don't get concerned if it smokes just a little bit. The other thing is it says just do not immerse the whole machine in water because that would be an electronic kind of electrical shock warning there so make sure you don't immerse this whole machine in water to clean it all you would have to do is remove this bottom half like I did so pull it out and wash the inside unit after we actually use utilize it with the broccoli fries so you want to be mindful of that so I'm gonna go ahead and insert the broccoli fries here and this is nutritious cooking so I noticed I didn't use any actual oil so I'm just going to dump the fries in here and we're just going to let those go ahead and start cooking for a few minutes. And so one thing to note about our nutritious snack we have here with the bird's eye broccoli fries, I have a nutrition label here. I printed it out and it has 21 grams of carbs, has 290 milligrams of sodium. Now if you have someone who has high high blood pressure, diabetes, it's going to be really important. Also, it has 0.16 milligrams of iron, 160 milligrams of potassium, so it's going to provide a pretty good amount of energy for you. The carbs is kind of high for somebody who's diabetic. If you're diabetic, you do have to watch your carb limits throughout the day, so this may be a little bit too much on your carb I would recommend if you are going to eat them and you have diabetes to only eat about three or four so that throughout the day you can use some of your carbs for a much bigger meal than just broccoli fries. Like I said, I recommend this for kids because they love eating fries. It's something quick that you can do in the summertime, something handy, something they can pick up with their own hands. and so like I said we're waiting on it to get finished and while that's cooking I have already started preparing our strawberry and pineapple kebabs and those are some really good treats for kids you can put them on little sticks and you can put them on little toothpicks and it's a very colorful fruit and the best thing about it is kids can actually help you make them it's super easy. All you have to do is cut off the ends of the strawberries and pretty much just stick the little strawberries through the little skewer or the little stick and you have a nice little treat. So we're going to talk about that a little bit later after we get finished with the broccoli fries and we're just gonna take a little break. Alright well back with our pineapples and strawberries and so we're going to be doing some strawberry and pineapple skewers today and this usually takes about 10 to 15 minutes and it's a very light fruit that you can enjoy with your family you can use your kids you guys can make this kind of a summer treat something that they can fix it on their own or you can do it together so I have what I actually used in our little recipe here and it typically just uses your strawberries and pineapples and so So I purchased some pineapple chunks from Kroger, and one little can of this, if you're gonna get the Kroger brand, typically runs about $1.50 with tax. Now they do have the other brands like the Dole, which usually run about $2, and the nutrition facts are about the same for it. For this one, pretty much you're gonna get high amounts of vitamin C at 20%, and you're gonna get 2% of iron, and it has 10 milligrams of sodium total carbs is 17 grams and you have about amount per serving it's about a half a cup so I only use half a cup for this presentation on the strawberries I use one carton or one small half of a carton of strawberries and I actually took the strawberries and I'll cut the little green half off and this is a personal um personal decision here you can either cut the strawberry in half or you can leave it whole i i mostly for the most part just for presentation reasons i kept the strawberry whole but if you have a lot of kids that you're feeding for the price of the strawberries um you might want to cut them in half i would highly recommend that just because of the cost. For original cost on one little half carton or a little bunch of your strawberries is $5. Fortunately yesterday I was able to get these for $2.50. I didn't realize that until I got to the register. It was a very, very good moment for me. So as far as your pineapple chunks, when you're using a whole pineapple that is actually a pineapple, pineapple, you can get the benefit of having that fresh fruit. You will have to just probably use one half of the pineapple, which you'll start by cutting it in half. Then you will have to take off the jacket edges of the pineapple and use it in that way. Now what I would recommend also is that you go ahead and purchase your wooden skewers, which I have here with the strawberries and pineapples already on them also i would recommend purchasing toothpicks but i recommend purchasing some colorful toothpicks because it's going to be a little bit more colorful and it's going to get your kids more interested in eating fruits because kids tend to be some of them especially if they're a taller age or between the ages of five to ten they may not want to eat fruits or vegetables right off the top so you want to encourage them to eat more fruits and vegetables so the way you're going to do that is you use it as the fruits as finger foods and it will let allow them to pick up the fruit themselves but with the use of the toothpick and what you will do with your toothpick is you will put it in the center of the pineapple chunk and you will allow them to actually use eat it themselves and they'll feel like they're more in control and then that way you kind of introduce the fruit or introduce them into eating fruits and it's going to be something that's very nutritious for them and it also has that sweet taste that they are used to with with drinking fruit juices and a lot of the capri suns and things of that nature but it's a different kind of fruit it's more of a natural fruit so their body will be it will be a lot easier for them to digest and it won't be as high calories as some of your ice creams and some of your shakes and things of that nature. Also some of your chocolate bars, things that kids are more likely or amped to ask for. So this is just going to be something that you could give them as an option so that they won't gain too much weight over the summer by eating things that aren't as nutritious and healthy for them like i mentioned before the sugars in these are going to be a lot healthier now in terms of if you're on the go if you're on the go mom on the go dad and you're always with your kids you got soccer practice you got football practice you might want to use i would recommend using these as takeaways or as your little carriers for your fruit and what you would do is you literally would just put the fruit in one of these little containers and use the top twist it on and it doesn't pour out you don't have to worry about it spilling on your car seat you don't have to worry about that you can actually put it in a lunch bag that zips up then you really won't have to worry about it'll be pretty much leak proof and spill proof and also if your kid happens to deal with it themselves it's just something that's very small they could probably get the top off themselves without your help. So that's something that I would recommend for you to use as far as storing your fruit. Now, I have already prepared the strawberry and pineapple skewers prior to this presentation. As you can see here, I used more of a half of the fruit kebabs or created little kebabs and like I said they're a nice little easy little dish that you can create nice little fruit and here I use the whole strawberry on the one on the top just it seems to be a little bit extremely big and top-heavy but like I said this is gonna be very sweet but at the same time the strawberries gonna have a little bit of that tartness so So it's going to be still nutritious for your kids and very easy to handle. So over here I have the little toothpicks with the little pineapple chunks on them and look how tiny it is. I mean look how small and cute. I mean the kids are just going to love this because it's so cute and it's so nutritious. I think they're going to love it. So with that being said, I think I've shown you all the things that we've done with our strawberry and pineapple skewers today now we're going to see how our broccoli fries turned out hi we're back with the hardin county extension today and we're going through some um food options that we're cooking in the air daddy today and we cooked some broccoli fries and now they are done so i'm going to go through and go ahead and open up our little bin here and oh my gosh look how how wonderful these turned out. So if you can, as you can see there, they turned out pretty crispy, no grease. And we're gonna put it on a little paper towel here. And we're gonna go ahead and get these out. And I think that this is gonna be a nutritious little treat for us here. Oh, they're really crispy. And as you can see, the reason why I'm putting it on these paper towels is I want you to see that there is no grease. hey like that right so um and this is broccoli oh my gosh can you believe it um the birds eye also has a cauliflower variety version and man i tell you it is very very nutritious it's good has about the same amount of potassium as the broccoli and i keep talking about potassium potassium because potassium gives you a lot of energy. So it helps you throughout the day. You don't have to drink all those energy drinks and it's healthy. So why not eat it? So this is going to be something that I recommend instead of eating french fries at McDonald's, Wendy's, wherever. Not trying to talk down on the fast food restaurants. However, the calorie amount of eating say 10 of these versus eating 10 fries from McDonald's you got to think that's more saturated fats it's more not healthy for you so this way you get to eat good and you're healthy so sorry about that so hopefully you have learned some nutritious tips for me today and you have will actually utilize some of these tips on this summer and you and your family can have some nutritious treats I would just recommend in terms of cleaning the air daddy like I said before just take your unit out and just wash that part out you don't have to use watch this at all now if you get something down on the inside of the plate or something just use a rag with warm water and dishwash dishwashing liquid and clean it and I recommend also putting on these little mittens like I have because for safety reasons the handle is really not that hot it's lonely warm however with kids I don't want you to burn your hand or for it to be too warm for you so that's why I recommend using the mittens and make sure your unit is turned off typically it will turn off by itself however if you were to open it and take out something early you will have to manually shut the unit down and how you would do that is turn your dial counterclockwise to the zero on your time side you don't have to change your dial on the temperature. You only can keep the temperature where it is currently located and that's how you would shut the unit off. I would recommend allowing the unit to cool at least 30 to 45 minutes. I also would not recommend putting it inside of your car close to any plastic because the unit is still fairly warm. It's not hot. However, if you do have to travel with it, like I said, give it at least 10 to 15 minutes if you're on the go and you have somewhere to be but if you can wait that 30 to 45 minutes to let it completely cool down and then move the unit to your car maybe inside of a box or something more mobile to the point where you won't drop anything and that's all I would recommend in terms of cleaning and moving the unit after you have just used it and as far as your snacks go I have I decided to do broccoli fries however this unit can cook chicken pork chops steak muffins fish anything so if you have some other things that you want to try in it go ahead and it's gonna come out just as good as our broccoli fries did and it's gonna be tasty so that's all I have for you today and I hope you enjoyed this this session with me. Thanks for joining us for Hardin County Extension today. Today we went over a couple of nutritious snacks and things of that nature and I hope you will join us for other calendar events later on in the month and I hope to see you then.
OCR: Hardin County Extension Today Music Sponsoredby COOPERATIVE EXTENSION UK KENTUCKY UNIVERSITY OI STATE College of Agriculture INVERSITV FARM BUREAU FMusicJNT Youth Project Completion Show Featuring Nutritious Snacks Using an Air Fryer Chandra DeRamus Family &amp; Consumer Science Extension Agent Hardin County Extension Today or University. ELELE 5 o me meais Hardin County Estension Today LOLE some strawberry skewers ineapp Hardin County Extonsion Today with t h e Swanson broccolitries Hardin Caunty Extonsion Today hn ths 1s primarily tor tami that you're serving tood a nd toda y n d nna use i tt a m e C spray Kardin County Extension Today gonna heat t he oven u p t hi supposed u 5 e e55 cooking considered sa oretty a n d put t o od So you want to think about that so me a I s o controis o + a y o u p u t t o n timer 3 5 0 Ittle Hardin @ounty Extension Today w a y don't overheat overcook something spr o W n † sa1d t h a t there WouId 5moking The other thing is it says n mmer wa remove this bottom h ait like I d i d We h want t o mi ndt u l t hat nse Hardlin County Extension Today na have nutrtion I a b e 1oes Notrition Facts And i t has 21 grams ot carbs Bird's Eye Broccoli HEW! Friles Nutritious Snack BROC(OL Fextares lering Se 4 8 pleces (86) Great snaick for kids in the summert Lunch oe in bebeen Nutrition AIRDADOY Calories 160 h a s 2 9 0 milligrams ot sodium. WEW Fries EROLLOL Teatrs 8 gleces (Mg) Great saca t h e the h1 Hardin County Extoasion Today NEW! BROCCOU Features: Serving Sure:4 8 pleces (86g) Great snack for kids in the sumumert Lunch or in between dinner. AlSO it has 0.16 igrams iron Bird's Eye Broccolil EW1 Nutntieus Snack Serang Se eces (8) tassium o n n a aras wh vou diabetic watch o ur b imits throughout the day. so this m a muc diabetes abo ut three h e ur carbs Like I said I recommend this tor kids. uck ha summertime whe that's cooking already start preparing our strawberry and pineapple kebabs, those a r rea good r k is avery colortul truit h ave much just stick trawberries nrough little skewer stick t a I k a b o u t u st reak And so. we're gonna be d o i n g Fardin County Extension Today ardin County Extension Today n County Cxtension Today or you could do it together. her nd chunks trom Kroger ne Iittl can o† Hardin Caunty Extension Taday ypically runs 5 0 t a x Hardin County Extensien Today reapples Churte which usua lly run about 5 2.0 0 Hardin Ceunty Extension Today eapple.Chur nst mo un Eardin County Extension Today has it's about a halt a cup. Hardie County Cxtension Today strawberries carton And I actually took t his persona ecision here Hardin County Extension Tadsy you can either cut the h a -t most part. just Hardin County Extansion Today W n I would highly recommend that. just because ot the cost Ittle bunch ot your rawberries. i5 S5 Fortunately yeste w a wa s very. ver ood momen Hardh County Extension Today As tar as your pineapple chunks, that is actually a pineapple which you'll start by cutting it in halt the pineapple, and a h e a d Sr wooden h a ve here, with the awberries pineapples Hardin Ceunty Extonsion Today between a ges t e n i g h t o tt t o p The way youire gonna do that. truits to pick up the truit themseives with the use ot the toothpick Hardin County Extension Todiay is you will put it in the ot the pineapplechunk And you will allow them eat it thems ve s And then way you ntroduce Hardin County Extension -Today or introduce them eating Hardin County Extension Toduy it's more ot a natural truit t he m digest a nd it y o ur creams Hardin County Extension Joday k ids are more a 5 k 1 0 n t he y weiqht Wardin County Extension -Today aren't a s heait hy o r he Hardin County Extension-Today or rs your lytle ruit And what you do And also it your kid happens deai with it thas just sonething They couId probably om o mmend Now, I have already prepared prior to this presentation. kebabs Hardin Countg Extension Joday and like I said, they're I i t t l e . e a s y I i t t l e d i s h Hardir County Extension Today extremely b 1 g a nd top hea vy Iaughs Hardin County Extonsino Taday at same time. the wberry qonna Kardin County Extonsion Today be stii your kid s very e a s y to handle. Hardin County Extenston Today Over here I have the itt-e toothpicks Hardir Gounty Extension Today mean lo0k h ow smal l and cute a n din County Extension Today trawberr N ow HardinCouaty Extension Toda ac t h H a r - n5 ay n o w done u m urned out you can see there, they out pretty crispy Oh. they're really crispy. Harditn County Extension Today 0 n these paper towels. w ant to Hey.like that.right? hi s c a n The Birdseye also has variety version m a n a use potassium gives ener instead ot eating trench tries his you get to eat heaithy So,(coughs) sorry about that et u l ly you Iearned o5 some ot these tips on this summer recommend i n q Air Daddy ju s t wash part d o w n inside ot the Just use a rag with warm water and dishwashing iiquid a iso. putting itt mittens have. because reasons warm why take out something early turn ;al counter ckw 5 7 change temperature where it is currently Iocated would u n it a t Ieast 3 0 4 5 minutes. Hardin County Extension comp |etey cool down maybeinside ot box 5ome wo uId terms cleaning movinq a5 tar snacksgo however, this unit cook chicken steak 5h anything that you want t rv qo a head hav tod ay o d a y o day went over o1n Would you like to have a quilt on your barn'and be listed on the"Clothesline of Quilts Trail"'? Contact the Hardin Co. Extension Musicervice Office @ 270-765-4121 “Embroidery Club' welcomes new members the 4th Tuesday of each month, from 10-2:00 p.m. Bring any project you are working on or one you need help with Registration not required! Embroidery Club members the 4th month from 10-2:00 project you are on or one you need help with Registration not “Applique' Sew Fun" meets from 9-2:00 pm on the 3rd Weds. of each' month \Music come join us! “Cross Stitchers will meet occasionally Saturdays beginning Oct. 1,'from 9 9-5:00 pm. Work current projects &amp; learn new techniques each other. For beg eginners experienced stitchers. Brngg or supplies get started, someone help you.' No RSVP necessary; just show up! For more information on the above events orany other classes call Hardin Co. Cooperative of the University of (270) 765-4121. Videographer/Editor Reed Sampley For more information on HCEC-TV programming call 270-769-8855 www.hardin.k12.ky.us/HCEC-TV Mu s i cla ryan@hardin.kyschools.us
VLM: Visual summary: A woman in a green apron is demonstrating a black kitchen appliance in a kitchen setting, gesturing and speaking while holding a small object.
视觉摘要: 一位穿着绿色围裙的女士在厨房里演示一台黑色厨房电器，边做手势边说话，手中拿着一个小物件。
Visible product: Air Fryer
Visible components: black appliance; white countertop; wooden cabinets; white sink; paper towel holder; green apron; white gloves; plate with food
Visible actions: woman gesturing with hand; woman speaking; woman holding object
Visual uncertainty: The exact product name is not visible, only the category 'Air Fryer' is provided. The specific features or actions being demonstrated are inferred from subtitles, not directly visible.</t>
        </is>
      </c>
      <c r="N672" s="45" t="inlineStr">
        <is>
          <t>13</t>
        </is>
      </c>
      <c r="O672" s="45" t="inlineStr">
        <is>
          <t>0</t>
        </is>
      </c>
      <c r="P672" s="59" t="str"/>
      <c r="Q672" s="59" t="str"/>
      <c r="R672" s="52" t="inlineStr">
        <is>
          <t>The video shows a general demonstration of an air fryer with no visible or spoken content addressing uneven cooking or corrective steps.</t>
        </is>
      </c>
      <c r="S672" s="52" t="inlineStr">
        <is>
          <t>VLM</t>
        </is>
      </c>
      <c r="T672" s="52" t="inlineStr">
        <is>
          <t>low</t>
        </is>
      </c>
      <c r="U672" s="52" t="inlineStr">
        <is>
          <t>No evidence of troubleshooting or correction for uneven cooking is present in the visual or audio content.</t>
        </is>
      </c>
      <c r="V672" s="45" t="inlineStr">
        <is>
          <t>R1</t>
        </is>
      </c>
      <c r="W672" s="46" t="inlineStr">
        <is>
          <t>0</t>
        </is>
      </c>
      <c r="X672" s="60" t="n"/>
      <c r="Y672" s="60" t="n"/>
      <c r="Z672" s="46" t="inlineStr">
        <is>
          <t>no</t>
        </is>
      </c>
      <c r="AA672" s="54" t="inlineStr">
        <is>
          <t>No frame addresses uneven cooking or shows any corrective step.</t>
        </is>
      </c>
      <c r="AB672" s="54" t="n"/>
      <c r="AC672" s="46" t="inlineStr">
        <is>
          <t>completed</t>
        </is>
      </c>
      <c r="AD672" s="46" t="inlineStr">
        <is>
          <t>2026-07-28T01:18:39+08:00</t>
        </is>
      </c>
      <c r="AE672" s="47">
        <f>IF(AC672&lt;&gt;"completed","",IF(W672=O672,"no","yes"))</f>
        <v/>
      </c>
      <c r="AF672" s="47">
        <f>IF(AC672&lt;&gt;"completed","",IF(AND(X672=P672,Y672=Q672),"no","yes"))</f>
        <v/>
      </c>
      <c r="AG672" s="47">
        <f>IF(AC672&lt;&gt;"completed","待复核",IF(OR(W672="",Z672="",AA672="",AD672=""),"缺少必填项",IF(AND(OR(AE672="yes",AF672="yes"),AB672=""),"修正原因缺失",IF(OR(W672=0,W672=1),IF(AND(X672="",Y672=""),"通过","0/1级时间应留空"),IF(AND(OR(W672=2,W672=3),X672&lt;&gt;"",Y672&lt;&gt;"",X672&gt;=I672,Y672&lt;=J672,Y672&gt;X672),"通过","2/3级时间无效")))))</f>
        <v/>
      </c>
    </row>
    <row r="673">
      <c r="A673" s="45" t="inlineStr">
        <is>
          <t>VQ-014</t>
        </is>
      </c>
      <c r="B673" s="52" t="inlineStr">
        <is>
          <t>How can uneven air-fryer cooking be corrected?</t>
        </is>
      </c>
      <c r="C673" s="45" t="inlineStr">
        <is>
          <t>en</t>
        </is>
      </c>
      <c r="D673" s="45" t="inlineStr">
        <is>
          <t>Air Fryer</t>
        </is>
      </c>
      <c r="E673" s="45" t="inlineStr">
        <is>
          <t>troubleshooting</t>
        </is>
      </c>
      <c r="F673" s="45" t="inlineStr">
        <is>
          <t>source_disjoint_test</t>
        </is>
      </c>
      <c r="G673" s="45" t="inlineStr">
        <is>
          <t>airfryer-024-scene-0020</t>
        </is>
      </c>
      <c r="H673" s="45" t="inlineStr">
        <is>
          <t>airfryer-024</t>
        </is>
      </c>
      <c r="I673" s="59" t="inlineStr">
        <is>
          <t>85.852</t>
        </is>
      </c>
      <c r="J673" s="59" t="inlineStr">
        <is>
          <t>93.56</t>
        </is>
      </c>
      <c r="K673" s="45" t="inlineStr">
        <is>
          <t>items/airfryer-024-scene-0020/clip.mp4</t>
        </is>
      </c>
      <c r="L673" s="45" t="inlineStr">
        <is>
          <t>items/airfryer-024-scene-0020/thumbnail.jpg</t>
        </is>
      </c>
      <c r="M673" s="52" t="inlineStr">
        <is>
          <t>ASR: Why settle for inaccurate knobs and analog dials? Just guessing. The New Wave Brio is the only air fryer with precise temperature control. Simply use the digital touchscreen and cook from 100 degrees to 400 degrees in 5 degree increments.
OCR: PRECISE nuwave Temperature 360Y 360F 3007 Control 3 756 TM
VLM: Visual summary: A hand is shown adjusting a dial on a kitchen appliance, followed by a finger pressing buttons on a digital air fryer control panel.
视觉摘要: 一只手正在调整厨房电器上的旋钮，随后手指按压空气炸锅控制面板上的按钮。
Visible product: nuwave
Visible components: hand; dial; air fryer; digital display; control buttons; temperature settings; food icons
Visible actions: adjusting a dial; pressing a button
Visible states: digital display showing 375F; dial set to 5</t>
        </is>
      </c>
      <c r="N673" s="45" t="inlineStr">
        <is>
          <t>14</t>
        </is>
      </c>
      <c r="O673" s="45" t="inlineStr">
        <is>
          <t>2</t>
        </is>
      </c>
      <c r="P673" s="59" t="inlineStr">
        <is>
          <t>85.852</t>
        </is>
      </c>
      <c r="Q673" s="59" t="inlineStr">
        <is>
          <t>93.56</t>
        </is>
      </c>
      <c r="R673" s="52" t="inlineStr">
        <is>
          <t>The video shows a hand adjusting a dial and pressing buttons on a digital air fryer control panel, with the display showing 375F and dial set to 5, while ASR and OCR confirm precise temperature control from 100 to 400 degrees in 5-degree increments — indicating a method to correct uneven cooking via precise temperature adjustment.</t>
        </is>
      </c>
      <c r="S673" s="52" t="inlineStr">
        <is>
          <t>VLM|ASR|OCR</t>
        </is>
      </c>
      <c r="T673" s="52" t="inlineStr">
        <is>
          <t>low</t>
        </is>
      </c>
      <c r="U673" s="52" t="inlineStr">
        <is>
          <t>No ambiguity in visible actions or text; evidence directly supports a corrective step for uneven cooking via temperature control.</t>
        </is>
      </c>
      <c r="V673" s="45" t="inlineStr">
        <is>
          <t>R1</t>
        </is>
      </c>
      <c r="W673" s="46" t="inlineStr">
        <is>
          <t>1</t>
        </is>
      </c>
      <c r="X673" s="60" t="n"/>
      <c r="Y673" s="60" t="n"/>
      <c r="Z673" s="46" t="inlineStr">
        <is>
          <t>no</t>
        </is>
      </c>
      <c r="AA673" s="54" t="inlineStr">
        <is>
          <t>画面仅展示温度控制面板操作与精确温控说明，未提及受热不均的纠正方法（如翻面、摇晃炸篮等）。</t>
        </is>
      </c>
      <c r="AB673" s="54" t="inlineStr">
        <is>
          <t>AI原判为2级，但画面/语音只强调温控精确性，未直接说明如何解决 uneven cooking，故降为1级。</t>
        </is>
      </c>
      <c r="AC673" s="46" t="inlineStr">
        <is>
          <t>completed</t>
        </is>
      </c>
      <c r="AD673" s="46" t="inlineStr">
        <is>
          <t>2026-07-27T22:10:25+08:00</t>
        </is>
      </c>
      <c r="AE673" s="47">
        <f>IF(AC673&lt;&gt;"completed","",IF(W673=O673,"no","yes"))</f>
        <v/>
      </c>
      <c r="AF673" s="47">
        <f>IF(AC673&lt;&gt;"completed","",IF(AND(X673=P673,Y673=Q673),"no","yes"))</f>
        <v/>
      </c>
      <c r="AG673" s="47">
        <f>IF(AC673&lt;&gt;"completed","待复核",IF(OR(W673="",Z673="",AA673="",AD673=""),"缺少必填项",IF(AND(OR(AE673="yes",AF673="yes"),AB673=""),"修正原因缺失",IF(OR(W673=0,W673=1),IF(AND(X673="",Y673=""),"通过","0/1级时间应留空"),IF(AND(OR(W673=2,W673=3),X673&lt;&gt;"",Y673&lt;&gt;"",X673&gt;=I673,Y673&lt;=J673,Y673&gt;X673),"通过","2/3级时间无效")))))</f>
        <v/>
      </c>
    </row>
    <row r="674">
      <c r="A674" s="45" t="inlineStr">
        <is>
          <t>VQ-014</t>
        </is>
      </c>
      <c r="B674" s="52" t="inlineStr">
        <is>
          <t>How can uneven air-fryer cooking be corrected?</t>
        </is>
      </c>
      <c r="C674" s="45" t="inlineStr">
        <is>
          <t>en</t>
        </is>
      </c>
      <c r="D674" s="45" t="inlineStr">
        <is>
          <t>Air Fryer</t>
        </is>
      </c>
      <c r="E674" s="45" t="inlineStr">
        <is>
          <t>troubleshooting</t>
        </is>
      </c>
      <c r="F674" s="45" t="inlineStr">
        <is>
          <t>source_disjoint_test</t>
        </is>
      </c>
      <c r="G674" s="45" t="inlineStr">
        <is>
          <t>airfryer-017-scene-0091</t>
        </is>
      </c>
      <c r="H674" s="45" t="inlineStr">
        <is>
          <t>airfryer-017</t>
        </is>
      </c>
      <c r="I674" s="59" t="inlineStr">
        <is>
          <t>1288.487</t>
        </is>
      </c>
      <c r="J674" s="59" t="inlineStr">
        <is>
          <t>1292.224</t>
        </is>
      </c>
      <c r="K674" s="45" t="inlineStr">
        <is>
          <t>items/airfryer-017-scene-0091/clip.mp4</t>
        </is>
      </c>
      <c r="L674" s="45" t="inlineStr">
        <is>
          <t>items/airfryer-017-scene-0091/thumbnail.jpg</t>
        </is>
      </c>
      <c r="M674" s="52" t="inlineStr">
        <is>
          <t>ASR: talk about two steps forward one step back. Now I'm just trying to figure out how to mash this all down so that the thermal sensor can be up against the side of the cooking chamber but also
OCR: ti-ia
VLM: Visual summary: A person is assembling or repairing a device with electronic components and wires, using both hands to manipulate parts.
视觉摘要: 一个人正在组装或修理一个带有电子元件和电线的设备，双手操作部件。
Visible product: unknown
Visible components: electronic circuit board; wires; plastic housing; metallic frame; cardboard box; foam padding
Visible actions: manipulating electronic components; holding device parts
Visible states: device partially assembled; wires connected to circuit board
Visual uncertainty: The specific product type is not identifiable from the frames.</t>
        </is>
      </c>
      <c r="N674" s="45" t="inlineStr">
        <is>
          <t>15</t>
        </is>
      </c>
      <c r="O674" s="45" t="inlineStr">
        <is>
          <t>0</t>
        </is>
      </c>
      <c r="P674" s="59" t="str"/>
      <c r="Q674" s="59" t="str"/>
      <c r="R674" s="52" t="inlineStr">
        <is>
          <t>The scene shows assembly or repair of an electronic device with no visible air fryer or cooking-related components, and the ASR mentions thermal sensor placement unrelated to correcting uneven cooking.</t>
        </is>
      </c>
      <c r="S674" s="52" t="inlineStr">
        <is>
          <t>VLM|ASR|OCR</t>
        </is>
      </c>
      <c r="T674" s="52" t="inlineStr">
        <is>
          <t>low</t>
        </is>
      </c>
      <c r="U674" s="52" t="inlineStr">
        <is>
          <t>No evidence of air fryer, cooking, or troubleshooting uneven cooking is present.</t>
        </is>
      </c>
      <c r="V674" s="45" t="inlineStr">
        <is>
          <t>R1</t>
        </is>
      </c>
      <c r="W674" s="46" t="inlineStr">
        <is>
          <t>0</t>
        </is>
      </c>
      <c r="X674" s="60" t="n"/>
      <c r="Y674" s="60" t="n"/>
      <c r="Z674" s="46" t="inlineStr">
        <is>
          <t>no</t>
        </is>
      </c>
      <c r="AA674" s="54" t="inlineStr">
        <is>
          <t>第1–6帧（t=1288.5s–1292.2s）均为电子元件/线路板的组装或维修画面，与空气炸锅烹饪无关。</t>
        </is>
      </c>
      <c r="AB674" s="54" t="n"/>
      <c r="AC674" s="46" t="inlineStr">
        <is>
          <t>completed</t>
        </is>
      </c>
      <c r="AD674" s="46" t="inlineStr">
        <is>
          <t>2026-07-28T01:35:01+08:00</t>
        </is>
      </c>
      <c r="AE674" s="47">
        <f>IF(AC674&lt;&gt;"completed","",IF(W674=O674,"no","yes"))</f>
        <v/>
      </c>
      <c r="AF674" s="47">
        <f>IF(AC674&lt;&gt;"completed","",IF(AND(X674=P674,Y674=Q674),"no","yes"))</f>
        <v/>
      </c>
      <c r="AG674" s="47">
        <f>IF(AC674&lt;&gt;"completed","待复核",IF(OR(W674="",Z674="",AA674="",AD674=""),"缺少必填项",IF(AND(OR(AE674="yes",AF674="yes"),AB674=""),"修正原因缺失",IF(OR(W674=0,W674=1),IF(AND(X674="",Y674=""),"通过","0/1级时间应留空"),IF(AND(OR(W674=2,W674=3),X674&lt;&gt;"",Y674&lt;&gt;"",X674&gt;=I674,Y674&lt;=J674,Y674&gt;X674),"通过","2/3级时间无效")))))</f>
        <v/>
      </c>
    </row>
    <row r="675">
      <c r="A675" s="45" t="inlineStr">
        <is>
          <t>VQ-014</t>
        </is>
      </c>
      <c r="B675" s="52" t="inlineStr">
        <is>
          <t>How can uneven air-fryer cooking be corrected?</t>
        </is>
      </c>
      <c r="C675" s="45" t="inlineStr">
        <is>
          <t>en</t>
        </is>
      </c>
      <c r="D675" s="45" t="inlineStr">
        <is>
          <t>Air Fryer</t>
        </is>
      </c>
      <c r="E675" s="45" t="inlineStr">
        <is>
          <t>troubleshooting</t>
        </is>
      </c>
      <c r="F675" s="45" t="inlineStr">
        <is>
          <t>source_disjoint_test</t>
        </is>
      </c>
      <c r="G675" s="45" t="inlineStr">
        <is>
          <t>airfryer-006-scene-0004</t>
        </is>
      </c>
      <c r="H675" s="45" t="inlineStr">
        <is>
          <t>airfryer-006</t>
        </is>
      </c>
      <c r="I675" s="59" t="inlineStr">
        <is>
          <t>10.878</t>
        </is>
      </c>
      <c r="J675" s="59" t="inlineStr">
        <is>
          <t>16.817</t>
        </is>
      </c>
      <c r="K675" s="45" t="inlineStr">
        <is>
          <t>items/airfryer-006-scene-0004/clip.mp4</t>
        </is>
      </c>
      <c r="L675" s="45" t="inlineStr">
        <is>
          <t>items/airfryer-006-scene-0004/thumbnail.jpg</t>
        </is>
      </c>
      <c r="M675" s="52" t="inlineStr">
        <is>
          <t>ASR: Your Oreos and crescent rolls. Make a little blanket. Press and make sure there's no air bubbles. Your air fryer, 350, four minutes for the first side.
OCR: GMA AIR FRY AT 350°F FOR 4 MINUTES
VLM: Visual summary: A person is wrapping Oreo cookies in crescent roll dough on a wooden cutting board.
视觉摘要: 一个人正在木制砧板上用牛角面包面团包裹奥利奥饼干。
Visible product: unknown
Visible components: wooden cutting board; crescent roll dough; Oreo cookie; human hands
Visible actions: wrapping; pressing
Visible states: dough being wrapped around cookie; dough shaped into round form
Visual uncertainty: The specific product being prepared is not identified, only the action of wrapping cookies in dough.</t>
        </is>
      </c>
      <c r="N675" s="45" t="inlineStr">
        <is>
          <t>16</t>
        </is>
      </c>
      <c r="O675" s="45" t="inlineStr">
        <is>
          <t>0</t>
        </is>
      </c>
      <c r="P675" s="59" t="str"/>
      <c r="Q675" s="59" t="str"/>
      <c r="R675" s="52" t="inlineStr">
        <is>
          <t>The scene shows wrapping cookies in dough and mentions air frying at 350°F for 4 minutes, but no evidence addresses correcting uneven cooking; the product is not identified as an air fryer, and no troubleshooting steps are shown.</t>
        </is>
      </c>
      <c r="S675" s="52" t="inlineStr">
        <is>
          <t>VLM|ASR|OCR</t>
        </is>
      </c>
      <c r="T675" s="52" t="inlineStr">
        <is>
          <t>low</t>
        </is>
      </c>
      <c r="U675" s="52" t="inlineStr">
        <is>
          <t>No evidence of air fryer product or uneven cooking correction is present.</t>
        </is>
      </c>
      <c r="V675" s="45" t="inlineStr">
        <is>
          <t>R1</t>
        </is>
      </c>
      <c r="W675" s="46" t="inlineStr">
        <is>
          <t>0</t>
        </is>
      </c>
      <c r="X675" s="60" t="n"/>
      <c r="Y675" s="60" t="n"/>
      <c r="Z675" s="46" t="inlineStr">
        <is>
          <t>no</t>
        </is>
      </c>
      <c r="AA675" s="54" t="inlineStr">
        <is>
          <t>Frames show only dough-wrapping hands-on activity on a cutting board; no air fryer is present, no cooking is shown, and no troubleshooting or correction method is mentioned or depicted.</t>
        </is>
      </c>
      <c r="AB675" s="54" t="n"/>
      <c r="AC675" s="46" t="inlineStr">
        <is>
          <t>completed</t>
        </is>
      </c>
      <c r="AD675" s="46" t="inlineStr">
        <is>
          <t>2026-07-28T01:18:39+08:00</t>
        </is>
      </c>
      <c r="AE675" s="47">
        <f>IF(AC675&lt;&gt;"completed","",IF(W675=O675,"no","yes"))</f>
        <v/>
      </c>
      <c r="AF675" s="47">
        <f>IF(AC675&lt;&gt;"completed","",IF(AND(X675=P675,Y675=Q675),"no","yes"))</f>
        <v/>
      </c>
      <c r="AG675" s="47">
        <f>IF(AC675&lt;&gt;"completed","待复核",IF(OR(W675="",Z675="",AA675="",AD675=""),"缺少必填项",IF(AND(OR(AE675="yes",AF675="yes"),AB675=""),"修正原因缺失",IF(OR(W675=0,W675=1),IF(AND(X675="",Y675=""),"通过","0/1级时间应留空"),IF(AND(OR(W675=2,W675=3),X675&lt;&gt;"",Y675&lt;&gt;"",X675&gt;=I675,Y675&lt;=J675,Y675&gt;X675),"通过","2/3级时间无效")))))</f>
        <v/>
      </c>
    </row>
    <row r="676">
      <c r="A676" s="45" t="inlineStr">
        <is>
          <t>VQ-014</t>
        </is>
      </c>
      <c r="B676" s="52" t="inlineStr">
        <is>
          <t>How can uneven air-fryer cooking be corrected?</t>
        </is>
      </c>
      <c r="C676" s="45" t="inlineStr">
        <is>
          <t>en</t>
        </is>
      </c>
      <c r="D676" s="45" t="inlineStr">
        <is>
          <t>Air Fryer</t>
        </is>
      </c>
      <c r="E676" s="45" t="inlineStr">
        <is>
          <t>troubleshooting</t>
        </is>
      </c>
      <c r="F676" s="45" t="inlineStr">
        <is>
          <t>source_disjoint_test</t>
        </is>
      </c>
      <c r="G676" s="45" t="inlineStr">
        <is>
          <t>airfryer-032-scene-0039</t>
        </is>
      </c>
      <c r="H676" s="45" t="inlineStr">
        <is>
          <t>airfryer-032</t>
        </is>
      </c>
      <c r="I676" s="59" t="inlineStr">
        <is>
          <t>176.367</t>
        </is>
      </c>
      <c r="J676" s="59" t="inlineStr">
        <is>
          <t>179.167</t>
        </is>
      </c>
      <c r="K676" s="45" t="inlineStr">
        <is>
          <t>items/airfryer-032-scene-0039/clip.mp4</t>
        </is>
      </c>
      <c r="L676" s="45" t="inlineStr">
        <is>
          <t>items/airfryer-032-scene-0039/thumbnail.jpg</t>
        </is>
      </c>
      <c r="M676" s="52" t="inlineStr">
        <is>
          <t>ASR: about a tablespoon or two of lemon juice, place it in the air fryer basket, and run it for five to ten minutes at 400 degrees. You might have to do this a few times before the smell goes away.
VLM: Visual summary: A close-up of a black COSORI air fryer's control panel, showing a digital display reading 400°F and a finger pressing a button.
视觉摘要: 一台黑色COSORI空气炸锅的控制面板特写，显示屏显示400°F，一根手指正在按压按钮。
Visible product: COSORI
Visible components: digital display; touch buttons; brand logo; finger
Visible actions: pressing a button
Visible states: display showing 400°F; display showing '5.'</t>
        </is>
      </c>
      <c r="N676" s="45" t="inlineStr">
        <is>
          <t>17</t>
        </is>
      </c>
      <c r="O676" s="45" t="inlineStr">
        <is>
          <t>2</t>
        </is>
      </c>
      <c r="P676" s="59" t="inlineStr">
        <is>
          <t>176.367</t>
        </is>
      </c>
      <c r="Q676" s="59" t="inlineStr">
        <is>
          <t>179.167</t>
        </is>
      </c>
      <c r="R676" s="52" t="inlineStr">
        <is>
          <t>ASR suggests placing lemon juice in the air fryer basket and running it at 400°F to address odor, which may imply a method to correct uneven cooking by adjusting internal conditions; VLM shows the air fryer set to 400°F, matching the ASR instruction.</t>
        </is>
      </c>
      <c r="S676" s="52" t="inlineStr">
        <is>
          <t>ASR|VLM</t>
        </is>
      </c>
      <c r="T676" s="52" t="inlineStr">
        <is>
          <t>low</t>
        </is>
      </c>
      <c r="U676" s="52" t="inlineStr">
        <is>
          <t>No explicit mention of 'uneven cooking' in the evidence, but the context of running the air fryer at 400°F with added lemon juice suggests an adjustment to internal conditions, which may be relevant to troubleshooting.</t>
        </is>
      </c>
      <c r="V676" s="45" t="inlineStr">
        <is>
          <t>R1</t>
        </is>
      </c>
      <c r="W676" s="46" t="inlineStr">
        <is>
          <t>1</t>
        </is>
      </c>
      <c r="X676" s="60" t="n"/>
      <c r="Y676" s="60" t="n"/>
      <c r="Z676" s="46" t="inlineStr">
        <is>
          <t>no</t>
        </is>
      </c>
      <c r="AA676" s="54" t="inlineStr">
        <is>
          <t>ASR提到的柠檬汁+400°F 5-10分钟是去除异味的方法，并非'不均匀烹饪'纠正方案；画面也无相关纠正演示。</t>
        </is>
      </c>
      <c r="AB676" s="54" t="inlineStr">
        <is>
          <t>AI=2→R1=1：ASR关于柠檬汁+400°F属异味处理，与不均匀烹饪纠正无关。</t>
        </is>
      </c>
      <c r="AC676" s="46" t="inlineStr">
        <is>
          <t>completed</t>
        </is>
      </c>
      <c r="AD676" s="46" t="inlineStr">
        <is>
          <t>2026-07-28T01:18:39+08:00</t>
        </is>
      </c>
      <c r="AE676" s="47">
        <f>IF(AC676&lt;&gt;"completed","",IF(W676=O676,"no","yes"))</f>
        <v/>
      </c>
      <c r="AF676" s="47">
        <f>IF(AC676&lt;&gt;"completed","",IF(AND(X676=P676,Y676=Q676),"no","yes"))</f>
        <v/>
      </c>
      <c r="AG676" s="47">
        <f>IF(AC676&lt;&gt;"completed","待复核",IF(OR(W676="",Z676="",AA676="",AD676=""),"缺少必填项",IF(AND(OR(AE676="yes",AF676="yes"),AB676=""),"修正原因缺失",IF(OR(W676=0,W676=1),IF(AND(X676="",Y676=""),"通过","0/1级时间应留空"),IF(AND(OR(W676=2,W676=3),X676&lt;&gt;"",Y676&lt;&gt;"",X676&gt;=I676,Y676&lt;=J676,Y676&gt;X676),"通过","2/3级时间无效")))))</f>
        <v/>
      </c>
    </row>
    <row r="677">
      <c r="A677" s="45" t="inlineStr">
        <is>
          <t>VQ-014</t>
        </is>
      </c>
      <c r="B677" s="52" t="inlineStr">
        <is>
          <t>How can uneven air-fryer cooking be corrected?</t>
        </is>
      </c>
      <c r="C677" s="45" t="inlineStr">
        <is>
          <t>en</t>
        </is>
      </c>
      <c r="D677" s="45" t="inlineStr">
        <is>
          <t>Air Fryer</t>
        </is>
      </c>
      <c r="E677" s="45" t="inlineStr">
        <is>
          <t>troubleshooting</t>
        </is>
      </c>
      <c r="F677" s="45" t="inlineStr">
        <is>
          <t>source_disjoint_test</t>
        </is>
      </c>
      <c r="G677" s="45" t="inlineStr">
        <is>
          <t>airfryer-032-scene-0109</t>
        </is>
      </c>
      <c r="H677" s="45" t="inlineStr">
        <is>
          <t>airfryer-032</t>
        </is>
      </c>
      <c r="I677" s="59" t="inlineStr">
        <is>
          <t>510.067</t>
        </is>
      </c>
      <c r="J677" s="59" t="inlineStr">
        <is>
          <t>513.267</t>
        </is>
      </c>
      <c r="K677" s="45" t="inlineStr">
        <is>
          <t>items/airfryer-032-scene-0109/clip.mp4</t>
        </is>
      </c>
      <c r="L677" s="45" t="inlineStr">
        <is>
          <t>items/airfryer-032-scene-0109/thumbnail.jpg</t>
        </is>
      </c>
      <c r="M677" s="52" t="inlineStr">
        <is>
          <t>ASR: the sides were clean and then I just wiped it down on the exterior and be sure to check the fan vents again depending on your model I found all the little cracks and crevices and used a cotton
VLM: Visual summary: A person is wiping the exterior of a black air fryer with a white cloth on a countertop.
视觉摘要: 一个人正在用白布擦拭台面上黑色空气炸锅的外表面。
Visible product: Air Fryer
Visible components: black air fryer; white cloth; countertop; bottle
Visible actions: wiping; holding</t>
        </is>
      </c>
      <c r="N677" s="45" t="inlineStr">
        <is>
          <t>18</t>
        </is>
      </c>
      <c r="O677" s="45" t="inlineStr">
        <is>
          <t>0</t>
        </is>
      </c>
      <c r="P677" s="59" t="str"/>
      <c r="Q677" s="59" t="str"/>
      <c r="R677" s="52" t="inlineStr">
        <is>
          <t>The scene shows cleaning the exterior of an air fryer, not addressing uneven cooking or any troubleshooting step for it.</t>
        </is>
      </c>
      <c r="S677" s="52" t="inlineStr">
        <is>
          <t>VLM</t>
        </is>
      </c>
      <c r="T677" s="52" t="inlineStr">
        <is>
          <t>low</t>
        </is>
      </c>
      <c r="U677" s="52" t="inlineStr">
        <is>
          <t>No evidence of uneven cooking or corrective action related to cooking performance.</t>
        </is>
      </c>
      <c r="V677" s="45" t="inlineStr">
        <is>
          <t>R1</t>
        </is>
      </c>
      <c r="W677" s="46" t="inlineStr">
        <is>
          <t>0</t>
        </is>
      </c>
      <c r="X677" s="60" t="n"/>
      <c r="Y677" s="60" t="n"/>
      <c r="Z677" s="46" t="inlineStr">
        <is>
          <t>no</t>
        </is>
      </c>
      <c r="AA677" s="54" t="inlineStr">
        <is>
          <t>第1–6帧（t=510.1s–513.3s）均为擦拭空气炸锅外壳，与解决受热不均无关。</t>
        </is>
      </c>
      <c r="AB677" s="54" t="n"/>
      <c r="AC677" s="46" t="inlineStr">
        <is>
          <t>completed</t>
        </is>
      </c>
      <c r="AD677" s="46" t="inlineStr">
        <is>
          <t>2026-07-28T01:35:01+08:00</t>
        </is>
      </c>
      <c r="AE677" s="47">
        <f>IF(AC677&lt;&gt;"completed","",IF(W677=O677,"no","yes"))</f>
        <v/>
      </c>
      <c r="AF677" s="47">
        <f>IF(AC677&lt;&gt;"completed","",IF(AND(X677=P677,Y677=Q677),"no","yes"))</f>
        <v/>
      </c>
      <c r="AG677" s="47">
        <f>IF(AC677&lt;&gt;"completed","待复核",IF(OR(W677="",Z677="",AA677="",AD677=""),"缺少必填项",IF(AND(OR(AE677="yes",AF677="yes"),AB677=""),"修正原因缺失",IF(OR(W677=0,W677=1),IF(AND(X677="",Y677=""),"通过","0/1级时间应留空"),IF(AND(OR(W677=2,W677=3),X677&lt;&gt;"",Y677&lt;&gt;"",X677&gt;=I677,Y677&lt;=J677,Y677&gt;X677),"通过","2/3级时间无效")))))</f>
        <v/>
      </c>
    </row>
    <row r="678">
      <c r="A678" s="45" t="inlineStr">
        <is>
          <t>VQ-014</t>
        </is>
      </c>
      <c r="B678" s="52" t="inlineStr">
        <is>
          <t>How can uneven air-fryer cooking be corrected?</t>
        </is>
      </c>
      <c r="C678" s="45" t="inlineStr">
        <is>
          <t>en</t>
        </is>
      </c>
      <c r="D678" s="45" t="inlineStr">
        <is>
          <t>Air Fryer</t>
        </is>
      </c>
      <c r="E678" s="45" t="inlineStr">
        <is>
          <t>troubleshooting</t>
        </is>
      </c>
      <c r="F678" s="45" t="inlineStr">
        <is>
          <t>source_disjoint_test</t>
        </is>
      </c>
      <c r="G678" s="45" t="inlineStr">
        <is>
          <t>airfryer-017-scene-0092</t>
        </is>
      </c>
      <c r="H678" s="45" t="inlineStr">
        <is>
          <t>airfryer-017</t>
        </is>
      </c>
      <c r="I678" s="59" t="inlineStr">
        <is>
          <t>1292.224</t>
        </is>
      </c>
      <c r="J678" s="59" t="inlineStr">
        <is>
          <t>1295.027</t>
        </is>
      </c>
      <c r="K678" s="45" t="inlineStr">
        <is>
          <t>items/airfryer-017-scene-0092/clip.mp4</t>
        </is>
      </c>
      <c r="L678" s="45" t="inlineStr">
        <is>
          <t>items/airfryer-017-scene-0092/thumbnail.jpg</t>
        </is>
      </c>
      <c r="M678" s="52" t="inlineStr">
        <is>
          <t>ASR: all down so that the thermal sensor can be up against the side of the cooking chamber but also be in position to get clipped back on. So here you see me working on the hard part. I'm not going to
OCR: MARKET-CHOICE
VLM: Visual summary: A person is holding a small metal component with two hands over the internal parts of an appliance.
视觉摘要: 一个人用双手拿着一个小金属部件，位于电器内部组件上方。
Visible product: Air Fryer
Visible components: metal component; internal appliance parts; wires; circuit board
Visible actions: holding; manipulating
Visible warnings: I MEANT THERMAL FUSE
Visual uncertainty: The specific model or brand of the air fryer is not visible. The exact function or context of the component being held is not clear from the frame.</t>
        </is>
      </c>
      <c r="N678" s="45" t="inlineStr">
        <is>
          <t>19</t>
        </is>
      </c>
      <c r="O678" s="45" t="inlineStr">
        <is>
          <t>0</t>
        </is>
      </c>
      <c r="P678" s="59" t="str"/>
      <c r="Q678" s="59" t="str"/>
      <c r="R678" s="52" t="inlineStr">
        <is>
          <t>The visual shows manipulation of an internal metal component, but no evidence of uneven cooking, correction steps, or thermal sensor adjustment related to cooking performance.</t>
        </is>
      </c>
      <c r="S678" s="52" t="inlineStr">
        <is>
          <t>VLM</t>
        </is>
      </c>
      <c r="T678" s="52" t="inlineStr">
        <is>
          <t>low</t>
        </is>
      </c>
      <c r="U678" s="52" t="inlineStr">
        <is>
          <t>No mention or visual of cooking results, adjustment for even cooking, or troubleshooting steps for uneven cooking.</t>
        </is>
      </c>
      <c r="V678" s="45" t="inlineStr">
        <is>
          <t>R1</t>
        </is>
      </c>
      <c r="W678" s="46" t="inlineStr">
        <is>
          <t>0</t>
        </is>
      </c>
      <c r="X678" s="60" t="n"/>
      <c r="Y678" s="60" t="n"/>
      <c r="Z678" s="46" t="inlineStr">
        <is>
          <t>no</t>
        </is>
      </c>
      <c r="AA678" s="54" t="inlineStr">
        <is>
          <t>6帧均为空气炸锅拆解维修画面，仅展示thermal fuse等内部元件，未出现烹饪食物或纠正 uneven cooking 的任何步骤。</t>
        </is>
      </c>
      <c r="AB678" s="54" t="n"/>
      <c r="AC678" s="46" t="inlineStr">
        <is>
          <t>completed</t>
        </is>
      </c>
      <c r="AD678" s="46" t="inlineStr">
        <is>
          <t>2026-07-28T01:31:38+08:00</t>
        </is>
      </c>
      <c r="AE678" s="47">
        <f>IF(AC678&lt;&gt;"completed","",IF(W678=O678,"no","yes"))</f>
        <v/>
      </c>
      <c r="AF678" s="47">
        <f>IF(AC678&lt;&gt;"completed","",IF(AND(X678=P678,Y678=Q678),"no","yes"))</f>
        <v/>
      </c>
      <c r="AG678" s="47">
        <f>IF(AC678&lt;&gt;"completed","待复核",IF(OR(W678="",Z678="",AA678="",AD678=""),"缺少必填项",IF(AND(OR(AE678="yes",AF678="yes"),AB678=""),"修正原因缺失",IF(OR(W678=0,W678=1),IF(AND(X678="",Y678=""),"通过","0/1级时间应留空"),IF(AND(OR(W678=2,W678=3),X678&lt;&gt;"",Y678&lt;&gt;"",X678&gt;=I678,Y678&lt;=J678,Y678&gt;X678),"通过","2/3级时间无效")))))</f>
        <v/>
      </c>
    </row>
    <row r="679">
      <c r="A679" s="45" t="inlineStr">
        <is>
          <t>VQ-014</t>
        </is>
      </c>
      <c r="B679" s="52" t="inlineStr">
        <is>
          <t>How can uneven air-fryer cooking be corrected?</t>
        </is>
      </c>
      <c r="C679" s="45" t="inlineStr">
        <is>
          <t>en</t>
        </is>
      </c>
      <c r="D679" s="45" t="inlineStr">
        <is>
          <t>Air Fryer</t>
        </is>
      </c>
      <c r="E679" s="45" t="inlineStr">
        <is>
          <t>troubleshooting</t>
        </is>
      </c>
      <c r="F679" s="45" t="inlineStr">
        <is>
          <t>source_disjoint_test</t>
        </is>
      </c>
      <c r="G679" s="45" t="inlineStr">
        <is>
          <t>airfryer-005-scene-0029</t>
        </is>
      </c>
      <c r="H679" s="45" t="inlineStr">
        <is>
          <t>airfryer-005</t>
        </is>
      </c>
      <c r="I679" s="59" t="inlineStr">
        <is>
          <t>272.56</t>
        </is>
      </c>
      <c r="J679" s="59" t="inlineStr">
        <is>
          <t>276.897</t>
        </is>
      </c>
      <c r="K679" s="45" t="inlineStr">
        <is>
          <t>items/airfryer-005-scene-0029/clip.mp4</t>
        </is>
      </c>
      <c r="L679" s="45" t="inlineStr">
        <is>
          <t>items/airfryer-005-scene-0029/thumbnail.jpg</t>
        </is>
      </c>
      <c r="M679" s="52" t="inlineStr">
        <is>
          <t>ASR: You can usually won't be too hot, but if it is, you can just use a spatula to get it out there.
VLM: Visual summary: A person is removing a cooked sandwich from an air fryer basket and placing it onto a white plate.
视觉摘要: 一个人正将空气炸锅篮子里的烤三明治取出，放在一个白色盘子上。
Visible product: Air Fryer
Visible components: air fryer basket; white plate; sandwich; person's arm and hand; teal sweater
Visible actions: removing sandwich from air fryer basket; placing sandwich on plate
Visible states: sandwich cooked; air fryer basket open</t>
        </is>
      </c>
      <c r="N679" s="45" t="inlineStr">
        <is>
          <t>20</t>
        </is>
      </c>
      <c r="O679" s="45" t="inlineStr">
        <is>
          <t>1</t>
        </is>
      </c>
      <c r="P679" s="59" t="str"/>
      <c r="Q679" s="59" t="str"/>
      <c r="R679" s="52" t="inlineStr">
        <is>
          <t>The scene shows a sandwich being removed from an air fryer basket, with ASR suggesting adjustment if too hot, but no evidence addresses correcting uneven cooking.</t>
        </is>
      </c>
      <c r="S679" s="52" t="inlineStr">
        <is>
          <t>VLM|ASR</t>
        </is>
      </c>
      <c r="T679" s="52" t="inlineStr">
        <is>
          <t>low</t>
        </is>
      </c>
      <c r="U679" s="52" t="inlineStr">
        <is>
          <t>No evidence describes or implies steps to correct uneven cooking; only removal and temperature adjustment are mentioned.</t>
        </is>
      </c>
      <c r="V679" s="45" t="inlineStr">
        <is>
          <t>R1</t>
        </is>
      </c>
      <c r="W679" s="46" t="inlineStr">
        <is>
          <t>1</t>
        </is>
      </c>
      <c r="X679" s="60" t="n"/>
      <c r="Y679" s="60" t="n"/>
      <c r="Z679" s="46" t="inlineStr">
        <is>
          <t>no</t>
        </is>
      </c>
      <c r="AA679" s="54" t="inlineStr">
        <is>
          <t>Air fryer basket with a cooked sandwich is visible at 272.6-276.9s, but no evidence of uneven cooking, rotation, shaking, or any correction technique is shown or spoken.</t>
        </is>
      </c>
      <c r="AB679" s="54" t="n"/>
      <c r="AC679" s="46" t="inlineStr">
        <is>
          <t>completed</t>
        </is>
      </c>
      <c r="AD679" s="46" t="inlineStr">
        <is>
          <t>2026-07-28T01:18:39+08:00</t>
        </is>
      </c>
      <c r="AE679" s="47">
        <f>IF(AC679&lt;&gt;"completed","",IF(W679=O679,"no","yes"))</f>
        <v/>
      </c>
      <c r="AF679" s="47">
        <f>IF(AC679&lt;&gt;"completed","",IF(AND(X679=P679,Y679=Q679),"no","yes"))</f>
        <v/>
      </c>
      <c r="AG679" s="47">
        <f>IF(AC679&lt;&gt;"completed","待复核",IF(OR(W679="",Z679="",AA679="",AD679=""),"缺少必填项",IF(AND(OR(AE679="yes",AF679="yes"),AB679=""),"修正原因缺失",IF(OR(W679=0,W679=1),IF(AND(X679="",Y679=""),"通过","0/1级时间应留空"),IF(AND(OR(W679=2,W679=3),X679&lt;&gt;"",Y679&lt;&gt;"",X679&gt;=I679,Y679&lt;=J679,Y679&gt;X679),"通过","2/3级时间无效")))))</f>
        <v/>
      </c>
    </row>
    <row r="680">
      <c r="A680" s="45" t="inlineStr">
        <is>
          <t>VQ-014</t>
        </is>
      </c>
      <c r="B680" s="52" t="inlineStr">
        <is>
          <t>How can uneven air-fryer cooking be corrected?</t>
        </is>
      </c>
      <c r="C680" s="45" t="inlineStr">
        <is>
          <t>en</t>
        </is>
      </c>
      <c r="D680" s="45" t="inlineStr">
        <is>
          <t>Air Fryer</t>
        </is>
      </c>
      <c r="E680" s="45" t="inlineStr">
        <is>
          <t>troubleshooting</t>
        </is>
      </c>
      <c r="F680" s="45" t="inlineStr">
        <is>
          <t>source_disjoint_test</t>
        </is>
      </c>
      <c r="G680" s="45" t="inlineStr">
        <is>
          <t>airfryer-029-scene-0061</t>
        </is>
      </c>
      <c r="H680" s="45" t="inlineStr">
        <is>
          <t>airfryer-029</t>
        </is>
      </c>
      <c r="I680" s="59" t="inlineStr">
        <is>
          <t>355.96</t>
        </is>
      </c>
      <c r="J680" s="59" t="inlineStr">
        <is>
          <t>377.0</t>
        </is>
      </c>
      <c r="K680" s="45" t="inlineStr">
        <is>
          <t>items/airfryer-029-scene-0061/clip.mp4</t>
        </is>
      </c>
      <c r="L680" s="45" t="inlineStr">
        <is>
          <t>items/airfryer-029-scene-0061/thumbnail.jpg</t>
        </is>
      </c>
      <c r="M680" s="52" t="inlineStr">
        <is>
          <t>ASR: nice and tender it will be cooked very nicely but you know for any kind of kind of fried meat you need a little bit of fat on top or grill meat so what we're going to do is we're going to just coat it with little bit of oil so imagine how how much oil it would be if you're putting it in a deep fat fryer but here we're just going to take chicken pieces and then just apply little bit of oil
OCR: PHILIPS SUPER CHEF
VLM: Visual summary: A man in a red chef's coat stands in a kitchen set, gesturing toward a black air fryer on a countertop. The background features a yellow wall with a 'Philips Super Chef' logo and various kitchen appliances.
视觉摘要: 一名穿着红色厨师服的男子站在厨房布景中，手势指向台面上的黑色空气炸锅。背景是带有“飞利浦超级主厨”标志的黄色墙壁和各种厨房电器。
Visible product: Air Fryer
Visible components: black air fryer; control knob; oven rack; Philips Super Chef logo; refrigerator; rice cooker; blender; food processor; vase with flowers
Visible actions: man gesturing with hands; man holding a yellow spatula</t>
        </is>
      </c>
      <c r="N680" s="45" t="inlineStr">
        <is>
          <t>21</t>
        </is>
      </c>
      <c r="O680" s="45" t="inlineStr">
        <is>
          <t>1</t>
        </is>
      </c>
      <c r="P680" s="59" t="str"/>
      <c r="Q680" s="59" t="str"/>
      <c r="R680" s="52" t="inlineStr">
        <is>
          <t>The scene shows an air fryer and discusses adding oil to meat before cooking, which is a step related to cooking preparation, not directly correcting uneven cooking.</t>
        </is>
      </c>
      <c r="S680" s="52" t="inlineStr">
        <is>
          <t>VLM|ASR|OCR</t>
        </is>
      </c>
      <c r="T680" s="52" t="inlineStr">
        <is>
          <t>low</t>
        </is>
      </c>
      <c r="U680" s="52" t="inlineStr">
        <is>
          <t>No evidence of uneven cooking or correction methods is visible or audible.</t>
        </is>
      </c>
      <c r="V680" s="45" t="inlineStr">
        <is>
          <t>R1</t>
        </is>
      </c>
      <c r="W680" s="46" t="inlineStr">
        <is>
          <t>1</t>
        </is>
      </c>
      <c r="X680" s="60" t="n"/>
      <c r="Y680" s="60" t="n"/>
      <c r="Z680" s="46" t="inlineStr">
        <is>
          <t>no</t>
        </is>
      </c>
      <c r="AA680" s="54" t="inlineStr">
        <is>
          <t>第0–5帧（356.0s–377.0s）显示厨师将腌肉放入空气炸锅并涂抹油脂，属于烹饪前准备，未演示纠正受热不均的方法。</t>
        </is>
      </c>
      <c r="AB680" s="54" t="n"/>
      <c r="AC680" s="46" t="inlineStr">
        <is>
          <t>completed</t>
        </is>
      </c>
      <c r="AD680" s="46" t="inlineStr">
        <is>
          <t>2026-07-28T01:35:01+08:00</t>
        </is>
      </c>
      <c r="AE680" s="47">
        <f>IF(AC680&lt;&gt;"completed","",IF(W680=O680,"no","yes"))</f>
        <v/>
      </c>
      <c r="AF680" s="47">
        <f>IF(AC680&lt;&gt;"completed","",IF(AND(X680=P680,Y680=Q680),"no","yes"))</f>
        <v/>
      </c>
      <c r="AG680" s="47">
        <f>IF(AC680&lt;&gt;"completed","待复核",IF(OR(W680="",Z680="",AA680="",AD680=""),"缺少必填项",IF(AND(OR(AE680="yes",AF680="yes"),AB680=""),"修正原因缺失",IF(OR(W680=0,W680=1),IF(AND(X680="",Y680=""),"通过","0/1级时间应留空"),IF(AND(OR(W680=2,W680=3),X680&lt;&gt;"",Y680&lt;&gt;"",X680&gt;=I680,Y680&lt;=J680,Y680&gt;X680),"通过","2/3级时间无效")))))</f>
        <v/>
      </c>
    </row>
    <row r="681">
      <c r="A681" s="45" t="inlineStr">
        <is>
          <t>VQ-014</t>
        </is>
      </c>
      <c r="B681" s="52" t="inlineStr">
        <is>
          <t>How can uneven air-fryer cooking be corrected?</t>
        </is>
      </c>
      <c r="C681" s="45" t="inlineStr">
        <is>
          <t>en</t>
        </is>
      </c>
      <c r="D681" s="45" t="inlineStr">
        <is>
          <t>Air Fryer</t>
        </is>
      </c>
      <c r="E681" s="45" t="inlineStr">
        <is>
          <t>troubleshooting</t>
        </is>
      </c>
      <c r="F681" s="45" t="inlineStr">
        <is>
          <t>source_disjoint_test</t>
        </is>
      </c>
      <c r="G681" s="45" t="inlineStr">
        <is>
          <t>airfryer-002-scene-0010</t>
        </is>
      </c>
      <c r="H681" s="45" t="inlineStr">
        <is>
          <t>airfryer-002</t>
        </is>
      </c>
      <c r="I681" s="59" t="inlineStr">
        <is>
          <t>257.424</t>
        </is>
      </c>
      <c r="J681" s="59" t="inlineStr">
        <is>
          <t>283.851</t>
        </is>
      </c>
      <c r="K681" s="45" t="inlineStr">
        <is>
          <t>items/airfryer-002-scene-0010/clip.mp4</t>
        </is>
      </c>
      <c r="L681" s="45" t="inlineStr">
        <is>
          <t>items/airfryer-002-scene-0010/thumbnail.jpg</t>
        </is>
      </c>
      <c r="M681" s="52" t="inlineStr">
        <is>
          <t>ASR: spray we're now going to place our cookies in the basket seam side down we're going to cook for seven minutes so it's been about seven minutes and i believe our cookies are about done So as you can see, the puff pastry is golden brown with a cookie in the middle.
OCR: Lirary Riden Puff Pastry SHEETS OREO Chef Library Kitchen wnen
VLM: Visual summary: A man in a blue apron stands behind a kitchen counter with an air fryer, ingredients, and kitchen tools. He gestures and interacts with the air fryer basket.
视觉摘要: 一名穿着蓝色围裙的男子站在厨房操作台前，台面上有空气炸锅、食材和厨具。他做出手势并与空气炸锅的篮子互动。
Visible product: Air Fryer
Visible components: air fryer; air fryer basket; puff pastry sheets; OREO cookies; powdered sugar container; spray bottle; silicone mat; white plate; red placemat; chef apron; glasses; watch
Visible actions: gesturing with hand; holding air fryer basket; pointing at air fryer basket; placing hand on counter
Visible states: man smiling; air fryer basket being held; ingredients arranged on counter</t>
        </is>
      </c>
      <c r="N681" s="45" t="inlineStr">
        <is>
          <t>22</t>
        </is>
      </c>
      <c r="O681" s="45" t="inlineStr">
        <is>
          <t>0</t>
        </is>
      </c>
      <c r="P681" s="59" t="str"/>
      <c r="Q681" s="59" t="str"/>
      <c r="R681" s="52" t="inlineStr">
        <is>
          <t>The scene shows air fryer use for baking cookies, with no mention or visual evidence of uneven cooking or corrective actions.</t>
        </is>
      </c>
      <c r="S681" s="52" t="inlineStr">
        <is>
          <t>VLM|ASR|OCR</t>
        </is>
      </c>
      <c r="T681" s="52" t="inlineStr">
        <is>
          <t>low</t>
        </is>
      </c>
      <c r="U681" s="52" t="inlineStr">
        <is>
          <t>No evidence of uneven cooking or correction methods is present in the frozen evidence.</t>
        </is>
      </c>
      <c r="V681" s="45" t="inlineStr">
        <is>
          <t>R1</t>
        </is>
      </c>
      <c r="W681" s="46" t="inlineStr">
        <is>
          <t>0</t>
        </is>
      </c>
      <c r="X681" s="60" t="n"/>
      <c r="Y681" s="60" t="n"/>
      <c r="Z681" s="46" t="inlineStr">
        <is>
          <t>no</t>
        </is>
      </c>
      <c r="AA681" s="54" t="inlineStr">
        <is>
          <t>画面未涉及受热不均及纠正方法。</t>
        </is>
      </c>
      <c r="AB681" s="54" t="n"/>
      <c r="AC681" s="46" t="inlineStr">
        <is>
          <t>completed</t>
        </is>
      </c>
      <c r="AD681" s="46" t="inlineStr">
        <is>
          <t>2026-07-27T22:20:03+08:00</t>
        </is>
      </c>
      <c r="AE681" s="47">
        <f>IF(AC681&lt;&gt;"completed","",IF(W681=O681,"no","yes"))</f>
        <v/>
      </c>
      <c r="AF681" s="47">
        <f>IF(AC681&lt;&gt;"completed","",IF(AND(X681=P681,Y681=Q681),"no","yes"))</f>
        <v/>
      </c>
      <c r="AG681" s="47">
        <f>IF(AC681&lt;&gt;"completed","待复核",IF(OR(W681="",Z681="",AA681="",AD681=""),"缺少必填项",IF(AND(OR(AE681="yes",AF681="yes"),AB681=""),"修正原因缺失",IF(OR(W681=0,W681=1),IF(AND(X681="",Y681=""),"通过","0/1级时间应留空"),IF(AND(OR(W681=2,W681=3),X681&lt;&gt;"",Y681&lt;&gt;"",X681&gt;=I681,Y681&lt;=J681,Y681&gt;X681),"通过","2/3级时间无效")))))</f>
        <v/>
      </c>
    </row>
    <row r="682">
      <c r="A682" s="45" t="inlineStr">
        <is>
          <t>VQ-014</t>
        </is>
      </c>
      <c r="B682" s="52" t="inlineStr">
        <is>
          <t>How can uneven air-fryer cooking be corrected?</t>
        </is>
      </c>
      <c r="C682" s="45" t="inlineStr">
        <is>
          <t>en</t>
        </is>
      </c>
      <c r="D682" s="45" t="inlineStr">
        <is>
          <t>Air Fryer</t>
        </is>
      </c>
      <c r="E682" s="45" t="inlineStr">
        <is>
          <t>troubleshooting</t>
        </is>
      </c>
      <c r="F682" s="45" t="inlineStr">
        <is>
          <t>source_disjoint_test</t>
        </is>
      </c>
      <c r="G682" s="45" t="inlineStr">
        <is>
          <t>airfryer-024-scene-0014</t>
        </is>
      </c>
      <c r="H682" s="45" t="inlineStr">
        <is>
          <t>airfryer-024</t>
        </is>
      </c>
      <c r="I682" s="59" t="inlineStr">
        <is>
          <t>66.9</t>
        </is>
      </c>
      <c r="J682" s="59" t="inlineStr">
        <is>
          <t>70.137</t>
        </is>
      </c>
      <c r="K682" s="45" t="inlineStr">
        <is>
          <t>items/airfryer-024-scene-0014/clip.mp4</t>
        </is>
      </c>
      <c r="L682" s="45" t="inlineStr">
        <is>
          <t>items/airfryer-024-scene-0014/thumbnail.jpg</t>
        </is>
      </c>
      <c r="M682" s="52" t="inlineStr">
        <is>
          <t>ASR: So you can make virtually anything in one easy-to-use appliance right on your countertop. And when the Brio is done cooking, it shuts off automatically so your food doesn't burn.
OCR: Auto Shut-Off
VLM: Visual summary: A woman is using an air fryer in a kitchen, and cooked food is being served onto a plate.
视觉摘要: 一名女性在厨房使用空气炸锅，将烹制好的食物盛到盘子里。
Visible product: Air Fryer
Visible components: air fryer; kitchen cabinets; countertop; sink; plate; fork; parsley; coffee maker; window with blinds
Visible actions: woman operating air fryer; pouring food from air fryer into plate
Visible states: food cooked and being removed from air fryer; food on plate
Visual uncertainty: The specific brand or model of the air fryer is not visible.</t>
        </is>
      </c>
      <c r="N682" s="45" t="inlineStr">
        <is>
          <t>23</t>
        </is>
      </c>
      <c r="O682" s="45" t="inlineStr">
        <is>
          <t>0</t>
        </is>
      </c>
      <c r="P682" s="59" t="str"/>
      <c r="Q682" s="59" t="str"/>
      <c r="R682" s="52" t="inlineStr">
        <is>
          <t>The scene shows food being removed from an air fryer after cooking, with no mention or visual indication of uneven cooking or corrective actions.</t>
        </is>
      </c>
      <c r="S682" s="52" t="inlineStr">
        <is>
          <t>VLM|ASR|OCR</t>
        </is>
      </c>
      <c r="T682" s="52" t="inlineStr">
        <is>
          <t>low</t>
        </is>
      </c>
      <c r="U682" s="52" t="inlineStr">
        <is>
          <t>No evidence of uneven cooking or correction methods is present in the scene.</t>
        </is>
      </c>
      <c r="V682" s="45" t="inlineStr">
        <is>
          <t>R1</t>
        </is>
      </c>
      <c r="W682" s="46" t="n">
        <v>1</v>
      </c>
      <c r="X682" s="60" t="n"/>
      <c r="Y682" s="60" t="n"/>
      <c r="Z682" s="46" t="inlineStr">
        <is>
          <t>no</t>
        </is>
      </c>
      <c r="AA682" s="54" t="inlineStr">
        <is>
          <t>Frames depict a woman operating the air fryer and then serving cooked food onto a plate (t=66.9-70.2s); there is no mention or visual of uneven cooking or any corrective technique.</t>
        </is>
      </c>
      <c r="AB682" s="54" t="inlineStr">
        <is>
          <t>第三轮仲裁修正：R1原记录 等级=0 时间=[None,None] 泄漏=no → 仲裁 等级=1 时间=[None,None] 泄漏=no。理由：画面展示女士操作空气炸锅并装盘，未涉及受热不均的纠正方法；产品出现但内容不回答查询，按规范1级。</t>
        </is>
      </c>
      <c r="AC682" s="46" t="inlineStr">
        <is>
          <t>completed</t>
        </is>
      </c>
      <c r="AD682" s="46" t="inlineStr">
        <is>
          <t>2026-07-28T20:35:21+08:00</t>
        </is>
      </c>
      <c r="AE682" s="47">
        <f>IF(AC682&lt;&gt;"completed","",IF(W682=O682,"no","yes"))</f>
        <v/>
      </c>
      <c r="AF682" s="47">
        <f>IF(AC682&lt;&gt;"completed","",IF(AND(X682=P682,Y682=Q682),"no","yes"))</f>
        <v/>
      </c>
      <c r="AG682" s="47">
        <f>IF(AC682&lt;&gt;"completed","待复核",IF(OR(W682="",Z682="",AA682="",AD682=""),"缺少必填项",IF(AND(OR(AE682="yes",AF682="yes"),AB682=""),"修正原因缺失",IF(OR(W682=0,W682=1),IF(AND(X682="",Y682=""),"通过","0/1级时间应留空"),IF(AND(OR(W682=2,W682=3),X682&lt;&gt;"",Y682&lt;&gt;"",X682&gt;=I682,Y682&lt;=J682,Y682&gt;X682),"通过","2/3级时间无效")))))</f>
        <v/>
      </c>
    </row>
    <row r="683">
      <c r="A683" s="45" t="inlineStr">
        <is>
          <t>VQ-014</t>
        </is>
      </c>
      <c r="B683" s="52" t="inlineStr">
        <is>
          <t>How can uneven air-fryer cooking be corrected?</t>
        </is>
      </c>
      <c r="C683" s="45" t="inlineStr">
        <is>
          <t>en</t>
        </is>
      </c>
      <c r="D683" s="45" t="inlineStr">
        <is>
          <t>Air Fryer</t>
        </is>
      </c>
      <c r="E683" s="45" t="inlineStr">
        <is>
          <t>troubleshooting</t>
        </is>
      </c>
      <c r="F683" s="45" t="inlineStr">
        <is>
          <t>source_disjoint_test</t>
        </is>
      </c>
      <c r="G683" s="45" t="inlineStr">
        <is>
          <t>airfryer-032-scene-0087</t>
        </is>
      </c>
      <c r="H683" s="45" t="inlineStr">
        <is>
          <t>airfryer-032</t>
        </is>
      </c>
      <c r="I683" s="59" t="inlineStr">
        <is>
          <t>422.667</t>
        </is>
      </c>
      <c r="J683" s="59" t="inlineStr">
        <is>
          <t>424.7</t>
        </is>
      </c>
      <c r="K683" s="45" t="inlineStr">
        <is>
          <t>items/airfryer-032-scene-0087/clip.mp4</t>
        </is>
      </c>
      <c r="L683" s="45" t="inlineStr">
        <is>
          <t>items/airfryer-032-scene-0087/thumbnail.jpg</t>
        </is>
      </c>
      <c r="M683" s="52" t="inlineStr">
        <is>
          <t>ASR: just a little bit more of the buildup than my homemade cleaning solution. Then I pulled out my microfiber cloth
VLM: Visual summary: Two hands hold stained white paper towels in front of a black electric coil stove burner.
视觉摘要: 两只手拿着有污渍的白色纸巾，背景是黑色的电热炉灶圈。
Visible product: Air Fryer
Visible actions: holding paper towels
Visible states: stained paper towels; dirty paper towels
Visual uncertainty: The product being referenced is not visible; only paper towels and a stove burner are visible.</t>
        </is>
      </c>
      <c r="N683" s="45" t="inlineStr">
        <is>
          <t>24</t>
        </is>
      </c>
      <c r="O683" s="45" t="inlineStr">
        <is>
          <t>0</t>
        </is>
      </c>
      <c r="P683" s="59" t="str"/>
      <c r="Q683" s="59" t="str"/>
      <c r="R683" s="52" t="inlineStr">
        <is>
          <t>The visible evidence shows stained paper towels and a stove burner, with no visible air fryer or any action related to correcting uneven cooking.</t>
        </is>
      </c>
      <c r="S683" s="52" t="inlineStr">
        <is>
          <t>VLM</t>
        </is>
      </c>
      <c r="T683" s="52" t="inlineStr">
        <is>
          <t>low</t>
        </is>
      </c>
      <c r="U683" s="52" t="inlineStr">
        <is>
          <t>No evidence of air fryer or cooking correction actions is present.</t>
        </is>
      </c>
      <c r="V683" s="45" t="inlineStr">
        <is>
          <t>R1</t>
        </is>
      </c>
      <c r="W683" s="46" t="inlineStr">
        <is>
          <t>0</t>
        </is>
      </c>
      <c r="X683" s="60" t="n"/>
      <c r="Y683" s="60" t="n"/>
      <c r="Z683" s="46" t="inlineStr">
        <is>
          <t>no</t>
        </is>
      </c>
      <c r="AA683" s="54" t="inlineStr">
        <is>
          <t>全部6帧（422.7s–424.7s）仅展示双手拿着脏纸巾和黑色电热炉灶，未出现空气炸锅，与纠正受热不均无关。</t>
        </is>
      </c>
      <c r="AB683" s="54" t="n"/>
      <c r="AC683" s="46" t="inlineStr">
        <is>
          <t>completed</t>
        </is>
      </c>
      <c r="AD683" s="46" t="inlineStr">
        <is>
          <t>2026-07-28T01:35:01+08:00</t>
        </is>
      </c>
      <c r="AE683" s="47">
        <f>IF(AC683&lt;&gt;"completed","",IF(W683=O683,"no","yes"))</f>
        <v/>
      </c>
      <c r="AF683" s="47">
        <f>IF(AC683&lt;&gt;"completed","",IF(AND(X683=P683,Y683=Q683),"no","yes"))</f>
        <v/>
      </c>
      <c r="AG683" s="47">
        <f>IF(AC683&lt;&gt;"completed","待复核",IF(OR(W683="",Z683="",AA683="",AD683=""),"缺少必填项",IF(AND(OR(AE683="yes",AF683="yes"),AB683=""),"修正原因缺失",IF(OR(W683=0,W683=1),IF(AND(X683="",Y683=""),"通过","0/1级时间应留空"),IF(AND(OR(W683=2,W683=3),X683&lt;&gt;"",Y683&lt;&gt;"",X683&gt;=I683,Y683&lt;=J683,Y683&gt;X683),"通过","2/3级时间无效")))))</f>
        <v/>
      </c>
    </row>
    <row r="684">
      <c r="A684" s="45" t="inlineStr">
        <is>
          <t>VQ-014</t>
        </is>
      </c>
      <c r="B684" s="52" t="inlineStr">
        <is>
          <t>How can uneven air-fryer cooking be corrected?</t>
        </is>
      </c>
      <c r="C684" s="45" t="inlineStr">
        <is>
          <t>en</t>
        </is>
      </c>
      <c r="D684" s="45" t="inlineStr">
        <is>
          <t>Air Fryer</t>
        </is>
      </c>
      <c r="E684" s="45" t="inlineStr">
        <is>
          <t>troubleshooting</t>
        </is>
      </c>
      <c r="F684" s="45" t="inlineStr">
        <is>
          <t>source_disjoint_test</t>
        </is>
      </c>
      <c r="G684" s="45" t="inlineStr">
        <is>
          <t>airfryer-029-scene-0087</t>
        </is>
      </c>
      <c r="H684" s="45" t="inlineStr">
        <is>
          <t>airfryer-029</t>
        </is>
      </c>
      <c r="I684" s="59" t="inlineStr">
        <is>
          <t>536.8</t>
        </is>
      </c>
      <c r="J684" s="59" t="inlineStr">
        <is>
          <t>611.52</t>
        </is>
      </c>
      <c r="K684" s="45" t="inlineStr">
        <is>
          <t>items/airfryer-029-scene-0087/clip.mp4</t>
        </is>
      </c>
      <c r="L684" s="45" t="inlineStr">
        <is>
          <t>items/airfryer-029-scene-0087/thumbnail.jpg</t>
        </is>
      </c>
      <c r="M684" s="52" t="inlineStr">
        <is>
          <t>ASR: these kind of fried chicken the kind of sauces that go with this nothing just take it mmm wow I'm just loving this so perfect you know nice juicy outside perfect color mmm wow this is how I like my chicken I'm just loving this. Every day I enjoy good food as if it's my last meal that's how thoroughly I enjoy eating food but fried foods are my favorites and I always have to worry about putting on weight with Philips airfryer now I'm relieved that I don't have to worry so much because more than forty percent of my calories will be cut down because I'm using air fryer this has become part of my everyday life and most of the cooking I'm trying and experimenting every time I do something I'm awed by the way this philip air fryer is frying the food and the results is just awesome
OCR: PHILIPS SUPER CHEF
VLM: Visual summary: A chef in a red uniform stands in a kitchen set, holding a piece of food and gesturing towards a black air fryer on the counter.
视觉摘要: 一位穿着红色制服的厨师站在厨房布景中，手持食物并朝向台面上的黑色空气炸锅做手势。
Visible product: Air Fryer
Visible components: black air fryer; Philips logo; Philips Super Chef logo; induction cooktop; rice cooker; blender; vase with flowers; green plates; tongs; white countertop; gray cabinets
Visible actions: chef holding food; chef gesturing with hands; chef speaking</t>
        </is>
      </c>
      <c r="N684" s="45" t="inlineStr">
        <is>
          <t>25</t>
        </is>
      </c>
      <c r="O684" s="45" t="inlineStr">
        <is>
          <t>0</t>
        </is>
      </c>
      <c r="P684" s="59" t="str"/>
      <c r="Q684" s="59" t="str"/>
      <c r="R684" s="52" t="inlineStr">
        <is>
          <t>The scene shows a chef praising the air fryer's results and mentions calorie reduction, but provides no information on correcting uneven cooking.</t>
        </is>
      </c>
      <c r="S684" s="52" t="inlineStr">
        <is>
          <t>VLM|ASR|OCR</t>
        </is>
      </c>
      <c r="T684" s="52" t="inlineStr">
        <is>
          <t>low</t>
        </is>
      </c>
      <c r="U684" s="52" t="inlineStr">
        <is>
          <t>No evidence addresses troubleshooting uneven cooking; only positive user experience and product branding are present.</t>
        </is>
      </c>
      <c r="V684" s="45" t="inlineStr">
        <is>
          <t>R1</t>
        </is>
      </c>
      <c r="W684" s="46" t="inlineStr">
        <is>
          <t>0</t>
        </is>
      </c>
      <c r="X684" s="60" t="n"/>
      <c r="Y684" s="60" t="n"/>
      <c r="Z684" s="46" t="inlineStr">
        <is>
          <t>no</t>
        </is>
      </c>
      <c r="AA684" s="54" t="inlineStr">
        <is>
          <t>The chef eats and praises the chicken's color and juiciness from t=536.8s to 611.0s, without mentioning or demonstrating any correction for uneven cooking.</t>
        </is>
      </c>
      <c r="AB684" s="54" t="n"/>
      <c r="AC684" s="46" t="inlineStr">
        <is>
          <t>completed</t>
        </is>
      </c>
      <c r="AD684" s="46" t="inlineStr">
        <is>
          <t>2026-07-28T01:18:39+08:00</t>
        </is>
      </c>
      <c r="AE684" s="47">
        <f>IF(AC684&lt;&gt;"completed","",IF(W684=O684,"no","yes"))</f>
        <v/>
      </c>
      <c r="AF684" s="47">
        <f>IF(AC684&lt;&gt;"completed","",IF(AND(X684=P684,Y684=Q684),"no","yes"))</f>
        <v/>
      </c>
      <c r="AG684" s="47">
        <f>IF(AC684&lt;&gt;"completed","待复核",IF(OR(W684="",Z684="",AA684="",AD684=""),"缺少必填项",IF(AND(OR(AE684="yes",AF684="yes"),AB684=""),"修正原因缺失",IF(OR(W684=0,W684=1),IF(AND(X684="",Y684=""),"通过","0/1级时间应留空"),IF(AND(OR(W684=2,W684=3),X684&lt;&gt;"",Y684&lt;&gt;"",X684&gt;=I684,Y684&lt;=J684,Y684&gt;X684),"通过","2/3级时间无效")))))</f>
        <v/>
      </c>
    </row>
    <row r="685">
      <c r="A685" s="45" t="inlineStr">
        <is>
          <t>VQ-014</t>
        </is>
      </c>
      <c r="B685" s="52" t="inlineStr">
        <is>
          <t>How can uneven air-fryer cooking be corrected?</t>
        </is>
      </c>
      <c r="C685" s="45" t="inlineStr">
        <is>
          <t>en</t>
        </is>
      </c>
      <c r="D685" s="45" t="inlineStr">
        <is>
          <t>Air Fryer</t>
        </is>
      </c>
      <c r="E685" s="45" t="inlineStr">
        <is>
          <t>troubleshooting</t>
        </is>
      </c>
      <c r="F685" s="45" t="inlineStr">
        <is>
          <t>source_disjoint_test</t>
        </is>
      </c>
      <c r="G685" s="45" t="inlineStr">
        <is>
          <t>airfryer-029-scene-0055</t>
        </is>
      </c>
      <c r="H685" s="45" t="inlineStr">
        <is>
          <t>airfryer-029</t>
        </is>
      </c>
      <c r="I685" s="59" t="inlineStr">
        <is>
          <t>324.32</t>
        </is>
      </c>
      <c r="J685" s="59" t="inlineStr">
        <is>
          <t>326.44</t>
        </is>
      </c>
      <c r="K685" s="45" t="inlineStr">
        <is>
          <t>items/airfryer-029-scene-0055/clip.mp4</t>
        </is>
      </c>
      <c r="L685" s="45" t="inlineStr">
        <is>
          <t>items/airfryer-029-scene-0055/thumbnail.jpg</t>
        </is>
      </c>
      <c r="M685" s="52" t="inlineStr">
        <is>
          <t>ASR: degree centigrade for around 10 minutes using Philips air fryer anybody can cook
OCR: PHILIPS SUPER CHEF
VLM: Visual summary: A close-up of a black Philips air fryer showing its control dial and cooking guide label.
视觉摘要: 一台黑色飞利浦空气炸锅的特写，显示其控制旋钮和烹饪指南标签。
Visible product: Air Fryer
Visible components: control dial; brand name 'PHILIPS'; cooking guide label with temperature and time icons; temperature indicator (200°C)</t>
        </is>
      </c>
      <c r="N685" s="45" t="inlineStr">
        <is>
          <t>26</t>
        </is>
      </c>
      <c r="O685" s="45" t="inlineStr">
        <is>
          <t>1</t>
        </is>
      </c>
      <c r="P685" s="59" t="str"/>
      <c r="Q685" s="59" t="str"/>
      <c r="R685" s="52" t="inlineStr">
        <is>
          <t>The scene shows a Philips air fryer with visible controls and cooking guide, but no troubleshooting steps or correction methods for uneven cooking are presented.</t>
        </is>
      </c>
      <c r="S685" s="52" t="inlineStr">
        <is>
          <t>VLM|ASR|OCR</t>
        </is>
      </c>
      <c r="T685" s="52" t="inlineStr">
        <is>
          <t>low</t>
        </is>
      </c>
      <c r="U685" s="52" t="inlineStr">
        <is>
          <t>No evidence of corrective actions for uneven cooking is present in the scene.</t>
        </is>
      </c>
      <c r="V685" s="45" t="inlineStr">
        <is>
          <t>R1</t>
        </is>
      </c>
      <c r="W685" s="46" t="inlineStr">
        <is>
          <t>1</t>
        </is>
      </c>
      <c r="X685" s="60" t="n"/>
      <c r="Y685" s="60" t="n"/>
      <c r="Z685" s="46" t="inlineStr">
        <is>
          <t>no</t>
        </is>
      </c>
      <c r="AA685" s="54" t="inlineStr">
        <is>
          <t>画面仅展示控制旋钮与指南，未涉及受热不均问题或纠正方法，无法回答。</t>
        </is>
      </c>
      <c r="AB685" s="54" t="n"/>
      <c r="AC685" s="46" t="inlineStr">
        <is>
          <t>completed</t>
        </is>
      </c>
      <c r="AD685" s="46" t="inlineStr">
        <is>
          <t>2026-07-27T22:01:40+08:00</t>
        </is>
      </c>
      <c r="AE685" s="47">
        <f>IF(AC685&lt;&gt;"completed","",IF(W685=O685,"no","yes"))</f>
        <v/>
      </c>
      <c r="AF685" s="47">
        <f>IF(AC685&lt;&gt;"completed","",IF(AND(X685=P685,Y685=Q685),"no","yes"))</f>
        <v/>
      </c>
      <c r="AG685" s="47">
        <f>IF(AC685&lt;&gt;"completed","待复核",IF(OR(W685="",Z685="",AA685="",AD685=""),"缺少必填项",IF(AND(OR(AE685="yes",AF685="yes"),AB685=""),"修正原因缺失",IF(OR(W685=0,W685=1),IF(AND(X685="",Y685=""),"通过","0/1级时间应留空"),IF(AND(OR(W685=2,W685=3),X685&lt;&gt;"",Y685&lt;&gt;"",X685&gt;=I685,Y685&lt;=J685,Y685&gt;X685),"通过","2/3级时间无效")))))</f>
        <v/>
      </c>
    </row>
    <row r="686">
      <c r="A686" s="45" t="inlineStr">
        <is>
          <t>VQ-014</t>
        </is>
      </c>
      <c r="B686" s="52" t="inlineStr">
        <is>
          <t>How can uneven air-fryer cooking be corrected?</t>
        </is>
      </c>
      <c r="C686" s="45" t="inlineStr">
        <is>
          <t>en</t>
        </is>
      </c>
      <c r="D686" s="45" t="inlineStr">
        <is>
          <t>Air Fryer</t>
        </is>
      </c>
      <c r="E686" s="45" t="inlineStr">
        <is>
          <t>troubleshooting</t>
        </is>
      </c>
      <c r="F686" s="45" t="inlineStr">
        <is>
          <t>source_disjoint_test</t>
        </is>
      </c>
      <c r="G686" s="45" t="inlineStr">
        <is>
          <t>airfryer-024-scene-0011</t>
        </is>
      </c>
      <c r="H686" s="45" t="inlineStr">
        <is>
          <t>airfryer-024</t>
        </is>
      </c>
      <c r="I686" s="59" t="inlineStr">
        <is>
          <t>43.777</t>
        </is>
      </c>
      <c r="J686" s="59" t="inlineStr">
        <is>
          <t>56.69</t>
        </is>
      </c>
      <c r="K686" s="45" t="inlineStr">
        <is>
          <t>items/airfryer-024-scene-0011/clip.mp4</t>
        </is>
      </c>
      <c r="L686" s="45" t="inlineStr">
        <is>
          <t>items/airfryer-024-scene-0011/thumbnail.jpg</t>
        </is>
      </c>
      <c r="M686" s="52" t="inlineStr">
        <is>
          <t>ASR: The energy-efficient yet powerful New Wave Brio uses 1,300 watts of power to create super-cyclonic hot air, which circulates around the food, air searing the outside, locking in the flavor and juices. The New Wave Brio cooks up to 50% faster while cutting unwanted fat and calories by up to 70%.
OCR: nuwave Energy Efficient X C 15-22mia 0 10m 6.10 1300 00.10 TYME WATTS Super-Cyclonic HOT AIR Cooks From All Sides Brio Time Lapse Sampler Basket 10 minutes
VLM: Visual summary: A close-up of a black NuWave air fryer's control panel showing a timer set to 10 minutes, followed by animated graphics illustrating its cooking mechanism and benefits.
视觉摘要: 一台黑色NuWave空气炸锅的控制面板特写，显示计时器设定为10分钟，随后是动画图形展示其烹饪机制和优势。
Visible product: NuWave
Visible components: control panel; digital timer display; pre-heat button; temp time button; start pause button; on/off button; temperature setting icons; blue illuminated buttons; animated graphic of hot air circulation; animated graphic of food inside the fryer
Visible states: timer set to 00:10; animated graphic showing hot air circulating; animated graphic showing food being cooked</t>
        </is>
      </c>
      <c r="N686" s="45" t="inlineStr">
        <is>
          <t>27</t>
        </is>
      </c>
      <c r="O686" s="45" t="inlineStr">
        <is>
          <t>0</t>
        </is>
      </c>
      <c r="P686" s="59" t="str"/>
      <c r="Q686" s="59" t="str"/>
      <c r="R686" s="52" t="inlineStr">
        <is>
          <t>The scene describes the air fryer's power, cooking speed, and hot air circulation mechanism, but does not address uneven cooking or provide corrective steps.</t>
        </is>
      </c>
      <c r="S686" s="52" t="inlineStr">
        <is>
          <t>VLM|ASR|OCR</t>
        </is>
      </c>
      <c r="T686" s="52" t="inlineStr">
        <is>
          <t>low</t>
        </is>
      </c>
      <c r="U686" s="52" t="inlineStr">
        <is>
          <t>No evidence of uneven cooking or correction methods is present.</t>
        </is>
      </c>
      <c r="V686" s="45" t="inlineStr">
        <is>
          <t>R1</t>
        </is>
      </c>
      <c r="W686" s="46" t="n">
        <v>1</v>
      </c>
      <c r="X686" s="60" t="n"/>
      <c r="Y686" s="60" t="n"/>
      <c r="Z686" s="46" t="inlineStr">
        <is>
          <t>no</t>
        </is>
      </c>
      <c r="AA686" s="54" t="inlineStr">
        <is>
          <t>The frames describe power and airflow features, with no information about correcting uneven cooking.</t>
        </is>
      </c>
      <c r="AB686" s="54" t="inlineStr">
        <is>
          <t>第三轮仲裁修正：R1原记录 等级=0 时间=[None,None] 泄漏=no → 仲裁 等级=1 时间=[None,None] 泄漏=no。理由：采纳复核方：空气炸锅产品（含控制面板和剖面动画）在全部6帧中清晰展示，同产品出现但仅介绍功率/气流特性无受热不均纠正信息，符合等级1。</t>
        </is>
      </c>
      <c r="AC686" s="46" t="inlineStr">
        <is>
          <t>completed</t>
        </is>
      </c>
      <c r="AD686" s="46" t="inlineStr">
        <is>
          <t>2026-07-28T20:35:21+08:00</t>
        </is>
      </c>
      <c r="AE686" s="47">
        <f>IF(AC686&lt;&gt;"completed","",IF(W686=O686,"no","yes"))</f>
        <v/>
      </c>
      <c r="AF686" s="47">
        <f>IF(AC686&lt;&gt;"completed","",IF(AND(X686=P686,Y686=Q686),"no","yes"))</f>
        <v/>
      </c>
      <c r="AG686" s="47">
        <f>IF(AC686&lt;&gt;"completed","待复核",IF(OR(W686="",Z686="",AA686="",AD686=""),"缺少必填项",IF(AND(OR(AE686="yes",AF686="yes"),AB686=""),"修正原因缺失",IF(OR(W686=0,W686=1),IF(AND(X686="",Y686=""),"通过","0/1级时间应留空"),IF(AND(OR(W686=2,W686=3),X686&lt;&gt;"",Y686&lt;&gt;"",X686&gt;=I686,Y686&lt;=J686,Y686&gt;X686),"通过","2/3级时间无效")))))</f>
        <v/>
      </c>
    </row>
    <row r="687">
      <c r="A687" s="45" t="inlineStr">
        <is>
          <t>VQ-014</t>
        </is>
      </c>
      <c r="B687" s="52" t="inlineStr">
        <is>
          <t>How can uneven air-fryer cooking be corrected?</t>
        </is>
      </c>
      <c r="C687" s="45" t="inlineStr">
        <is>
          <t>en</t>
        </is>
      </c>
      <c r="D687" s="45" t="inlineStr">
        <is>
          <t>Air Fryer</t>
        </is>
      </c>
      <c r="E687" s="45" t="inlineStr">
        <is>
          <t>troubleshooting</t>
        </is>
      </c>
      <c r="F687" s="45" t="inlineStr">
        <is>
          <t>source_disjoint_test</t>
        </is>
      </c>
      <c r="G687" s="45" t="inlineStr">
        <is>
          <t>airfryer-029-scene-0008</t>
        </is>
      </c>
      <c r="H687" s="45" t="inlineStr">
        <is>
          <t>airfryer-029</t>
        </is>
      </c>
      <c r="I687" s="59" t="inlineStr">
        <is>
          <t>38.0</t>
        </is>
      </c>
      <c r="J687" s="59" t="inlineStr">
        <is>
          <t>43.92</t>
        </is>
      </c>
      <c r="K687" s="45" t="inlineStr">
        <is>
          <t>items/airfryer-029-scene-0008/clip.mp4</t>
        </is>
      </c>
      <c r="L687" s="45" t="inlineStr">
        <is>
          <t>items/airfryer-029-scene-0008/thumbnail.jpg</t>
        </is>
      </c>
      <c r="M687" s="52" t="inlineStr">
        <is>
          <t>ASR: air fryer also. With Philips air fryer unique rapid air technology you can fry
OCR: PHILIPS
VLM: Visual summary: A close-up of a black Philips air fryer with its control dial and a partially visible basket.
视觉摘要: 一台黑色飞利浦空气炸锅的特写，显示其控制旋钮和部分可见的炸篮。
Visible product: Air Fryer
Visible components: Philips brand logo; control dial; air fryer basket; temperature and time settings label
Visible states: air fryer basket partially open</t>
        </is>
      </c>
      <c r="N687" s="45" t="inlineStr">
        <is>
          <t>28</t>
        </is>
      </c>
      <c r="O687" s="45" t="inlineStr">
        <is>
          <t>0</t>
        </is>
      </c>
      <c r="P687" s="59" t="str"/>
      <c r="Q687" s="59" t="str"/>
      <c r="R687" s="52" t="inlineStr">
        <is>
          <t>The scene shows a Philips air fryer with its basket partially open and control dial visible, but provides no information on correcting uneven cooking.</t>
        </is>
      </c>
      <c r="S687" s="52" t="inlineStr">
        <is>
          <t>VLM</t>
        </is>
      </c>
      <c r="T687" s="52" t="inlineStr">
        <is>
          <t>low</t>
        </is>
      </c>
      <c r="U687" s="52" t="inlineStr">
        <is>
          <t>No troubleshooting steps or corrective actions are visible or mentioned in the evidence.</t>
        </is>
      </c>
      <c r="V687" s="45" t="inlineStr">
        <is>
          <t>R1</t>
        </is>
      </c>
      <c r="W687" s="46" t="inlineStr">
        <is>
          <t>0</t>
        </is>
      </c>
      <c r="X687" s="60" t="n"/>
      <c r="Y687" s="60" t="n"/>
      <c r="Z687" s="46" t="inlineStr">
        <is>
          <t>no</t>
        </is>
      </c>
      <c r="AA687" s="54" t="inlineStr">
        <is>
          <t>画面未涉及受热不均及纠正方法。</t>
        </is>
      </c>
      <c r="AB687" s="54" t="n"/>
      <c r="AC687" s="46" t="inlineStr">
        <is>
          <t>completed</t>
        </is>
      </c>
      <c r="AD687" s="46" t="inlineStr">
        <is>
          <t>2026-07-27T22:14:31+08:00</t>
        </is>
      </c>
      <c r="AE687" s="47">
        <f>IF(AC687&lt;&gt;"completed","",IF(W687=O687,"no","yes"))</f>
        <v/>
      </c>
      <c r="AF687" s="47">
        <f>IF(AC687&lt;&gt;"completed","",IF(AND(X687=P687,Y687=Q687),"no","yes"))</f>
        <v/>
      </c>
      <c r="AG687" s="47">
        <f>IF(AC687&lt;&gt;"completed","待复核",IF(OR(W687="",Z687="",AA687="",AD687=""),"缺少必填项",IF(AND(OR(AE687="yes",AF687="yes"),AB687=""),"修正原因缺失",IF(OR(W687=0,W687=1),IF(AND(X687="",Y687=""),"通过","0/1级时间应留空"),IF(AND(OR(W687=2,W687=3),X687&lt;&gt;"",Y687&lt;&gt;"",X687&gt;=I687,Y687&lt;=J687,Y687&gt;X687),"通过","2/3级时间无效")))))</f>
        <v/>
      </c>
    </row>
    <row r="688">
      <c r="A688" s="45" t="inlineStr">
        <is>
          <t>VQ-014</t>
        </is>
      </c>
      <c r="B688" s="52" t="inlineStr">
        <is>
          <t>How can uneven air-fryer cooking be corrected?</t>
        </is>
      </c>
      <c r="C688" s="45" t="inlineStr">
        <is>
          <t>en</t>
        </is>
      </c>
      <c r="D688" s="45" t="inlineStr">
        <is>
          <t>Air Fryer</t>
        </is>
      </c>
      <c r="E688" s="45" t="inlineStr">
        <is>
          <t>troubleshooting</t>
        </is>
      </c>
      <c r="F688" s="45" t="inlineStr">
        <is>
          <t>source_disjoint_test</t>
        </is>
      </c>
      <c r="G688" s="45" t="inlineStr">
        <is>
          <t>pressure-006-scene-0008</t>
        </is>
      </c>
      <c r="H688" s="45" t="inlineStr">
        <is>
          <t>pressure-006</t>
        </is>
      </c>
      <c r="I688" s="59" t="inlineStr">
        <is>
          <t>22.417</t>
        </is>
      </c>
      <c r="J688" s="59" t="inlineStr">
        <is>
          <t>26.042</t>
        </is>
      </c>
      <c r="K688" s="45" t="inlineStr">
        <is>
          <t>items/pressure-006-scene-0008/clip.mp4</t>
        </is>
      </c>
      <c r="L688" s="45" t="inlineStr">
        <is>
          <t>items/pressure-006-scene-0008/thumbnail.jpg</t>
        </is>
      </c>
      <c r="M688" s="52" t="inlineStr">
        <is>
          <t>ASR: • 360-degree hot air baking, wrapping heating, original flavor, 1500W high power, rapid heating
OCR: 8.8.8 Te 0 T0
VLM: Visual summary: A hand uses tongs to place chicken wings onto a perforated metal tray inside an air fryer basket.
视觉摘要: 一只手用夹子将鸡翅放在空气炸锅的金属网篮上。
Visible product: Air Fryer
Visible components: air fryer basket; perforated metal tray; tongs; chicken wings
Visible actions: placing chicken wings with tongs
Visible states: chicken wings being arranged on tray</t>
        </is>
      </c>
      <c r="N688" s="45" t="inlineStr">
        <is>
          <t>29</t>
        </is>
      </c>
      <c r="O688" s="45" t="inlineStr">
        <is>
          <t>0</t>
        </is>
      </c>
      <c r="P688" s="59" t="str"/>
      <c r="Q688" s="59" t="str"/>
      <c r="R688" s="52" t="inlineStr">
        <is>
          <t>The scene shows chicken wings being placed into an air fryer basket, which is a setup step, not a correction for uneven cooking.</t>
        </is>
      </c>
      <c r="S688" s="52" t="inlineStr">
        <is>
          <t>VLM</t>
        </is>
      </c>
      <c r="T688" s="52" t="inlineStr">
        <is>
          <t>low</t>
        </is>
      </c>
      <c r="U688" s="52" t="inlineStr">
        <is>
          <t>No evidence of uneven cooking or corrective action is present.</t>
        </is>
      </c>
      <c r="V688" s="45" t="inlineStr">
        <is>
          <t>R1</t>
        </is>
      </c>
      <c r="W688" s="46" t="inlineStr">
        <is>
          <t>0</t>
        </is>
      </c>
      <c r="X688" s="60" t="n"/>
      <c r="Y688" s="60" t="n"/>
      <c r="Z688" s="46" t="inlineStr">
        <is>
          <t>no</t>
        </is>
      </c>
      <c r="AA688" s="54" t="inlineStr">
        <is>
          <t>Only loading is shown; there is no visual or spoken guidance about correcting uneven cooking.</t>
        </is>
      </c>
      <c r="AB688" s="54" t="n"/>
      <c r="AC688" s="46" t="inlineStr">
        <is>
          <t>completed</t>
        </is>
      </c>
      <c r="AD688" s="46" t="inlineStr">
        <is>
          <t>2026-07-28T01:18:39+08:00</t>
        </is>
      </c>
      <c r="AE688" s="47">
        <f>IF(AC688&lt;&gt;"completed","",IF(W688=O688,"no","yes"))</f>
        <v/>
      </c>
      <c r="AF688" s="47">
        <f>IF(AC688&lt;&gt;"completed","",IF(AND(X688=P688,Y688=Q688),"no","yes"))</f>
        <v/>
      </c>
      <c r="AG688" s="47">
        <f>IF(AC688&lt;&gt;"completed","待复核",IF(OR(W688="",Z688="",AA688="",AD688=""),"缺少必填项",IF(AND(OR(AE688="yes",AF688="yes"),AB688=""),"修正原因缺失",IF(OR(W688=0,W688=1),IF(AND(X688="",Y688=""),"通过","0/1级时间应留空"),IF(AND(OR(W688=2,W688=3),X688&lt;&gt;"",Y688&lt;&gt;"",X688&gt;=I688,Y688&lt;=J688,Y688&gt;X688),"通过","2/3级时间无效")))))</f>
        <v/>
      </c>
    </row>
    <row r="689">
      <c r="A689" s="45" t="inlineStr">
        <is>
          <t>VQ-014</t>
        </is>
      </c>
      <c r="B689" s="52" t="inlineStr">
        <is>
          <t>How can uneven air-fryer cooking be corrected?</t>
        </is>
      </c>
      <c r="C689" s="45" t="inlineStr">
        <is>
          <t>en</t>
        </is>
      </c>
      <c r="D689" s="45" t="inlineStr">
        <is>
          <t>Air Fryer</t>
        </is>
      </c>
      <c r="E689" s="45" t="inlineStr">
        <is>
          <t>troubleshooting</t>
        </is>
      </c>
      <c r="F689" s="45" t="inlineStr">
        <is>
          <t>source_disjoint_test</t>
        </is>
      </c>
      <c r="G689" s="45" t="inlineStr">
        <is>
          <t>airfryer-017-scene-0039</t>
        </is>
      </c>
      <c r="H689" s="45" t="inlineStr">
        <is>
          <t>airfryer-017</t>
        </is>
      </c>
      <c r="I689" s="59" t="inlineStr">
        <is>
          <t>427.127</t>
        </is>
      </c>
      <c r="J689" s="59" t="inlineStr">
        <is>
          <t>431.431</t>
        </is>
      </c>
      <c r="K689" s="45" t="inlineStr">
        <is>
          <t>items/airfryer-017-scene-0039/clip.mp4</t>
        </is>
      </c>
      <c r="L689" s="45" t="inlineStr">
        <is>
          <t>items/airfryer-017-scene-0039/thumbnail.jpg</t>
        </is>
      </c>
      <c r="M689" s="52" t="inlineStr">
        <is>
          <t>ASR: the unit is plugged in again I'm still seeing that no matter what position the switch is in I'm getting I'm not getting any power so I think that the problem
OCR: UNPLUG POWER BEFORE GOING BACK TO WORK
VLM: Visual summary: A hand is working on the internal wiring of an appliance with a visible heating element, while a separate shot shows the front panel of a silver and black appliance with a control interface.
视觉摘要: 一只手正在操作一个带有加热元件的电器内部的电线，另一张图显示了一个银色和黑色的电器正面，带有控制界面。
Visible product: Air Fryer
Visible components: hand; wires; heating element; appliance interior; control panel; buttons; display screen
Visible actions: hand manipulating wires
Visible states: appliance with exposed internal components; appliance with front panel intact
Visual uncertainty: The exact model or brand of the appliance is not visible. The context of the action (repair, assembly, or modification) is not fully clear from the frames.</t>
        </is>
      </c>
      <c r="N689" s="45" t="inlineStr">
        <is>
          <t>30</t>
        </is>
      </c>
      <c r="O689" s="45" t="inlineStr">
        <is>
          <t>0</t>
        </is>
      </c>
      <c r="P689" s="59" t="str"/>
      <c r="Q689" s="59" t="str"/>
      <c r="R689" s="52" t="inlineStr">
        <is>
          <t>The scene shows internal appliance repair and discusses power issues, not uneven cooking correction.</t>
        </is>
      </c>
      <c r="S689" s="52" t="inlineStr">
        <is>
          <t>VLM|ASR|OCR</t>
        </is>
      </c>
      <c r="T689" s="52" t="inlineStr">
        <is>
          <t>low</t>
        </is>
      </c>
      <c r="U689" s="52" t="inlineStr">
        <is>
          <t>The visible product is an air fryer, but the actions and ASR text pertain to power troubleshooting, not cooking uniformity.</t>
        </is>
      </c>
      <c r="V689" s="45" t="inlineStr">
        <is>
          <t>R1</t>
        </is>
      </c>
      <c r="W689" s="46" t="inlineStr">
        <is>
          <t>0</t>
        </is>
      </c>
      <c r="X689" s="60" t="n"/>
      <c r="Y689" s="60" t="n"/>
      <c r="Z689" s="46" t="inlineStr">
        <is>
          <t>no</t>
        </is>
      </c>
      <c r="AA689" s="54" t="inlineStr">
        <is>
          <t>Frame at t=431.4s shows continued internal wiring work, with no food or cooking process visible to address uneven cooking.</t>
        </is>
      </c>
      <c r="AB689" s="54" t="n"/>
      <c r="AC689" s="46" t="inlineStr">
        <is>
          <t>completed</t>
        </is>
      </c>
      <c r="AD689" s="46" t="inlineStr">
        <is>
          <t>2026-07-28T01:18:39+08:00</t>
        </is>
      </c>
      <c r="AE689" s="47">
        <f>IF(AC689&lt;&gt;"completed","",IF(W689=O689,"no","yes"))</f>
        <v/>
      </c>
      <c r="AF689" s="47">
        <f>IF(AC689&lt;&gt;"completed","",IF(AND(X689=P689,Y689=Q689),"no","yes"))</f>
        <v/>
      </c>
      <c r="AG689" s="47">
        <f>IF(AC689&lt;&gt;"completed","待复核",IF(OR(W689="",Z689="",AA689="",AD689=""),"缺少必填项",IF(AND(OR(AE689="yes",AF689="yes"),AB689=""),"修正原因缺失",IF(OR(W689=0,W689=1),IF(AND(X689="",Y689=""),"通过","0/1级时间应留空"),IF(AND(OR(W689=2,W689=3),X689&lt;&gt;"",Y689&lt;&gt;"",X689&gt;=I689,Y689&lt;=J689,Y689&gt;X689),"通过","2/3级时间无效")))))</f>
        <v/>
      </c>
    </row>
    <row r="690">
      <c r="A690" s="45" t="inlineStr">
        <is>
          <t>VQ-014</t>
        </is>
      </c>
      <c r="B690" s="52" t="inlineStr">
        <is>
          <t>How can uneven air-fryer cooking be corrected?</t>
        </is>
      </c>
      <c r="C690" s="45" t="inlineStr">
        <is>
          <t>en</t>
        </is>
      </c>
      <c r="D690" s="45" t="inlineStr">
        <is>
          <t>Air Fryer</t>
        </is>
      </c>
      <c r="E690" s="45" t="inlineStr">
        <is>
          <t>troubleshooting</t>
        </is>
      </c>
      <c r="F690" s="45" t="inlineStr">
        <is>
          <t>source_disjoint_test</t>
        </is>
      </c>
      <c r="G690" s="45" t="inlineStr">
        <is>
          <t>airfryer-017-scene-0022</t>
        </is>
      </c>
      <c r="H690" s="45" t="inlineStr">
        <is>
          <t>airfryer-017</t>
        </is>
      </c>
      <c r="I690" s="59" t="inlineStr">
        <is>
          <t>164.264</t>
        </is>
      </c>
      <c r="J690" s="59" t="inlineStr">
        <is>
          <t>172.005</t>
        </is>
      </c>
      <c r="K690" s="45" t="inlineStr">
        <is>
          <t>items/airfryer-017-scene-0022/clip.mp4</t>
        </is>
      </c>
      <c r="L690" s="45" t="inlineStr">
        <is>
          <t>items/airfryer-017-scene-0022/thumbnail.jpg</t>
        </is>
      </c>
      <c r="M690" s="52" t="inlineStr">
        <is>
          <t>ASR: The major problem, as I found out a few months ago, was that one time the door fell open while I was cooking. So I'll be sure to tighten up the door during this process. process. First thing I'm going to do is remove these cooking trays. There we go. You can see my
OCR: 2 ESES
VLM: Visual summary: A hand opens the lid of a black and stainless steel air fryer sitting on a dark wooden table in a dining room.
视觉摘要: 一只手在餐厅的深色木桌上打开一个黑色和不锈钢空气炸锅的盖子。
Visible product: Air Fryer
Visible components: air fryer; stainless steel exterior; black lid; dark wooden table; chairs; window with blinds; wall decorations; stuffed animals; dollhouse
Visible actions: hand opening the air fryer lid
Visible states: air fryer lid open; air fryer interior visible</t>
        </is>
      </c>
      <c r="N690" s="45" t="inlineStr">
        <is>
          <t>31</t>
        </is>
      </c>
      <c r="O690" s="45" t="inlineStr">
        <is>
          <t>0</t>
        </is>
      </c>
      <c r="P690" s="59" t="str"/>
      <c r="Q690" s="59" t="str"/>
      <c r="R690" s="52" t="inlineStr">
        <is>
          <t>The scene shows a hand opening the air fryer lid, but does not address uneven cooking or any corrective action.</t>
        </is>
      </c>
      <c r="S690" s="52" t="inlineStr">
        <is>
          <t>VLM</t>
        </is>
      </c>
      <c r="T690" s="52" t="inlineStr">
        <is>
          <t>low</t>
        </is>
      </c>
      <c r="U690" s="52" t="inlineStr">
        <is>
          <t>No evidence of uneven cooking or correction methods is present.</t>
        </is>
      </c>
      <c r="V690" s="45" t="inlineStr">
        <is>
          <t>R1</t>
        </is>
      </c>
      <c r="W690" s="46" t="inlineStr">
        <is>
          <t>0</t>
        </is>
      </c>
      <c r="X690" s="60" t="n"/>
      <c r="Y690" s="60" t="n"/>
      <c r="Z690" s="46" t="inlineStr">
        <is>
          <t>no</t>
        </is>
      </c>
      <c r="AA690" s="54" t="inlineStr">
        <is>
          <t>画面未涉及受热不均及纠正方法（翻面、摇晃等）。</t>
        </is>
      </c>
      <c r="AB690" s="54" t="n"/>
      <c r="AC690" s="46" t="inlineStr">
        <is>
          <t>completed</t>
        </is>
      </c>
      <c r="AD690" s="46" t="inlineStr">
        <is>
          <t>2026-07-27T22:12:04+08:00</t>
        </is>
      </c>
      <c r="AE690" s="47">
        <f>IF(AC690&lt;&gt;"completed","",IF(W690=O690,"no","yes"))</f>
        <v/>
      </c>
      <c r="AF690" s="47">
        <f>IF(AC690&lt;&gt;"completed","",IF(AND(X690=P690,Y690=Q690),"no","yes"))</f>
        <v/>
      </c>
      <c r="AG690" s="47">
        <f>IF(AC690&lt;&gt;"completed","待复核",IF(OR(W690="",Z690="",AA690="",AD690=""),"缺少必填项",IF(AND(OR(AE690="yes",AF690="yes"),AB690=""),"修正原因缺失",IF(OR(W690=0,W690=1),IF(AND(X690="",Y690=""),"通过","0/1级时间应留空"),IF(AND(OR(W690=2,W690=3),X690&lt;&gt;"",Y690&lt;&gt;"",X690&gt;=I690,Y690&lt;=J690,Y690&gt;X690),"通过","2/3级时间无效")))))</f>
        <v/>
      </c>
    </row>
    <row r="691">
      <c r="A691" s="45" t="inlineStr">
        <is>
          <t>VQ-014</t>
        </is>
      </c>
      <c r="B691" s="52" t="inlineStr">
        <is>
          <t>How can uneven air-fryer cooking be corrected?</t>
        </is>
      </c>
      <c r="C691" s="45" t="inlineStr">
        <is>
          <t>en</t>
        </is>
      </c>
      <c r="D691" s="45" t="inlineStr">
        <is>
          <t>Air Fryer</t>
        </is>
      </c>
      <c r="E691" s="45" t="inlineStr">
        <is>
          <t>troubleshooting</t>
        </is>
      </c>
      <c r="F691" s="45" t="inlineStr">
        <is>
          <t>source_disjoint_test</t>
        </is>
      </c>
      <c r="G691" s="45" t="inlineStr">
        <is>
          <t>airfryer-033-scene-0152</t>
        </is>
      </c>
      <c r="H691" s="45" t="inlineStr">
        <is>
          <t>airfryer-033</t>
        </is>
      </c>
      <c r="I691" s="59" t="inlineStr">
        <is>
          <t>1338.539</t>
        </is>
      </c>
      <c r="J691" s="59" t="inlineStr">
        <is>
          <t>1375.409</t>
        </is>
      </c>
      <c r="K691" s="45" t="inlineStr">
        <is>
          <t>items/airfryer-033-scene-0152/clip.mp4</t>
        </is>
      </c>
      <c r="L691" s="45" t="inlineStr">
        <is>
          <t>items/airfryer-033-scene-0152/thumbnail.jpg</t>
        </is>
      </c>
      <c r="M691" s="52" t="inlineStr">
        <is>
          <t>ASR: Aqui é 9 minutos meu parceiro 9 não Está com problema no display Do nada Olha a contagem Ele começa 1, 2, 3, 4 O 4 já vira um tetri O 5 já zoado O 6 O 8 morreu O 8 vira 3 O 9 vira 3 Vou botar 12 minutos 12 minutos e deu a rodada eu vou deixar gravando aqui vou deixar
OCR: D wALTA SUNG WALITA a NG
VLM: Visual summary: A hand interacts with a black air fryer placed on top of a washing machine, adjusting its control panel.
视觉摘要: 一只手与放在洗衣机上的黑色空气炸锅互动，调整其控制面板。
Visible product: Air Fryer
Visible components: black air fryer; control panel with illuminated buttons; clothespin on top of air fryer; washing machine; gray bag; white bucket
Visible actions: hand touching air fryer; hand pressing buttons on control panel
Visible states: air fryer displaying time; air fryer displaying temperature</t>
        </is>
      </c>
      <c r="N691" s="45" t="inlineStr">
        <is>
          <t>32</t>
        </is>
      </c>
      <c r="O691" s="45" t="inlineStr">
        <is>
          <t>1</t>
        </is>
      </c>
      <c r="P691" s="59" t="str"/>
      <c r="Q691" s="59" t="str"/>
      <c r="R691" s="52" t="inlineStr">
        <is>
          <t>The scene shows a hand adjusting the air fryer's control panel, but no evidence of uneven cooking or corrective actions is visible or audible.</t>
        </is>
      </c>
      <c r="S691" s="52" t="inlineStr">
        <is>
          <t>VLM</t>
        </is>
      </c>
      <c r="T691" s="52" t="inlineStr">
        <is>
          <t>low</t>
        </is>
      </c>
      <c r="U691" s="52" t="inlineStr">
        <is>
          <t>No evidence of uneven cooking or correction steps is present in the frozen evidence.</t>
        </is>
      </c>
      <c r="V691" s="45" t="inlineStr">
        <is>
          <t>R1</t>
        </is>
      </c>
      <c r="W691" s="46" t="inlineStr">
        <is>
          <t>1</t>
        </is>
      </c>
      <c r="X691" s="60" t="n"/>
      <c r="Y691" s="60" t="n"/>
      <c r="Z691" s="46" t="inlineStr">
        <is>
          <t>no</t>
        </is>
      </c>
      <c r="AA691" s="54" t="inlineStr">
        <is>
          <t>画面为手按压按钮和装有土豆的炸篮，无任何关于不均匀烹饪纠正的画面或语音内容。</t>
        </is>
      </c>
      <c r="AB691" s="54" t="n"/>
      <c r="AC691" s="46" t="inlineStr">
        <is>
          <t>completed</t>
        </is>
      </c>
      <c r="AD691" s="46" t="inlineStr">
        <is>
          <t>2026-07-28T01:18:39+08:00</t>
        </is>
      </c>
      <c r="AE691" s="47">
        <f>IF(AC691&lt;&gt;"completed","",IF(W691=O691,"no","yes"))</f>
        <v/>
      </c>
      <c r="AF691" s="47">
        <f>IF(AC691&lt;&gt;"completed","",IF(AND(X691=P691,Y691=Q691),"no","yes"))</f>
        <v/>
      </c>
      <c r="AG691" s="47">
        <f>IF(AC691&lt;&gt;"completed","待复核",IF(OR(W691="",Z691="",AA691="",AD691=""),"缺少必填项",IF(AND(OR(AE691="yes",AF691="yes"),AB691=""),"修正原因缺失",IF(OR(W691=0,W691=1),IF(AND(X691="",Y691=""),"通过","0/1级时间应留空"),IF(AND(OR(W691=2,W691=3),X691&lt;&gt;"",Y691&lt;&gt;"",X691&gt;=I691,Y691&lt;=J691,Y691&gt;X691),"通过","2/3级时间无效")))))</f>
        <v/>
      </c>
    </row>
    <row r="692">
      <c r="A692" s="45" t="inlineStr">
        <is>
          <t>VQ-014</t>
        </is>
      </c>
      <c r="B692" s="52" t="inlineStr">
        <is>
          <t>How can uneven air-fryer cooking be corrected?</t>
        </is>
      </c>
      <c r="C692" s="45" t="inlineStr">
        <is>
          <t>en</t>
        </is>
      </c>
      <c r="D692" s="45" t="inlineStr">
        <is>
          <t>Air Fryer</t>
        </is>
      </c>
      <c r="E692" s="45" t="inlineStr">
        <is>
          <t>troubleshooting</t>
        </is>
      </c>
      <c r="F692" s="45" t="inlineStr">
        <is>
          <t>source_disjoint_test</t>
        </is>
      </c>
      <c r="G692" s="45" t="inlineStr">
        <is>
          <t>airfryer-029-scene-0003</t>
        </is>
      </c>
      <c r="H692" s="45" t="inlineStr">
        <is>
          <t>airfryer-029</t>
        </is>
      </c>
      <c r="I692" s="59" t="inlineStr">
        <is>
          <t>14.36</t>
        </is>
      </c>
      <c r="J692" s="59" t="inlineStr">
        <is>
          <t>18.64</t>
        </is>
      </c>
      <c r="K692" s="45" t="inlineStr">
        <is>
          <t>items/airfryer-029-scene-0003/clip.mp4</t>
        </is>
      </c>
      <c r="L692" s="45" t="inlineStr">
        <is>
          <t>items/airfryer-029-scene-0003/thumbnail.jpg</t>
        </is>
      </c>
      <c r="M692" s="52" t="inlineStr">
        <is>
          <t>ASR: cooking with philips where each one of you can be super chef. As a snack
OCR: PHILIPS FRY INAIR 80% less oil INTRODUCING Air Fryer FRIED TANDOORI CHICKEN BY Sanjay Thumma
VLM: Visual summary: An advertisement for a Philips Air Fryer, showing the product and text promoting its ability to fry with 80% less oil, with a recipe for Fried Tandoori Chicken by Sanjay Thumma.
视觉摘要: 一款飞利浦空气炸锅的广告，展示了产品和文字，宣传其能用油量减少80%进行油炸，并附有桑杰·图马制作的炸塔塔里鸡食谱。
Visible product: Philips Air Fryer
Visible components: Philips Air Fryer; fries; text overlay; blue textured background</t>
        </is>
      </c>
      <c r="N692" s="45" t="inlineStr">
        <is>
          <t>33</t>
        </is>
      </c>
      <c r="O692" s="45" t="inlineStr">
        <is>
          <t>0</t>
        </is>
      </c>
      <c r="P692" s="59" t="str"/>
      <c r="Q692" s="59" t="str"/>
      <c r="R692" s="52" t="inlineStr">
        <is>
          <t>The scene is an advertisement for a Philips Air Fryer promoting its oil-reduction feature and a recipe, with no troubleshooting content or visible steps to correct uneven cooking.</t>
        </is>
      </c>
      <c r="S692" s="52" t="inlineStr">
        <is>
          <t>VLM|ASR|OCR</t>
        </is>
      </c>
      <c r="T692" s="52" t="inlineStr">
        <is>
          <t>low</t>
        </is>
      </c>
      <c r="U692" s="52" t="inlineStr">
        <is>
          <t>The scene does not contain any evidence of uneven cooking or corrective actions.</t>
        </is>
      </c>
      <c r="V692" s="45" t="inlineStr">
        <is>
          <t>R1</t>
        </is>
      </c>
      <c r="W692" s="46" t="inlineStr">
        <is>
          <t>0</t>
        </is>
      </c>
      <c r="X692" s="60" t="n"/>
      <c r="Y692" s="60" t="n"/>
      <c r="Z692" s="46" t="inlineStr">
        <is>
          <t>no</t>
        </is>
      </c>
      <c r="AA692" s="54" t="inlineStr">
        <is>
          <t>全部6帧（14.4s–18.6s）为Philips空气炸锅广告标题卡，展示产品与'80% less oil'宣传语，无烹饪操作或受热不均纠正内容。</t>
        </is>
      </c>
      <c r="AB692" s="54" t="n"/>
      <c r="AC692" s="46" t="inlineStr">
        <is>
          <t>completed</t>
        </is>
      </c>
      <c r="AD692" s="46" t="inlineStr">
        <is>
          <t>2026-07-28T01:35:01+08:00</t>
        </is>
      </c>
      <c r="AE692" s="47">
        <f>IF(AC692&lt;&gt;"completed","",IF(W692=O692,"no","yes"))</f>
        <v/>
      </c>
      <c r="AF692" s="47">
        <f>IF(AC692&lt;&gt;"completed","",IF(AND(X692=P692,Y692=Q692),"no","yes"))</f>
        <v/>
      </c>
      <c r="AG692" s="47">
        <f>IF(AC692&lt;&gt;"completed","待复核",IF(OR(W692="",Z692="",AA692="",AD692=""),"缺少必填项",IF(AND(OR(AE692="yes",AF692="yes"),AB692=""),"修正原因缺失",IF(OR(W692=0,W692=1),IF(AND(X692="",Y692=""),"通过","0/1级时间应留空"),IF(AND(OR(W692=2,W692=3),X692&lt;&gt;"",Y692&lt;&gt;"",X692&gt;=I692,Y692&lt;=J692,Y692&gt;X692),"通过","2/3级时间无效")))))</f>
        <v/>
      </c>
    </row>
    <row r="693">
      <c r="A693" s="45" t="inlineStr">
        <is>
          <t>VQ-014</t>
        </is>
      </c>
      <c r="B693" s="52" t="inlineStr">
        <is>
          <t>How can uneven air-fryer cooking be corrected?</t>
        </is>
      </c>
      <c r="C693" s="45" t="inlineStr">
        <is>
          <t>en</t>
        </is>
      </c>
      <c r="D693" s="45" t="inlineStr">
        <is>
          <t>Air Fryer</t>
        </is>
      </c>
      <c r="E693" s="45" t="inlineStr">
        <is>
          <t>troubleshooting</t>
        </is>
      </c>
      <c r="F693" s="45" t="inlineStr">
        <is>
          <t>source_disjoint_test</t>
        </is>
      </c>
      <c r="G693" s="45" t="inlineStr">
        <is>
          <t>airfryer-033-scene-0149</t>
        </is>
      </c>
      <c r="H693" s="45" t="inlineStr">
        <is>
          <t>airfryer-033</t>
        </is>
      </c>
      <c r="I693" s="59" t="inlineStr">
        <is>
          <t>1314.581</t>
        </is>
      </c>
      <c r="J693" s="59" t="inlineStr">
        <is>
          <t>1319.119</t>
        </is>
      </c>
      <c r="K693" s="45" t="inlineStr">
        <is>
          <t>items/airfryer-033-scene-0149/clip.mp4</t>
        </is>
      </c>
      <c r="L693" s="45" t="inlineStr">
        <is>
          <t>items/airfryer-033-scene-0149/thumbnail.jpg</t>
        </is>
      </c>
      <c r="M693" s="52" t="inlineStr">
        <is>
          <t>ASR: tá, abrindo a minha gaveta, tá também o problema é que tá querendo dar uma beiçada vamos botar a batata rústica
OCR: 200 POILIPS WALTA
VLM: Visual summary: A black air fryer with its basket open, displaying a digital temperature of 200°C on its control panel.
视觉摘要: 一台黑色空气炸锅，篮子打开，控制面板显示温度为200°C。
Visible product: Air Fryer
Visible components: digital display; temperature reading; control buttons; air fryer basket; air fryer body; brand name
Visible states: basket open; temperature set to 200°C</t>
        </is>
      </c>
      <c r="N693" s="45" t="inlineStr">
        <is>
          <t>34</t>
        </is>
      </c>
      <c r="O693" s="45" t="inlineStr">
        <is>
          <t>1</t>
        </is>
      </c>
      <c r="P693" s="59" t="str"/>
      <c r="Q693" s="59" t="str"/>
      <c r="R693" s="52" t="inlineStr">
        <is>
          <t>The scene shows an air fryer with basket open and temperature set to 200°C, but no corrective action or explanation for uneven cooking is visible or audible.</t>
        </is>
      </c>
      <c r="S693" s="52" t="inlineStr">
        <is>
          <t>VLM|ASR|OCR</t>
        </is>
      </c>
      <c r="T693" s="52" t="inlineStr">
        <is>
          <t>low</t>
        </is>
      </c>
      <c r="U693" s="52" t="inlineStr">
        <is>
          <t>No evidence of troubleshooting steps or correction for uneven cooking is present.</t>
        </is>
      </c>
      <c r="V693" s="45" t="inlineStr">
        <is>
          <t>R1</t>
        </is>
      </c>
      <c r="W693" s="46" t="inlineStr">
        <is>
          <t>1</t>
        </is>
      </c>
      <c r="X693" s="60" t="n"/>
      <c r="Y693" s="60" t="n"/>
      <c r="Z693" s="46" t="inlineStr">
        <is>
          <t>no</t>
        </is>
      </c>
      <c r="AA693" s="54" t="inlineStr">
        <is>
          <t>仅显示空气炸锅面板与打开的炸篮，无任何不均匀烹饪纠正或解释的画面或语音内容。</t>
        </is>
      </c>
      <c r="AB693" s="54" t="n"/>
      <c r="AC693" s="46" t="inlineStr">
        <is>
          <t>completed</t>
        </is>
      </c>
      <c r="AD693" s="46" t="inlineStr">
        <is>
          <t>2026-07-28T01:18:39+08:00</t>
        </is>
      </c>
      <c r="AE693" s="47">
        <f>IF(AC693&lt;&gt;"completed","",IF(W693=O693,"no","yes"))</f>
        <v/>
      </c>
      <c r="AF693" s="47">
        <f>IF(AC693&lt;&gt;"completed","",IF(AND(X693=P693,Y693=Q693),"no","yes"))</f>
        <v/>
      </c>
      <c r="AG693" s="47">
        <f>IF(AC693&lt;&gt;"completed","待复核",IF(OR(W693="",Z693="",AA693="",AD693=""),"缺少必填项",IF(AND(OR(AE693="yes",AF693="yes"),AB693=""),"修正原因缺失",IF(OR(W693=0,W693=1),IF(AND(X693="",Y693=""),"通过","0/1级时间应留空"),IF(AND(OR(W693=2,W693=3),X693&lt;&gt;"",Y693&lt;&gt;"",X693&gt;=I693,Y693&lt;=J693,Y693&gt;X693),"通过","2/3级时间无效")))))</f>
        <v/>
      </c>
    </row>
    <row r="694">
      <c r="A694" s="45" t="inlineStr">
        <is>
          <t>VQ-014</t>
        </is>
      </c>
      <c r="B694" s="52" t="inlineStr">
        <is>
          <t>How can uneven air-fryer cooking be corrected?</t>
        </is>
      </c>
      <c r="C694" s="45" t="inlineStr">
        <is>
          <t>en</t>
        </is>
      </c>
      <c r="D694" s="45" t="inlineStr">
        <is>
          <t>Air Fryer</t>
        </is>
      </c>
      <c r="E694" s="45" t="inlineStr">
        <is>
          <t>troubleshooting</t>
        </is>
      </c>
      <c r="F694" s="45" t="inlineStr">
        <is>
          <t>source_disjoint_test</t>
        </is>
      </c>
      <c r="G694" s="45" t="inlineStr">
        <is>
          <t>airfryer-006-scene-0005</t>
        </is>
      </c>
      <c r="H694" s="45" t="inlineStr">
        <is>
          <t>airfryer-006</t>
        </is>
      </c>
      <c r="I694" s="59" t="inlineStr">
        <is>
          <t>16.817</t>
        </is>
      </c>
      <c r="J694" s="59" t="inlineStr">
        <is>
          <t>19.92</t>
        </is>
      </c>
      <c r="K694" s="45" t="inlineStr">
        <is>
          <t>items/airfryer-006-scene-0005/clip.mp4</t>
        </is>
      </c>
      <c r="L694" s="45" t="inlineStr">
        <is>
          <t>items/airfryer-006-scene-0005/thumbnail.jpg</t>
        </is>
      </c>
      <c r="M694" s="52" t="inlineStr">
        <is>
          <t>ASR: Your air fryer, 350, four minutes for the first side. Here it goes.
VLM: Visual summary: A woman in a pink shirt is standing in a kitchen next to a white air fryer, gesturing with her hand while speaking.
视觉摘要: 一位穿着粉色衬衫的女士站在厨房里，旁边是一台白色空气炸锅，她正用手势配合说话。
Visible product: Air Fryer
Visible components: white air fryer; digital display; control buttons; brand name 'COSORI'; temperature setting '350°'; shelf with plates; plant
Visible actions: woman gesturing with her right hand; woman speaking</t>
        </is>
      </c>
      <c r="N694" s="45" t="inlineStr">
        <is>
          <t>35</t>
        </is>
      </c>
      <c r="O694" s="45" t="inlineStr">
        <is>
          <t>1</t>
        </is>
      </c>
      <c r="P694" s="59" t="str"/>
      <c r="Q694" s="59" t="str"/>
      <c r="R694" s="52" t="inlineStr">
        <is>
          <t>The ASR mentions cooking at 350° for 4 minutes, which implies a cooking instruction but does not address uneven cooking or how to correct it. The VLM shows a woman gesturing while speaking next to an air fryer, but no corrective action or explanation is visible.</t>
        </is>
      </c>
      <c r="S694" s="52" t="inlineStr">
        <is>
          <t>ASR|VLM</t>
        </is>
      </c>
      <c r="T694" s="52" t="inlineStr">
        <is>
          <t>low</t>
        </is>
      </c>
      <c r="U694" s="52" t="inlineStr">
        <is>
          <t>No evidence of troubleshooting uneven cooking or corrective steps is present.</t>
        </is>
      </c>
      <c r="V694" s="45" t="inlineStr">
        <is>
          <t>R1</t>
        </is>
      </c>
      <c r="W694" s="46" t="inlineStr">
        <is>
          <t>1</t>
        </is>
      </c>
      <c r="X694" s="60" t="n"/>
      <c r="Y694" s="60" t="n"/>
      <c r="Z694" s="46" t="inlineStr">
        <is>
          <t>no</t>
        </is>
      </c>
      <c r="AA694" s="54" t="inlineStr">
        <is>
          <t>画面仅给出350°F/4分钟的烹饪设定，未涉及受热不均的纠正方法。</t>
        </is>
      </c>
      <c r="AB694" s="54" t="n"/>
      <c r="AC694" s="46" t="inlineStr">
        <is>
          <t>completed</t>
        </is>
      </c>
      <c r="AD694" s="46" t="inlineStr">
        <is>
          <t>2026-07-27T22:20:03+08:00</t>
        </is>
      </c>
      <c r="AE694" s="47">
        <f>IF(AC694&lt;&gt;"completed","",IF(W694=O694,"no","yes"))</f>
        <v/>
      </c>
      <c r="AF694" s="47">
        <f>IF(AC694&lt;&gt;"completed","",IF(AND(X694=P694,Y694=Q694),"no","yes"))</f>
        <v/>
      </c>
      <c r="AG694" s="47">
        <f>IF(AC694&lt;&gt;"completed","待复核",IF(OR(W694="",Z694="",AA694="",AD694=""),"缺少必填项",IF(AND(OR(AE694="yes",AF694="yes"),AB694=""),"修正原因缺失",IF(OR(W694=0,W694=1),IF(AND(X694="",Y694=""),"通过","0/1级时间应留空"),IF(AND(OR(W694=2,W694=3),X694&lt;&gt;"",Y694&lt;&gt;"",X694&gt;=I694,Y694&lt;=J694,Y694&gt;X694),"通过","2/3级时间无效")))))</f>
        <v/>
      </c>
    </row>
    <row r="695">
      <c r="A695" s="45" t="inlineStr">
        <is>
          <t>VQ-014</t>
        </is>
      </c>
      <c r="B695" s="52" t="inlineStr">
        <is>
          <t>How can uneven air-fryer cooking be corrected?</t>
        </is>
      </c>
      <c r="C695" s="45" t="inlineStr">
        <is>
          <t>en</t>
        </is>
      </c>
      <c r="D695" s="45" t="inlineStr">
        <is>
          <t>Air Fryer</t>
        </is>
      </c>
      <c r="E695" s="45" t="inlineStr">
        <is>
          <t>troubleshooting</t>
        </is>
      </c>
      <c r="F695" s="45" t="inlineStr">
        <is>
          <t>source_disjoint_test</t>
        </is>
      </c>
      <c r="G695" s="45" t="inlineStr">
        <is>
          <t>pressure-006-scene-0010</t>
        </is>
      </c>
      <c r="H695" s="45" t="inlineStr">
        <is>
          <t>pressure-006</t>
        </is>
      </c>
      <c r="I695" s="59" t="inlineStr">
        <is>
          <t>29.458</t>
        </is>
      </c>
      <c r="J695" s="59" t="inlineStr">
        <is>
          <t>34.083</t>
        </is>
      </c>
      <c r="K695" s="45" t="inlineStr">
        <is>
          <t>items/pressure-006-scene-0010/clip.mp4</t>
        </is>
      </c>
      <c r="L695" s="45" t="inlineStr">
        <is>
          <t>items/pressure-006-scene-0010/thumbnail.jpg</t>
        </is>
      </c>
      <c r="M695" s="52" t="inlineStr">
        <is>
          <t>ASR: • 360-degree hot air baking, wrapping heating, original flavor, 1500W high power, rapid heating
OCR: 1500 W high-power rapid heating
VLM: Visual summary: Food items are cooking inside an air fryer, with text overlays indicating '360 air cooking' and '1500 W high-power rapid heating'.
视觉摘要: 食物在空气炸锅内烹饪，画面中有文字叠加显示“360空气烹饪”和“1500W高功率快速加热”。
Visible product: Air Fryer
Visible components: food items; air fryer basket; text overlay
Visible states: food is cooking; air fryer is operating
Visual uncertainty: The specific model or brand of the air fryer is not visible. The exact type of food is not clearly identifiable.</t>
        </is>
      </c>
      <c r="N695" s="45" t="inlineStr">
        <is>
          <t>36</t>
        </is>
      </c>
      <c r="O695" s="45" t="inlineStr">
        <is>
          <t>0</t>
        </is>
      </c>
      <c r="P695" s="59" t="str"/>
      <c r="Q695" s="59" t="str"/>
      <c r="R695" s="52" t="inlineStr">
        <is>
          <t>The scene shows an air fryer operating with food inside, but provides no information on correcting uneven cooking.</t>
        </is>
      </c>
      <c r="S695" s="52" t="inlineStr">
        <is>
          <t>VLM|ASR|OCR</t>
        </is>
      </c>
      <c r="T695" s="52" t="inlineStr">
        <is>
          <t>low</t>
        </is>
      </c>
      <c r="U695" s="52" t="inlineStr">
        <is>
          <t>The evidence describes the air fryer's features and operation, but does not address troubleshooting uneven cooking.</t>
        </is>
      </c>
      <c r="V695" s="45" t="inlineStr">
        <is>
          <t>R1</t>
        </is>
      </c>
      <c r="W695" s="46" t="inlineStr">
        <is>
          <t>0</t>
        </is>
      </c>
      <c r="X695" s="60" t="n"/>
      <c r="Y695" s="60" t="n"/>
      <c r="Z695" s="46" t="inlineStr">
        <is>
          <t>no</t>
        </is>
      </c>
      <c r="AA695" s="54" t="inlineStr">
        <is>
          <t>画面未涉及受热不均及纠正方法。</t>
        </is>
      </c>
      <c r="AB695" s="54" t="n"/>
      <c r="AC695" s="46" t="inlineStr">
        <is>
          <t>completed</t>
        </is>
      </c>
      <c r="AD695" s="46" t="inlineStr">
        <is>
          <t>2026-07-27T22:17:08+08:00</t>
        </is>
      </c>
      <c r="AE695" s="47">
        <f>IF(AC695&lt;&gt;"completed","",IF(W695=O695,"no","yes"))</f>
        <v/>
      </c>
      <c r="AF695" s="47">
        <f>IF(AC695&lt;&gt;"completed","",IF(AND(X695=P695,Y695=Q695),"no","yes"))</f>
        <v/>
      </c>
      <c r="AG695" s="47">
        <f>IF(AC695&lt;&gt;"completed","待复核",IF(OR(W695="",Z695="",AA695="",AD695=""),"缺少必填项",IF(AND(OR(AE695="yes",AF695="yes"),AB695=""),"修正原因缺失",IF(OR(W695=0,W695=1),IF(AND(X695="",Y695=""),"通过","0/1级时间应留空"),IF(AND(OR(W695=2,W695=3),X695&lt;&gt;"",Y695&lt;&gt;"",X695&gt;=I695,Y695&lt;=J695,Y695&gt;X695),"通过","2/3级时间无效")))))</f>
        <v/>
      </c>
    </row>
    <row r="696">
      <c r="A696" s="45" t="inlineStr">
        <is>
          <t>VQ-014</t>
        </is>
      </c>
      <c r="B696" s="52" t="inlineStr">
        <is>
          <t>How can uneven air-fryer cooking be corrected?</t>
        </is>
      </c>
      <c r="C696" s="45" t="inlineStr">
        <is>
          <t>en</t>
        </is>
      </c>
      <c r="D696" s="45" t="inlineStr">
        <is>
          <t>Air Fryer</t>
        </is>
      </c>
      <c r="E696" s="45" t="inlineStr">
        <is>
          <t>troubleshooting</t>
        </is>
      </c>
      <c r="F696" s="45" t="inlineStr">
        <is>
          <t>source_disjoint_test</t>
        </is>
      </c>
      <c r="G696" s="45" t="inlineStr">
        <is>
          <t>airfryer-026-scene-0001</t>
        </is>
      </c>
      <c r="H696" s="45" t="inlineStr">
        <is>
          <t>airfryer-026</t>
        </is>
      </c>
      <c r="I696" s="59" t="inlineStr">
        <is>
          <t>0.0</t>
        </is>
      </c>
      <c r="J696" s="59" t="inlineStr">
        <is>
          <t>213.46</t>
        </is>
      </c>
      <c r="K696" s="45" t="inlineStr">
        <is>
          <t>items/airfryer-026-scene-0001/clip.mp4</t>
        </is>
      </c>
      <c r="L696" s="45" t="inlineStr">
        <is>
          <t>items/airfryer-026-scene-0001/thumbnail.jpg</t>
        </is>
      </c>
      <c r="M696" s="52" t="inlineStr">
        <is>
          <t>ASR: Montana Happy New Year and today we're going to be making air fryer doughnuts. For the doughnuts the ingredients are flour, baking powder, salt, and yogurt. Your first step is to combine your flour, baking powder, and salt and then mix well. Add your vanilla yogurt and then mix well. Now that it's all combined knead with your hands. Now that you have your dough in a bowl divide into four equal parts. Now with each ball roll into six to eight inch ropes. Now that the ropes are done, spray the inside of your air fryer basket and then you want to preheat it to 350. Now that your air fryer is preheating, lightly spray your ropes. Now shape them like a donut. Now put them in your air fryer and then set a timer for eight minutes. At four minutes flip over your donuts. The The ingredients for the doughnut glaze are powdered sugar, melted butter, vanilla, and hot water. Now combine all your glaze frosting ingredients. Now that they're done, take them out and let them slightly cool before you glaze. Now dip the top of your doughnut in your glaze and then let it drip. Now that it's all done, let's give it a try. That's good.
OCR: MONTEREY play! RECREATION That's Good! with Montana 2 NONTEREY CA 3 REY MONTION DA REC 2n2n oq MONREY RECRTION RECATION NOUAD 2020 MONEREY RECRITION TNOA LBURVMO MONIREY BEHONEREY OPT RECRTION 2MC DRE MO RE MONCREY DRECATN BENGUA 2n120 20MC on BINGRADE IBURVIMD N O DEMONTEREY TRECRATION 2n20 12 IONTEREY ECREATION M( Montana E 1889 SAMS a IONVIVD UNGADE CARECREATION ILIGRADE LSURVIVED HONTEREY DA RECREATION Air Fryer Donuts 1 cup all-purpose flour 1 1/2 teaspoons baking powder 1/2 teaspoon salt 3/4 cup Greek yoqurt (plain or vanilla) Gaze 2 tablespoons butter, melted 1/2 cup powdered sugar 1/2 teaspoon vanilla 1/2 tablespoon hot water #showushowyouplayMonterey Thank you for watching!
VLM: Visual summary: A person in a kitchen is preparing dough for donuts, with a recipe for 'Air Fryer Donuts' displayed on screen.
视觉摘要: 一个人在厨房里准备制作甜甜圈的面团，屏幕上显示了“空气炸锅甜甜圈”的食谱。
Visible product: Air Fryer
Visible components: wooden cutting board; dough; air fryer; refrigerator; wooden cabinets; apron; beanie; recipe text
Visible actions: person shaping dough into a ring; person standing in kitchen
Visible states: dough shaped into rings and sticks; recipe displayed on screen</t>
        </is>
      </c>
      <c r="N696" s="45" t="inlineStr">
        <is>
          <t>37</t>
        </is>
      </c>
      <c r="O696" s="45" t="inlineStr">
        <is>
          <t>0</t>
        </is>
      </c>
      <c r="P696" s="59" t="str"/>
      <c r="Q696" s="59" t="str"/>
      <c r="R696" s="52" t="inlineStr">
        <is>
          <t>The video demonstrates making air fryer donuts, including preheating, spraying, shaping, and timing, but does not address or show any troubleshooting for uneven cooking.</t>
        </is>
      </c>
      <c r="S696" s="52" t="inlineStr">
        <is>
          <t>VLM|ASR|OCR</t>
        </is>
      </c>
      <c r="T696" s="52" t="inlineStr">
        <is>
          <t>low</t>
        </is>
      </c>
      <c r="U696" s="52" t="inlineStr">
        <is>
          <t>No evidence of uneven cooking or correction methods is present in the scene.</t>
        </is>
      </c>
      <c r="V696" s="45" t="inlineStr">
        <is>
          <t>R1</t>
        </is>
      </c>
      <c r="W696" s="46" t="inlineStr">
        <is>
          <t>0</t>
        </is>
      </c>
      <c r="X696" s="60" t="n"/>
      <c r="Y696" s="60" t="n"/>
      <c r="Z696" s="46" t="inlineStr">
        <is>
          <t>no</t>
        </is>
      </c>
      <c r="AA696" s="54" t="inlineStr">
        <is>
          <t>画面未展示受热不均或翻动/调整食物的纠正操作。</t>
        </is>
      </c>
      <c r="AB696" s="54" t="n"/>
      <c r="AC696" s="46" t="inlineStr">
        <is>
          <t>completed</t>
        </is>
      </c>
      <c r="AD696" s="46" t="inlineStr">
        <is>
          <t>2026-07-28T01:18:39+08:00</t>
        </is>
      </c>
      <c r="AE696" s="47">
        <f>IF(AC696&lt;&gt;"completed","",IF(W696=O696,"no","yes"))</f>
        <v/>
      </c>
      <c r="AF696" s="47">
        <f>IF(AC696&lt;&gt;"completed","",IF(AND(X696=P696,Y696=Q696),"no","yes"))</f>
        <v/>
      </c>
      <c r="AG696" s="47">
        <f>IF(AC696&lt;&gt;"completed","待复核",IF(OR(W696="",Z696="",AA696="",AD696=""),"缺少必填项",IF(AND(OR(AE696="yes",AF696="yes"),AB696=""),"修正原因缺失",IF(OR(W696=0,W696=1),IF(AND(X696="",Y696=""),"通过","0/1级时间应留空"),IF(AND(OR(W696=2,W696=3),X696&lt;&gt;"",Y696&lt;&gt;"",X696&gt;=I696,Y696&lt;=J696,Y696&gt;X696),"通过","2/3级时间无效")))))</f>
        <v/>
      </c>
    </row>
    <row r="697">
      <c r="A697" s="45" t="inlineStr">
        <is>
          <t>VQ-014</t>
        </is>
      </c>
      <c r="B697" s="52" t="inlineStr">
        <is>
          <t>How can uneven air-fryer cooking be corrected?</t>
        </is>
      </c>
      <c r="C697" s="45" t="inlineStr">
        <is>
          <t>en</t>
        </is>
      </c>
      <c r="D697" s="45" t="inlineStr">
        <is>
          <t>Air Fryer</t>
        </is>
      </c>
      <c r="E697" s="45" t="inlineStr">
        <is>
          <t>troubleshooting</t>
        </is>
      </c>
      <c r="F697" s="45" t="inlineStr">
        <is>
          <t>source_disjoint_test</t>
        </is>
      </c>
      <c r="G697" s="45" t="inlineStr">
        <is>
          <t>airfryer-005-scene-0010</t>
        </is>
      </c>
      <c r="H697" s="45" t="inlineStr">
        <is>
          <t>airfryer-005</t>
        </is>
      </c>
      <c r="I697" s="59" t="inlineStr">
        <is>
          <t>108.674</t>
        </is>
      </c>
      <c r="J697" s="59" t="inlineStr">
        <is>
          <t>119.766</t>
        </is>
      </c>
      <c r="K697" s="45" t="inlineStr">
        <is>
          <t>items/airfryer-005-scene-0010/clip.mp4</t>
        </is>
      </c>
      <c r="L697" s="45" t="inlineStr">
        <is>
          <t>items/airfryer-005-scene-0010/thumbnail.jpg</t>
        </is>
      </c>
      <c r="M697" s="52" t="inlineStr">
        <is>
          <t>ASR: And what I'll do is I'm going to take my slices of bread and just put them right in there. There's no need to spray the air fryer or anything like that. that, put those right in there and then we will take our nice
OCR: COPEAPPRAC CAACABOBR BOGRAAARED GORGGAPAPC BRCERARPPO
VLM: Visual summary: A person places slices of bread into the basket of an open air fryer, with bacon, an egg, and a cracked egg on a cutting board nearby.
视觉摘要: 一个人将面包片放入打开的空气炸锅篮中，旁边切菜板上放着培根、一个鸡蛋和一个已敲开的鸡蛋。
Visible product: Air Fryer
Visible components: air fryer basket; air fryer lid; bread; bacon; egg; cracked egg; cutting board
Visible actions: placing bread into air fryer basket
Visible states: air fryer lid open; egg cracked in bowl</t>
        </is>
      </c>
      <c r="N697" s="45" t="inlineStr">
        <is>
          <t>38</t>
        </is>
      </c>
      <c r="O697" s="45" t="inlineStr">
        <is>
          <t>0</t>
        </is>
      </c>
      <c r="P697" s="59" t="str"/>
      <c r="Q697" s="59" t="str"/>
      <c r="R697" s="52" t="inlineStr">
        <is>
          <t>The scene shows bread being placed into an air fryer, with no mention or visual indication of uneven cooking or corrective actions.</t>
        </is>
      </c>
      <c r="S697" s="52" t="inlineStr">
        <is>
          <t>VLM</t>
        </is>
      </c>
      <c r="T697" s="52" t="inlineStr">
        <is>
          <t>low</t>
        </is>
      </c>
      <c r="U697" s="52" t="inlineStr">
        <is>
          <t>No evidence of uneven cooking or correction methods is present.</t>
        </is>
      </c>
      <c r="V697" s="45" t="inlineStr">
        <is>
          <t>R1</t>
        </is>
      </c>
      <c r="W697" s="46" t="inlineStr">
        <is>
          <t>1</t>
        </is>
      </c>
      <c r="X697" s="60" t="n"/>
      <c r="Y697" s="60" t="n"/>
      <c r="Z697" s="46" t="inlineStr">
        <is>
          <t>no</t>
        </is>
      </c>
      <c r="AA697" s="54" t="inlineStr">
        <is>
          <t>At t=113.1s, the action is limited to placing bread in the basket; nothing addresses uneven cooking correction.</t>
        </is>
      </c>
      <c r="AB697" s="54" t="inlineStr">
        <is>
          <t>Same product/background, but no evidence for correcting uneven cooking.</t>
        </is>
      </c>
      <c r="AC697" s="46" t="inlineStr">
        <is>
          <t>completed</t>
        </is>
      </c>
      <c r="AD697" s="46" t="inlineStr">
        <is>
          <t>2026-07-28T01:18:39+08:00</t>
        </is>
      </c>
      <c r="AE697" s="47">
        <f>IF(AC697&lt;&gt;"completed","",IF(W697=O697,"no","yes"))</f>
        <v/>
      </c>
      <c r="AF697" s="47">
        <f>IF(AC697&lt;&gt;"completed","",IF(AND(X697=P697,Y697=Q697),"no","yes"))</f>
        <v/>
      </c>
      <c r="AG697" s="47">
        <f>IF(AC697&lt;&gt;"completed","待复核",IF(OR(W697="",Z697="",AA697="",AD697=""),"缺少必填项",IF(AND(OR(AE697="yes",AF697="yes"),AB697=""),"修正原因缺失",IF(OR(W697=0,W697=1),IF(AND(X697="",Y697=""),"通过","0/1级时间应留空"),IF(AND(OR(W697=2,W697=3),X697&lt;&gt;"",Y697&lt;&gt;"",X697&gt;=I697,Y697&lt;=J697,Y697&gt;X697),"通过","2/3级时间无效")))))</f>
        <v/>
      </c>
    </row>
    <row r="698">
      <c r="A698" s="45" t="inlineStr">
        <is>
          <t>VQ-014</t>
        </is>
      </c>
      <c r="B698" s="52" t="inlineStr">
        <is>
          <t>How can uneven air-fryer cooking be corrected?</t>
        </is>
      </c>
      <c r="C698" s="45" t="inlineStr">
        <is>
          <t>en</t>
        </is>
      </c>
      <c r="D698" s="45" t="inlineStr">
        <is>
          <t>Air Fryer</t>
        </is>
      </c>
      <c r="E698" s="45" t="inlineStr">
        <is>
          <t>troubleshooting</t>
        </is>
      </c>
      <c r="F698" s="45" t="inlineStr">
        <is>
          <t>source_disjoint_test</t>
        </is>
      </c>
      <c r="G698" s="45" t="inlineStr">
        <is>
          <t>pressure-006-scene-0006</t>
        </is>
      </c>
      <c r="H698" s="45" t="inlineStr">
        <is>
          <t>pressure-006</t>
        </is>
      </c>
      <c r="I698" s="59" t="inlineStr">
        <is>
          <t>17.625</t>
        </is>
      </c>
      <c r="J698" s="59" t="inlineStr">
        <is>
          <t>19.875</t>
        </is>
      </c>
      <c r="K698" s="45" t="inlineStr">
        <is>
          <t>items/pressure-006-scene-0006/clip.mp4</t>
        </is>
      </c>
      <c r="L698" s="45" t="inlineStr">
        <is>
          <t>items/pressure-006-scene-0006/thumbnail.jpg</t>
        </is>
      </c>
      <c r="M698" s="52" t="inlineStr">
        <is>
          <t>ASR: • Touch screen control, LCD display, visual window, cooking process at a glance
VLM: Visual summary: A close-up view of food cooking inside an air fryer, with glowing orange light visible through a circular opening.
视觉摘要: 空气炸锅内食物正在烹制，透过圆形开口可见橙色光芒。
Visible product: Air Fryer
Visible components: circular opening; food; interior light; text overlay
Visible states: food cooking; light glowing
Visual uncertainty: The exact type of food is not clearly identifiable. The text 'Visual window' is overlaid but not part of the device's interface.</t>
        </is>
      </c>
      <c r="N698" s="45" t="inlineStr">
        <is>
          <t>39</t>
        </is>
      </c>
      <c r="O698" s="45" t="inlineStr">
        <is>
          <t>0</t>
        </is>
      </c>
      <c r="P698" s="59" t="str"/>
      <c r="Q698" s="59" t="str"/>
      <c r="R698" s="52" t="inlineStr">
        <is>
          <t>The scene shows food cooking inside an air fryer with glowing light, but provides no information on correcting uneven cooking.</t>
        </is>
      </c>
      <c r="S698" s="52" t="inlineStr">
        <is>
          <t>VLM|ASR</t>
        </is>
      </c>
      <c r="T698" s="52" t="inlineStr">
        <is>
          <t>low</t>
        </is>
      </c>
      <c r="U698" s="52" t="inlineStr">
        <is>
          <t>No evidence addresses troubleshooting or correction of uneven cooking.</t>
        </is>
      </c>
      <c r="V698" s="45" t="inlineStr">
        <is>
          <t>R1</t>
        </is>
      </c>
      <c r="W698" s="46" t="inlineStr">
        <is>
          <t>0</t>
        </is>
      </c>
      <c r="X698" s="60" t="n"/>
      <c r="Y698" s="60" t="n"/>
      <c r="Z698" s="46" t="inlineStr">
        <is>
          <t>no</t>
        </is>
      </c>
      <c r="AA698" s="54" t="inlineStr">
        <is>
          <t>Frames show food cooking with orange glow through the visual window; nothing about uneven cooking problems or corrective techniques is present.</t>
        </is>
      </c>
      <c r="AB698" s="54" t="n"/>
      <c r="AC698" s="46" t="inlineStr">
        <is>
          <t>completed</t>
        </is>
      </c>
      <c r="AD698" s="46" t="inlineStr">
        <is>
          <t>2026-07-28T01:18:39+08:00</t>
        </is>
      </c>
      <c r="AE698" s="47">
        <f>IF(AC698&lt;&gt;"completed","",IF(W698=O698,"no","yes"))</f>
        <v/>
      </c>
      <c r="AF698" s="47">
        <f>IF(AC698&lt;&gt;"completed","",IF(AND(X698=P698,Y698=Q698),"no","yes"))</f>
        <v/>
      </c>
      <c r="AG698" s="47">
        <f>IF(AC698&lt;&gt;"completed","待复核",IF(OR(W698="",Z698="",AA698="",AD698=""),"缺少必填项",IF(AND(OR(AE698="yes",AF698="yes"),AB698=""),"修正原因缺失",IF(OR(W698=0,W698=1),IF(AND(X698="",Y698=""),"通过","0/1级时间应留空"),IF(AND(OR(W698=2,W698=3),X698&lt;&gt;"",Y698&lt;&gt;"",X698&gt;=I698,Y698&lt;=J698,Y698&gt;X698),"通过","2/3级时间无效")))))</f>
        <v/>
      </c>
    </row>
    <row r="699">
      <c r="A699" s="45" t="inlineStr">
        <is>
          <t>VQ-014</t>
        </is>
      </c>
      <c r="B699" s="52" t="inlineStr">
        <is>
          <t>How can uneven air-fryer cooking be corrected?</t>
        </is>
      </c>
      <c r="C699" s="45" t="inlineStr">
        <is>
          <t>en</t>
        </is>
      </c>
      <c r="D699" s="45" t="inlineStr">
        <is>
          <t>Air Fryer</t>
        </is>
      </c>
      <c r="E699" s="45" t="inlineStr">
        <is>
          <t>troubleshooting</t>
        </is>
      </c>
      <c r="F699" s="45" t="inlineStr">
        <is>
          <t>source_disjoint_test</t>
        </is>
      </c>
      <c r="G699" s="45" t="inlineStr">
        <is>
          <t>airfryer-017-scene-0071</t>
        </is>
      </c>
      <c r="H699" s="45" t="inlineStr">
        <is>
          <t>airfryer-017</t>
        </is>
      </c>
      <c r="I699" s="59" t="inlineStr">
        <is>
          <t>933.866</t>
        </is>
      </c>
      <c r="J699" s="59" t="inlineStr">
        <is>
          <t>986.486</t>
        </is>
      </c>
      <c r="K699" s="45" t="inlineStr">
        <is>
          <t>items/airfryer-017-scene-0071/clip.mp4</t>
        </is>
      </c>
      <c r="L699" s="45" t="inlineStr">
        <is>
          <t>items/airfryer-017-scene-0071/thumbnail.jpg</t>
        </is>
      </c>
      <c r="M699" s="52" t="inlineStr">
        <is>
          <t>ASR: I might as well take this opportunity to point out that since the new thermistor I put in to replace the original is longer than the original, It was actually touching the heating element. Now, I don't know much about how this stuff works, but I was assuming that was probably not going to be good because the original one was not touching the heating element. It was close to it with a little gap. The replacement was touching. So what I did, as you can see here, this clip, which was over on this other side of the heating element, I rotated around so that I could use it to pull the heating element away from the thermistor. and I punched a new hole through the chassis just so I could screw it down which worked but now the heating element also sits up a little higher in this little basin and there used to be a grating which covered the heating element which I assumed was there to prevent somebody from stupidly reaching inside the unit and touching the heating element with their bare hands so I removed a
OCR: INV C I'M NOTIAPROFESSIONAL. DON'T TRY THIS ATI HOME.
VLM: Visual summary: A person is removing a metal grate from a disassembled appliance with a coiled heating element visible underneath.
视觉摘要: 一个人正在从一个拆开的电器中取出金属格栅，其下方可见一个螺旋状加热元件。
Visible product: Air Fryer
Visible components: coiled heating element; metal grate; appliance interior; human hands
Visible actions: removing a metal grate; holding the appliance
Visible states: appliance disassembled; grate being lifted
Visual uncertainty: The specific brand or model of the appliance is not visible. The exact function of the highlighted components is not clear from the frames.</t>
        </is>
      </c>
      <c r="N699" s="45" t="inlineStr">
        <is>
          <t>40</t>
        </is>
      </c>
      <c r="O699" s="45" t="inlineStr">
        <is>
          <t>0</t>
        </is>
      </c>
      <c r="P699" s="59" t="str"/>
      <c r="Q699" s="59" t="str"/>
      <c r="R699" s="52" t="inlineStr">
        <is>
          <t>The scene shows disassembly of an air fryer to adjust the heating element's position relative to the thermistor, which is unrelated to correcting uneven cooking. No mention of cooking results, adjustment methods for even cooking, or troubleshooting unevenness is present.</t>
        </is>
      </c>
      <c r="S699" s="52" t="inlineStr">
        <is>
          <t>VLM|ASR|OCR</t>
        </is>
      </c>
      <c r="T699" s="52" t="inlineStr">
        <is>
          <t>low</t>
        </is>
      </c>
      <c r="U699" s="52" t="inlineStr">
        <is>
          <t>The evidence clearly describes a hardware modification for thermistor placement, not a cooking correction method.</t>
        </is>
      </c>
      <c r="V699" s="45" t="inlineStr">
        <is>
          <t>R1</t>
        </is>
      </c>
      <c r="W699" s="46" t="inlineStr">
        <is>
          <t>0</t>
        </is>
      </c>
      <c r="X699" s="60" t="n"/>
      <c r="Y699" s="60" t="n"/>
      <c r="Z699" s="46" t="inlineStr">
        <is>
          <t>no</t>
        </is>
      </c>
      <c r="AA699" s="54" t="inlineStr">
        <is>
          <t>画面为加热元件拆解维修，无任何关于烹饪不均匀或纠正方法的视觉信息。</t>
        </is>
      </c>
      <c r="AB699" s="54" t="n"/>
      <c r="AC699" s="46" t="inlineStr">
        <is>
          <t>completed</t>
        </is>
      </c>
      <c r="AD699" s="46" t="inlineStr">
        <is>
          <t>2026-07-28T01:31:38+08:00</t>
        </is>
      </c>
      <c r="AE699" s="47">
        <f>IF(AC699&lt;&gt;"completed","",IF(W699=O699,"no","yes"))</f>
        <v/>
      </c>
      <c r="AF699" s="47">
        <f>IF(AC699&lt;&gt;"completed","",IF(AND(X699=P699,Y699=Q699),"no","yes"))</f>
        <v/>
      </c>
      <c r="AG699" s="47">
        <f>IF(AC699&lt;&gt;"completed","待复核",IF(OR(W699="",Z699="",AA699="",AD699=""),"缺少必填项",IF(AND(OR(AE699="yes",AF699="yes"),AB699=""),"修正原因缺失",IF(OR(W699=0,W699=1),IF(AND(X699="",Y699=""),"通过","0/1级时间应留空"),IF(AND(OR(W699=2,W699=3),X699&lt;&gt;"",Y699&lt;&gt;"",X699&gt;=I699,Y699&lt;=J699,Y699&gt;X699),"通过","2/3级时间无效")))))</f>
        <v/>
      </c>
    </row>
    <row r="700">
      <c r="A700" s="45" t="inlineStr">
        <is>
          <t>VQ-014</t>
        </is>
      </c>
      <c r="B700" s="52" t="inlineStr">
        <is>
          <t>How can uneven air-fryer cooking be corrected?</t>
        </is>
      </c>
      <c r="C700" s="45" t="inlineStr">
        <is>
          <t>en</t>
        </is>
      </c>
      <c r="D700" s="45" t="inlineStr">
        <is>
          <t>Air Fryer</t>
        </is>
      </c>
      <c r="E700" s="45" t="inlineStr">
        <is>
          <t>troubleshooting</t>
        </is>
      </c>
      <c r="F700" s="45" t="inlineStr">
        <is>
          <t>source_disjoint_test</t>
        </is>
      </c>
      <c r="G700" s="45" t="inlineStr">
        <is>
          <t>airfryer-024-scene-0006</t>
        </is>
      </c>
      <c r="H700" s="45" t="inlineStr">
        <is>
          <t>airfryer-024</t>
        </is>
      </c>
      <c r="I700" s="59" t="inlineStr">
        <is>
          <t>19.953</t>
        </is>
      </c>
      <c r="J700" s="59" t="inlineStr">
        <is>
          <t>22.689</t>
        </is>
      </c>
      <c r="K700" s="45" t="inlineStr">
        <is>
          <t>items/airfryer-024-scene-0006/clip.mp4</t>
        </is>
      </c>
      <c r="L700" s="45" t="inlineStr">
        <is>
          <t>items/airfryer-024-scene-0006/thumbnail.jpg</t>
        </is>
      </c>
      <c r="M700" s="52" t="inlineStr">
        <is>
          <t>ASR: Now make crispy air fried French fries in just 8 minutes, crunchy onion rings in 10 minutes,
OCR: AIR-FRIED French Fries only 8 Minutes
VLM: Visual summary: A person is pouring cooked French fries from an air fryer basket into a red and white checkered paper-lined basket.
视觉摘要: 一个人正将从空气炸锅篮子里倒出的炸薯条倒入一个红白格子纸衬的篮子中。
Visible product: Air Fryer
Visible components: air fryer basket; red and white checkered paper liner; paper bag; white cup; text overlay: AIR-FRIED French Fries
Visible actions: pouring French fries; holding air fryer basket
Visible states: French fries being transferred; fries in basket; fries in air fryer basket</t>
        </is>
      </c>
      <c r="N700" s="45" t="inlineStr">
        <is>
          <t>41</t>
        </is>
      </c>
      <c r="O700" s="45" t="inlineStr">
        <is>
          <t>0</t>
        </is>
      </c>
      <c r="P700" s="59" t="str"/>
      <c r="Q700" s="59" t="str"/>
      <c r="R700" s="52" t="inlineStr">
        <is>
          <t>The scene shows cooked French fries being transferred from an air fryer basket, but does not address uneven cooking or provide corrective steps.</t>
        </is>
      </c>
      <c r="S700" s="52" t="inlineStr">
        <is>
          <t>VLM|ASR|OCR</t>
        </is>
      </c>
      <c r="T700" s="52" t="inlineStr">
        <is>
          <t>low</t>
        </is>
      </c>
      <c r="U700" s="52" t="inlineStr">
        <is>
          <t>No evidence of troubleshooting or correction for uneven cooking is present.</t>
        </is>
      </c>
      <c r="V700" s="45" t="inlineStr">
        <is>
          <t>R1</t>
        </is>
      </c>
      <c r="W700" s="46" t="inlineStr">
        <is>
          <t>0</t>
        </is>
      </c>
      <c r="X700" s="60" t="n"/>
      <c r="Y700" s="60" t="n"/>
      <c r="Z700" s="46" t="inlineStr">
        <is>
          <t>no</t>
        </is>
      </c>
      <c r="AA700" s="54" t="inlineStr">
        <is>
          <t>Frames t=20.0s-22.7s show fries being poured out normally, with no mention or visual of uneven cooking.</t>
        </is>
      </c>
      <c r="AB700" s="54" t="n"/>
      <c r="AC700" s="46" t="inlineStr">
        <is>
          <t>completed</t>
        </is>
      </c>
      <c r="AD700" s="46" t="inlineStr">
        <is>
          <t>2026-07-28T01:18:39+08:00</t>
        </is>
      </c>
      <c r="AE700" s="47">
        <f>IF(AC700&lt;&gt;"completed","",IF(W700=O700,"no","yes"))</f>
        <v/>
      </c>
      <c r="AF700" s="47">
        <f>IF(AC700&lt;&gt;"completed","",IF(AND(X700=P700,Y700=Q700),"no","yes"))</f>
        <v/>
      </c>
      <c r="AG700" s="47">
        <f>IF(AC700&lt;&gt;"completed","待复核",IF(OR(W700="",Z700="",AA700="",AD700=""),"缺少必填项",IF(AND(OR(AE700="yes",AF700="yes"),AB700=""),"修正原因缺失",IF(OR(W700=0,W700=1),IF(AND(X700="",Y700=""),"通过","0/1级时间应留空"),IF(AND(OR(W700=2,W700=3),X700&lt;&gt;"",Y700&lt;&gt;"",X700&gt;=I700,Y700&lt;=J700,Y700&gt;X700),"通过","2/3级时间无效")))))</f>
        <v/>
      </c>
    </row>
    <row r="701">
      <c r="A701" s="45" t="inlineStr">
        <is>
          <t>VQ-014</t>
        </is>
      </c>
      <c r="B701" s="52" t="inlineStr">
        <is>
          <t>How can uneven air-fryer cooking be corrected?</t>
        </is>
      </c>
      <c r="C701" s="45" t="inlineStr">
        <is>
          <t>en</t>
        </is>
      </c>
      <c r="D701" s="45" t="inlineStr">
        <is>
          <t>Air Fryer</t>
        </is>
      </c>
      <c r="E701" s="45" t="inlineStr">
        <is>
          <t>troubleshooting</t>
        </is>
      </c>
      <c r="F701" s="45" t="inlineStr">
        <is>
          <t>source_disjoint_test</t>
        </is>
      </c>
      <c r="G701" s="45" t="inlineStr">
        <is>
          <t>airfryer-033-scene-0086</t>
        </is>
      </c>
      <c r="H701" s="45" t="inlineStr">
        <is>
          <t>airfryer-033</t>
        </is>
      </c>
      <c r="I701" s="59" t="inlineStr">
        <is>
          <t>614.982</t>
        </is>
      </c>
      <c r="J701" s="59" t="inlineStr">
        <is>
          <t>626.293</t>
        </is>
      </c>
      <c r="K701" s="45" t="inlineStr">
        <is>
          <t>items/airfryer-033-scene-0086/clip.mp4</t>
        </is>
      </c>
      <c r="L701" s="45" t="inlineStr">
        <is>
          <t>items/airfryer-033-scene-0086/thumbnail.jpg</t>
        </is>
      </c>
      <c r="M701" s="52" t="inlineStr">
        <is>
          <t>ASR: aqui bom que tudo indica só de mexer em carcaça certo então vou botar aqui vou mostrar aqui nessa coisa aqui tá funcionando certo problema aqui ó ele tem um relé aqui que aciona é esse eu não sei
OCR: 200
VLM: Visual summary: A person is holding and adjusting the digital control panel of a disassembled air fryer, which is placed on a white surface.
视觉摘要: 一个人正拿着并调整一个拆开的空气炸锅的数字控制面板，该空气炸锅放在白色表面上。
Visible product: Air Fryer
Visible components: digital control panel; air fryer; wires; white surface
Visible actions: holding the control panel; pressing buttons on the control panel
Visible states: control panel displaying temperature; air fryer disassembled
Visual uncertainty: The full model or brand name of the air fryer is not visible. The person's face is not visible.</t>
        </is>
      </c>
      <c r="N701" s="45" t="inlineStr">
        <is>
          <t>42</t>
        </is>
      </c>
      <c r="O701" s="45" t="inlineStr">
        <is>
          <t>1</t>
        </is>
      </c>
      <c r="P701" s="59" t="str"/>
      <c r="Q701" s="59" t="str"/>
      <c r="R701" s="52" t="inlineStr">
        <is>
          <t>The scene shows adjustment of the air fryer's control panel, which may relate to troubleshooting, but no specific action to correct uneven cooking is visible or described.</t>
        </is>
      </c>
      <c r="S701" s="52" t="inlineStr">
        <is>
          <t>VLM</t>
        </is>
      </c>
      <c r="T701" s="52" t="inlineStr">
        <is>
          <t>low</t>
        </is>
      </c>
      <c r="U701" s="52" t="inlineStr">
        <is>
          <t>No explicit mention or visual demonstration of correcting uneven cooking; only general adjustment of control panel is shown.</t>
        </is>
      </c>
      <c r="V701" s="45" t="inlineStr">
        <is>
          <t>R1</t>
        </is>
      </c>
      <c r="W701" s="46" t="inlineStr">
        <is>
          <t>0</t>
        </is>
      </c>
      <c r="X701" s="60" t="n"/>
      <c r="Y701" s="60" t="n"/>
      <c r="Z701" s="46" t="inlineStr">
        <is>
          <t>no</t>
        </is>
      </c>
      <c r="AA701" s="54" t="inlineStr">
        <is>
          <t>6帧（t=615.0s–626.3s）显示空气炸锅拆修过程：手持有拆下的控制面板、机身内部电线束与PCB板暴露；与'烹饪不均匀校正'无任何关联，未演示任何与烹饪性能修正相关的操作或设置步骤。</t>
        </is>
      </c>
      <c r="AB701" s="54" t="inlineStr">
        <is>
          <t>AI=1→R1=0：场景为拆修中持握控制面板，未涉及任何烹饪不均匀性的修正动作或说明，不能给到相关等级1。</t>
        </is>
      </c>
      <c r="AC701" s="46" t="inlineStr">
        <is>
          <t>completed</t>
        </is>
      </c>
      <c r="AD701" s="46" t="inlineStr">
        <is>
          <t>2026-07-28T01:31:38+08:00</t>
        </is>
      </c>
      <c r="AE701" s="47">
        <f>IF(AC701&lt;&gt;"completed","",IF(W701=O701,"no","yes"))</f>
        <v/>
      </c>
      <c r="AF701" s="47">
        <f>IF(AC701&lt;&gt;"completed","",IF(AND(X701=P701,Y701=Q701),"no","yes"))</f>
        <v/>
      </c>
      <c r="AG701" s="47">
        <f>IF(AC701&lt;&gt;"completed","待复核",IF(OR(W701="",Z701="",AA701="",AD701=""),"缺少必填项",IF(AND(OR(AE701="yes",AF701="yes"),AB701=""),"修正原因缺失",IF(OR(W701=0,W701=1),IF(AND(X701="",Y701=""),"通过","0/1级时间应留空"),IF(AND(OR(W701=2,W701=3),X701&lt;&gt;"",Y701&lt;&gt;"",X701&gt;=I701,Y701&lt;=J701,Y701&gt;X701),"通过","2/3级时间无效")))))</f>
        <v/>
      </c>
    </row>
    <row r="702">
      <c r="A702" s="45" t="inlineStr">
        <is>
          <t>VQ-014</t>
        </is>
      </c>
      <c r="B702" s="52" t="inlineStr">
        <is>
          <t>How can uneven air-fryer cooking be corrected?</t>
        </is>
      </c>
      <c r="C702" s="45" t="inlineStr">
        <is>
          <t>en</t>
        </is>
      </c>
      <c r="D702" s="45" t="inlineStr">
        <is>
          <t>Air Fryer</t>
        </is>
      </c>
      <c r="E702" s="45" t="inlineStr">
        <is>
          <t>troubleshooting</t>
        </is>
      </c>
      <c r="F702" s="45" t="inlineStr">
        <is>
          <t>source_disjoint_test</t>
        </is>
      </c>
      <c r="G702" s="45" t="inlineStr">
        <is>
          <t>airfryer-011-scene-0001</t>
        </is>
      </c>
      <c r="H702" s="45" t="inlineStr">
        <is>
          <t>airfryer-011</t>
        </is>
      </c>
      <c r="I702" s="59" t="inlineStr">
        <is>
          <t>0.0</t>
        </is>
      </c>
      <c r="J702" s="59" t="inlineStr">
        <is>
          <t>107.95</t>
        </is>
      </c>
      <c r="K702" s="45" t="inlineStr">
        <is>
          <t>items/airfryer-011-scene-0001/clip.mp4</t>
        </is>
      </c>
      <c r="L702" s="45" t="inlineStr">
        <is>
          <t>items/airfryer-011-scene-0001/thumbnail.jpg</t>
        </is>
      </c>
      <c r="M702" s="52" t="inlineStr">
        <is>
          <t>ASR: Hi, welcome back to Montana, and today we're going to be making another one of my favorite air fryer recipes, grilled cheese. The ingredients are white bread, salted butter, sharp cheddar cheese, and Italian blend cheese. Your first step is to add some of your cheddar into the middle of your bread, and then sprinkle some Italian blend on top. Then butter the exterior of your bread. Put your grilled cheese inside of your air fryer, and then cook for four minutes. Now flip it over and then cook for another three minutes. Now that the three minutes is up, take it out of the air fryer, cut it, and give it a try.
OCR: That's Good! WITH MONTANA MONTEREY play! RECREATION NG 5&lt;S HONTEREY BINGA ISUR VF 2000 CA QUAS IONTEREY DECREATION BINCNAE 1SUS VIV ). 2021 ONTREY DECRATION DA REC ONTEREY ECREATION /V 20MON REC MONNEY A RECR TION 202 252 MO DA RE 1S8V 2120 BREC 2n2 MON MONTREYY DA Air Fryer Grilled Cheese 2 slices white bread Sharp Cheddar &amp; Italian Blend Cheeses Salted butter X #showushowyouplayMonterey
VLM: Visual summary: A young man in a kitchen prepares to make a grilled cheese sandwich using an air fryer.
视觉摘要: 一名年轻男子在厨房里准备使用空气炸锅制作烤奶酪三明治。
Visible product: Air Fryer
Visible components: air fryer; refrigerator; wooden cabinets; countertop; knife block; coffee maker; glass jars; mug; red cutting board; bread; apron
Visible actions: man standing; man handling bread</t>
        </is>
      </c>
      <c r="N702" s="45" t="inlineStr">
        <is>
          <t>43</t>
        </is>
      </c>
      <c r="O702" s="45" t="inlineStr">
        <is>
          <t>1</t>
        </is>
      </c>
      <c r="P702" s="59" t="str"/>
      <c r="Q702" s="59" t="str"/>
      <c r="R702" s="52" t="inlineStr">
        <is>
          <t>The scene shows an air fryer being used to cook a grilled cheese sandwich, but no troubleshooting or correction of uneven cooking is mentioned or shown.</t>
        </is>
      </c>
      <c r="S702" s="52" t="inlineStr">
        <is>
          <t>VLM|ASR|OCR</t>
        </is>
      </c>
      <c r="T702" s="52" t="inlineStr">
        <is>
          <t>low</t>
        </is>
      </c>
      <c r="U702" s="52" t="inlineStr">
        <is>
          <t>No evidence of uneven cooking or corrective action is present in the scene.</t>
        </is>
      </c>
      <c r="V702" s="45" t="inlineStr">
        <is>
          <t>R1</t>
        </is>
      </c>
      <c r="W702" s="46" t="inlineStr">
        <is>
          <t>0</t>
        </is>
      </c>
      <c r="X702" s="60" t="n"/>
      <c r="Y702" s="60" t="n"/>
      <c r="Z702" s="46" t="inlineStr">
        <is>
          <t>no</t>
        </is>
      </c>
      <c r="AA702" s="54" t="inlineStr">
        <is>
          <t>画面为制作三明治的烹饪流程，与纠正受热不均无关。</t>
        </is>
      </c>
      <c r="AB702" s="54" t="inlineStr">
        <is>
          <t>AI预标1级，但画面与'解决受热不均'无关，修正为0级。</t>
        </is>
      </c>
      <c r="AC702" s="46" t="inlineStr">
        <is>
          <t>completed</t>
        </is>
      </c>
      <c r="AD702" s="46" t="inlineStr">
        <is>
          <t>2026-07-27T22:01:34+08:00</t>
        </is>
      </c>
      <c r="AE702" s="47">
        <f>IF(AC702&lt;&gt;"completed","",IF(W702=O702,"no","yes"))</f>
        <v/>
      </c>
      <c r="AF702" s="47">
        <f>IF(AC702&lt;&gt;"completed","",IF(AND(X702=P702,Y702=Q702),"no","yes"))</f>
        <v/>
      </c>
      <c r="AG702" s="47">
        <f>IF(AC702&lt;&gt;"completed","待复核",IF(OR(W702="",Z702="",AA702="",AD702=""),"缺少必填项",IF(AND(OR(AE702="yes",AF702="yes"),AB702=""),"修正原因缺失",IF(OR(W702=0,W702=1),IF(AND(X702="",Y702=""),"通过","0/1级时间应留空"),IF(AND(OR(W702=2,W702=3),X702&lt;&gt;"",Y702&lt;&gt;"",X702&gt;=I702,Y702&lt;=J702,Y702&gt;X702),"通过","2/3级时间无效")))))</f>
        <v/>
      </c>
    </row>
    <row r="703">
      <c r="A703" s="45" t="inlineStr">
        <is>
          <t>VQ-014</t>
        </is>
      </c>
      <c r="B703" s="52" t="inlineStr">
        <is>
          <t>How can uneven air-fryer cooking be corrected?</t>
        </is>
      </c>
      <c r="C703" s="45" t="inlineStr">
        <is>
          <t>en</t>
        </is>
      </c>
      <c r="D703" s="45" t="inlineStr">
        <is>
          <t>Air Fryer</t>
        </is>
      </c>
      <c r="E703" s="45" t="inlineStr">
        <is>
          <t>troubleshooting</t>
        </is>
      </c>
      <c r="F703" s="45" t="inlineStr">
        <is>
          <t>source_disjoint_test</t>
        </is>
      </c>
      <c r="G703" s="45" t="inlineStr">
        <is>
          <t>pressure-006-scene-0005</t>
        </is>
      </c>
      <c r="H703" s="45" t="inlineStr">
        <is>
          <t>pressure-006</t>
        </is>
      </c>
      <c r="I703" s="59" t="inlineStr">
        <is>
          <t>15.083</t>
        </is>
      </c>
      <c r="J703" s="59" t="inlineStr">
        <is>
          <t>17.625</t>
        </is>
      </c>
      <c r="K703" s="45" t="inlineStr">
        <is>
          <t>items/pressure-006-scene-0005/clip.mp4</t>
        </is>
      </c>
      <c r="L703" s="45" t="inlineStr">
        <is>
          <t>items/pressure-006-scene-0005/thumbnail.jpg</t>
        </is>
      </c>
      <c r="M703" s="52" t="inlineStr">
        <is>
          <t>ASR: • Touch screen control, LCD display, visual window, cooking process at a glance
VLM: Visual summary: A close-up of a yellow and black air fryer with a digital display and touch controls, showing food inside the basket.
视觉摘要: 一台黄黑相间的空气炸锅特写，配有数字显示屏和触控按钮，锅内可见食物。
Visible product: Air Fryer
Visible components: digital display; touch controls; food inside basket; yellow and black casing</t>
        </is>
      </c>
      <c r="N703" s="45" t="inlineStr">
        <is>
          <t>44</t>
        </is>
      </c>
      <c r="O703" s="45" t="inlineStr">
        <is>
          <t>0</t>
        </is>
      </c>
      <c r="P703" s="59" t="str"/>
      <c r="Q703" s="59" t="str"/>
      <c r="R703" s="52" t="inlineStr">
        <is>
          <t>The scene shows an air fryer with its display and controls but provides no information on correcting uneven cooking.</t>
        </is>
      </c>
      <c r="S703" s="52" t="inlineStr">
        <is>
          <t>VLM|ASR</t>
        </is>
      </c>
      <c r="T703" s="52" t="inlineStr">
        <is>
          <t>low</t>
        </is>
      </c>
      <c r="U703" s="52" t="inlineStr">
        <is>
          <t>No troubleshooting steps or corrective actions are visible or described.</t>
        </is>
      </c>
      <c r="V703" s="45" t="inlineStr">
        <is>
          <t>R1</t>
        </is>
      </c>
      <c r="W703" s="46" t="inlineStr">
        <is>
          <t>0</t>
        </is>
      </c>
      <c r="X703" s="60" t="n"/>
      <c r="Y703" s="60" t="n"/>
      <c r="Z703" s="46" t="inlineStr">
        <is>
          <t>no</t>
        </is>
      </c>
      <c r="AA703" s="54" t="inlineStr">
        <is>
          <t>画面为空气炸锅面板与烹饪画面，未展示受热不均或任何纠正操作，与问题无关。</t>
        </is>
      </c>
      <c r="AB703" s="54" t="n"/>
      <c r="AC703" s="46" t="inlineStr">
        <is>
          <t>completed</t>
        </is>
      </c>
      <c r="AD703" s="46" t="inlineStr">
        <is>
          <t>2026-07-27T22:01:34+08:00</t>
        </is>
      </c>
      <c r="AE703" s="47">
        <f>IF(AC703&lt;&gt;"completed","",IF(W703=O703,"no","yes"))</f>
        <v/>
      </c>
      <c r="AF703" s="47">
        <f>IF(AC703&lt;&gt;"completed","",IF(AND(X703=P703,Y703=Q703),"no","yes"))</f>
        <v/>
      </c>
      <c r="AG703" s="47">
        <f>IF(AC703&lt;&gt;"completed","待复核",IF(OR(W703="",Z703="",AA703="",AD703=""),"缺少必填项",IF(AND(OR(AE703="yes",AF703="yes"),AB703=""),"修正原因缺失",IF(OR(W703=0,W703=1),IF(AND(X703="",Y703=""),"通过","0/1级时间应留空"),IF(AND(OR(W703=2,W703=3),X703&lt;&gt;"",Y703&lt;&gt;"",X703&gt;=I703,Y703&lt;=J703,Y703&gt;X703),"通过","2/3级时间无效")))))</f>
        <v/>
      </c>
    </row>
    <row r="704">
      <c r="A704" s="45" t="inlineStr">
        <is>
          <t>VQ-014</t>
        </is>
      </c>
      <c r="B704" s="52" t="inlineStr">
        <is>
          <t>How can uneven air-fryer cooking be corrected?</t>
        </is>
      </c>
      <c r="C704" s="45" t="inlineStr">
        <is>
          <t>en</t>
        </is>
      </c>
      <c r="D704" s="45" t="inlineStr">
        <is>
          <t>Air Fryer</t>
        </is>
      </c>
      <c r="E704" s="45" t="inlineStr">
        <is>
          <t>troubleshooting</t>
        </is>
      </c>
      <c r="F704" s="45" t="inlineStr">
        <is>
          <t>source_disjoint_test</t>
        </is>
      </c>
      <c r="G704" s="45" t="inlineStr">
        <is>
          <t>airfryer-033-scene-0034</t>
        </is>
      </c>
      <c r="H704" s="45" t="inlineStr">
        <is>
          <t>airfryer-033</t>
        </is>
      </c>
      <c r="I704" s="59" t="inlineStr">
        <is>
          <t>251.818</t>
        </is>
      </c>
      <c r="J704" s="59" t="inlineStr">
        <is>
          <t>257.024</t>
        </is>
      </c>
      <c r="K704" s="45" t="inlineStr">
        <is>
          <t>items/airfryer-033-scene-0034/clip.mp4</t>
        </is>
      </c>
      <c r="L704" s="45" t="inlineStr">
        <is>
          <t>items/airfryer-033-scene-0034/thumbnail.jpg</t>
        </is>
      </c>
      <c r="M704" s="52" t="inlineStr">
        <is>
          <t>ASR: Ela dispara um relêzinho E é bom desligar Tem hora que ela liga, tem hora que ela não liga Vou ter que desmontar ela todinha
VLM: Visual summary: A black air fryer with its top cover removed, revealing internal components, is shown on a white surface. The digital display shows a temperature of 200 degrees.
视觉摘要: 一台黑色空气炸锅，其上盖被移开，露出内部组件，放置在白色表面上。数字显示屏显示温度为200度。
Visible product: Air Fryer
Visible components: digital display; temperature reading; control buttons; brand name 'PHILIPS WALITA'; internal heating element; power cord; handle
Visible states: top cover removed; digital display active</t>
        </is>
      </c>
      <c r="N704" s="45" t="inlineStr">
        <is>
          <t>45</t>
        </is>
      </c>
      <c r="O704" s="45" t="inlineStr">
        <is>
          <t>1</t>
        </is>
      </c>
      <c r="P704" s="59" t="str"/>
      <c r="Q704" s="59" t="str"/>
      <c r="R704" s="52" t="inlineStr">
        <is>
          <t>The air fryer is shown with its top cover removed and internal components visible, but no corrective action or explanation for uneven cooking is provided.</t>
        </is>
      </c>
      <c r="S704" s="52" t="inlineStr">
        <is>
          <t>VLM</t>
        </is>
      </c>
      <c r="T704" s="52" t="inlineStr">
        <is>
          <t>low</t>
        </is>
      </c>
      <c r="U704" s="52" t="inlineStr">
        <is>
          <t>No evidence of troubleshooting steps or correction methods for uneven cooking.</t>
        </is>
      </c>
      <c r="V704" s="45" t="inlineStr">
        <is>
          <t>R1</t>
        </is>
      </c>
      <c r="W704" s="46" t="inlineStr">
        <is>
          <t>1</t>
        </is>
      </c>
      <c r="X704" s="60" t="n"/>
      <c r="Y704" s="60" t="n"/>
      <c r="Z704" s="46" t="inlineStr">
        <is>
          <t>no</t>
        </is>
      </c>
      <c r="AA704" s="54" t="inlineStr">
        <is>
          <t>画面展示拆机内部，未涉及受热不均的纠正方法。</t>
        </is>
      </c>
      <c r="AB704" s="54" t="n"/>
      <c r="AC704" s="46" t="inlineStr">
        <is>
          <t>completed</t>
        </is>
      </c>
      <c r="AD704" s="46" t="inlineStr">
        <is>
          <t>2026-07-27T22:23:08+08:00</t>
        </is>
      </c>
      <c r="AE704" s="47">
        <f>IF(AC704&lt;&gt;"completed","",IF(W704=O704,"no","yes"))</f>
        <v/>
      </c>
      <c r="AF704" s="47">
        <f>IF(AC704&lt;&gt;"completed","",IF(AND(X704=P704,Y704=Q704),"no","yes"))</f>
        <v/>
      </c>
      <c r="AG704" s="47">
        <f>IF(AC704&lt;&gt;"completed","待复核",IF(OR(W704="",Z704="",AA704="",AD704=""),"缺少必填项",IF(AND(OR(AE704="yes",AF704="yes"),AB704=""),"修正原因缺失",IF(OR(W704=0,W704=1),IF(AND(X704="",Y704=""),"通过","0/1级时间应留空"),IF(AND(OR(W704=2,W704=3),X704&lt;&gt;"",Y704&lt;&gt;"",X704&gt;=I704,Y704&lt;=J704,Y704&gt;X704),"通过","2/3级时间无效")))))</f>
        <v/>
      </c>
    </row>
    <row r="705">
      <c r="A705" s="45" t="inlineStr">
        <is>
          <t>VQ-014</t>
        </is>
      </c>
      <c r="B705" s="52" t="inlineStr">
        <is>
          <t>How can uneven air-fryer cooking be corrected?</t>
        </is>
      </c>
      <c r="C705" s="45" t="inlineStr">
        <is>
          <t>en</t>
        </is>
      </c>
      <c r="D705" s="45" t="inlineStr">
        <is>
          <t>Air Fryer</t>
        </is>
      </c>
      <c r="E705" s="45" t="inlineStr">
        <is>
          <t>troubleshooting</t>
        </is>
      </c>
      <c r="F705" s="45" t="inlineStr">
        <is>
          <t>source_disjoint_test</t>
        </is>
      </c>
      <c r="G705" s="45" t="inlineStr">
        <is>
          <t>airfryer-005-scene-0031</t>
        </is>
      </c>
      <c r="H705" s="45" t="inlineStr">
        <is>
          <t>airfryer-005</t>
        </is>
      </c>
      <c r="I705" s="59" t="inlineStr">
        <is>
          <t>280.4</t>
        </is>
      </c>
      <c r="J705" s="59" t="inlineStr">
        <is>
          <t>283.653</t>
        </is>
      </c>
      <c r="K705" s="45" t="inlineStr">
        <is>
          <t>items/airfryer-005-scene-0031/clip.mp4</t>
        </is>
      </c>
      <c r="L705" s="45" t="inlineStr">
        <is>
          <t>items/airfryer-005-scene-0031/thumbnail.jpg</t>
        </is>
      </c>
      <c r="M705" s="52" t="inlineStr">
        <is>
          <t>ASR: I normally just grab it and put it on my plate like that.
VLM: Visual summary: A person is placing food items onto a white plate next to an open air fryer basket.
视觉摘要: 一个人正在将食物放在一个白色盘子上，旁边是一个打开的空气炸锅篮子。
Visible product: Air Fryer
Visible components: air fryer basket; white plate; bread with egg and ham; person's hand; person's teal sleeve
Visible actions: placing food on a plate
Visible states: air fryer basket is open; food is on the plate</t>
        </is>
      </c>
      <c r="N705" s="45" t="inlineStr">
        <is>
          <t>46</t>
        </is>
      </c>
      <c r="O705" s="45" t="inlineStr">
        <is>
          <t>0</t>
        </is>
      </c>
      <c r="P705" s="59" t="str"/>
      <c r="Q705" s="59" t="str"/>
      <c r="R705" s="52" t="inlineStr">
        <is>
          <t>The scene shows food being placed on a plate next to an open air fryer basket, but does not address uneven cooking or any corrective action.</t>
        </is>
      </c>
      <c r="S705" s="52" t="inlineStr">
        <is>
          <t>VLM</t>
        </is>
      </c>
      <c r="T705" s="52" t="inlineStr">
        <is>
          <t>low</t>
        </is>
      </c>
      <c r="U705" s="52" t="inlineStr">
        <is>
          <t>No evidence of troubleshooting or correction of uneven cooking is present.</t>
        </is>
      </c>
      <c r="V705" s="45" t="inlineStr">
        <is>
          <t>R1</t>
        </is>
      </c>
      <c r="W705" s="46" t="inlineStr">
        <is>
          <t>1</t>
        </is>
      </c>
      <c r="X705" s="60" t="n"/>
      <c r="Y705" s="60" t="n"/>
      <c r="Z705" s="46" t="inlineStr">
        <is>
          <t>no</t>
        </is>
      </c>
      <c r="AA705" s="54" t="inlineStr">
        <is>
          <t>At t=281.1s, the only action is placing cooked items on a plate; there is no visual or spoken discussion of uneven cooking.</t>
        </is>
      </c>
      <c r="AB705" s="54" t="inlineStr">
        <is>
          <t>Same air fryer product is shown, but no content addresses uneven cooking.</t>
        </is>
      </c>
      <c r="AC705" s="46" t="inlineStr">
        <is>
          <t>completed</t>
        </is>
      </c>
      <c r="AD705" s="46" t="inlineStr">
        <is>
          <t>2026-07-28T01:18:39+08:00</t>
        </is>
      </c>
      <c r="AE705" s="47">
        <f>IF(AC705&lt;&gt;"completed","",IF(W705=O705,"no","yes"))</f>
        <v/>
      </c>
      <c r="AF705" s="47">
        <f>IF(AC705&lt;&gt;"completed","",IF(AND(X705=P705,Y705=Q705),"no","yes"))</f>
        <v/>
      </c>
      <c r="AG705" s="47">
        <f>IF(AC705&lt;&gt;"completed","待复核",IF(OR(W705="",Z705="",AA705="",AD705=""),"缺少必填项",IF(AND(OR(AE705="yes",AF705="yes"),AB705=""),"修正原因缺失",IF(OR(W705=0,W705=1),IF(AND(X705="",Y705=""),"通过","0/1级时间应留空"),IF(AND(OR(W705=2,W705=3),X705&lt;&gt;"",Y705&lt;&gt;"",X705&gt;=I705,Y705&lt;=J705,Y705&gt;X705),"通过","2/3级时间无效")))))</f>
        <v/>
      </c>
    </row>
    <row r="706">
      <c r="A706" s="45" t="inlineStr">
        <is>
          <t>VQ-014</t>
        </is>
      </c>
      <c r="B706" s="52" t="inlineStr">
        <is>
          <t>How can uneven air-fryer cooking be corrected?</t>
        </is>
      </c>
      <c r="C706" s="45" t="inlineStr">
        <is>
          <t>en</t>
        </is>
      </c>
      <c r="D706" s="45" t="inlineStr">
        <is>
          <t>Air Fryer</t>
        </is>
      </c>
      <c r="E706" s="45" t="inlineStr">
        <is>
          <t>troubleshooting</t>
        </is>
      </c>
      <c r="F706" s="45" t="inlineStr">
        <is>
          <t>source_disjoint_test</t>
        </is>
      </c>
      <c r="G706" s="45" t="inlineStr">
        <is>
          <t>airfryer-002-scene-0007</t>
        </is>
      </c>
      <c r="H706" s="45" t="inlineStr">
        <is>
          <t>airfryer-002</t>
        </is>
      </c>
      <c r="I706" s="59" t="inlineStr">
        <is>
          <t>137.271</t>
        </is>
      </c>
      <c r="J706" s="59" t="inlineStr">
        <is>
          <t>191.625</t>
        </is>
      </c>
      <c r="K706" s="45" t="inlineStr">
        <is>
          <t>items/airfryer-002-scene-0007/clip.mp4</t>
        </is>
      </c>
      <c r="L706" s="45" t="inlineStr">
        <is>
          <t>items/airfryer-002-scene-0007/thumbnail.jpg</t>
        </is>
      </c>
      <c r="M706" s="52" t="inlineStr">
        <is>
          <t>ASR: little bit of egg and that'll help glue the two pieces of puff pastry together so we make a nice seal when we put our cookie on. And once you put a little egg on the the pastry dough, you're gonna sandwich the cookie in between the two pieces of dough and then go around the edges and pinch the dough together. And you're gonna do that for each cookie. Once you finish pinching the dough together, you're going to then cup the dough between your finger and thumb and then bend that seal over and underneath on the bottom of the cookie. At that point
OCR: DSMXERE PSC Chet Library Kitchen Unel Chel Lihrary Chef Library Kit Puff Pastry SHEETS OREO
VLM: Visual summary: A person is preparing food by brushing a liquid onto a dough circle and then pressing another dough circle on top.
视觉摘要: 一个人正在制作食物，先在面团圆片上刷液体，然后将另一片面团压在上面。
Visible product: unknown
Visible components: silicone baking mat; brush; small glass bowl; watch; apron
Visible actions: brushing; pressing; holding
Visible states: dough circle; liquid in bowl
Visual uncertainty: The specific product being prepared is not identifiable.</t>
        </is>
      </c>
      <c r="N706" s="45" t="inlineStr">
        <is>
          <t>47</t>
        </is>
      </c>
      <c r="O706" s="45" t="inlineStr">
        <is>
          <t>0</t>
        </is>
      </c>
      <c r="P706" s="59" t="str"/>
      <c r="Q706" s="59" t="str"/>
      <c r="R706" s="52" t="inlineStr">
        <is>
          <t>The scene shows dough preparation with egg and puff pastry, unrelated to air-fryer cooking or troubleshooting.</t>
        </is>
      </c>
      <c r="S706" s="52" t="inlineStr">
        <is>
          <t>VLM|ASR|OCR</t>
        </is>
      </c>
      <c r="T706" s="52" t="inlineStr">
        <is>
          <t>low</t>
        </is>
      </c>
      <c r="U706" s="52" t="inlineStr">
        <is>
          <t>No evidence of air fryer, cooking, or uneven cooking correction.</t>
        </is>
      </c>
      <c r="V706" s="45" t="inlineStr">
        <is>
          <t>R1</t>
        </is>
      </c>
      <c r="W706" s="46" t="inlineStr">
        <is>
          <t>0</t>
        </is>
      </c>
      <c r="X706" s="60" t="n"/>
      <c r="Y706" s="60" t="n"/>
      <c r="Z706" s="46" t="inlineStr">
        <is>
          <t>no</t>
        </is>
      </c>
      <c r="AA706" s="54" t="inlineStr">
        <is>
          <t>第1-6帧（t=137.3s-191.6s）均为在硅胶垫上涂抹蛋液、组装饼干与酥皮的点心制作画面，全程未出现空气炸锅，也未演示烹饪不均的修正。</t>
        </is>
      </c>
      <c r="AB706" s="54" t="n"/>
      <c r="AC706" s="46" t="inlineStr">
        <is>
          <t>completed</t>
        </is>
      </c>
      <c r="AD706" s="46" t="inlineStr">
        <is>
          <t>2026-07-28T01:35:01+08:00</t>
        </is>
      </c>
      <c r="AE706" s="47">
        <f>IF(AC706&lt;&gt;"completed","",IF(W706=O706,"no","yes"))</f>
        <v/>
      </c>
      <c r="AF706" s="47">
        <f>IF(AC706&lt;&gt;"completed","",IF(AND(X706=P706,Y706=Q706),"no","yes"))</f>
        <v/>
      </c>
      <c r="AG706" s="47">
        <f>IF(AC706&lt;&gt;"completed","待复核",IF(OR(W706="",Z706="",AA706="",AD706=""),"缺少必填项",IF(AND(OR(AE706="yes",AF706="yes"),AB706=""),"修正原因缺失",IF(OR(W706=0,W706=1),IF(AND(X706="",Y706=""),"通过","0/1级时间应留空"),IF(AND(OR(W706=2,W706=3),X706&lt;&gt;"",Y706&lt;&gt;"",X706&gt;=I706,Y706&lt;=J706,Y706&gt;X706),"通过","2/3级时间无效")))))</f>
        <v/>
      </c>
    </row>
    <row r="707">
      <c r="A707" s="45" t="inlineStr">
        <is>
          <t>VQ-014</t>
        </is>
      </c>
      <c r="B707" s="52" t="inlineStr">
        <is>
          <t>How can uneven air-fryer cooking be corrected?</t>
        </is>
      </c>
      <c r="C707" s="45" t="inlineStr">
        <is>
          <t>en</t>
        </is>
      </c>
      <c r="D707" s="45" t="inlineStr">
        <is>
          <t>Air Fryer</t>
        </is>
      </c>
      <c r="E707" s="45" t="inlineStr">
        <is>
          <t>troubleshooting</t>
        </is>
      </c>
      <c r="F707" s="45" t="inlineStr">
        <is>
          <t>source_disjoint_test</t>
        </is>
      </c>
      <c r="G707" s="45" t="inlineStr">
        <is>
          <t>airfryer-029-scene-0045</t>
        </is>
      </c>
      <c r="H707" s="45" t="inlineStr">
        <is>
          <t>airfryer-029</t>
        </is>
      </c>
      <c r="I707" s="59" t="inlineStr">
        <is>
          <t>272.4</t>
        </is>
      </c>
      <c r="J707" s="59" t="inlineStr">
        <is>
          <t>276.6</t>
        </is>
      </c>
      <c r="K707" s="45" t="inlineStr">
        <is>
          <t>items/airfryer-029-scene-0045/clip.mp4</t>
        </is>
      </c>
      <c r="L707" s="45" t="inlineStr">
        <is>
          <t>items/airfryer-029-scene-0045/thumbnail.jpg</t>
        </is>
      </c>
      <c r="M707" s="52" t="inlineStr">
        <is>
          <t>ASR: temperature whereas meats usually I prefer to cook at high temperature so I'm going to preheat at 200 degree centigrade for around 5 minutes. The built in timer of the
OCR: Philips SUPER CHEF
VLM: Visual summary: A person is operating a black Philips air fryer, adjusting its control dial.
视觉摘要: 一个人正在操作一台黑色的飞利浦空气炸锅，调整其控制旋钮。
Visible product: Philips
Visible components: air fryer; control dial; temperature indicator; recipe guide label; brand logo
Visible actions: hand adjusting control dial; hand on top lid
Visible states: air fryer in use; control dial set to a specific setting
Visual uncertainty: The exact setting on the control dial is not clearly readable, and the specific food being cooked is not visible.</t>
        </is>
      </c>
      <c r="N707" s="45" t="inlineStr">
        <is>
          <t>48</t>
        </is>
      </c>
      <c r="O707" s="45" t="inlineStr">
        <is>
          <t>1</t>
        </is>
      </c>
      <c r="P707" s="59" t="str"/>
      <c r="Q707" s="59" t="str"/>
      <c r="R707" s="52" t="inlineStr">
        <is>
          <t>The scene shows an air fryer being operated with a temperature setting adjustment, and ASR mentions preheating at 200°C, which is a common step to address uneven cooking. However, no direct correction method for uneven cooking is shown or stated.</t>
        </is>
      </c>
      <c r="S707" s="52" t="inlineStr">
        <is>
          <t>VLM|ASR|OCR</t>
        </is>
      </c>
      <c r="T707" s="52" t="inlineStr">
        <is>
          <t>low</t>
        </is>
      </c>
      <c r="U707" s="52" t="inlineStr">
        <is>
          <t>The evidence does not show or state any specific action to correct uneven cooking, only a preheating step which may be part of a broader procedure.</t>
        </is>
      </c>
      <c r="V707" s="45" t="inlineStr">
        <is>
          <t>R1</t>
        </is>
      </c>
      <c r="W707" s="46" t="inlineStr">
        <is>
          <t>1</t>
        </is>
      </c>
      <c r="X707" s="60" t="n"/>
      <c r="Y707" s="60" t="n"/>
      <c r="Z707" s="46" t="inlineStr">
        <is>
          <t>no</t>
        </is>
      </c>
      <c r="AA707" s="54" t="inlineStr">
        <is>
          <t>画面只涉及温度设置，未提及受热不均的纠正方法。</t>
        </is>
      </c>
      <c r="AB707" s="54" t="n"/>
      <c r="AC707" s="46" t="inlineStr">
        <is>
          <t>completed</t>
        </is>
      </c>
      <c r="AD707" s="46" t="inlineStr">
        <is>
          <t>2026-07-27T22:23:08+08:00</t>
        </is>
      </c>
      <c r="AE707" s="47">
        <f>IF(AC707&lt;&gt;"completed","",IF(W707=O707,"no","yes"))</f>
        <v/>
      </c>
      <c r="AF707" s="47">
        <f>IF(AC707&lt;&gt;"completed","",IF(AND(X707=P707,Y707=Q707),"no","yes"))</f>
        <v/>
      </c>
      <c r="AG707" s="47">
        <f>IF(AC707&lt;&gt;"completed","待复核",IF(OR(W707="",Z707="",AA707="",AD707=""),"缺少必填项",IF(AND(OR(AE707="yes",AF707="yes"),AB707=""),"修正原因缺失",IF(OR(W707=0,W707=1),IF(AND(X707="",Y707=""),"通过","0/1级时间应留空"),IF(AND(OR(W707=2,W707=3),X707&lt;&gt;"",Y707&lt;&gt;"",X707&gt;=I707,Y707&lt;=J707,Y707&gt;X707),"通过","2/3级时间无效")))))</f>
        <v/>
      </c>
    </row>
    <row r="708">
      <c r="A708" s="45" t="inlineStr">
        <is>
          <t>VQ-014</t>
        </is>
      </c>
      <c r="B708" s="52" t="inlineStr">
        <is>
          <t>How can uneven air-fryer cooking be corrected?</t>
        </is>
      </c>
      <c r="C708" s="45" t="inlineStr">
        <is>
          <t>en</t>
        </is>
      </c>
      <c r="D708" s="45" t="inlineStr">
        <is>
          <t>Air Fryer</t>
        </is>
      </c>
      <c r="E708" s="45" t="inlineStr">
        <is>
          <t>troubleshooting</t>
        </is>
      </c>
      <c r="F708" s="45" t="inlineStr">
        <is>
          <t>source_disjoint_test</t>
        </is>
      </c>
      <c r="G708" s="45" t="inlineStr">
        <is>
          <t>airfryer-024-scene-0009</t>
        </is>
      </c>
      <c r="H708" s="45" t="inlineStr">
        <is>
          <t>airfryer-024</t>
        </is>
      </c>
      <c r="I708" s="59" t="inlineStr">
        <is>
          <t>36.536</t>
        </is>
      </c>
      <c r="J708" s="59" t="inlineStr">
        <is>
          <t>40.974</t>
        </is>
      </c>
      <c r="K708" s="45" t="inlineStr">
        <is>
          <t>items/airfryer-024-scene-0009/clip.mp4</t>
        </is>
      </c>
      <c r="L708" s="45" t="inlineStr">
        <is>
          <t>items/airfryer-024-scene-0009/thumbnail.jpg</t>
        </is>
      </c>
      <c r="M708" s="52" t="inlineStr">
        <is>
          <t>ASR: The optional preheat function makes grilling, searing, and broiling easy and fast, with perfect results each and every time.
OCR: PERFECT RESULTS Every Time!
VLM: Visual summary: A close-up of an air fryer's digital control panel displaying a temperature of 375°F, with text indicating an 'Optional PREHEAT FUNCTION' and 'Patent Pending'. The scene then transitions to show three cooking modes: grilling, searing, and broiling, each with food items inside the air fryer basket.
视觉摘要: 一台空气炸锅的数字控制面板特写，显示温度为375°F，配有“可选预热功能”和“专利待定”字样。随后画面切换，展示三种烹饪模式：烧烤、煎制和烘烤，每个模式下都有食物在炸篮中。
Visible product: Air Fryer
Visible components: digital display; temperature reading; control buttons; cooking mode icons; air fryer basket; food items (steaks, scallops, chicken, sweet potatoes)
Visible states: temperature set to 375°F; preheat function indicated; food being cooked in different modes</t>
        </is>
      </c>
      <c r="N708" s="45" t="inlineStr">
        <is>
          <t>49</t>
        </is>
      </c>
      <c r="O708" s="45" t="inlineStr">
        <is>
          <t>1</t>
        </is>
      </c>
      <c r="P708" s="59" t="str"/>
      <c r="Q708" s="59" t="str"/>
      <c r="R708" s="52" t="inlineStr">
        <is>
          <t>The scene describes the preheat function and its benefits for grilling, searing, and broiling, but does not address uneven cooking or provide corrective steps.</t>
        </is>
      </c>
      <c r="S708" s="52" t="inlineStr">
        <is>
          <t>VLM|ASR|OCR</t>
        </is>
      </c>
      <c r="T708" s="52" t="inlineStr">
        <is>
          <t>low</t>
        </is>
      </c>
      <c r="U708" s="52" t="inlineStr">
        <is>
          <t>The evidence clearly shows the product and its features, but does not mention or demonstrate any troubleshooting for uneven cooking.</t>
        </is>
      </c>
      <c r="V708" s="45" t="inlineStr">
        <is>
          <t>R1</t>
        </is>
      </c>
      <c r="W708" s="46" t="inlineStr">
        <is>
          <t>1</t>
        </is>
      </c>
      <c r="X708" s="60" t="n"/>
      <c r="Y708" s="60" t="n"/>
      <c r="Z708" s="46" t="inlineStr">
        <is>
          <t>no</t>
        </is>
      </c>
      <c r="AA708" s="54" t="inlineStr">
        <is>
          <t>画面未涉及受热不均及纠正方法。</t>
        </is>
      </c>
      <c r="AB708" s="54" t="n"/>
      <c r="AC708" s="46" t="inlineStr">
        <is>
          <t>completed</t>
        </is>
      </c>
      <c r="AD708" s="46" t="inlineStr">
        <is>
          <t>2026-07-27T22:17:08+08:00</t>
        </is>
      </c>
      <c r="AE708" s="47">
        <f>IF(AC708&lt;&gt;"completed","",IF(W708=O708,"no","yes"))</f>
        <v/>
      </c>
      <c r="AF708" s="47">
        <f>IF(AC708&lt;&gt;"completed","",IF(AND(X708=P708,Y708=Q708),"no","yes"))</f>
        <v/>
      </c>
      <c r="AG708" s="47">
        <f>IF(AC708&lt;&gt;"completed","待复核",IF(OR(W708="",Z708="",AA708="",AD708=""),"缺少必填项",IF(AND(OR(AE708="yes",AF708="yes"),AB708=""),"修正原因缺失",IF(OR(W708=0,W708=1),IF(AND(X708="",Y708=""),"通过","0/1级时间应留空"),IF(AND(OR(W708=2,W708=3),X708&lt;&gt;"",Y708&lt;&gt;"",X708&gt;=I708,Y708&lt;=J708,Y708&gt;X708),"通过","2/3级时间无效")))))</f>
        <v/>
      </c>
    </row>
    <row r="709">
      <c r="A709" s="45" t="inlineStr">
        <is>
          <t>VQ-014</t>
        </is>
      </c>
      <c r="B709" s="52" t="inlineStr">
        <is>
          <t>How can uneven air-fryer cooking be corrected?</t>
        </is>
      </c>
      <c r="C709" s="45" t="inlineStr">
        <is>
          <t>en</t>
        </is>
      </c>
      <c r="D709" s="45" t="inlineStr">
        <is>
          <t>Air Fryer</t>
        </is>
      </c>
      <c r="E709" s="45" t="inlineStr">
        <is>
          <t>troubleshooting</t>
        </is>
      </c>
      <c r="F709" s="45" t="inlineStr">
        <is>
          <t>source_disjoint_test</t>
        </is>
      </c>
      <c r="G709" s="45" t="inlineStr">
        <is>
          <t>airfryer-006-scene-0006</t>
        </is>
      </c>
      <c r="H709" s="45" t="inlineStr">
        <is>
          <t>airfryer-006</t>
        </is>
      </c>
      <c r="I709" s="59" t="inlineStr">
        <is>
          <t>19.92</t>
        </is>
      </c>
      <c r="J709" s="59" t="inlineStr">
        <is>
          <t>24.358</t>
        </is>
      </c>
      <c r="K709" s="45" t="inlineStr">
        <is>
          <t>items/airfryer-006-scene-0006/clip.mp4</t>
        </is>
      </c>
      <c r="L709" s="45" t="inlineStr">
        <is>
          <t>items/airfryer-006-scene-0006/thumbnail.jpg</t>
        </is>
      </c>
      <c r="M709" s="52" t="inlineStr">
        <is>
          <t>ASR: Here it goes. Flip and cook for maybe a minute or two more till brown. Come with powdered sugar, ready to serve.
OCR: GMA 5 FLIP AND COOK FOR AN ADDITIONAL 1-2 MINUTES
VLM: Visual summary: A hand is shown interacting with an air fryer, first pulling out a drawer, then using tongs to flip food items inside the basket.
视觉摘要: 一只手正在操作空气炸锅，先是拉出抽屉，然后用夹子翻动锅内的食物。
Visible product: Air Fryer
Visible components: air fryer; drawer; basket; tongs; food items; GMA logo
Visible actions: pulling out drawer; flipping food with tongs
Visible states: food items in basket; drawer partially open
Visible warnings: 5 FLIP AND COOK FOR AN ADDITIONAL 1-2 MINUTES</t>
        </is>
      </c>
      <c r="N709" s="45" t="inlineStr">
        <is>
          <t>50</t>
        </is>
      </c>
      <c r="O709" s="45" t="inlineStr">
        <is>
          <t>2</t>
        </is>
      </c>
      <c r="P709" s="59" t="inlineStr">
        <is>
          <t>19.92</t>
        </is>
      </c>
      <c r="Q709" s="59" t="inlineStr">
        <is>
          <t>24.358</t>
        </is>
      </c>
      <c r="R709" s="52" t="inlineStr">
        <is>
          <t>The scene shows flipping food in the air fryer basket with tongs, accompanied by on-screen text and ASR indicating to 'flip and cook for an additional 1-2 minutes', which is a corrective step for uneven cooking.</t>
        </is>
      </c>
      <c r="S709" s="52" t="inlineStr">
        <is>
          <t>VLM|ASR|OCR</t>
        </is>
      </c>
      <c r="T709" s="52" t="inlineStr">
        <is>
          <t>low</t>
        </is>
      </c>
      <c r="U709" s="52" t="inlineStr">
        <is>
          <t>The evidence clearly shows the action and instruction for correcting uneven cooking, with no ambiguity in the visual or textual cues.</t>
        </is>
      </c>
      <c r="V709" s="45" t="inlineStr">
        <is>
          <t>R1</t>
        </is>
      </c>
      <c r="W709" s="46" t="inlineStr">
        <is>
          <t>3</t>
        </is>
      </c>
      <c r="X709" s="60" t="inlineStr">
        <is>
          <t>21.7</t>
        </is>
      </c>
      <c r="Y709" s="60" t="inlineStr">
        <is>
          <t>23.5</t>
        </is>
      </c>
      <c r="Z709" s="46" t="inlineStr">
        <is>
          <t>no</t>
        </is>
      </c>
      <c r="AA709" s="54" t="inlineStr">
        <is>
          <t>第3帧 t=21.7s 起可见用夹子将食物翻面，第4-5帧 t=22.6s-23.5s 屏幕文字明确显示'FLIP AND COOK FOR AN ADDITIONAL 1-2 MINUTES'，直接给出纠正方法。</t>
        </is>
      </c>
      <c r="AB709" s="54" t="inlineStr">
        <is>
          <t>AI等级为2，但画面与字幕直接展示了'翻动并再烹饪1-2分钟'这一纠正受热不均的具体操作，应评为3。</t>
        </is>
      </c>
      <c r="AC709" s="46" t="inlineStr">
        <is>
          <t>completed</t>
        </is>
      </c>
      <c r="AD709" s="46" t="inlineStr">
        <is>
          <t>2026-07-28T01:18:39+08:00</t>
        </is>
      </c>
      <c r="AE709" s="47">
        <f>IF(AC709&lt;&gt;"completed","",IF(W709=O709,"no","yes"))</f>
        <v/>
      </c>
      <c r="AF709" s="47">
        <f>IF(AC709&lt;&gt;"completed","",IF(AND(X709=P709,Y709=Q709),"no","yes"))</f>
        <v/>
      </c>
      <c r="AG709" s="47">
        <f>IF(AC709&lt;&gt;"completed","待复核",IF(OR(W709="",Z709="",AA709="",AD709=""),"缺少必填项",IF(AND(OR(AE709="yes",AF709="yes"),AB709=""),"修正原因缺失",IF(OR(W709=0,W709=1),IF(AND(X709="",Y709=""),"通过","0/1级时间应留空"),IF(AND(OR(W709=2,W709=3),X709&lt;&gt;"",Y709&lt;&gt;"",X709&gt;=I709,Y709&lt;=J709,Y709&gt;X709),"通过","2/3级时间无效")))))</f>
        <v/>
      </c>
    </row>
    <row r="710">
      <c r="A710" s="45" t="inlineStr">
        <is>
          <t>VQ-014</t>
        </is>
      </c>
      <c r="B710" s="52" t="inlineStr">
        <is>
          <t>How can uneven air-fryer cooking be corrected?</t>
        </is>
      </c>
      <c r="C710" s="45" t="inlineStr">
        <is>
          <t>en</t>
        </is>
      </c>
      <c r="D710" s="45" t="inlineStr">
        <is>
          <t>Air Fryer</t>
        </is>
      </c>
      <c r="E710" s="45" t="inlineStr">
        <is>
          <t>troubleshooting</t>
        </is>
      </c>
      <c r="F710" s="45" t="inlineStr">
        <is>
          <t>source_disjoint_test</t>
        </is>
      </c>
      <c r="G710" s="45" t="inlineStr">
        <is>
          <t>airfryer-017-scene-0019</t>
        </is>
      </c>
      <c r="H710" s="45" t="inlineStr">
        <is>
          <t>airfryer-017</t>
        </is>
      </c>
      <c r="I710" s="59" t="inlineStr">
        <is>
          <t>149.049</t>
        </is>
      </c>
      <c r="J710" s="59" t="inlineStr">
        <is>
          <t>156.757</t>
        </is>
      </c>
      <c r="K710" s="45" t="inlineStr">
        <is>
          <t>items/airfryer-017-scene-0019/clip.mp4</t>
        </is>
      </c>
      <c r="L710" s="45" t="inlineStr">
        <is>
          <t>items/airfryer-017-scene-0019/thumbnail.jpg</t>
        </is>
      </c>
      <c r="M710" s="52" t="inlineStr">
        <is>
          <t>ASR: The fix it video I watched previously said to check the door of the air fryer to make sure it wasn't loose and preventing the air fryer from working. But as I found out later, the metal bumps on top of the fryer door are just attached
OCR: 2 S
VLM: Visual summary: A person is interacting with a stainless steel air fryer on a dark wooden table in a room with furniture and decorations in the background.
视觉摘要: 一个人正在与放在深色木桌上的不锈钢空气炸锅互动，背景是家具和装饰品。
Visible product: Air Fryer
Visible components: stainless steel appliance; black front panel; handle; dark wooden table; window with blinds; chairs; stuffed animals; decorative wall pieces; toy house
Visible actions: hand holding the handle; hand pressing or pulling the handle
Visible states: appliance on table; appliance in use or being operated
Visual uncertainty: The exact function of the action being performed is not visible.</t>
        </is>
      </c>
      <c r="N710" s="45" t="inlineStr">
        <is>
          <t>51</t>
        </is>
      </c>
      <c r="O710" s="45" t="inlineStr">
        <is>
          <t>1</t>
        </is>
      </c>
      <c r="P710" s="59" t="str"/>
      <c r="Q710" s="59" t="str"/>
      <c r="R710" s="52" t="inlineStr">
        <is>
          <t>The ASR mentions checking the door for looseness as a fix, but the visual evidence does not show the door or any action related to it, and the OCR '2 S' is too ambiguous to support any specific step.</t>
        </is>
      </c>
      <c r="S710" s="52" t="inlineStr">
        <is>
          <t>VLM|ASR</t>
        </is>
      </c>
      <c r="T710" s="52" t="inlineStr">
        <is>
          <t>low</t>
        </is>
      </c>
      <c r="U710" s="52" t="inlineStr">
        <is>
          <t>No visible evidence of door inspection or adjustment; ASR reference is incomplete and lacks actionable context.</t>
        </is>
      </c>
      <c r="V710" s="45" t="inlineStr">
        <is>
          <t>R1</t>
        </is>
      </c>
      <c r="W710" s="46" t="inlineStr">
        <is>
          <t>1</t>
        </is>
      </c>
      <c r="X710" s="60" t="n"/>
      <c r="Y710" s="60" t="n"/>
      <c r="Z710" s="46" t="inlineStr">
        <is>
          <t>no</t>
        </is>
      </c>
      <c r="AA710" s="54" t="inlineStr">
        <is>
          <t>No frame shows uneven cooking or any corrective step; only drawer removal is visible.</t>
        </is>
      </c>
      <c r="AB710" s="54" t="n"/>
      <c r="AC710" s="46" t="inlineStr">
        <is>
          <t>completed</t>
        </is>
      </c>
      <c r="AD710" s="46" t="inlineStr">
        <is>
          <t>2026-07-28T01:18:39+08:00</t>
        </is>
      </c>
      <c r="AE710" s="47">
        <f>IF(AC710&lt;&gt;"completed","",IF(W710=O710,"no","yes"))</f>
        <v/>
      </c>
      <c r="AF710" s="47">
        <f>IF(AC710&lt;&gt;"completed","",IF(AND(X710=P710,Y710=Q710),"no","yes"))</f>
        <v/>
      </c>
      <c r="AG710" s="47">
        <f>IF(AC710&lt;&gt;"completed","待复核",IF(OR(W710="",Z710="",AA710="",AD710=""),"缺少必填项",IF(AND(OR(AE710="yes",AF710="yes"),AB710=""),"修正原因缺失",IF(OR(W710=0,W710=1),IF(AND(X710="",Y710=""),"通过","0/1级时间应留空"),IF(AND(OR(W710=2,W710=3),X710&lt;&gt;"",Y710&lt;&gt;"",X710&gt;=I710,Y710&lt;=J710,Y710&gt;X710),"通过","2/3级时间无效")))))</f>
        <v/>
      </c>
    </row>
    <row r="711">
      <c r="A711" s="45" t="inlineStr">
        <is>
          <t>VQ-014</t>
        </is>
      </c>
      <c r="B711" s="52" t="inlineStr">
        <is>
          <t>How can uneven air-fryer cooking be corrected?</t>
        </is>
      </c>
      <c r="C711" s="45" t="inlineStr">
        <is>
          <t>en</t>
        </is>
      </c>
      <c r="D711" s="45" t="inlineStr">
        <is>
          <t>Air Fryer</t>
        </is>
      </c>
      <c r="E711" s="45" t="inlineStr">
        <is>
          <t>troubleshooting</t>
        </is>
      </c>
      <c r="F711" s="45" t="inlineStr">
        <is>
          <t>source_disjoint_test</t>
        </is>
      </c>
      <c r="G711" s="45" t="inlineStr">
        <is>
          <t>airfryer-029-scene-0011</t>
        </is>
      </c>
      <c r="H711" s="45" t="inlineStr">
        <is>
          <t>airfryer-029</t>
        </is>
      </c>
      <c r="I711" s="59" t="inlineStr">
        <is>
          <t>50.08</t>
        </is>
      </c>
      <c r="J711" s="59" t="inlineStr">
        <is>
          <t>53.48</t>
        </is>
      </c>
      <c r="K711" s="45" t="inlineStr">
        <is>
          <t>items/airfryer-029-scene-0011/clip.mp4</t>
        </is>
      </c>
      <c r="L711" s="45" t="inlineStr">
        <is>
          <t>items/airfryer-029-scene-0011/thumbnail.jpg</t>
        </is>
      </c>
      <c r="M711" s="52" t="inlineStr">
        <is>
          <t>ASR: air fryer also. With Philips air fryer unique rapid air technology you can fry
VLM: Visual summary: A black Philips air fryer with its basket removed and placed beside the main unit, shown in a studio setting.
视觉摘要: 一台黑色的飞利浦空气炸锅，其炸篮被移除并放在主机旁，展示于工作室环境中。
Visible product: Air Fryer
Visible components: main body of air fryer; air fryer basket; control dial; brand logo; red latch on basket
Visible states: basket detached from main unit; basket positioned next to main unit</t>
        </is>
      </c>
      <c r="N711" s="45" t="inlineStr">
        <is>
          <t>52</t>
        </is>
      </c>
      <c r="O711" s="45" t="inlineStr">
        <is>
          <t>0</t>
        </is>
      </c>
      <c r="P711" s="59" t="str"/>
      <c r="Q711" s="59" t="str"/>
      <c r="R711" s="52" t="inlineStr">
        <is>
          <t>The scene shows the air fryer with its basket detached, but provides no information on correcting uneven cooking.</t>
        </is>
      </c>
      <c r="S711" s="52" t="inlineStr">
        <is>
          <t>VLM</t>
        </is>
      </c>
      <c r="T711" s="52" t="inlineStr">
        <is>
          <t>low</t>
        </is>
      </c>
      <c r="U711" s="52" t="inlineStr">
        <is>
          <t>No evidence of troubleshooting steps or corrective actions for uneven cooking.</t>
        </is>
      </c>
      <c r="V711" s="45" t="inlineStr">
        <is>
          <t>R1</t>
        </is>
      </c>
      <c r="W711" s="46" t="inlineStr">
        <is>
          <t>0</t>
        </is>
      </c>
      <c r="X711" s="60" t="n"/>
      <c r="Y711" s="60" t="n"/>
      <c r="Z711" s="46" t="inlineStr">
        <is>
          <t>no</t>
        </is>
      </c>
      <c r="AA711" s="54" t="inlineStr">
        <is>
          <t>The scene only displays the air fryer unit with basket removed beside it (t=52.1-52.8s); there is no visual or spoken content about uneven cooking or any correction method.</t>
        </is>
      </c>
      <c r="AB711" s="54" t="n"/>
      <c r="AC711" s="46" t="inlineStr">
        <is>
          <t>completed</t>
        </is>
      </c>
      <c r="AD711" s="46" t="inlineStr">
        <is>
          <t>2026-07-28T01:18:39+08:00</t>
        </is>
      </c>
      <c r="AE711" s="47">
        <f>IF(AC711&lt;&gt;"completed","",IF(W711=O711,"no","yes"))</f>
        <v/>
      </c>
      <c r="AF711" s="47">
        <f>IF(AC711&lt;&gt;"completed","",IF(AND(X711=P711,Y711=Q711),"no","yes"))</f>
        <v/>
      </c>
      <c r="AG711" s="47">
        <f>IF(AC711&lt;&gt;"completed","待复核",IF(OR(W711="",Z711="",AA711="",AD711=""),"缺少必填项",IF(AND(OR(AE711="yes",AF711="yes"),AB711=""),"修正原因缺失",IF(OR(W711=0,W711=1),IF(AND(X711="",Y711=""),"通过","0/1级时间应留空"),IF(AND(OR(W711=2,W711=3),X711&lt;&gt;"",Y711&lt;&gt;"",X711&gt;=I711,Y711&lt;=J711,Y711&gt;X711),"通过","2/3级时间无效")))))</f>
        <v/>
      </c>
    </row>
    <row r="712">
      <c r="A712" s="45" t="inlineStr">
        <is>
          <t>VQ-014</t>
        </is>
      </c>
      <c r="B712" s="52" t="inlineStr">
        <is>
          <t>How can uneven air-fryer cooking be corrected?</t>
        </is>
      </c>
      <c r="C712" s="45" t="inlineStr">
        <is>
          <t>en</t>
        </is>
      </c>
      <c r="D712" s="45" t="inlineStr">
        <is>
          <t>Air Fryer</t>
        </is>
      </c>
      <c r="E712" s="45" t="inlineStr">
        <is>
          <t>troubleshooting</t>
        </is>
      </c>
      <c r="F712" s="45" t="inlineStr">
        <is>
          <t>source_disjoint_test</t>
        </is>
      </c>
      <c r="G712" s="45" t="inlineStr">
        <is>
          <t>pressure-006-scene-0007</t>
        </is>
      </c>
      <c r="H712" s="45" t="inlineStr">
        <is>
          <t>pressure-006</t>
        </is>
      </c>
      <c r="I712" s="59" t="inlineStr">
        <is>
          <t>19.875</t>
        </is>
      </c>
      <c r="J712" s="59" t="inlineStr">
        <is>
          <t>22.417</t>
        </is>
      </c>
      <c r="K712" s="45" t="inlineStr">
        <is>
          <t>items/pressure-006-scene-0007/clip.mp4</t>
        </is>
      </c>
      <c r="L712" s="45" t="inlineStr">
        <is>
          <t>items/pressure-006-scene-0007/thumbnail.jpg</t>
        </is>
      </c>
      <c r="M712" s="52" t="inlineStr">
        <is>
          <t>ASR: • Touch screen control, LCD display, visual window, cooking process at a glance • 360-degree hot air baking, wrapping heating, original flavor, 1500W high power, rapid heating
VLM: Visual summary: A cooked whole chicken surrounded by chopped potatoes inside a black air fryer basket, which is placed in a yellow appliance.
视觉摘要: 一只烤好的整鸡，周围围着切块的土豆，放在一个黑色空气炸锅篮子里，篮子置于一个黄色的电器中。
Visible product: Air Fryer
Visible components: black air fryer basket; yellow appliance body; cooked whole chicken; chopped potatoes
Visible states: food cooked; food resting in basket</t>
        </is>
      </c>
      <c r="N712" s="45" t="inlineStr">
        <is>
          <t>53</t>
        </is>
      </c>
      <c r="O712" s="45" t="inlineStr">
        <is>
          <t>0</t>
        </is>
      </c>
      <c r="P712" s="59" t="str"/>
      <c r="Q712" s="59" t="str"/>
      <c r="R712" s="52" t="inlineStr">
        <is>
          <t>The scene shows cooked food in an air fryer but provides no evidence of uneven cooking or corrective actions.</t>
        </is>
      </c>
      <c r="S712" s="52" t="inlineStr">
        <is>
          <t>VLM</t>
        </is>
      </c>
      <c r="T712" s="52" t="inlineStr">
        <is>
          <t>low</t>
        </is>
      </c>
      <c r="U712" s="52" t="inlineStr">
        <is>
          <t>No mention of uneven cooking or correction methods in any evidence.</t>
        </is>
      </c>
      <c r="V712" s="45" t="inlineStr">
        <is>
          <t>R1</t>
        </is>
      </c>
      <c r="W712" s="46" t="inlineStr">
        <is>
          <t>1</t>
        </is>
      </c>
      <c r="X712" s="60" t="n"/>
      <c r="Y712" s="60" t="n"/>
      <c r="Z712" s="46" t="inlineStr">
        <is>
          <t>no</t>
        </is>
      </c>
      <c r="AA712" s="54" t="inlineStr">
        <is>
          <t>Frames at 20.9s-21.9s show evenly browned chicken and potatoes with no signs of uneven cooking or any corrective action.</t>
        </is>
      </c>
      <c r="AB712" s="54" t="inlineStr">
        <is>
          <t>AI marked 0; same air fryer product, no correction info available, so grade 1.</t>
        </is>
      </c>
      <c r="AC712" s="46" t="inlineStr">
        <is>
          <t>completed</t>
        </is>
      </c>
      <c r="AD712" s="46" t="inlineStr">
        <is>
          <t>2026-07-28T01:18:39+08:00</t>
        </is>
      </c>
      <c r="AE712" s="47">
        <f>IF(AC712&lt;&gt;"completed","",IF(W712=O712,"no","yes"))</f>
        <v/>
      </c>
      <c r="AF712" s="47">
        <f>IF(AC712&lt;&gt;"completed","",IF(AND(X712=P712,Y712=Q712),"no","yes"))</f>
        <v/>
      </c>
      <c r="AG712" s="47">
        <f>IF(AC712&lt;&gt;"completed","待复核",IF(OR(W712="",Z712="",AA712="",AD712=""),"缺少必填项",IF(AND(OR(AE712="yes",AF712="yes"),AB712=""),"修正原因缺失",IF(OR(W712=0,W712=1),IF(AND(X712="",Y712=""),"通过","0/1级时间应留空"),IF(AND(OR(W712=2,W712=3),X712&lt;&gt;"",Y712&lt;&gt;"",X712&gt;=I712,Y712&lt;=J712,Y712&gt;X712),"通过","2/3级时间无效")))))</f>
        <v/>
      </c>
    </row>
    <row r="713">
      <c r="A713" s="45" t="inlineStr">
        <is>
          <t>VQ-014</t>
        </is>
      </c>
      <c r="B713" s="52" t="inlineStr">
        <is>
          <t>How can uneven air-fryer cooking be corrected?</t>
        </is>
      </c>
      <c r="C713" s="45" t="inlineStr">
        <is>
          <t>en</t>
        </is>
      </c>
      <c r="D713" s="45" t="inlineStr">
        <is>
          <t>Air Fryer</t>
        </is>
      </c>
      <c r="E713" s="45" t="inlineStr">
        <is>
          <t>troubleshooting</t>
        </is>
      </c>
      <c r="F713" s="45" t="inlineStr">
        <is>
          <t>source_disjoint_test</t>
        </is>
      </c>
      <c r="G713" s="45" t="inlineStr">
        <is>
          <t>airfryer-024-scene-0012</t>
        </is>
      </c>
      <c r="H713" s="45" t="inlineStr">
        <is>
          <t>airfryer-024</t>
        </is>
      </c>
      <c r="I713" s="59" t="inlineStr">
        <is>
          <t>56.69</t>
        </is>
      </c>
      <c r="J713" s="59" t="inlineStr">
        <is>
          <t>63.73</t>
        </is>
      </c>
      <c r="K713" s="45" t="inlineStr">
        <is>
          <t>items/airfryer-024-scene-0012/clip.mp4</t>
        </is>
      </c>
      <c r="L713" s="45" t="inlineStr">
        <is>
          <t>items/airfryer-024-scene-0012/thumbnail.jpg</t>
        </is>
      </c>
      <c r="M713" s="52" t="inlineStr">
        <is>
          <t>ASR: The New Wave Brio cooks up to 50% faster while cutting unwanted fat and calories by up to 70%. So you can make virtually anything in one easy-to-use appliance right on your countertop.
OCR: Cuts Brio Time Lapse Calories By FROZEN Up To Chicken Breasts 15 minutes 70%
VLM: Visual summary: A person is shown interacting with a black air fryer, pulling out the basket containing food. Text overlays highlight cooking speed and calorie reduction claims.
视觉摘要: 一个人正在操作一台黑色空气炸锅，拉出装有食物的篮子。屏幕上的文字叠加显示了烹饪速度和减脂的宣传语。
Visible product: Air Fryer
Visible components: black air fryer; removable basket; handle; text overlay
Visible actions: person pulling out the basket
Visible states: food inside the basket; text overlay displayed
Visual uncertainty: The specific brand or model of the air fryer is not visible. The exact type of food is not clearly identifiable beyond being cooked meat.</t>
        </is>
      </c>
      <c r="N713" s="45" t="inlineStr">
        <is>
          <t>54</t>
        </is>
      </c>
      <c r="O713" s="45" t="inlineStr">
        <is>
          <t>0</t>
        </is>
      </c>
      <c r="P713" s="59" t="str"/>
      <c r="Q713" s="59" t="str"/>
      <c r="R713" s="52" t="inlineStr">
        <is>
          <t>The scene shows an air fryer in use with promotional text about cooking speed and calorie reduction, but provides no information on correcting uneven cooking.</t>
        </is>
      </c>
      <c r="S713" s="52" t="inlineStr">
        <is>
          <t>VLM|ASR|OCR</t>
        </is>
      </c>
      <c r="T713" s="52" t="inlineStr">
        <is>
          <t>low</t>
        </is>
      </c>
      <c r="U713" s="52" t="inlineStr">
        <is>
          <t>No evidence of troubleshooting or correction of uneven cooking is present.</t>
        </is>
      </c>
      <c r="V713" s="45" t="inlineStr">
        <is>
          <t>R1</t>
        </is>
      </c>
      <c r="W713" s="46" t="inlineStr">
        <is>
          <t>1</t>
        </is>
      </c>
      <c r="X713" s="60" t="n"/>
      <c r="Y713" s="60" t="n"/>
      <c r="Z713" s="46" t="inlineStr">
        <is>
          <t>no</t>
        </is>
      </c>
      <c r="AA713" s="54" t="inlineStr">
        <is>
          <t>t=58.1s shows a hand pulling the basket out of the air fryer, but no demonstration of correcting uneven cooking.</t>
        </is>
      </c>
      <c r="AB713" s="54" t="inlineStr">
        <is>
          <t>AI graded 0, but the air fryer product is visible and in use.</t>
        </is>
      </c>
      <c r="AC713" s="46" t="inlineStr">
        <is>
          <t>completed</t>
        </is>
      </c>
      <c r="AD713" s="46" t="inlineStr">
        <is>
          <t>2026-07-28T01:18:39+08:00</t>
        </is>
      </c>
      <c r="AE713" s="47">
        <f>IF(AC713&lt;&gt;"completed","",IF(W713=O713,"no","yes"))</f>
        <v/>
      </c>
      <c r="AF713" s="47">
        <f>IF(AC713&lt;&gt;"completed","",IF(AND(X713=P713,Y713=Q713),"no","yes"))</f>
        <v/>
      </c>
      <c r="AG713" s="47">
        <f>IF(AC713&lt;&gt;"completed","待复核",IF(OR(W713="",Z713="",AA713="",AD713=""),"缺少必填项",IF(AND(OR(AE713="yes",AF713="yes"),AB713=""),"修正原因缺失",IF(OR(W713=0,W713=1),IF(AND(X713="",Y713=""),"通过","0/1级时间应留空"),IF(AND(OR(W713=2,W713=3),X713&lt;&gt;"",Y713&lt;&gt;"",X713&gt;=I713,Y713&lt;=J713,Y713&gt;X713),"通过","2/3级时间无效")))))</f>
        <v/>
      </c>
    </row>
    <row r="714">
      <c r="A714" s="45" t="inlineStr">
        <is>
          <t>VQ-014</t>
        </is>
      </c>
      <c r="B714" s="52" t="inlineStr">
        <is>
          <t>How can uneven air-fryer cooking be corrected?</t>
        </is>
      </c>
      <c r="C714" s="45" t="inlineStr">
        <is>
          <t>en</t>
        </is>
      </c>
      <c r="D714" s="45" t="inlineStr">
        <is>
          <t>Air Fryer</t>
        </is>
      </c>
      <c r="E714" s="45" t="inlineStr">
        <is>
          <t>troubleshooting</t>
        </is>
      </c>
      <c r="F714" s="45" t="inlineStr">
        <is>
          <t>source_disjoint_test</t>
        </is>
      </c>
      <c r="G714" s="45" t="inlineStr">
        <is>
          <t>pressure-006-scene-0011</t>
        </is>
      </c>
      <c r="H714" s="45" t="inlineStr">
        <is>
          <t>pressure-006</t>
        </is>
      </c>
      <c r="I714" s="59" t="inlineStr">
        <is>
          <t>34.083</t>
        </is>
      </c>
      <c r="J714" s="59" t="inlineStr">
        <is>
          <t>37.875</t>
        </is>
      </c>
      <c r="K714" s="45" t="inlineStr">
        <is>
          <t>items/pressure-006-scene-0011/clip.mp4</t>
        </is>
      </c>
      <c r="L714" s="45" t="inlineStr">
        <is>
          <t>items/pressure-006-scene-0011/thumbnail.jpg</t>
        </is>
      </c>
      <c r="M714" s="52" t="inlineStr">
        <is>
          <t>ASR: • 360-degree hot air baking, wrapping heating, original flavor, 1500W high power, rapid heating • Fast heat dissipation on the top, easy to make all kinds of delicious food
VLM: Visual summary: An air fryer basket containing cooked chicken wings, with text overlay describing its power and heating capability.
视觉摘要: 一个装有烤鸡翅的空气炸锅篮子，配有描述其功率和加热能力的文字叠加。
Visible product: Air Fryer
Visible components: air fryer basket; chicken wings; text overlay
Visible states: chicken wings are cooked; text overlay is displayed
Visible warnings: 1500 W high-power rapid heating</t>
        </is>
      </c>
      <c r="N714" s="45" t="inlineStr">
        <is>
          <t>55</t>
        </is>
      </c>
      <c r="O714" s="45" t="inlineStr">
        <is>
          <t>0</t>
        </is>
      </c>
      <c r="P714" s="59" t="str"/>
      <c r="Q714" s="59" t="str"/>
      <c r="R714" s="52" t="inlineStr">
        <is>
          <t>The scene shows cooked chicken wings in an air fryer basket with text overlay describing heating capabilities, but does not address uneven cooking or provide corrective steps.</t>
        </is>
      </c>
      <c r="S714" s="52" t="inlineStr">
        <is>
          <t>VLM</t>
        </is>
      </c>
      <c r="T714" s="52" t="inlineStr">
        <is>
          <t>low</t>
        </is>
      </c>
      <c r="U714" s="52" t="inlineStr">
        <is>
          <t>No evidence of troubleshooting or correction for uneven cooking is present.</t>
        </is>
      </c>
      <c r="V714" s="45" t="inlineStr">
        <is>
          <t>R1</t>
        </is>
      </c>
      <c r="W714" s="46" t="inlineStr">
        <is>
          <t>0</t>
        </is>
      </c>
      <c r="X714" s="60" t="n"/>
      <c r="Y714" s="60" t="n"/>
      <c r="Z714" s="46" t="inlineStr">
        <is>
          <t>no</t>
        </is>
      </c>
      <c r="AA714" s="54" t="inlineStr">
        <is>
          <t>Frames show cooked chicken wings in basket with 'rapid heating' text; nothing about uneven cooking or corrective actions is shown or mentioned.</t>
        </is>
      </c>
      <c r="AB714" s="54" t="n"/>
      <c r="AC714" s="46" t="inlineStr">
        <is>
          <t>completed</t>
        </is>
      </c>
      <c r="AD714" s="46" t="inlineStr">
        <is>
          <t>2026-07-28T01:18:39+08:00</t>
        </is>
      </c>
      <c r="AE714" s="47">
        <f>IF(AC714&lt;&gt;"completed","",IF(W714=O714,"no","yes"))</f>
        <v/>
      </c>
      <c r="AF714" s="47">
        <f>IF(AC714&lt;&gt;"completed","",IF(AND(X714=P714,Y714=Q714),"no","yes"))</f>
        <v/>
      </c>
      <c r="AG714" s="47">
        <f>IF(AC714&lt;&gt;"completed","待复核",IF(OR(W714="",Z714="",AA714="",AD714=""),"缺少必填项",IF(AND(OR(AE714="yes",AF714="yes"),AB714=""),"修正原因缺失",IF(OR(W714=0,W714=1),IF(AND(X714="",Y714=""),"通过","0/1级时间应留空"),IF(AND(OR(W714=2,W714=3),X714&lt;&gt;"",Y714&lt;&gt;"",X714&gt;=I714,Y714&lt;=J714,Y714&gt;X714),"通过","2/3级时间无效")))))</f>
        <v/>
      </c>
    </row>
    <row r="715">
      <c r="A715" s="45" t="inlineStr">
        <is>
          <t>VQ-014</t>
        </is>
      </c>
      <c r="B715" s="52" t="inlineStr">
        <is>
          <t>How can uneven air-fryer cooking be corrected?</t>
        </is>
      </c>
      <c r="C715" s="45" t="inlineStr">
        <is>
          <t>en</t>
        </is>
      </c>
      <c r="D715" s="45" t="inlineStr">
        <is>
          <t>Air Fryer</t>
        </is>
      </c>
      <c r="E715" s="45" t="inlineStr">
        <is>
          <t>troubleshooting</t>
        </is>
      </c>
      <c r="F715" s="45" t="inlineStr">
        <is>
          <t>source_disjoint_test</t>
        </is>
      </c>
      <c r="G715" s="45" t="inlineStr">
        <is>
          <t>airfryer-032-scene-0077</t>
        </is>
      </c>
      <c r="H715" s="45" t="inlineStr">
        <is>
          <t>airfryer-032</t>
        </is>
      </c>
      <c r="I715" s="59" t="inlineStr">
        <is>
          <t>364.033</t>
        </is>
      </c>
      <c r="J715" s="59" t="inlineStr">
        <is>
          <t>376.0</t>
        </is>
      </c>
      <c r="K715" s="45" t="inlineStr">
        <is>
          <t>items/airfryer-032-scene-0077/clip.mp4</t>
        </is>
      </c>
      <c r="L715" s="45" t="inlineStr">
        <is>
          <t>items/airfryer-032-scene-0077/thumbnail.jpg</t>
        </is>
      </c>
      <c r="M715" s="52" t="inlineStr">
        <is>
          <t>ASR: use some little cotton swabs to clean in between every little grate in the basket. Of course, your air fryer basket will look a little bit different than mine, so just use anything that will help you get in any little crevices you'll be surprised at how much food and gunk you find there i mean honestly look at all the cotton swabs i used oh it's so gross then i grabbed my
VLM: Visual summary: A hand uses a cotton swab to clean the inside of a black air fryer basket.
视觉摘要: 一只手用棉签清洁黑色空气炸锅篮子的内部。
Visible product: Air Fryer
Visible components: black air fryer basket; cotton swab; hand
Visible actions: cleaning with a cotton swab; holding the basket
Visible states: cotton swab with residue; dirty basket</t>
        </is>
      </c>
      <c r="N715" s="45" t="inlineStr">
        <is>
          <t>56</t>
        </is>
      </c>
      <c r="O715" s="45" t="inlineStr">
        <is>
          <t>1</t>
        </is>
      </c>
      <c r="P715" s="59" t="str"/>
      <c r="Q715" s="59" t="str"/>
      <c r="R715" s="52" t="inlineStr">
        <is>
          <t>The scene shows cleaning the air fryer basket with a cotton swab, which is a maintenance step, not a method to correct uneven cooking.</t>
        </is>
      </c>
      <c r="S715" s="52" t="inlineStr">
        <is>
          <t>VLM|ASR</t>
        </is>
      </c>
      <c r="T715" s="52" t="inlineStr">
        <is>
          <t>low</t>
        </is>
      </c>
      <c r="U715" s="52" t="inlineStr">
        <is>
          <t>The evidence clearly shows cleaning, not addressing uneven cooking.</t>
        </is>
      </c>
      <c r="V715" s="45" t="inlineStr">
        <is>
          <t>R1</t>
        </is>
      </c>
      <c r="W715" s="46" t="n">
        <v>1</v>
      </c>
      <c r="X715" s="60" t="n"/>
      <c r="Y715" s="60" t="n"/>
      <c r="Z715" s="46" t="inlineStr">
        <is>
          <t>no</t>
        </is>
      </c>
      <c r="AA715" s="54" t="inlineStr">
        <is>
          <t>全部6帧仅展示用棉签清洁炸篮栅格，未出现与“纠正不均匀烹饪”直接相关的操作或说明，属于相邻维护内容但未回答问题。</t>
        </is>
      </c>
      <c r="AB715" s="54" t="inlineStr">
        <is>
          <t>Cleaning the basket grates is adjacent to airflow and even cooking, so grade 2 fits better than grade 1. | 第三轮双复核一致修正：等级1≠R1的2；画面仅展示清洁炸篮栅格，未直接演示或说明如何纠正不均匀烹饪。</t>
        </is>
      </c>
      <c r="AC715" s="46" t="inlineStr">
        <is>
          <t>completed</t>
        </is>
      </c>
      <c r="AD715" s="46" t="inlineStr">
        <is>
          <t>2026-07-28T20:35:21+08:00</t>
        </is>
      </c>
      <c r="AE715" s="47">
        <f>IF(AC715&lt;&gt;"completed","",IF(W715=O715,"no","yes"))</f>
        <v/>
      </c>
      <c r="AF715" s="47">
        <f>IF(AC715&lt;&gt;"completed","",IF(AND(X715=P715,Y715=Q715),"no","yes"))</f>
        <v/>
      </c>
      <c r="AG715" s="47">
        <f>IF(AC715&lt;&gt;"completed","待复核",IF(OR(W715="",Z715="",AA715="",AD715=""),"缺少必填项",IF(AND(OR(AE715="yes",AF715="yes"),AB715=""),"修正原因缺失",IF(OR(W715=0,W715=1),IF(AND(X715="",Y715=""),"通过","0/1级时间应留空"),IF(AND(OR(W715=2,W715=3),X715&lt;&gt;"",Y715&lt;&gt;"",X715&gt;=I715,Y715&lt;=J715,Y715&gt;X715),"通过","2/3级时间无效")))))</f>
        <v/>
      </c>
    </row>
    <row r="716">
      <c r="A716" s="45" t="inlineStr">
        <is>
          <t>VQ-014</t>
        </is>
      </c>
      <c r="B716" s="52" t="inlineStr">
        <is>
          <t>How can uneven air-fryer cooking be corrected?</t>
        </is>
      </c>
      <c r="C716" s="45" t="inlineStr">
        <is>
          <t>en</t>
        </is>
      </c>
      <c r="D716" s="45" t="inlineStr">
        <is>
          <t>Air Fryer</t>
        </is>
      </c>
      <c r="E716" s="45" t="inlineStr">
        <is>
          <t>troubleshooting</t>
        </is>
      </c>
      <c r="F716" s="45" t="inlineStr">
        <is>
          <t>source_disjoint_test</t>
        </is>
      </c>
      <c r="G716" s="45" t="inlineStr">
        <is>
          <t>airfryer-005-scene-0008</t>
        </is>
      </c>
      <c r="H716" s="45" t="inlineStr">
        <is>
          <t>airfryer-005</t>
        </is>
      </c>
      <c r="I716" s="59" t="inlineStr">
        <is>
          <t>99.208</t>
        </is>
      </c>
      <c r="J716" s="59" t="inlineStr">
        <is>
          <t>102.085</t>
        </is>
      </c>
      <c r="K716" s="45" t="inlineStr">
        <is>
          <t>items/airfryer-005-scene-0008/clip.mp4</t>
        </is>
      </c>
      <c r="L716" s="45" t="inlineStr">
        <is>
          <t>items/airfryer-005-scene-0008/thumbnail.jpg</t>
        </is>
      </c>
      <c r="M716" s="52" t="inlineStr">
        <is>
          <t>ASR: And then you take your air fryer basket out if it's this
VLM: Visual summary: A black air fryer with its lid open is on a white countertop, next to ingredients including bacon, an egg, and bread on a cutting board.
视觉摘要: 一台黑色空气炸锅盖子打开，放在白色台面上，旁边是切菜板上的培根、鸡蛋和面包。
Visible product: Air Fryer
Visible components: air fryer; air fryer basket; air fryer lid; cutting board; bacon; egg; bread; glass bowl
Visible actions: hand holding air fryer handle; hand gesturing near air fryer
Visible states: air fryer lid open; egg cracked into glass bowl; eggshell on countertop</t>
        </is>
      </c>
      <c r="N716" s="45" t="inlineStr">
        <is>
          <t>57</t>
        </is>
      </c>
      <c r="O716" s="45" t="inlineStr">
        <is>
          <t>1</t>
        </is>
      </c>
      <c r="P716" s="59" t="str"/>
      <c r="Q716" s="59" t="str"/>
      <c r="R716" s="52" t="inlineStr">
        <is>
          <t>The scene shows an air fryer with its basket being removed, but no corrective action for uneven cooking is demonstrated or mentioned.</t>
        </is>
      </c>
      <c r="S716" s="52" t="inlineStr">
        <is>
          <t>VLM|ASR</t>
        </is>
      </c>
      <c r="T716" s="52" t="inlineStr">
        <is>
          <t>low</t>
        </is>
      </c>
      <c r="U716" s="52" t="inlineStr">
        <is>
          <t>No evidence of troubleshooting uneven cooking is present; only product setup or preparation is shown.</t>
        </is>
      </c>
      <c r="V716" s="45" t="inlineStr">
        <is>
          <t>R1</t>
        </is>
      </c>
      <c r="W716" s="46" t="inlineStr">
        <is>
          <t>1</t>
        </is>
      </c>
      <c r="X716" s="60" t="n"/>
      <c r="Y716" s="60" t="n"/>
      <c r="Z716" s="46" t="inlineStr">
        <is>
          <t>no</t>
        </is>
      </c>
      <c r="AA716" s="54" t="inlineStr">
        <is>
          <t>No corrective action for uneven cooking is shown or described.</t>
        </is>
      </c>
      <c r="AB716" s="54" t="n"/>
      <c r="AC716" s="46" t="inlineStr">
        <is>
          <t>completed</t>
        </is>
      </c>
      <c r="AD716" s="46" t="inlineStr">
        <is>
          <t>2026-07-28T01:18:39+08:00</t>
        </is>
      </c>
      <c r="AE716" s="47">
        <f>IF(AC716&lt;&gt;"completed","",IF(W716=O716,"no","yes"))</f>
        <v/>
      </c>
      <c r="AF716" s="47">
        <f>IF(AC716&lt;&gt;"completed","",IF(AND(X716=P716,Y716=Q716),"no","yes"))</f>
        <v/>
      </c>
      <c r="AG716" s="47">
        <f>IF(AC716&lt;&gt;"completed","待复核",IF(OR(W716="",Z716="",AA716="",AD716=""),"缺少必填项",IF(AND(OR(AE716="yes",AF716="yes"),AB716=""),"修正原因缺失",IF(OR(W716=0,W716=1),IF(AND(X716="",Y716=""),"通过","0/1级时间应留空"),IF(AND(OR(W716=2,W716=3),X716&lt;&gt;"",Y716&lt;&gt;"",X716&gt;=I716,Y716&lt;=J716,Y716&gt;X716),"通过","2/3级时间无效")))))</f>
        <v/>
      </c>
    </row>
    <row r="717">
      <c r="A717" s="45" t="inlineStr">
        <is>
          <t>VQ-014</t>
        </is>
      </c>
      <c r="B717" s="52" t="inlineStr">
        <is>
          <t>How can uneven air-fryer cooking be corrected?</t>
        </is>
      </c>
      <c r="C717" s="45" t="inlineStr">
        <is>
          <t>en</t>
        </is>
      </c>
      <c r="D717" s="45" t="inlineStr">
        <is>
          <t>Air Fryer</t>
        </is>
      </c>
      <c r="E717" s="45" t="inlineStr">
        <is>
          <t>troubleshooting</t>
        </is>
      </c>
      <c r="F717" s="45" t="inlineStr">
        <is>
          <t>source_disjoint_test</t>
        </is>
      </c>
      <c r="G717" s="45" t="inlineStr">
        <is>
          <t>airfryer-002-scene-0013</t>
        </is>
      </c>
      <c r="H717" s="45" t="inlineStr">
        <is>
          <t>airfryer-002</t>
        </is>
      </c>
      <c r="I717" s="59" t="inlineStr">
        <is>
          <t>337.137</t>
        </is>
      </c>
      <c r="J717" s="59" t="inlineStr">
        <is>
          <t>345.145</t>
        </is>
      </c>
      <c r="K717" s="45" t="inlineStr">
        <is>
          <t>items/airfryer-002-scene-0013/clip.mp4</t>
        </is>
      </c>
      <c r="L717" s="45" t="inlineStr">
        <is>
          <t>items/airfryer-002-scene-0013/thumbnail.jpg</t>
        </is>
      </c>
      <c r="M717" s="52" t="inlineStr">
        <is>
          <t>ASR: and see how it looks. Ooey gooey deliciousness. Please remember to like and subscribe to the
OCR: Chef Library Kitchen Puff Pastry SHEETS OREO
VLM: Visual summary: A person is cutting into and holding up a small, powdered pastry on a plate, revealing a dark filling inside.
视觉摘要: 一个人正在切开并拿着一个撒有糖粉的小点心，露出里面的深色馅料。
Visible product: unknown
Visible components: plate; pastry; fork; hand; red placemat; wooden surface
Visible actions: cutting pastry; holding pastry; lifting pastry
Visible states: pastry dusted with powdered sugar; pastry cut open; filling visible inside pastry
Visual uncertainty: The specific product being demonstrated is not identifiable as an air fryer or any other device. The context does not show an air fryer or its use.</t>
        </is>
      </c>
      <c r="N717" s="45" t="inlineStr">
        <is>
          <t>58</t>
        </is>
      </c>
      <c r="O717" s="45" t="inlineStr">
        <is>
          <t>0</t>
        </is>
      </c>
      <c r="P717" s="59" t="str"/>
      <c r="Q717" s="59" t="str"/>
      <c r="R717" s="52" t="inlineStr">
        <is>
          <t>The scene shows a pastry being cut open, with no visible air fryer or any cooking correction activity; the product is not identifiable as an air fryer.</t>
        </is>
      </c>
      <c r="S717" s="52" t="inlineStr">
        <is>
          <t>VLM|ASR|OCR</t>
        </is>
      </c>
      <c r="T717" s="52" t="inlineStr">
        <is>
          <t>low</t>
        </is>
      </c>
      <c r="U717" s="52" t="inlineStr">
        <is>
          <t>The visual and audio evidence clearly does not show an air fryer or any troubleshooting for uneven cooking.</t>
        </is>
      </c>
      <c r="V717" s="45" t="inlineStr">
        <is>
          <t>R1</t>
        </is>
      </c>
      <c r="W717" s="46" t="inlineStr">
        <is>
          <t>0</t>
        </is>
      </c>
      <c r="X717" s="60" t="n"/>
      <c r="Y717" s="60" t="n"/>
      <c r="Z717" s="46" t="inlineStr">
        <is>
          <t>no</t>
        </is>
      </c>
      <c r="AA717" s="54" t="inlineStr">
        <is>
          <t>t=343.5s shows a person holding a half-cut pastry; no air fryer or cooking-correction action is visible.</t>
        </is>
      </c>
      <c r="AB717" s="54" t="n"/>
      <c r="AC717" s="46" t="inlineStr">
        <is>
          <t>completed</t>
        </is>
      </c>
      <c r="AD717" s="46" t="inlineStr">
        <is>
          <t>2026-07-28T01:18:39+08:00</t>
        </is>
      </c>
      <c r="AE717" s="47">
        <f>IF(AC717&lt;&gt;"completed","",IF(W717=O717,"no","yes"))</f>
        <v/>
      </c>
      <c r="AF717" s="47">
        <f>IF(AC717&lt;&gt;"completed","",IF(AND(X717=P717,Y717=Q717),"no","yes"))</f>
        <v/>
      </c>
      <c r="AG717" s="47">
        <f>IF(AC717&lt;&gt;"completed","待复核",IF(OR(W717="",Z717="",AA717="",AD717=""),"缺少必填项",IF(AND(OR(AE717="yes",AF717="yes"),AB717=""),"修正原因缺失",IF(OR(W717=0,W717=1),IF(AND(X717="",Y717=""),"通过","0/1级时间应留空"),IF(AND(OR(W717=2,W717=3),X717&lt;&gt;"",Y717&lt;&gt;"",X717&gt;=I717,Y717&lt;=J717,Y717&gt;X717),"通过","2/3级时间无效")))))</f>
        <v/>
      </c>
    </row>
    <row r="718">
      <c r="A718" s="45" t="inlineStr">
        <is>
          <t>VQ-014</t>
        </is>
      </c>
      <c r="B718" s="52" t="inlineStr">
        <is>
          <t>How can uneven air-fryer cooking be corrected?</t>
        </is>
      </c>
      <c r="C718" s="45" t="inlineStr">
        <is>
          <t>en</t>
        </is>
      </c>
      <c r="D718" s="45" t="inlineStr">
        <is>
          <t>Air Fryer</t>
        </is>
      </c>
      <c r="E718" s="45" t="inlineStr">
        <is>
          <t>troubleshooting</t>
        </is>
      </c>
      <c r="F718" s="45" t="inlineStr">
        <is>
          <t>source_disjoint_test</t>
        </is>
      </c>
      <c r="G718" s="45" t="inlineStr">
        <is>
          <t>airfryer-029-scene-0032</t>
        </is>
      </c>
      <c r="H718" s="45" t="inlineStr">
        <is>
          <t>airfryer-029</t>
        </is>
      </c>
      <c r="I718" s="59" t="inlineStr">
        <is>
          <t>171.2</t>
        </is>
      </c>
      <c r="J718" s="59" t="inlineStr">
        <is>
          <t>178.8</t>
        </is>
      </c>
      <c r="K718" s="45" t="inlineStr">
        <is>
          <t>items/airfryer-029-scene-0032/clip.mp4</t>
        </is>
      </c>
      <c r="L718" s="45" t="inlineStr">
        <is>
          <t>items/airfryer-029-scene-0032/thumbnail.jpg</t>
        </is>
      </c>
      <c r="M718" s="52" t="inlineStr">
        <is>
          <t>ASR: going to add some hung curd and mix all of this so this is our thick mixture just make sure the coating is not too much just it should be holding on to the chicken it should be hugging the chicken and making the chicken more flavorful
OCR: PHILIPS SUPER CHEF
VLM: Visual summary: A chef in a red uniform stands in a kitchen set, gesturing towards a black air fryer on a countertop. Various cooking ingredients and appliances are visible in the background.
视觉摘要: 一位身穿红色制服的厨师站在厨房布景中，手势指向台面上的黑色空气炸锅。背景中可见各种烹饪食材和电器。
Visible product: Air Fryer
Visible components: black air fryer; glass bowl; plate with raw meat; green plate; small glass containers; refrigerator; rice cooker; blender; induction cooktop; cabinet; vase with flowers
Visible actions: chef gesturing with hands; chef pointing at bowl</t>
        </is>
      </c>
      <c r="N718" s="45" t="inlineStr">
        <is>
          <t>59</t>
        </is>
      </c>
      <c r="O718" s="45" t="inlineStr">
        <is>
          <t>0</t>
        </is>
      </c>
      <c r="P718" s="59" t="str"/>
      <c r="Q718" s="59" t="str"/>
      <c r="R718" s="52" t="inlineStr">
        <is>
          <t>The scene shows a chef gesturing toward an air fryer but does not address uneven cooking or any corrective action.</t>
        </is>
      </c>
      <c r="S718" s="52" t="inlineStr">
        <is>
          <t>VLM</t>
        </is>
      </c>
      <c r="T718" s="52" t="inlineStr">
        <is>
          <t>low</t>
        </is>
      </c>
      <c r="U718" s="52" t="inlineStr">
        <is>
          <t>No evidence of troubleshooting or correction for uneven cooking is present.</t>
        </is>
      </c>
      <c r="V718" s="45" t="inlineStr">
        <is>
          <t>R1</t>
        </is>
      </c>
      <c r="W718" s="46" t="inlineStr">
        <is>
          <t>0</t>
        </is>
      </c>
      <c r="X718" s="60" t="n"/>
      <c r="Y718" s="60" t="n"/>
      <c r="Z718" s="46" t="inlineStr">
        <is>
          <t>no</t>
        </is>
      </c>
      <c r="AA718" s="54" t="inlineStr">
        <is>
          <t>同一场景中6帧均为厨师准备腌料涂层，未演示空气炸锅烹饪过程或任何纠正 uneven cooking 的操作。</t>
        </is>
      </c>
      <c r="AB718" s="54" t="n"/>
      <c r="AC718" s="46" t="inlineStr">
        <is>
          <t>completed</t>
        </is>
      </c>
      <c r="AD718" s="46" t="inlineStr">
        <is>
          <t>2026-07-28T01:35:01+08:00</t>
        </is>
      </c>
      <c r="AE718" s="47">
        <f>IF(AC718&lt;&gt;"completed","",IF(W718=O718,"no","yes"))</f>
        <v/>
      </c>
      <c r="AF718" s="47">
        <f>IF(AC718&lt;&gt;"completed","",IF(AND(X718=P718,Y718=Q718),"no","yes"))</f>
        <v/>
      </c>
      <c r="AG718" s="47">
        <f>IF(AC718&lt;&gt;"completed","待复核",IF(OR(W718="",Z718="",AA718="",AD718=""),"缺少必填项",IF(AND(OR(AE718="yes",AF718="yes"),AB718=""),"修正原因缺失",IF(OR(W718=0,W718=1),IF(AND(X718="",Y718=""),"通过","0/1级时间应留空"),IF(AND(OR(W718=2,W718=3),X718&lt;&gt;"",Y718&lt;&gt;"",X718&gt;=I718,Y718&lt;=J718,Y718&gt;X718),"通过","2/3级时间无效")))))</f>
        <v/>
      </c>
    </row>
    <row r="719">
      <c r="A719" s="45" t="inlineStr">
        <is>
          <t>VQ-014</t>
        </is>
      </c>
      <c r="B719" s="52" t="inlineStr">
        <is>
          <t>How can uneven air-fryer cooking be corrected?</t>
        </is>
      </c>
      <c r="C719" s="45" t="inlineStr">
        <is>
          <t>en</t>
        </is>
      </c>
      <c r="D719" s="45" t="inlineStr">
        <is>
          <t>Air Fryer</t>
        </is>
      </c>
      <c r="E719" s="45" t="inlineStr">
        <is>
          <t>troubleshooting</t>
        </is>
      </c>
      <c r="F719" s="45" t="inlineStr">
        <is>
          <t>source_disjoint_test</t>
        </is>
      </c>
      <c r="G719" s="45" t="inlineStr">
        <is>
          <t>airfryer-033-scene-0024</t>
        </is>
      </c>
      <c r="H719" s="45" t="inlineStr">
        <is>
          <t>airfryer-033</t>
        </is>
      </c>
      <c r="I719" s="59" t="inlineStr">
        <is>
          <t>188.689</t>
        </is>
      </c>
      <c r="J719" s="59" t="inlineStr">
        <is>
          <t>198.265</t>
        </is>
      </c>
      <c r="K719" s="45" t="inlineStr">
        <is>
          <t>items/airfryer-033-scene-0024/clip.mp4</t>
        </is>
      </c>
      <c r="L719" s="45" t="inlineStr">
        <is>
          <t>items/airfryer-033-scene-0024/thumbnail.jpg</t>
        </is>
      </c>
      <c r="M719" s="52" t="inlineStr">
        <is>
          <t>ASR: Ou seja, não sei o que está acontecendo com ela Aqui tem uns pedaços dos restos mortais Que eu juntei no dia A tampa parece que não foi danificada
VLM: Visual summary: A person wearing a raccoon mask and sunglasses is unboxing a dark-colored object, which appears to be an air fryer, from its plastic packaging.
视觉摘要: 一个戴着浣熊面具和太阳镜的人正在从塑料包装中拆开一个深色物体，该物体看起来是一个空气炸锅。
Visible product: Air Fryer
Visible components: raccoon mask; sunglasses; dark-colored appliance; plastic packaging; gray t-shirt with graphic; white wall; white door frame
Visible actions: unboxing; holding object; removing packaging
Visible states: person wearing mask and sunglasses; object partially wrapped in plastic
Visual uncertainty: The exact product name or model is not visible, only the category 'Air Fryer' is known from the source label. The full design and features of the appliance are not visible.</t>
        </is>
      </c>
      <c r="N719" s="45" t="inlineStr">
        <is>
          <t>60</t>
        </is>
      </c>
      <c r="O719" s="45" t="inlineStr">
        <is>
          <t>0</t>
        </is>
      </c>
      <c r="P719" s="59" t="str"/>
      <c r="Q719" s="59" t="str"/>
      <c r="R719" s="52" t="inlineStr">
        <is>
          <t>The scene shows unboxing of an air fryer, not troubleshooting uneven cooking.</t>
        </is>
      </c>
      <c r="S719" s="52" t="inlineStr">
        <is>
          <t>VLM</t>
        </is>
      </c>
      <c r="T719" s="52" t="inlineStr">
        <is>
          <t>low</t>
        </is>
      </c>
      <c r="U719" s="52" t="inlineStr">
        <is>
          <t>No evidence of cooking, unevenness, or correction steps is present.</t>
        </is>
      </c>
      <c r="V719" s="45" t="inlineStr">
        <is>
          <t>R1</t>
        </is>
      </c>
      <c r="W719" s="46" t="inlineStr">
        <is>
          <t>1</t>
        </is>
      </c>
      <c r="X719" s="60" t="n"/>
      <c r="Y719" s="60" t="n"/>
      <c r="Z719" s="46" t="inlineStr">
        <is>
          <t>no</t>
        </is>
      </c>
      <c r="AA719" s="54" t="inlineStr">
        <is>
          <t>第4帧（t=194.4s）可见从塑料袋中取出的黑色空气炸锅，但全为开箱展示，未演示烹饪过程或受热不均的修正方法。</t>
        </is>
      </c>
      <c r="AB719" s="54" t="inlineStr">
        <is>
          <t>AI=0→R1=1：画面确实出现空气炸锅开箱，但仅展示产品，未演示受热不均的烹饪或修正。</t>
        </is>
      </c>
      <c r="AC719" s="46" t="inlineStr">
        <is>
          <t>completed</t>
        </is>
      </c>
      <c r="AD719" s="46" t="inlineStr">
        <is>
          <t>2026-07-28T01:35:01+08:00</t>
        </is>
      </c>
      <c r="AE719" s="47">
        <f>IF(AC719&lt;&gt;"completed","",IF(W719=O719,"no","yes"))</f>
        <v/>
      </c>
      <c r="AF719" s="47">
        <f>IF(AC719&lt;&gt;"completed","",IF(AND(X719=P719,Y719=Q719),"no","yes"))</f>
        <v/>
      </c>
      <c r="AG719" s="47">
        <f>IF(AC719&lt;&gt;"completed","待复核",IF(OR(W719="",Z719="",AA719="",AD719=""),"缺少必填项",IF(AND(OR(AE719="yes",AF719="yes"),AB719=""),"修正原因缺失",IF(OR(W719=0,W719=1),IF(AND(X719="",Y719=""),"通过","0/1级时间应留空"),IF(AND(OR(W719=2,W719=3),X719&lt;&gt;"",Y719&lt;&gt;"",X719&gt;=I719,Y719&lt;=J719,Y719&gt;X719),"通过","2/3级时间无效")))))</f>
        <v/>
      </c>
    </row>
    <row r="720">
      <c r="A720" s="45" t="inlineStr">
        <is>
          <t>VQ-014</t>
        </is>
      </c>
      <c r="B720" s="52" t="inlineStr">
        <is>
          <t>How can uneven air-fryer cooking be corrected?</t>
        </is>
      </c>
      <c r="C720" s="45" t="inlineStr">
        <is>
          <t>en</t>
        </is>
      </c>
      <c r="D720" s="45" t="inlineStr">
        <is>
          <t>Air Fryer</t>
        </is>
      </c>
      <c r="E720" s="45" t="inlineStr">
        <is>
          <t>troubleshooting</t>
        </is>
      </c>
      <c r="F720" s="45" t="inlineStr">
        <is>
          <t>source_disjoint_test</t>
        </is>
      </c>
      <c r="G720" s="45" t="inlineStr">
        <is>
          <t>airfryer-002-scene-0012</t>
        </is>
      </c>
      <c r="H720" s="45" t="inlineStr">
        <is>
          <t>airfryer-002</t>
        </is>
      </c>
      <c r="I720" s="59" t="inlineStr">
        <is>
          <t>328.095</t>
        </is>
      </c>
      <c r="J720" s="59" t="inlineStr">
        <is>
          <t>337.137</t>
        </is>
      </c>
      <c r="K720" s="45" t="inlineStr">
        <is>
          <t>items/airfryer-002-scene-0012/clip.mp4</t>
        </is>
      </c>
      <c r="L720" s="45" t="inlineStr">
        <is>
          <t>items/airfryer-002-scene-0012/thumbnail.jpg</t>
        </is>
      </c>
      <c r="M720" s="52" t="inlineStr">
        <is>
          <t>ASR: these. Just a little bit of added fanciness to a puff pastry air fried oreo. So let's cut into one and see how it looks. Ooey gooey deliciousness. Please remember to like and subscribe to the
OCR: Puff Pastry Lirary Kidhen SHEETS OREO
VLM: Visual summary: A man in a blue apron is dusting pastries with powdered sugar in a kitchen, with an air fryer and packaged ingredients on the counter.
视觉摘要: 一名穿着蓝色围裙的男子正在厨房里往糕点上撒糖粉，旁边放着空气炸锅和包装好的食材。
Visible product: Air Fryer
Visible components: air fryer; powdered sugar container; puff pastry sheets box; OREO cookies package; red cutting board; pastry; chef's apron; glasses; watch
Visible actions: sprinkling powdered sugar; pointing with hand; cutting pastry with knife
Visible states: pastry covered in powdered sugar; pastry being cut</t>
        </is>
      </c>
      <c r="N720" s="45" t="inlineStr">
        <is>
          <t>61</t>
        </is>
      </c>
      <c r="O720" s="45" t="inlineStr">
        <is>
          <t>0</t>
        </is>
      </c>
      <c r="P720" s="59" t="str"/>
      <c r="Q720" s="59" t="str"/>
      <c r="R720" s="52" t="inlineStr">
        <is>
          <t>The scene shows a man preparing and decorating pastries with powdered sugar, with an air fryer visible but no mention or demonstration of correcting uneven cooking.</t>
        </is>
      </c>
      <c r="S720" s="52" t="inlineStr">
        <is>
          <t>VLM|ASR|OCR</t>
        </is>
      </c>
      <c r="T720" s="52" t="inlineStr">
        <is>
          <t>low</t>
        </is>
      </c>
      <c r="U720" s="52" t="inlineStr">
        <is>
          <t>No evidence of troubleshooting uneven air-fryer cooking; only product presence and pastry preparation are shown.</t>
        </is>
      </c>
      <c r="V720" s="45" t="inlineStr">
        <is>
          <t>R1</t>
        </is>
      </c>
      <c r="W720" s="46" t="inlineStr">
        <is>
          <t>1</t>
        </is>
      </c>
      <c r="X720" s="60" t="n"/>
      <c r="Y720" s="60" t="n"/>
      <c r="Z720" s="46" t="inlineStr">
        <is>
          <t>no</t>
        </is>
      </c>
      <c r="AA720" s="54" t="inlineStr">
        <is>
          <t>t=331.7s shows the air fryer on the counter while the presenter gestures; no uneven-cooking correction is shown.</t>
        </is>
      </c>
      <c r="AB720" s="54" t="inlineStr">
        <is>
          <t>AI graded 0, but the air fryer product is visible in the background.</t>
        </is>
      </c>
      <c r="AC720" s="46" t="inlineStr">
        <is>
          <t>completed</t>
        </is>
      </c>
      <c r="AD720" s="46" t="inlineStr">
        <is>
          <t>2026-07-28T01:18:39+08:00</t>
        </is>
      </c>
      <c r="AE720" s="47">
        <f>IF(AC720&lt;&gt;"completed","",IF(W720=O720,"no","yes"))</f>
        <v/>
      </c>
      <c r="AF720" s="47">
        <f>IF(AC720&lt;&gt;"completed","",IF(AND(X720=P720,Y720=Q720),"no","yes"))</f>
        <v/>
      </c>
      <c r="AG720" s="47">
        <f>IF(AC720&lt;&gt;"completed","待复核",IF(OR(W720="",Z720="",AA720="",AD720=""),"缺少必填项",IF(AND(OR(AE720="yes",AF720="yes"),AB720=""),"修正原因缺失",IF(OR(W720=0,W720=1),IF(AND(X720="",Y720=""),"通过","0/1级时间应留空"),IF(AND(OR(W720=2,W720=3),X720&lt;&gt;"",Y720&lt;&gt;"",X720&gt;=I720,Y720&lt;=J720,Y720&gt;X720),"通过","2/3级时间无效")))))</f>
        <v/>
      </c>
    </row>
    <row r="721">
      <c r="A721" s="45" t="inlineStr">
        <is>
          <t>VQ-014</t>
        </is>
      </c>
      <c r="B721" s="52" t="inlineStr">
        <is>
          <t>How can uneven air-fryer cooking be corrected?</t>
        </is>
      </c>
      <c r="C721" s="45" t="inlineStr">
        <is>
          <t>en</t>
        </is>
      </c>
      <c r="D721" s="45" t="inlineStr">
        <is>
          <t>Air Fryer</t>
        </is>
      </c>
      <c r="E721" s="45" t="inlineStr">
        <is>
          <t>troubleshooting</t>
        </is>
      </c>
      <c r="F721" s="45" t="inlineStr">
        <is>
          <t>source_disjoint_test</t>
        </is>
      </c>
      <c r="G721" s="45" t="inlineStr">
        <is>
          <t>airfryer-032-scene-0085</t>
        </is>
      </c>
      <c r="H721" s="45" t="inlineStr">
        <is>
          <t>airfryer-032</t>
        </is>
      </c>
      <c r="I721" s="59" t="inlineStr">
        <is>
          <t>411.367</t>
        </is>
      </c>
      <c r="J721" s="59" t="inlineStr">
        <is>
          <t>414.6</t>
        </is>
      </c>
      <c r="K721" s="45" t="inlineStr">
        <is>
          <t>items/airfryer-032-scene-0085/clip.mp4</t>
        </is>
      </c>
      <c r="L721" s="45" t="inlineStr">
        <is>
          <t>items/airfryer-032-scene-0085/thumbnail.jpg</t>
        </is>
      </c>
      <c r="M721" s="52" t="inlineStr">
        <is>
          <t>ASR: So just to test out and see how things worked, I grabbed a wet paper towel
VLM: Visual summary: A hand is cleaning the interior of an air fryer, wiping the heating element and base with a white cloth.
视觉摘要: 一只手正在用白布擦拭空气炸锅内部的加热元件和底座。
Visible product: Air Fryer
Visible components: heating element; air fryer interior; white cloth; hand
Visible actions: wiping; cleaning
Visible states: dirty interior; cloth being used for cleaning
Visual uncertainty: The brand or model of the air fryer is not visible.</t>
        </is>
      </c>
      <c r="N721" s="45" t="inlineStr">
        <is>
          <t>62</t>
        </is>
      </c>
      <c r="O721" s="45" t="inlineStr">
        <is>
          <t>1</t>
        </is>
      </c>
      <c r="P721" s="59" t="str"/>
      <c r="Q721" s="59" t="str"/>
      <c r="R721" s="52" t="inlineStr">
        <is>
          <t>The scene shows cleaning the air fryer interior, which may be a preparatory step for troubleshooting uneven cooking, but no direct correction method is shown or mentioned.</t>
        </is>
      </c>
      <c r="S721" s="52" t="inlineStr">
        <is>
          <t>VLM|ASR</t>
        </is>
      </c>
      <c r="T721" s="52" t="inlineStr">
        <is>
          <t>low</t>
        </is>
      </c>
      <c r="U721" s="52" t="inlineStr">
        <is>
          <t>No explicit mention or visual demonstration of correcting uneven cooking; only cleaning is shown.</t>
        </is>
      </c>
      <c r="V721" s="45" t="inlineStr">
        <is>
          <t>R1</t>
        </is>
      </c>
      <c r="W721" s="46" t="inlineStr">
        <is>
          <t>1</t>
        </is>
      </c>
      <c r="X721" s="60" t="n"/>
      <c r="Y721" s="60" t="n"/>
      <c r="Z721" s="46" t="inlineStr">
        <is>
          <t>no</t>
        </is>
      </c>
      <c r="AA721" s="54" t="inlineStr">
        <is>
          <t>The scene from t=411.4s to 414.6s demonstrates wiping the heating element, which is a cleaning step rather than a method for correcting uneven cooking.</t>
        </is>
      </c>
      <c r="AB721" s="54" t="n"/>
      <c r="AC721" s="46" t="inlineStr">
        <is>
          <t>completed</t>
        </is>
      </c>
      <c r="AD721" s="46" t="inlineStr">
        <is>
          <t>2026-07-28T01:18:39+08:00</t>
        </is>
      </c>
      <c r="AE721" s="47">
        <f>IF(AC721&lt;&gt;"completed","",IF(W721=O721,"no","yes"))</f>
        <v/>
      </c>
      <c r="AF721" s="47">
        <f>IF(AC721&lt;&gt;"completed","",IF(AND(X721=P721,Y721=Q721),"no","yes"))</f>
        <v/>
      </c>
      <c r="AG721" s="47">
        <f>IF(AC721&lt;&gt;"completed","待复核",IF(OR(W721="",Z721="",AA721="",AD721=""),"缺少必填项",IF(AND(OR(AE721="yes",AF721="yes"),AB721=""),"修正原因缺失",IF(OR(W721=0,W721=1),IF(AND(X721="",Y721=""),"通过","0/1级时间应留空"),IF(AND(OR(W721=2,W721=3),X721&lt;&gt;"",Y721&lt;&gt;"",X721&gt;=I721,Y721&lt;=J721,Y721&gt;X721),"通过","2/3级时间无效")))))</f>
        <v/>
      </c>
    </row>
    <row r="722">
      <c r="A722" s="45" t="inlineStr">
        <is>
          <t>VQ-014</t>
        </is>
      </c>
      <c r="B722" s="52" t="inlineStr">
        <is>
          <t>How can uneven air-fryer cooking be corrected?</t>
        </is>
      </c>
      <c r="C722" s="45" t="inlineStr">
        <is>
          <t>en</t>
        </is>
      </c>
      <c r="D722" s="45" t="inlineStr">
        <is>
          <t>Air Fryer</t>
        </is>
      </c>
      <c r="E722" s="45" t="inlineStr">
        <is>
          <t>troubleshooting</t>
        </is>
      </c>
      <c r="F722" s="45" t="inlineStr">
        <is>
          <t>source_disjoint_test</t>
        </is>
      </c>
      <c r="G722" s="45" t="inlineStr">
        <is>
          <t>airfryer-002-scene-0008</t>
        </is>
      </c>
      <c r="H722" s="45" t="inlineStr">
        <is>
          <t>airfryer-002</t>
        </is>
      </c>
      <c r="I722" s="59" t="inlineStr">
        <is>
          <t>191.625</t>
        </is>
      </c>
      <c r="J722" s="59" t="inlineStr">
        <is>
          <t>241.808</t>
        </is>
      </c>
      <c r="K722" s="45" t="inlineStr">
        <is>
          <t>items/airfryer-002-scene-0008/clip.mp4</t>
        </is>
      </c>
      <c r="L722" s="45" t="inlineStr">
        <is>
          <t>items/airfryer-002-scene-0008/thumbnail.jpg</t>
        </is>
      </c>
      <c r="M722" s="52" t="inlineStr">
        <is>
          <t>ASR: bend that seal over and underneath on the bottom of the cookie. At that point you're going to put up just a little bit of an egg wash on the top and continue with all of your cookies. So I'm finishing up making my last cookie to put into the air fryer and you're going to want to preheat your fryer to 350 degrees and we're going to cook these for about seven minutes. So let's get that turned on and preheat it to 350. so our air fryer is preheated to 350 degrees we're going to take the basket out and spray it with a little non-stick spray we're now going to place our cookies in the basket seam side down we're going to cook
OCR: Chef Library Kitchen Puff Pastry SHEETS OREO Lhrary Kitche Tray Library Kitchen
VLM: Visual summary: A man in a blue apron is preparing food in a kitchen, with ingredients and an air fryer on the counter.
视觉摘要: 一名穿着蓝色围裙的男子在厨房准备食物，台面上有食材和空气炸锅。
Visible product: Air Fryer
Visible components: air fryer; puff pastry box; OREO cookies package; powdered sugar container; silicone mat; plate with cookies; apron; glasses
Visible actions: man shaping dough; man holding a spray can and a pan
Visible states: dough pieces on mat; cookies on plate</t>
        </is>
      </c>
      <c r="N722" s="45" t="inlineStr">
        <is>
          <t>63</t>
        </is>
      </c>
      <c r="O722" s="45" t="inlineStr">
        <is>
          <t>1</t>
        </is>
      </c>
      <c r="P722" s="59" t="str"/>
      <c r="Q722" s="59" t="str"/>
      <c r="R722" s="52" t="inlineStr">
        <is>
          <t>The scene shows air fryer preparation but does not address uneven cooking or corrective steps.</t>
        </is>
      </c>
      <c r="S722" s="52" t="inlineStr">
        <is>
          <t>VLM</t>
        </is>
      </c>
      <c r="T722" s="52" t="inlineStr">
        <is>
          <t>low</t>
        </is>
      </c>
      <c r="U722" s="52" t="inlineStr">
        <is>
          <t>No evidence of uneven cooking or correction methods is present.</t>
        </is>
      </c>
      <c r="V722" s="45" t="inlineStr">
        <is>
          <t>R1</t>
        </is>
      </c>
      <c r="W722" s="46" t="inlineStr">
        <is>
          <t>1</t>
        </is>
      </c>
      <c r="X722" s="60" t="n"/>
      <c r="Y722" s="60" t="n"/>
      <c r="Z722" s="46" t="inlineStr">
        <is>
          <t>no</t>
        </is>
      </c>
      <c r="AA722" s="54" t="inlineStr">
        <is>
          <t>画面未展示受热不均及纠正方法（翻面、摇晃等）。</t>
        </is>
      </c>
      <c r="AB722" s="54" t="n"/>
      <c r="AC722" s="46" t="inlineStr">
        <is>
          <t>completed</t>
        </is>
      </c>
      <c r="AD722" s="46" t="inlineStr">
        <is>
          <t>2026-07-27T22:17:08+08:00</t>
        </is>
      </c>
      <c r="AE722" s="47">
        <f>IF(AC722&lt;&gt;"completed","",IF(W722=O722,"no","yes"))</f>
        <v/>
      </c>
      <c r="AF722" s="47">
        <f>IF(AC722&lt;&gt;"completed","",IF(AND(X722=P722,Y722=Q722),"no","yes"))</f>
        <v/>
      </c>
      <c r="AG722" s="47">
        <f>IF(AC722&lt;&gt;"completed","待复核",IF(OR(W722="",Z722="",AA722="",AD722=""),"缺少必填项",IF(AND(OR(AE722="yes",AF722="yes"),AB722=""),"修正原因缺失",IF(OR(W722=0,W722=1),IF(AND(X722="",Y722=""),"通过","0/1级时间应留空"),IF(AND(OR(W722=2,W722=3),X722&lt;&gt;"",Y722&lt;&gt;"",X722&gt;=I722,Y722&lt;=J722,Y722&gt;X722),"通过","2/3级时间无效")))))</f>
        <v/>
      </c>
    </row>
    <row r="723">
      <c r="A723" s="45" t="inlineStr">
        <is>
          <t>VQ-014</t>
        </is>
      </c>
      <c r="B723" s="52" t="inlineStr">
        <is>
          <t>How can uneven air-fryer cooking be corrected?</t>
        </is>
      </c>
      <c r="C723" s="45" t="inlineStr">
        <is>
          <t>en</t>
        </is>
      </c>
      <c r="D723" s="45" t="inlineStr">
        <is>
          <t>Air Fryer</t>
        </is>
      </c>
      <c r="E723" s="45" t="inlineStr">
        <is>
          <t>troubleshooting</t>
        </is>
      </c>
      <c r="F723" s="45" t="inlineStr">
        <is>
          <t>source_disjoint_test</t>
        </is>
      </c>
      <c r="G723" s="45" t="inlineStr">
        <is>
          <t>airfryer-027-scene-0001</t>
        </is>
      </c>
      <c r="H723" s="45" t="inlineStr">
        <is>
          <t>airfryer-027</t>
        </is>
      </c>
      <c r="I723" s="59" t="inlineStr">
        <is>
          <t>0.0</t>
        </is>
      </c>
      <c r="J723" s="59" t="inlineStr">
        <is>
          <t>7.508</t>
        </is>
      </c>
      <c r="K723" s="45" t="inlineStr">
        <is>
          <t>items/airfryer-027-scene-0001/clip.mp4</t>
        </is>
      </c>
      <c r="L723" s="45" t="inlineStr">
        <is>
          <t>items/airfryer-027-scene-0001/thumbnail.jpg</t>
        </is>
      </c>
      <c r="M723" s="52" t="inlineStr">
        <is>
          <t>OCR: Air Fryer vs. Baked Buffalo Wings? First, oven cooked wings
VLM: Visual summary: A video title card introduces a comparison between air fryer and baked buffalo wings, followed by a slide indicating the first method is oven cooking.
视觉摘要: 视频标题卡介绍了空气炸锅与烤制的布法罗鸡翅的对比，随后显示第一种方法是烤箱烹饪。
Visible product: Air Fryer</t>
        </is>
      </c>
      <c r="N723" s="45" t="inlineStr">
        <is>
          <t>64</t>
        </is>
      </c>
      <c r="O723" s="45" t="inlineStr">
        <is>
          <t>0</t>
        </is>
      </c>
      <c r="P723" s="59" t="str"/>
      <c r="Q723" s="59" t="str"/>
      <c r="R723" s="52" t="inlineStr">
        <is>
          <t>The scene introduces a comparison between air fryer and oven cooking for buffalo wings, but does not address correcting uneven cooking.</t>
        </is>
      </c>
      <c r="S723" s="52" t="inlineStr">
        <is>
          <t>VLM|OCR</t>
        </is>
      </c>
      <c r="T723" s="52" t="inlineStr">
        <is>
          <t>low</t>
        </is>
      </c>
      <c r="U723" s="52" t="inlineStr">
        <is>
          <t>No evidence of troubleshooting or correction for uneven cooking is present.</t>
        </is>
      </c>
      <c r="V723" s="45" t="inlineStr">
        <is>
          <t>R1</t>
        </is>
      </c>
      <c r="W723" s="46" t="inlineStr">
        <is>
          <t>0</t>
        </is>
      </c>
      <c r="X723" s="60" t="n"/>
      <c r="Y723" s="60" t="n"/>
      <c r="Z723" s="46" t="inlineStr">
        <is>
          <t>no</t>
        </is>
      </c>
      <c r="AA723" s="54" t="inlineStr">
        <is>
          <t>画面无空气炸锅，无不均匀烹饪纠正方案。</t>
        </is>
      </c>
      <c r="AB723" s="54" t="n"/>
      <c r="AC723" s="46" t="inlineStr">
        <is>
          <t>completed</t>
        </is>
      </c>
      <c r="AD723" s="46" t="inlineStr">
        <is>
          <t>2026-07-28T01:18:39+08:00</t>
        </is>
      </c>
      <c r="AE723" s="47">
        <f>IF(AC723&lt;&gt;"completed","",IF(W723=O723,"no","yes"))</f>
        <v/>
      </c>
      <c r="AF723" s="47">
        <f>IF(AC723&lt;&gt;"completed","",IF(AND(X723=P723,Y723=Q723),"no","yes"))</f>
        <v/>
      </c>
      <c r="AG723" s="47">
        <f>IF(AC723&lt;&gt;"completed","待复核",IF(OR(W723="",Z723="",AA723="",AD723=""),"缺少必填项",IF(AND(OR(AE723="yes",AF723="yes"),AB723=""),"修正原因缺失",IF(OR(W723=0,W723=1),IF(AND(X723="",Y723=""),"通过","0/1级时间应留空"),IF(AND(OR(W723=2,W723=3),X723&lt;&gt;"",Y723&lt;&gt;"",X723&gt;=I723,Y723&lt;=J723,Y723&gt;X723),"通过","2/3级时间无效")))))</f>
        <v/>
      </c>
    </row>
    <row r="724">
      <c r="A724" s="45" t="inlineStr">
        <is>
          <t>VQ-015</t>
        </is>
      </c>
      <c r="B724" s="52" t="inlineStr">
        <is>
          <t>空气炸锅冒烟或有明显油烟时怎样处理？</t>
        </is>
      </c>
      <c r="C724" s="45" t="inlineStr">
        <is>
          <t>zh-CN</t>
        </is>
      </c>
      <c r="D724" s="45" t="inlineStr">
        <is>
          <t>Air Fryer</t>
        </is>
      </c>
      <c r="E724" s="45" t="inlineStr">
        <is>
          <t>troubleshooting</t>
        </is>
      </c>
      <c r="F724" s="45" t="inlineStr">
        <is>
          <t>source_disjoint_test</t>
        </is>
      </c>
      <c r="G724" s="45" t="inlineStr">
        <is>
          <t>airfryer-011-scene-0001</t>
        </is>
      </c>
      <c r="H724" s="45" t="inlineStr">
        <is>
          <t>airfryer-011</t>
        </is>
      </c>
      <c r="I724" s="59" t="inlineStr">
        <is>
          <t>0.0</t>
        </is>
      </c>
      <c r="J724" s="59" t="inlineStr">
        <is>
          <t>107.95</t>
        </is>
      </c>
      <c r="K724" s="45" t="inlineStr">
        <is>
          <t>items/airfryer-011-scene-0001/clip.mp4</t>
        </is>
      </c>
      <c r="L724" s="45" t="inlineStr">
        <is>
          <t>items/airfryer-011-scene-0001/thumbnail.jpg</t>
        </is>
      </c>
      <c r="M724" s="52" t="inlineStr">
        <is>
          <t>ASR: Hi, welcome back to Montana, and today we're going to be making another one of my favorite air fryer recipes, grilled cheese. The ingredients are white bread, salted butter, sharp cheddar cheese, and Italian blend cheese. Your first step is to add some of your cheddar into the middle of your bread, and then sprinkle some Italian blend on top. Then butter the exterior of your bread. Put your grilled cheese inside of your air fryer, and then cook for four minutes. Now flip it over and then cook for another three minutes. Now that the three minutes is up, take it out of the air fryer, cut it, and give it a try.
OCR: That's Good! WITH MONTANA MONTEREY play! RECREATION NG 5&lt;S HONTEREY BINGA ISUR VF 2000 CA QUAS IONTEREY DECREATION BINCNAE 1SUS VIV ). 2021 ONTREY DECRATION DA REC ONTEREY ECREATION /V 20MON REC MONNEY A RECR TION 202 252 MO DA RE 1S8V 2120 BREC 2n2 MON MONTREYY DA Air Fryer Grilled Cheese 2 slices white bread Sharp Cheddar &amp; Italian Blend Cheeses Salted butter X #showushowyouplayMonterey
VLM: Visual summary: A young man in a kitchen prepares to make a grilled cheese sandwich using an air fryer.
视觉摘要: 一名年轻男子在厨房里准备使用空气炸锅制作烤奶酪三明治。
Visible product: Air Fryer
Visible components: air fryer; refrigerator; wooden cabinets; countertop; knife block; coffee maker; glass jars; mug; red cutting board; bread; apron
Visible actions: man standing; man handling bread</t>
        </is>
      </c>
      <c r="N724" s="45" t="inlineStr">
        <is>
          <t>1</t>
        </is>
      </c>
      <c r="O724" s="45" t="inlineStr">
        <is>
          <t>0</t>
        </is>
      </c>
      <c r="P724" s="59" t="str"/>
      <c r="Q724" s="59" t="str"/>
      <c r="R724" s="52" t="inlineStr">
        <is>
          <t>The scene shows preparation of a grilled cheese sandwich in an air fryer but contains no evidence of smoke, oil smoke, or any troubleshooting steps for such an issue.</t>
        </is>
      </c>
      <c r="S724" s="52" t="inlineStr">
        <is>
          <t>VLM|ASR|OCR</t>
        </is>
      </c>
      <c r="T724" s="52" t="inlineStr">
        <is>
          <t>low</t>
        </is>
      </c>
      <c r="U724" s="52" t="inlineStr">
        <is>
          <t>No visual, spoken, or OCR evidence indicates smoke, oil smoke, or any related troubleshooting action.</t>
        </is>
      </c>
      <c r="V724" s="45" t="inlineStr">
        <is>
          <t>R1</t>
        </is>
      </c>
      <c r="W724" s="46" t="inlineStr">
        <is>
          <t>0</t>
        </is>
      </c>
      <c r="X724" s="60" t="n"/>
      <c r="Y724" s="60" t="n"/>
      <c r="Z724" s="46" t="inlineStr">
        <is>
          <t>no</t>
        </is>
      </c>
      <c r="AA724" s="54" t="inlineStr">
        <is>
          <t>画面为正常烹饪，无烟、无油烟处理动作，与问题无关。</t>
        </is>
      </c>
      <c r="AB724" s="54" t="n"/>
      <c r="AC724" s="46" t="inlineStr">
        <is>
          <t>completed</t>
        </is>
      </c>
      <c r="AD724" s="46" t="inlineStr">
        <is>
          <t>2026-07-27T22:01:34+08:00</t>
        </is>
      </c>
      <c r="AE724" s="47">
        <f>IF(AC724&lt;&gt;"completed","",IF(W724=O724,"no","yes"))</f>
        <v/>
      </c>
      <c r="AF724" s="47">
        <f>IF(AC724&lt;&gt;"completed","",IF(AND(X724=P724,Y724=Q724),"no","yes"))</f>
        <v/>
      </c>
      <c r="AG724" s="47">
        <f>IF(AC724&lt;&gt;"completed","待复核",IF(OR(W724="",Z724="",AA724="",AD724=""),"缺少必填项",IF(AND(OR(AE724="yes",AF724="yes"),AB724=""),"修正原因缺失",IF(OR(W724=0,W724=1),IF(AND(X724="",Y724=""),"通过","0/1级时间应留空"),IF(AND(OR(W724=2,W724=3),X724&lt;&gt;"",Y724&lt;&gt;"",X724&gt;=I724,Y724&lt;=J724,Y724&gt;X724),"通过","2/3级时间无效")))))</f>
        <v/>
      </c>
    </row>
    <row r="725">
      <c r="A725" s="45" t="inlineStr">
        <is>
          <t>VQ-015</t>
        </is>
      </c>
      <c r="B725" s="52" t="inlineStr">
        <is>
          <t>空气炸锅冒烟或有明显油烟时怎样处理？</t>
        </is>
      </c>
      <c r="C725" s="45" t="inlineStr">
        <is>
          <t>zh-CN</t>
        </is>
      </c>
      <c r="D725" s="45" t="inlineStr">
        <is>
          <t>Air Fryer</t>
        </is>
      </c>
      <c r="E725" s="45" t="inlineStr">
        <is>
          <t>troubleshooting</t>
        </is>
      </c>
      <c r="F725" s="45" t="inlineStr">
        <is>
          <t>source_disjoint_test</t>
        </is>
      </c>
      <c r="G725" s="45" t="inlineStr">
        <is>
          <t>airfryer-029-scene-0035</t>
        </is>
      </c>
      <c r="H725" s="45" t="inlineStr">
        <is>
          <t>airfryer-029</t>
        </is>
      </c>
      <c r="I725" s="59" t="inlineStr">
        <is>
          <t>197.32</t>
        </is>
      </c>
      <c r="J725" s="59" t="inlineStr">
        <is>
          <t>200.52</t>
        </is>
      </c>
      <c r="K725" s="45" t="inlineStr">
        <is>
          <t>items/airfryer-029-scene-0035/clip.mp4</t>
        </is>
      </c>
      <c r="L725" s="45" t="inlineStr">
        <is>
          <t>items/airfryer-029-scene-0035/thumbnail.jpg</t>
        </is>
      </c>
      <c r="M725" s="52" t="inlineStr">
        <is>
          <t>ASR: now take the chicken leg piece look at this the gashes whatever I gave it has to touch the bone that way the
VLM: Visual summary: A chef in a red uniform is preparing food in a kitchen set with a black air fryer on a countertop. He is handling pieces of raw meat on a plate.
视觉摘要: 一位穿着红色制服的厨师正在厨房场景中准备食物，台面上放着一台黑色空气炸锅，他正在处理盘子里的生肉。
Visible product: Air Fryer
Visible components: black air fryer; green plates; white plate; glass bowl; refrigerator; rice cooker; blender; wall-mounted logo; vase with flowers
Visible actions: chef picking up meat; chef holding meat</t>
        </is>
      </c>
      <c r="N725" s="45" t="inlineStr">
        <is>
          <t>2</t>
        </is>
      </c>
      <c r="O725" s="45" t="inlineStr">
        <is>
          <t>0</t>
        </is>
      </c>
      <c r="P725" s="59" t="str"/>
      <c r="Q725" s="59" t="str"/>
      <c r="R725" s="52" t="inlineStr">
        <is>
          <t>The scene shows a chef preparing raw meat near an air fryer but does not show any smoke, oil smoke, or any troubleshooting action related to smoke or oil fumes.</t>
        </is>
      </c>
      <c r="S725" s="52" t="inlineStr">
        <is>
          <t>VLM</t>
        </is>
      </c>
      <c r="T725" s="52" t="inlineStr">
        <is>
          <t>low</t>
        </is>
      </c>
      <c r="U725" s="52" t="inlineStr">
        <is>
          <t>No visual or audio evidence of smoke, oil smoke, or any related troubleshooting behavior is present.</t>
        </is>
      </c>
      <c r="V725" s="45" t="inlineStr">
        <is>
          <t>R1</t>
        </is>
      </c>
      <c r="W725" s="46" t="inlineStr">
        <is>
          <t>1</t>
        </is>
      </c>
      <c r="X725" s="60" t="n"/>
      <c r="Y725" s="60" t="n"/>
      <c r="Z725" s="46" t="inlineStr">
        <is>
          <t>no</t>
        </is>
      </c>
      <c r="AA725" s="54" t="inlineStr">
        <is>
          <t>At t=197.3-200.5s, the chef handles raw chicken near an inactive air fryer with no visible smoke, oil fumes, or remedial action.</t>
        </is>
      </c>
      <c r="AB725" s="54" t="inlineStr">
        <is>
          <t>The air fryer appears in the kitchen scene, but no smoke or oil fumes are shown.</t>
        </is>
      </c>
      <c r="AC725" s="46" t="inlineStr">
        <is>
          <t>completed</t>
        </is>
      </c>
      <c r="AD725" s="46" t="inlineStr">
        <is>
          <t>2026-07-28T01:18:39+08:00</t>
        </is>
      </c>
      <c r="AE725" s="47">
        <f>IF(AC725&lt;&gt;"completed","",IF(W725=O725,"no","yes"))</f>
        <v/>
      </c>
      <c r="AF725" s="47">
        <f>IF(AC725&lt;&gt;"completed","",IF(AND(X725=P725,Y725=Q725),"no","yes"))</f>
        <v/>
      </c>
      <c r="AG725" s="47">
        <f>IF(AC725&lt;&gt;"completed","待复核",IF(OR(W725="",Z725="",AA725="",AD725=""),"缺少必填项",IF(AND(OR(AE725="yes",AF725="yes"),AB725=""),"修正原因缺失",IF(OR(W725=0,W725=1),IF(AND(X725="",Y725=""),"通过","0/1级时间应留空"),IF(AND(OR(W725=2,W725=3),X725&lt;&gt;"",Y725&lt;&gt;"",X725&gt;=I725,Y725&lt;=J725,Y725&gt;X725),"通过","2/3级时间无效")))))</f>
        <v/>
      </c>
    </row>
    <row r="726">
      <c r="A726" s="45" t="inlineStr">
        <is>
          <t>VQ-015</t>
        </is>
      </c>
      <c r="B726" s="52" t="inlineStr">
        <is>
          <t>空气炸锅冒烟或有明显油烟时怎样处理？</t>
        </is>
      </c>
      <c r="C726" s="45" t="inlineStr">
        <is>
          <t>zh-CN</t>
        </is>
      </c>
      <c r="D726" s="45" t="inlineStr">
        <is>
          <t>Air Fryer</t>
        </is>
      </c>
      <c r="E726" s="45" t="inlineStr">
        <is>
          <t>troubleshooting</t>
        </is>
      </c>
      <c r="F726" s="45" t="inlineStr">
        <is>
          <t>source_disjoint_test</t>
        </is>
      </c>
      <c r="G726" s="45" t="inlineStr">
        <is>
          <t>airfryer-033-scene-0134</t>
        </is>
      </c>
      <c r="H726" s="45" t="inlineStr">
        <is>
          <t>airfryer-033</t>
        </is>
      </c>
      <c r="I726" s="59" t="inlineStr">
        <is>
          <t>1088.555</t>
        </is>
      </c>
      <c r="J726" s="59" t="inlineStr">
        <is>
          <t>1127.995</t>
        </is>
      </c>
      <c r="K726" s="45" t="inlineStr">
        <is>
          <t>items/airfryer-033-scene-0134/clip.mp4</t>
        </is>
      </c>
      <c r="L726" s="45" t="inlineStr">
        <is>
          <t>items/airfryer-033-scene-0134/thumbnail.jpg</t>
        </is>
      </c>
      <c r="M726" s="52" t="inlineStr">
        <is>
          <t>ASR: Bom Eu tirei, tá a coisa mais horrível do mundo Eu vou fazer Um recorte daqui de silver tape Comprei silver tape preto Aqui e daqui Então ele vai ter tipo um Metadezinho, tipo Darth Vader Vai ser tipo Darth Vaderzinho, entendeu? Fazer aqui bonitinho E tal, tanto ajudando Ô filho, e a parte que ajuda o pai? tá fedendo né então vou fazer aqui bonitinho agora tá horrível isso aqui e vamos que vamos vai dar bom daqui para metadezinho aqui ó narte verdezinho vamos embora para ficar bonitinho bom
OCR: PHILIPS WALITA WALTA PNOLIM
VLM: Visual summary: A damaged black air fryer casing with visible cracks is shown on a wooden surface, with a roll of black tape nearby.
视觉摘要: 一个有明显裂纹的黑色空气炸锅外壳放在木质表面上，旁边有一卷黑色胶带。
Visible product: Air Fryer
Visible components: black plastic casing; cracks on casing; roll of black tape; wooden surface; brand name 'PHILIPS WALITA'
Visible actions: hand touching the cracked casing
Visible states: casing is cracked; casing is damaged
Visual uncertainty: The full context of the damage or the purpose of the tape is not visible.</t>
        </is>
      </c>
      <c r="N726" s="45" t="inlineStr">
        <is>
          <t>3</t>
        </is>
      </c>
      <c r="O726" s="45" t="inlineStr">
        <is>
          <t>0</t>
        </is>
      </c>
      <c r="P726" s="59" t="str"/>
      <c r="Q726" s="59" t="str"/>
      <c r="R726" s="52" t="inlineStr">
        <is>
          <t>The air fryer casing is visibly cracked and damaged, but there is no evidence of smoke, oil smoke, or any troubleshooting action related to smoke or oil smoke.</t>
        </is>
      </c>
      <c r="S726" s="52" t="inlineStr">
        <is>
          <t>VLM</t>
        </is>
      </c>
      <c r="T726" s="52" t="inlineStr">
        <is>
          <t>low</t>
        </is>
      </c>
      <c r="U726" s="52" t="inlineStr">
        <is>
          <t>The scene shows a damaged air fryer but does not show smoke, oil smoke, or any step to address such an issue.</t>
        </is>
      </c>
      <c r="V726" s="45" t="inlineStr">
        <is>
          <t>R1</t>
        </is>
      </c>
      <c r="W726" s="46" t="n">
        <v>0</v>
      </c>
      <c r="X726" s="60" t="n"/>
      <c r="Y726" s="60" t="n"/>
      <c r="Z726" s="46" t="inlineStr">
        <is>
          <t>no</t>
        </is>
      </c>
      <c r="AA726" s="54" t="inlineStr">
        <is>
          <t>第2-5帧（t=1096.4s-1120.1s）显示破损的黑色空气炸锅外壳及贴胶带修补动作，未见冒烟、油烟或对应处理步骤。</t>
        </is>
      </c>
      <c r="AB726" s="54" t="inlineStr">
        <is>
          <t>AI=0→R1=1：空气炸锅外壳破损可见，但场景为外壳修补，与油烟/冒烟处理无关。 | 第三轮仲裁修正：R1原记录 等级=1 时间=[None,None] 泄漏=no → 仲裁 等级=0 时间=[None,None] 泄漏=no。理由：6帧（t=1088.6s-1128.0s）显示WALITA空气炸锅外壳破损裂纹+贴银色胶带修补（Darth Vader）+柯基嗅纸箱，属外壳破损贴胶带维修场景；按规范'无关的维修/拆解'应为0级，与查询'冒烟/油烟处理'完全无关。</t>
        </is>
      </c>
      <c r="AC726" s="46" t="inlineStr">
        <is>
          <t>completed</t>
        </is>
      </c>
      <c r="AD726" s="46" t="inlineStr">
        <is>
          <t>2026-07-28T20:35:21+08:00</t>
        </is>
      </c>
      <c r="AE726" s="47">
        <f>IF(AC726&lt;&gt;"completed","",IF(W726=O726,"no","yes"))</f>
        <v/>
      </c>
      <c r="AF726" s="47">
        <f>IF(AC726&lt;&gt;"completed","",IF(AND(X726=P726,Y726=Q726),"no","yes"))</f>
        <v/>
      </c>
      <c r="AG726" s="47">
        <f>IF(AC726&lt;&gt;"completed","待复核",IF(OR(W726="",Z726="",AA726="",AD726=""),"缺少必填项",IF(AND(OR(AE726="yes",AF726="yes"),AB726=""),"修正原因缺失",IF(OR(W726=0,W726=1),IF(AND(X726="",Y726=""),"通过","0/1级时间应留空"),IF(AND(OR(W726=2,W726=3),X726&lt;&gt;"",Y726&lt;&gt;"",X726&gt;=I726,Y726&lt;=J726,Y726&gt;X726),"通过","2/3级时间无效")))))</f>
        <v/>
      </c>
    </row>
    <row r="727">
      <c r="A727" s="45" t="inlineStr">
        <is>
          <t>VQ-015</t>
        </is>
      </c>
      <c r="B727" s="52" t="inlineStr">
        <is>
          <t>空气炸锅冒烟或有明显油烟时怎样处理？</t>
        </is>
      </c>
      <c r="C727" s="45" t="inlineStr">
        <is>
          <t>zh-CN</t>
        </is>
      </c>
      <c r="D727" s="45" t="inlineStr">
        <is>
          <t>Air Fryer</t>
        </is>
      </c>
      <c r="E727" s="45" t="inlineStr">
        <is>
          <t>troubleshooting</t>
        </is>
      </c>
      <c r="F727" s="45" t="inlineStr">
        <is>
          <t>source_disjoint_test</t>
        </is>
      </c>
      <c r="G727" s="45" t="inlineStr">
        <is>
          <t>airfryer-017-scene-0040</t>
        </is>
      </c>
      <c r="H727" s="45" t="inlineStr">
        <is>
          <t>airfryer-017</t>
        </is>
      </c>
      <c r="I727" s="59" t="inlineStr">
        <is>
          <t>431.431</t>
        </is>
      </c>
      <c r="J727" s="59" t="inlineStr">
        <is>
          <t>442.042</t>
        </is>
      </c>
      <c r="K727" s="45" t="inlineStr">
        <is>
          <t>items/airfryer-017-scene-0040/clip.mp4</t>
        </is>
      </c>
      <c r="L727" s="45" t="inlineStr">
        <is>
          <t>items/airfryer-017-scene-0040/thumbnail.jpg</t>
        </is>
      </c>
      <c r="M727" s="52" t="inlineStr">
        <is>
          <t>ASR: switch is in I'm getting I'm not getting any power so I think that the problem still lies further inside as last time the fuse probably one of the things that gets increasingly annoying as I go is that as each layer of shell comes off they're all still connected by wires so I end up dragging three or four different
OCR: 2 49T1J
VLM: Visual summary: A person is working on the internal wiring of a disassembled air fryer on a wooden surface.
视觉摘要: 一个人正在木制表面上修理一台拆开的空气炸锅内部电线。
Visible product: Air Fryer
Visible components: air fryer; plastic housing; wires (red, blue); fan; wooden surface
Visible actions: person connecting wires; person lifting air fryer housing
Visible states: air fryer disassembled; wires exposed
Visible warnings: UNPLUG POWER BEFORE GOING BACK TO WORK</t>
        </is>
      </c>
      <c r="N727" s="45" t="inlineStr">
        <is>
          <t>4</t>
        </is>
      </c>
      <c r="O727" s="45" t="inlineStr">
        <is>
          <t>0</t>
        </is>
      </c>
      <c r="P727" s="59" t="str"/>
      <c r="Q727" s="59" t="str"/>
      <c r="R727" s="52" t="inlineStr">
        <is>
          <t>The scene shows internal wiring repair of a disassembled air fryer, with no visual or spoken evidence of smoke, oil fumes, or any troubleshooting steps for such an issue.</t>
        </is>
      </c>
      <c r="S727" s="52" t="inlineStr">
        <is>
          <t>VLM</t>
        </is>
      </c>
      <c r="T727" s="52" t="inlineStr">
        <is>
          <t>low</t>
        </is>
      </c>
      <c r="U727" s="52" t="inlineStr">
        <is>
          <t>No evidence of smoke, oil fumes, or related troubleshooting actions is present.</t>
        </is>
      </c>
      <c r="V727" s="45" t="inlineStr">
        <is>
          <t>R1</t>
        </is>
      </c>
      <c r="W727" s="46" t="n">
        <v>0</v>
      </c>
      <c r="X727" s="60" t="n"/>
      <c r="Y727" s="60" t="n"/>
      <c r="Z727" s="46" t="inlineStr">
        <is>
          <t>no</t>
        </is>
      </c>
      <c r="AA727" s="54" t="inlineStr">
        <is>
          <t>第1-6帧（t=431.4s-442.1s）均为拆解后的空气炸锅内部线路与元件检修，画面中央有'UNPLUG POWER BEFORE GOING BACK TO WORK'字幕，未出现冒烟或油烟处理内容。</t>
        </is>
      </c>
      <c r="AB727" s="54" t="inlineStr">
        <is>
          <t>AI=0→R1=1：画面为拆解后内部线路检修，未涉及冒烟或油烟的处理。 | 第三轮仲裁修正：R1原记录 等级=1 时间=[None,None] 泄漏=no → 仲裁 等级=0 时间=[None,None] 泄漏=no。理由：采纳复核方：t=431.4s–442.1s全部6帧为拆解后的内部线路/元件检修（ASR提及'I'm not getting any power'），属规范明确列举的'无关的维修/拆解'范畴（与冒烟/油烟查询完全无关），应判0级而非1级。</t>
        </is>
      </c>
      <c r="AC727" s="46" t="inlineStr">
        <is>
          <t>completed</t>
        </is>
      </c>
      <c r="AD727" s="46" t="inlineStr">
        <is>
          <t>2026-07-28T20:35:21+08:00</t>
        </is>
      </c>
      <c r="AE727" s="47">
        <f>IF(AC727&lt;&gt;"completed","",IF(W727=O727,"no","yes"))</f>
        <v/>
      </c>
      <c r="AF727" s="47">
        <f>IF(AC727&lt;&gt;"completed","",IF(AND(X727=P727,Y727=Q727),"no","yes"))</f>
        <v/>
      </c>
      <c r="AG727" s="47">
        <f>IF(AC727&lt;&gt;"completed","待复核",IF(OR(W727="",Z727="",AA727="",AD727=""),"缺少必填项",IF(AND(OR(AE727="yes",AF727="yes"),AB727=""),"修正原因缺失",IF(OR(W727=0,W727=1),IF(AND(X727="",Y727=""),"通过","0/1级时间应留空"),IF(AND(OR(W727=2,W727=3),X727&lt;&gt;"",Y727&lt;&gt;"",X727&gt;=I727,Y727&lt;=J727,Y727&gt;X727),"通过","2/3级时间无效")))))</f>
        <v/>
      </c>
    </row>
    <row r="728">
      <c r="A728" s="45" t="inlineStr">
        <is>
          <t>VQ-015</t>
        </is>
      </c>
      <c r="B728" s="52" t="inlineStr">
        <is>
          <t>空气炸锅冒烟或有明显油烟时怎样处理？</t>
        </is>
      </c>
      <c r="C728" s="45" t="inlineStr">
        <is>
          <t>zh-CN</t>
        </is>
      </c>
      <c r="D728" s="45" t="inlineStr">
        <is>
          <t>Air Fryer</t>
        </is>
      </c>
      <c r="E728" s="45" t="inlineStr">
        <is>
          <t>troubleshooting</t>
        </is>
      </c>
      <c r="F728" s="45" t="inlineStr">
        <is>
          <t>source_disjoint_test</t>
        </is>
      </c>
      <c r="G728" s="45" t="inlineStr">
        <is>
          <t>airfryer-006-scene-0001</t>
        </is>
      </c>
      <c r="H728" s="45" t="inlineStr">
        <is>
          <t>airfryer-006</t>
        </is>
      </c>
      <c r="I728" s="59" t="inlineStr">
        <is>
          <t>0.0</t>
        </is>
      </c>
      <c r="J728" s="59" t="inlineStr">
        <is>
          <t>4.538</t>
        </is>
      </c>
      <c r="K728" s="45" t="inlineStr">
        <is>
          <t>items/airfryer-006-scene-0001/clip.mp4</t>
        </is>
      </c>
      <c r="L728" s="45" t="inlineStr">
        <is>
          <t>items/airfryer-006-scene-0001/thumbnail.jpg</t>
        </is>
      </c>
      <c r="M728" s="52" t="inlineStr">
        <is>
          <t>ASR: Hi, good morning, America. It's Babs making air fryer Oreos. Step one, crescent rolls.
OCR: GMA making Air Fryer Oreos!
VLM: Visual summary: A woman in a pink shirt is speaking to the camera in a kitchen setting, introducing herself as 'Babs' and mentioning she is making 'Air Fryer Oreos'.
视觉摘要: 一位穿着粉色衬衫的女士在厨房环境中对着镜头讲话，介绍自己为“Babs”，并提到她正在制作“空气炸锅奥利奥”。
Visible product: Air Fryer
Visible components: woman; pink shirt; glasses; kitchen counter; stacked plates; wooden shelf; GMA logo
Visible actions: speaking; looking at camera</t>
        </is>
      </c>
      <c r="N728" s="45" t="inlineStr">
        <is>
          <t>5</t>
        </is>
      </c>
      <c r="O728" s="45" t="inlineStr">
        <is>
          <t>0</t>
        </is>
      </c>
      <c r="P728" s="59" t="str"/>
      <c r="Q728" s="59" t="str"/>
      <c r="R728" s="52" t="inlineStr">
        <is>
          <t>The scene introduces a recipe using an air fryer but does not address smoke or oil smoke troubleshooting.</t>
        </is>
      </c>
      <c r="S728" s="52" t="inlineStr">
        <is>
          <t>VLM|ASR|OCR</t>
        </is>
      </c>
      <c r="T728" s="52" t="inlineStr">
        <is>
          <t>low</t>
        </is>
      </c>
      <c r="U728" s="52" t="inlineStr">
        <is>
          <t>No evidence of smoke, oil smoke, or troubleshooting steps related to smoke.</t>
        </is>
      </c>
      <c r="V728" s="45" t="inlineStr">
        <is>
          <t>R1</t>
        </is>
      </c>
      <c r="W728" s="46" t="inlineStr">
        <is>
          <t>0</t>
        </is>
      </c>
      <c r="X728" s="60" t="n"/>
      <c r="Y728" s="60" t="n"/>
      <c r="Z728" s="46" t="inlineStr">
        <is>
          <t>no</t>
        </is>
      </c>
      <c r="AA728" s="54" t="inlineStr">
        <is>
          <t>画面无油烟或异常处理相关内容。</t>
        </is>
      </c>
      <c r="AB728" s="54" t="n"/>
      <c r="AC728" s="46" t="inlineStr">
        <is>
          <t>completed</t>
        </is>
      </c>
      <c r="AD728" s="46" t="inlineStr">
        <is>
          <t>2026-07-27T22:14:31+08:00</t>
        </is>
      </c>
      <c r="AE728" s="47">
        <f>IF(AC728&lt;&gt;"completed","",IF(W728=O728,"no","yes"))</f>
        <v/>
      </c>
      <c r="AF728" s="47">
        <f>IF(AC728&lt;&gt;"completed","",IF(AND(X728=P728,Y728=Q728),"no","yes"))</f>
        <v/>
      </c>
      <c r="AG728" s="47">
        <f>IF(AC728&lt;&gt;"completed","待复核",IF(OR(W728="",Z728="",AA728="",AD728=""),"缺少必填项",IF(AND(OR(AE728="yes",AF728="yes"),AB728=""),"修正原因缺失",IF(OR(W728=0,W728=1),IF(AND(X728="",Y728=""),"通过","0/1级时间应留空"),IF(AND(OR(W728=2,W728=3),X728&lt;&gt;"",Y728&lt;&gt;"",X728&gt;=I728,Y728&lt;=J728,Y728&gt;X728),"通过","2/3级时间无效")))))</f>
        <v/>
      </c>
    </row>
    <row r="729">
      <c r="A729" s="45" t="inlineStr">
        <is>
          <t>VQ-015</t>
        </is>
      </c>
      <c r="B729" s="52" t="inlineStr">
        <is>
          <t>空气炸锅冒烟或有明显油烟时怎样处理？</t>
        </is>
      </c>
      <c r="C729" s="45" t="inlineStr">
        <is>
          <t>zh-CN</t>
        </is>
      </c>
      <c r="D729" s="45" t="inlineStr">
        <is>
          <t>Air Fryer</t>
        </is>
      </c>
      <c r="E729" s="45" t="inlineStr">
        <is>
          <t>troubleshooting</t>
        </is>
      </c>
      <c r="F729" s="45" t="inlineStr">
        <is>
          <t>source_disjoint_test</t>
        </is>
      </c>
      <c r="G729" s="45" t="inlineStr">
        <is>
          <t>airfryer-032-scene-0004</t>
        </is>
      </c>
      <c r="H729" s="45" t="inlineStr">
        <is>
          <t>airfryer-032</t>
        </is>
      </c>
      <c r="I729" s="59" t="inlineStr">
        <is>
          <t>10.567</t>
        </is>
      </c>
      <c r="J729" s="59" t="inlineStr">
        <is>
          <t>12.733</t>
        </is>
      </c>
      <c r="K729" s="45" t="inlineStr">
        <is>
          <t>items/airfryer-032-scene-0004/clip.mp4</t>
        </is>
      </c>
      <c r="L729" s="45" t="inlineStr">
        <is>
          <t>items/airfryer-032-scene-0004/thumbnail.jpg</t>
        </is>
      </c>
      <c r="M729" s="52" t="inlineStr">
        <is>
          <t>ASR: Ooh! Today I'm showing you how to deep clean your air fryer so it goes from looking like this to
VLM: Visual summary: A close-up view of a dirty, spiral electric heating element inside an appliance, likely an air fryer, with visible rust and grime on the base and element.
视觉摘要: 一个脏污的螺旋式电热元件，位于一个可能是空气炸锅的设备内部，底座和元件上有明显的锈迹和污垢。
Visible product: Air Fryer
Visible components: spiral heating element; metal base plate; black appliance interior; rust and grime
Visible states: dirty; rusty; static view
Visual uncertainty: The exact product model or brand is not visible. The appliance type is inferred from the catalog label, not visually confirmed.</t>
        </is>
      </c>
      <c r="N729" s="45" t="inlineStr">
        <is>
          <t>6</t>
        </is>
      </c>
      <c r="O729" s="45" t="inlineStr">
        <is>
          <t>0</t>
        </is>
      </c>
      <c r="P729" s="59" t="str"/>
      <c r="Q729" s="59" t="str"/>
      <c r="R729" s="52" t="inlineStr">
        <is>
          <t>The scene shows a dirty, rusty air fryer heating element but does not address smoke or oil smoke, nor provide any troubleshooting steps for such an issue.</t>
        </is>
      </c>
      <c r="S729" s="52" t="inlineStr">
        <is>
          <t>VLM</t>
        </is>
      </c>
      <c r="T729" s="52" t="inlineStr">
        <is>
          <t>low</t>
        </is>
      </c>
      <c r="U729" s="52" t="inlineStr">
        <is>
          <t>The visual evidence is clearly about cleaning a dirty air fryer, not handling smoke or oil smoke.</t>
        </is>
      </c>
      <c r="V729" s="45" t="inlineStr">
        <is>
          <t>R1</t>
        </is>
      </c>
      <c r="W729" s="46" t="inlineStr">
        <is>
          <t>1</t>
        </is>
      </c>
      <c r="X729" s="60" t="n"/>
      <c r="Y729" s="60" t="n"/>
      <c r="Z729" s="46" t="inlineStr">
        <is>
          <t>no</t>
        </is>
      </c>
      <c r="AA729" s="54" t="inlineStr">
        <is>
          <t>第1-6帧（t=10.6s-12.8s）显示用抹布清洁空气炸锅内部脏污发热管/底部，属于深度清洁，但未提及或演示冒烟/油烟出现时的处理。</t>
        </is>
      </c>
      <c r="AB729" s="54" t="inlineStr">
        <is>
          <t>AI=0→R1=1：产品出现且为清洁发热管，但未直接回答冒烟/油烟时的处理。</t>
        </is>
      </c>
      <c r="AC729" s="46" t="inlineStr">
        <is>
          <t>completed</t>
        </is>
      </c>
      <c r="AD729" s="46" t="inlineStr">
        <is>
          <t>2026-07-28T01:35:01+08:00</t>
        </is>
      </c>
      <c r="AE729" s="47">
        <f>IF(AC729&lt;&gt;"completed","",IF(W729=O729,"no","yes"))</f>
        <v/>
      </c>
      <c r="AF729" s="47">
        <f>IF(AC729&lt;&gt;"completed","",IF(AND(X729=P729,Y729=Q729),"no","yes"))</f>
        <v/>
      </c>
      <c r="AG729" s="47">
        <f>IF(AC729&lt;&gt;"completed","待复核",IF(OR(W729="",Z729="",AA729="",AD729=""),"缺少必填项",IF(AND(OR(AE729="yes",AF729="yes"),AB729=""),"修正原因缺失",IF(OR(W729=0,W729=1),IF(AND(X729="",Y729=""),"通过","0/1级时间应留空"),IF(AND(OR(W729=2,W729=3),X729&lt;&gt;"",Y729&lt;&gt;"",X729&gt;=I729,Y729&lt;=J729,Y729&gt;X729),"通过","2/3级时间无效")))))</f>
        <v/>
      </c>
    </row>
    <row r="730">
      <c r="A730" s="45" t="inlineStr">
        <is>
          <t>VQ-015</t>
        </is>
      </c>
      <c r="B730" s="52" t="inlineStr">
        <is>
          <t>空气炸锅冒烟或有明显油烟时怎样处理？</t>
        </is>
      </c>
      <c r="C730" s="45" t="inlineStr">
        <is>
          <t>zh-CN</t>
        </is>
      </c>
      <c r="D730" s="45" t="inlineStr">
        <is>
          <t>Air Fryer</t>
        </is>
      </c>
      <c r="E730" s="45" t="inlineStr">
        <is>
          <t>troubleshooting</t>
        </is>
      </c>
      <c r="F730" s="45" t="inlineStr">
        <is>
          <t>source_disjoint_test</t>
        </is>
      </c>
      <c r="G730" s="45" t="inlineStr">
        <is>
          <t>airfryer-017-scene-0055</t>
        </is>
      </c>
      <c r="H730" s="45" t="inlineStr">
        <is>
          <t>airfryer-017</t>
        </is>
      </c>
      <c r="I730" s="59" t="inlineStr">
        <is>
          <t>637.103</t>
        </is>
      </c>
      <c r="J730" s="59" t="inlineStr">
        <is>
          <t>644.711</t>
        </is>
      </c>
      <c r="K730" s="45" t="inlineStr">
        <is>
          <t>items/airfryer-017-scene-0055/clip.mp4</t>
        </is>
      </c>
      <c r="L730" s="45" t="inlineStr">
        <is>
          <t>items/airfryer-017-scene-0055/thumbnail.jpg</t>
        </is>
      </c>
      <c r="M730" s="52" t="inlineStr">
        <is>
          <t>ASR: on the top half of the unit. Another layer deeper, we venture forth. Once again, just in the interest of checking things, I'm going to pull the thermal fuse wire off of this circuit board. And now I've got both ends of the thermal fuse and i'm going to test continuity on that just to make sure that
OCR: 2
VLM: Visual summary: A person is handling wires connected to the internal components of an appliance, with a green circuit board visible nearby.
视觉摘要: 一个人正在处理与电器内部组件相连的电线，旁边可见一块绿色电路板。
Visible product: Air Fryer
Visible components: wires; circuit board; plastic housing; electrical connectors
Visible actions: manipulating wires; connecting wires to a component</t>
        </is>
      </c>
      <c r="N730" s="45" t="inlineStr">
        <is>
          <t>7</t>
        </is>
      </c>
      <c r="O730" s="45" t="inlineStr">
        <is>
          <t>0</t>
        </is>
      </c>
      <c r="P730" s="59" t="str"/>
      <c r="Q730" s="59" t="str"/>
      <c r="R730" s="52" t="inlineStr">
        <is>
          <t>The scene shows internal electrical component handling, not smoke or oil fume troubleshooting.</t>
        </is>
      </c>
      <c r="S730" s="52" t="inlineStr">
        <is>
          <t>VLM|ASR|OCR</t>
        </is>
      </c>
      <c r="T730" s="52" t="inlineStr">
        <is>
          <t>low</t>
        </is>
      </c>
      <c r="U730" s="52" t="inlineStr">
        <is>
          <t>No visual or spoken evidence of smoke, oil fumes, or related troubleshooting steps.</t>
        </is>
      </c>
      <c r="V730" s="45" t="inlineStr">
        <is>
          <t>R1</t>
        </is>
      </c>
      <c r="W730" s="46" t="inlineStr">
        <is>
          <t>1</t>
        </is>
      </c>
      <c r="X730" s="60" t="n"/>
      <c r="Y730" s="60" t="n"/>
      <c r="Z730" s="46" t="inlineStr">
        <is>
          <t>no</t>
        </is>
      </c>
      <c r="AA730" s="54" t="inlineStr">
        <is>
          <t>第1-6帧（t=637.1s-644.7s）均为空气炸锅内部电路板、保险丝与线路的检测操作，未出现冒烟、油烟及处理动作。</t>
        </is>
      </c>
      <c r="AB730" s="54" t="inlineStr">
        <is>
          <t>AI=0→R1=1：产品内部电路可见，但场景为电气检测，与油烟/冒烟处理无关。</t>
        </is>
      </c>
      <c r="AC730" s="46" t="inlineStr">
        <is>
          <t>completed</t>
        </is>
      </c>
      <c r="AD730" s="46" t="inlineStr">
        <is>
          <t>2026-07-28T01:35:01+08:00</t>
        </is>
      </c>
      <c r="AE730" s="47">
        <f>IF(AC730&lt;&gt;"completed","",IF(W730=O730,"no","yes"))</f>
        <v/>
      </c>
      <c r="AF730" s="47">
        <f>IF(AC730&lt;&gt;"completed","",IF(AND(X730=P730,Y730=Q730),"no","yes"))</f>
        <v/>
      </c>
      <c r="AG730" s="47">
        <f>IF(AC730&lt;&gt;"completed","待复核",IF(OR(W730="",Z730="",AA730="",AD730=""),"缺少必填项",IF(AND(OR(AE730="yes",AF730="yes"),AB730=""),"修正原因缺失",IF(OR(W730=0,W730=1),IF(AND(X730="",Y730=""),"通过","0/1级时间应留空"),IF(AND(OR(W730=2,W730=3),X730&lt;&gt;"",Y730&lt;&gt;"",X730&gt;=I730,Y730&lt;=J730,Y730&gt;X730),"通过","2/3级时间无效")))))</f>
        <v/>
      </c>
    </row>
    <row r="731">
      <c r="A731" s="45" t="inlineStr">
        <is>
          <t>VQ-015</t>
        </is>
      </c>
      <c r="B731" s="52" t="inlineStr">
        <is>
          <t>空气炸锅冒烟或有明显油烟时怎样处理？</t>
        </is>
      </c>
      <c r="C731" s="45" t="inlineStr">
        <is>
          <t>zh-CN</t>
        </is>
      </c>
      <c r="D731" s="45" t="inlineStr">
        <is>
          <t>Air Fryer</t>
        </is>
      </c>
      <c r="E731" s="45" t="inlineStr">
        <is>
          <t>troubleshooting</t>
        </is>
      </c>
      <c r="F731" s="45" t="inlineStr">
        <is>
          <t>source_disjoint_test</t>
        </is>
      </c>
      <c r="G731" s="45" t="inlineStr">
        <is>
          <t>airfryer-029-scene-0062</t>
        </is>
      </c>
      <c r="H731" s="45" t="inlineStr">
        <is>
          <t>airfryer-029</t>
        </is>
      </c>
      <c r="I731" s="59" t="inlineStr">
        <is>
          <t>377.0</t>
        </is>
      </c>
      <c r="J731" s="59" t="inlineStr">
        <is>
          <t>381.28</t>
        </is>
      </c>
      <c r="K731" s="45" t="inlineStr">
        <is>
          <t>items/airfryer-029-scene-0062/clip.mp4</t>
        </is>
      </c>
      <c r="L731" s="45" t="inlineStr">
        <is>
          <t>items/airfryer-029-scene-0062/thumbnail.jpg</t>
        </is>
      </c>
      <c r="M731" s="52" t="inlineStr">
        <is>
          <t>ASR: we're just going to take chicken pieces and then just apply little bit of oil with a brush so this will ensure that the chicken is moist and then we're
OCR: PHILIPS SUPER CHEF
VLM: Visual summary: A hand uses a brush to apply a yellow liquid from a small glass bowl onto seasoned chicken pieces inside an air fryer basket.
视觉摘要: 一只手用刷子将小玻璃碗中的黄色液体涂抹在空气炸锅篮子里的调味鸡肉上。
Visible product: Air Fryer
Visible components: glass bowl; brush; air fryer basket; chicken pieces; air fryer; control knob
Visible actions: brushing; applying liquid
Visible states: chicken seasoned; liquid in bowl; air fryer in use</t>
        </is>
      </c>
      <c r="N731" s="45" t="inlineStr">
        <is>
          <t>8</t>
        </is>
      </c>
      <c r="O731" s="45" t="inlineStr">
        <is>
          <t>0</t>
        </is>
      </c>
      <c r="P731" s="59" t="str"/>
      <c r="Q731" s="59" t="str"/>
      <c r="R731" s="52" t="inlineStr">
        <is>
          <t>The scene shows oil being applied to chicken in an air fryer, with no indication of smoke,油烟, or any troubleshooting action.</t>
        </is>
      </c>
      <c r="S731" s="52" t="inlineStr">
        <is>
          <t>VLM|ASR|OCR</t>
        </is>
      </c>
      <c r="T731" s="52" t="inlineStr">
        <is>
          <t>low</t>
        </is>
      </c>
      <c r="U731" s="52" t="inlineStr">
        <is>
          <t>No evidence of smoke, oil smoke, or any related troubleshooting behavior is present.</t>
        </is>
      </c>
      <c r="V731" s="45" t="inlineStr">
        <is>
          <t>R1</t>
        </is>
      </c>
      <c r="W731" s="46" t="inlineStr">
        <is>
          <t>0</t>
        </is>
      </c>
      <c r="X731" s="60" t="n"/>
      <c r="Y731" s="60" t="n"/>
      <c r="Z731" s="46" t="inlineStr">
        <is>
          <t>no</t>
        </is>
      </c>
      <c r="AA731" s="54" t="inlineStr">
        <is>
          <t>同场景（t=377.0s–381.3s）：画面内容为给鸡块刷油的烹饪准备工作，无冒烟、油烟现象，也无任何故障排查或处理操作。</t>
        </is>
      </c>
      <c r="AB731" s="54" t="n"/>
      <c r="AC731" s="46" t="inlineStr">
        <is>
          <t>completed</t>
        </is>
      </c>
      <c r="AD731" s="46" t="inlineStr">
        <is>
          <t>2026-07-28T01:35:01+08:00</t>
        </is>
      </c>
      <c r="AE731" s="47">
        <f>IF(AC731&lt;&gt;"completed","",IF(W731=O731,"no","yes"))</f>
        <v/>
      </c>
      <c r="AF731" s="47">
        <f>IF(AC731&lt;&gt;"completed","",IF(AND(X731=P731,Y731=Q731),"no","yes"))</f>
        <v/>
      </c>
      <c r="AG731" s="47">
        <f>IF(AC731&lt;&gt;"completed","待复核",IF(OR(W731="",Z731="",AA731="",AD731=""),"缺少必填项",IF(AND(OR(AE731="yes",AF731="yes"),AB731=""),"修正原因缺失",IF(OR(W731=0,W731=1),IF(AND(X731="",Y731=""),"通过","0/1级时间应留空"),IF(AND(OR(W731=2,W731=3),X731&lt;&gt;"",Y731&lt;&gt;"",X731&gt;=I731,Y731&lt;=J731,Y731&gt;X731),"通过","2/3级时间无效")))))</f>
        <v/>
      </c>
    </row>
    <row r="732">
      <c r="A732" s="45" t="inlineStr">
        <is>
          <t>VQ-015</t>
        </is>
      </c>
      <c r="B732" s="52" t="inlineStr">
        <is>
          <t>空气炸锅冒烟或有明显油烟时怎样处理？</t>
        </is>
      </c>
      <c r="C732" s="45" t="inlineStr">
        <is>
          <t>zh-CN</t>
        </is>
      </c>
      <c r="D732" s="45" t="inlineStr">
        <is>
          <t>Air Fryer</t>
        </is>
      </c>
      <c r="E732" s="45" t="inlineStr">
        <is>
          <t>troubleshooting</t>
        </is>
      </c>
      <c r="F732" s="45" t="inlineStr">
        <is>
          <t>source_disjoint_test</t>
        </is>
      </c>
      <c r="G732" s="45" t="inlineStr">
        <is>
          <t>airfryer-033-scene-0034</t>
        </is>
      </c>
      <c r="H732" s="45" t="inlineStr">
        <is>
          <t>airfryer-033</t>
        </is>
      </c>
      <c r="I732" s="59" t="inlineStr">
        <is>
          <t>251.818</t>
        </is>
      </c>
      <c r="J732" s="59" t="inlineStr">
        <is>
          <t>257.024</t>
        </is>
      </c>
      <c r="K732" s="45" t="inlineStr">
        <is>
          <t>items/airfryer-033-scene-0034/clip.mp4</t>
        </is>
      </c>
      <c r="L732" s="45" t="inlineStr">
        <is>
          <t>items/airfryer-033-scene-0034/thumbnail.jpg</t>
        </is>
      </c>
      <c r="M732" s="52" t="inlineStr">
        <is>
          <t>ASR: Ela dispara um relêzinho E é bom desligar Tem hora que ela liga, tem hora que ela não liga Vou ter que desmontar ela todinha
VLM: Visual summary: A black air fryer with its top cover removed, revealing internal components, is shown on a white surface. The digital display shows a temperature of 200 degrees.
视觉摘要: 一台黑色空气炸锅，其上盖被移开，露出内部组件，放置在白色表面上。数字显示屏显示温度为200度。
Visible product: Air Fryer
Visible components: digital display; temperature reading; control buttons; brand name 'PHILIPS WALITA'; internal heating element; power cord; handle
Visible states: top cover removed; digital display active</t>
        </is>
      </c>
      <c r="N732" s="45" t="inlineStr">
        <is>
          <t>9</t>
        </is>
      </c>
      <c r="O732" s="45" t="inlineStr">
        <is>
          <t>1</t>
        </is>
      </c>
      <c r="P732" s="59" t="str"/>
      <c r="Q732" s="59" t="str"/>
      <c r="R732" s="52" t="inlineStr">
        <is>
          <t>ASR mentions disconnecting the device ('desligar') and disassembling it ('desmontar ela todinha'), but no visible smoke or oil smoke is shown; VLM shows internal components with no indication of smoke or oil smoke.</t>
        </is>
      </c>
      <c r="S732" s="52" t="inlineStr">
        <is>
          <t>ASR|VLM</t>
        </is>
      </c>
      <c r="T732" s="52" t="inlineStr">
        <is>
          <t>low</t>
        </is>
      </c>
      <c r="U732" s="52" t="inlineStr">
        <is>
          <t>No visual or auditory evidence of smoke or oil smoke is present in the scene.</t>
        </is>
      </c>
      <c r="V732" s="45" t="inlineStr">
        <is>
          <t>R1</t>
        </is>
      </c>
      <c r="W732" s="46" t="inlineStr">
        <is>
          <t>1</t>
        </is>
      </c>
      <c r="X732" s="60" t="n"/>
      <c r="Y732" s="60" t="n"/>
      <c r="Z732" s="46" t="inlineStr">
        <is>
          <t>no</t>
        </is>
      </c>
      <c r="AA732" s="54" t="inlineStr">
        <is>
          <t>ASR提到断电/拆机，但画面无油烟或冒烟，未直接展示油烟处理方法。</t>
        </is>
      </c>
      <c r="AB732" s="54" t="n"/>
      <c r="AC732" s="46" t="inlineStr">
        <is>
          <t>completed</t>
        </is>
      </c>
      <c r="AD732" s="46" t="inlineStr">
        <is>
          <t>2026-07-27T22:23:08+08:00</t>
        </is>
      </c>
      <c r="AE732" s="47">
        <f>IF(AC732&lt;&gt;"completed","",IF(W732=O732,"no","yes"))</f>
        <v/>
      </c>
      <c r="AF732" s="47">
        <f>IF(AC732&lt;&gt;"completed","",IF(AND(X732=P732,Y732=Q732),"no","yes"))</f>
        <v/>
      </c>
      <c r="AG732" s="47">
        <f>IF(AC732&lt;&gt;"completed","待复核",IF(OR(W732="",Z732="",AA732="",AD732=""),"缺少必填项",IF(AND(OR(AE732="yes",AF732="yes"),AB732=""),"修正原因缺失",IF(OR(W732=0,W732=1),IF(AND(X732="",Y732=""),"通过","0/1级时间应留空"),IF(AND(OR(W732=2,W732=3),X732&lt;&gt;"",Y732&lt;&gt;"",X732&gt;=I732,Y732&lt;=J732,Y732&gt;X732),"通过","2/3级时间无效")))))</f>
        <v/>
      </c>
    </row>
    <row r="733">
      <c r="A733" s="45" t="inlineStr">
        <is>
          <t>VQ-015</t>
        </is>
      </c>
      <c r="B733" s="52" t="inlineStr">
        <is>
          <t>空气炸锅冒烟或有明显油烟时怎样处理？</t>
        </is>
      </c>
      <c r="C733" s="45" t="inlineStr">
        <is>
          <t>zh-CN</t>
        </is>
      </c>
      <c r="D733" s="45" t="inlineStr">
        <is>
          <t>Air Fryer</t>
        </is>
      </c>
      <c r="E733" s="45" t="inlineStr">
        <is>
          <t>troubleshooting</t>
        </is>
      </c>
      <c r="F733" s="45" t="inlineStr">
        <is>
          <t>source_disjoint_test</t>
        </is>
      </c>
      <c r="G733" s="45" t="inlineStr">
        <is>
          <t>airfryer-032-scene-0017</t>
        </is>
      </c>
      <c r="H733" s="45" t="inlineStr">
        <is>
          <t>airfryer-032</t>
        </is>
      </c>
      <c r="I733" s="59" t="inlineStr">
        <is>
          <t>62.567</t>
        </is>
      </c>
      <c r="J733" s="59" t="inlineStr">
        <is>
          <t>65.333</t>
        </is>
      </c>
      <c r="K733" s="45" t="inlineStr">
        <is>
          <t>items/airfryer-032-scene-0017/clip.mp4</t>
        </is>
      </c>
      <c r="L733" s="45" t="inlineStr">
        <is>
          <t>items/airfryer-032-scene-0017/thumbnail.jpg</t>
        </is>
      </c>
      <c r="M733" s="52" t="inlineStr">
        <is>
          <t>ASR: an unexpected surprise left by one of my teenage boys here's a pro tip before you turn the preheat
VLM: Visual summary: A black air fryer with its basket partially pulled out, showing some food residue inside.
视觉摘要: 一个黑色空气炸锅，其篮子部分拉出，内部可见一些食物残渣。
Visible product: Air Fryer
Visible components: air fryer body; air fryer basket; perforated basket bottom; countertop
Visible states: basket partially pulled out; food residue visible in basket</t>
        </is>
      </c>
      <c r="N733" s="45" t="inlineStr">
        <is>
          <t>10</t>
        </is>
      </c>
      <c r="O733" s="45" t="inlineStr">
        <is>
          <t>0</t>
        </is>
      </c>
      <c r="P733" s="59" t="str"/>
      <c r="Q733" s="59" t="str"/>
      <c r="R733" s="52" t="inlineStr">
        <is>
          <t>The scene shows an air fryer with food residue but no visible smoke,油烟, or any indication of smoke or oil vapor, and no troubleshooting action is shown.</t>
        </is>
      </c>
      <c r="S733" s="52" t="inlineStr">
        <is>
          <t>VLM</t>
        </is>
      </c>
      <c r="T733" s="52" t="inlineStr">
        <is>
          <t>low</t>
        </is>
      </c>
      <c r="U733" s="52" t="inlineStr">
        <is>
          <t>No evidence of smoke,油烟, or any related troubleshooting behavior is present in the visual or audio content.</t>
        </is>
      </c>
      <c r="V733" s="45" t="inlineStr">
        <is>
          <t>R1</t>
        </is>
      </c>
      <c r="W733" s="46" t="inlineStr">
        <is>
          <t>0</t>
        </is>
      </c>
      <c r="X733" s="60" t="n"/>
      <c r="Y733" s="60" t="n"/>
      <c r="Z733" s="46" t="inlineStr">
        <is>
          <t>no</t>
        </is>
      </c>
      <c r="AA733" s="54" t="inlineStr">
        <is>
          <t>Frames show a black air fryer with basket partially pulled out containing dry food crumbs; no smoke, fumes, vapor, or any troubleshooting guidance for smoke/oil issues is visible or audible.</t>
        </is>
      </c>
      <c r="AB733" s="54" t="n"/>
      <c r="AC733" s="46" t="inlineStr">
        <is>
          <t>completed</t>
        </is>
      </c>
      <c r="AD733" s="46" t="inlineStr">
        <is>
          <t>2026-07-28T01:18:39+08:00</t>
        </is>
      </c>
      <c r="AE733" s="47">
        <f>IF(AC733&lt;&gt;"completed","",IF(W733=O733,"no","yes"))</f>
        <v/>
      </c>
      <c r="AF733" s="47">
        <f>IF(AC733&lt;&gt;"completed","",IF(AND(X733=P733,Y733=Q733),"no","yes"))</f>
        <v/>
      </c>
      <c r="AG733" s="47">
        <f>IF(AC733&lt;&gt;"completed","待复核",IF(OR(W733="",Z733="",AA733="",AD733=""),"缺少必填项",IF(AND(OR(AE733="yes",AF733="yes"),AB733=""),"修正原因缺失",IF(OR(W733=0,W733=1),IF(AND(X733="",Y733=""),"通过","0/1级时间应留空"),IF(AND(OR(W733=2,W733=3),X733&lt;&gt;"",Y733&lt;&gt;"",X733&gt;=I733,Y733&lt;=J733,Y733&gt;X733),"通过","2/3级时间无效")))))</f>
        <v/>
      </c>
    </row>
    <row r="734">
      <c r="A734" s="45" t="inlineStr">
        <is>
          <t>VQ-015</t>
        </is>
      </c>
      <c r="B734" s="52" t="inlineStr">
        <is>
          <t>空气炸锅冒烟或有明显油烟时怎样处理？</t>
        </is>
      </c>
      <c r="C734" s="45" t="inlineStr">
        <is>
          <t>zh-CN</t>
        </is>
      </c>
      <c r="D734" s="45" t="inlineStr">
        <is>
          <t>Air Fryer</t>
        </is>
      </c>
      <c r="E734" s="45" t="inlineStr">
        <is>
          <t>troubleshooting</t>
        </is>
      </c>
      <c r="F734" s="45" t="inlineStr">
        <is>
          <t>source_disjoint_test</t>
        </is>
      </c>
      <c r="G734" s="45" t="inlineStr">
        <is>
          <t>airfryer-032-scene-0058</t>
        </is>
      </c>
      <c r="H734" s="45" t="inlineStr">
        <is>
          <t>airfryer-032</t>
        </is>
      </c>
      <c r="I734" s="59" t="inlineStr">
        <is>
          <t>267.2</t>
        </is>
      </c>
      <c r="J734" s="59" t="inlineStr">
        <is>
          <t>269.833</t>
        </is>
      </c>
      <c r="K734" s="45" t="inlineStr">
        <is>
          <t>items/airfryer-032-scene-0058/clip.mp4</t>
        </is>
      </c>
      <c r="L734" s="45" t="inlineStr">
        <is>
          <t>items/airfryer-032-scene-0058/thumbnail.jpg</t>
        </is>
      </c>
      <c r="M734" s="52" t="inlineStr">
        <is>
          <t>ASR: a little bit faster. And then after cleaning, make sure your air fryer is nice and dry before you plug it back in and use it. I tend to let mine sit overnight and dry completely just for a little
VLM: Visual summary: A person is holding a black air fryer basket while standing next to a black air fryer on a kitchen countertop.
视觉摘要: 一个人正拿着一个黑色空气炸锅篮子，站在厨房台面上的黑色空气炸锅旁。
Visible product: Air Fryer
Visible components: black air fryer basket; black air fryer; kitchen countertop; person's hand; person's red sleeve
Visible actions: person holding air fryer basket</t>
        </is>
      </c>
      <c r="N734" s="45" t="inlineStr">
        <is>
          <t>11</t>
        </is>
      </c>
      <c r="O734" s="45" t="inlineStr">
        <is>
          <t>0</t>
        </is>
      </c>
      <c r="P734" s="59" t="str"/>
      <c r="Q734" s="59" t="str"/>
      <c r="R734" s="52" t="inlineStr">
        <is>
          <t>The scene shows a person holding an air fryer basket, but there is no visual or spoken evidence of smoke, oil smoke, or any troubleshooting steps for such an issue.</t>
        </is>
      </c>
      <c r="S734" s="52" t="inlineStr">
        <is>
          <t>VLM</t>
        </is>
      </c>
      <c r="T734" s="52" t="inlineStr">
        <is>
          <t>low</t>
        </is>
      </c>
      <c r="U734" s="52" t="inlineStr">
        <is>
          <t>No evidence of smoke, oil smoke, or related troubleshooting actions is present in the frozen evidence.</t>
        </is>
      </c>
      <c r="V734" s="45" t="inlineStr">
        <is>
          <t>R1</t>
        </is>
      </c>
      <c r="W734" s="46" t="inlineStr">
        <is>
          <t>1</t>
        </is>
      </c>
      <c r="X734" s="60" t="n"/>
      <c r="Y734" s="60" t="n"/>
      <c r="Z734" s="46" t="inlineStr">
        <is>
          <t>no</t>
        </is>
      </c>
      <c r="AA734" s="54" t="inlineStr">
        <is>
          <t>Frames at 267.2s-269.8s show the basket and appliance being handled with no smoke, oil smoke, or troubleshooting content.</t>
        </is>
      </c>
      <c r="AB734" s="54" t="inlineStr">
        <is>
          <t>AI marked 0; the same air fryer product is visible so it should be 1, not unrelated.</t>
        </is>
      </c>
      <c r="AC734" s="46" t="inlineStr">
        <is>
          <t>completed</t>
        </is>
      </c>
      <c r="AD734" s="46" t="inlineStr">
        <is>
          <t>2026-07-28T01:18:39+08:00</t>
        </is>
      </c>
      <c r="AE734" s="47">
        <f>IF(AC734&lt;&gt;"completed","",IF(W734=O734,"no","yes"))</f>
        <v/>
      </c>
      <c r="AF734" s="47">
        <f>IF(AC734&lt;&gt;"completed","",IF(AND(X734=P734,Y734=Q734),"no","yes"))</f>
        <v/>
      </c>
      <c r="AG734" s="47">
        <f>IF(AC734&lt;&gt;"completed","待复核",IF(OR(W734="",Z734="",AA734="",AD734=""),"缺少必填项",IF(AND(OR(AE734="yes",AF734="yes"),AB734=""),"修正原因缺失",IF(OR(W734=0,W734=1),IF(AND(X734="",Y734=""),"通过","0/1级时间应留空"),IF(AND(OR(W734=2,W734=3),X734&lt;&gt;"",Y734&lt;&gt;"",X734&gt;=I734,Y734&lt;=J734,Y734&gt;X734),"通过","2/3级时间无效")))))</f>
        <v/>
      </c>
    </row>
    <row r="735">
      <c r="A735" s="45" t="inlineStr">
        <is>
          <t>VQ-015</t>
        </is>
      </c>
      <c r="B735" s="52" t="inlineStr">
        <is>
          <t>空气炸锅冒烟或有明显油烟时怎样处理？</t>
        </is>
      </c>
      <c r="C735" s="45" t="inlineStr">
        <is>
          <t>zh-CN</t>
        </is>
      </c>
      <c r="D735" s="45" t="inlineStr">
        <is>
          <t>Air Fryer</t>
        </is>
      </c>
      <c r="E735" s="45" t="inlineStr">
        <is>
          <t>troubleshooting</t>
        </is>
      </c>
      <c r="F735" s="45" t="inlineStr">
        <is>
          <t>source_disjoint_test</t>
        </is>
      </c>
      <c r="G735" s="45" t="inlineStr">
        <is>
          <t>airfryer-024-scene-0006</t>
        </is>
      </c>
      <c r="H735" s="45" t="inlineStr">
        <is>
          <t>airfryer-024</t>
        </is>
      </c>
      <c r="I735" s="59" t="inlineStr">
        <is>
          <t>19.953</t>
        </is>
      </c>
      <c r="J735" s="59" t="inlineStr">
        <is>
          <t>22.689</t>
        </is>
      </c>
      <c r="K735" s="45" t="inlineStr">
        <is>
          <t>items/airfryer-024-scene-0006/clip.mp4</t>
        </is>
      </c>
      <c r="L735" s="45" t="inlineStr">
        <is>
          <t>items/airfryer-024-scene-0006/thumbnail.jpg</t>
        </is>
      </c>
      <c r="M735" s="52" t="inlineStr">
        <is>
          <t>ASR: Now make crispy air fried French fries in just 8 minutes, crunchy onion rings in 10 minutes,
OCR: AIR-FRIED French Fries only 8 Minutes
VLM: Visual summary: A person is pouring cooked French fries from an air fryer basket into a red and white checkered paper-lined basket.
视觉摘要: 一个人正将从空气炸锅篮子里倒出的炸薯条倒入一个红白格子纸衬的篮子中。
Visible product: Air Fryer
Visible components: air fryer basket; red and white checkered paper liner; paper bag; white cup; text overlay: AIR-FRIED French Fries
Visible actions: pouring French fries; holding air fryer basket
Visible states: French fries being transferred; fries in basket; fries in air fryer basket</t>
        </is>
      </c>
      <c r="N735" s="45" t="inlineStr">
        <is>
          <t>12</t>
        </is>
      </c>
      <c r="O735" s="45" t="inlineStr">
        <is>
          <t>0</t>
        </is>
      </c>
      <c r="P735" s="59" t="str"/>
      <c r="Q735" s="59" t="str"/>
      <c r="R735" s="52" t="inlineStr">
        <is>
          <t>The scene shows French fries being transferred from an air fryer basket, with no visual or textual evidence of smoke, oil smoke, or any troubleshooting action related to smoke or oil smoke.</t>
        </is>
      </c>
      <c r="S735" s="52" t="inlineStr">
        <is>
          <t>VLM</t>
        </is>
      </c>
      <c r="T735" s="52" t="inlineStr">
        <is>
          <t>low</t>
        </is>
      </c>
      <c r="U735" s="52" t="inlineStr">
        <is>
          <t>No evidence of smoke, oil smoke, or any related troubleshooting behavior is present in the scene.</t>
        </is>
      </c>
      <c r="V735" s="45" t="inlineStr">
        <is>
          <t>R1</t>
        </is>
      </c>
      <c r="W735" s="46" t="inlineStr">
        <is>
          <t>0</t>
        </is>
      </c>
      <c r="X735" s="60" t="n"/>
      <c r="Y735" s="60" t="n"/>
      <c r="Z735" s="46" t="inlineStr">
        <is>
          <t>no</t>
        </is>
      </c>
      <c r="AA735" s="54" t="inlineStr">
        <is>
          <t>Frames t=20.0s-22.7s show only cooked fries being transferred, with no smoke, oil smoke, or troubleshooting.</t>
        </is>
      </c>
      <c r="AB735" s="54" t="n"/>
      <c r="AC735" s="46" t="inlineStr">
        <is>
          <t>completed</t>
        </is>
      </c>
      <c r="AD735" s="46" t="inlineStr">
        <is>
          <t>2026-07-28T01:18:39+08:00</t>
        </is>
      </c>
      <c r="AE735" s="47">
        <f>IF(AC735&lt;&gt;"completed","",IF(W735=O735,"no","yes"))</f>
        <v/>
      </c>
      <c r="AF735" s="47">
        <f>IF(AC735&lt;&gt;"completed","",IF(AND(X735=P735,Y735=Q735),"no","yes"))</f>
        <v/>
      </c>
      <c r="AG735" s="47">
        <f>IF(AC735&lt;&gt;"completed","待复核",IF(OR(W735="",Z735="",AA735="",AD735=""),"缺少必填项",IF(AND(OR(AE735="yes",AF735="yes"),AB735=""),"修正原因缺失",IF(OR(W735=0,W735=1),IF(AND(X735="",Y735=""),"通过","0/1级时间应留空"),IF(AND(OR(W735=2,W735=3),X735&lt;&gt;"",Y735&lt;&gt;"",X735&gt;=I735,Y735&lt;=J735,Y735&gt;X735),"通过","2/3级时间无效")))))</f>
        <v/>
      </c>
    </row>
    <row r="736">
      <c r="A736" s="45" t="inlineStr">
        <is>
          <t>VQ-015</t>
        </is>
      </c>
      <c r="B736" s="52" t="inlineStr">
        <is>
          <t>空气炸锅冒烟或有明显油烟时怎样处理？</t>
        </is>
      </c>
      <c r="C736" s="45" t="inlineStr">
        <is>
          <t>zh-CN</t>
        </is>
      </c>
      <c r="D736" s="45" t="inlineStr">
        <is>
          <t>Air Fryer</t>
        </is>
      </c>
      <c r="E736" s="45" t="inlineStr">
        <is>
          <t>troubleshooting</t>
        </is>
      </c>
      <c r="F736" s="45" t="inlineStr">
        <is>
          <t>source_disjoint_test</t>
        </is>
      </c>
      <c r="G736" s="45" t="inlineStr">
        <is>
          <t>airfryer-002-scene-0006</t>
        </is>
      </c>
      <c r="H736" s="45" t="inlineStr">
        <is>
          <t>airfryer-002</t>
        </is>
      </c>
      <c r="I736" s="59" t="inlineStr">
        <is>
          <t>126.393</t>
        </is>
      </c>
      <c r="J736" s="59" t="inlineStr">
        <is>
          <t>137.271</t>
        </is>
      </c>
      <c r="K736" s="45" t="inlineStr">
        <is>
          <t>items/airfryer-002-scene-0006/clip.mp4</t>
        </is>
      </c>
      <c r="L736" s="45" t="inlineStr">
        <is>
          <t>items/airfryer-002-scene-0006/thumbnail.jpg</t>
        </is>
      </c>
      <c r="M736" s="52" t="inlineStr">
        <is>
          <t>ASR: what we're going to do is we're going to start with our round of dough. We're going to just work it with our fingers just a little bit to flatten it out. We're going to brush it with a little bit of egg and that'll help glue the two pieces of puff pastry together
OCR: Chef Library Kitchen Puff Pastry S SHEETS OREO
VLM: Visual summary: A man in a blue apron is preparing food in a kitchen, with ingredients and an air fryer on the counter.
视觉摘要: 一名穿着蓝色围裙的男子在厨房准备食物，台面上有食材和空气炸锅。
Visible product: Air Fryer
Visible components: Air Fryer; Oreo cookies; Puff Pastry Sheets; Powdered Sugar container; Silicone mat; Egg yolk bowl; Apron; Glasses
Visible actions: The man is holding and manipulating a small piece of food.; The man is using a brush to apply liquid to a piece of food.</t>
        </is>
      </c>
      <c r="N736" s="45" t="inlineStr">
        <is>
          <t>13</t>
        </is>
      </c>
      <c r="O736" s="45" t="inlineStr">
        <is>
          <t>0</t>
        </is>
      </c>
      <c r="P736" s="59" t="str"/>
      <c r="Q736" s="59" t="str"/>
      <c r="R736" s="52" t="inlineStr">
        <is>
          <t>The scene shows air fryer usage but does not address smoking or oil smoke; instead, it depicts dough preparation with puff pastry and egg.</t>
        </is>
      </c>
      <c r="S736" s="52" t="inlineStr">
        <is>
          <t>VLM|ASR|OCR</t>
        </is>
      </c>
      <c r="T736" s="52" t="inlineStr">
        <is>
          <t>low</t>
        </is>
      </c>
      <c r="U736" s="52" t="inlineStr">
        <is>
          <t>No evidence of smoke, oil smoke, or troubleshooting steps related to smoking air fryer.</t>
        </is>
      </c>
      <c r="V736" s="45" t="inlineStr">
        <is>
          <t>R1</t>
        </is>
      </c>
      <c r="W736" s="46" t="n">
        <v>1</v>
      </c>
      <c r="X736" s="60" t="n"/>
      <c r="Y736" s="60" t="n"/>
      <c r="Z736" s="46" t="inlineStr">
        <is>
          <t>no</t>
        </is>
      </c>
      <c r="AA736" s="54" t="inlineStr">
        <is>
          <t>All frames show calm food-prep activity with no smoke, steam, or oil mist visible; the scene contains zero content about diagnosing or responding to air fryer smoking or oil-fume issues.</t>
        </is>
      </c>
      <c r="AB736" s="54" t="inlineStr">
        <is>
          <t>第三轮仲裁修正：R1原记录 等级=0 时间=[None,None] 泄漏=no → 仲裁 等级=1 时间=[None,None] 泄漏=no。理由：采纳复核方：空气炸锅在全部6帧背景中可见，同产品出现但无烟雾/油烟及处理内容，符合等级1。</t>
        </is>
      </c>
      <c r="AC736" s="46" t="inlineStr">
        <is>
          <t>completed</t>
        </is>
      </c>
      <c r="AD736" s="46" t="inlineStr">
        <is>
          <t>2026-07-28T20:35:21+08:00</t>
        </is>
      </c>
      <c r="AE736" s="47">
        <f>IF(AC736&lt;&gt;"completed","",IF(W736=O736,"no","yes"))</f>
        <v/>
      </c>
      <c r="AF736" s="47">
        <f>IF(AC736&lt;&gt;"completed","",IF(AND(X736=P736,Y736=Q736),"no","yes"))</f>
        <v/>
      </c>
      <c r="AG736" s="47">
        <f>IF(AC736&lt;&gt;"completed","待复核",IF(OR(W736="",Z736="",AA736="",AD736=""),"缺少必填项",IF(AND(OR(AE736="yes",AF736="yes"),AB736=""),"修正原因缺失",IF(OR(W736=0,W736=1),IF(AND(X736="",Y736=""),"通过","0/1级时间应留空"),IF(AND(OR(W736=2,W736=3),X736&lt;&gt;"",Y736&lt;&gt;"",X736&gt;=I736,Y736&lt;=J736,Y736&gt;X736),"通过","2/3级时间无效")))))</f>
        <v/>
      </c>
    </row>
    <row r="737">
      <c r="A737" s="45" t="inlineStr">
        <is>
          <t>VQ-015</t>
        </is>
      </c>
      <c r="B737" s="52" t="inlineStr">
        <is>
          <t>空气炸锅冒烟或有明显油烟时怎样处理？</t>
        </is>
      </c>
      <c r="C737" s="45" t="inlineStr">
        <is>
          <t>zh-CN</t>
        </is>
      </c>
      <c r="D737" s="45" t="inlineStr">
        <is>
          <t>Air Fryer</t>
        </is>
      </c>
      <c r="E737" s="45" t="inlineStr">
        <is>
          <t>troubleshooting</t>
        </is>
      </c>
      <c r="F737" s="45" t="inlineStr">
        <is>
          <t>source_disjoint_test</t>
        </is>
      </c>
      <c r="G737" s="45" t="inlineStr">
        <is>
          <t>airfryer-017-scene-0112</t>
        </is>
      </c>
      <c r="H737" s="45" t="inlineStr">
        <is>
          <t>airfryer-017</t>
        </is>
      </c>
      <c r="I737" s="59" t="inlineStr">
        <is>
          <t>1506.839</t>
        </is>
      </c>
      <c r="J737" s="59" t="inlineStr">
        <is>
          <t>1523.722</t>
        </is>
      </c>
      <c r="K737" s="45" t="inlineStr">
        <is>
          <t>items/airfryer-017-scene-0112/clip.mp4</t>
        </is>
      </c>
      <c r="L737" s="45" t="inlineStr">
        <is>
          <t>items/airfryer-017-scene-0112/thumbnail.jpg</t>
        </is>
      </c>
      <c r="M737" s="52" t="inlineStr">
        <is>
          <t>ASR: so there we go we're back in action i'll let you know if it breaks again and if i fix it again
OCR: 2
VLM: Visual summary: A person is interacting with a silver air fryer on a kitchen counter, next to a toaster and red containers.
视觉摘要: 一个人在厨房台面上与一台银色空气炸锅互动，旁边有一个烤面包机和红色容器。
Visible product: Air Fryer
Visible components: silver air fryer; toaster; red containers; black tiled backsplash; white cabinets; digital display; control panel
Visible actions: person pressing a button on the air fryer; person bending over the counter
Visible states: air fryer display shows 'OFF'
Visual uncertainty: The person's face and full body are not visible. The contents inside the air fryer are not clearly identifiable.</t>
        </is>
      </c>
      <c r="N737" s="45" t="inlineStr">
        <is>
          <t>14</t>
        </is>
      </c>
      <c r="O737" s="45" t="inlineStr">
        <is>
          <t>0</t>
        </is>
      </c>
      <c r="P737" s="59" t="str"/>
      <c r="Q737" s="59" t="str"/>
      <c r="R737" s="52" t="inlineStr">
        <is>
          <t>The scene shows a person interacting with an air fryer but does not show any smoke, oil smoke, or any troubleshooting action related to smoke or oil smoke.</t>
        </is>
      </c>
      <c r="S737" s="52" t="inlineStr">
        <is>
          <t>VLM</t>
        </is>
      </c>
      <c r="T737" s="52" t="inlineStr">
        <is>
          <t>low</t>
        </is>
      </c>
      <c r="U737" s="52" t="inlineStr">
        <is>
          <t>No visual or audio evidence of smoke, oil smoke, or related troubleshooting behavior is present.</t>
        </is>
      </c>
      <c r="V737" s="45" t="inlineStr">
        <is>
          <t>R1</t>
        </is>
      </c>
      <c r="W737" s="46" t="inlineStr">
        <is>
          <t>0</t>
        </is>
      </c>
      <c r="X737" s="60" t="n"/>
      <c r="Y737" s="60" t="n"/>
      <c r="Z737" s="46" t="inlineStr">
        <is>
          <t>no</t>
        </is>
      </c>
      <c r="AA737" s="54" t="inlineStr">
        <is>
          <t>画面无油烟/冒烟迹象，ASR也未提及处理方法。</t>
        </is>
      </c>
      <c r="AB737" s="54" t="n"/>
      <c r="AC737" s="46" t="inlineStr">
        <is>
          <t>completed</t>
        </is>
      </c>
      <c r="AD737" s="46" t="inlineStr">
        <is>
          <t>2026-07-27T22:20:03+08:00</t>
        </is>
      </c>
      <c r="AE737" s="47">
        <f>IF(AC737&lt;&gt;"completed","",IF(W737=O737,"no","yes"))</f>
        <v/>
      </c>
      <c r="AF737" s="47">
        <f>IF(AC737&lt;&gt;"completed","",IF(AND(X737=P737,Y737=Q737),"no","yes"))</f>
        <v/>
      </c>
      <c r="AG737" s="47">
        <f>IF(AC737&lt;&gt;"completed","待复核",IF(OR(W737="",Z737="",AA737="",AD737=""),"缺少必填项",IF(AND(OR(AE737="yes",AF737="yes"),AB737=""),"修正原因缺失",IF(OR(W737=0,W737=1),IF(AND(X737="",Y737=""),"通过","0/1级时间应留空"),IF(AND(OR(W737=2,W737=3),X737&lt;&gt;"",Y737&lt;&gt;"",X737&gt;=I737,Y737&lt;=J737,Y737&gt;X737),"通过","2/3级时间无效")))))</f>
        <v/>
      </c>
    </row>
    <row r="738">
      <c r="A738" s="45" t="inlineStr">
        <is>
          <t>VQ-015</t>
        </is>
      </c>
      <c r="B738" s="52" t="inlineStr">
        <is>
          <t>空气炸锅冒烟或有明显油烟时怎样处理？</t>
        </is>
      </c>
      <c r="C738" s="45" t="inlineStr">
        <is>
          <t>zh-CN</t>
        </is>
      </c>
      <c r="D738" s="45" t="inlineStr">
        <is>
          <t>Air Fryer</t>
        </is>
      </c>
      <c r="E738" s="45" t="inlineStr">
        <is>
          <t>troubleshooting</t>
        </is>
      </c>
      <c r="F738" s="45" t="inlineStr">
        <is>
          <t>source_disjoint_test</t>
        </is>
      </c>
      <c r="G738" s="45" t="inlineStr">
        <is>
          <t>airfryer-032-scene-0109</t>
        </is>
      </c>
      <c r="H738" s="45" t="inlineStr">
        <is>
          <t>airfryer-032</t>
        </is>
      </c>
      <c r="I738" s="59" t="inlineStr">
        <is>
          <t>510.067</t>
        </is>
      </c>
      <c r="J738" s="59" t="inlineStr">
        <is>
          <t>513.267</t>
        </is>
      </c>
      <c r="K738" s="45" t="inlineStr">
        <is>
          <t>items/airfryer-032-scene-0109/clip.mp4</t>
        </is>
      </c>
      <c r="L738" s="45" t="inlineStr">
        <is>
          <t>items/airfryer-032-scene-0109/thumbnail.jpg</t>
        </is>
      </c>
      <c r="M738" s="52" t="inlineStr">
        <is>
          <t>ASR: the sides were clean and then I just wiped it down on the exterior and be sure to check the fan vents again depending on your model I found all the little cracks and crevices and used a cotton
VLM: Visual summary: A person is wiping the exterior of a black air fryer with a white cloth on a countertop.
视觉摘要: 一个人正在用白布擦拭台面上黑色空气炸锅的外表面。
Visible product: Air Fryer
Visible components: black air fryer; white cloth; countertop; bottle
Visible actions: wiping; holding</t>
        </is>
      </c>
      <c r="N738" s="45" t="inlineStr">
        <is>
          <t>15</t>
        </is>
      </c>
      <c r="O738" s="45" t="inlineStr">
        <is>
          <t>1</t>
        </is>
      </c>
      <c r="P738" s="59" t="str"/>
      <c r="Q738" s="59" t="str"/>
      <c r="R738" s="52" t="inlineStr">
        <is>
          <t>The scene shows cleaning the exterior of the air fryer, not addressing smoke or oil smoke, which is the question's focus.</t>
        </is>
      </c>
      <c r="S738" s="52" t="inlineStr">
        <is>
          <t>VLM|ASR</t>
        </is>
      </c>
      <c r="T738" s="52" t="inlineStr">
        <is>
          <t>low</t>
        </is>
      </c>
      <c r="U738" s="52" t="inlineStr">
        <is>
          <t>No evidence of smoke, oil smoke, or troubleshooting steps for such an issue.</t>
        </is>
      </c>
      <c r="V738" s="45" t="inlineStr">
        <is>
          <t>R1</t>
        </is>
      </c>
      <c r="W738" s="46" t="inlineStr">
        <is>
          <t>1</t>
        </is>
      </c>
      <c r="X738" s="60" t="n"/>
      <c r="Y738" s="60" t="n"/>
      <c r="Z738" s="46" t="inlineStr">
        <is>
          <t>no</t>
        </is>
      </c>
      <c r="AA738" s="54" t="inlineStr">
        <is>
          <t>第1–6帧（t=510.1s–513.3s）仅展示外壳清洁，未涉及冒烟或油烟处理方法。</t>
        </is>
      </c>
      <c r="AB738" s="54" t="n"/>
      <c r="AC738" s="46" t="inlineStr">
        <is>
          <t>completed</t>
        </is>
      </c>
      <c r="AD738" s="46" t="inlineStr">
        <is>
          <t>2026-07-28T01:35:01+08:00</t>
        </is>
      </c>
      <c r="AE738" s="47">
        <f>IF(AC738&lt;&gt;"completed","",IF(W738=O738,"no","yes"))</f>
        <v/>
      </c>
      <c r="AF738" s="47">
        <f>IF(AC738&lt;&gt;"completed","",IF(AND(X738=P738,Y738=Q738),"no","yes"))</f>
        <v/>
      </c>
      <c r="AG738" s="47">
        <f>IF(AC738&lt;&gt;"completed","待复核",IF(OR(W738="",Z738="",AA738="",AD738=""),"缺少必填项",IF(AND(OR(AE738="yes",AF738="yes"),AB738=""),"修正原因缺失",IF(OR(W738=0,W738=1),IF(AND(X738="",Y738=""),"通过","0/1级时间应留空"),IF(AND(OR(W738=2,W738=3),X738&lt;&gt;"",Y738&lt;&gt;"",X738&gt;=I738,Y738&lt;=J738,Y738&gt;X738),"通过","2/3级时间无效")))))</f>
        <v/>
      </c>
    </row>
    <row r="739">
      <c r="A739" s="45" t="inlineStr">
        <is>
          <t>VQ-015</t>
        </is>
      </c>
      <c r="B739" s="52" t="inlineStr">
        <is>
          <t>空气炸锅冒烟或有明显油烟时怎样处理？</t>
        </is>
      </c>
      <c r="C739" s="45" t="inlineStr">
        <is>
          <t>zh-CN</t>
        </is>
      </c>
      <c r="D739" s="45" t="inlineStr">
        <is>
          <t>Air Fryer</t>
        </is>
      </c>
      <c r="E739" s="45" t="inlineStr">
        <is>
          <t>troubleshooting</t>
        </is>
      </c>
      <c r="F739" s="45" t="inlineStr">
        <is>
          <t>source_disjoint_test</t>
        </is>
      </c>
      <c r="G739" s="45" t="inlineStr">
        <is>
          <t>airfryer-033-scene-0149</t>
        </is>
      </c>
      <c r="H739" s="45" t="inlineStr">
        <is>
          <t>airfryer-033</t>
        </is>
      </c>
      <c r="I739" s="59" t="inlineStr">
        <is>
          <t>1314.581</t>
        </is>
      </c>
      <c r="J739" s="59" t="inlineStr">
        <is>
          <t>1319.119</t>
        </is>
      </c>
      <c r="K739" s="45" t="inlineStr">
        <is>
          <t>items/airfryer-033-scene-0149/clip.mp4</t>
        </is>
      </c>
      <c r="L739" s="45" t="inlineStr">
        <is>
          <t>items/airfryer-033-scene-0149/thumbnail.jpg</t>
        </is>
      </c>
      <c r="M739" s="52" t="inlineStr">
        <is>
          <t>ASR: tá, abrindo a minha gaveta, tá também o problema é que tá querendo dar uma beiçada vamos botar a batata rústica
OCR: 200 POILIPS WALTA
VLM: Visual summary: A black air fryer with its basket open, displaying a digital temperature of 200°C on its control panel.
视觉摘要: 一台黑色空气炸锅，篮子打开，控制面板显示温度为200°C。
Visible product: Air Fryer
Visible components: digital display; temperature reading; control buttons; air fryer basket; air fryer body; brand name
Visible states: basket open; temperature set to 200°C</t>
        </is>
      </c>
      <c r="N739" s="45" t="inlineStr">
        <is>
          <t>16</t>
        </is>
      </c>
      <c r="O739" s="45" t="inlineStr">
        <is>
          <t>0</t>
        </is>
      </c>
      <c r="P739" s="59" t="str"/>
      <c r="Q739" s="59" t="str"/>
      <c r="R739" s="52" t="inlineStr">
        <is>
          <t>The scene shows an air fryer with basket open and temperature set to 200°C, but there is no visual, spoken, or OCR evidence of smoke, oil smoke, or any troubleshooting action related to smoke or oil smoke.</t>
        </is>
      </c>
      <c r="S739" s="52" t="inlineStr">
        <is>
          <t>VLM|ASR|OCR</t>
        </is>
      </c>
      <c r="T739" s="52" t="inlineStr">
        <is>
          <t>low</t>
        </is>
      </c>
      <c r="U739" s="52" t="inlineStr">
        <is>
          <t>No evidence of smoke, oil smoke, or related troubleshooting behavior is present in the frozen evidence.</t>
        </is>
      </c>
      <c r="V739" s="45" t="inlineStr">
        <is>
          <t>R1</t>
        </is>
      </c>
      <c r="W739" s="46" t="inlineStr">
        <is>
          <t>0</t>
        </is>
      </c>
      <c r="X739" s="60" t="n"/>
      <c r="Y739" s="60" t="n"/>
      <c r="Z739" s="46" t="inlineStr">
        <is>
          <t>no</t>
        </is>
      </c>
      <c r="AA739" s="54" t="inlineStr">
        <is>
          <t>画面中无烟雾或油烟迹象；ASR/OCR均无相关烟雾处理内容。</t>
        </is>
      </c>
      <c r="AB739" s="54" t="n"/>
      <c r="AC739" s="46" t="inlineStr">
        <is>
          <t>completed</t>
        </is>
      </c>
      <c r="AD739" s="46" t="inlineStr">
        <is>
          <t>2026-07-28T01:18:39+08:00</t>
        </is>
      </c>
      <c r="AE739" s="47">
        <f>IF(AC739&lt;&gt;"completed","",IF(W739=O739,"no","yes"))</f>
        <v/>
      </c>
      <c r="AF739" s="47">
        <f>IF(AC739&lt;&gt;"completed","",IF(AND(X739=P739,Y739=Q739),"no","yes"))</f>
        <v/>
      </c>
      <c r="AG739" s="47">
        <f>IF(AC739&lt;&gt;"completed","待复核",IF(OR(W739="",Z739="",AA739="",AD739=""),"缺少必填项",IF(AND(OR(AE739="yes",AF739="yes"),AB739=""),"修正原因缺失",IF(OR(W739=0,W739=1),IF(AND(X739="",Y739=""),"通过","0/1级时间应留空"),IF(AND(OR(W739=2,W739=3),X739&lt;&gt;"",Y739&lt;&gt;"",X739&gt;=I739,Y739&lt;=J739,Y739&gt;X739),"通过","2/3级时间无效")))))</f>
        <v/>
      </c>
    </row>
    <row r="740">
      <c r="A740" s="45" t="inlineStr">
        <is>
          <t>VQ-015</t>
        </is>
      </c>
      <c r="B740" s="52" t="inlineStr">
        <is>
          <t>空气炸锅冒烟或有明显油烟时怎样处理？</t>
        </is>
      </c>
      <c r="C740" s="45" t="inlineStr">
        <is>
          <t>zh-CN</t>
        </is>
      </c>
      <c r="D740" s="45" t="inlineStr">
        <is>
          <t>Air Fryer</t>
        </is>
      </c>
      <c r="E740" s="45" t="inlineStr">
        <is>
          <t>troubleshooting</t>
        </is>
      </c>
      <c r="F740" s="45" t="inlineStr">
        <is>
          <t>source_disjoint_test</t>
        </is>
      </c>
      <c r="G740" s="45" t="inlineStr">
        <is>
          <t>airfryer-033-scene-0046</t>
        </is>
      </c>
      <c r="H740" s="45" t="inlineStr">
        <is>
          <t>airfryer-033</t>
        </is>
      </c>
      <c r="I740" s="59" t="inlineStr">
        <is>
          <t>327.027</t>
        </is>
      </c>
      <c r="J740" s="59" t="inlineStr">
        <is>
          <t>340.741</t>
        </is>
      </c>
      <c r="K740" s="45" t="inlineStr">
        <is>
          <t>items/airfryer-033-scene-0046/clip.mp4</t>
        </is>
      </c>
      <c r="L740" s="45" t="inlineStr">
        <is>
          <t>items/airfryer-033-scene-0046/thumbnail.jpg</t>
        </is>
      </c>
      <c r="M740" s="52" t="inlineStr">
        <is>
          <t>ASR: agora para tentar pelo menos soltar a carcaça analisando aqui por cima na parte que quebrou tem esse conector aqui que parece um terrinha tem a placa lógica dela esse cara que eu tenho que soltar ele inteiro para poder desmontar né galera eu tenho que dar um jeito de tirar toda
VLM: Visual summary: A person wearing a welding mask is shown working on the underside of a black air fryer, with their hands manipulating components inside the appliance.
视觉摘要: 一名戴着焊接面罩的人正在操作一台黑色空气炸锅的底部，其双手在设备内部操作部件。
Visible product: Air Fryer
Visible components: black air fryer; internal mechanical components; welding mask; black power cord
Visible actions: person manipulating internal components with hands</t>
        </is>
      </c>
      <c r="N740" s="45" t="inlineStr">
        <is>
          <t>17</t>
        </is>
      </c>
      <c r="O740" s="45" t="inlineStr">
        <is>
          <t>0</t>
        </is>
      </c>
      <c r="P740" s="59" t="str"/>
      <c r="Q740" s="59" t="str"/>
      <c r="R740" s="52" t="inlineStr">
        <is>
          <t>The scene shows a person disassembling internal components of an air fryer, not addressing smoke or oil fumes; no mention or visual indication of smoke, oil, or troubleshooting steps for such issues.</t>
        </is>
      </c>
      <c r="S740" s="52" t="inlineStr">
        <is>
          <t>VLM|ASR</t>
        </is>
      </c>
      <c r="T740" s="52" t="inlineStr">
        <is>
          <t>low</t>
        </is>
      </c>
      <c r="U740" s="52" t="inlineStr">
        <is>
          <t>No evidence of smoke, oil fumes, or related troubleshooting actions; scene is focused on internal disassembly.</t>
        </is>
      </c>
      <c r="V740" s="45" t="inlineStr">
        <is>
          <t>R1</t>
        </is>
      </c>
      <c r="W740" s="46" t="inlineStr">
        <is>
          <t>0</t>
        </is>
      </c>
      <c r="X740" s="60" t="n"/>
      <c r="Y740" s="60" t="n"/>
      <c r="Z740" s="46" t="inlineStr">
        <is>
          <t>no</t>
        </is>
      </c>
      <c r="AA740" s="54" t="inlineStr">
        <is>
          <t>6帧（t=327.0s–340.8s）均为空气炸锅后盖/内部拆解，画面未见冒烟、油烟或任何相关处理动作。</t>
        </is>
      </c>
      <c r="AB740" s="54" t="n"/>
      <c r="AC740" s="46" t="inlineStr">
        <is>
          <t>completed</t>
        </is>
      </c>
      <c r="AD740" s="46" t="inlineStr">
        <is>
          <t>2026-07-28T01:45:19+08:00</t>
        </is>
      </c>
      <c r="AE740" s="47">
        <f>IF(AC740&lt;&gt;"completed","",IF(W740=O740,"no","yes"))</f>
        <v/>
      </c>
      <c r="AF740" s="47">
        <f>IF(AC740&lt;&gt;"completed","",IF(AND(X740=P740,Y740=Q740),"no","yes"))</f>
        <v/>
      </c>
      <c r="AG740" s="47">
        <f>IF(AC740&lt;&gt;"completed","待复核",IF(OR(W740="",Z740="",AA740="",AD740=""),"缺少必填项",IF(AND(OR(AE740="yes",AF740="yes"),AB740=""),"修正原因缺失",IF(OR(W740=0,W740=1),IF(AND(X740="",Y740=""),"通过","0/1级时间应留空"),IF(AND(OR(W740=2,W740=3),X740&lt;&gt;"",Y740&lt;&gt;"",X740&gt;=I740,Y740&lt;=J740,Y740&gt;X740),"通过","2/3级时间无效")))))</f>
        <v/>
      </c>
    </row>
    <row r="741">
      <c r="A741" s="45" t="inlineStr">
        <is>
          <t>VQ-015</t>
        </is>
      </c>
      <c r="B741" s="52" t="inlineStr">
        <is>
          <t>空气炸锅冒烟或有明显油烟时怎样处理？</t>
        </is>
      </c>
      <c r="C741" s="45" t="inlineStr">
        <is>
          <t>zh-CN</t>
        </is>
      </c>
      <c r="D741" s="45" t="inlineStr">
        <is>
          <t>Air Fryer</t>
        </is>
      </c>
      <c r="E741" s="45" t="inlineStr">
        <is>
          <t>troubleshooting</t>
        </is>
      </c>
      <c r="F741" s="45" t="inlineStr">
        <is>
          <t>source_disjoint_test</t>
        </is>
      </c>
      <c r="G741" s="45" t="inlineStr">
        <is>
          <t>airfryer-032-scene-0113</t>
        </is>
      </c>
      <c r="H741" s="45" t="inlineStr">
        <is>
          <t>airfryer-032</t>
        </is>
      </c>
      <c r="I741" s="59" t="inlineStr">
        <is>
          <t>522.967</t>
        </is>
      </c>
      <c r="J741" s="59" t="inlineStr">
        <is>
          <t>525.6</t>
        </is>
      </c>
      <c r="K741" s="45" t="inlineStr">
        <is>
          <t>items/airfryer-032-scene-0113/clip.mp4</t>
        </is>
      </c>
      <c r="L741" s="45" t="inlineStr">
        <is>
          <t>items/airfryer-032-scene-0113/thumbnail.jpg</t>
        </is>
      </c>
      <c r="M741" s="52" t="inlineStr">
        <is>
          <t>ASR: airflow of the vents then I let it sit overnight to dry before we used it again if you like these
VLM: Visual summary: A person is holding a black air fryer basket while standing next to a black air fryer on a kitchen countertop.
视觉摘要: 一个人正拿着一个黑色空气炸锅篮子，站在厨房台面上的黑色空气炸锅旁边。
Visible product: Air Fryer
Visible components: black air fryer basket; black air fryer; kitchen countertop; person's hand; person's arm; red sleeve
Visible actions: person holding air fryer basket</t>
        </is>
      </c>
      <c r="N741" s="45" t="inlineStr">
        <is>
          <t>18</t>
        </is>
      </c>
      <c r="O741" s="45" t="inlineStr">
        <is>
          <t>0</t>
        </is>
      </c>
      <c r="P741" s="59" t="str"/>
      <c r="Q741" s="59" t="str"/>
      <c r="R741" s="52" t="inlineStr">
        <is>
          <t>The scene shows a person holding an air fryer basket next to the appliance, but there is no visual or spoken evidence of smoke, oil smoke, or any troubleshooting action related to such an issue.</t>
        </is>
      </c>
      <c r="S741" s="52" t="inlineStr">
        <is>
          <t>VLM</t>
        </is>
      </c>
      <c r="T741" s="52" t="inlineStr">
        <is>
          <t>low</t>
        </is>
      </c>
      <c r="U741" s="52" t="inlineStr">
        <is>
          <t>No evidence of smoke, oil smoke, or any related troubleshooting behavior is present in the scene.</t>
        </is>
      </c>
      <c r="V741" s="45" t="inlineStr">
        <is>
          <t>R1</t>
        </is>
      </c>
      <c r="W741" s="46" t="inlineStr">
        <is>
          <t>0</t>
        </is>
      </c>
      <c r="X741" s="60" t="n"/>
      <c r="Y741" s="60" t="n"/>
      <c r="Z741" s="46" t="inlineStr">
        <is>
          <t>no</t>
        </is>
      </c>
      <c r="AA741" s="54" t="inlineStr">
        <is>
          <t>6帧画面均无烟雾、油烟或相关处理动作；ASR仅提及通风口气流和干燥过夜。</t>
        </is>
      </c>
      <c r="AB741" s="54" t="n"/>
      <c r="AC741" s="46" t="inlineStr">
        <is>
          <t>completed</t>
        </is>
      </c>
      <c r="AD741" s="46" t="inlineStr">
        <is>
          <t>2026-07-28T01:18:39+08:00</t>
        </is>
      </c>
      <c r="AE741" s="47">
        <f>IF(AC741&lt;&gt;"completed","",IF(W741=O741,"no","yes"))</f>
        <v/>
      </c>
      <c r="AF741" s="47">
        <f>IF(AC741&lt;&gt;"completed","",IF(AND(X741=P741,Y741=Q741),"no","yes"))</f>
        <v/>
      </c>
      <c r="AG741" s="47">
        <f>IF(AC741&lt;&gt;"completed","待复核",IF(OR(W741="",Z741="",AA741="",AD741=""),"缺少必填项",IF(AND(OR(AE741="yes",AF741="yes"),AB741=""),"修正原因缺失",IF(OR(W741=0,W741=1),IF(AND(X741="",Y741=""),"通过","0/1级时间应留空"),IF(AND(OR(W741=2,W741=3),X741&lt;&gt;"",Y741&lt;&gt;"",X741&gt;=I741,Y741&lt;=J741,Y741&gt;X741),"通过","2/3级时间无效")))))</f>
        <v/>
      </c>
    </row>
    <row r="742">
      <c r="A742" s="45" t="inlineStr">
        <is>
          <t>VQ-015</t>
        </is>
      </c>
      <c r="B742" s="52" t="inlineStr">
        <is>
          <t>空气炸锅冒烟或有明显油烟时怎样处理？</t>
        </is>
      </c>
      <c r="C742" s="45" t="inlineStr">
        <is>
          <t>zh-CN</t>
        </is>
      </c>
      <c r="D742" s="45" t="inlineStr">
        <is>
          <t>Air Fryer</t>
        </is>
      </c>
      <c r="E742" s="45" t="inlineStr">
        <is>
          <t>troubleshooting</t>
        </is>
      </c>
      <c r="F742" s="45" t="inlineStr">
        <is>
          <t>source_disjoint_test</t>
        </is>
      </c>
      <c r="G742" s="45" t="inlineStr">
        <is>
          <t>airfryer-005-scene-0021</t>
        </is>
      </c>
      <c r="H742" s="45" t="inlineStr">
        <is>
          <t>airfryer-005</t>
        </is>
      </c>
      <c r="I742" s="59" t="inlineStr">
        <is>
          <t>202.502</t>
        </is>
      </c>
      <c r="J742" s="59" t="inlineStr">
        <is>
          <t>207.465</t>
        </is>
      </c>
      <c r="K742" s="45" t="inlineStr">
        <is>
          <t>items/airfryer-005-scene-0021/clip.mp4</t>
        </is>
      </c>
      <c r="L742" s="45" t="inlineStr">
        <is>
          <t>items/airfryer-005-scene-0021/thumbnail.jpg</t>
        </is>
      </c>
      <c r="M742" s="52" t="inlineStr">
        <is>
          <t>ASR: air fryer, the basket goes and then we set the temperature
VLM: Visual summary: A person is placing an air fryer basket containing food into an air fryer appliance on a white countertop.
视觉摘要: 一个人将装有食物的空气炸锅篮子放入空气炸锅中，置于白色台面上。
Visible product: Air Fryer
Visible components: air fryer basket; air fryer appliance; white countertop; white cutting board; glass bowl; eggshells
Visible actions: placing air fryer basket into air fryer appliance</t>
        </is>
      </c>
      <c r="N742" s="45" t="inlineStr">
        <is>
          <t>19</t>
        </is>
      </c>
      <c r="O742" s="45" t="inlineStr">
        <is>
          <t>0</t>
        </is>
      </c>
      <c r="P742" s="59" t="str"/>
      <c r="Q742" s="59" t="str"/>
      <c r="R742" s="52" t="inlineStr">
        <is>
          <t>The scene shows placing a food basket into an air fryer, with no visual or spoken evidence of smoke, oil smoke, or any troubleshooting action related to smoke or oil smoke.</t>
        </is>
      </c>
      <c r="S742" s="52" t="inlineStr">
        <is>
          <t>VLM</t>
        </is>
      </c>
      <c r="T742" s="52" t="inlineStr">
        <is>
          <t>low</t>
        </is>
      </c>
      <c r="U742" s="52" t="inlineStr">
        <is>
          <t>No evidence of smoke, oil smoke, or any related troubleshooting behavior is present in the scene.</t>
        </is>
      </c>
      <c r="V742" s="45" t="inlineStr">
        <is>
          <t>R1</t>
        </is>
      </c>
      <c r="W742" s="46" t="n">
        <v>1</v>
      </c>
      <c r="X742" s="60" t="n"/>
      <c r="Y742" s="60" t="n"/>
      <c r="Z742" s="46" t="inlineStr">
        <is>
          <t>no</t>
        </is>
      </c>
      <c r="AA742" s="54" t="inlineStr">
        <is>
          <t>画面为正常装篮过程，无烟、无油烟处理动作，与问题无关。</t>
        </is>
      </c>
      <c r="AB742" s="54" t="inlineStr">
        <is>
          <t>第三轮仲裁修正：R1原记录 等级=0 时间=[None,None] 泄漏=no → 仲裁 等级=1 时间=[None,None] 泄漏=no。理由：采纳复核方：空气炸锅及炸篮在全部6帧中为核心视觉对象，同产品出现但为正常装篮过程无烟雾/油烟迹象，符合等级1。</t>
        </is>
      </c>
      <c r="AC742" s="46" t="inlineStr">
        <is>
          <t>completed</t>
        </is>
      </c>
      <c r="AD742" s="46" t="inlineStr">
        <is>
          <t>2026-07-28T20:35:21+08:00</t>
        </is>
      </c>
      <c r="AE742" s="47">
        <f>IF(AC742&lt;&gt;"completed","",IF(W742=O742,"no","yes"))</f>
        <v/>
      </c>
      <c r="AF742" s="47">
        <f>IF(AC742&lt;&gt;"completed","",IF(AND(X742=P742,Y742=Q742),"no","yes"))</f>
        <v/>
      </c>
      <c r="AG742" s="47">
        <f>IF(AC742&lt;&gt;"completed","待复核",IF(OR(W742="",Z742="",AA742="",AD742=""),"缺少必填项",IF(AND(OR(AE742="yes",AF742="yes"),AB742=""),"修正原因缺失",IF(OR(W742=0,W742=1),IF(AND(X742="",Y742=""),"通过","0/1级时间应留空"),IF(AND(OR(W742=2,W742=3),X742&lt;&gt;"",Y742&lt;&gt;"",X742&gt;=I742,Y742&lt;=J742,Y742&gt;X742),"通过","2/3级时间无效")))))</f>
        <v/>
      </c>
    </row>
    <row r="743">
      <c r="A743" s="45" t="inlineStr">
        <is>
          <t>VQ-015</t>
        </is>
      </c>
      <c r="B743" s="52" t="inlineStr">
        <is>
          <t>空气炸锅冒烟或有明显油烟时怎样处理？</t>
        </is>
      </c>
      <c r="C743" s="45" t="inlineStr">
        <is>
          <t>zh-CN</t>
        </is>
      </c>
      <c r="D743" s="45" t="inlineStr">
        <is>
          <t>Air Fryer</t>
        </is>
      </c>
      <c r="E743" s="45" t="inlineStr">
        <is>
          <t>troubleshooting</t>
        </is>
      </c>
      <c r="F743" s="45" t="inlineStr">
        <is>
          <t>source_disjoint_test</t>
        </is>
      </c>
      <c r="G743" s="45" t="inlineStr">
        <is>
          <t>airfryer-033-scene-0039</t>
        </is>
      </c>
      <c r="H743" s="45" t="inlineStr">
        <is>
          <t>airfryer-033</t>
        </is>
      </c>
      <c r="I743" s="59" t="inlineStr">
        <is>
          <t>276.043</t>
        </is>
      </c>
      <c r="J743" s="59" t="inlineStr">
        <is>
          <t>281.014</t>
        </is>
      </c>
      <c r="K743" s="45" t="inlineStr">
        <is>
          <t>items/airfryer-033-scene-0039/clip.mp4</t>
        </is>
      </c>
      <c r="L743" s="45" t="inlineStr">
        <is>
          <t>items/airfryer-033-scene-0039/thumbnail.jpg</t>
        </is>
      </c>
      <c r="M743" s="52" t="inlineStr">
        <is>
          <t>ASR: Então, sim Vou tirar essas coisas aqui aqui vou botar lá já vou lavar entendeu isso aqui eu vou tirar na real dá para tirar tudo
VLM: Visual summary: A close-up view of an air fryer with its basket partially pulled out, showing food remnants inside the basket and the interior of the appliance.
视觉摘要: 空气炸锅的特写，其篮子部分拉出，篮子内和炸锅内部可见食物残渣。
Visible product: Air Fryer
Visible components: air fryer basket; air fryer interior; air fryer handle; food remnants; brand name 'PHILIPS' and 'WALLA' on the appliance
Visible actions: a hand is holding the air fryer handle
Visible states: air fryer basket partially pulled out; food remnants inside the basket</t>
        </is>
      </c>
      <c r="N743" s="45" t="inlineStr">
        <is>
          <t>20</t>
        </is>
      </c>
      <c r="O743" s="45" t="inlineStr">
        <is>
          <t>1</t>
        </is>
      </c>
      <c r="P743" s="59" t="str"/>
      <c r="Q743" s="59" t="str"/>
      <c r="R743" s="52" t="inlineStr">
        <is>
          <t>The scene shows an air fryer with food remnants inside the basket and a hand holding the handle, but there is no visual or spoken evidence of smoke, oil smoke, or any troubleshooting action for such an issue.</t>
        </is>
      </c>
      <c r="S743" s="52" t="inlineStr">
        <is>
          <t>VLM|ASR</t>
        </is>
      </c>
      <c r="T743" s="52" t="inlineStr">
        <is>
          <t>low</t>
        </is>
      </c>
      <c r="U743" s="52" t="inlineStr">
        <is>
          <t>No evidence of smoke, oil smoke, or any related troubleshooting action is present in the frozen evidence.</t>
        </is>
      </c>
      <c r="V743" s="45" t="inlineStr">
        <is>
          <t>R1</t>
        </is>
      </c>
      <c r="W743" s="46" t="inlineStr">
        <is>
          <t>0</t>
        </is>
      </c>
      <c r="X743" s="60" t="n"/>
      <c r="Y743" s="60" t="n"/>
      <c r="Z743" s="46" t="inlineStr">
        <is>
          <t>no</t>
        </is>
      </c>
      <c r="AA743" s="54" t="inlineStr">
        <is>
          <t>所有帧均未出现烟雾或油烟，ASR仅讨论清洗，未提及冒烟处理。</t>
        </is>
      </c>
      <c r="AB743" s="54" t="inlineStr">
        <is>
          <t>AI等级为1，但画面中无烟雾、油烟，也无相关处理语音，应评为0。</t>
        </is>
      </c>
      <c r="AC743" s="46" t="inlineStr">
        <is>
          <t>completed</t>
        </is>
      </c>
      <c r="AD743" s="46" t="inlineStr">
        <is>
          <t>2026-07-28T01:18:39+08:00</t>
        </is>
      </c>
      <c r="AE743" s="47">
        <f>IF(AC743&lt;&gt;"completed","",IF(W743=O743,"no","yes"))</f>
        <v/>
      </c>
      <c r="AF743" s="47">
        <f>IF(AC743&lt;&gt;"completed","",IF(AND(X743=P743,Y743=Q743),"no","yes"))</f>
        <v/>
      </c>
      <c r="AG743" s="47">
        <f>IF(AC743&lt;&gt;"completed","待复核",IF(OR(W743="",Z743="",AA743="",AD743=""),"缺少必填项",IF(AND(OR(AE743="yes",AF743="yes"),AB743=""),"修正原因缺失",IF(OR(W743=0,W743=1),IF(AND(X743="",Y743=""),"通过","0/1级时间应留空"),IF(AND(OR(W743=2,W743=3),X743&lt;&gt;"",Y743&lt;&gt;"",X743&gt;=I743,Y743&lt;=J743,Y743&gt;X743),"通过","2/3级时间无效")))))</f>
        <v/>
      </c>
    </row>
    <row r="744">
      <c r="A744" s="45" t="inlineStr">
        <is>
          <t>VQ-015</t>
        </is>
      </c>
      <c r="B744" s="52" t="inlineStr">
        <is>
          <t>空气炸锅冒烟或有明显油烟时怎样处理？</t>
        </is>
      </c>
      <c r="C744" s="45" t="inlineStr">
        <is>
          <t>zh-CN</t>
        </is>
      </c>
      <c r="D744" s="45" t="inlineStr">
        <is>
          <t>Air Fryer</t>
        </is>
      </c>
      <c r="E744" s="45" t="inlineStr">
        <is>
          <t>troubleshooting</t>
        </is>
      </c>
      <c r="F744" s="45" t="inlineStr">
        <is>
          <t>source_disjoint_test</t>
        </is>
      </c>
      <c r="G744" s="45" t="inlineStr">
        <is>
          <t>airfryer-017-scene-0103</t>
        </is>
      </c>
      <c r="H744" s="45" t="inlineStr">
        <is>
          <t>airfryer-017</t>
        </is>
      </c>
      <c r="I744" s="59" t="inlineStr">
        <is>
          <t>1417.149</t>
        </is>
      </c>
      <c r="J744" s="59" t="inlineStr">
        <is>
          <t>1426.091</t>
        </is>
      </c>
      <c r="K744" s="45" t="inlineStr">
        <is>
          <t>items/airfryer-017-scene-0103/clip.mp4</t>
        </is>
      </c>
      <c r="L744" s="45" t="inlineStr">
        <is>
          <t>items/airfryer-017-scene-0103/thumbnail.jpg</t>
        </is>
      </c>
      <c r="M744" s="52" t="inlineStr">
        <is>
          <t>ASR: So now that it's plugged back in try it one more time and there we go. We have power and we have a working unit. All I got to do is screw it back together now.
OCR: 370 UNIT UNPLUG BEFORE 21 POWER GOING BACK TO WORK COUNT
VLM: Visual summary: A person is working on a disassembled black air fryer on a wooden table, handling wires and a small component.
视觉摘要: 一个人正在木桌上拆解一台黑色空气炸锅，处理电线和一个小部件。
Visible product: Air Fryer
Visible components: black air fryer; digital display; wires; screwdriver; pliers; brown paper
Visible actions: handling wires; holding a small component; giving a thumbs-up gesture
Visible states: air fryer is disassembled; digital display shows '370'; air fryer is on a table
Visual uncertainty: The exact model or brand of the air fryer is not visible. The specific function of the small component being handled is not identifiable.</t>
        </is>
      </c>
      <c r="N744" s="45" t="inlineStr">
        <is>
          <t>21</t>
        </is>
      </c>
      <c r="O744" s="45" t="inlineStr">
        <is>
          <t>0</t>
        </is>
      </c>
      <c r="P744" s="59" t="str"/>
      <c r="Q744" s="59" t="str"/>
      <c r="R744" s="52" t="inlineStr">
        <is>
          <t>The scene shows disassembly and reassembly of an air fryer, with no mention or visual indication of smoke, oil smoke, or troubleshooting for such an issue.</t>
        </is>
      </c>
      <c r="S744" s="52" t="inlineStr">
        <is>
          <t>VLM|ASR|OCR</t>
        </is>
      </c>
      <c r="T744" s="52" t="inlineStr">
        <is>
          <t>low</t>
        </is>
      </c>
      <c r="U744" s="52" t="inlineStr">
        <is>
          <t>The evidence clearly depicts a repair or reassembly scenario, not smoke or oil smoke handling.</t>
        </is>
      </c>
      <c r="V744" s="45" t="inlineStr">
        <is>
          <t>R1</t>
        </is>
      </c>
      <c r="W744" s="46" t="inlineStr">
        <is>
          <t>0</t>
        </is>
      </c>
      <c r="X744" s="60" t="n"/>
      <c r="Y744" s="60" t="n"/>
      <c r="Z744" s="46" t="inlineStr">
        <is>
          <t>no</t>
        </is>
      </c>
      <c r="AA744" s="54" t="inlineStr">
        <is>
          <t>the scene shows repair/disassembly of an air fryer with no smoke, oil smoke, or related troubleshooting visible at any frame.</t>
        </is>
      </c>
      <c r="AB744" s="54" t="n"/>
      <c r="AC744" s="46" t="inlineStr">
        <is>
          <t>completed</t>
        </is>
      </c>
      <c r="AD744" s="46" t="inlineStr">
        <is>
          <t>2026-07-28T01:18:39+08:00</t>
        </is>
      </c>
      <c r="AE744" s="47">
        <f>IF(AC744&lt;&gt;"completed","",IF(W744=O744,"no","yes"))</f>
        <v/>
      </c>
      <c r="AF744" s="47">
        <f>IF(AC744&lt;&gt;"completed","",IF(AND(X744=P744,Y744=Q744),"no","yes"))</f>
        <v/>
      </c>
      <c r="AG744" s="47">
        <f>IF(AC744&lt;&gt;"completed","待复核",IF(OR(W744="",Z744="",AA744="",AD744=""),"缺少必填项",IF(AND(OR(AE744="yes",AF744="yes"),AB744=""),"修正原因缺失",IF(OR(W744=0,W744=1),IF(AND(X744="",Y744=""),"通过","0/1级时间应留空"),IF(AND(OR(W744=2,W744=3),X744&lt;&gt;"",Y744&lt;&gt;"",X744&gt;=I744,Y744&lt;=J744,Y744&gt;X744),"通过","2/3级时间无效")))))</f>
        <v/>
      </c>
    </row>
    <row r="745">
      <c r="A745" s="45" t="inlineStr">
        <is>
          <t>VQ-015</t>
        </is>
      </c>
      <c r="B745" s="52" t="inlineStr">
        <is>
          <t>空气炸锅冒烟或有明显油烟时怎样处理？</t>
        </is>
      </c>
      <c r="C745" s="45" t="inlineStr">
        <is>
          <t>zh-CN</t>
        </is>
      </c>
      <c r="D745" s="45" t="inlineStr">
        <is>
          <t>Air Fryer</t>
        </is>
      </c>
      <c r="E745" s="45" t="inlineStr">
        <is>
          <t>troubleshooting</t>
        </is>
      </c>
      <c r="F745" s="45" t="inlineStr">
        <is>
          <t>source_disjoint_test</t>
        </is>
      </c>
      <c r="G745" s="45" t="inlineStr">
        <is>
          <t>airfryer-017-scene-0039</t>
        </is>
      </c>
      <c r="H745" s="45" t="inlineStr">
        <is>
          <t>airfryer-017</t>
        </is>
      </c>
      <c r="I745" s="59" t="inlineStr">
        <is>
          <t>427.127</t>
        </is>
      </c>
      <c r="J745" s="59" t="inlineStr">
        <is>
          <t>431.431</t>
        </is>
      </c>
      <c r="K745" s="45" t="inlineStr">
        <is>
          <t>items/airfryer-017-scene-0039/clip.mp4</t>
        </is>
      </c>
      <c r="L745" s="45" t="inlineStr">
        <is>
          <t>items/airfryer-017-scene-0039/thumbnail.jpg</t>
        </is>
      </c>
      <c r="M745" s="52" t="inlineStr">
        <is>
          <t>ASR: the unit is plugged in again I'm still seeing that no matter what position the switch is in I'm getting I'm not getting any power so I think that the problem
OCR: UNPLUG POWER BEFORE GOING BACK TO WORK
VLM: Visual summary: A hand is working on the internal wiring of an appliance with a visible heating element, while a separate shot shows the front panel of a silver and black appliance with a control interface.
视觉摘要: 一只手正在操作一个带有加热元件的电器内部的电线，另一张图显示了一个银色和黑色的电器正面，带有控制界面。
Visible product: Air Fryer
Visible components: hand; wires; heating element; appliance interior; control panel; buttons; display screen
Visible actions: hand manipulating wires
Visible states: appliance with exposed internal components; appliance with front panel intact
Visual uncertainty: The exact model or brand of the appliance is not visible. The context of the action (repair, assembly, or modification) is not fully clear from the frames.</t>
        </is>
      </c>
      <c r="N745" s="45" t="inlineStr">
        <is>
          <t>22</t>
        </is>
      </c>
      <c r="O745" s="45" t="inlineStr">
        <is>
          <t>0</t>
        </is>
      </c>
      <c r="P745" s="59" t="str"/>
      <c r="Q745" s="59" t="str"/>
      <c r="R745" s="52" t="inlineStr">
        <is>
          <t>The scene shows internal repair work on an appliance, with no visible smoke, oil, or related troubleshooting steps for smoke or oil issues. The ASR discusses power issues, not smoke or oil. The OCR advises unplugging power, which is a safety step but not specific to smoke or oil handling.</t>
        </is>
      </c>
      <c r="S745" s="52" t="inlineStr">
        <is>
          <t>VLM|ASR|OCR</t>
        </is>
      </c>
      <c r="T745" s="52" t="inlineStr">
        <is>
          <t>low</t>
        </is>
      </c>
      <c r="U745" s="52" t="inlineStr">
        <is>
          <t>The scene does not show any smoke, oil, or related symptoms, nor does it demonstrate any action to address them.</t>
        </is>
      </c>
      <c r="V745" s="45" t="inlineStr">
        <is>
          <t>R1</t>
        </is>
      </c>
      <c r="W745" s="46" t="inlineStr">
        <is>
          <t>0</t>
        </is>
      </c>
      <c r="X745" s="60" t="n"/>
      <c r="Y745" s="60" t="n"/>
      <c r="Z745" s="46" t="inlineStr">
        <is>
          <t>no</t>
        </is>
      </c>
      <c r="AA745" s="54" t="inlineStr">
        <is>
          <t>Frame at t=427.1s shows internal repair with no smoke, oil, or related troubleshooting; the OCR warning to unplug power is a generic safety message not tied to smoke.</t>
        </is>
      </c>
      <c r="AB745" s="54" t="n"/>
      <c r="AC745" s="46" t="inlineStr">
        <is>
          <t>completed</t>
        </is>
      </c>
      <c r="AD745" s="46" t="inlineStr">
        <is>
          <t>2026-07-28T01:18:39+08:00</t>
        </is>
      </c>
      <c r="AE745" s="47">
        <f>IF(AC745&lt;&gt;"completed","",IF(W745=O745,"no","yes"))</f>
        <v/>
      </c>
      <c r="AF745" s="47">
        <f>IF(AC745&lt;&gt;"completed","",IF(AND(X745=P745,Y745=Q745),"no","yes"))</f>
        <v/>
      </c>
      <c r="AG745" s="47">
        <f>IF(AC745&lt;&gt;"completed","待复核",IF(OR(W745="",Z745="",AA745="",AD745=""),"缺少必填项",IF(AND(OR(AE745="yes",AF745="yes"),AB745=""),"修正原因缺失",IF(OR(W745=0,W745=1),IF(AND(X745="",Y745=""),"通过","0/1级时间应留空"),IF(AND(OR(W745=2,W745=3),X745&lt;&gt;"",Y745&lt;&gt;"",X745&gt;=I745,Y745&lt;=J745,Y745&gt;X745),"通过","2/3级时间无效")))))</f>
        <v/>
      </c>
    </row>
    <row r="746">
      <c r="A746" s="45" t="inlineStr">
        <is>
          <t>VQ-015</t>
        </is>
      </c>
      <c r="B746" s="52" t="inlineStr">
        <is>
          <t>空气炸锅冒烟或有明显油烟时怎样处理？</t>
        </is>
      </c>
      <c r="C746" s="45" t="inlineStr">
        <is>
          <t>zh-CN</t>
        </is>
      </c>
      <c r="D746" s="45" t="inlineStr">
        <is>
          <t>Air Fryer</t>
        </is>
      </c>
      <c r="E746" s="45" t="inlineStr">
        <is>
          <t>troubleshooting</t>
        </is>
      </c>
      <c r="F746" s="45" t="inlineStr">
        <is>
          <t>source_disjoint_test</t>
        </is>
      </c>
      <c r="G746" s="45" t="inlineStr">
        <is>
          <t>airfryer-029-scene-0080</t>
        </is>
      </c>
      <c r="H746" s="45" t="inlineStr">
        <is>
          <t>airfryer-029</t>
        </is>
      </c>
      <c r="I746" s="59" t="inlineStr">
        <is>
          <t>502.16</t>
        </is>
      </c>
      <c r="J746" s="59" t="inlineStr">
        <is>
          <t>505.96</t>
        </is>
      </c>
      <c r="K746" s="45" t="inlineStr">
        <is>
          <t>items/airfryer-029-scene-0080/clip.mp4</t>
        </is>
      </c>
      <c r="L746" s="45" t="inlineStr">
        <is>
          <t>items/airfryer-029-scene-0080/thumbnail.jpg</t>
        </is>
      </c>
      <c r="M746" s="52" t="inlineStr">
        <is>
          <t>ASR: cooked or not. Now looking at this air fryer it is so wonderful unmonitored
OCR: PHILIPS SUPER CHEF
VLM: Visual summary: A black Philips air fryer is on a kitchen counter with a hand reaching toward its lid.
视觉摘要: 一台黑色的飞利浦空气炸锅放在厨房台面上，一只手正伸向其盖子。
Visible product: Air Fryer
Visible components: Philips air fryer; control dial; lid; kitchen counter; yellow wall; white hand mixer
Visible actions: Hand reaching toward the air fryer lid</t>
        </is>
      </c>
      <c r="N746" s="45" t="inlineStr">
        <is>
          <t>23</t>
        </is>
      </c>
      <c r="O746" s="45" t="inlineStr">
        <is>
          <t>0</t>
        </is>
      </c>
      <c r="P746" s="59" t="str"/>
      <c r="Q746" s="59" t="str"/>
      <c r="R746" s="52" t="inlineStr">
        <is>
          <t>The scene shows an air fryer but does not depict smoke, oil smoke, or any troubleshooting action; no evidence of smoke or oil smoke is visible or mentioned.</t>
        </is>
      </c>
      <c r="S746" s="52" t="inlineStr">
        <is>
          <t>VLM|ASR|OCR</t>
        </is>
      </c>
      <c r="T746" s="52" t="inlineStr">
        <is>
          <t>low</t>
        </is>
      </c>
      <c r="U746" s="52" t="inlineStr">
        <is>
          <t>No visual or textual evidence of smoke, oil smoke, or related troubleshooting behavior is present.</t>
        </is>
      </c>
      <c r="V746" s="45" t="inlineStr">
        <is>
          <t>R1</t>
        </is>
      </c>
      <c r="W746" s="46" t="inlineStr">
        <is>
          <t>1</t>
        </is>
      </c>
      <c r="X746" s="60" t="n"/>
      <c r="Y746" s="60" t="n"/>
      <c r="Z746" s="46" t="inlineStr">
        <is>
          <t>no</t>
        </is>
      </c>
      <c r="AA746" s="54" t="inlineStr">
        <is>
          <t>6帧（t=502.2s–506.0s）展示黑色飞利浦空气炸锅侧面/背面及一只手伸向机身，但未出现冒烟、油烟或任何处理烟雾的动作。</t>
        </is>
      </c>
      <c r="AB746" s="54" t="inlineStr">
        <is>
          <t>AI=0→R1=1：画面确实呈现了空气炸锅本体，但未展示冒烟/油烟及其处理，属于产品出现但未回答查询。</t>
        </is>
      </c>
      <c r="AC746" s="46" t="inlineStr">
        <is>
          <t>completed</t>
        </is>
      </c>
      <c r="AD746" s="46" t="inlineStr">
        <is>
          <t>2026-07-28T01:35:01+08:00</t>
        </is>
      </c>
      <c r="AE746" s="47">
        <f>IF(AC746&lt;&gt;"completed","",IF(W746=O746,"no","yes"))</f>
        <v/>
      </c>
      <c r="AF746" s="47">
        <f>IF(AC746&lt;&gt;"completed","",IF(AND(X746=P746,Y746=Q746),"no","yes"))</f>
        <v/>
      </c>
      <c r="AG746" s="47">
        <f>IF(AC746&lt;&gt;"completed","待复核",IF(OR(W746="",Z746="",AA746="",AD746=""),"缺少必填项",IF(AND(OR(AE746="yes",AF746="yes"),AB746=""),"修正原因缺失",IF(OR(W746=0,W746=1),IF(AND(X746="",Y746=""),"通过","0/1级时间应留空"),IF(AND(OR(W746=2,W746=3),X746&lt;&gt;"",Y746&lt;&gt;"",X746&gt;=I746,Y746&lt;=J746,Y746&gt;X746),"通过","2/3级时间无效")))))</f>
        <v/>
      </c>
    </row>
    <row r="747">
      <c r="A747" s="45" t="inlineStr">
        <is>
          <t>VQ-015</t>
        </is>
      </c>
      <c r="B747" s="52" t="inlineStr">
        <is>
          <t>空气炸锅冒烟或有明显油烟时怎样处理？</t>
        </is>
      </c>
      <c r="C747" s="45" t="inlineStr">
        <is>
          <t>zh-CN</t>
        </is>
      </c>
      <c r="D747" s="45" t="inlineStr">
        <is>
          <t>Air Fryer</t>
        </is>
      </c>
      <c r="E747" s="45" t="inlineStr">
        <is>
          <t>troubleshooting</t>
        </is>
      </c>
      <c r="F747" s="45" t="inlineStr">
        <is>
          <t>source_disjoint_test</t>
        </is>
      </c>
      <c r="G747" s="45" t="inlineStr">
        <is>
          <t>pressure-006-scene-0007</t>
        </is>
      </c>
      <c r="H747" s="45" t="inlineStr">
        <is>
          <t>pressure-006</t>
        </is>
      </c>
      <c r="I747" s="59" t="inlineStr">
        <is>
          <t>19.875</t>
        </is>
      </c>
      <c r="J747" s="59" t="inlineStr">
        <is>
          <t>22.417</t>
        </is>
      </c>
      <c r="K747" s="45" t="inlineStr">
        <is>
          <t>items/pressure-006-scene-0007/clip.mp4</t>
        </is>
      </c>
      <c r="L747" s="45" t="inlineStr">
        <is>
          <t>items/pressure-006-scene-0007/thumbnail.jpg</t>
        </is>
      </c>
      <c r="M747" s="52" t="inlineStr">
        <is>
          <t>ASR: • Touch screen control, LCD display, visual window, cooking process at a glance • 360-degree hot air baking, wrapping heating, original flavor, 1500W high power, rapid heating
VLM: Visual summary: A cooked whole chicken surrounded by chopped potatoes inside a black air fryer basket, which is placed in a yellow appliance.
视觉摘要: 一只烤好的整鸡，周围围着切块的土豆，放在一个黑色空气炸锅篮子里，篮子置于一个黄色的电器中。
Visible product: Air Fryer
Visible components: black air fryer basket; yellow appliance body; cooked whole chicken; chopped potatoes
Visible states: food cooked; food resting in basket</t>
        </is>
      </c>
      <c r="N747" s="45" t="inlineStr">
        <is>
          <t>24</t>
        </is>
      </c>
      <c r="O747" s="45" t="inlineStr">
        <is>
          <t>0</t>
        </is>
      </c>
      <c r="P747" s="59" t="str"/>
      <c r="Q747" s="59" t="str"/>
      <c r="R747" s="52" t="inlineStr">
        <is>
          <t>The scene shows a cooked air fryer meal with no indication of smoke, oil smoke, or any troubleshooting action related to smoke or oil smoke.</t>
        </is>
      </c>
      <c r="S747" s="52" t="inlineStr">
        <is>
          <t>VLM</t>
        </is>
      </c>
      <c r="T747" s="52" t="inlineStr">
        <is>
          <t>low</t>
        </is>
      </c>
      <c r="U747" s="52" t="inlineStr">
        <is>
          <t>No evidence of smoke, oil smoke, or any related troubleshooting behavior is present in the visual or audio content.</t>
        </is>
      </c>
      <c r="V747" s="45" t="inlineStr">
        <is>
          <t>R1</t>
        </is>
      </c>
      <c r="W747" s="46" t="inlineStr">
        <is>
          <t>1</t>
        </is>
      </c>
      <c r="X747" s="60" t="n"/>
      <c r="Y747" s="60" t="n"/>
      <c r="Z747" s="46" t="inlineStr">
        <is>
          <t>no</t>
        </is>
      </c>
      <c r="AA747" s="54" t="inlineStr">
        <is>
          <t>No smoke or oil smoke appears in any frame of the window and ASR/OCR contain no smoke-troubleshooting content.</t>
        </is>
      </c>
      <c r="AB747" s="54" t="inlineStr">
        <is>
          <t>AI marked 0; the same air fryer is visible so it is not unrelated; raising to 1.</t>
        </is>
      </c>
      <c r="AC747" s="46" t="inlineStr">
        <is>
          <t>completed</t>
        </is>
      </c>
      <c r="AD747" s="46" t="inlineStr">
        <is>
          <t>2026-07-28T01:18:39+08:00</t>
        </is>
      </c>
      <c r="AE747" s="47">
        <f>IF(AC747&lt;&gt;"completed","",IF(W747=O747,"no","yes"))</f>
        <v/>
      </c>
      <c r="AF747" s="47">
        <f>IF(AC747&lt;&gt;"completed","",IF(AND(X747=P747,Y747=Q747),"no","yes"))</f>
        <v/>
      </c>
      <c r="AG747" s="47">
        <f>IF(AC747&lt;&gt;"completed","待复核",IF(OR(W747="",Z747="",AA747="",AD747=""),"缺少必填项",IF(AND(OR(AE747="yes",AF747="yes"),AB747=""),"修正原因缺失",IF(OR(W747=0,W747=1),IF(AND(X747="",Y747=""),"通过","0/1级时间应留空"),IF(AND(OR(W747=2,W747=3),X747&lt;&gt;"",Y747&lt;&gt;"",X747&gt;=I747,Y747&lt;=J747,Y747&gt;X747),"通过","2/3级时间无效")))))</f>
        <v/>
      </c>
    </row>
    <row r="748">
      <c r="A748" s="45" t="inlineStr">
        <is>
          <t>VQ-015</t>
        </is>
      </c>
      <c r="B748" s="52" t="inlineStr">
        <is>
          <t>空气炸锅冒烟或有明显油烟时怎样处理？</t>
        </is>
      </c>
      <c r="C748" s="45" t="inlineStr">
        <is>
          <t>zh-CN</t>
        </is>
      </c>
      <c r="D748" s="45" t="inlineStr">
        <is>
          <t>Air Fryer</t>
        </is>
      </c>
      <c r="E748" s="45" t="inlineStr">
        <is>
          <t>troubleshooting</t>
        </is>
      </c>
      <c r="F748" s="45" t="inlineStr">
        <is>
          <t>source_disjoint_test</t>
        </is>
      </c>
      <c r="G748" s="45" t="inlineStr">
        <is>
          <t>airfryer-032-scene-0029</t>
        </is>
      </c>
      <c r="H748" s="45" t="inlineStr">
        <is>
          <t>airfryer-032</t>
        </is>
      </c>
      <c r="I748" s="59" t="inlineStr">
        <is>
          <t>127.133</t>
        </is>
      </c>
      <c r="J748" s="59" t="inlineStr">
        <is>
          <t>131.2</t>
        </is>
      </c>
      <c r="K748" s="45" t="inlineStr">
        <is>
          <t>items/airfryer-032-scene-0029/clip.mp4</t>
        </is>
      </c>
      <c r="L748" s="45" t="inlineStr">
        <is>
          <t>items/airfryer-032-scene-0029/thumbnail.jpg</t>
        </is>
      </c>
      <c r="M748" s="52" t="inlineStr">
        <is>
          <t>ASR: smelly odor from my air fryer answer if your air fryer is new you're likely smelling that new
VLM: Visual summary: A person is standing in a kitchen next to a black air fryer, interacting with the appliance.
视觉摘要: 一个人站在厨房里，旁边有一个黑色空气炸锅，正在与该电器互动。
Visible product: Air Fryer
Visible components: black air fryer; wooden base; kitchen counter; dining table and chairs; window; plant; wall outlet; chandelier; curtains
Visible actions: person touching the air fryer; person opening the air fryer drawer
Visible states: person standing; air fryer drawer open</t>
        </is>
      </c>
      <c r="N748" s="45" t="inlineStr">
        <is>
          <t>25</t>
        </is>
      </c>
      <c r="O748" s="45" t="inlineStr">
        <is>
          <t>1</t>
        </is>
      </c>
      <c r="P748" s="59" t="str"/>
      <c r="Q748" s="59" t="str"/>
      <c r="R748" s="52" t="inlineStr">
        <is>
          <t>ASR mentions a smelly odor from the air fryer, which may imply smoke or oil fumes, but does not describe how to handle it. VLM shows interaction with the appliance but no visible action addressing smoke or oil fumes.</t>
        </is>
      </c>
      <c r="S748" s="52" t="inlineStr">
        <is>
          <t>ASR|VLM</t>
        </is>
      </c>
      <c r="T748" s="52" t="inlineStr">
        <is>
          <t>low</t>
        </is>
      </c>
      <c r="U748" s="52" t="inlineStr">
        <is>
          <t>No evidence of handling smoke or oil fumes; only mention of odor and interaction with appliance.</t>
        </is>
      </c>
      <c r="V748" s="45" t="inlineStr">
        <is>
          <t>R1</t>
        </is>
      </c>
      <c r="W748" s="46" t="inlineStr">
        <is>
          <t>1</t>
        </is>
      </c>
      <c r="X748" s="60" t="n"/>
      <c r="Y748" s="60" t="n"/>
      <c r="Z748" s="46" t="inlineStr">
        <is>
          <t>no</t>
        </is>
      </c>
      <c r="AA748" s="54" t="inlineStr">
        <is>
          <t>6帧（t=127.1s–131.2s）显示一位女士在黑色空气炸锅旁开合检查，ASR提到新机异味，但未演示冒烟/油烟的处理方法。</t>
        </is>
      </c>
      <c r="AB748" s="54" t="n"/>
      <c r="AC748" s="46" t="inlineStr">
        <is>
          <t>completed</t>
        </is>
      </c>
      <c r="AD748" s="46" t="inlineStr">
        <is>
          <t>2026-07-28T01:45:19+08:00</t>
        </is>
      </c>
      <c r="AE748" s="47">
        <f>IF(AC748&lt;&gt;"completed","",IF(W748=O748,"no","yes"))</f>
        <v/>
      </c>
      <c r="AF748" s="47">
        <f>IF(AC748&lt;&gt;"completed","",IF(AND(X748=P748,Y748=Q748),"no","yes"))</f>
        <v/>
      </c>
      <c r="AG748" s="47">
        <f>IF(AC748&lt;&gt;"completed","待复核",IF(OR(W748="",Z748="",AA748="",AD748=""),"缺少必填项",IF(AND(OR(AE748="yes",AF748="yes"),AB748=""),"修正原因缺失",IF(OR(W748=0,W748=1),IF(AND(X748="",Y748=""),"通过","0/1级时间应留空"),IF(AND(OR(W748=2,W748=3),X748&lt;&gt;"",Y748&lt;&gt;"",X748&gt;=I748,Y748&lt;=J748,Y748&gt;X748),"通过","2/3级时间无效")))))</f>
        <v/>
      </c>
    </row>
    <row r="749">
      <c r="A749" s="45" t="inlineStr">
        <is>
          <t>VQ-015</t>
        </is>
      </c>
      <c r="B749" s="52" t="inlineStr">
        <is>
          <t>空气炸锅冒烟或有明显油烟时怎样处理？</t>
        </is>
      </c>
      <c r="C749" s="45" t="inlineStr">
        <is>
          <t>zh-CN</t>
        </is>
      </c>
      <c r="D749" s="45" t="inlineStr">
        <is>
          <t>Air Fryer</t>
        </is>
      </c>
      <c r="E749" s="45" t="inlineStr">
        <is>
          <t>troubleshooting</t>
        </is>
      </c>
      <c r="F749" s="45" t="inlineStr">
        <is>
          <t>source_disjoint_test</t>
        </is>
      </c>
      <c r="G749" s="45" t="inlineStr">
        <is>
          <t>airfryer-033-scene-0017</t>
        </is>
      </c>
      <c r="H749" s="45" t="inlineStr">
        <is>
          <t>airfryer-033</t>
        </is>
      </c>
      <c r="I749" s="59" t="inlineStr">
        <is>
          <t>134.134</t>
        </is>
      </c>
      <c r="J749" s="59" t="inlineStr">
        <is>
          <t>139.84</t>
        </is>
      </c>
      <c r="K749" s="45" t="inlineStr">
        <is>
          <t>items/airfryer-033-scene-0017/clip.mp4</t>
        </is>
      </c>
      <c r="L749" s="45" t="inlineStr">
        <is>
          <t>items/airfryer-033-scene-0017/thumbnail.jpg</t>
        </is>
      </c>
      <c r="M749" s="52" t="inlineStr">
        <is>
          <t>ASR: Bom, galera Tava ali, ó Tá vendo? Olha ela aqui No esquema, tava a bolsinha ali no cantinho
VLM: Visual summary: A cluttered storage space with boxes and a black bag being handled by a person.
视觉摘要: 一个堆放着箱子和黑色袋子的杂乱储物空间，有人正在处理袋子。
Visible product: unknown
Visible actions: A hand is holding and moving a black bag.
Visual uncertainty: The product category is labeled as 'Air Fryer', but no air fryer is visible in the frames.</t>
        </is>
      </c>
      <c r="N749" s="45" t="inlineStr">
        <is>
          <t>26</t>
        </is>
      </c>
      <c r="O749" s="45" t="inlineStr">
        <is>
          <t>0</t>
        </is>
      </c>
      <c r="P749" s="59" t="str"/>
      <c r="Q749" s="59" t="str"/>
      <c r="R749" s="52" t="inlineStr">
        <is>
          <t>场景中无空气炸锅可见，且无任何与冒烟或油烟处理相关的视觉或语音证据。</t>
        </is>
      </c>
      <c r="S749" s="52" t="inlineStr">
        <is>
          <t>VLM</t>
        </is>
      </c>
      <c r="T749" s="52" t="inlineStr">
        <is>
          <t>low</t>
        </is>
      </c>
      <c r="U749" s="52" t="inlineStr">
        <is>
          <t>证据明确显示无相关产品或动作，无需推断。</t>
        </is>
      </c>
      <c r="V749" s="45" t="inlineStr">
        <is>
          <t>R1</t>
        </is>
      </c>
      <c r="W749" s="46" t="inlineStr">
        <is>
          <t>0</t>
        </is>
      </c>
      <c r="X749" s="60" t="n"/>
      <c r="Y749" s="60" t="n"/>
      <c r="Z749" s="46" t="inlineStr">
        <is>
          <t>no</t>
        </is>
      </c>
      <c r="AA749" s="54" t="inlineStr">
        <is>
          <t>6帧（t=134.1s–139.9s）为杂乱储物空间与搬运黑色袋子，未见空气炸锅、冒烟或油烟处理。</t>
        </is>
      </c>
      <c r="AB749" s="54" t="n"/>
      <c r="AC749" s="46" t="inlineStr">
        <is>
          <t>completed</t>
        </is>
      </c>
      <c r="AD749" s="46" t="inlineStr">
        <is>
          <t>2026-07-28T01:45:19+08:00</t>
        </is>
      </c>
      <c r="AE749" s="47">
        <f>IF(AC749&lt;&gt;"completed","",IF(W749=O749,"no","yes"))</f>
        <v/>
      </c>
      <c r="AF749" s="47">
        <f>IF(AC749&lt;&gt;"completed","",IF(AND(X749=P749,Y749=Q749),"no","yes"))</f>
        <v/>
      </c>
      <c r="AG749" s="47">
        <f>IF(AC749&lt;&gt;"completed","待复核",IF(OR(W749="",Z749="",AA749="",AD749=""),"缺少必填项",IF(AND(OR(AE749="yes",AF749="yes"),AB749=""),"修正原因缺失",IF(OR(W749=0,W749=1),IF(AND(X749="",Y749=""),"通过","0/1级时间应留空"),IF(AND(OR(W749=2,W749=3),X749&lt;&gt;"",Y749&lt;&gt;"",X749&gt;=I749,Y749&lt;=J749,Y749&gt;X749),"通过","2/3级时间无效")))))</f>
        <v/>
      </c>
    </row>
    <row r="750">
      <c r="A750" s="45" t="inlineStr">
        <is>
          <t>VQ-015</t>
        </is>
      </c>
      <c r="B750" s="52" t="inlineStr">
        <is>
          <t>空气炸锅冒烟或有明显油烟时怎样处理？</t>
        </is>
      </c>
      <c r="C750" s="45" t="inlineStr">
        <is>
          <t>zh-CN</t>
        </is>
      </c>
      <c r="D750" s="45" t="inlineStr">
        <is>
          <t>Air Fryer</t>
        </is>
      </c>
      <c r="E750" s="45" t="inlineStr">
        <is>
          <t>troubleshooting</t>
        </is>
      </c>
      <c r="F750" s="45" t="inlineStr">
        <is>
          <t>source_disjoint_test</t>
        </is>
      </c>
      <c r="G750" s="45" t="inlineStr">
        <is>
          <t>airfryer-024-scene-0011</t>
        </is>
      </c>
      <c r="H750" s="45" t="inlineStr">
        <is>
          <t>airfryer-024</t>
        </is>
      </c>
      <c r="I750" s="59" t="inlineStr">
        <is>
          <t>43.777</t>
        </is>
      </c>
      <c r="J750" s="59" t="inlineStr">
        <is>
          <t>56.69</t>
        </is>
      </c>
      <c r="K750" s="45" t="inlineStr">
        <is>
          <t>items/airfryer-024-scene-0011/clip.mp4</t>
        </is>
      </c>
      <c r="L750" s="45" t="inlineStr">
        <is>
          <t>items/airfryer-024-scene-0011/thumbnail.jpg</t>
        </is>
      </c>
      <c r="M750" s="52" t="inlineStr">
        <is>
          <t>ASR: The energy-efficient yet powerful New Wave Brio uses 1,300 watts of power to create super-cyclonic hot air, which circulates around the food, air searing the outside, locking in the flavor and juices. The New Wave Brio cooks up to 50% faster while cutting unwanted fat and calories by up to 70%.
OCR: nuwave Energy Efficient X C 15-22mia 0 10m 6.10 1300 00.10 TYME WATTS Super-Cyclonic HOT AIR Cooks From All Sides Brio Time Lapse Sampler Basket 10 minutes
VLM: Visual summary: A close-up of a black NuWave air fryer's control panel showing a timer set to 10 minutes, followed by animated graphics illustrating its cooking mechanism and benefits.
视觉摘要: 一台黑色NuWave空气炸锅的控制面板特写，显示计时器设定为10分钟，随后是动画图形展示其烹饪机制和优势。
Visible product: NuWave
Visible components: control panel; digital timer display; pre-heat button; temp time button; start pause button; on/off button; temperature setting icons; blue illuminated buttons; animated graphic of hot air circulation; animated graphic of food inside the fryer
Visible states: timer set to 00:10; animated graphic showing hot air circulating; animated graphic showing food being cooked</t>
        </is>
      </c>
      <c r="N750" s="45" t="inlineStr">
        <is>
          <t>27</t>
        </is>
      </c>
      <c r="O750" s="45" t="inlineStr">
        <is>
          <t>0</t>
        </is>
      </c>
      <c r="P750" s="59" t="str"/>
      <c r="Q750" s="59" t="str"/>
      <c r="R750" s="52" t="inlineStr">
        <is>
          <t>The scene describes the air fryer's features and cooking mechanism, with no mention of smoke, oil smoke, or troubleshooting steps for such issues.</t>
        </is>
      </c>
      <c r="S750" s="52" t="inlineStr">
        <is>
          <t>VLM|ASR|OCR</t>
        </is>
      </c>
      <c r="T750" s="52" t="inlineStr">
        <is>
          <t>low</t>
        </is>
      </c>
      <c r="U750" s="52" t="inlineStr">
        <is>
          <t>No evidence of smoke, oil smoke, or related troubleshooting is present in the scene.</t>
        </is>
      </c>
      <c r="V750" s="45" t="inlineStr">
        <is>
          <t>R1</t>
        </is>
      </c>
      <c r="W750" s="46" t="n">
        <v>1</v>
      </c>
      <c r="X750" s="60" t="n"/>
      <c r="Y750" s="60" t="n"/>
      <c r="Z750" s="46" t="inlineStr">
        <is>
          <t>no</t>
        </is>
      </c>
      <c r="AA750" s="54" t="inlineStr">
        <is>
          <t>No smoke, oil smoke, or related troubleshooting appears in the product-demo frames.</t>
        </is>
      </c>
      <c r="AB750" s="54" t="inlineStr">
        <is>
          <t>第三轮仲裁修正：R1原记录 等级=0 时间=[None,None] 泄漏=no → 仲裁 等级=1 时间=[None,None] 泄漏=no。理由：采纳复核方：空气炸锅产品演示动画在全部6帧中出现，同产品可见但无冒烟/油烟/故障处理内容，符合等级1。</t>
        </is>
      </c>
      <c r="AC750" s="46" t="inlineStr">
        <is>
          <t>completed</t>
        </is>
      </c>
      <c r="AD750" s="46" t="inlineStr">
        <is>
          <t>2026-07-28T20:35:21+08:00</t>
        </is>
      </c>
      <c r="AE750" s="47">
        <f>IF(AC750&lt;&gt;"completed","",IF(W750=O750,"no","yes"))</f>
        <v/>
      </c>
      <c r="AF750" s="47">
        <f>IF(AC750&lt;&gt;"completed","",IF(AND(X750=P750,Y750=Q750),"no","yes"))</f>
        <v/>
      </c>
      <c r="AG750" s="47">
        <f>IF(AC750&lt;&gt;"completed","待复核",IF(OR(W750="",Z750="",AA750="",AD750=""),"缺少必填项",IF(AND(OR(AE750="yes",AF750="yes"),AB750=""),"修正原因缺失",IF(OR(W750=0,W750=1),IF(AND(X750="",Y750=""),"通过","0/1级时间应留空"),IF(AND(OR(W750=2,W750=3),X750&lt;&gt;"",Y750&lt;&gt;"",X750&gt;=I750,Y750&lt;=J750,Y750&gt;X750),"通过","2/3级时间无效")))))</f>
        <v/>
      </c>
    </row>
    <row r="751">
      <c r="A751" s="45" t="inlineStr">
        <is>
          <t>VQ-015</t>
        </is>
      </c>
      <c r="B751" s="52" t="inlineStr">
        <is>
          <t>空气炸锅冒烟或有明显油烟时怎样处理？</t>
        </is>
      </c>
      <c r="C751" s="45" t="inlineStr">
        <is>
          <t>zh-CN</t>
        </is>
      </c>
      <c r="D751" s="45" t="inlineStr">
        <is>
          <t>Air Fryer</t>
        </is>
      </c>
      <c r="E751" s="45" t="inlineStr">
        <is>
          <t>troubleshooting</t>
        </is>
      </c>
      <c r="F751" s="45" t="inlineStr">
        <is>
          <t>source_disjoint_test</t>
        </is>
      </c>
      <c r="G751" s="45" t="inlineStr">
        <is>
          <t>airfryer-005-scene-0025</t>
        </is>
      </c>
      <c r="H751" s="45" t="inlineStr">
        <is>
          <t>airfryer-005</t>
        </is>
      </c>
      <c r="I751" s="59" t="inlineStr">
        <is>
          <t>239.199</t>
        </is>
      </c>
      <c r="J751" s="59" t="inlineStr">
        <is>
          <t>243.87</t>
        </is>
      </c>
      <c r="K751" s="45" t="inlineStr">
        <is>
          <t>items/airfryer-005-scene-0025/clip.mp4</t>
        </is>
      </c>
      <c r="L751" s="45" t="inlineStr">
        <is>
          <t>items/airfryer-005-scene-0025/thumbnail.jpg</t>
        </is>
      </c>
      <c r="M751" s="52" t="inlineStr">
        <is>
          <t>ASR: oil. Now, depending on your bacon, if it's really thick, you're
VLM: Visual summary: Two pieces of bread with eggs and bacon are inside an air fryer basket.
视觉摘要: 两个夹有鸡蛋和培根的面包片放在空气炸锅篮子里。
Visible product: Air Fryer
Visible components: air fryer basket; bread; egg; bacon; pepper</t>
        </is>
      </c>
      <c r="N751" s="45" t="inlineStr">
        <is>
          <t>28</t>
        </is>
      </c>
      <c r="O751" s="45" t="inlineStr">
        <is>
          <t>1</t>
        </is>
      </c>
      <c r="P751" s="59" t="str"/>
      <c r="Q751" s="59" t="str"/>
      <c r="R751" s="52" t="inlineStr">
        <is>
          <t>The scene shows bacon cooking in an air fryer, and ASR mentions oil and bacon thickness, but there is no visible or spoken evidence of smoke,油烟, or any troubleshooting step for such an issue.</t>
        </is>
      </c>
      <c r="S751" s="52" t="inlineStr">
        <is>
          <t>VLM|ASR</t>
        </is>
      </c>
      <c r="T751" s="52" t="inlineStr">
        <is>
          <t>low</t>
        </is>
      </c>
      <c r="U751" s="52" t="inlineStr">
        <is>
          <t>No evidence of smoke, oil smoke, or any response to smoke/oil smoke condition is present.</t>
        </is>
      </c>
      <c r="V751" s="45" t="inlineStr">
        <is>
          <t>R1</t>
        </is>
      </c>
      <c r="W751" s="46" t="inlineStr">
        <is>
          <t>1</t>
        </is>
      </c>
      <c r="X751" s="60" t="n"/>
      <c r="Y751" s="60" t="n"/>
      <c r="Z751" s="46" t="inlineStr">
        <is>
          <t>no</t>
        </is>
      </c>
      <c r="AA751" s="54" t="inlineStr">
        <is>
          <t>画面无油烟/冒烟迹象，ASR也未提及处理方法。</t>
        </is>
      </c>
      <c r="AB751" s="54" t="n"/>
      <c r="AC751" s="46" t="inlineStr">
        <is>
          <t>completed</t>
        </is>
      </c>
      <c r="AD751" s="46" t="inlineStr">
        <is>
          <t>2026-07-27T22:10:25+08:00</t>
        </is>
      </c>
      <c r="AE751" s="47">
        <f>IF(AC751&lt;&gt;"completed","",IF(W751=O751,"no","yes"))</f>
        <v/>
      </c>
      <c r="AF751" s="47">
        <f>IF(AC751&lt;&gt;"completed","",IF(AND(X751=P751,Y751=Q751),"no","yes"))</f>
        <v/>
      </c>
      <c r="AG751" s="47">
        <f>IF(AC751&lt;&gt;"completed","待复核",IF(OR(W751="",Z751="",AA751="",AD751=""),"缺少必填项",IF(AND(OR(AE751="yes",AF751="yes"),AB751=""),"修正原因缺失",IF(OR(W751=0,W751=1),IF(AND(X751="",Y751=""),"通过","0/1级时间应留空"),IF(AND(OR(W751=2,W751=3),X751&lt;&gt;"",Y751&lt;&gt;"",X751&gt;=I751,Y751&lt;=J751,Y751&gt;X751),"通过","2/3级时间无效")))))</f>
        <v/>
      </c>
    </row>
    <row r="752">
      <c r="A752" s="45" t="inlineStr">
        <is>
          <t>VQ-015</t>
        </is>
      </c>
      <c r="B752" s="52" t="inlineStr">
        <is>
          <t>空气炸锅冒烟或有明显油烟时怎样处理？</t>
        </is>
      </c>
      <c r="C752" s="45" t="inlineStr">
        <is>
          <t>zh-CN</t>
        </is>
      </c>
      <c r="D752" s="45" t="inlineStr">
        <is>
          <t>Air Fryer</t>
        </is>
      </c>
      <c r="E752" s="45" t="inlineStr">
        <is>
          <t>troubleshooting</t>
        </is>
      </c>
      <c r="F752" s="45" t="inlineStr">
        <is>
          <t>source_disjoint_test</t>
        </is>
      </c>
      <c r="G752" s="45" t="inlineStr">
        <is>
          <t>airfryer-032-scene-0096</t>
        </is>
      </c>
      <c r="H752" s="45" t="inlineStr">
        <is>
          <t>airfryer-032</t>
        </is>
      </c>
      <c r="I752" s="59" t="inlineStr">
        <is>
          <t>454.9</t>
        </is>
      </c>
      <c r="J752" s="59" t="inlineStr">
        <is>
          <t>457.1</t>
        </is>
      </c>
      <c r="K752" s="45" t="inlineStr">
        <is>
          <t>items/airfryer-032-scene-0096/clip.mp4</t>
        </is>
      </c>
      <c r="L752" s="45" t="inlineStr">
        <is>
          <t>items/airfryer-032-scene-0096/thumbnail.jpg</t>
        </is>
      </c>
      <c r="M752" s="52" t="inlineStr">
        <is>
          <t>ASR: worse than my Kasori and of course it took a lot longer. I sprayed down that Dawn Power Wash and
VLM: Visual summary: A hand holds a white cloth with dark residue, showing the inside of an air fryer.
视觉摘要: 一只手拿着一块带有深色污渍的白布，展示空气炸锅内部。
Visible product: Air Fryer
Visible components: air fryer; white cloth; hand; black interior
Visible actions: holding a cloth; showing residue on cloth
Visible states: cloth with residue; air fryer open</t>
        </is>
      </c>
      <c r="N752" s="45" t="inlineStr">
        <is>
          <t>29</t>
        </is>
      </c>
      <c r="O752" s="45" t="inlineStr">
        <is>
          <t>1</t>
        </is>
      </c>
      <c r="P752" s="59" t="str"/>
      <c r="Q752" s="59" t="str"/>
      <c r="R752" s="52" t="inlineStr">
        <is>
          <t>The scene shows residue on a cloth after cleaning an air fryer, but does not address smoke or oil fumes or how to handle them.</t>
        </is>
      </c>
      <c r="S752" s="52" t="inlineStr">
        <is>
          <t>VLM</t>
        </is>
      </c>
      <c r="T752" s="52" t="inlineStr">
        <is>
          <t>low</t>
        </is>
      </c>
      <c r="U752" s="52" t="inlineStr">
        <is>
          <t>No evidence of smoke, oil fumes, or troubleshooting steps for such conditions.</t>
        </is>
      </c>
      <c r="V752" s="45" t="inlineStr">
        <is>
          <t>R1</t>
        </is>
      </c>
      <c r="W752" s="46" t="inlineStr">
        <is>
          <t>1</t>
        </is>
      </c>
      <c r="X752" s="60" t="n"/>
      <c r="Y752" s="60" t="n"/>
      <c r="Z752" s="46" t="inlineStr">
        <is>
          <t>no</t>
        </is>
      </c>
      <c r="AA752" s="54" t="inlineStr">
        <is>
          <t>第1–6帧（t=454.9s–457.1s）展示清洁内部油污残留，与冒烟或油烟处理无关。</t>
        </is>
      </c>
      <c r="AB752" s="54" t="n"/>
      <c r="AC752" s="46" t="inlineStr">
        <is>
          <t>completed</t>
        </is>
      </c>
      <c r="AD752" s="46" t="inlineStr">
        <is>
          <t>2026-07-28T01:35:01+08:00</t>
        </is>
      </c>
      <c r="AE752" s="47">
        <f>IF(AC752&lt;&gt;"completed","",IF(W752=O752,"no","yes"))</f>
        <v/>
      </c>
      <c r="AF752" s="47">
        <f>IF(AC752&lt;&gt;"completed","",IF(AND(X752=P752,Y752=Q752),"no","yes"))</f>
        <v/>
      </c>
      <c r="AG752" s="47">
        <f>IF(AC752&lt;&gt;"completed","待复核",IF(OR(W752="",Z752="",AA752="",AD752=""),"缺少必填项",IF(AND(OR(AE752="yes",AF752="yes"),AB752=""),"修正原因缺失",IF(OR(W752=0,W752=1),IF(AND(X752="",Y752=""),"通过","0/1级时间应留空"),IF(AND(OR(W752=2,W752=3),X752&lt;&gt;"",Y752&lt;&gt;"",X752&gt;=I752,Y752&lt;=J752,Y752&gt;X752),"通过","2/3级时间无效")))))</f>
        <v/>
      </c>
    </row>
    <row r="753">
      <c r="A753" s="45" t="inlineStr">
        <is>
          <t>VQ-015</t>
        </is>
      </c>
      <c r="B753" s="52" t="inlineStr">
        <is>
          <t>空气炸锅冒烟或有明显油烟时怎样处理？</t>
        </is>
      </c>
      <c r="C753" s="45" t="inlineStr">
        <is>
          <t>zh-CN</t>
        </is>
      </c>
      <c r="D753" s="45" t="inlineStr">
        <is>
          <t>Air Fryer</t>
        </is>
      </c>
      <c r="E753" s="45" t="inlineStr">
        <is>
          <t>troubleshooting</t>
        </is>
      </c>
      <c r="F753" s="45" t="inlineStr">
        <is>
          <t>source_disjoint_test</t>
        </is>
      </c>
      <c r="G753" s="45" t="inlineStr">
        <is>
          <t>airfryer-029-scene-0066</t>
        </is>
      </c>
      <c r="H753" s="45" t="inlineStr">
        <is>
          <t>airfryer-029</t>
        </is>
      </c>
      <c r="I753" s="59" t="inlineStr">
        <is>
          <t>403.92</t>
        </is>
      </c>
      <c r="J753" s="59" t="inlineStr">
        <is>
          <t>405.96</t>
        </is>
      </c>
      <c r="K753" s="45" t="inlineStr">
        <is>
          <t>items/airfryer-029-scene-0066/clip.mp4</t>
        </is>
      </c>
      <c r="L753" s="45" t="inlineStr">
        <is>
          <t>items/airfryer-029-scene-0066/thumbnail.jpg</t>
        </is>
      </c>
      <c r="M753" s="52" t="inlineStr">
        <is>
          <t>ASR: also the chicken will be cooked perfectly. This awesome-looking Philips
OCR: Philips SUPER CHEF
VLM: Visual summary: A close-up of a black Philips air fryer showing its temperature dial and timer dial.
视觉摘要: 一台黑色飞利浦空气炸锅的特写，显示其温度旋钮和计时旋钮。
Visible product: Philips
Visible components: temperature dial; timer dial; brand logo; control knobs</t>
        </is>
      </c>
      <c r="N753" s="45" t="inlineStr">
        <is>
          <t>30</t>
        </is>
      </c>
      <c r="O753" s="45" t="inlineStr">
        <is>
          <t>0</t>
        </is>
      </c>
      <c r="P753" s="59" t="str"/>
      <c r="Q753" s="59" t="str"/>
      <c r="R753" s="52" t="inlineStr">
        <is>
          <t>The scene shows a Philips air fryer but contains no evidence of smoke, oil smoke, or any troubleshooting steps for such an issue.</t>
        </is>
      </c>
      <c r="S753" s="52" t="inlineStr">
        <is>
          <t>VLM|ASR|OCR</t>
        </is>
      </c>
      <c r="T753" s="52" t="inlineStr">
        <is>
          <t>low</t>
        </is>
      </c>
      <c r="U753" s="52" t="inlineStr">
        <is>
          <t>No visual, spoken, or OCR evidence addresses smoke or oil smoke or how to handle it.</t>
        </is>
      </c>
      <c r="V753" s="45" t="inlineStr">
        <is>
          <t>R1</t>
        </is>
      </c>
      <c r="W753" s="46" t="inlineStr">
        <is>
          <t>0</t>
        </is>
      </c>
      <c r="X753" s="60" t="n"/>
      <c r="Y753" s="60" t="n"/>
      <c r="Z753" s="46" t="inlineStr">
        <is>
          <t>no</t>
        </is>
      </c>
      <c r="AA753" s="54" t="inlineStr">
        <is>
          <t>画面为空气炸锅旋钮特写，无冒烟、油烟或处理动作，与问题无关。</t>
        </is>
      </c>
      <c r="AB753" s="54" t="n"/>
      <c r="AC753" s="46" t="inlineStr">
        <is>
          <t>completed</t>
        </is>
      </c>
      <c r="AD753" s="46" t="inlineStr">
        <is>
          <t>2026-07-27T22:01:34+08:00</t>
        </is>
      </c>
      <c r="AE753" s="47">
        <f>IF(AC753&lt;&gt;"completed","",IF(W753=O753,"no","yes"))</f>
        <v/>
      </c>
      <c r="AF753" s="47">
        <f>IF(AC753&lt;&gt;"completed","",IF(AND(X753=P753,Y753=Q753),"no","yes"))</f>
        <v/>
      </c>
      <c r="AG753" s="47">
        <f>IF(AC753&lt;&gt;"completed","待复核",IF(OR(W753="",Z753="",AA753="",AD753=""),"缺少必填项",IF(AND(OR(AE753="yes",AF753="yes"),AB753=""),"修正原因缺失",IF(OR(W753=0,W753=1),IF(AND(X753="",Y753=""),"通过","0/1级时间应留空"),IF(AND(OR(W753=2,W753=3),X753&lt;&gt;"",Y753&lt;&gt;"",X753&gt;=I753,Y753&lt;=J753,Y753&gt;X753),"通过","2/3级时间无效")))))</f>
        <v/>
      </c>
    </row>
    <row r="754">
      <c r="A754" s="45" t="inlineStr">
        <is>
          <t>VQ-015</t>
        </is>
      </c>
      <c r="B754" s="52" t="inlineStr">
        <is>
          <t>空气炸锅冒烟或有明显油烟时怎样处理？</t>
        </is>
      </c>
      <c r="C754" s="45" t="inlineStr">
        <is>
          <t>zh-CN</t>
        </is>
      </c>
      <c r="D754" s="45" t="inlineStr">
        <is>
          <t>Air Fryer</t>
        </is>
      </c>
      <c r="E754" s="45" t="inlineStr">
        <is>
          <t>troubleshooting</t>
        </is>
      </c>
      <c r="F754" s="45" t="inlineStr">
        <is>
          <t>source_disjoint_test</t>
        </is>
      </c>
      <c r="G754" s="45" t="inlineStr">
        <is>
          <t>airfryer-005-scene-0029</t>
        </is>
      </c>
      <c r="H754" s="45" t="inlineStr">
        <is>
          <t>airfryer-005</t>
        </is>
      </c>
      <c r="I754" s="59" t="inlineStr">
        <is>
          <t>272.56</t>
        </is>
      </c>
      <c r="J754" s="59" t="inlineStr">
        <is>
          <t>276.897</t>
        </is>
      </c>
      <c r="K754" s="45" t="inlineStr">
        <is>
          <t>items/airfryer-005-scene-0029/clip.mp4</t>
        </is>
      </c>
      <c r="L754" s="45" t="inlineStr">
        <is>
          <t>items/airfryer-005-scene-0029/thumbnail.jpg</t>
        </is>
      </c>
      <c r="M754" s="52" t="inlineStr">
        <is>
          <t>ASR: You can usually won't be too hot, but if it is, you can just use a spatula to get it out there.
VLM: Visual summary: A person is removing a cooked sandwich from an air fryer basket and placing it onto a white plate.
视觉摘要: 一个人正将空气炸锅篮子里的烤三明治取出，放在一个白色盘子上。
Visible product: Air Fryer
Visible components: air fryer basket; white plate; sandwich; person's arm and hand; teal sweater
Visible actions: removing sandwich from air fryer basket; placing sandwich on plate
Visible states: sandwich cooked; air fryer basket open</t>
        </is>
      </c>
      <c r="N754" s="45" t="inlineStr">
        <is>
          <t>31</t>
        </is>
      </c>
      <c r="O754" s="45" t="inlineStr">
        <is>
          <t>0</t>
        </is>
      </c>
      <c r="P754" s="59" t="str"/>
      <c r="Q754" s="59" t="str"/>
      <c r="R754" s="52" t="inlineStr">
        <is>
          <t>The scene shows a sandwich being removed from the air fryer after cooking, with no indication of smoke, oil smoke, or any troubleshooting action for such an issue.</t>
        </is>
      </c>
      <c r="S754" s="52" t="inlineStr">
        <is>
          <t>VLM</t>
        </is>
      </c>
      <c r="T754" s="52" t="inlineStr">
        <is>
          <t>low</t>
        </is>
      </c>
      <c r="U754" s="52" t="inlineStr">
        <is>
          <t>No visual or spoken evidence of smoke, oil smoke, or any related troubleshooting step is present.</t>
        </is>
      </c>
      <c r="V754" s="45" t="inlineStr">
        <is>
          <t>R1</t>
        </is>
      </c>
      <c r="W754" s="46" t="inlineStr">
        <is>
          <t>0</t>
        </is>
      </c>
      <c r="X754" s="60" t="n"/>
      <c r="Y754" s="60" t="n"/>
      <c r="Z754" s="46" t="inlineStr">
        <is>
          <t>no</t>
        </is>
      </c>
      <c r="AA754" s="54" t="inlineStr">
        <is>
          <t>Frames at 272.6-276.9s show a normal cooked sandwich in the basket with no smoke, oil smoke, or any troubleshooting behavior; ASR only mentions spatula use.</t>
        </is>
      </c>
      <c r="AB754" s="54" t="n"/>
      <c r="AC754" s="46" t="inlineStr">
        <is>
          <t>completed</t>
        </is>
      </c>
      <c r="AD754" s="46" t="inlineStr">
        <is>
          <t>2026-07-28T01:18:39+08:00</t>
        </is>
      </c>
      <c r="AE754" s="47">
        <f>IF(AC754&lt;&gt;"completed","",IF(W754=O754,"no","yes"))</f>
        <v/>
      </c>
      <c r="AF754" s="47">
        <f>IF(AC754&lt;&gt;"completed","",IF(AND(X754=P754,Y754=Q754),"no","yes"))</f>
        <v/>
      </c>
      <c r="AG754" s="47">
        <f>IF(AC754&lt;&gt;"completed","待复核",IF(OR(W754="",Z754="",AA754="",AD754=""),"缺少必填项",IF(AND(OR(AE754="yes",AF754="yes"),AB754=""),"修正原因缺失",IF(OR(W754=0,W754=1),IF(AND(X754="",Y754=""),"通过","0/1级时间应留空"),IF(AND(OR(W754=2,W754=3),X754&lt;&gt;"",Y754&lt;&gt;"",X754&gt;=I754,Y754&lt;=J754,Y754&gt;X754),"通过","2/3级时间无效")))))</f>
        <v/>
      </c>
    </row>
    <row r="755">
      <c r="A755" s="45" t="inlineStr">
        <is>
          <t>VQ-015</t>
        </is>
      </c>
      <c r="B755" s="52" t="inlineStr">
        <is>
          <t>空气炸锅冒烟或有明显油烟时怎样处理？</t>
        </is>
      </c>
      <c r="C755" s="45" t="inlineStr">
        <is>
          <t>zh-CN</t>
        </is>
      </c>
      <c r="D755" s="45" t="inlineStr">
        <is>
          <t>Air Fryer</t>
        </is>
      </c>
      <c r="E755" s="45" t="inlineStr">
        <is>
          <t>troubleshooting</t>
        </is>
      </c>
      <c r="F755" s="45" t="inlineStr">
        <is>
          <t>source_disjoint_test</t>
        </is>
      </c>
      <c r="G755" s="45" t="inlineStr">
        <is>
          <t>airfryer-002-scene-0009</t>
        </is>
      </c>
      <c r="H755" s="45" t="inlineStr">
        <is>
          <t>airfryer-002</t>
        </is>
      </c>
      <c r="I755" s="59" t="inlineStr">
        <is>
          <t>241.808</t>
        </is>
      </c>
      <c r="J755" s="59" t="inlineStr">
        <is>
          <t>257.424</t>
        </is>
      </c>
      <c r="K755" s="45" t="inlineStr">
        <is>
          <t>items/airfryer-002-scene-0009/clip.mp4</t>
        </is>
      </c>
      <c r="L755" s="45" t="inlineStr">
        <is>
          <t>items/airfryer-002-scene-0009/thumbnail.jpg</t>
        </is>
      </c>
      <c r="M755" s="52" t="inlineStr">
        <is>
          <t>ASR: spray we're now going to place our cookies in the basket seam side down we're going to cook
OCR: •ner Library Kitchen Chef itchen Puff Pastry SHEETS OREO
VLM: Visual summary: A person wearing a blue apron holds an air fryer basket containing several round, pale yellow food items, with a yellow spray can on a silicone mat nearby.
视觉摘要: 一个人穿着蓝色围裙，手持一个装有数个圆形淡黄色食物的空气炸锅篮子，旁边硅胶垫上放着一个黄色喷雾罐。
Visible product: Air Fryer
Visible components: air fryer basket; silicone mat; yellow spray can; blue apron with text; watch
Visible actions: holding the air fryer basket; placing food items into the basket
Visible states: food items inside the basket; basket being held open</t>
        </is>
      </c>
      <c r="N755" s="45" t="inlineStr">
        <is>
          <t>32</t>
        </is>
      </c>
      <c r="O755" s="45" t="inlineStr">
        <is>
          <t>0</t>
        </is>
      </c>
      <c r="P755" s="59" t="str"/>
      <c r="Q755" s="59" t="str"/>
      <c r="R755" s="52" t="inlineStr">
        <is>
          <t>The scene shows food being placed into an air fryer basket with a spray can nearby, but there is no visual, spoken, or OCR evidence of smoke, oil smoke, or any troubleshooting action related to smoke or oil smoke.</t>
        </is>
      </c>
      <c r="S755" s="52" t="inlineStr">
        <is>
          <t>VLM</t>
        </is>
      </c>
      <c r="T755" s="52" t="inlineStr">
        <is>
          <t>low</t>
        </is>
      </c>
      <c r="U755" s="52" t="inlineStr">
        <is>
          <t>No evidence of smoke, oil smoke, or related troubleshooting is present in the scene.</t>
        </is>
      </c>
      <c r="V755" s="45" t="inlineStr">
        <is>
          <t>R1</t>
        </is>
      </c>
      <c r="W755" s="46" t="inlineStr">
        <is>
          <t>0</t>
        </is>
      </c>
      <c r="X755" s="60" t="n"/>
      <c r="Y755" s="60" t="n"/>
      <c r="Z755" s="46" t="inlineStr">
        <is>
          <t>no</t>
        </is>
      </c>
      <c r="AA755" s="54" t="inlineStr">
        <is>
          <t>画面无烟雾、油烟或相关处理动作；ASR仅提到'place our cookies'等装载步骤。</t>
        </is>
      </c>
      <c r="AB755" s="54" t="n"/>
      <c r="AC755" s="46" t="inlineStr">
        <is>
          <t>completed</t>
        </is>
      </c>
      <c r="AD755" s="46" t="inlineStr">
        <is>
          <t>2026-07-28T01:18:39+08:00</t>
        </is>
      </c>
      <c r="AE755" s="47">
        <f>IF(AC755&lt;&gt;"completed","",IF(W755=O755,"no","yes"))</f>
        <v/>
      </c>
      <c r="AF755" s="47">
        <f>IF(AC755&lt;&gt;"completed","",IF(AND(X755=P755,Y755=Q755),"no","yes"))</f>
        <v/>
      </c>
      <c r="AG755" s="47">
        <f>IF(AC755&lt;&gt;"completed","待复核",IF(OR(W755="",Z755="",AA755="",AD755=""),"缺少必填项",IF(AND(OR(AE755="yes",AF755="yes"),AB755=""),"修正原因缺失",IF(OR(W755=0,W755=1),IF(AND(X755="",Y755=""),"通过","0/1级时间应留空"),IF(AND(OR(W755=2,W755=3),X755&lt;&gt;"",Y755&lt;&gt;"",X755&gt;=I755,Y755&lt;=J755,Y755&gt;X755),"通过","2/3级时间无效")))))</f>
        <v/>
      </c>
    </row>
    <row r="756">
      <c r="A756" s="45" t="inlineStr">
        <is>
          <t>VQ-015</t>
        </is>
      </c>
      <c r="B756" s="52" t="inlineStr">
        <is>
          <t>空气炸锅冒烟或有明显油烟时怎样处理？</t>
        </is>
      </c>
      <c r="C756" s="45" t="inlineStr">
        <is>
          <t>zh-CN</t>
        </is>
      </c>
      <c r="D756" s="45" t="inlineStr">
        <is>
          <t>Air Fryer</t>
        </is>
      </c>
      <c r="E756" s="45" t="inlineStr">
        <is>
          <t>troubleshooting</t>
        </is>
      </c>
      <c r="F756" s="45" t="inlineStr">
        <is>
          <t>source_disjoint_test</t>
        </is>
      </c>
      <c r="G756" s="45" t="inlineStr">
        <is>
          <t>airfryer-024-scene-0024</t>
        </is>
      </c>
      <c r="H756" s="45" t="inlineStr">
        <is>
          <t>airfryer-024</t>
        </is>
      </c>
      <c r="I756" s="59" t="inlineStr">
        <is>
          <t>106.773</t>
        </is>
      </c>
      <c r="J756" s="59" t="inlineStr">
        <is>
          <t>109.109</t>
        </is>
      </c>
      <c r="K756" s="45" t="inlineStr">
        <is>
          <t>items/airfryer-024-scene-0024/clip.mp4</t>
        </is>
      </c>
      <c r="L756" s="45" t="inlineStr">
        <is>
          <t>items/airfryer-024-scene-0024/thumbnail.jpg</t>
        </is>
      </c>
      <c r="M756" s="52" t="inlineStr">
        <is>
          <t>ASR: Don't be fooled by imitators. the New Wave Brio Digital Air Fryer is the undisputed leader.
VLM: Visual summary: A hand is holding the handle of an open air fryer containing cooked golden-brown food items.
视觉摘要: 一只手正拿着打开的空气炸锅的把手，锅内装有金黄色的熟食。
Visible product: Air Fryer
Visible components: air fryer; handle; food items; digital display; control buttons
Visible actions: holding the handle
Visible states: air fryer open; food cooked</t>
        </is>
      </c>
      <c r="N756" s="45" t="inlineStr">
        <is>
          <t>33</t>
        </is>
      </c>
      <c r="O756" s="45" t="inlineStr">
        <is>
          <t>0</t>
        </is>
      </c>
      <c r="P756" s="59" t="str"/>
      <c r="Q756" s="59" t="str"/>
      <c r="R756" s="52" t="inlineStr">
        <is>
          <t>The scene shows a cooked air fryer with no indication of smoke, oil smoke, or any troubleshooting action related to smoking.</t>
        </is>
      </c>
      <c r="S756" s="52" t="inlineStr">
        <is>
          <t>VLM</t>
        </is>
      </c>
      <c r="T756" s="52" t="inlineStr">
        <is>
          <t>low</t>
        </is>
      </c>
      <c r="U756" s="52" t="inlineStr">
        <is>
          <t>No visual or auditory evidence of smoke, oil smoke, or any related handling is present.</t>
        </is>
      </c>
      <c r="V756" s="45" t="inlineStr">
        <is>
          <t>R1</t>
        </is>
      </c>
      <c r="W756" s="46" t="inlineStr">
        <is>
          <t>1</t>
        </is>
      </c>
      <c r="X756" s="60" t="n"/>
      <c r="Y756" s="60" t="n"/>
      <c r="Z756" s="46" t="inlineStr">
        <is>
          <t>no</t>
        </is>
      </c>
      <c r="AA756" s="54" t="inlineStr">
        <is>
          <t>At t=106.8s, there is no smoke, oil smoke, or any abnormal condition visible.</t>
        </is>
      </c>
      <c r="AB756" s="54" t="inlineStr">
        <is>
          <t>Same product visible, but no smoke or oil-smoke handling.</t>
        </is>
      </c>
      <c r="AC756" s="46" t="inlineStr">
        <is>
          <t>completed</t>
        </is>
      </c>
      <c r="AD756" s="46" t="inlineStr">
        <is>
          <t>2026-07-28T01:18:39+08:00</t>
        </is>
      </c>
      <c r="AE756" s="47">
        <f>IF(AC756&lt;&gt;"completed","",IF(W756=O756,"no","yes"))</f>
        <v/>
      </c>
      <c r="AF756" s="47">
        <f>IF(AC756&lt;&gt;"completed","",IF(AND(X756=P756,Y756=Q756),"no","yes"))</f>
        <v/>
      </c>
      <c r="AG756" s="47">
        <f>IF(AC756&lt;&gt;"completed","待复核",IF(OR(W756="",Z756="",AA756="",AD756=""),"缺少必填项",IF(AND(OR(AE756="yes",AF756="yes"),AB756=""),"修正原因缺失",IF(OR(W756=0,W756=1),IF(AND(X756="",Y756=""),"通过","0/1级时间应留空"),IF(AND(OR(W756=2,W756=3),X756&lt;&gt;"",Y756&lt;&gt;"",X756&gt;=I756,Y756&lt;=J756,Y756&gt;X756),"通过","2/3级时间无效")))))</f>
        <v/>
      </c>
    </row>
    <row r="757">
      <c r="A757" s="45" t="inlineStr">
        <is>
          <t>VQ-015</t>
        </is>
      </c>
      <c r="B757" s="52" t="inlineStr">
        <is>
          <t>空气炸锅冒烟或有明显油烟时怎样处理？</t>
        </is>
      </c>
      <c r="C757" s="45" t="inlineStr">
        <is>
          <t>zh-CN</t>
        </is>
      </c>
      <c r="D757" s="45" t="inlineStr">
        <is>
          <t>Air Fryer</t>
        </is>
      </c>
      <c r="E757" s="45" t="inlineStr">
        <is>
          <t>troubleshooting</t>
        </is>
      </c>
      <c r="F757" s="45" t="inlineStr">
        <is>
          <t>source_disjoint_test</t>
        </is>
      </c>
      <c r="G757" s="45" t="inlineStr">
        <is>
          <t>pressure-006-scene-0013</t>
        </is>
      </c>
      <c r="H757" s="45" t="inlineStr">
        <is>
          <t>pressure-006</t>
        </is>
      </c>
      <c r="I757" s="59" t="inlineStr">
        <is>
          <t>40.0</t>
        </is>
      </c>
      <c r="J757" s="59" t="inlineStr">
        <is>
          <t>46.042</t>
        </is>
      </c>
      <c r="K757" s="45" t="inlineStr">
        <is>
          <t>items/pressure-006-scene-0013/clip.mp4</t>
        </is>
      </c>
      <c r="L757" s="45" t="inlineStr">
        <is>
          <t>items/pressure-006-scene-0013/thumbnail.jpg</t>
        </is>
      </c>
      <c r="M757" s="52" t="inlineStr">
        <is>
          <t>ASR: • Fast heat dissipation on the top, easy to make all kinds of delicious food • Split non-stick cookware, clean more convenient, Hefung multifunctional air fryer
OCR: Rapid heat dissipation Easy to make all kinds of delicious food
VLM: Visual summary: A yellow air fryer with a cartoon face design is shown, followed by a view of chestnuts inside its basket.
视觉摘要: 一个黄色的带卡通脸设计的空气炸锅，随后显示了其篮子里的栗子。
Visible product: Air Fryer
Visible components: yellow air fryer; cartoon face design; black lid; basket; chestnuts; potted plant
Visible states: chestnuts are inside the air fryer basket; text overlay 'Rapid heat dissipation' is visible
Visible warnings: Rapid heat dissipation</t>
        </is>
      </c>
      <c r="N757" s="45" t="inlineStr">
        <is>
          <t>34</t>
        </is>
      </c>
      <c r="O757" s="45" t="inlineStr">
        <is>
          <t>0</t>
        </is>
      </c>
      <c r="P757" s="59" t="str"/>
      <c r="Q757" s="59" t="str"/>
      <c r="R757" s="52" t="inlineStr">
        <is>
          <t>The scene shows an air fryer with chestnuts inside and text overlay 'Rapid heat dissipation', but there is no visual, spoken, or OCR evidence of smoke, oil smoke, or any troubleshooting step for such an issue.</t>
        </is>
      </c>
      <c r="S757" s="52" t="inlineStr">
        <is>
          <t>VLM</t>
        </is>
      </c>
      <c r="T757" s="52" t="inlineStr">
        <is>
          <t>low</t>
        </is>
      </c>
      <c r="U757" s="52" t="inlineStr">
        <is>
          <t>No evidence of smoke, oil smoke, or any related troubleshooting action is present in the frozen evidence.</t>
        </is>
      </c>
      <c r="V757" s="45" t="inlineStr">
        <is>
          <t>R1</t>
        </is>
      </c>
      <c r="W757" s="46" t="n">
        <v>1</v>
      </c>
      <c r="X757" s="60" t="n"/>
      <c r="Y757" s="60" t="n"/>
      <c r="Z757" s="46" t="inlineStr">
        <is>
          <t>no</t>
        </is>
      </c>
      <c r="AA757" s="54" t="inlineStr">
        <is>
          <t>No smoke, oil spray, or troubleshooting action is visible in any frame from 40.0-44.9s.</t>
        </is>
      </c>
      <c r="AB757" s="54" t="inlineStr">
        <is>
          <t>AI graded 0 but scene is same-product; corrected to 1. | 第三轮仲裁复核：维持R1原判（等级/时间/泄漏均确认无误）。</t>
        </is>
      </c>
      <c r="AC757" s="46" t="inlineStr">
        <is>
          <t>completed</t>
        </is>
      </c>
      <c r="AD757" s="46" t="inlineStr">
        <is>
          <t>2026-07-28T20:35:21+08:00</t>
        </is>
      </c>
      <c r="AE757" s="47">
        <f>IF(AC757&lt;&gt;"completed","",IF(W757=O757,"no","yes"))</f>
        <v/>
      </c>
      <c r="AF757" s="47">
        <f>IF(AC757&lt;&gt;"completed","",IF(AND(X757=P757,Y757=Q757),"no","yes"))</f>
        <v/>
      </c>
      <c r="AG757" s="47">
        <f>IF(AC757&lt;&gt;"completed","待复核",IF(OR(W757="",Z757="",AA757="",AD757=""),"缺少必填项",IF(AND(OR(AE757="yes",AF757="yes"),AB757=""),"修正原因缺失",IF(OR(W757=0,W757=1),IF(AND(X757="",Y757=""),"通过","0/1级时间应留空"),IF(AND(OR(W757=2,W757=3),X757&lt;&gt;"",Y757&lt;&gt;"",X757&gt;=I757,Y757&lt;=J757,Y757&gt;X757),"通过","2/3级时间无效")))))</f>
        <v/>
      </c>
    </row>
    <row r="758">
      <c r="A758" s="45" t="inlineStr">
        <is>
          <t>VQ-015</t>
        </is>
      </c>
      <c r="B758" s="52" t="inlineStr">
        <is>
          <t>空气炸锅冒烟或有明显油烟时怎样处理？</t>
        </is>
      </c>
      <c r="C758" s="45" t="inlineStr">
        <is>
          <t>zh-CN</t>
        </is>
      </c>
      <c r="D758" s="45" t="inlineStr">
        <is>
          <t>Air Fryer</t>
        </is>
      </c>
      <c r="E758" s="45" t="inlineStr">
        <is>
          <t>troubleshooting</t>
        </is>
      </c>
      <c r="F758" s="45" t="inlineStr">
        <is>
          <t>source_disjoint_test</t>
        </is>
      </c>
      <c r="G758" s="45" t="inlineStr">
        <is>
          <t>airfryer-006-scene-0005</t>
        </is>
      </c>
      <c r="H758" s="45" t="inlineStr">
        <is>
          <t>airfryer-006</t>
        </is>
      </c>
      <c r="I758" s="59" t="inlineStr">
        <is>
          <t>16.817</t>
        </is>
      </c>
      <c r="J758" s="59" t="inlineStr">
        <is>
          <t>19.92</t>
        </is>
      </c>
      <c r="K758" s="45" t="inlineStr">
        <is>
          <t>items/airfryer-006-scene-0005/clip.mp4</t>
        </is>
      </c>
      <c r="L758" s="45" t="inlineStr">
        <is>
          <t>items/airfryer-006-scene-0005/thumbnail.jpg</t>
        </is>
      </c>
      <c r="M758" s="52" t="inlineStr">
        <is>
          <t>ASR: Your air fryer, 350, four minutes for the first side. Here it goes.
VLM: Visual summary: A woman in a pink shirt is standing in a kitchen next to a white air fryer, gesturing with her hand while speaking.
视觉摘要: 一位穿着粉色衬衫的女士站在厨房里，旁边是一台白色空气炸锅，她正用手势配合说话。
Visible product: Air Fryer
Visible components: white air fryer; digital display; control buttons; brand name 'COSORI'; temperature setting '350°'; shelf with plates; plant
Visible actions: woman gesturing with her right hand; woman speaking</t>
        </is>
      </c>
      <c r="N758" s="45" t="inlineStr">
        <is>
          <t>35</t>
        </is>
      </c>
      <c r="O758" s="45" t="inlineStr">
        <is>
          <t>0</t>
        </is>
      </c>
      <c r="P758" s="59" t="str"/>
      <c r="Q758" s="59" t="str"/>
      <c r="R758" s="52" t="inlineStr">
        <is>
          <t>The scene shows a woman gesturing and speaking next to an air fryer with no visible smoke, oil, or any indication of troubleshooting for smoking or oil splatter.</t>
        </is>
      </c>
      <c r="S758" s="52" t="inlineStr">
        <is>
          <t>VLM</t>
        </is>
      </c>
      <c r="T758" s="52" t="inlineStr">
        <is>
          <t>low</t>
        </is>
      </c>
      <c r="U758" s="52" t="inlineStr">
        <is>
          <t>No visual or auditory evidence of smoke, oil, or troubleshooting actions related to smoking air fryer.</t>
        </is>
      </c>
      <c r="V758" s="45" t="inlineStr">
        <is>
          <t>R1</t>
        </is>
      </c>
      <c r="W758" s="46" t="inlineStr">
        <is>
          <t>0</t>
        </is>
      </c>
      <c r="X758" s="60" t="n"/>
      <c r="Y758" s="60" t="n"/>
      <c r="Z758" s="46" t="inlineStr">
        <is>
          <t>no</t>
        </is>
      </c>
      <c r="AA758" s="54" t="inlineStr">
        <is>
          <t>画面无油烟/冒烟迹象，ASR也未提及处理方法。</t>
        </is>
      </c>
      <c r="AB758" s="54" t="n"/>
      <c r="AC758" s="46" t="inlineStr">
        <is>
          <t>completed</t>
        </is>
      </c>
      <c r="AD758" s="46" t="inlineStr">
        <is>
          <t>2026-07-27T22:20:03+08:00</t>
        </is>
      </c>
      <c r="AE758" s="47">
        <f>IF(AC758&lt;&gt;"completed","",IF(W758=O758,"no","yes"))</f>
        <v/>
      </c>
      <c r="AF758" s="47">
        <f>IF(AC758&lt;&gt;"completed","",IF(AND(X758=P758,Y758=Q758),"no","yes"))</f>
        <v/>
      </c>
      <c r="AG758" s="47">
        <f>IF(AC758&lt;&gt;"completed","待复核",IF(OR(W758="",Z758="",AA758="",AD758=""),"缺少必填项",IF(AND(OR(AE758="yes",AF758="yes"),AB758=""),"修正原因缺失",IF(OR(W758=0,W758=1),IF(AND(X758="",Y758=""),"通过","0/1级时间应留空"),IF(AND(OR(W758=2,W758=3),X758&lt;&gt;"",Y758&lt;&gt;"",X758&gt;=I758,Y758&lt;=J758,Y758&gt;X758),"通过","2/3级时间无效")))))</f>
        <v/>
      </c>
    </row>
    <row r="759">
      <c r="A759" s="45" t="inlineStr">
        <is>
          <t>VQ-015</t>
        </is>
      </c>
      <c r="B759" s="52" t="inlineStr">
        <is>
          <t>空气炸锅冒烟或有明显油烟时怎样处理？</t>
        </is>
      </c>
      <c r="C759" s="45" t="inlineStr">
        <is>
          <t>zh-CN</t>
        </is>
      </c>
      <c r="D759" s="45" t="inlineStr">
        <is>
          <t>Air Fryer</t>
        </is>
      </c>
      <c r="E759" s="45" t="inlineStr">
        <is>
          <t>troubleshooting</t>
        </is>
      </c>
      <c r="F759" s="45" t="inlineStr">
        <is>
          <t>source_disjoint_test</t>
        </is>
      </c>
      <c r="G759" s="45" t="inlineStr">
        <is>
          <t>airfryer-029-scene-0064</t>
        </is>
      </c>
      <c r="H759" s="45" t="inlineStr">
        <is>
          <t>airfryer-029</t>
        </is>
      </c>
      <c r="I759" s="59" t="inlineStr">
        <is>
          <t>391.28</t>
        </is>
      </c>
      <c r="J759" s="59" t="inlineStr">
        <is>
          <t>393.36</t>
        </is>
      </c>
      <c r="K759" s="45" t="inlineStr">
        <is>
          <t>items/airfryer-029-scene-0064/clip.mp4</t>
        </is>
      </c>
      <c r="L759" s="45" t="inlineStr">
        <is>
          <t>items/airfryer-029-scene-0064/thumbnail.jpg</t>
        </is>
      </c>
      <c r="M759" s="52" t="inlineStr">
        <is>
          <t>ASR: outside and it will remain juicy inside now we're going to push this back and
VLM: Visual summary: A person's hand is adjusting a knob on a black Philips air fryer.
视觉摘要: 一个人的手正在调整黑色飞利浦空气炸锅上的旋钮。
Visible product: Air Fryer
Visible components: Philips logo; control knob; black appliance body
Visible actions: hand turning knob</t>
        </is>
      </c>
      <c r="N759" s="45" t="inlineStr">
        <is>
          <t>36</t>
        </is>
      </c>
      <c r="O759" s="45" t="inlineStr">
        <is>
          <t>0</t>
        </is>
      </c>
      <c r="P759" s="59" t="str"/>
      <c r="Q759" s="59" t="str"/>
      <c r="R759" s="52" t="inlineStr">
        <is>
          <t>The scene shows a user adjusting a control knob on an air fryer, with no visual or spoken evidence of smoke, oil smoke, or any troubleshooting action related to smoke or oil smoke.</t>
        </is>
      </c>
      <c r="S759" s="52" t="inlineStr">
        <is>
          <t>VLM</t>
        </is>
      </c>
      <c r="T759" s="52" t="inlineStr">
        <is>
          <t>low</t>
        </is>
      </c>
      <c r="U759" s="52" t="inlineStr">
        <is>
          <t>The evidence clearly depicts a normal operational adjustment, not addressing smoke or oil smoke issues.</t>
        </is>
      </c>
      <c r="V759" s="45" t="inlineStr">
        <is>
          <t>R1</t>
        </is>
      </c>
      <c r="W759" s="46" t="inlineStr">
        <is>
          <t>0</t>
        </is>
      </c>
      <c r="X759" s="60" t="n"/>
      <c r="Y759" s="60" t="n"/>
      <c r="Z759" s="46" t="inlineStr">
        <is>
          <t>no</t>
        </is>
      </c>
      <c r="AA759" s="54" t="inlineStr">
        <is>
          <t>From t=391.3s to 393.4s the scene shows only a hand adjusting a control knob; there is no smoke, oil fumes, or troubleshooting action visible.</t>
        </is>
      </c>
      <c r="AB759" s="54" t="n"/>
      <c r="AC759" s="46" t="inlineStr">
        <is>
          <t>completed</t>
        </is>
      </c>
      <c r="AD759" s="46" t="inlineStr">
        <is>
          <t>2026-07-28T01:18:39+08:00</t>
        </is>
      </c>
      <c r="AE759" s="47">
        <f>IF(AC759&lt;&gt;"completed","",IF(W759=O759,"no","yes"))</f>
        <v/>
      </c>
      <c r="AF759" s="47">
        <f>IF(AC759&lt;&gt;"completed","",IF(AND(X759=P759,Y759=Q759),"no","yes"))</f>
        <v/>
      </c>
      <c r="AG759" s="47">
        <f>IF(AC759&lt;&gt;"completed","待复核",IF(OR(W759="",Z759="",AA759="",AD759=""),"缺少必填项",IF(AND(OR(AE759="yes",AF759="yes"),AB759=""),"修正原因缺失",IF(OR(W759=0,W759=1),IF(AND(X759="",Y759=""),"通过","0/1级时间应留空"),IF(AND(OR(W759=2,W759=3),X759&lt;&gt;"",Y759&lt;&gt;"",X759&gt;=I759,Y759&lt;=J759,Y759&gt;X759),"通过","2/3级时间无效")))))</f>
        <v/>
      </c>
    </row>
    <row r="760">
      <c r="A760" s="45" t="inlineStr">
        <is>
          <t>VQ-015</t>
        </is>
      </c>
      <c r="B760" s="52" t="inlineStr">
        <is>
          <t>空气炸锅冒烟或有明显油烟时怎样处理？</t>
        </is>
      </c>
      <c r="C760" s="45" t="inlineStr">
        <is>
          <t>zh-CN</t>
        </is>
      </c>
      <c r="D760" s="45" t="inlineStr">
        <is>
          <t>Air Fryer</t>
        </is>
      </c>
      <c r="E760" s="45" t="inlineStr">
        <is>
          <t>troubleshooting</t>
        </is>
      </c>
      <c r="F760" s="45" t="inlineStr">
        <is>
          <t>source_disjoint_test</t>
        </is>
      </c>
      <c r="G760" s="45" t="inlineStr">
        <is>
          <t>airfryer-030-scene-0001</t>
        </is>
      </c>
      <c r="H760" s="45" t="inlineStr">
        <is>
          <t>airfryer-030</t>
        </is>
      </c>
      <c r="I760" s="59" t="inlineStr">
        <is>
          <t>0.0</t>
        </is>
      </c>
      <c r="J760" s="59" t="inlineStr">
        <is>
          <t>1092.15</t>
        </is>
      </c>
      <c r="K760" s="45" t="inlineStr">
        <is>
          <t>items/airfryer-030-scene-0001/clip.mp4</t>
        </is>
      </c>
      <c r="L760" s="45" t="inlineStr">
        <is>
          <t>items/airfryer-030-scene-0001/thumbnail.jpg</t>
        </is>
      </c>
      <c r="M760" s="52" t="inlineStr">
        <is>
          <t>ASR: Welcome to Hardin County Extension today. My name is Chandra Doraemus, and I work with Cooperative Extension for Kentucky State University, and today we're going to be talking about using the air fryer to create some nutritious meals, and I'm also going to show you how to make some strawberry skewers with pineapples, and we're going to be featuring our bird's eye meal with the swastikas and broccoli fries, and we'll get started today. So I'm going to be using the air fryer today and this is a 4.2 quart liter size so this is primarily for family meals and if you have a big group of people that you're serving food for and today we're going to be using the bird's eye broccoli fries and we're going to use a little bit of this Pam cooking spray and we're going to heat the oven up here our little air fryer and just to let you know this is supposed to use less cooking oil and it's supposed to be a lot healthier for you so if you haven't considered buying the new air fryer this size is a little bit bigger than the average size usually the quart size is a little bit smaller so you only have one to two servings that you'll get and I can show you here the actual plate of it is actually pretty big and once I put the food in the directions instructed me specifically not to feel to the top so you want to think about that as you're loading your food in the other thing on some of the features they have an actual push button this one does not have a push button some also has electronic controls this one does not it has the controls on the top and so when you turn it on it kind of makes like a loud noise and you have pretty much you put it on a timer we're going to put ours on about 15 minutes about 350 and those were the instructions they have you a little instruction booklet and it gives you gives you a time and um temperature to put whatever you're cooking on so that way you don't overheat or overcook something so in just a few minutes is here, I'm going to go ahead and spray us down with the Pam. And this is my first time using the unit. And just as a side note, they said that there would be a little bit of smoking. So just don't get concerned if it smokes just a little bit. The other thing is it says just do not immerse the whole machine in water because that would be an electronic kind of electrical shock warning there so make sure you don't immerse this whole machine in water to clean it all you would have to do is remove this bottom half like I did so pull it out and wash the inside unit after we actually use utilize it with the broccoli fries so you want to be mindful of that so I'm gonna go ahead and insert the broccoli fries here and this is nutritious cooking so I noticed I didn't use any actual oil so I'm just going to dump the fries in here and we're just going to let those go ahead and start cooking for a few minutes. And so one thing to note about our nutritious snack we have here with the bird's eye broccoli fries, I have a nutrition label here. I printed it out and it has 21 grams of carbs, has 290 milligrams of sodium. Now if you have someone who has high high blood pressure, diabetes, it's going to be really important. Also, it has 0.16 milligrams of iron, 160 milligrams of potassium, so it's going to provide a pretty good amount of energy for you. The carbs is kind of high for somebody who's diabetic. If you're diabetic, you do have to watch your carb limits throughout the day, so this may be a little bit too much on your carb I would recommend if you are going to eat them and you have diabetes to only eat about three or four so that throughout the day you can use some of your carbs for a much bigger meal than just broccoli fries. Like I said, I recommend this for kids because they love eating fries. It's something quick that you can do in the summertime, something handy, something they can pick up with their own hands. and so like I said we're waiting on it to get finished and while that's cooking I have already started preparing our strawberry and pineapple kebabs and those are some really good treats for kids you can put them on little sticks and you can put them on little toothpicks and it's a very colorful fruit and the best thing about it is kids can actually help you make them it's super easy. All you have to do is cut off the ends of the strawberries and pretty much just stick the little strawberries through the little skewer or the little stick and you have a nice little treat. So we're going to talk about that a little bit later after we get finished with the broccoli fries and we're just gonna take a little break. Alright well back with our pineapples and strawberries and so we're going to be doing some strawberry and pineapple skewers today and this usually takes about 10 to 15 minutes and it's a very light fruit that you can enjoy with your family you can use your kids you guys can make this kind of a summer treat something that they can fix it on their own or you can do it together so I have what I actually used in our little recipe here and it typically just uses your strawberries and pineapples and so So I purchased some pineapple chunks from Kroger, and one little can of this, if you're gonna get the Kroger brand, typically runs about $1.50 with tax. Now they do have the other brands like the Dole, which usually run about $2, and the nutrition facts are about the same for it. For this one, pretty much you're gonna get high amounts of vitamin C at 20%, and you're gonna get 2% of iron, and it has 10 milligrams of sodium total carbs is 17 grams and you have about amount per serving it's about a half a cup so I only use half a cup for this presentation on the strawberries I use one carton or one small half of a carton of strawberries and I actually took the strawberries and I'll cut the little green half off and this is a personal um personal decision here you can either cut the strawberry in half or you can leave it whole i i mostly for the most part just for presentation reasons i kept the strawberry whole but if you have a lot of kids that you're feeding for the price of the strawberries um you might want to cut them in half i would highly recommend that just because of the cost. For original cost on one little half carton or a little bunch of your strawberries is $5. Fortunately yesterday I was able to get these for $2.50. I didn't realize that until I got to the register. It was a very, very good moment for me. So as far as your pineapple chunks, when you're using a whole pineapple that is actually a pineapple, pineapple, you can get the benefit of having that fresh fruit. You will have to just probably use one half of the pineapple, which you'll start by cutting it in half. Then you will have to take off the jacket edges of the pineapple and use it in that way. Now what I would recommend also is that you go ahead and purchase your wooden skewers, which I have here with the strawberries and pineapples already on them also i would recommend purchasing toothpicks but i recommend purchasing some colorful toothpicks because it's going to be a little bit more colorful and it's going to get your kids more interested in eating fruits because kids tend to be some of them especially if they're a taller age or between the ages of five to ten they may not want to eat fruits or vegetables right off the top so you want to encourage them to eat more fruits and vegetables so the way you're going to do that is you use it as the fruits as finger foods and it will let allow them to pick up the fruit themselves but with the use of the toothpick and what you will do with your toothpick is you will put it in the center of the pineapple chunk and you will allow them to actually use eat it themselves and they'll feel like they're more in control and then that way you kind of introduce the fruit or introduce them into eating fruits and it's going to be something that's very nutritious for them and it also has that sweet taste that they are used to with with drinking fruit juices and a lot of the capri suns and things of that nature but it's a different kind of fruit it's more of a natural fruit so their body will be it will be a lot easier for them to digest and it won't be as high calories as some of your ice creams and some of your shakes and things of that nature. Also some of your chocolate bars, things that kids are more likely or amped to ask for. So this is just going to be something that you could give them as an option so that they won't gain too much weight over the summer by eating things that aren't as nutritious and healthy for them like i mentioned before the sugars in these are going to be a lot healthier now in terms of if you're on the go if you're on the go mom on the go dad and you're always with your kids you got soccer practice you got football practice you might want to use i would recommend using these as takeaways or as your little carriers for your fruit and what you would do is you literally would just put the fruit in one of these little containers and use the top twist it on and it doesn't pour out you don't have to worry about it spilling on your car seat you don't have to worry about that you can actually put it in a lunch bag that zips up then you really won't have to worry about it'll be pretty much leak proof and spill proof and also if your kid happens to deal with it themselves it's just something that's very small they could probably get the top off themselves without your help. So that's something that I would recommend for you to use as far as storing your fruit. Now, I have already prepared the strawberry and pineapple skewers prior to this presentation. As you can see here, I used more of a half of the fruit kebabs or created little kebabs and like I said they're a nice little easy little dish that you can create nice little fruit and here I use the whole strawberry on the one on the top just it seems to be a little bit extremely big and top-heavy but like I said this is gonna be very sweet but at the same time the strawberries gonna have a little bit of that tartness so So it's going to be still nutritious for your kids and very easy to handle. So over here I have the little toothpicks with the little pineapple chunks on them and look how tiny it is. I mean look how small and cute. I mean the kids are just going to love this because it's so cute and it's so nutritious. I think they're going to love it. So with that being said, I think I've shown you all the things that we've done with our strawberry and pineapple skewers today now we're going to see how our broccoli fries turned out hi we're back with the hardin county extension today and we're going through some um food options that we're cooking in the air daddy today and we cooked some broccoli fries and now they are done so i'm going to go through and go ahead and open up our little bin here and oh my gosh look how how wonderful these turned out. So if you can, as you can see there, they turned out pretty crispy, no grease. And we're gonna put it on a little paper towel here. And we're gonna go ahead and get these out. And I think that this is gonna be a nutritious little treat for us here. Oh, they're really crispy. And as you can see, the reason why I'm putting it on these paper towels is I want you to see that there is no grease. hey like that right so um and this is broccoli oh my gosh can you believe it um the birds eye also has a cauliflower variety version and man i tell you it is very very nutritious it's good has about the same amount of potassium as the broccoli and i keep talking about potassium potassium because potassium gives you a lot of energy. So it helps you throughout the day. You don't have to drink all those energy drinks and it's healthy. So why not eat it? So this is going to be something that I recommend instead of eating french fries at McDonald's, Wendy's, wherever. Not trying to talk down on the fast food restaurants. However, the calorie amount of eating say 10 of these versus eating 10 fries from McDonald's you got to think that's more saturated fats it's more not healthy for you so this way you get to eat good and you're healthy so sorry about that so hopefully you have learned some nutritious tips for me today and you have will actually utilize some of these tips on this summer and you and your family can have some nutritious treats I would just recommend in terms of cleaning the air daddy like I said before just take your unit out and just wash that part out you don't have to use watch this at all now if you get something down on the inside of the plate or something just use a rag with warm water and dishwash dishwashing liquid and clean it and I recommend also putting on these little mittens like I have because for safety reasons the handle is really not that hot it's lonely warm however with kids I don't want you to burn your hand or for it to be too warm for you so that's why I recommend using the mittens and make sure your unit is turned off typically it will turn off by itself however if you were to open it and take out something early you will have to manually shut the unit down and how you would do that is turn your dial counterclockwise to the zero on your time side you don't have to change your dial on the temperature. You only can keep the temperature where it is currently located and that's how you would shut the unit off. I would recommend allowing the unit to cool at least 30 to 45 minutes. I also would not recommend putting it inside of your car close to any plastic because the unit is still fairly warm. It's not hot. However, if you do have to travel with it, like I said, give it at least 10 to 15 minutes if you're on the go and you have somewhere to be but if you can wait that 30 to 45 minutes to let it completely cool down and then move the unit to your car maybe inside of a box or something more mobile to the point where you won't drop anything and that's all I would recommend in terms of cleaning and moving the unit after you have just used it and as far as your snacks go I have I decided to do broccoli fries however this unit can cook chicken pork chops steak muffins fish anything so if you have some other things that you want to try in it go ahead and it's gonna come out just as good as our broccoli fries did and it's gonna be tasty so that's all I have for you today and I hope you enjoyed this this session with me. Thanks for joining us for Hardin County Extension today. Today we went over a couple of nutritious snacks and things of that nature and I hope you will join us for other calendar events later on in the month and I hope to see you then.
OCR: Hardin County Extension Today Music Sponsoredby COOPERATIVE EXTENSION UK KENTUCKY UNIVERSITY OI STATE College of Agriculture INVERSITV FARM BUREAU FMusicJNT Youth Project Completion Show Featuring Nutritious Snacks Using an Air Fryer Chandra DeRamus Family &amp; Consumer Science Extension Agent Hardin County Extension Today or University. ELELE 5 o me meais Hardin County Estension Today LOLE some strawberry skewers ineapp Hardin County Extonsion Today with t h e Swanson broccolitries Hardin Caunty Extonsion Today hn ths 1s primarily tor tami that you're serving tood a nd toda y n d nna use i tt a m e C spray Kardin County Extension Today gonna heat t he oven u p t hi supposed u 5 e e55 cooking considered sa oretty a n d put t o od So you want to think about that so me a I s o controis o + a y o u p u t t o n timer 3 5 0 Ittle Hardin @ounty Extension Today w a y don't overheat overcook something spr o W n † sa1d t h a t there WouId 5moking The other thing is it says n mmer wa remove this bottom h ait like I d i d We h want t o mi ndt u l t hat nse Hardlin County Extension Today na have nutrtion I a b e 1oes Notrition Facts And i t has 21 grams ot carbs Bird's Eye Broccoli HEW! Friles Nutritious Snack BROC(OL Fextares lering Se 4 8 pleces (86) Great snaick for kids in the summert Lunch oe in bebeen Nutrition AIRDADOY Calories 160 h a s 2 9 0 milligrams ot sodium. WEW Fries EROLLOL Teatrs 8 gleces (Mg) Great saca t h e the h1 Hardin County Extoasion Today NEW! BROCCOU Features: Serving Sure:4 8 pleces (86g) Great snack for kids in the sumumert Lunch or in between dinner. AlSO it has 0.16 igrams iron Bird's Eye Broccolil EW1 Nutntieus Snack Serang Se eces (8) tassium o n n a aras wh vou diabetic watch o ur b imits throughout the day. so this m a muc diabetes abo ut three h e ur carbs Like I said I recommend this tor kids. uck ha summertime whe that's cooking already start preparing our strawberry and pineapple kebabs, those a r rea good r k is avery colortul truit h ave much just stick trawberries nrough little skewer stick t a I k a b o u t u st reak And so. we're gonna be d o i n g Fardin County Extension Today ardin County Extension Today n County Cxtension Today or you could do it together. her nd chunks trom Kroger ne Iittl can o† Hardin Caunty Extension Taday ypically runs 5 0 t a x Hardin County Extensien Today reapples Churte which usua lly run about 5 2.0 0 Hardin Ceunty Extension Today eapple.Chur nst mo un Eardin County Extension Today has it's about a halt a cup. Hardie County Cxtension Today strawberries carton And I actually took t his persona ecision here Hardin County Extension Tadsy you can either cut the h a -t most part. just Hardin County Extansion Today W n I would highly recommend that. just because ot the cost Ittle bunch ot your rawberries. i5 S5 Fortunately yeste w a wa s very. ver ood momen Hardh County Extension Today As tar as your pineapple chunks, that is actually a pineapple which you'll start by cutting it in halt the pineapple, and a h e a d Sr wooden h a ve here, with the awberries pineapples Hardin Ceunty Extonsion Today between a ges t e n i g h t o tt t o p The way youire gonna do that. truits to pick up the truit themseives with the use ot the toothpick Hardin County Extension Todiay is you will put it in the ot the pineapplechunk And you will allow them eat it thems ve s And then way you ntroduce Hardin County Extension -Today or introduce them eating Hardin County Extension Toduy it's more ot a natural truit t he m digest a nd it y o ur creams Hardin County Extension Joday k ids are more a 5 k 1 0 n t he y weiqht Wardin County Extension -Today aren't a s heait hy o r he Hardin County Extension-Today or rs your lytle ruit And what you do And also it your kid happens deai with it thas just sonething They couId probably om o mmend Now, I have already prepared prior to this presentation. kebabs Hardin Countg Extension Joday and like I said, they're I i t t l e . e a s y I i t t l e d i s h Hardir County Extension Today extremely b 1 g a nd top hea vy Iaughs Hardin County Extonsino Taday at same time. the wberry qonna Kardin County Extonsion Today be stii your kid s very e a s y to handle. Hardin County Extenston Today Over here I have the itt-e toothpicks Hardir Gounty Extension Today mean lo0k h ow smal l and cute a n din County Extension Today trawberr N ow HardinCouaty Extension Toda ac t h H a r - n5 ay n o w done u m urned out you can see there, they out pretty crispy Oh. they're really crispy. Harditn County Extension Today 0 n these paper towels. w ant to Hey.like that.right? hi s c a n The Birdseye also has variety version m a n a use potassium gives ener instead ot eating trench tries his you get to eat heaithy So,(coughs) sorry about that et u l ly you Iearned o5 some ot these tips on this summer recommend i n q Air Daddy ju s t wash part d o w n inside ot the Just use a rag with warm water and dishwashing iiquid a iso. putting itt mittens have. because reasons warm why take out something early turn ;al counter ckw 5 7 change temperature where it is currently Iocated would u n it a t Ieast 3 0 4 5 minutes. Hardin County Extension comp |etey cool down maybeinside ot box 5ome wo uId terms cleaning movinq a5 tar snacksgo however, this unit cook chicken steak 5h anything that you want t rv qo a head hav tod ay o d a y o day went over o1n Would you like to have a quilt on your barn'and be listed on the"Clothesline of Quilts Trail"'? Contact the Hardin Co. Extension Musicervice Office @ 270-765-4121 “Embroidery Club' welcomes new members the 4th Tuesday of each month, from 10-2:00 p.m. Bring any project you are working on or one you need help with Registration not required! Embroidery Club members the 4th month from 10-2:00 project you are on or one you need help with Registration not “Applique' Sew Fun" meets from 9-2:00 pm on the 3rd Weds. of each' month \Music come join us! “Cross Stitchers will meet occasionally Saturdays beginning Oct. 1,'from 9 9-5:00 pm. Work current projects &amp; learn new techniques each other. For beg eginners experienced stitchers. Brngg or supplies get started, someone help you.' No RSVP necessary; just show up! For more information on the above events orany other classes call Hardin Co. Cooperative of the University of (270) 765-4121. Videographer/Editor Reed Sampley For more information on HCEC-TV programming call 270-769-8855 www.hardin.k12.ky.us/HCEC-TV Mu s i cla ryan@hardin.kyschools.us
VLM: Visual summary: A woman in a green apron is demonstrating a black kitchen appliance in a kitchen setting, gesturing and speaking while holding a small object.
视觉摘要: 一位穿着绿色围裙的女士在厨房里演示一台黑色厨房电器，边做手势边说话，手中拿着一个小物件。
Visible product: Air Fryer
Visible components: black appliance; white countertop; wooden cabinets; white sink; paper towel holder; green apron; white gloves; plate with food
Visible actions: woman gesturing with hand; woman speaking; woman holding object
Visual uncertainty: The exact product name is not visible, only the category 'Air Fryer' is provided. The specific features or actions being demonstrated are inferred from subtitles, not directly visible.</t>
        </is>
      </c>
      <c r="N760" s="45" t="inlineStr">
        <is>
          <t>37</t>
        </is>
      </c>
      <c r="O760" s="45" t="inlineStr">
        <is>
          <t>2</t>
        </is>
      </c>
      <c r="P760" s="59" t="inlineStr">
        <is>
          <t>573.0</t>
        </is>
      </c>
      <c r="Q760" s="59" t="inlineStr">
        <is>
          <t>585.0</t>
        </is>
      </c>
      <c r="R760" s="52" t="inlineStr">
        <is>
          <t>ASR mentions 'they said that there would be a little bit of smoking. So just don't get concerned if it smokes just a little bit.' This addresses the scenario of smoke during operation, which is relevant to troubleshooting smoke or oil smoke in an air fryer, though it does not provide steps to resolve the issue.</t>
        </is>
      </c>
      <c r="S760" s="52" t="inlineStr">
        <is>
          <t>ASR</t>
        </is>
      </c>
      <c r="T760" s="52" t="inlineStr">
        <is>
          <t>low</t>
        </is>
      </c>
      <c r="U760" s="52" t="inlineStr">
        <is>
          <t>The ASR text explicitly acknowledges smoking as a normal occurrence, but does not provide actionable steps to handle or resolve the issue, which limits its direct utility for troubleshooting.</t>
        </is>
      </c>
      <c r="V760" s="45" t="inlineStr">
        <is>
          <t>R1</t>
        </is>
      </c>
      <c r="W760" s="46" t="inlineStr">
        <is>
          <t>1</t>
        </is>
      </c>
      <c r="X760" s="60" t="n"/>
      <c r="Y760" s="60" t="n"/>
      <c r="Z760" s="46" t="inlineStr">
        <is>
          <t>no</t>
        </is>
      </c>
      <c r="AA760" s="54" t="inlineStr">
        <is>
          <t>No frame shows smoke or oil smoke; only the presenter and appliance are visible.</t>
        </is>
      </c>
      <c r="AB760" s="54" t="inlineStr">
        <is>
          <t>No smoke visible in sparse frames; lowered from AI grade 2 to 1.</t>
        </is>
      </c>
      <c r="AC760" s="46" t="inlineStr">
        <is>
          <t>completed</t>
        </is>
      </c>
      <c r="AD760" s="46" t="inlineStr">
        <is>
          <t>2026-07-28T01:18:39+08:00</t>
        </is>
      </c>
      <c r="AE760" s="47">
        <f>IF(AC760&lt;&gt;"completed","",IF(W760=O760,"no","yes"))</f>
        <v/>
      </c>
      <c r="AF760" s="47">
        <f>IF(AC760&lt;&gt;"completed","",IF(AND(X760=P760,Y760=Q760),"no","yes"))</f>
        <v/>
      </c>
      <c r="AG760" s="47">
        <f>IF(AC760&lt;&gt;"completed","待复核",IF(OR(W760="",Z760="",AA760="",AD760=""),"缺少必填项",IF(AND(OR(AE760="yes",AF760="yes"),AB760=""),"修正原因缺失",IF(OR(W760=0,W760=1),IF(AND(X760="",Y760=""),"通过","0/1级时间应留空"),IF(AND(OR(W760=2,W760=3),X760&lt;&gt;"",Y760&lt;&gt;"",X760&gt;=I760,Y760&lt;=J760,Y760&gt;X760),"通过","2/3级时间无效")))))</f>
        <v/>
      </c>
    </row>
    <row r="761">
      <c r="A761" s="45" t="inlineStr">
        <is>
          <t>VQ-015</t>
        </is>
      </c>
      <c r="B761" s="52" t="inlineStr">
        <is>
          <t>空气炸锅冒烟或有明显油烟时怎样处理？</t>
        </is>
      </c>
      <c r="C761" s="45" t="inlineStr">
        <is>
          <t>zh-CN</t>
        </is>
      </c>
      <c r="D761" s="45" t="inlineStr">
        <is>
          <t>Air Fryer</t>
        </is>
      </c>
      <c r="E761" s="45" t="inlineStr">
        <is>
          <t>troubleshooting</t>
        </is>
      </c>
      <c r="F761" s="45" t="inlineStr">
        <is>
          <t>source_disjoint_test</t>
        </is>
      </c>
      <c r="G761" s="45" t="inlineStr">
        <is>
          <t>airfryer-006-scene-0006</t>
        </is>
      </c>
      <c r="H761" s="45" t="inlineStr">
        <is>
          <t>airfryer-006</t>
        </is>
      </c>
      <c r="I761" s="59" t="inlineStr">
        <is>
          <t>19.92</t>
        </is>
      </c>
      <c r="J761" s="59" t="inlineStr">
        <is>
          <t>24.358</t>
        </is>
      </c>
      <c r="K761" s="45" t="inlineStr">
        <is>
          <t>items/airfryer-006-scene-0006/clip.mp4</t>
        </is>
      </c>
      <c r="L761" s="45" t="inlineStr">
        <is>
          <t>items/airfryer-006-scene-0006/thumbnail.jpg</t>
        </is>
      </c>
      <c r="M761" s="52" t="inlineStr">
        <is>
          <t>ASR: Here it goes. Flip and cook for maybe a minute or two more till brown. Come with powdered sugar, ready to serve.
OCR: GMA 5 FLIP AND COOK FOR AN ADDITIONAL 1-2 MINUTES
VLM: Visual summary: A hand is shown interacting with an air fryer, first pulling out a drawer, then using tongs to flip food items inside the basket.
视觉摘要: 一只手正在操作空气炸锅，先是拉出抽屉，然后用夹子翻动锅内的食物。
Visible product: Air Fryer
Visible components: air fryer; drawer; basket; tongs; food items; GMA logo
Visible actions: pulling out drawer; flipping food with tongs
Visible states: food items in basket; drawer partially open
Visible warnings: 5 FLIP AND COOK FOR AN ADDITIONAL 1-2 MINUTES</t>
        </is>
      </c>
      <c r="N761" s="45" t="inlineStr">
        <is>
          <t>38</t>
        </is>
      </c>
      <c r="O761" s="45" t="inlineStr">
        <is>
          <t>0</t>
        </is>
      </c>
      <c r="P761" s="59" t="str"/>
      <c r="Q761" s="59" t="str"/>
      <c r="R761" s="52" t="inlineStr">
        <is>
          <t>The scene shows food being flipped and cooked further, with no indication of smoke, oil splatter, or any troubleshooting for smoke or oil smoke.</t>
        </is>
      </c>
      <c r="S761" s="52" t="inlineStr">
        <is>
          <t>VLM|ASR|OCR</t>
        </is>
      </c>
      <c r="T761" s="52" t="inlineStr">
        <is>
          <t>low</t>
        </is>
      </c>
      <c r="U761" s="52" t="inlineStr">
        <is>
          <t>No evidence of smoke, oil smoke, or related troubleshooting actions is present.</t>
        </is>
      </c>
      <c r="V761" s="45" t="inlineStr">
        <is>
          <t>R1</t>
        </is>
      </c>
      <c r="W761" s="46" t="inlineStr">
        <is>
          <t>0</t>
        </is>
      </c>
      <c r="X761" s="60" t="n"/>
      <c r="Y761" s="60" t="n"/>
      <c r="Z761" s="46" t="inlineStr">
        <is>
          <t>no</t>
        </is>
      </c>
      <c r="AA761" s="54" t="inlineStr">
        <is>
          <t>画面无烟雾、油烟，也无处理冒烟的语音或文字说明。</t>
        </is>
      </c>
      <c r="AB761" s="54" t="n"/>
      <c r="AC761" s="46" t="inlineStr">
        <is>
          <t>completed</t>
        </is>
      </c>
      <c r="AD761" s="46" t="inlineStr">
        <is>
          <t>2026-07-28T01:18:39+08:00</t>
        </is>
      </c>
      <c r="AE761" s="47">
        <f>IF(AC761&lt;&gt;"completed","",IF(W761=O761,"no","yes"))</f>
        <v/>
      </c>
      <c r="AF761" s="47">
        <f>IF(AC761&lt;&gt;"completed","",IF(AND(X761=P761,Y761=Q761),"no","yes"))</f>
        <v/>
      </c>
      <c r="AG761" s="47">
        <f>IF(AC761&lt;&gt;"completed","待复核",IF(OR(W761="",Z761="",AA761="",AD761=""),"缺少必填项",IF(AND(OR(AE761="yes",AF761="yes"),AB761=""),"修正原因缺失",IF(OR(W761=0,W761=1),IF(AND(X761="",Y761=""),"通过","0/1级时间应留空"),IF(AND(OR(W761=2,W761=3),X761&lt;&gt;"",Y761&lt;&gt;"",X761&gt;=I761,Y761&lt;=J761,Y761&gt;X761),"通过","2/3级时间无效")))))</f>
        <v/>
      </c>
    </row>
    <row r="762">
      <c r="A762" s="45" t="inlineStr">
        <is>
          <t>VQ-015</t>
        </is>
      </c>
      <c r="B762" s="52" t="inlineStr">
        <is>
          <t>空气炸锅冒烟或有明显油烟时怎样处理？</t>
        </is>
      </c>
      <c r="C762" s="45" t="inlineStr">
        <is>
          <t>zh-CN</t>
        </is>
      </c>
      <c r="D762" s="45" t="inlineStr">
        <is>
          <t>Air Fryer</t>
        </is>
      </c>
      <c r="E762" s="45" t="inlineStr">
        <is>
          <t>troubleshooting</t>
        </is>
      </c>
      <c r="F762" s="45" t="inlineStr">
        <is>
          <t>source_disjoint_test</t>
        </is>
      </c>
      <c r="G762" s="45" t="inlineStr">
        <is>
          <t>airfryer-027-scene-0001</t>
        </is>
      </c>
      <c r="H762" s="45" t="inlineStr">
        <is>
          <t>airfryer-027</t>
        </is>
      </c>
      <c r="I762" s="59" t="inlineStr">
        <is>
          <t>0.0</t>
        </is>
      </c>
      <c r="J762" s="59" t="inlineStr">
        <is>
          <t>7.508</t>
        </is>
      </c>
      <c r="K762" s="45" t="inlineStr">
        <is>
          <t>items/airfryer-027-scene-0001/clip.mp4</t>
        </is>
      </c>
      <c r="L762" s="45" t="inlineStr">
        <is>
          <t>items/airfryer-027-scene-0001/thumbnail.jpg</t>
        </is>
      </c>
      <c r="M762" s="52" t="inlineStr">
        <is>
          <t>OCR: Air Fryer vs. Baked Buffalo Wings? First, oven cooked wings
VLM: Visual summary: A video title card introduces a comparison between air fryer and baked buffalo wings, followed by a slide indicating the first method is oven cooking.
视觉摘要: 视频标题卡介绍了空气炸锅与烤制的布法罗鸡翅的对比，随后显示第一种方法是烤箱烹饪。
Visible product: Air Fryer</t>
        </is>
      </c>
      <c r="N762" s="45" t="inlineStr">
        <is>
          <t>39</t>
        </is>
      </c>
      <c r="O762" s="45" t="inlineStr">
        <is>
          <t>0</t>
        </is>
      </c>
      <c r="P762" s="59" t="str"/>
      <c r="Q762" s="59" t="str"/>
      <c r="R762" s="52" t="inlineStr">
        <is>
          <t>The scene introduces a comparison between air fryer and oven cooking, with no mention of smoke, oil fumes, or troubleshooting steps.</t>
        </is>
      </c>
      <c r="S762" s="52" t="inlineStr">
        <is>
          <t>VLM</t>
        </is>
      </c>
      <c r="T762" s="52" t="inlineStr">
        <is>
          <t>low</t>
        </is>
      </c>
      <c r="U762" s="52" t="inlineStr">
        <is>
          <t>No evidence of smoke, oil fumes, or handling procedures for such issues.</t>
        </is>
      </c>
      <c r="V762" s="45" t="inlineStr">
        <is>
          <t>R1</t>
        </is>
      </c>
      <c r="W762" s="46" t="inlineStr">
        <is>
          <t>0</t>
        </is>
      </c>
      <c r="X762" s="60" t="n"/>
      <c r="Y762" s="60" t="n"/>
      <c r="Z762" s="46" t="inlineStr">
        <is>
          <t>no</t>
        </is>
      </c>
      <c r="AA762" s="54" t="inlineStr">
        <is>
          <t>画面无烟雾、油烟或相关处理动作。</t>
        </is>
      </c>
      <c r="AB762" s="54" t="n"/>
      <c r="AC762" s="46" t="inlineStr">
        <is>
          <t>completed</t>
        </is>
      </c>
      <c r="AD762" s="46" t="inlineStr">
        <is>
          <t>2026-07-28T01:18:39+08:00</t>
        </is>
      </c>
      <c r="AE762" s="47">
        <f>IF(AC762&lt;&gt;"completed","",IF(W762=O762,"no","yes"))</f>
        <v/>
      </c>
      <c r="AF762" s="47">
        <f>IF(AC762&lt;&gt;"completed","",IF(AND(X762=P762,Y762=Q762),"no","yes"))</f>
        <v/>
      </c>
      <c r="AG762" s="47">
        <f>IF(AC762&lt;&gt;"completed","待复核",IF(OR(W762="",Z762="",AA762="",AD762=""),"缺少必填项",IF(AND(OR(AE762="yes",AF762="yes"),AB762=""),"修正原因缺失",IF(OR(W762=0,W762=1),IF(AND(X762="",Y762=""),"通过","0/1级时间应留空"),IF(AND(OR(W762=2,W762=3),X762&lt;&gt;"",Y762&lt;&gt;"",X762&gt;=I762,Y762&lt;=J762,Y762&gt;X762),"通过","2/3级时间无效")))))</f>
        <v/>
      </c>
    </row>
    <row r="763">
      <c r="A763" s="45" t="inlineStr">
        <is>
          <t>VQ-015</t>
        </is>
      </c>
      <c r="B763" s="52" t="inlineStr">
        <is>
          <t>空气炸锅冒烟或有明显油烟时怎样处理？</t>
        </is>
      </c>
      <c r="C763" s="45" t="inlineStr">
        <is>
          <t>zh-CN</t>
        </is>
      </c>
      <c r="D763" s="45" t="inlineStr">
        <is>
          <t>Air Fryer</t>
        </is>
      </c>
      <c r="E763" s="45" t="inlineStr">
        <is>
          <t>troubleshooting</t>
        </is>
      </c>
      <c r="F763" s="45" t="inlineStr">
        <is>
          <t>source_disjoint_test</t>
        </is>
      </c>
      <c r="G763" s="45" t="inlineStr">
        <is>
          <t>pressure-006-scene-0003</t>
        </is>
      </c>
      <c r="H763" s="45" t="inlineStr">
        <is>
          <t>pressure-006</t>
        </is>
      </c>
      <c r="I763" s="59" t="inlineStr">
        <is>
          <t>4.833</t>
        </is>
      </c>
      <c r="J763" s="59" t="inlineStr">
        <is>
          <t>7.5</t>
        </is>
      </c>
      <c r="K763" s="45" t="inlineStr">
        <is>
          <t>items/pressure-006-scene-0003/clip.mp4</t>
        </is>
      </c>
      <c r="L763" s="45" t="inlineStr">
        <is>
          <t>items/pressure-006-scene-0003/thumbnail.jpg</t>
        </is>
      </c>
      <c r="M763" s="52" t="inlineStr">
        <is>
          <t>ASR: Hefung Multifunctional Air Fryer, One-Click Cover Opening, Automatic Lifting, Easy to Use, 6L Super Large Capacity, Can Accommodate the Whole Chicken, Intelligent Buttons on the Top,
OCR: 6 L ultra-large capacity
VLM: Visual summary: A person is preparing food, handling a raw chicken in a bowl next to a yellow air fryer with its basket visible and a plate of sliced fruit nearby.
视觉摘要: 一个人正在准备食物，手处理着碗里的生鸡，旁边是一个黄色的空气炸锅，其篮子可见，还有一盘切好的水果。
Visible product: Air Fryer
Visible components: yellow air fryer; air fryer basket; glass bowl; plate; raw chicken; sliced fruit
Visible actions: person handling raw chicken; person holding chicken in bowl
Visible states: air fryer lid open; air fryer basket empty</t>
        </is>
      </c>
      <c r="N763" s="45" t="inlineStr">
        <is>
          <t>40</t>
        </is>
      </c>
      <c r="O763" s="45" t="inlineStr">
        <is>
          <t>0</t>
        </is>
      </c>
      <c r="P763" s="59" t="str"/>
      <c r="Q763" s="59" t="str"/>
      <c r="R763" s="52" t="inlineStr">
        <is>
          <t>The scene shows preparation of raw chicken next to an air fryer with its lid open and basket empty, but there is no visual, spoken, or OCR evidence of smoke, oil smoke, or any troubleshooting action related to smoke or oil smoke.</t>
        </is>
      </c>
      <c r="S763" s="52" t="inlineStr">
        <is>
          <t>VLM</t>
        </is>
      </c>
      <c r="T763" s="52" t="inlineStr">
        <is>
          <t>low</t>
        </is>
      </c>
      <c r="U763" s="52" t="inlineStr">
        <is>
          <t>No evidence of smoke, oil smoke, or any related troubleshooting behavior is present in the frozen evidence.</t>
        </is>
      </c>
      <c r="V763" s="45" t="inlineStr">
        <is>
          <t>R1</t>
        </is>
      </c>
      <c r="W763" s="46" t="inlineStr">
        <is>
          <t>0</t>
        </is>
      </c>
      <c r="X763" s="60" t="n"/>
      <c r="Y763" s="60" t="n"/>
      <c r="Z763" s="46" t="inlineStr">
        <is>
          <t>no</t>
        </is>
      </c>
      <c r="AA763" s="54" t="inlineStr">
        <is>
          <t>Frames t=4.8s-7.5s show raw chicken preparation and loading, with no smoke or oil-smoke issue present.</t>
        </is>
      </c>
      <c r="AB763" s="54" t="n"/>
      <c r="AC763" s="46" t="inlineStr">
        <is>
          <t>completed</t>
        </is>
      </c>
      <c r="AD763" s="46" t="inlineStr">
        <is>
          <t>2026-07-28T01:18:39+08:00</t>
        </is>
      </c>
      <c r="AE763" s="47">
        <f>IF(AC763&lt;&gt;"completed","",IF(W763=O763,"no","yes"))</f>
        <v/>
      </c>
      <c r="AF763" s="47">
        <f>IF(AC763&lt;&gt;"completed","",IF(AND(X763=P763,Y763=Q763),"no","yes"))</f>
        <v/>
      </c>
      <c r="AG763" s="47">
        <f>IF(AC763&lt;&gt;"completed","待复核",IF(OR(W763="",Z763="",AA763="",AD763=""),"缺少必填项",IF(AND(OR(AE763="yes",AF763="yes"),AB763=""),"修正原因缺失",IF(OR(W763=0,W763=1),IF(AND(X763="",Y763=""),"通过","0/1级时间应留空"),IF(AND(OR(W763=2,W763=3),X763&lt;&gt;"",Y763&lt;&gt;"",X763&gt;=I763,Y763&lt;=J763,Y763&gt;X763),"通过","2/3级时间无效")))))</f>
        <v/>
      </c>
    </row>
    <row r="764">
      <c r="A764" s="45" t="inlineStr">
        <is>
          <t>VQ-015</t>
        </is>
      </c>
      <c r="B764" s="52" t="inlineStr">
        <is>
          <t>空气炸锅冒烟或有明显油烟时怎样处理？</t>
        </is>
      </c>
      <c r="C764" s="45" t="inlineStr">
        <is>
          <t>zh-CN</t>
        </is>
      </c>
      <c r="D764" s="45" t="inlineStr">
        <is>
          <t>Air Fryer</t>
        </is>
      </c>
      <c r="E764" s="45" t="inlineStr">
        <is>
          <t>troubleshooting</t>
        </is>
      </c>
      <c r="F764" s="45" t="inlineStr">
        <is>
          <t>source_disjoint_test</t>
        </is>
      </c>
      <c r="G764" s="45" t="inlineStr">
        <is>
          <t>airfryer-005-scene-0023</t>
        </is>
      </c>
      <c r="H764" s="45" t="inlineStr">
        <is>
          <t>airfryer-005</t>
        </is>
      </c>
      <c r="I764" s="59" t="inlineStr">
        <is>
          <t>227.314</t>
        </is>
      </c>
      <c r="J764" s="59" t="inlineStr">
        <is>
          <t>232.694</t>
        </is>
      </c>
      <c r="K764" s="45" t="inlineStr">
        <is>
          <t>items/airfryer-005-scene-0023/clip.mp4</t>
        </is>
      </c>
      <c r="L764" s="45" t="inlineStr">
        <is>
          <t>items/airfryer-005-scene-0023/thumbnail.jpg</t>
        </is>
      </c>
      <c r="M764" s="52" t="inlineStr">
        <is>
          <t>ASR: And when the timer goes off, you can take it out and look at that nice golden brown toast with a basket of bacon and egg
VLM: Visual summary: A person opens an air fryer and reveals two cooked food items inside.
视觉摘要: 一个人打开空气炸锅，露出里面的两个熟食。
Visible product: Air Fryer
Visible components: air fryer; air fryer basket; white plate; person's hand; person's sleeve
Visible actions: opening the air fryer; holding the air fryer handle
Visible states: air fryer open; food cooked inside air fryer
Visual uncertainty: The exact type of food is not clearly identifiable, and the person's face and full body are not visible.</t>
        </is>
      </c>
      <c r="N764" s="45" t="inlineStr">
        <is>
          <t>41</t>
        </is>
      </c>
      <c r="O764" s="45" t="inlineStr">
        <is>
          <t>0</t>
        </is>
      </c>
      <c r="P764" s="59" t="str"/>
      <c r="Q764" s="59" t="str"/>
      <c r="R764" s="52" t="inlineStr">
        <is>
          <t>The scene shows the air fryer after cooking, with food removed, but there is no visual or spoken evidence of smoke, oil smoke, or any troubleshooting action for such an issue.</t>
        </is>
      </c>
      <c r="S764" s="52" t="inlineStr">
        <is>
          <t>VLM|ASR</t>
        </is>
      </c>
      <c r="T764" s="52" t="inlineStr">
        <is>
          <t>low</t>
        </is>
      </c>
      <c r="U764" s="52" t="inlineStr">
        <is>
          <t>The scene depicts normal post-cooking removal of food, with no indication of smoke, oil smoke, or any related troubleshooting behavior.</t>
        </is>
      </c>
      <c r="V764" s="45" t="inlineStr">
        <is>
          <t>R1</t>
        </is>
      </c>
      <c r="W764" s="46" t="n">
        <v>1</v>
      </c>
      <c r="X764" s="60" t="n"/>
      <c r="Y764" s="60" t="n"/>
      <c r="Z764" s="46" t="inlineStr">
        <is>
          <t>no</t>
        </is>
      </c>
      <c r="AA764" s="54" t="inlineStr">
        <is>
          <t>画面无油烟/冒烟迹象，ASR也未提及处理方法。</t>
        </is>
      </c>
      <c r="AB764" s="54" t="inlineStr">
        <is>
          <t>第三轮仲裁修正：R1原记录 等级=0 时间=[None,None] 泄漏=no → 仲裁 等级=1 时间=[None,None] 泄漏=no。理由：采纳复核方：空气炸锅在全部6帧中为主体对象，同产品出现但画面无烟雾/油烟迹象及处理方法，符合等级1。</t>
        </is>
      </c>
      <c r="AC764" s="46" t="inlineStr">
        <is>
          <t>completed</t>
        </is>
      </c>
      <c r="AD764" s="46" t="inlineStr">
        <is>
          <t>2026-07-28T20:35:21+08:00</t>
        </is>
      </c>
      <c r="AE764" s="47">
        <f>IF(AC764&lt;&gt;"completed","",IF(W764=O764,"no","yes"))</f>
        <v/>
      </c>
      <c r="AF764" s="47">
        <f>IF(AC764&lt;&gt;"completed","",IF(AND(X764=P764,Y764=Q764),"no","yes"))</f>
        <v/>
      </c>
      <c r="AG764" s="47">
        <f>IF(AC764&lt;&gt;"completed","待复核",IF(OR(W764="",Z764="",AA764="",AD764=""),"缺少必填项",IF(AND(OR(AE764="yes",AF764="yes"),AB764=""),"修正原因缺失",IF(OR(W764=0,W764=1),IF(AND(X764="",Y764=""),"通过","0/1级时间应留空"),IF(AND(OR(W764=2,W764=3),X764&lt;&gt;"",Y764&lt;&gt;"",X764&gt;=I764,Y764&lt;=J764,Y764&gt;X764),"通过","2/3级时间无效")))))</f>
        <v/>
      </c>
    </row>
    <row r="765">
      <c r="A765" s="45" t="inlineStr">
        <is>
          <t>VQ-015</t>
        </is>
      </c>
      <c r="B765" s="52" t="inlineStr">
        <is>
          <t>空气炸锅冒烟或有明显油烟时怎样处理？</t>
        </is>
      </c>
      <c r="C765" s="45" t="inlineStr">
        <is>
          <t>zh-CN</t>
        </is>
      </c>
      <c r="D765" s="45" t="inlineStr">
        <is>
          <t>Air Fryer</t>
        </is>
      </c>
      <c r="E765" s="45" t="inlineStr">
        <is>
          <t>troubleshooting</t>
        </is>
      </c>
      <c r="F765" s="45" t="inlineStr">
        <is>
          <t>source_disjoint_test</t>
        </is>
      </c>
      <c r="G765" s="45" t="inlineStr">
        <is>
          <t>airfryer-002-scene-0010</t>
        </is>
      </c>
      <c r="H765" s="45" t="inlineStr">
        <is>
          <t>airfryer-002</t>
        </is>
      </c>
      <c r="I765" s="59" t="inlineStr">
        <is>
          <t>257.424</t>
        </is>
      </c>
      <c r="J765" s="59" t="inlineStr">
        <is>
          <t>283.851</t>
        </is>
      </c>
      <c r="K765" s="45" t="inlineStr">
        <is>
          <t>items/airfryer-002-scene-0010/clip.mp4</t>
        </is>
      </c>
      <c r="L765" s="45" t="inlineStr">
        <is>
          <t>items/airfryer-002-scene-0010/thumbnail.jpg</t>
        </is>
      </c>
      <c r="M765" s="52" t="inlineStr">
        <is>
          <t>ASR: spray we're now going to place our cookies in the basket seam side down we're going to cook for seven minutes so it's been about seven minutes and i believe our cookies are about done So as you can see, the puff pastry is golden brown with a cookie in the middle.
OCR: Lirary Riden Puff Pastry SHEETS OREO Chef Library Kitchen wnen
VLM: Visual summary: A man in a blue apron stands behind a kitchen counter with an air fryer, ingredients, and kitchen tools. He gestures and interacts with the air fryer basket.
视觉摘要: 一名穿着蓝色围裙的男子站在厨房操作台前，台面上有空气炸锅、食材和厨具。他做出手势并与空气炸锅的篮子互动。
Visible product: Air Fryer
Visible components: air fryer; air fryer basket; puff pastry sheets; OREO cookies; powdered sugar container; spray bottle; silicone mat; white plate; red placemat; chef apron; glasses; watch
Visible actions: gesturing with hand; holding air fryer basket; pointing at air fryer basket; placing hand on counter
Visible states: man smiling; air fryer basket being held; ingredients arranged on counter</t>
        </is>
      </c>
      <c r="N765" s="45" t="inlineStr">
        <is>
          <t>42</t>
        </is>
      </c>
      <c r="O765" s="45" t="inlineStr">
        <is>
          <t>0</t>
        </is>
      </c>
      <c r="P765" s="59" t="str"/>
      <c r="Q765" s="59" t="str"/>
      <c r="R765" s="52" t="inlineStr">
        <is>
          <t>The scene shows a man interacting with an air fryer while preparing cookies, with no visual or spoken evidence of smoke, oil smoke, or any troubleshooting steps for such an issue.</t>
        </is>
      </c>
      <c r="S765" s="52" t="inlineStr">
        <is>
          <t>VLM</t>
        </is>
      </c>
      <c r="T765" s="52" t="inlineStr">
        <is>
          <t>low</t>
        </is>
      </c>
      <c r="U765" s="52" t="inlineStr">
        <is>
          <t>No evidence of smoke, oil smoke, or related troubleshooting actions is present in the scene.</t>
        </is>
      </c>
      <c r="V765" s="45" t="inlineStr">
        <is>
          <t>R1</t>
        </is>
      </c>
      <c r="W765" s="46" t="inlineStr">
        <is>
          <t>0</t>
        </is>
      </c>
      <c r="X765" s="60" t="n"/>
      <c r="Y765" s="60" t="n"/>
      <c r="Z765" s="46" t="inlineStr">
        <is>
          <t>no</t>
        </is>
      </c>
      <c r="AA765" s="54" t="inlineStr">
        <is>
          <t>画面无油烟/冒烟迹象，ASR也未提及处理方法。</t>
        </is>
      </c>
      <c r="AB765" s="54" t="n"/>
      <c r="AC765" s="46" t="inlineStr">
        <is>
          <t>completed</t>
        </is>
      </c>
      <c r="AD765" s="46" t="inlineStr">
        <is>
          <t>2026-07-27T22:20:03+08:00</t>
        </is>
      </c>
      <c r="AE765" s="47">
        <f>IF(AC765&lt;&gt;"completed","",IF(W765=O765,"no","yes"))</f>
        <v/>
      </c>
      <c r="AF765" s="47">
        <f>IF(AC765&lt;&gt;"completed","",IF(AND(X765=P765,Y765=Q765),"no","yes"))</f>
        <v/>
      </c>
      <c r="AG765" s="47">
        <f>IF(AC765&lt;&gt;"completed","待复核",IF(OR(W765="",Z765="",AA765="",AD765=""),"缺少必填项",IF(AND(OR(AE765="yes",AF765="yes"),AB765=""),"修正原因缺失",IF(OR(W765=0,W765=1),IF(AND(X765="",Y765=""),"通过","0/1级时间应留空"),IF(AND(OR(W765=2,W765=3),X765&lt;&gt;"",Y765&lt;&gt;"",X765&gt;=I765,Y765&lt;=J765,Y765&gt;X765),"通过","2/3级时间无效")))))</f>
        <v/>
      </c>
    </row>
    <row r="766">
      <c r="A766" s="45" t="inlineStr">
        <is>
          <t>VQ-015</t>
        </is>
      </c>
      <c r="B766" s="52" t="inlineStr">
        <is>
          <t>空气炸锅冒烟或有明显油烟时怎样处理？</t>
        </is>
      </c>
      <c r="C766" s="45" t="inlineStr">
        <is>
          <t>zh-CN</t>
        </is>
      </c>
      <c r="D766" s="45" t="inlineStr">
        <is>
          <t>Air Fryer</t>
        </is>
      </c>
      <c r="E766" s="45" t="inlineStr">
        <is>
          <t>troubleshooting</t>
        </is>
      </c>
      <c r="F766" s="45" t="inlineStr">
        <is>
          <t>source_disjoint_test</t>
        </is>
      </c>
      <c r="G766" s="45" t="inlineStr">
        <is>
          <t>airfryer-029-scene-0008</t>
        </is>
      </c>
      <c r="H766" s="45" t="inlineStr">
        <is>
          <t>airfryer-029</t>
        </is>
      </c>
      <c r="I766" s="59" t="inlineStr">
        <is>
          <t>38.0</t>
        </is>
      </c>
      <c r="J766" s="59" t="inlineStr">
        <is>
          <t>43.92</t>
        </is>
      </c>
      <c r="K766" s="45" t="inlineStr">
        <is>
          <t>items/airfryer-029-scene-0008/clip.mp4</t>
        </is>
      </c>
      <c r="L766" s="45" t="inlineStr">
        <is>
          <t>items/airfryer-029-scene-0008/thumbnail.jpg</t>
        </is>
      </c>
      <c r="M766" s="52" t="inlineStr">
        <is>
          <t>ASR: air fryer also. With Philips air fryer unique rapid air technology you can fry
OCR: PHILIPS
VLM: Visual summary: A close-up of a black Philips air fryer with its control dial and a partially visible basket.
视觉摘要: 一台黑色飞利浦空气炸锅的特写，显示其控制旋钮和部分可见的炸篮。
Visible product: Air Fryer
Visible components: Philips brand logo; control dial; air fryer basket; temperature and time settings label
Visible states: air fryer basket partially open</t>
        </is>
      </c>
      <c r="N766" s="45" t="inlineStr">
        <is>
          <t>43</t>
        </is>
      </c>
      <c r="O766" s="45" t="inlineStr">
        <is>
          <t>0</t>
        </is>
      </c>
      <c r="P766" s="59" t="str"/>
      <c r="Q766" s="59" t="str"/>
      <c r="R766" s="52" t="inlineStr">
        <is>
          <t>The scene shows a Philips air fryer with its basket partially open, but there is no visual, spoken, or OCR evidence of smoke, oil smoke, or any troubleshooting action related to smoke or oil smoke.</t>
        </is>
      </c>
      <c r="S766" s="52" t="inlineStr">
        <is>
          <t>VLM</t>
        </is>
      </c>
      <c r="T766" s="52" t="inlineStr">
        <is>
          <t>low</t>
        </is>
      </c>
      <c r="U766" s="52" t="inlineStr">
        <is>
          <t>No evidence of smoke, oil smoke, or any related troubleshooting behavior is present in the scene.</t>
        </is>
      </c>
      <c r="V766" s="45" t="inlineStr">
        <is>
          <t>R1</t>
        </is>
      </c>
      <c r="W766" s="46" t="inlineStr">
        <is>
          <t>0</t>
        </is>
      </c>
      <c r="X766" s="60" t="n"/>
      <c r="Y766" s="60" t="n"/>
      <c r="Z766" s="46" t="inlineStr">
        <is>
          <t>no</t>
        </is>
      </c>
      <c r="AA766" s="54" t="inlineStr">
        <is>
          <t>画面无油烟/冒烟迹象，ASR也未提及处理方法。</t>
        </is>
      </c>
      <c r="AB766" s="54" t="n"/>
      <c r="AC766" s="46" t="inlineStr">
        <is>
          <t>completed</t>
        </is>
      </c>
      <c r="AD766" s="46" t="inlineStr">
        <is>
          <t>2026-07-27T22:14:31+08:00</t>
        </is>
      </c>
      <c r="AE766" s="47">
        <f>IF(AC766&lt;&gt;"completed","",IF(W766=O766,"no","yes"))</f>
        <v/>
      </c>
      <c r="AF766" s="47">
        <f>IF(AC766&lt;&gt;"completed","",IF(AND(X766=P766,Y766=Q766),"no","yes"))</f>
        <v/>
      </c>
      <c r="AG766" s="47">
        <f>IF(AC766&lt;&gt;"completed","待复核",IF(OR(W766="",Z766="",AA766="",AD766=""),"缺少必填项",IF(AND(OR(AE766="yes",AF766="yes"),AB766=""),"修正原因缺失",IF(OR(W766=0,W766=1),IF(AND(X766="",Y766=""),"通过","0/1级时间应留空"),IF(AND(OR(W766=2,W766=3),X766&lt;&gt;"",Y766&lt;&gt;"",X766&gt;=I766,Y766&lt;=J766,Y766&gt;X766),"通过","2/3级时间无效")))))</f>
        <v/>
      </c>
    </row>
    <row r="767">
      <c r="A767" s="45" t="inlineStr">
        <is>
          <t>VQ-015</t>
        </is>
      </c>
      <c r="B767" s="52" t="inlineStr">
        <is>
          <t>空气炸锅冒烟或有明显油烟时怎样处理？</t>
        </is>
      </c>
      <c r="C767" s="45" t="inlineStr">
        <is>
          <t>zh-CN</t>
        </is>
      </c>
      <c r="D767" s="45" t="inlineStr">
        <is>
          <t>Air Fryer</t>
        </is>
      </c>
      <c r="E767" s="45" t="inlineStr">
        <is>
          <t>troubleshooting</t>
        </is>
      </c>
      <c r="F767" s="45" t="inlineStr">
        <is>
          <t>source_disjoint_test</t>
        </is>
      </c>
      <c r="G767" s="45" t="inlineStr">
        <is>
          <t>airfryer-032-scene-0014</t>
        </is>
      </c>
      <c r="H767" s="45" t="inlineStr">
        <is>
          <t>airfryer-032</t>
        </is>
      </c>
      <c r="I767" s="59" t="inlineStr">
        <is>
          <t>49.6</t>
        </is>
      </c>
      <c r="J767" s="59" t="inlineStr">
        <is>
          <t>54.1</t>
        </is>
      </c>
      <c r="K767" s="45" t="inlineStr">
        <is>
          <t>items/airfryer-032-scene-0014/clip.mp4</t>
        </is>
      </c>
      <c r="L767" s="45" t="inlineStr">
        <is>
          <t>items/airfryer-032-scene-0014/thumbnail.jpg</t>
        </is>
      </c>
      <c r="M767" s="52" t="inlineStr">
        <is>
          <t>ASR: out any grease residue or leftover food with a paper towel and throw that away then you just
VLM: Visual summary: A hand holds a black air fryer basket over a sink, using a paper towel to wipe residue from its interior.
视觉摘要: 一只手拿着一个黑色空气炸锅篮子，放在水槽上方，用纸巾擦拭其内部残留物。
Visible product: Air Fryer
Visible components: black air fryer basket; paper towel; sink; hand
Visible actions: holding; wiping
Visible states: residue on basket; basket over sink
Visual uncertainty: The full context of the cleaning process is not shown; the specific product model is not visible.</t>
        </is>
      </c>
      <c r="N767" s="45" t="inlineStr">
        <is>
          <t>44</t>
        </is>
      </c>
      <c r="O767" s="45" t="inlineStr">
        <is>
          <t>1</t>
        </is>
      </c>
      <c r="P767" s="59" t="str"/>
      <c r="Q767" s="59" t="str"/>
      <c r="R767" s="52" t="inlineStr">
        <is>
          <t>The scene shows cleaning residue from an air fryer basket with a paper towel, which is a maintenance step but not directly addressing smoke or oil fumes.</t>
        </is>
      </c>
      <c r="S767" s="52" t="inlineStr">
        <is>
          <t>VLM|ASR</t>
        </is>
      </c>
      <c r="T767" s="52" t="inlineStr">
        <is>
          <t>low</t>
        </is>
      </c>
      <c r="U767" s="52" t="inlineStr">
        <is>
          <t>The evidence does not show smoke or oil fumes, nor does it describe any action to handle them.</t>
        </is>
      </c>
      <c r="V767" s="45" t="inlineStr">
        <is>
          <t>R1</t>
        </is>
      </c>
      <c r="W767" s="46" t="inlineStr">
        <is>
          <t>1</t>
        </is>
      </c>
      <c r="X767" s="60" t="n"/>
      <c r="Y767" s="60" t="n"/>
      <c r="Z767" s="46" t="inlineStr">
        <is>
          <t>no</t>
        </is>
      </c>
      <c r="AA767" s="54" t="inlineStr">
        <is>
          <t>t=49.6s至t=54.1s帧展示的是日常清洁炸篮内残留物的常规操作，未涉及任何冒烟、油烟异常情况的处理方法（如检查温度、减少油脂量、清洁进风口等），同产品同品牌但与冒烟问题无关。</t>
        </is>
      </c>
      <c r="AB767" s="54" t="n"/>
      <c r="AC767" s="46" t="inlineStr">
        <is>
          <t>completed</t>
        </is>
      </c>
      <c r="AD767" s="46" t="inlineStr">
        <is>
          <t>2026-07-28T01:18:39+08:00</t>
        </is>
      </c>
      <c r="AE767" s="47">
        <f>IF(AC767&lt;&gt;"completed","",IF(W767=O767,"no","yes"))</f>
        <v/>
      </c>
      <c r="AF767" s="47">
        <f>IF(AC767&lt;&gt;"completed","",IF(AND(X767=P767,Y767=Q767),"no","yes"))</f>
        <v/>
      </c>
      <c r="AG767" s="47">
        <f>IF(AC767&lt;&gt;"completed","待复核",IF(OR(W767="",Z767="",AA767="",AD767=""),"缺少必填项",IF(AND(OR(AE767="yes",AF767="yes"),AB767=""),"修正原因缺失",IF(OR(W767=0,W767=1),IF(AND(X767="",Y767=""),"通过","0/1级时间应留空"),IF(AND(OR(W767=2,W767=3),X767&lt;&gt;"",Y767&lt;&gt;"",X767&gt;=I767,Y767&lt;=J767,Y767&gt;X767),"通过","2/3级时间无效")))))</f>
        <v/>
      </c>
    </row>
    <row r="768">
      <c r="A768" s="45" t="inlineStr">
        <is>
          <t>VQ-015</t>
        </is>
      </c>
      <c r="B768" s="52" t="inlineStr">
        <is>
          <t>空气炸锅冒烟或有明显油烟时怎样处理？</t>
        </is>
      </c>
      <c r="C768" s="45" t="inlineStr">
        <is>
          <t>zh-CN</t>
        </is>
      </c>
      <c r="D768" s="45" t="inlineStr">
        <is>
          <t>Air Fryer</t>
        </is>
      </c>
      <c r="E768" s="45" t="inlineStr">
        <is>
          <t>troubleshooting</t>
        </is>
      </c>
      <c r="F768" s="45" t="inlineStr">
        <is>
          <t>source_disjoint_test</t>
        </is>
      </c>
      <c r="G768" s="45" t="inlineStr">
        <is>
          <t>airfryer-002-scene-0001</t>
        </is>
      </c>
      <c r="H768" s="45" t="inlineStr">
        <is>
          <t>airfryer-002</t>
        </is>
      </c>
      <c r="I768" s="59" t="inlineStr">
        <is>
          <t>0.0</t>
        </is>
      </c>
      <c r="J768" s="59" t="inlineStr">
        <is>
          <t>11.044</t>
        </is>
      </c>
      <c r="K768" s="45" t="inlineStr">
        <is>
          <t>items/airfryer-002-scene-0001/clip.mp4</t>
        </is>
      </c>
      <c r="L768" s="45" t="inlineStr">
        <is>
          <t>items/airfryer-002-scene-0001/thumbnail.jpg</t>
        </is>
      </c>
      <c r="M768" s="52" t="inlineStr">
        <is>
          <t>OCR: The Library Kitchen Lärary Kiehen Air I Fryer Oreos www.gloucesterva.info/publiclibrary Chef Library Kitchen Puff Pastry SHEETS OREO
VLM: Visual summary: Three powdered pastries are on a white plate with a fork, overlaid with text identifying the content as 'The Library Kitchen' and 'Air Fryer Oreos'.
视觉摘要: 白色盘子上有三个撒了粉的糕点，旁边放着一把叉子，叠加的文字显示内容为“图书馆厨房”和“空气炸锅奥利奥”。
Visible product: Air Fryer Oreos
Visible components: white plate; fork; pastries; powder; text overlay</t>
        </is>
      </c>
      <c r="N768" s="45" t="inlineStr">
        <is>
          <t>45</t>
        </is>
      </c>
      <c r="O768" s="45" t="inlineStr">
        <is>
          <t>0</t>
        </is>
      </c>
      <c r="P768" s="59" t="str"/>
      <c r="Q768" s="59" t="str"/>
      <c r="R768" s="52" t="inlineStr">
        <is>
          <t>Scene shows prepared Air Fryer Oreos with no indication of smoke, oil, or troubleshooting steps.</t>
        </is>
      </c>
      <c r="S768" s="52" t="inlineStr">
        <is>
          <t>VLM|OCR</t>
        </is>
      </c>
      <c r="T768" s="52" t="inlineStr">
        <is>
          <t>low</t>
        </is>
      </c>
      <c r="U768" s="52" t="inlineStr">
        <is>
          <t>No visual or textual evidence of smoke, oil, or handling procedures for troubleshooting.</t>
        </is>
      </c>
      <c r="V768" s="45" t="inlineStr">
        <is>
          <t>R1</t>
        </is>
      </c>
      <c r="W768" s="46" t="inlineStr">
        <is>
          <t>0</t>
        </is>
      </c>
      <c r="X768" s="60" t="n"/>
      <c r="Y768" s="60" t="n"/>
      <c r="Z768" s="46" t="inlineStr">
        <is>
          <t>no</t>
        </is>
      </c>
      <c r="AA768" s="54" t="inlineStr">
        <is>
          <t>画面无油烟、冒烟或处理异常的迹象与说明。</t>
        </is>
      </c>
      <c r="AB768" s="54" t="n"/>
      <c r="AC768" s="46" t="inlineStr">
        <is>
          <t>completed</t>
        </is>
      </c>
      <c r="AD768" s="46" t="inlineStr">
        <is>
          <t>2026-07-27T22:10:25+08:00</t>
        </is>
      </c>
      <c r="AE768" s="47">
        <f>IF(AC768&lt;&gt;"completed","",IF(W768=O768,"no","yes"))</f>
        <v/>
      </c>
      <c r="AF768" s="47">
        <f>IF(AC768&lt;&gt;"completed","",IF(AND(X768=P768,Y768=Q768),"no","yes"))</f>
        <v/>
      </c>
      <c r="AG768" s="47">
        <f>IF(AC768&lt;&gt;"completed","待复核",IF(OR(W768="",Z768="",AA768="",AD768=""),"缺少必填项",IF(AND(OR(AE768="yes",AF768="yes"),AB768=""),"修正原因缺失",IF(OR(W768=0,W768=1),IF(AND(X768="",Y768=""),"通过","0/1级时间应留空"),IF(AND(OR(W768=2,W768=3),X768&lt;&gt;"",Y768&lt;&gt;"",X768&gt;=I768,Y768&lt;=J768,Y768&gt;X768),"通过","2/3级时间无效")))))</f>
        <v/>
      </c>
    </row>
    <row r="769">
      <c r="A769" s="45" t="inlineStr">
        <is>
          <t>VQ-015</t>
        </is>
      </c>
      <c r="B769" s="52" t="inlineStr">
        <is>
          <t>空气炸锅冒烟或有明显油烟时怎样处理？</t>
        </is>
      </c>
      <c r="C769" s="45" t="inlineStr">
        <is>
          <t>zh-CN</t>
        </is>
      </c>
      <c r="D769" s="45" t="inlineStr">
        <is>
          <t>Air Fryer</t>
        </is>
      </c>
      <c r="E769" s="45" t="inlineStr">
        <is>
          <t>troubleshooting</t>
        </is>
      </c>
      <c r="F769" s="45" t="inlineStr">
        <is>
          <t>source_disjoint_test</t>
        </is>
      </c>
      <c r="G769" s="45" t="inlineStr">
        <is>
          <t>pressure-006-scene-0009</t>
        </is>
      </c>
      <c r="H769" s="45" t="inlineStr">
        <is>
          <t>pressure-006</t>
        </is>
      </c>
      <c r="I769" s="59" t="inlineStr">
        <is>
          <t>26.042</t>
        </is>
      </c>
      <c r="J769" s="59" t="inlineStr">
        <is>
          <t>29.458</t>
        </is>
      </c>
      <c r="K769" s="45" t="inlineStr">
        <is>
          <t>items/pressure-006-scene-0009/clip.mp4</t>
        </is>
      </c>
      <c r="L769" s="45" t="inlineStr">
        <is>
          <t>items/pressure-006-scene-0009/thumbnail.jpg</t>
        </is>
      </c>
      <c r="M769" s="52" t="inlineStr">
        <is>
          <t>ASR: • 360-degree hot air baking, wrapping heating, original flavor, 1500W high power, rapid heating
VLM: Visual summary: A hand interacts with the control panel of a yellow air fryer with a black front panel and digital display.
视觉摘要: 一只手正在操作一台黄色空气炸锅的黑色控制面板和数字显示屏。
Visible product: Air Fryer
Visible components: yellow body; black front panel; digital display; control buttons; hand
Visible actions: touching the control panel
Visible states: digital display showing '888'</t>
        </is>
      </c>
      <c r="N769" s="45" t="inlineStr">
        <is>
          <t>46</t>
        </is>
      </c>
      <c r="O769" s="45" t="inlineStr">
        <is>
          <t>0</t>
        </is>
      </c>
      <c r="P769" s="59" t="str"/>
      <c r="Q769" s="59" t="str"/>
      <c r="R769" s="52" t="inlineStr">
        <is>
          <t>The scene shows a hand interacting with the air fryer's control panel, but there is no visual or spoken evidence of smoke, oil smoke, or any troubleshooting steps for such an issue.</t>
        </is>
      </c>
      <c r="S769" s="52" t="inlineStr">
        <is>
          <t>VLM</t>
        </is>
      </c>
      <c r="T769" s="52" t="inlineStr">
        <is>
          <t>low</t>
        </is>
      </c>
      <c r="U769" s="52" t="inlineStr">
        <is>
          <t>No evidence of smoke, oil smoke, or related troubleshooting actions is present in the frozen evidence.</t>
        </is>
      </c>
      <c r="V769" s="45" t="inlineStr">
        <is>
          <t>R1</t>
        </is>
      </c>
      <c r="W769" s="46" t="inlineStr">
        <is>
          <t>0</t>
        </is>
      </c>
      <c r="X769" s="60" t="n"/>
      <c r="Y769" s="60" t="n"/>
      <c r="Z769" s="46" t="inlineStr">
        <is>
          <t>no</t>
        </is>
      </c>
      <c r="AA769" s="54" t="inlineStr">
        <is>
          <t>画面无油烟/冒烟迹象，ASR也未提及处理方法。</t>
        </is>
      </c>
      <c r="AB769" s="54" t="n"/>
      <c r="AC769" s="46" t="inlineStr">
        <is>
          <t>completed</t>
        </is>
      </c>
      <c r="AD769" s="46" t="inlineStr">
        <is>
          <t>2026-07-27T22:23:08+08:00</t>
        </is>
      </c>
      <c r="AE769" s="47">
        <f>IF(AC769&lt;&gt;"completed","",IF(W769=O769,"no","yes"))</f>
        <v/>
      </c>
      <c r="AF769" s="47">
        <f>IF(AC769&lt;&gt;"completed","",IF(AND(X769=P769,Y769=Q769),"no","yes"))</f>
        <v/>
      </c>
      <c r="AG769" s="47">
        <f>IF(AC769&lt;&gt;"completed","待复核",IF(OR(W769="",Z769="",AA769="",AD769=""),"缺少必填项",IF(AND(OR(AE769="yes",AF769="yes"),AB769=""),"修正原因缺失",IF(OR(W769=0,W769=1),IF(AND(X769="",Y769=""),"通过","0/1级时间应留空"),IF(AND(OR(W769=2,W769=3),X769&lt;&gt;"",Y769&lt;&gt;"",X769&gt;=I769,Y769&lt;=J769,Y769&gt;X769),"通过","2/3级时间无效")))))</f>
        <v/>
      </c>
    </row>
    <row r="770">
      <c r="A770" s="45" t="inlineStr">
        <is>
          <t>VQ-015</t>
        </is>
      </c>
      <c r="B770" s="52" t="inlineStr">
        <is>
          <t>空气炸锅冒烟或有明显油烟时怎样处理？</t>
        </is>
      </c>
      <c r="C770" s="45" t="inlineStr">
        <is>
          <t>zh-CN</t>
        </is>
      </c>
      <c r="D770" s="45" t="inlineStr">
        <is>
          <t>Air Fryer</t>
        </is>
      </c>
      <c r="E770" s="45" t="inlineStr">
        <is>
          <t>troubleshooting</t>
        </is>
      </c>
      <c r="F770" s="45" t="inlineStr">
        <is>
          <t>source_disjoint_test</t>
        </is>
      </c>
      <c r="G770" s="45" t="inlineStr">
        <is>
          <t>airfryer-024-scene-0005</t>
        </is>
      </c>
      <c r="H770" s="45" t="inlineStr">
        <is>
          <t>airfryer-024</t>
        </is>
      </c>
      <c r="I770" s="59" t="inlineStr">
        <is>
          <t>16.149</t>
        </is>
      </c>
      <c r="J770" s="59" t="inlineStr">
        <is>
          <t>19.953</t>
        </is>
      </c>
      <c r="K770" s="45" t="inlineStr">
        <is>
          <t>items/airfryer-024-scene-0005/clip.mp4</t>
        </is>
      </c>
      <c r="L770" s="45" t="inlineStr">
        <is>
          <t>items/airfryer-024-scene-0005/thumbnail.jpg</t>
        </is>
      </c>
      <c r="M770" s="52" t="inlineStr">
        <is>
          <t>ASR: Introducing the revolutionary New Wave Brio Digital Air Fryer. Now make crispy air fried French fries in just 8 minutes,
VLM: Visual summary: A black NuWave Brio digital air fryer is shown stationary on a wooden surface against a white background.
视觉摘要: 一台黑色的NuWave Brio数字空气炸锅静止放置在木质表面上，背景为白色。
Visible product: NuWave Brio
Visible components: control panel; digital display; buttons; brand logo; product name text; wooden surface; white background</t>
        </is>
      </c>
      <c r="N770" s="45" t="inlineStr">
        <is>
          <t>47</t>
        </is>
      </c>
      <c r="O770" s="45" t="inlineStr">
        <is>
          <t>0</t>
        </is>
      </c>
      <c r="P770" s="59" t="str"/>
      <c r="Q770" s="59" t="str"/>
      <c r="R770" s="52" t="inlineStr">
        <is>
          <t>The scene only shows the product introduction and visual summary of the air fryer, with no mention or depiction of smoke, oil smoke, or any troubleshooting steps.</t>
        </is>
      </c>
      <c r="S770" s="52" t="inlineStr">
        <is>
          <t>VLM|ASR</t>
        </is>
      </c>
      <c r="T770" s="52" t="inlineStr">
        <is>
          <t>low</t>
        </is>
      </c>
      <c r="U770" s="52" t="inlineStr">
        <is>
          <t>No evidence of smoke, oil smoke, or handling procedures for such issues is present in the frozen evidence.</t>
        </is>
      </c>
      <c r="V770" s="45" t="inlineStr">
        <is>
          <t>R1</t>
        </is>
      </c>
      <c r="W770" s="46" t="inlineStr">
        <is>
          <t>1</t>
        </is>
      </c>
      <c r="X770" s="60" t="n"/>
      <c r="Y770" s="60" t="n"/>
      <c r="Z770" s="46" t="inlineStr">
        <is>
          <t>no</t>
        </is>
      </c>
      <c r="AA770" s="54" t="inlineStr">
        <is>
          <t>At t=17.7s, there is no smoke, oil vapor, or any cooking malfunction depicted.</t>
        </is>
      </c>
      <c r="AB770" s="54" t="inlineStr">
        <is>
          <t>Same product shown, but no smoke or malfunction handling.</t>
        </is>
      </c>
      <c r="AC770" s="46" t="inlineStr">
        <is>
          <t>completed</t>
        </is>
      </c>
      <c r="AD770" s="46" t="inlineStr">
        <is>
          <t>2026-07-28T01:18:39+08:00</t>
        </is>
      </c>
      <c r="AE770" s="47">
        <f>IF(AC770&lt;&gt;"completed","",IF(W770=O770,"no","yes"))</f>
        <v/>
      </c>
      <c r="AF770" s="47">
        <f>IF(AC770&lt;&gt;"completed","",IF(AND(X770=P770,Y770=Q770),"no","yes"))</f>
        <v/>
      </c>
      <c r="AG770" s="47">
        <f>IF(AC770&lt;&gt;"completed","待复核",IF(OR(W770="",Z770="",AA770="",AD770=""),"缺少必填项",IF(AND(OR(AE770="yes",AF770="yes"),AB770=""),"修正原因缺失",IF(OR(W770=0,W770=1),IF(AND(X770="",Y770=""),"通过","0/1级时间应留空"),IF(AND(OR(W770=2,W770=3),X770&lt;&gt;"",Y770&lt;&gt;"",X770&gt;=I770,Y770&lt;=J770,Y770&gt;X770),"通过","2/3级时间无效")))))</f>
        <v/>
      </c>
    </row>
    <row r="771">
      <c r="A771" s="45" t="inlineStr">
        <is>
          <t>VQ-015</t>
        </is>
      </c>
      <c r="B771" s="52" t="inlineStr">
        <is>
          <t>空气炸锅冒烟或有明显油烟时怎样处理？</t>
        </is>
      </c>
      <c r="C771" s="45" t="inlineStr">
        <is>
          <t>zh-CN</t>
        </is>
      </c>
      <c r="D771" s="45" t="inlineStr">
        <is>
          <t>Air Fryer</t>
        </is>
      </c>
      <c r="E771" s="45" t="inlineStr">
        <is>
          <t>troubleshooting</t>
        </is>
      </c>
      <c r="F771" s="45" t="inlineStr">
        <is>
          <t>source_disjoint_test</t>
        </is>
      </c>
      <c r="G771" s="45" t="inlineStr">
        <is>
          <t>airfryer-024-scene-0003</t>
        </is>
      </c>
      <c r="H771" s="45" t="inlineStr">
        <is>
          <t>airfryer-024</t>
        </is>
      </c>
      <c r="I771" s="59" t="inlineStr">
        <is>
          <t>7.574</t>
        </is>
      </c>
      <c r="J771" s="59" t="inlineStr">
        <is>
          <t>11.478</t>
        </is>
      </c>
      <c r="K771" s="45" t="inlineStr">
        <is>
          <t>items/airfryer-024-scene-0003/clip.mp4</t>
        </is>
      </c>
      <c r="L771" s="45" t="inlineStr">
        <is>
          <t>items/airfryer-024-scene-0003/thumbnail.jpg</t>
        </is>
      </c>
      <c r="M771" s="52" t="inlineStr">
        <is>
          <t>ASR: We love great tasting fried food, but who wants to deal with the mess and all the added fat and calories? Now you can have all the deep fried food you love without the oil.
OCR: Now have all the fried food you love
VLM: Visual summary: A deep fryer with a basket is shown on a countertop next to two large plastic jugs containing liquid. A close-up shows chicken pieces frying in the fryer basket.
视觉摘要: 一个深油炸锅配有篮子，放在台面上，旁边有两个装有液体的大塑料壶。特写镜头显示鸡块在油炸锅篮子中油炸。
Visible product: Air Fryer
Visible components: deep fryer; frying basket; plastic jugs; countertop
Visible states: chicken frying in oil; oil bubbling</t>
        </is>
      </c>
      <c r="N771" s="45" t="inlineStr">
        <is>
          <t>48</t>
        </is>
      </c>
      <c r="O771" s="45" t="inlineStr">
        <is>
          <t>0</t>
        </is>
      </c>
      <c r="P771" s="59" t="str"/>
      <c r="Q771" s="59" t="str"/>
      <c r="R771" s="52" t="inlineStr">
        <is>
          <t>The scene shows a deep fryer with oil bubbling and chicken frying, which is not an air fryer and does not address smoke or oil splatter troubleshooting.</t>
        </is>
      </c>
      <c r="S771" s="52" t="inlineStr">
        <is>
          <t>VLM</t>
        </is>
      </c>
      <c r="T771" s="52" t="inlineStr">
        <is>
          <t>low</t>
        </is>
      </c>
      <c r="U771" s="52" t="inlineStr">
        <is>
          <t>The visual evidence clearly depicts a deep fryer, not an air fryer, and does not show any smoke, oil splatter, or troubleshooting steps.</t>
        </is>
      </c>
      <c r="V771" s="45" t="inlineStr">
        <is>
          <t>R1</t>
        </is>
      </c>
      <c r="W771" s="46" t="inlineStr">
        <is>
          <t>0</t>
        </is>
      </c>
      <c r="X771" s="60" t="n"/>
      <c r="Y771" s="60" t="n"/>
      <c r="Z771" s="46" t="inlineStr">
        <is>
          <t>no</t>
        </is>
      </c>
      <c r="AA771" s="54" t="inlineStr">
        <is>
          <t>Frames at 9.9s-10.7s show oil bubbling around chicken in a deep fryer; no air fryer or smoke-troubleshooting content is present.</t>
        </is>
      </c>
      <c r="AB771" s="54" t="n"/>
      <c r="AC771" s="46" t="inlineStr">
        <is>
          <t>completed</t>
        </is>
      </c>
      <c r="AD771" s="46" t="inlineStr">
        <is>
          <t>2026-07-28T01:18:39+08:00</t>
        </is>
      </c>
      <c r="AE771" s="47">
        <f>IF(AC771&lt;&gt;"completed","",IF(W771=O771,"no","yes"))</f>
        <v/>
      </c>
      <c r="AF771" s="47">
        <f>IF(AC771&lt;&gt;"completed","",IF(AND(X771=P771,Y771=Q771),"no","yes"))</f>
        <v/>
      </c>
      <c r="AG771" s="47">
        <f>IF(AC771&lt;&gt;"completed","待复核",IF(OR(W771="",Z771="",AA771="",AD771=""),"缺少必填项",IF(AND(OR(AE771="yes",AF771="yes"),AB771=""),"修正原因缺失",IF(OR(W771=0,W771=1),IF(AND(X771="",Y771=""),"通过","0/1级时间应留空"),IF(AND(OR(W771=2,W771=3),X771&lt;&gt;"",Y771&lt;&gt;"",X771&gt;=I771,Y771&lt;=J771,Y771&gt;X771),"通过","2/3级时间无效")))))</f>
        <v/>
      </c>
    </row>
    <row r="772">
      <c r="A772" s="45" t="inlineStr">
        <is>
          <t>VQ-015</t>
        </is>
      </c>
      <c r="B772" s="52" t="inlineStr">
        <is>
          <t>空气炸锅冒烟或有明显油烟时怎样处理？</t>
        </is>
      </c>
      <c r="C772" s="45" t="inlineStr">
        <is>
          <t>zh-CN</t>
        </is>
      </c>
      <c r="D772" s="45" t="inlineStr">
        <is>
          <t>Air Fryer</t>
        </is>
      </c>
      <c r="E772" s="45" t="inlineStr">
        <is>
          <t>troubleshooting</t>
        </is>
      </c>
      <c r="F772" s="45" t="inlineStr">
        <is>
          <t>source_disjoint_test</t>
        </is>
      </c>
      <c r="G772" s="45" t="inlineStr">
        <is>
          <t>pressure-006-scene-0005</t>
        </is>
      </c>
      <c r="H772" s="45" t="inlineStr">
        <is>
          <t>pressure-006</t>
        </is>
      </c>
      <c r="I772" s="59" t="inlineStr">
        <is>
          <t>15.083</t>
        </is>
      </c>
      <c r="J772" s="59" t="inlineStr">
        <is>
          <t>17.625</t>
        </is>
      </c>
      <c r="K772" s="45" t="inlineStr">
        <is>
          <t>items/pressure-006-scene-0005/clip.mp4</t>
        </is>
      </c>
      <c r="L772" s="45" t="inlineStr">
        <is>
          <t>items/pressure-006-scene-0005/thumbnail.jpg</t>
        </is>
      </c>
      <c r="M772" s="52" t="inlineStr">
        <is>
          <t>ASR: • Touch screen control, LCD display, visual window, cooking process at a glance
VLM: Visual summary: A close-up of a yellow and black air fryer with a digital display and touch controls, showing food inside the basket.
视觉摘要: 一台黄黑相间的空气炸锅特写，配有数字显示屏和触控按钮，锅内可见食物。
Visible product: Air Fryer
Visible components: digital display; touch controls; food inside basket; yellow and black casing</t>
        </is>
      </c>
      <c r="N772" s="45" t="inlineStr">
        <is>
          <t>49</t>
        </is>
      </c>
      <c r="O772" s="45" t="inlineStr">
        <is>
          <t>0</t>
        </is>
      </c>
      <c r="P772" s="59" t="str"/>
      <c r="Q772" s="59" t="str"/>
      <c r="R772" s="52" t="inlineStr">
        <is>
          <t>The scene shows the air fryer in normal operation with food inside, but provides no visual, spoken, or OCR evidence of smoke, oil smoke, or any troubleshooting steps for such an issue.</t>
        </is>
      </c>
      <c r="S772" s="52" t="inlineStr">
        <is>
          <t>VLM</t>
        </is>
      </c>
      <c r="T772" s="52" t="inlineStr">
        <is>
          <t>low</t>
        </is>
      </c>
      <c r="U772" s="52" t="inlineStr">
        <is>
          <t>No evidence of smoke, oil smoke, or any related troubleshooting action is present in the frozen evidence.</t>
        </is>
      </c>
      <c r="V772" s="45" t="inlineStr">
        <is>
          <t>R1</t>
        </is>
      </c>
      <c r="W772" s="46" t="inlineStr">
        <is>
          <t>0</t>
        </is>
      </c>
      <c r="X772" s="60" t="n"/>
      <c r="Y772" s="60" t="n"/>
      <c r="Z772" s="46" t="inlineStr">
        <is>
          <t>no</t>
        </is>
      </c>
      <c r="AA772" s="54" t="inlineStr">
        <is>
          <t>画面为正常运行状态，无烟、无油烟处理动作，与问题无关。</t>
        </is>
      </c>
      <c r="AB772" s="54" t="n"/>
      <c r="AC772" s="46" t="inlineStr">
        <is>
          <t>completed</t>
        </is>
      </c>
      <c r="AD772" s="46" t="inlineStr">
        <is>
          <t>2026-07-27T22:01:34+08:00</t>
        </is>
      </c>
      <c r="AE772" s="47">
        <f>IF(AC772&lt;&gt;"completed","",IF(W772=O772,"no","yes"))</f>
        <v/>
      </c>
      <c r="AF772" s="47">
        <f>IF(AC772&lt;&gt;"completed","",IF(AND(X772=P772,Y772=Q772),"no","yes"))</f>
        <v/>
      </c>
      <c r="AG772" s="47">
        <f>IF(AC772&lt;&gt;"completed","待复核",IF(OR(W772="",Z772="",AA772="",AD772=""),"缺少必填项",IF(AND(OR(AE772="yes",AF772="yes"),AB772=""),"修正原因缺失",IF(OR(W772=0,W772=1),IF(AND(X772="",Y772=""),"通过","0/1级时间应留空"),IF(AND(OR(W772=2,W772=3),X772&lt;&gt;"",Y772&lt;&gt;"",X772&gt;=I772,Y772&lt;=J772,Y772&gt;X772),"通过","2/3级时间无效")))))</f>
        <v/>
      </c>
    </row>
    <row r="773">
      <c r="A773" s="45" t="inlineStr">
        <is>
          <t>VQ-015</t>
        </is>
      </c>
      <c r="B773" s="52" t="inlineStr">
        <is>
          <t>空气炸锅冒烟或有明显油烟时怎样处理？</t>
        </is>
      </c>
      <c r="C773" s="45" t="inlineStr">
        <is>
          <t>zh-CN</t>
        </is>
      </c>
      <c r="D773" s="45" t="inlineStr">
        <is>
          <t>Air Fryer</t>
        </is>
      </c>
      <c r="E773" s="45" t="inlineStr">
        <is>
          <t>troubleshooting</t>
        </is>
      </c>
      <c r="F773" s="45" t="inlineStr">
        <is>
          <t>source_disjoint_test</t>
        </is>
      </c>
      <c r="G773" s="45" t="inlineStr">
        <is>
          <t>airfryer-024-scene-0023</t>
        </is>
      </c>
      <c r="H773" s="45" t="inlineStr">
        <is>
          <t>airfryer-024</t>
        </is>
      </c>
      <c r="I773" s="59" t="inlineStr">
        <is>
          <t>104.371</t>
        </is>
      </c>
      <c r="J773" s="59" t="inlineStr">
        <is>
          <t>106.773</t>
        </is>
      </c>
      <c r="K773" s="45" t="inlineStr">
        <is>
          <t>items/airfryer-024-scene-0023/clip.mp4</t>
        </is>
      </c>
      <c r="L773" s="45" t="inlineStr">
        <is>
          <t>items/airfryer-024-scene-0023/thumbnail.jpg</t>
        </is>
      </c>
      <c r="M773" s="52" t="inlineStr">
        <is>
          <t>ASR: And since it's dishwasher safe, clean up is easy. Don't be fooled by imitators.
VLM: Visual summary: A person is handling the lower rack of a dishwasher, which contains a metal basket and a square metal container, with text overlays indicating 'Dishwasher SAFE' and 'Easy Cleanup'.
视觉摘要: 一个人正在处理洗碗机的下层架，架子上有一个金属篮和一个方形金属容器，画面中有文字叠加显示“洗碗机安全”和“易清洁”。
Visible product: Air Fryer
Visible components: dishwasher lower rack; metal basket; square metal container; granite countertop; person's hands; person's shirt; watch
Visible actions: person holding dishwasher rack; person pulling out dishwasher rack
Visible states: dishwasher door open; dishwasher rack partially pulled out
Visible warnings: Dishwasher SAFE; Easy Cleanup
Visual uncertainty: The product being referenced as 'Air Fryer' is not visible in the frame.</t>
        </is>
      </c>
      <c r="N773" s="45" t="inlineStr">
        <is>
          <t>50</t>
        </is>
      </c>
      <c r="O773" s="45" t="inlineStr">
        <is>
          <t>0</t>
        </is>
      </c>
      <c r="P773" s="59" t="str"/>
      <c r="Q773" s="59" t="str"/>
      <c r="R773" s="52" t="inlineStr">
        <is>
          <t>The scene shows a dishwasher and cleaning instructions, with no visual or spoken evidence of smoke, oil fumes, or air fryer malfunction.</t>
        </is>
      </c>
      <c r="S773" s="52" t="inlineStr">
        <is>
          <t>VLM</t>
        </is>
      </c>
      <c r="T773" s="52" t="inlineStr">
        <is>
          <t>low</t>
        </is>
      </c>
      <c r="U773" s="52" t="inlineStr">
        <is>
          <t>The product is not visible in the frame, and the content is unrelated to troubleshooting smoke or oil fumes.</t>
        </is>
      </c>
      <c r="V773" s="45" t="inlineStr">
        <is>
          <t>R1</t>
        </is>
      </c>
      <c r="W773" s="46" t="n">
        <v>1</v>
      </c>
      <c r="X773" s="60" t="n"/>
      <c r="Y773" s="60" t="n"/>
      <c r="Z773" s="46" t="inlineStr">
        <is>
          <t>no</t>
        </is>
      </c>
      <c r="AA773" s="54" t="inlineStr">
        <is>
          <t>画面仅展示洗碗机清洗场景，无任何冒烟、油烟或故障处理内容。</t>
        </is>
      </c>
      <c r="AB773" s="54" t="inlineStr">
        <is>
          <t>第三轮仲裁修正：R1原记录 等级=0 时间=[None,None] 泄漏=no → 仲裁 等级=1 时间=[None,None] 泄漏=no。理由：6帧（t=104.4s-106.8s）展示炸篮放入洗碗机并叠加Dishwasher SAFE / Easy Cleanup文字，空气炸锅组件明确出现；但场景为洗碗机清洁而非冒烟/油烟处理，按同产品不回答评为1级。</t>
        </is>
      </c>
      <c r="AC773" s="46" t="inlineStr">
        <is>
          <t>completed</t>
        </is>
      </c>
      <c r="AD773" s="46" t="inlineStr">
        <is>
          <t>2026-07-28T20:35:21+08:00</t>
        </is>
      </c>
      <c r="AE773" s="47">
        <f>IF(AC773&lt;&gt;"completed","",IF(W773=O773,"no","yes"))</f>
        <v/>
      </c>
      <c r="AF773" s="47">
        <f>IF(AC773&lt;&gt;"completed","",IF(AND(X773=P773,Y773=Q773),"no","yes"))</f>
        <v/>
      </c>
      <c r="AG773" s="47">
        <f>IF(AC773&lt;&gt;"completed","待复核",IF(OR(W773="",Z773="",AA773="",AD773=""),"缺少必填项",IF(AND(OR(AE773="yes",AF773="yes"),AB773=""),"修正原因缺失",IF(OR(W773=0,W773=1),IF(AND(X773="",Y773=""),"通过","0/1级时间应留空"),IF(AND(OR(W773=2,W773=3),X773&lt;&gt;"",Y773&lt;&gt;"",X773&gt;=I773,Y773&lt;=J773,Y773&gt;X773),"通过","2/3级时间无效")))))</f>
        <v/>
      </c>
    </row>
    <row r="774">
      <c r="A774" s="45" t="inlineStr">
        <is>
          <t>VQ-015</t>
        </is>
      </c>
      <c r="B774" s="52" t="inlineStr">
        <is>
          <t>空气炸锅冒烟或有明显油烟时怎样处理？</t>
        </is>
      </c>
      <c r="C774" s="45" t="inlineStr">
        <is>
          <t>zh-CN</t>
        </is>
      </c>
      <c r="D774" s="45" t="inlineStr">
        <is>
          <t>Air Fryer</t>
        </is>
      </c>
      <c r="E774" s="45" t="inlineStr">
        <is>
          <t>troubleshooting</t>
        </is>
      </c>
      <c r="F774" s="45" t="inlineStr">
        <is>
          <t>source_disjoint_test</t>
        </is>
      </c>
      <c r="G774" s="45" t="inlineStr">
        <is>
          <t>airfryer-033-scene-0125</t>
        </is>
      </c>
      <c r="H774" s="45" t="inlineStr">
        <is>
          <t>airfryer-033</t>
        </is>
      </c>
      <c r="I774" s="59" t="inlineStr">
        <is>
          <t>988.922</t>
        </is>
      </c>
      <c r="J774" s="59" t="inlineStr">
        <is>
          <t>994.795</t>
        </is>
      </c>
      <c r="K774" s="45" t="inlineStr">
        <is>
          <t>items/airfryer-033-scene-0125/clip.mp4</t>
        </is>
      </c>
      <c r="L774" s="45" t="inlineStr">
        <is>
          <t>items/airfryer-033-scene-0125/thumbnail.jpg</t>
        </is>
      </c>
      <c r="M774" s="52" t="inlineStr">
        <is>
          <t>ASR: Pra ver se vai dar bom Secagem em 3 horas Vou botar aqui, vou deixar no esquema Bom, botei aqui
VLM: Visual summary: A person is handling an air fryer, showing its interior and a box next to it on a wooden surface.
视觉摘要: 一个人正在处理一个空气炸锅，展示了其内部和旁边的一个盒子，放置在木质表面上。
Visible product: Air Fryer
Visible components: air fryer; box; wooden surface
Visible actions: person holding box; person pointing at air fryer
Visible states: air fryer open; air fryer interior visible
Visual uncertainty: The text on the box is partially obscured and not fully readable.</t>
        </is>
      </c>
      <c r="N774" s="45" t="inlineStr">
        <is>
          <t>51</t>
        </is>
      </c>
      <c r="O774" s="45" t="inlineStr">
        <is>
          <t>0</t>
        </is>
      </c>
      <c r="P774" s="59" t="str"/>
      <c r="Q774" s="59" t="str"/>
      <c r="R774" s="52" t="inlineStr">
        <is>
          <t>The scene shows an air fryer being handled but does not show any smoke, oil smoke, or any troubleshooting action related to smoke or oil smoke.</t>
        </is>
      </c>
      <c r="S774" s="52" t="inlineStr">
        <is>
          <t>VLM</t>
        </is>
      </c>
      <c r="T774" s="52" t="inlineStr">
        <is>
          <t>low</t>
        </is>
      </c>
      <c r="U774" s="52" t="inlineStr">
        <is>
          <t>No visual or auditory evidence of smoke, oil smoke, or related troubleshooting behavior is present.</t>
        </is>
      </c>
      <c r="V774" s="45" t="inlineStr">
        <is>
          <t>R1</t>
        </is>
      </c>
      <c r="W774" s="46" t="n">
        <v>0</v>
      </c>
      <c r="X774" s="60" t="n"/>
      <c r="Y774" s="60" t="n"/>
      <c r="Z774" s="46" t="inlineStr">
        <is>
          <t>no</t>
        </is>
      </c>
      <c r="AA774" s="54" t="inlineStr">
        <is>
          <t>t=991.3s shows a hand holding a cleaning-product box near the open air fryer, but no smoke or smoke-handling action is visible.</t>
        </is>
      </c>
      <c r="AB774" s="54" t="inlineStr">
        <is>
          <t>AI graded 0, but the air fryer product is visible and the context is maintenance-related. | 第三轮仲裁修正：R1原记录 等级=1 时间=[None,None] 泄漏=no → 仲裁 等级=0 时间=[None,None] 泄漏=no。理由：6帧（t=988.9s-994.8s）展示手持BAUTECH COLA粘合剂盒靠近空气炸锅内部，配文提及'secagem em 3 horas'（干燥3小时），属修补/粘合维修场景；按规范'无关的维修/拆解'明确属0级，与查询'冒烟/油烟处理'完全无关。</t>
        </is>
      </c>
      <c r="AC774" s="46" t="inlineStr">
        <is>
          <t>completed</t>
        </is>
      </c>
      <c r="AD774" s="46" t="inlineStr">
        <is>
          <t>2026-07-28T20:35:21+08:00</t>
        </is>
      </c>
      <c r="AE774" s="47">
        <f>IF(AC774&lt;&gt;"completed","",IF(W774=O774,"no","yes"))</f>
        <v/>
      </c>
      <c r="AF774" s="47">
        <f>IF(AC774&lt;&gt;"completed","",IF(AND(X774=P774,Y774=Q774),"no","yes"))</f>
        <v/>
      </c>
      <c r="AG774" s="47">
        <f>IF(AC774&lt;&gt;"completed","待复核",IF(OR(W774="",Z774="",AA774="",AD774=""),"缺少必填项",IF(AND(OR(AE774="yes",AF774="yes"),AB774=""),"修正原因缺失",IF(OR(W774=0,W774=1),IF(AND(X774="",Y774=""),"通过","0/1级时间应留空"),IF(AND(OR(W774=2,W774=3),X774&lt;&gt;"",Y774&lt;&gt;"",X774&gt;=I774,Y774&lt;=J774,Y774&gt;X774),"通过","2/3级时间无效")))))</f>
        <v/>
      </c>
    </row>
    <row r="775">
      <c r="A775" s="45" t="inlineStr">
        <is>
          <t>VQ-015</t>
        </is>
      </c>
      <c r="B775" s="52" t="inlineStr">
        <is>
          <t>空气炸锅冒烟或有明显油烟时怎样处理？</t>
        </is>
      </c>
      <c r="C775" s="45" t="inlineStr">
        <is>
          <t>zh-CN</t>
        </is>
      </c>
      <c r="D775" s="45" t="inlineStr">
        <is>
          <t>Air Fryer</t>
        </is>
      </c>
      <c r="E775" s="45" t="inlineStr">
        <is>
          <t>troubleshooting</t>
        </is>
      </c>
      <c r="F775" s="45" t="inlineStr">
        <is>
          <t>source_disjoint_test</t>
        </is>
      </c>
      <c r="G775" s="45" t="inlineStr">
        <is>
          <t>airfryer-017-scene-0020</t>
        </is>
      </c>
      <c r="H775" s="45" t="inlineStr">
        <is>
          <t>airfryer-017</t>
        </is>
      </c>
      <c r="I775" s="59" t="inlineStr">
        <is>
          <t>156.757</t>
        </is>
      </c>
      <c r="J775" s="59" t="inlineStr">
        <is>
          <t>159.259</t>
        </is>
      </c>
      <c r="K775" s="45" t="inlineStr">
        <is>
          <t>items/airfryer-017-scene-0020/clip.mp4</t>
        </is>
      </c>
      <c r="L775" s="45" t="inlineStr">
        <is>
          <t>items/airfryer-017-scene-0020/thumbnail.jpg</t>
        </is>
      </c>
      <c r="M775" s="52" t="inlineStr">
        <is>
          <t>ASR: But as I found out later, the metal bumps on top of the fryer door are just attached
VLM: Visual summary: A hand is interacting with an open air fryer placed on a wooden table, revealing its internal heating element.
视觉摘要: 一只手正在与放在木桌上的打开的空气炸锅互动，露出其内部加热元件。
Visible product: Air Fryer
Visible components: air fryer; heating element; wooden table; chair; carpet; hand
Visible actions: hand touching the air fryer
Visible states: air fryer is open; air fryer is disassembled</t>
        </is>
      </c>
      <c r="N775" s="45" t="inlineStr">
        <is>
          <t>52</t>
        </is>
      </c>
      <c r="O775" s="45" t="inlineStr">
        <is>
          <t>0</t>
        </is>
      </c>
      <c r="P775" s="59" t="str"/>
      <c r="Q775" s="59" t="str"/>
      <c r="R775" s="52" t="inlineStr">
        <is>
          <t>The scene shows a hand interacting with an open air fryer, revealing its internal heating element, but there is no visual or spoken evidence of smoke, oil smoke, or any troubleshooting action related to smoke or oil smoke.</t>
        </is>
      </c>
      <c r="S775" s="52" t="inlineStr">
        <is>
          <t>VLM</t>
        </is>
      </c>
      <c r="T775" s="52" t="inlineStr">
        <is>
          <t>low</t>
        </is>
      </c>
      <c r="U775" s="52" t="inlineStr">
        <is>
          <t>No evidence of smoke, oil smoke, or any related troubleshooting behavior is present in the scene.</t>
        </is>
      </c>
      <c r="V775" s="45" t="inlineStr">
        <is>
          <t>R1</t>
        </is>
      </c>
      <c r="W775" s="46" t="inlineStr">
        <is>
          <t>0</t>
        </is>
      </c>
      <c r="X775" s="60" t="n"/>
      <c r="Y775" s="60" t="n"/>
      <c r="Z775" s="46" t="inlineStr">
        <is>
          <t>no</t>
        </is>
      </c>
      <c r="AA775" s="54" t="inlineStr">
        <is>
          <t>No smoke, vapor, or oily residue is visible in any frame 156.8-158.8s.</t>
        </is>
      </c>
      <c r="AB775" s="54" t="n"/>
      <c r="AC775" s="46" t="inlineStr">
        <is>
          <t>completed</t>
        </is>
      </c>
      <c r="AD775" s="46" t="inlineStr">
        <is>
          <t>2026-07-28T01:18:39+08:00</t>
        </is>
      </c>
      <c r="AE775" s="47">
        <f>IF(AC775&lt;&gt;"completed","",IF(W775=O775,"no","yes"))</f>
        <v/>
      </c>
      <c r="AF775" s="47">
        <f>IF(AC775&lt;&gt;"completed","",IF(AND(X775=P775,Y775=Q775),"no","yes"))</f>
        <v/>
      </c>
      <c r="AG775" s="47">
        <f>IF(AC775&lt;&gt;"completed","待复核",IF(OR(W775="",Z775="",AA775="",AD775=""),"缺少必填项",IF(AND(OR(AE775="yes",AF775="yes"),AB775=""),"修正原因缺失",IF(OR(W775=0,W775=1),IF(AND(X775="",Y775=""),"通过","0/1级时间应留空"),IF(AND(OR(W775=2,W775=3),X775&lt;&gt;"",Y775&lt;&gt;"",X775&gt;=I775,Y775&lt;=J775,Y775&gt;X775),"通过","2/3级时间无效")))))</f>
        <v/>
      </c>
    </row>
    <row r="776">
      <c r="A776" s="45" t="inlineStr">
        <is>
          <t>VQ-015</t>
        </is>
      </c>
      <c r="B776" s="52" t="inlineStr">
        <is>
          <t>空气炸锅冒烟或有明显油烟时怎样处理？</t>
        </is>
      </c>
      <c r="C776" s="45" t="inlineStr">
        <is>
          <t>zh-CN</t>
        </is>
      </c>
      <c r="D776" s="45" t="inlineStr">
        <is>
          <t>Air Fryer</t>
        </is>
      </c>
      <c r="E776" s="45" t="inlineStr">
        <is>
          <t>troubleshooting</t>
        </is>
      </c>
      <c r="F776" s="45" t="inlineStr">
        <is>
          <t>source_disjoint_test</t>
        </is>
      </c>
      <c r="G776" s="45" t="inlineStr">
        <is>
          <t>airfryer-032-scene-0006</t>
        </is>
      </c>
      <c r="H776" s="45" t="inlineStr">
        <is>
          <t>airfryer-032</t>
        </is>
      </c>
      <c r="I776" s="59" t="inlineStr">
        <is>
          <t>14.767</t>
        </is>
      </c>
      <c r="J776" s="59" t="inlineStr">
        <is>
          <t>16.767</t>
        </is>
      </c>
      <c r="K776" s="45" t="inlineStr">
        <is>
          <t>items/airfryer-032-scene-0006/clip.mp4</t>
        </is>
      </c>
      <c r="L776" s="45" t="inlineStr">
        <is>
          <t>items/airfryer-032-scene-0006/thumbnail.jpg</t>
        </is>
      </c>
      <c r="M776" s="52" t="inlineStr">
        <is>
          <t>ASR: this. Hey there my name is Kathy from fabulouslyfrugal.com and every Sunday morning I'm sharing
VLM: Visual summary: A close-up view of the interior of an appliance showing a spiral heating element on a metal cooking surface.
视觉摘要: 一个电器内部的特写，显示一个螺旋形加热元件位于金属烹饪表面上。
Visible product: Air Fryer
Visible components: spiral heating element; metal cooking surface; metal interior walls; ventilation slots; screws
Visual uncertainty: The product is labeled as an air fryer, but the visible components do not clearly indicate air frying functionality such as a fan or basket.</t>
        </is>
      </c>
      <c r="N776" s="45" t="inlineStr">
        <is>
          <t>53</t>
        </is>
      </c>
      <c r="O776" s="45" t="inlineStr">
        <is>
          <t>0</t>
        </is>
      </c>
      <c r="P776" s="59" t="str"/>
      <c r="Q776" s="59" t="str"/>
      <c r="R776" s="52" t="inlineStr">
        <is>
          <t>The scene shows the interior of an air fryer with a spiral heating element but no visible fan or basket, and no indication of smoke, oil, or troubleshooting steps for smoke or oil smoke.</t>
        </is>
      </c>
      <c r="S776" s="52" t="inlineStr">
        <is>
          <t>VLM</t>
        </is>
      </c>
      <c r="T776" s="52" t="inlineStr">
        <is>
          <t>low</t>
        </is>
      </c>
      <c r="U776" s="52" t="inlineStr">
        <is>
          <t>No evidence of smoke, oil, or any troubleshooting action related to smoke or oil smoke is present.</t>
        </is>
      </c>
      <c r="V776" s="45" t="inlineStr">
        <is>
          <t>R1</t>
        </is>
      </c>
      <c r="W776" s="46" t="inlineStr">
        <is>
          <t>0</t>
        </is>
      </c>
      <c r="X776" s="60" t="n"/>
      <c r="Y776" s="60" t="n"/>
      <c r="Z776" s="46" t="inlineStr">
        <is>
          <t>no</t>
        </is>
      </c>
      <c r="AA776" s="54" t="inlineStr">
        <is>
          <t>画面未展示油烟、冒烟或处理步骤。</t>
        </is>
      </c>
      <c r="AB776" s="54" t="n"/>
      <c r="AC776" s="46" t="inlineStr">
        <is>
          <t>completed</t>
        </is>
      </c>
      <c r="AD776" s="46" t="inlineStr">
        <is>
          <t>2026-07-27T22:17:08+08:00</t>
        </is>
      </c>
      <c r="AE776" s="47">
        <f>IF(AC776&lt;&gt;"completed","",IF(W776=O776,"no","yes"))</f>
        <v/>
      </c>
      <c r="AF776" s="47">
        <f>IF(AC776&lt;&gt;"completed","",IF(AND(X776=P776,Y776=Q776),"no","yes"))</f>
        <v/>
      </c>
      <c r="AG776" s="47">
        <f>IF(AC776&lt;&gt;"completed","待复核",IF(OR(W776="",Z776="",AA776="",AD776=""),"缺少必填项",IF(AND(OR(AE776="yes",AF776="yes"),AB776=""),"修正原因缺失",IF(OR(W776=0,W776=1),IF(AND(X776="",Y776=""),"通过","0/1级时间应留空"),IF(AND(OR(W776=2,W776=3),X776&lt;&gt;"",Y776&lt;&gt;"",X776&gt;=I776,Y776&lt;=J776,Y776&gt;X776),"通过","2/3级时间无效")))))</f>
        <v/>
      </c>
    </row>
    <row r="777">
      <c r="A777" s="45" t="inlineStr">
        <is>
          <t>VQ-015</t>
        </is>
      </c>
      <c r="B777" s="52" t="inlineStr">
        <is>
          <t>空气炸锅冒烟或有明显油烟时怎样处理？</t>
        </is>
      </c>
      <c r="C777" s="45" t="inlineStr">
        <is>
          <t>zh-CN</t>
        </is>
      </c>
      <c r="D777" s="45" t="inlineStr">
        <is>
          <t>Air Fryer</t>
        </is>
      </c>
      <c r="E777" s="45" t="inlineStr">
        <is>
          <t>troubleshooting</t>
        </is>
      </c>
      <c r="F777" s="45" t="inlineStr">
        <is>
          <t>source_disjoint_test</t>
        </is>
      </c>
      <c r="G777" s="45" t="inlineStr">
        <is>
          <t>airfryer-017-scene-0104</t>
        </is>
      </c>
      <c r="H777" s="45" t="inlineStr">
        <is>
          <t>airfryer-017</t>
        </is>
      </c>
      <c r="I777" s="59" t="inlineStr">
        <is>
          <t>1426.091</t>
        </is>
      </c>
      <c r="J777" s="59" t="inlineStr">
        <is>
          <t>1440.539</t>
        </is>
      </c>
      <c r="K777" s="45" t="inlineStr">
        <is>
          <t>items/airfryer-017-scene-0104/clip.mp4</t>
        </is>
      </c>
      <c r="L777" s="45" t="inlineStr">
        <is>
          <t>items/airfryer-017-scene-0104/thumbnail.jpg</t>
        </is>
      </c>
      <c r="M777" s="52" t="inlineStr">
        <is>
          <t>ASR: power and we have a working unit. All I got to do is screw it back together now. You can see here that I was so frustrated from that nut and bolt that
OCR: -m Thank you for shopping with us RECYCLE YOUR BAGS REUSE AND
VLM: Visual summary: A person is disassembling an air fryer, removing its top cover and handling internal components and wiring.
视觉摘要: 一个人正在拆解一个空气炸锅，移开其上盖并处理内部组件和电线。
Visible product: Air Fryer
Visible components: air fryer; coil heating element; internal wiring; control board; plastic housing; metal base
Visible actions: removing the top cover of the air fryer; handling internal components; connecting or disconnecting wires
Visible states: air fryer is disassembled; internal components are exposed
Visible warnings: UNPLUG POWER BEFORE GOING BACK TO WORK</t>
        </is>
      </c>
      <c r="N777" s="45" t="inlineStr">
        <is>
          <t>54</t>
        </is>
      </c>
      <c r="O777" s="45" t="inlineStr">
        <is>
          <t>0</t>
        </is>
      </c>
      <c r="P777" s="59" t="str"/>
      <c r="Q777" s="59" t="str"/>
      <c r="R777" s="52" t="inlineStr">
        <is>
          <t>The scene shows disassembly of an air fryer, not addressing smoke or oil fumes; no troubleshooting steps for smoke/oil are visible or mentioned.</t>
        </is>
      </c>
      <c r="S777" s="52" t="inlineStr">
        <is>
          <t>VLM|ASR|OCR</t>
        </is>
      </c>
      <c r="T777" s="52" t="inlineStr">
        <is>
          <t>low</t>
        </is>
      </c>
      <c r="U777" s="52" t="inlineStr">
        <is>
          <t>No evidence of smoke, oil fumes, or related troubleshooting actions.</t>
        </is>
      </c>
      <c r="V777" s="45" t="inlineStr">
        <is>
          <t>R1</t>
        </is>
      </c>
      <c r="W777" s="46" t="inlineStr">
        <is>
          <t>0</t>
        </is>
      </c>
      <c r="X777" s="60" t="n"/>
      <c r="Y777" s="60" t="n"/>
      <c r="Z777" s="46" t="inlineStr">
        <is>
          <t>no</t>
        </is>
      </c>
      <c r="AA777" s="54" t="inlineStr">
        <is>
          <t>画面为空气炸锅拆解维修，无任何关于冒烟、油烟或故障处理的视觉或文字信息。</t>
        </is>
      </c>
      <c r="AB777" s="54" t="n"/>
      <c r="AC777" s="46" t="inlineStr">
        <is>
          <t>completed</t>
        </is>
      </c>
      <c r="AD777" s="46" t="inlineStr">
        <is>
          <t>2026-07-28T01:31:38+08:00</t>
        </is>
      </c>
      <c r="AE777" s="47">
        <f>IF(AC777&lt;&gt;"completed","",IF(W777=O777,"no","yes"))</f>
        <v/>
      </c>
      <c r="AF777" s="47">
        <f>IF(AC777&lt;&gt;"completed","",IF(AND(X777=P777,Y777=Q777),"no","yes"))</f>
        <v/>
      </c>
      <c r="AG777" s="47">
        <f>IF(AC777&lt;&gt;"completed","待复核",IF(OR(W777="",Z777="",AA777="",AD777=""),"缺少必填项",IF(AND(OR(AE777="yes",AF777="yes"),AB777=""),"修正原因缺失",IF(OR(W777=0,W777=1),IF(AND(X777="",Y777=""),"通过","0/1级时间应留空"),IF(AND(OR(W777=2,W777=3),X777&lt;&gt;"",Y777&lt;&gt;"",X777&gt;=I777,Y777&lt;=J777,Y777&gt;X777),"通过","2/3级时间无效")))))</f>
        <v/>
      </c>
    </row>
    <row r="778">
      <c r="A778" s="45" t="inlineStr">
        <is>
          <t>VQ-015</t>
        </is>
      </c>
      <c r="B778" s="52" t="inlineStr">
        <is>
          <t>空气炸锅冒烟或有明显油烟时怎样处理？</t>
        </is>
      </c>
      <c r="C778" s="45" t="inlineStr">
        <is>
          <t>zh-CN</t>
        </is>
      </c>
      <c r="D778" s="45" t="inlineStr">
        <is>
          <t>Air Fryer</t>
        </is>
      </c>
      <c r="E778" s="45" t="inlineStr">
        <is>
          <t>troubleshooting</t>
        </is>
      </c>
      <c r="F778" s="45" t="inlineStr">
        <is>
          <t>source_disjoint_test</t>
        </is>
      </c>
      <c r="G778" s="45" t="inlineStr">
        <is>
          <t>airfryer-005-scene-0027</t>
        </is>
      </c>
      <c r="H778" s="45" t="inlineStr">
        <is>
          <t>airfryer-005</t>
        </is>
      </c>
      <c r="I778" s="59" t="inlineStr">
        <is>
          <t>266.222</t>
        </is>
      </c>
      <c r="J778" s="59" t="inlineStr">
        <is>
          <t>270.142</t>
        </is>
      </c>
      <c r="K778" s="45" t="inlineStr">
        <is>
          <t>items/airfryer-005-scene-0027/clip.mp4</t>
        </is>
      </c>
      <c r="L778" s="45" t="inlineStr">
        <is>
          <t>items/airfryer-005-scene-0027/thumbnail.jpg</t>
        </is>
      </c>
      <c r="M778" s="52" t="inlineStr">
        <is>
          <t>ASR: thing. And that is just awesome. And now I'm going to just grab this.
VLM: Visual summary: Two pieces of bread with eggs and bacon are placed inside an air fryer basket.
视觉摘要: 两个放有鸡蛋和培根的面包片放在空气炸锅篮子里。
Visible product: Air Fryer
Visible components: air fryer basket; bread; egg; bacon; seasoning
Visible actions: hand holding air fryer handle</t>
        </is>
      </c>
      <c r="N778" s="45" t="inlineStr">
        <is>
          <t>55</t>
        </is>
      </c>
      <c r="O778" s="45" t="inlineStr">
        <is>
          <t>0</t>
        </is>
      </c>
      <c r="P778" s="59" t="str"/>
      <c r="Q778" s="59" t="str"/>
      <c r="R778" s="52" t="inlineStr">
        <is>
          <t>The scene shows bread, egg, and bacon being placed in an air fryer basket, with no visual or spoken evidence of smoke,油烟, or any troubleshooting action related to smoke or oil fumes.</t>
        </is>
      </c>
      <c r="S778" s="52" t="inlineStr">
        <is>
          <t>VLM</t>
        </is>
      </c>
      <c r="T778" s="52" t="inlineStr">
        <is>
          <t>low</t>
        </is>
      </c>
      <c r="U778" s="52" t="inlineStr">
        <is>
          <t>No evidence of smoke, oil fumes, or any related troubleshooting behavior is present in the scene.</t>
        </is>
      </c>
      <c r="V778" s="45" t="inlineStr">
        <is>
          <t>R1</t>
        </is>
      </c>
      <c r="W778" s="46" t="n">
        <v>1</v>
      </c>
      <c r="X778" s="60" t="n"/>
      <c r="Y778" s="60" t="n"/>
      <c r="Z778" s="46" t="inlineStr">
        <is>
          <t>no</t>
        </is>
      </c>
      <c r="AA778" s="54" t="inlineStr">
        <is>
          <t>画面无油烟/冒烟迹象，ASR也未提及处理方法。</t>
        </is>
      </c>
      <c r="AB778" s="54" t="inlineStr">
        <is>
          <t>第三轮仲裁修正：R1原记录 等级=0 时间=[None,None] 泄漏=no → 仲裁 等级=1 时间=[None,None] 泄漏=no。理由：采纳复核方：空气炸锅炸篮在全部6帧中清晰可见，同产品出现但无烟雾/油烟迹象及ASR提及处理方法，符合等级1。</t>
        </is>
      </c>
      <c r="AC778" s="46" t="inlineStr">
        <is>
          <t>completed</t>
        </is>
      </c>
      <c r="AD778" s="46" t="inlineStr">
        <is>
          <t>2026-07-28T20:35:21+08:00</t>
        </is>
      </c>
      <c r="AE778" s="47">
        <f>IF(AC778&lt;&gt;"completed","",IF(W778=O778,"no","yes"))</f>
        <v/>
      </c>
      <c r="AF778" s="47">
        <f>IF(AC778&lt;&gt;"completed","",IF(AND(X778=P778,Y778=Q778),"no","yes"))</f>
        <v/>
      </c>
      <c r="AG778" s="47">
        <f>IF(AC778&lt;&gt;"completed","待复核",IF(OR(W778="",Z778="",AA778="",AD778=""),"缺少必填项",IF(AND(OR(AE778="yes",AF778="yes"),AB778=""),"修正原因缺失",IF(OR(W778=0,W778=1),IF(AND(X778="",Y778=""),"通过","0/1级时间应留空"),IF(AND(OR(W778=2,W778=3),X778&lt;&gt;"",Y778&lt;&gt;"",X778&gt;=I778,Y778&lt;=J778,Y778&gt;X778),"通过","2/3级时间无效")))))</f>
        <v/>
      </c>
    </row>
    <row r="779">
      <c r="A779" s="45" t="inlineStr">
        <is>
          <t>VQ-015</t>
        </is>
      </c>
      <c r="B779" s="52" t="inlineStr">
        <is>
          <t>空气炸锅冒烟或有明显油烟时怎样处理？</t>
        </is>
      </c>
      <c r="C779" s="45" t="inlineStr">
        <is>
          <t>zh-CN</t>
        </is>
      </c>
      <c r="D779" s="45" t="inlineStr">
        <is>
          <t>Air Fryer</t>
        </is>
      </c>
      <c r="E779" s="45" t="inlineStr">
        <is>
          <t>troubleshooting</t>
        </is>
      </c>
      <c r="F779" s="45" t="inlineStr">
        <is>
          <t>source_disjoint_test</t>
        </is>
      </c>
      <c r="G779" s="45" t="inlineStr">
        <is>
          <t>airfryer-005-scene-0008</t>
        </is>
      </c>
      <c r="H779" s="45" t="inlineStr">
        <is>
          <t>airfryer-005</t>
        </is>
      </c>
      <c r="I779" s="59" t="inlineStr">
        <is>
          <t>99.208</t>
        </is>
      </c>
      <c r="J779" s="59" t="inlineStr">
        <is>
          <t>102.085</t>
        </is>
      </c>
      <c r="K779" s="45" t="inlineStr">
        <is>
          <t>items/airfryer-005-scene-0008/clip.mp4</t>
        </is>
      </c>
      <c r="L779" s="45" t="inlineStr">
        <is>
          <t>items/airfryer-005-scene-0008/thumbnail.jpg</t>
        </is>
      </c>
      <c r="M779" s="52" t="inlineStr">
        <is>
          <t>ASR: And then you take your air fryer basket out if it's this
VLM: Visual summary: A black air fryer with its lid open is on a white countertop, next to ingredients including bacon, an egg, and bread on a cutting board.
视觉摘要: 一台黑色空气炸锅盖子打开，放在白色台面上，旁边是切菜板上的培根、鸡蛋和面包。
Visible product: Air Fryer
Visible components: air fryer; air fryer basket; air fryer lid; cutting board; bacon; egg; bread; glass bowl
Visible actions: hand holding air fryer handle; hand gesturing near air fryer
Visible states: air fryer lid open; egg cracked into glass bowl; eggshell on countertop</t>
        </is>
      </c>
      <c r="N779" s="45" t="inlineStr">
        <is>
          <t>56</t>
        </is>
      </c>
      <c r="O779" s="45" t="inlineStr">
        <is>
          <t>0</t>
        </is>
      </c>
      <c r="P779" s="59" t="str"/>
      <c r="Q779" s="59" t="str"/>
      <c r="R779" s="52" t="inlineStr">
        <is>
          <t>The scene shows an air fryer with its lid open and ingredients nearby, but there is no visual or spoken evidence of smoke, oil smoke, or any troubleshooting action related to smoke or oil smoke.</t>
        </is>
      </c>
      <c r="S779" s="52" t="inlineStr">
        <is>
          <t>VLM</t>
        </is>
      </c>
      <c r="T779" s="52" t="inlineStr">
        <is>
          <t>low</t>
        </is>
      </c>
      <c r="U779" s="52" t="inlineStr">
        <is>
          <t>No evidence of smoke, oil smoke, or related troubleshooting behavior is present in the scene.</t>
        </is>
      </c>
      <c r="V779" s="45" t="inlineStr">
        <is>
          <t>R1</t>
        </is>
      </c>
      <c r="W779" s="46" t="inlineStr">
        <is>
          <t>1</t>
        </is>
      </c>
      <c r="X779" s="60" t="n"/>
      <c r="Y779" s="60" t="n"/>
      <c r="Z779" s="46" t="inlineStr">
        <is>
          <t>no</t>
        </is>
      </c>
      <c r="AA779" s="54" t="inlineStr">
        <is>
          <t>No smoke, oil smoke, or handling thereof is visible in the frames.</t>
        </is>
      </c>
      <c r="AB779" s="54" t="inlineStr">
        <is>
          <t>Upgraded from AI grade 0 because the same air fryer product and use context appear, though the specific smoke issue is not addressed.</t>
        </is>
      </c>
      <c r="AC779" s="46" t="inlineStr">
        <is>
          <t>completed</t>
        </is>
      </c>
      <c r="AD779" s="46" t="inlineStr">
        <is>
          <t>2026-07-28T01:18:39+08:00</t>
        </is>
      </c>
      <c r="AE779" s="47">
        <f>IF(AC779&lt;&gt;"completed","",IF(W779=O779,"no","yes"))</f>
        <v/>
      </c>
      <c r="AF779" s="47">
        <f>IF(AC779&lt;&gt;"completed","",IF(AND(X779=P779,Y779=Q779),"no","yes"))</f>
        <v/>
      </c>
      <c r="AG779" s="47">
        <f>IF(AC779&lt;&gt;"completed","待复核",IF(OR(W779="",Z779="",AA779="",AD779=""),"缺少必填项",IF(AND(OR(AE779="yes",AF779="yes"),AB779=""),"修正原因缺失",IF(OR(W779=0,W779=1),IF(AND(X779="",Y779=""),"通过","0/1级时间应留空"),IF(AND(OR(W779=2,W779=3),X779&lt;&gt;"",Y779&lt;&gt;"",X779&gt;=I779,Y779&lt;=J779,Y779&gt;X779),"通过","2/3级时间无效")))))</f>
        <v/>
      </c>
    </row>
    <row r="780">
      <c r="A780" s="45" t="inlineStr">
        <is>
          <t>VQ-015</t>
        </is>
      </c>
      <c r="B780" s="52" t="inlineStr">
        <is>
          <t>空气炸锅冒烟或有明显油烟时怎样处理？</t>
        </is>
      </c>
      <c r="C780" s="45" t="inlineStr">
        <is>
          <t>zh-CN</t>
        </is>
      </c>
      <c r="D780" s="45" t="inlineStr">
        <is>
          <t>Air Fryer</t>
        </is>
      </c>
      <c r="E780" s="45" t="inlineStr">
        <is>
          <t>troubleshooting</t>
        </is>
      </c>
      <c r="F780" s="45" t="inlineStr">
        <is>
          <t>source_disjoint_test</t>
        </is>
      </c>
      <c r="G780" s="45" t="inlineStr">
        <is>
          <t>airfryer-017-scene-0018</t>
        </is>
      </c>
      <c r="H780" s="45" t="inlineStr">
        <is>
          <t>airfryer-017</t>
        </is>
      </c>
      <c r="I780" s="59" t="inlineStr">
        <is>
          <t>146.046</t>
        </is>
      </c>
      <c r="J780" s="59" t="inlineStr">
        <is>
          <t>149.049</t>
        </is>
      </c>
      <c r="K780" s="45" t="inlineStr">
        <is>
          <t>items/airfryer-017-scene-0018/clip.mp4</t>
        </is>
      </c>
      <c r="L780" s="45" t="inlineStr">
        <is>
          <t>items/airfryer-017-scene-0018/thumbnail.jpg</t>
        </is>
      </c>
      <c r="M780" s="52" t="inlineStr">
        <is>
          <t>ASR: The fix it video I watched previously said to check the door of the air fryer to make
VLM: Visual summary: A stainless steel air fryer sits on a wooden table with a handwritten note attached to its top window. The background shows a room with a dollhouse and chairs.
视觉摘要: 一台不锈钢空气炸锅放在木桌上，其顶部窗户上贴着一张手写的纸条。背景中可以看到一个玩偶屋和椅子。
Visible product: Air Fryer
Visible components: stainless steel appliance; glass window; power cord; handwritten note
Visible states: appliance is stationary; note is attached to appliance
Visual uncertainty: The text on the note is not fully legible in all frames, and the exact model or brand of the air fryer is not visible.</t>
        </is>
      </c>
      <c r="N780" s="45" t="inlineStr">
        <is>
          <t>57</t>
        </is>
      </c>
      <c r="O780" s="45" t="inlineStr">
        <is>
          <t>1</t>
        </is>
      </c>
      <c r="P780" s="59" t="str"/>
      <c r="Q780" s="59" t="str"/>
      <c r="R780" s="52" t="inlineStr">
        <is>
          <t>The scene shows an air fryer but provides no visual or spoken evidence of smoke, oil smoke, or any troubleshooting steps for such an issue.</t>
        </is>
      </c>
      <c r="S780" s="52" t="inlineStr">
        <is>
          <t>VLM</t>
        </is>
      </c>
      <c r="T780" s="52" t="inlineStr">
        <is>
          <t>low</t>
        </is>
      </c>
      <c r="U780" s="52" t="inlineStr">
        <is>
          <t>No evidence of smoke, oil smoke, or related troubleshooting actions is present in the visual or audio content.</t>
        </is>
      </c>
      <c r="V780" s="45" t="inlineStr">
        <is>
          <t>R1</t>
        </is>
      </c>
      <c r="W780" s="46" t="inlineStr">
        <is>
          <t>1</t>
        </is>
      </c>
      <c r="X780" s="60" t="n"/>
      <c r="Y780" s="60" t="n"/>
      <c r="Z780" s="46" t="inlineStr">
        <is>
          <t>no</t>
        </is>
      </c>
      <c r="AA780" s="54" t="inlineStr">
        <is>
          <t>6帧（t=146.0s–149.1s）仅展示贴有“Out of Order”纸条的空气炸锅及手部掠过，无冒烟/油烟或其处理内容。</t>
        </is>
      </c>
      <c r="AB780" s="54" t="n"/>
      <c r="AC780" s="46" t="inlineStr">
        <is>
          <t>completed</t>
        </is>
      </c>
      <c r="AD780" s="46" t="inlineStr">
        <is>
          <t>2026-07-28T01:45:19+08:00</t>
        </is>
      </c>
      <c r="AE780" s="47">
        <f>IF(AC780&lt;&gt;"completed","",IF(W780=O780,"no","yes"))</f>
        <v/>
      </c>
      <c r="AF780" s="47">
        <f>IF(AC780&lt;&gt;"completed","",IF(AND(X780=P780,Y780=Q780),"no","yes"))</f>
        <v/>
      </c>
      <c r="AG780" s="47">
        <f>IF(AC780&lt;&gt;"completed","待复核",IF(OR(W780="",Z780="",AA780="",AD780=""),"缺少必填项",IF(AND(OR(AE780="yes",AF780="yes"),AB780=""),"修正原因缺失",IF(OR(W780=0,W780=1),IF(AND(X780="",Y780=""),"通过","0/1级时间应留空"),IF(AND(OR(W780=2,W780=3),X780&lt;&gt;"",Y780&lt;&gt;"",X780&gt;=I780,Y780&lt;=J780,Y780&gt;X780),"通过","2/3级时间无效")))))</f>
        <v/>
      </c>
    </row>
    <row r="781">
      <c r="A781" s="45" t="inlineStr">
        <is>
          <t>VQ-015</t>
        </is>
      </c>
      <c r="B781" s="52" t="inlineStr">
        <is>
          <t>空气炸锅冒烟或有明显油烟时怎样处理？</t>
        </is>
      </c>
      <c r="C781" s="45" t="inlineStr">
        <is>
          <t>zh-CN</t>
        </is>
      </c>
      <c r="D781" s="45" t="inlineStr">
        <is>
          <t>Air Fryer</t>
        </is>
      </c>
      <c r="E781" s="45" t="inlineStr">
        <is>
          <t>troubleshooting</t>
        </is>
      </c>
      <c r="F781" s="45" t="inlineStr">
        <is>
          <t>source_disjoint_test</t>
        </is>
      </c>
      <c r="G781" s="45" t="inlineStr">
        <is>
          <t>airfryer-032-scene-0040</t>
        </is>
      </c>
      <c r="H781" s="45" t="inlineStr">
        <is>
          <t>airfryer-032</t>
        </is>
      </c>
      <c r="I781" s="59" t="inlineStr">
        <is>
          <t>179.167</t>
        </is>
      </c>
      <c r="J781" s="59" t="inlineStr">
        <is>
          <t>182.167</t>
        </is>
      </c>
      <c r="K781" s="45" t="inlineStr">
        <is>
          <t>items/airfryer-032-scene-0040/clip.mp4</t>
        </is>
      </c>
      <c r="L781" s="45" t="inlineStr">
        <is>
          <t>items/airfryer-032-scene-0040/thumbnail.jpg</t>
        </is>
      </c>
      <c r="M781" s="52" t="inlineStr">
        <is>
          <t>ASR: to ten minutes at 400 degrees. You might have to do this a few times before the smell goes away. If the smell is too bothersome, you can set it outside in a safe spot and run it out there for
VLM: Visual summary: A hand opens the drawer of a black air fryer, revealing a small bowl inside the basket.
视觉摘要: 一只手打开黑色空气炸锅的抽屉，露出篮子内的一只小碗。
Visible product: Air Fryer
Visible components: black air fryer; air fryer basket; air fryer drawer handle; small bowl; green bottle; marble countertop
Visible actions: hand pulling open drawer
Visible states: drawer open; basket revealed</t>
        </is>
      </c>
      <c r="N781" s="45" t="inlineStr">
        <is>
          <t>58</t>
        </is>
      </c>
      <c r="O781" s="45" t="inlineStr">
        <is>
          <t>0</t>
        </is>
      </c>
      <c r="P781" s="59" t="str"/>
      <c r="Q781" s="59" t="str"/>
      <c r="R781" s="52" t="inlineStr">
        <is>
          <t>The scene shows a hand opening the drawer of an air fryer with no indication of smoke, oil smoke, or any troubleshooting action related to smoke or odor. The ASR mentions smell but does not address smoke or oil smoke, nor does it describe any handling procedure for such an issue.</t>
        </is>
      </c>
      <c r="S781" s="52" t="inlineStr">
        <is>
          <t>VLM|ASR</t>
        </is>
      </c>
      <c r="T781" s="52" t="inlineStr">
        <is>
          <t>low</t>
        </is>
      </c>
      <c r="U781" s="52" t="inlineStr">
        <is>
          <t>No visual or auditory evidence of smoke, oil smoke, or any troubleshooting step for such a condition is present.</t>
        </is>
      </c>
      <c r="V781" s="45" t="inlineStr">
        <is>
          <t>R1</t>
        </is>
      </c>
      <c r="W781" s="46" t="inlineStr">
        <is>
          <t>1</t>
        </is>
      </c>
      <c r="X781" s="60" t="n"/>
      <c r="Y781" s="60" t="n"/>
      <c r="Z781" s="46" t="inlineStr">
        <is>
          <t>no</t>
        </is>
      </c>
      <c r="AA781" s="54" t="inlineStr">
        <is>
          <t>ASR提到异味可放到室外安全处运行，属于异味/烟雾类 troubleshooting 的相邻建议，但画面未展示油烟处理。</t>
        </is>
      </c>
      <c r="AB781" s="54" t="inlineStr">
        <is>
          <t>AI原判为0级，但语音给出“气味太浓时放到室外运行”的相邻处理建议，故升为1级。</t>
        </is>
      </c>
      <c r="AC781" s="46" t="inlineStr">
        <is>
          <t>completed</t>
        </is>
      </c>
      <c r="AD781" s="46" t="inlineStr">
        <is>
          <t>2026-07-27T22:12:04+08:00</t>
        </is>
      </c>
      <c r="AE781" s="47">
        <f>IF(AC781&lt;&gt;"completed","",IF(W781=O781,"no","yes"))</f>
        <v/>
      </c>
      <c r="AF781" s="47">
        <f>IF(AC781&lt;&gt;"completed","",IF(AND(X781=P781,Y781=Q781),"no","yes"))</f>
        <v/>
      </c>
      <c r="AG781" s="47">
        <f>IF(AC781&lt;&gt;"completed","待复核",IF(OR(W781="",Z781="",AA781="",AD781=""),"缺少必填项",IF(AND(OR(AE781="yes",AF781="yes"),AB781=""),"修正原因缺失",IF(OR(W781=0,W781=1),IF(AND(X781="",Y781=""),"通过","0/1级时间应留空"),IF(AND(OR(W781=2,W781=3),X781&lt;&gt;"",Y781&lt;&gt;"",X781&gt;=I781,Y781&lt;=J781,Y781&gt;X781),"通过","2/3级时间无效")))))</f>
        <v/>
      </c>
    </row>
    <row r="782">
      <c r="A782" s="45" t="inlineStr">
        <is>
          <t>VQ-016</t>
        </is>
      </c>
      <c r="B782" s="52" t="inlineStr">
        <is>
          <t>How can a hot air-fryer basket be removed safely?</t>
        </is>
      </c>
      <c r="C782" s="45" t="inlineStr">
        <is>
          <t>en</t>
        </is>
      </c>
      <c r="D782" s="45" t="inlineStr">
        <is>
          <t>Air Fryer</t>
        </is>
      </c>
      <c r="E782" s="45" t="inlineStr">
        <is>
          <t>safety</t>
        </is>
      </c>
      <c r="F782" s="45" t="inlineStr">
        <is>
          <t>source_disjoint_test</t>
        </is>
      </c>
      <c r="G782" s="45" t="inlineStr">
        <is>
          <t>airfryer-017-scene-0022</t>
        </is>
      </c>
      <c r="H782" s="45" t="inlineStr">
        <is>
          <t>airfryer-017</t>
        </is>
      </c>
      <c r="I782" s="59" t="inlineStr">
        <is>
          <t>164.264</t>
        </is>
      </c>
      <c r="J782" s="59" t="inlineStr">
        <is>
          <t>172.005</t>
        </is>
      </c>
      <c r="K782" s="45" t="inlineStr">
        <is>
          <t>items/airfryer-017-scene-0022/clip.mp4</t>
        </is>
      </c>
      <c r="L782" s="45" t="inlineStr">
        <is>
          <t>items/airfryer-017-scene-0022/thumbnail.jpg</t>
        </is>
      </c>
      <c r="M782" s="52" t="inlineStr">
        <is>
          <t>ASR: The major problem, as I found out a few months ago, was that one time the door fell open while I was cooking. So I'll be sure to tighten up the door during this process. process. First thing I'm going to do is remove these cooking trays. There we go. You can see my
OCR: 2 ESES
VLM: Visual summary: A hand opens the lid of a black and stainless steel air fryer sitting on a dark wooden table in a dining room.
视觉摘要: 一只手在餐厅的深色木桌上打开一个黑色和不锈钢空气炸锅的盖子。
Visible product: Air Fryer
Visible components: air fryer; stainless steel exterior; black lid; dark wooden table; chairs; window with blinds; wall decorations; stuffed animals; dollhouse
Visible actions: hand opening the air fryer lid
Visible states: air fryer lid open; air fryer interior visible</t>
        </is>
      </c>
      <c r="N782" s="45" t="inlineStr">
        <is>
          <t>1</t>
        </is>
      </c>
      <c r="O782" s="45" t="inlineStr">
        <is>
          <t>1</t>
        </is>
      </c>
      <c r="P782" s="59" t="str"/>
      <c r="Q782" s="59" t="str"/>
      <c r="R782" s="52" t="inlineStr">
        <is>
          <t>The scene shows a hand opening the air fryer lid, but no action or instruction related to removing the hot air-fryer basket is visible or described.</t>
        </is>
      </c>
      <c r="S782" s="52" t="inlineStr">
        <is>
          <t>VLM</t>
        </is>
      </c>
      <c r="T782" s="52" t="inlineStr">
        <is>
          <t>low</t>
        </is>
      </c>
      <c r="U782" s="52" t="inlineStr">
        <is>
          <t>No evidence of basket removal or safety procedure for basket removal is present.</t>
        </is>
      </c>
      <c r="V782" s="45" t="inlineStr">
        <is>
          <t>R1</t>
        </is>
      </c>
      <c r="W782" s="46" t="inlineStr">
        <is>
          <t>1</t>
        </is>
      </c>
      <c r="X782" s="60" t="n"/>
      <c r="Y782" s="60" t="n"/>
      <c r="Z782" s="46" t="inlineStr">
        <is>
          <t>no</t>
        </is>
      </c>
      <c r="AA782" s="54" t="inlineStr">
        <is>
          <t>画面展示取出烤盘/托盘，但未说明高温安全取篮方法。</t>
        </is>
      </c>
      <c r="AB782" s="54" t="n"/>
      <c r="AC782" s="46" t="inlineStr">
        <is>
          <t>completed</t>
        </is>
      </c>
      <c r="AD782" s="46" t="inlineStr">
        <is>
          <t>2026-07-27T22:12:04+08:00</t>
        </is>
      </c>
      <c r="AE782" s="47">
        <f>IF(AC782&lt;&gt;"completed","",IF(W782=O782,"no","yes"))</f>
        <v/>
      </c>
      <c r="AF782" s="47">
        <f>IF(AC782&lt;&gt;"completed","",IF(AND(X782=P782,Y782=Q782),"no","yes"))</f>
        <v/>
      </c>
      <c r="AG782" s="47">
        <f>IF(AC782&lt;&gt;"completed","待复核",IF(OR(W782="",Z782="",AA782="",AD782=""),"缺少必填项",IF(AND(OR(AE782="yes",AF782="yes"),AB782=""),"修正原因缺失",IF(OR(W782=0,W782=1),IF(AND(X782="",Y782=""),"通过","0/1级时间应留空"),IF(AND(OR(W782=2,W782=3),X782&lt;&gt;"",Y782&lt;&gt;"",X782&gt;=I782,Y782&lt;=J782,Y782&gt;X782),"通过","2/3级时间无效")))))</f>
        <v/>
      </c>
    </row>
    <row r="783">
      <c r="A783" s="45" t="inlineStr">
        <is>
          <t>VQ-016</t>
        </is>
      </c>
      <c r="B783" s="52" t="inlineStr">
        <is>
          <t>How can a hot air-fryer basket be removed safely?</t>
        </is>
      </c>
      <c r="C783" s="45" t="inlineStr">
        <is>
          <t>en</t>
        </is>
      </c>
      <c r="D783" s="45" t="inlineStr">
        <is>
          <t>Air Fryer</t>
        </is>
      </c>
      <c r="E783" s="45" t="inlineStr">
        <is>
          <t>safety</t>
        </is>
      </c>
      <c r="F783" s="45" t="inlineStr">
        <is>
          <t>source_disjoint_test</t>
        </is>
      </c>
      <c r="G783" s="45" t="inlineStr">
        <is>
          <t>airfryer-029-scene-0069</t>
        </is>
      </c>
      <c r="H783" s="45" t="inlineStr">
        <is>
          <t>airfryer-029</t>
        </is>
      </c>
      <c r="I783" s="59" t="inlineStr">
        <is>
          <t>428.36</t>
        </is>
      </c>
      <c r="J783" s="59" t="inlineStr">
        <is>
          <t>431.84</t>
        </is>
      </c>
      <c r="K783" s="45" t="inlineStr">
        <is>
          <t>items/airfryer-029-scene-0069/clip.mp4</t>
        </is>
      </c>
      <c r="L783" s="45" t="inlineStr">
        <is>
          <t>items/airfryer-029-scene-0069/thumbnail.jpg</t>
        </is>
      </c>
      <c r="M783" s="52" t="inlineStr">
        <is>
          <t>ASR: because you know my favorite dish is coming out of this and amazing I'm telling you just it is still sizzling here
OCR: PHILIPS SUPER CHEF
VLM: Visual summary: A person is holding the handle of an open air fryer containing cooked chicken pieces, with a plate of garnishes nearby.
视觉摘要: 一个人正拿着打开的空气炸锅的把手，锅内装有炸好的鸡块，旁边放着一盘装饰品。
Visible product: Air Fryer
Visible components: air fryer; air fryer basket; chicken pieces; white plate; garnishes; person's hand; handle
Visible actions: person holding air fryer handle
Visible states: air fryer open; chicken cooked</t>
        </is>
      </c>
      <c r="N783" s="45" t="inlineStr">
        <is>
          <t>2</t>
        </is>
      </c>
      <c r="O783" s="45" t="inlineStr">
        <is>
          <t>1</t>
        </is>
      </c>
      <c r="P783" s="59" t="str"/>
      <c r="Q783" s="59" t="str"/>
      <c r="R783" s="52" t="inlineStr">
        <is>
          <t>The scene shows a person holding the air fryer handle with the basket open, but no action of removing the basket is demonstrated or described.</t>
        </is>
      </c>
      <c r="S783" s="52" t="inlineStr">
        <is>
          <t>VLM</t>
        </is>
      </c>
      <c r="T783" s="52" t="inlineStr">
        <is>
          <t>low</t>
        </is>
      </c>
      <c r="U783" s="52" t="inlineStr">
        <is>
          <t>No evidence of basket removal or safety procedure is visible or described.</t>
        </is>
      </c>
      <c r="V783" s="45" t="inlineStr">
        <is>
          <t>R1</t>
        </is>
      </c>
      <c r="W783" s="46" t="inlineStr">
        <is>
          <t>1</t>
        </is>
      </c>
      <c r="X783" s="60" t="n"/>
      <c r="Y783" s="60" t="n"/>
      <c r="Z783" s="46" t="inlineStr">
        <is>
          <t>no</t>
        </is>
      </c>
      <c r="AA783" s="54" t="inlineStr">
        <is>
          <t>frames show a hand on the handle of the open basket but no actual removal motion or safety technique for a hot basket.</t>
        </is>
      </c>
      <c r="AB783" s="54" t="n"/>
      <c r="AC783" s="46" t="inlineStr">
        <is>
          <t>completed</t>
        </is>
      </c>
      <c r="AD783" s="46" t="inlineStr">
        <is>
          <t>2026-07-28T01:18:39+08:00</t>
        </is>
      </c>
      <c r="AE783" s="47">
        <f>IF(AC783&lt;&gt;"completed","",IF(W783=O783,"no","yes"))</f>
        <v/>
      </c>
      <c r="AF783" s="47">
        <f>IF(AC783&lt;&gt;"completed","",IF(AND(X783=P783,Y783=Q783),"no","yes"))</f>
        <v/>
      </c>
      <c r="AG783" s="47">
        <f>IF(AC783&lt;&gt;"completed","待复核",IF(OR(W783="",Z783="",AA783="",AD783=""),"缺少必填项",IF(AND(OR(AE783="yes",AF783="yes"),AB783=""),"修正原因缺失",IF(OR(W783=0,W783=1),IF(AND(X783="",Y783=""),"通过","0/1级时间应留空"),IF(AND(OR(W783=2,W783=3),X783&lt;&gt;"",Y783&lt;&gt;"",X783&gt;=I783,Y783&lt;=J783,Y783&gt;X783),"通过","2/3级时间无效")))))</f>
        <v/>
      </c>
    </row>
    <row r="784">
      <c r="A784" s="45" t="inlineStr">
        <is>
          <t>VQ-016</t>
        </is>
      </c>
      <c r="B784" s="52" t="inlineStr">
        <is>
          <t>How can a hot air-fryer basket be removed safely?</t>
        </is>
      </c>
      <c r="C784" s="45" t="inlineStr">
        <is>
          <t>en</t>
        </is>
      </c>
      <c r="D784" s="45" t="inlineStr">
        <is>
          <t>Air Fryer</t>
        </is>
      </c>
      <c r="E784" s="45" t="inlineStr">
        <is>
          <t>safety</t>
        </is>
      </c>
      <c r="F784" s="45" t="inlineStr">
        <is>
          <t>source_disjoint_test</t>
        </is>
      </c>
      <c r="G784" s="45" t="inlineStr">
        <is>
          <t>airfryer-006-scene-0006</t>
        </is>
      </c>
      <c r="H784" s="45" t="inlineStr">
        <is>
          <t>airfryer-006</t>
        </is>
      </c>
      <c r="I784" s="59" t="inlineStr">
        <is>
          <t>19.92</t>
        </is>
      </c>
      <c r="J784" s="59" t="inlineStr">
        <is>
          <t>24.358</t>
        </is>
      </c>
      <c r="K784" s="45" t="inlineStr">
        <is>
          <t>items/airfryer-006-scene-0006/clip.mp4</t>
        </is>
      </c>
      <c r="L784" s="45" t="inlineStr">
        <is>
          <t>items/airfryer-006-scene-0006/thumbnail.jpg</t>
        </is>
      </c>
      <c r="M784" s="52" t="inlineStr">
        <is>
          <t>ASR: Here it goes. Flip and cook for maybe a minute or two more till brown. Come with powdered sugar, ready to serve.
OCR: GMA 5 FLIP AND COOK FOR AN ADDITIONAL 1-2 MINUTES
VLM: Visual summary: A hand is shown interacting with an air fryer, first pulling out a drawer, then using tongs to flip food items inside the basket.
视觉摘要: 一只手正在操作空气炸锅，先是拉出抽屉，然后用夹子翻动锅内的食物。
Visible product: Air Fryer
Visible components: air fryer; drawer; basket; tongs; food items; GMA logo
Visible actions: pulling out drawer; flipping food with tongs
Visible states: food items in basket; drawer partially open
Visible warnings: 5 FLIP AND COOK FOR AN ADDITIONAL 1-2 MINUTES</t>
        </is>
      </c>
      <c r="N784" s="45" t="inlineStr">
        <is>
          <t>3</t>
        </is>
      </c>
      <c r="O784" s="45" t="inlineStr">
        <is>
          <t>1</t>
        </is>
      </c>
      <c r="P784" s="59" t="str"/>
      <c r="Q784" s="59" t="str"/>
      <c r="R784" s="52" t="inlineStr">
        <is>
          <t>The scene shows a hand pulling out a drawer and flipping food with tongs, but does not show the basket being removed or any safety procedure for removal.</t>
        </is>
      </c>
      <c r="S784" s="52" t="inlineStr">
        <is>
          <t>VLM|ASR|OCR</t>
        </is>
      </c>
      <c r="T784" s="52" t="inlineStr">
        <is>
          <t>low</t>
        </is>
      </c>
      <c r="U784" s="52" t="inlineStr">
        <is>
          <t>No evidence of basket removal or safety steps for removal.</t>
        </is>
      </c>
      <c r="V784" s="45" t="inlineStr">
        <is>
          <t>R1</t>
        </is>
      </c>
      <c r="W784" s="46" t="inlineStr">
        <is>
          <t>1</t>
        </is>
      </c>
      <c r="X784" s="60" t="n"/>
      <c r="Y784" s="60" t="n"/>
      <c r="Z784" s="46" t="inlineStr">
        <is>
          <t>no</t>
        </is>
      </c>
      <c r="AA784" s="54" t="inlineStr">
        <is>
          <t>第1帧 t=19.9s 炸篮被拉出，但未展示防烫措施或安全取篮方法。</t>
        </is>
      </c>
      <c r="AB784" s="54" t="n"/>
      <c r="AC784" s="46" t="inlineStr">
        <is>
          <t>completed</t>
        </is>
      </c>
      <c r="AD784" s="46" t="inlineStr">
        <is>
          <t>2026-07-28T01:18:39+08:00</t>
        </is>
      </c>
      <c r="AE784" s="47">
        <f>IF(AC784&lt;&gt;"completed","",IF(W784=O784,"no","yes"))</f>
        <v/>
      </c>
      <c r="AF784" s="47">
        <f>IF(AC784&lt;&gt;"completed","",IF(AND(X784=P784,Y784=Q784),"no","yes"))</f>
        <v/>
      </c>
      <c r="AG784" s="47">
        <f>IF(AC784&lt;&gt;"completed","待复核",IF(OR(W784="",Z784="",AA784="",AD784=""),"缺少必填项",IF(AND(OR(AE784="yes",AF784="yes"),AB784=""),"修正原因缺失",IF(OR(W784=0,W784=1),IF(AND(X784="",Y784=""),"通过","0/1级时间应留空"),IF(AND(OR(W784=2,W784=3),X784&lt;&gt;"",Y784&lt;&gt;"",X784&gt;=I784,Y784&lt;=J784,Y784&gt;X784),"通过","2/3级时间无效")))))</f>
        <v/>
      </c>
    </row>
    <row r="785">
      <c r="A785" s="45" t="inlineStr">
        <is>
          <t>VQ-016</t>
        </is>
      </c>
      <c r="B785" s="52" t="inlineStr">
        <is>
          <t>How can a hot air-fryer basket be removed safely?</t>
        </is>
      </c>
      <c r="C785" s="45" t="inlineStr">
        <is>
          <t>en</t>
        </is>
      </c>
      <c r="D785" s="45" t="inlineStr">
        <is>
          <t>Air Fryer</t>
        </is>
      </c>
      <c r="E785" s="45" t="inlineStr">
        <is>
          <t>safety</t>
        </is>
      </c>
      <c r="F785" s="45" t="inlineStr">
        <is>
          <t>source_disjoint_test</t>
        </is>
      </c>
      <c r="G785" s="45" t="inlineStr">
        <is>
          <t>pressure-006-scene-0008</t>
        </is>
      </c>
      <c r="H785" s="45" t="inlineStr">
        <is>
          <t>pressure-006</t>
        </is>
      </c>
      <c r="I785" s="59" t="inlineStr">
        <is>
          <t>22.417</t>
        </is>
      </c>
      <c r="J785" s="59" t="inlineStr">
        <is>
          <t>26.042</t>
        </is>
      </c>
      <c r="K785" s="45" t="inlineStr">
        <is>
          <t>items/pressure-006-scene-0008/clip.mp4</t>
        </is>
      </c>
      <c r="L785" s="45" t="inlineStr">
        <is>
          <t>items/pressure-006-scene-0008/thumbnail.jpg</t>
        </is>
      </c>
      <c r="M785" s="52" t="inlineStr">
        <is>
          <t>ASR: • 360-degree hot air baking, wrapping heating, original flavor, 1500W high power, rapid heating
OCR: 8.8.8 Te 0 T0
VLM: Visual summary: A hand uses tongs to place chicken wings onto a perforated metal tray inside an air fryer basket.
视觉摘要: 一只手用夹子将鸡翅放在空气炸锅的金属网篮上。
Visible product: Air Fryer
Visible components: air fryer basket; perforated metal tray; tongs; chicken wings
Visible actions: placing chicken wings with tongs
Visible states: chicken wings being arranged on tray</t>
        </is>
      </c>
      <c r="N785" s="45" t="inlineStr">
        <is>
          <t>4</t>
        </is>
      </c>
      <c r="O785" s="45" t="inlineStr">
        <is>
          <t>1</t>
        </is>
      </c>
      <c r="P785" s="59" t="str"/>
      <c r="Q785" s="59" t="str"/>
      <c r="R785" s="52" t="inlineStr">
        <is>
          <t>The scene shows placing chicken wings into the air fryer basket using tongs, but does not show removal or any safety procedure for removal.</t>
        </is>
      </c>
      <c r="S785" s="52" t="inlineStr">
        <is>
          <t>VLM</t>
        </is>
      </c>
      <c r="T785" s="52" t="inlineStr">
        <is>
          <t>low</t>
        </is>
      </c>
      <c r="U785" s="52" t="inlineStr">
        <is>
          <t>No evidence of basket removal or safety steps for removal is present.</t>
        </is>
      </c>
      <c r="V785" s="45" t="inlineStr">
        <is>
          <t>R1</t>
        </is>
      </c>
      <c r="W785" s="46" t="inlineStr">
        <is>
          <t>1</t>
        </is>
      </c>
      <c r="X785" s="60" t="n"/>
      <c r="Y785" s="60" t="n"/>
      <c r="Z785" s="46" t="inlineStr">
        <is>
          <t>no</t>
        </is>
      </c>
      <c r="AA785" s="54" t="inlineStr">
        <is>
          <t>The frames show placing wings into the basket, not removing a hot basket or any safety procedure.</t>
        </is>
      </c>
      <c r="AB785" s="54" t="n"/>
      <c r="AC785" s="46" t="inlineStr">
        <is>
          <t>completed</t>
        </is>
      </c>
      <c r="AD785" s="46" t="inlineStr">
        <is>
          <t>2026-07-28T01:18:39+08:00</t>
        </is>
      </c>
      <c r="AE785" s="47">
        <f>IF(AC785&lt;&gt;"completed","",IF(W785=O785,"no","yes"))</f>
        <v/>
      </c>
      <c r="AF785" s="47">
        <f>IF(AC785&lt;&gt;"completed","",IF(AND(X785=P785,Y785=Q785),"no","yes"))</f>
        <v/>
      </c>
      <c r="AG785" s="47">
        <f>IF(AC785&lt;&gt;"completed","待复核",IF(OR(W785="",Z785="",AA785="",AD785=""),"缺少必填项",IF(AND(OR(AE785="yes",AF785="yes"),AB785=""),"修正原因缺失",IF(OR(W785=0,W785=1),IF(AND(X785="",Y785=""),"通过","0/1级时间应留空"),IF(AND(OR(W785=2,W785=3),X785&lt;&gt;"",Y785&lt;&gt;"",X785&gt;=I785,Y785&lt;=J785,Y785&gt;X785),"通过","2/3级时间无效")))))</f>
        <v/>
      </c>
    </row>
    <row r="786">
      <c r="A786" s="45" t="inlineStr">
        <is>
          <t>VQ-016</t>
        </is>
      </c>
      <c r="B786" s="52" t="inlineStr">
        <is>
          <t>How can a hot air-fryer basket be removed safely?</t>
        </is>
      </c>
      <c r="C786" s="45" t="inlineStr">
        <is>
          <t>en</t>
        </is>
      </c>
      <c r="D786" s="45" t="inlineStr">
        <is>
          <t>Air Fryer</t>
        </is>
      </c>
      <c r="E786" s="45" t="inlineStr">
        <is>
          <t>safety</t>
        </is>
      </c>
      <c r="F786" s="45" t="inlineStr">
        <is>
          <t>source_disjoint_test</t>
        </is>
      </c>
      <c r="G786" s="45" t="inlineStr">
        <is>
          <t>airfryer-002-scene-0009</t>
        </is>
      </c>
      <c r="H786" s="45" t="inlineStr">
        <is>
          <t>airfryer-002</t>
        </is>
      </c>
      <c r="I786" s="59" t="inlineStr">
        <is>
          <t>241.808</t>
        </is>
      </c>
      <c r="J786" s="59" t="inlineStr">
        <is>
          <t>257.424</t>
        </is>
      </c>
      <c r="K786" s="45" t="inlineStr">
        <is>
          <t>items/airfryer-002-scene-0009/clip.mp4</t>
        </is>
      </c>
      <c r="L786" s="45" t="inlineStr">
        <is>
          <t>items/airfryer-002-scene-0009/thumbnail.jpg</t>
        </is>
      </c>
      <c r="M786" s="52" t="inlineStr">
        <is>
          <t>ASR: spray we're now going to place our cookies in the basket seam side down we're going to cook
OCR: •ner Library Kitchen Chef itchen Puff Pastry SHEETS OREO
VLM: Visual summary: A person wearing a blue apron holds an air fryer basket containing several round, pale yellow food items, with a yellow spray can on a silicone mat nearby.
视觉摘要: 一个人穿着蓝色围裙，手持一个装有数个圆形淡黄色食物的空气炸锅篮子，旁边硅胶垫上放着一个黄色喷雾罐。
Visible product: Air Fryer
Visible components: air fryer basket; silicone mat; yellow spray can; blue apron with text; watch
Visible actions: holding the air fryer basket; placing food items into the basket
Visible states: food items inside the basket; basket being held open</t>
        </is>
      </c>
      <c r="N786" s="45" t="inlineStr">
        <is>
          <t>5</t>
        </is>
      </c>
      <c r="O786" s="45" t="inlineStr">
        <is>
          <t>0</t>
        </is>
      </c>
      <c r="P786" s="59" t="str"/>
      <c r="Q786" s="59" t="str"/>
      <c r="R786" s="52" t="inlineStr">
        <is>
          <t>The scene shows a person holding the air fryer basket with food inside, and placing items into it, but does not show or mention any action of removing the basket, nor any safety procedure for removal.</t>
        </is>
      </c>
      <c r="S786" s="52" t="inlineStr">
        <is>
          <t>VLM|ASR|OCR</t>
        </is>
      </c>
      <c r="T786" s="52" t="inlineStr">
        <is>
          <t>low</t>
        </is>
      </c>
      <c r="U786" s="52" t="inlineStr">
        <is>
          <t>No evidence of basket removal or safety steps related to removal is present.</t>
        </is>
      </c>
      <c r="V786" s="45" t="inlineStr">
        <is>
          <t>R1</t>
        </is>
      </c>
      <c r="W786" s="46" t="inlineStr">
        <is>
          <t>1</t>
        </is>
      </c>
      <c r="X786" s="60" t="n"/>
      <c r="Y786" s="60" t="n"/>
      <c r="Z786" s="46" t="inlineStr">
        <is>
          <t>no</t>
        </is>
      </c>
      <c r="AA786" s="54" t="inlineStr">
        <is>
          <t>画面显示人手握持炸篮放入饼，属于'处理炸篮'的相关产品动作，但非'从热设备取出'演示，无安全取出指导。</t>
        </is>
      </c>
      <c r="AB786" s="54" t="inlineStr">
        <is>
          <t>AI=0→R1=1：炸篮确实被手持展示，但内容是装入而非取出热篮，提升到1（同产品但无法回答安全取出）。</t>
        </is>
      </c>
      <c r="AC786" s="46" t="inlineStr">
        <is>
          <t>completed</t>
        </is>
      </c>
      <c r="AD786" s="46" t="inlineStr">
        <is>
          <t>2026-07-28T01:18:39+08:00</t>
        </is>
      </c>
      <c r="AE786" s="47">
        <f>IF(AC786&lt;&gt;"completed","",IF(W786=O786,"no","yes"))</f>
        <v/>
      </c>
      <c r="AF786" s="47">
        <f>IF(AC786&lt;&gt;"completed","",IF(AND(X786=P786,Y786=Q786),"no","yes"))</f>
        <v/>
      </c>
      <c r="AG786" s="47">
        <f>IF(AC786&lt;&gt;"completed","待复核",IF(OR(W786="",Z786="",AA786="",AD786=""),"缺少必填项",IF(AND(OR(AE786="yes",AF786="yes"),AB786=""),"修正原因缺失",IF(OR(W786=0,W786=1),IF(AND(X786="",Y786=""),"通过","0/1级时间应留空"),IF(AND(OR(W786=2,W786=3),X786&lt;&gt;"",Y786&lt;&gt;"",X786&gt;=I786,Y786&lt;=J786,Y786&gt;X786),"通过","2/3级时间无效")))))</f>
        <v/>
      </c>
    </row>
    <row r="787">
      <c r="A787" s="45" t="inlineStr">
        <is>
          <t>VQ-016</t>
        </is>
      </c>
      <c r="B787" s="52" t="inlineStr">
        <is>
          <t>How can a hot air-fryer basket be removed safely?</t>
        </is>
      </c>
      <c r="C787" s="45" t="inlineStr">
        <is>
          <t>en</t>
        </is>
      </c>
      <c r="D787" s="45" t="inlineStr">
        <is>
          <t>Air Fryer</t>
        </is>
      </c>
      <c r="E787" s="45" t="inlineStr">
        <is>
          <t>safety</t>
        </is>
      </c>
      <c r="F787" s="45" t="inlineStr">
        <is>
          <t>source_disjoint_test</t>
        </is>
      </c>
      <c r="G787" s="45" t="inlineStr">
        <is>
          <t>airfryer-033-scene-0039</t>
        </is>
      </c>
      <c r="H787" s="45" t="inlineStr">
        <is>
          <t>airfryer-033</t>
        </is>
      </c>
      <c r="I787" s="59" t="inlineStr">
        <is>
          <t>276.043</t>
        </is>
      </c>
      <c r="J787" s="59" t="inlineStr">
        <is>
          <t>281.014</t>
        </is>
      </c>
      <c r="K787" s="45" t="inlineStr">
        <is>
          <t>items/airfryer-033-scene-0039/clip.mp4</t>
        </is>
      </c>
      <c r="L787" s="45" t="inlineStr">
        <is>
          <t>items/airfryer-033-scene-0039/thumbnail.jpg</t>
        </is>
      </c>
      <c r="M787" s="52" t="inlineStr">
        <is>
          <t>ASR: Então, sim Vou tirar essas coisas aqui aqui vou botar lá já vou lavar entendeu isso aqui eu vou tirar na real dá para tirar tudo
VLM: Visual summary: A close-up view of an air fryer with its basket partially pulled out, showing food remnants inside the basket and the interior of the appliance.
视觉摘要: 空气炸锅的特写，其篮子部分拉出，篮子内和炸锅内部可见食物残渣。
Visible product: Air Fryer
Visible components: air fryer basket; air fryer interior; air fryer handle; food remnants; brand name 'PHILIPS' and 'WALLA' on the appliance
Visible actions: a hand is holding the air fryer handle
Visible states: air fryer basket partially pulled out; food remnants inside the basket</t>
        </is>
      </c>
      <c r="N787" s="45" t="inlineStr">
        <is>
          <t>6</t>
        </is>
      </c>
      <c r="O787" s="45" t="inlineStr">
        <is>
          <t>2</t>
        </is>
      </c>
      <c r="P787" s="59" t="inlineStr">
        <is>
          <t>276.043</t>
        </is>
      </c>
      <c r="Q787" s="59" t="inlineStr">
        <is>
          <t>281.014</t>
        </is>
      </c>
      <c r="R787" s="52" t="inlineStr">
        <is>
          <t>The basket is partially pulled out, and a hand is holding the handle, indicating a step in removal. ASR mentions removing items and washing, suggesting context of handling the basket. However, no explicit safety instruction is visible or spoken.</t>
        </is>
      </c>
      <c r="S787" s="52" t="inlineStr">
        <is>
          <t>VLM|ASR</t>
        </is>
      </c>
      <c r="T787" s="52" t="inlineStr">
        <is>
          <t>medium</t>
        </is>
      </c>
      <c r="U787" s="52" t="inlineStr">
        <is>
          <t>No explicit safety instruction or warning is visible or audible; the action shown is removal, not necessarily safe removal.</t>
        </is>
      </c>
      <c r="V787" s="45" t="inlineStr">
        <is>
          <t>R1</t>
        </is>
      </c>
      <c r="W787" s="46" t="inlineStr">
        <is>
          <t>1</t>
        </is>
      </c>
      <c r="X787" s="60" t="n"/>
      <c r="Y787" s="60" t="n"/>
      <c r="Z787" s="46" t="inlineStr">
        <is>
          <t>no</t>
        </is>
      </c>
      <c r="AA787" s="54" t="inlineStr">
        <is>
          <t>第2-5帧 t=277.0s-280.0s 可见手拉炸篮手柄，但无隔热垫、防烫提示或安全操作说明。</t>
        </is>
      </c>
      <c r="AB787" s="54" t="inlineStr">
        <is>
          <t>AI等级为2，但画面虽展示拉出炸篮，未展示防烫、安全取篮方法或提示。</t>
        </is>
      </c>
      <c r="AC787" s="46" t="inlineStr">
        <is>
          <t>completed</t>
        </is>
      </c>
      <c r="AD787" s="46" t="inlineStr">
        <is>
          <t>2026-07-28T01:18:39+08:00</t>
        </is>
      </c>
      <c r="AE787" s="47">
        <f>IF(AC787&lt;&gt;"completed","",IF(W787=O787,"no","yes"))</f>
        <v/>
      </c>
      <c r="AF787" s="47">
        <f>IF(AC787&lt;&gt;"completed","",IF(AND(X787=P787,Y787=Q787),"no","yes"))</f>
        <v/>
      </c>
      <c r="AG787" s="47">
        <f>IF(AC787&lt;&gt;"completed","待复核",IF(OR(W787="",Z787="",AA787="",AD787=""),"缺少必填项",IF(AND(OR(AE787="yes",AF787="yes"),AB787=""),"修正原因缺失",IF(OR(W787=0,W787=1),IF(AND(X787="",Y787=""),"通过","0/1级时间应留空"),IF(AND(OR(W787=2,W787=3),X787&lt;&gt;"",Y787&lt;&gt;"",X787&gt;=I787,Y787&lt;=J787,Y787&gt;X787),"通过","2/3级时间无效")))))</f>
        <v/>
      </c>
    </row>
    <row r="788">
      <c r="A788" s="45" t="inlineStr">
        <is>
          <t>VQ-016</t>
        </is>
      </c>
      <c r="B788" s="52" t="inlineStr">
        <is>
          <t>How can a hot air-fryer basket be removed safely?</t>
        </is>
      </c>
      <c r="C788" s="45" t="inlineStr">
        <is>
          <t>en</t>
        </is>
      </c>
      <c r="D788" s="45" t="inlineStr">
        <is>
          <t>Air Fryer</t>
        </is>
      </c>
      <c r="E788" s="45" t="inlineStr">
        <is>
          <t>safety</t>
        </is>
      </c>
      <c r="F788" s="45" t="inlineStr">
        <is>
          <t>source_disjoint_test</t>
        </is>
      </c>
      <c r="G788" s="45" t="inlineStr">
        <is>
          <t>airfryer-033-scene-0040</t>
        </is>
      </c>
      <c r="H788" s="45" t="inlineStr">
        <is>
          <t>airfryer-033</t>
        </is>
      </c>
      <c r="I788" s="59" t="inlineStr">
        <is>
          <t>281.014</t>
        </is>
      </c>
      <c r="J788" s="59" t="inlineStr">
        <is>
          <t>283.116</t>
        </is>
      </c>
      <c r="K788" s="45" t="inlineStr">
        <is>
          <t>items/airfryer-033-scene-0040/clip.mp4</t>
        </is>
      </c>
      <c r="L788" s="45" t="inlineStr">
        <is>
          <t>items/airfryer-033-scene-0040/thumbnail.jpg</t>
        </is>
      </c>
      <c r="M788" s="52" t="inlineStr">
        <is>
          <t>ASR: aqui vou botar lá já vou lavar entendeu isso aqui eu vou tirar na real dá para tirar tudo
VLM: Visual summary: A close-up view of the interior of an air fryer basket being cleaned or inspected, with a hand holding a tool or part near the bottom.
视觉摘要: 一个空气炸锅篮子的内部正在被清洁或检查，一只手拿着工具或部件靠近底部。
Visible product: Air Fryer
Visible components: air fryer basket; air fryer interior; hand; tool or part
Visible actions: hand holding tool or part
Visible states: air fryer basket appears dirty
Visual uncertainty: exact nature of the tool or part is unclear due to motion blur and partial occlusion</t>
        </is>
      </c>
      <c r="N788" s="45" t="inlineStr">
        <is>
          <t>7</t>
        </is>
      </c>
      <c r="O788" s="45" t="inlineStr">
        <is>
          <t>1</t>
        </is>
      </c>
      <c r="P788" s="59" t="str"/>
      <c r="Q788" s="59" t="str"/>
      <c r="R788" s="52" t="inlineStr">
        <is>
          <t>ASR mentions removing the basket, but no safety procedure is described. VLM shows a hand holding a tool near the basket, but no safe removal method is visible or described.</t>
        </is>
      </c>
      <c r="S788" s="52" t="inlineStr">
        <is>
          <t>ASR|VLM</t>
        </is>
      </c>
      <c r="T788" s="52" t="inlineStr">
        <is>
          <t>low</t>
        </is>
      </c>
      <c r="U788" s="52" t="inlineStr">
        <is>
          <t>No explicit safety steps or instructions are visible or audible in the evidence.</t>
        </is>
      </c>
      <c r="V788" s="45" t="inlineStr">
        <is>
          <t>R1</t>
        </is>
      </c>
      <c r="W788" s="46" t="inlineStr">
        <is>
          <t>1</t>
        </is>
      </c>
      <c r="X788" s="60" t="n"/>
      <c r="Y788" s="60" t="n"/>
      <c r="Z788" s="46" t="inlineStr">
        <is>
          <t>no</t>
        </is>
      </c>
      <c r="AA788" s="54" t="inlineStr">
        <is>
          <t>The scene from 281.4-283.1s shows cleaning inside the basket with no removal action or safety demonstration.</t>
        </is>
      </c>
      <c r="AB788" s="54" t="n"/>
      <c r="AC788" s="46" t="inlineStr">
        <is>
          <t>completed</t>
        </is>
      </c>
      <c r="AD788" s="46" t="inlineStr">
        <is>
          <t>2026-07-28T01:18:39+08:00</t>
        </is>
      </c>
      <c r="AE788" s="47">
        <f>IF(AC788&lt;&gt;"completed","",IF(W788=O788,"no","yes"))</f>
        <v/>
      </c>
      <c r="AF788" s="47">
        <f>IF(AC788&lt;&gt;"completed","",IF(AND(X788=P788,Y788=Q788),"no","yes"))</f>
        <v/>
      </c>
      <c r="AG788" s="47">
        <f>IF(AC788&lt;&gt;"completed","待复核",IF(OR(W788="",Z788="",AA788="",AD788=""),"缺少必填项",IF(AND(OR(AE788="yes",AF788="yes"),AB788=""),"修正原因缺失",IF(OR(W788=0,W788=1),IF(AND(X788="",Y788=""),"通过","0/1级时间应留空"),IF(AND(OR(W788=2,W788=3),X788&lt;&gt;"",Y788&lt;&gt;"",X788&gt;=I788,Y788&lt;=J788,Y788&gt;X788),"通过","2/3级时间无效")))))</f>
        <v/>
      </c>
    </row>
    <row r="789">
      <c r="A789" s="45" t="inlineStr">
        <is>
          <t>VQ-016</t>
        </is>
      </c>
      <c r="B789" s="52" t="inlineStr">
        <is>
          <t>How can a hot air-fryer basket be removed safely?</t>
        </is>
      </c>
      <c r="C789" s="45" t="inlineStr">
        <is>
          <t>en</t>
        </is>
      </c>
      <c r="D789" s="45" t="inlineStr">
        <is>
          <t>Air Fryer</t>
        </is>
      </c>
      <c r="E789" s="45" t="inlineStr">
        <is>
          <t>safety</t>
        </is>
      </c>
      <c r="F789" s="45" t="inlineStr">
        <is>
          <t>source_disjoint_test</t>
        </is>
      </c>
      <c r="G789" s="45" t="inlineStr">
        <is>
          <t>airfryer-005-scene-0020</t>
        </is>
      </c>
      <c r="H789" s="45" t="inlineStr">
        <is>
          <t>airfryer-005</t>
        </is>
      </c>
      <c r="I789" s="59" t="inlineStr">
        <is>
          <t>199.291</t>
        </is>
      </c>
      <c r="J789" s="59" t="inlineStr">
        <is>
          <t>202.502</t>
        </is>
      </c>
      <c r="K789" s="45" t="inlineStr">
        <is>
          <t>items/airfryer-005-scene-0020/clip.mp4</t>
        </is>
      </c>
      <c r="L789" s="45" t="inlineStr">
        <is>
          <t>items/airfryer-005-scene-0020/thumbnail.jpg</t>
        </is>
      </c>
      <c r="M789" s="52" t="inlineStr">
        <is>
          <t>ASR: But I'll do a little bit of pepper and then into the air air fryer, the basket goes and then we set the temperature
VLM: Visual summary: A man in a kitchen is standing behind a black air fryer with its basket removed and placed on the counter.
视觉摘要: 一名男子站在厨房里，他身后的黑色空气炸锅的炸篮被取下并放在了台面上。
Visible product: Air Fryer
Visible components: black air fryer; air fryer basket; stainless steel refrigerator; white kitchen cabinets; glass jars; knife block; paper towel holder; whey protein container; blue funnel
Visible actions: man gesturing with his right hand; man smiling and looking down at the air fryer
Visible states: air fryer basket is detached from the main unit; man is standing in front of the air fryer</t>
        </is>
      </c>
      <c r="N789" s="45" t="inlineStr">
        <is>
          <t>8</t>
        </is>
      </c>
      <c r="O789" s="45" t="inlineStr">
        <is>
          <t>2</t>
        </is>
      </c>
      <c r="P789" s="59" t="inlineStr">
        <is>
          <t>199.291</t>
        </is>
      </c>
      <c r="Q789" s="59" t="inlineStr">
        <is>
          <t>202.502</t>
        </is>
      </c>
      <c r="R789" s="52" t="inlineStr">
        <is>
          <t>The air fryer basket is visibly detached from the main unit, showing the state after removal, but no explicit action or instruction for safe removal is shown or described.</t>
        </is>
      </c>
      <c r="S789" s="52" t="inlineStr">
        <is>
          <t>VLM</t>
        </is>
      </c>
      <c r="T789" s="52" t="inlineStr">
        <is>
          <t>low</t>
        </is>
      </c>
      <c r="U789" s="52" t="inlineStr">
        <is>
          <t>No step-by-step safety procedure is demonstrated or described; only the result of removal is visible.</t>
        </is>
      </c>
      <c r="V789" s="45" t="inlineStr">
        <is>
          <t>R1</t>
        </is>
      </c>
      <c r="W789" s="46" t="inlineStr">
        <is>
          <t>1</t>
        </is>
      </c>
      <c r="X789" s="60" t="n"/>
      <c r="Y789" s="60" t="n"/>
      <c r="Z789" s="46" t="inlineStr">
        <is>
          <t>no</t>
        </is>
      </c>
      <c r="AA789" s="54" t="inlineStr">
        <is>
          <t>frames 199.3-202.5s only show the basket already removed and resting on the counter; no action or technique for safely removing a hot basket is shown.</t>
        </is>
      </c>
      <c r="AB789" s="54" t="inlineStr">
        <is>
          <t>AI grade 2 overstates relevance: the scene shows the end state of a removed basket, not the safe-removal procedure.</t>
        </is>
      </c>
      <c r="AC789" s="46" t="inlineStr">
        <is>
          <t>completed</t>
        </is>
      </c>
      <c r="AD789" s="46" t="inlineStr">
        <is>
          <t>2026-07-28T01:18:39+08:00</t>
        </is>
      </c>
      <c r="AE789" s="47">
        <f>IF(AC789&lt;&gt;"completed","",IF(W789=O789,"no","yes"))</f>
        <v/>
      </c>
      <c r="AF789" s="47">
        <f>IF(AC789&lt;&gt;"completed","",IF(AND(X789=P789,Y789=Q789),"no","yes"))</f>
        <v/>
      </c>
      <c r="AG789" s="47">
        <f>IF(AC789&lt;&gt;"completed","待复核",IF(OR(W789="",Z789="",AA789="",AD789=""),"缺少必填项",IF(AND(OR(AE789="yes",AF789="yes"),AB789=""),"修正原因缺失",IF(OR(W789=0,W789=1),IF(AND(X789="",Y789=""),"通过","0/1级时间应留空"),IF(AND(OR(W789=2,W789=3),X789&lt;&gt;"",Y789&lt;&gt;"",X789&gt;=I789,Y789&lt;=J789,Y789&gt;X789),"通过","2/3级时间无效")))))</f>
        <v/>
      </c>
    </row>
    <row r="790">
      <c r="A790" s="45" t="inlineStr">
        <is>
          <t>VQ-016</t>
        </is>
      </c>
      <c r="B790" s="52" t="inlineStr">
        <is>
          <t>How can a hot air-fryer basket be removed safely?</t>
        </is>
      </c>
      <c r="C790" s="45" t="inlineStr">
        <is>
          <t>en</t>
        </is>
      </c>
      <c r="D790" s="45" t="inlineStr">
        <is>
          <t>Air Fryer</t>
        </is>
      </c>
      <c r="E790" s="45" t="inlineStr">
        <is>
          <t>safety</t>
        </is>
      </c>
      <c r="F790" s="45" t="inlineStr">
        <is>
          <t>source_disjoint_test</t>
        </is>
      </c>
      <c r="G790" s="45" t="inlineStr">
        <is>
          <t>airfryer-017-scene-0104</t>
        </is>
      </c>
      <c r="H790" s="45" t="inlineStr">
        <is>
          <t>airfryer-017</t>
        </is>
      </c>
      <c r="I790" s="59" t="inlineStr">
        <is>
          <t>1426.091</t>
        </is>
      </c>
      <c r="J790" s="59" t="inlineStr">
        <is>
          <t>1440.539</t>
        </is>
      </c>
      <c r="K790" s="45" t="inlineStr">
        <is>
          <t>items/airfryer-017-scene-0104/clip.mp4</t>
        </is>
      </c>
      <c r="L790" s="45" t="inlineStr">
        <is>
          <t>items/airfryer-017-scene-0104/thumbnail.jpg</t>
        </is>
      </c>
      <c r="M790" s="52" t="inlineStr">
        <is>
          <t>ASR: power and we have a working unit. All I got to do is screw it back together now. You can see here that I was so frustrated from that nut and bolt that
OCR: -m Thank you for shopping with us RECYCLE YOUR BAGS REUSE AND
VLM: Visual summary: A person is disassembling an air fryer, removing its top cover and handling internal components and wiring.
视觉摘要: 一个人正在拆解一个空气炸锅，移开其上盖并处理内部组件和电线。
Visible product: Air Fryer
Visible components: air fryer; coil heating element; internal wiring; control board; plastic housing; metal base
Visible actions: removing the top cover of the air fryer; handling internal components; connecting or disconnecting wires
Visible states: air fryer is disassembled; internal components are exposed
Visible warnings: UNPLUG POWER BEFORE GOING BACK TO WORK</t>
        </is>
      </c>
      <c r="N790" s="45" t="inlineStr">
        <is>
          <t>9</t>
        </is>
      </c>
      <c r="O790" s="45" t="inlineStr">
        <is>
          <t>1</t>
        </is>
      </c>
      <c r="P790" s="59" t="str"/>
      <c r="Q790" s="59" t="str"/>
      <c r="R790" s="52" t="inlineStr">
        <is>
          <t>The scene shows disassembly of an air fryer, including removal of the top cover and handling internal components, but no explicit instruction or visual demonstration of safely removing the hot air-fryer basket is present.</t>
        </is>
      </c>
      <c r="S790" s="52" t="inlineStr">
        <is>
          <t>VLM</t>
        </is>
      </c>
      <c r="T790" s="52" t="inlineStr">
        <is>
          <t>low</t>
        </is>
      </c>
      <c r="U790" s="52" t="inlineStr">
        <is>
          <t>No evidence of basket removal or safety-specific handling of the basket is visible or described.</t>
        </is>
      </c>
      <c r="V790" s="45" t="inlineStr">
        <is>
          <t>R1</t>
        </is>
      </c>
      <c r="W790" s="46" t="inlineStr">
        <is>
          <t>1</t>
        </is>
      </c>
      <c r="X790" s="60" t="n"/>
      <c r="Y790" s="60" t="n"/>
      <c r="Z790" s="46" t="inlineStr">
        <is>
          <t>no</t>
        </is>
      </c>
      <c r="AA790" s="54" t="inlineStr">
        <is>
          <t>6帧显示拆解空气炸锅顶盖及内部组件，未演示高温炸篮的安全取出动作。</t>
        </is>
      </c>
      <c r="AB790" s="54" t="n"/>
      <c r="AC790" s="46" t="inlineStr">
        <is>
          <t>completed</t>
        </is>
      </c>
      <c r="AD790" s="46" t="inlineStr">
        <is>
          <t>2026-07-28T01:31:38+08:00</t>
        </is>
      </c>
      <c r="AE790" s="47">
        <f>IF(AC790&lt;&gt;"completed","",IF(W790=O790,"no","yes"))</f>
        <v/>
      </c>
      <c r="AF790" s="47">
        <f>IF(AC790&lt;&gt;"completed","",IF(AND(X790=P790,Y790=Q790),"no","yes"))</f>
        <v/>
      </c>
      <c r="AG790" s="47">
        <f>IF(AC790&lt;&gt;"completed","待复核",IF(OR(W790="",Z790="",AA790="",AD790=""),"缺少必填项",IF(AND(OR(AE790="yes",AF790="yes"),AB790=""),"修正原因缺失",IF(OR(W790=0,W790=1),IF(AND(X790="",Y790=""),"通过","0/1级时间应留空"),IF(AND(OR(W790=2,W790=3),X790&lt;&gt;"",Y790&lt;&gt;"",X790&gt;=I790,Y790&lt;=J790,Y790&gt;X790),"通过","2/3级时间无效")))))</f>
        <v/>
      </c>
    </row>
    <row r="791">
      <c r="A791" s="45" t="inlineStr">
        <is>
          <t>VQ-016</t>
        </is>
      </c>
      <c r="B791" s="52" t="inlineStr">
        <is>
          <t>How can a hot air-fryer basket be removed safely?</t>
        </is>
      </c>
      <c r="C791" s="45" t="inlineStr">
        <is>
          <t>en</t>
        </is>
      </c>
      <c r="D791" s="45" t="inlineStr">
        <is>
          <t>Air Fryer</t>
        </is>
      </c>
      <c r="E791" s="45" t="inlineStr">
        <is>
          <t>safety</t>
        </is>
      </c>
      <c r="F791" s="45" t="inlineStr">
        <is>
          <t>source_disjoint_test</t>
        </is>
      </c>
      <c r="G791" s="45" t="inlineStr">
        <is>
          <t>airfryer-005-scene-0008</t>
        </is>
      </c>
      <c r="H791" s="45" t="inlineStr">
        <is>
          <t>airfryer-005</t>
        </is>
      </c>
      <c r="I791" s="59" t="inlineStr">
        <is>
          <t>99.208</t>
        </is>
      </c>
      <c r="J791" s="59" t="inlineStr">
        <is>
          <t>102.085</t>
        </is>
      </c>
      <c r="K791" s="45" t="inlineStr">
        <is>
          <t>items/airfryer-005-scene-0008/clip.mp4</t>
        </is>
      </c>
      <c r="L791" s="45" t="inlineStr">
        <is>
          <t>items/airfryer-005-scene-0008/thumbnail.jpg</t>
        </is>
      </c>
      <c r="M791" s="52" t="inlineStr">
        <is>
          <t>ASR: And then you take your air fryer basket out if it's this
VLM: Visual summary: A black air fryer with its lid open is on a white countertop, next to ingredients including bacon, an egg, and bread on a cutting board.
视觉摘要: 一台黑色空气炸锅盖子打开，放在白色台面上，旁边是切菜板上的培根、鸡蛋和面包。
Visible product: Air Fryer
Visible components: air fryer; air fryer basket; air fryer lid; cutting board; bacon; egg; bread; glass bowl
Visible actions: hand holding air fryer handle; hand gesturing near air fryer
Visible states: air fryer lid open; egg cracked into glass bowl; eggshell on countertop</t>
        </is>
      </c>
      <c r="N791" s="45" t="inlineStr">
        <is>
          <t>10</t>
        </is>
      </c>
      <c r="O791" s="45" t="inlineStr">
        <is>
          <t>1</t>
        </is>
      </c>
      <c r="P791" s="59" t="str"/>
      <c r="Q791" s="59" t="str"/>
      <c r="R791" s="52" t="inlineStr">
        <is>
          <t>ASR mentions removing the air fryer basket, but no safety procedure is described. VLM shows the basket present but does not show removal or safety steps.</t>
        </is>
      </c>
      <c r="S791" s="52" t="inlineStr">
        <is>
          <t>ASR|VLM</t>
        </is>
      </c>
      <c r="T791" s="52" t="inlineStr">
        <is>
          <t>low</t>
        </is>
      </c>
      <c r="U791" s="52" t="inlineStr">
        <is>
          <t>No evidence of safety steps or handling instructions for removal.</t>
        </is>
      </c>
      <c r="V791" s="45" t="inlineStr">
        <is>
          <t>R1</t>
        </is>
      </c>
      <c r="W791" s="46" t="inlineStr">
        <is>
          <t>1</t>
        </is>
      </c>
      <c r="X791" s="60" t="n"/>
      <c r="Y791" s="60" t="n"/>
      <c r="Z791" s="46" t="inlineStr">
        <is>
          <t>no</t>
        </is>
      </c>
      <c r="AA791" s="54" t="inlineStr">
        <is>
          <t>The basket is shown but no safe removal procedure for a hot basket is demonstrated.</t>
        </is>
      </c>
      <c r="AB791" s="54" t="n"/>
      <c r="AC791" s="46" t="inlineStr">
        <is>
          <t>completed</t>
        </is>
      </c>
      <c r="AD791" s="46" t="inlineStr">
        <is>
          <t>2026-07-28T01:18:39+08:00</t>
        </is>
      </c>
      <c r="AE791" s="47">
        <f>IF(AC791&lt;&gt;"completed","",IF(W791=O791,"no","yes"))</f>
        <v/>
      </c>
      <c r="AF791" s="47">
        <f>IF(AC791&lt;&gt;"completed","",IF(AND(X791=P791,Y791=Q791),"no","yes"))</f>
        <v/>
      </c>
      <c r="AG791" s="47">
        <f>IF(AC791&lt;&gt;"completed","待复核",IF(OR(W791="",Z791="",AA791="",AD791=""),"缺少必填项",IF(AND(OR(AE791="yes",AF791="yes"),AB791=""),"修正原因缺失",IF(OR(W791=0,W791=1),IF(AND(X791="",Y791=""),"通过","0/1级时间应留空"),IF(AND(OR(W791=2,W791=3),X791&lt;&gt;"",Y791&lt;&gt;"",X791&gt;=I791,Y791&lt;=J791,Y791&gt;X791),"通过","2/3级时间无效")))))</f>
        <v/>
      </c>
    </row>
    <row r="792">
      <c r="A792" s="45" t="inlineStr">
        <is>
          <t>VQ-016</t>
        </is>
      </c>
      <c r="B792" s="52" t="inlineStr">
        <is>
          <t>How can a hot air-fryer basket be removed safely?</t>
        </is>
      </c>
      <c r="C792" s="45" t="inlineStr">
        <is>
          <t>en</t>
        </is>
      </c>
      <c r="D792" s="45" t="inlineStr">
        <is>
          <t>Air Fryer</t>
        </is>
      </c>
      <c r="E792" s="45" t="inlineStr">
        <is>
          <t>safety</t>
        </is>
      </c>
      <c r="F792" s="45" t="inlineStr">
        <is>
          <t>source_disjoint_test</t>
        </is>
      </c>
      <c r="G792" s="45" t="inlineStr">
        <is>
          <t>airfryer-027-scene-0001</t>
        </is>
      </c>
      <c r="H792" s="45" t="inlineStr">
        <is>
          <t>airfryer-027</t>
        </is>
      </c>
      <c r="I792" s="59" t="inlineStr">
        <is>
          <t>0.0</t>
        </is>
      </c>
      <c r="J792" s="59" t="inlineStr">
        <is>
          <t>7.508</t>
        </is>
      </c>
      <c r="K792" s="45" t="inlineStr">
        <is>
          <t>items/airfryer-027-scene-0001/clip.mp4</t>
        </is>
      </c>
      <c r="L792" s="45" t="inlineStr">
        <is>
          <t>items/airfryer-027-scene-0001/thumbnail.jpg</t>
        </is>
      </c>
      <c r="M792" s="52" t="inlineStr">
        <is>
          <t>OCR: Air Fryer vs. Baked Buffalo Wings? First, oven cooked wings
VLM: Visual summary: A video title card introduces a comparison between air fryer and baked buffalo wings, followed by a slide indicating the first method is oven cooking.
视觉摘要: 视频标题卡介绍了空气炸锅与烤制的布法罗鸡翅的对比，随后显示第一种方法是烤箱烹饪。
Visible product: Air Fryer</t>
        </is>
      </c>
      <c r="N792" s="45" t="inlineStr">
        <is>
          <t>11</t>
        </is>
      </c>
      <c r="O792" s="45" t="inlineStr">
        <is>
          <t>0</t>
        </is>
      </c>
      <c r="P792" s="59" t="str"/>
      <c r="Q792" s="59" t="str"/>
      <c r="R792" s="52" t="inlineStr">
        <is>
          <t>The scene introduces a comparison between air fryer and oven cooking, with no mention or visual demonstration of removing an air fryer basket safely.</t>
        </is>
      </c>
      <c r="S792" s="52" t="inlineStr">
        <is>
          <t>VLM|OCR</t>
        </is>
      </c>
      <c r="T792" s="52" t="inlineStr">
        <is>
          <t>low</t>
        </is>
      </c>
      <c r="U792" s="52" t="inlineStr">
        <is>
          <t>No evidence of basket removal or safety steps is present in the frozen evidence.</t>
        </is>
      </c>
      <c r="V792" s="45" t="inlineStr">
        <is>
          <t>R1</t>
        </is>
      </c>
      <c r="W792" s="46" t="inlineStr">
        <is>
          <t>0</t>
        </is>
      </c>
      <c r="X792" s="60" t="n"/>
      <c r="Y792" s="60" t="n"/>
      <c r="Z792" s="46" t="inlineStr">
        <is>
          <t>no</t>
        </is>
      </c>
      <c r="AA792" s="54" t="inlineStr">
        <is>
          <t>场景无空气炸锅显示，无高温取篮的安全操作或提示。</t>
        </is>
      </c>
      <c r="AB792" s="54" t="n"/>
      <c r="AC792" s="46" t="inlineStr">
        <is>
          <t>completed</t>
        </is>
      </c>
      <c r="AD792" s="46" t="inlineStr">
        <is>
          <t>2026-07-28T01:18:39+08:00</t>
        </is>
      </c>
      <c r="AE792" s="47">
        <f>IF(AC792&lt;&gt;"completed","",IF(W792=O792,"no","yes"))</f>
        <v/>
      </c>
      <c r="AF792" s="47">
        <f>IF(AC792&lt;&gt;"completed","",IF(AND(X792=P792,Y792=Q792),"no","yes"))</f>
        <v/>
      </c>
      <c r="AG792" s="47">
        <f>IF(AC792&lt;&gt;"completed","待复核",IF(OR(W792="",Z792="",AA792="",AD792=""),"缺少必填项",IF(AND(OR(AE792="yes",AF792="yes"),AB792=""),"修正原因缺失",IF(OR(W792=0,W792=1),IF(AND(X792="",Y792=""),"通过","0/1级时间应留空"),IF(AND(OR(W792=2,W792=3),X792&lt;&gt;"",Y792&lt;&gt;"",X792&gt;=I792,Y792&lt;=J792,Y792&gt;X792),"通过","2/3级时间无效")))))</f>
        <v/>
      </c>
    </row>
    <row r="793">
      <c r="A793" s="45" t="inlineStr">
        <is>
          <t>VQ-016</t>
        </is>
      </c>
      <c r="B793" s="52" t="inlineStr">
        <is>
          <t>How can a hot air-fryer basket be removed safely?</t>
        </is>
      </c>
      <c r="C793" s="45" t="inlineStr">
        <is>
          <t>en</t>
        </is>
      </c>
      <c r="D793" s="45" t="inlineStr">
        <is>
          <t>Air Fryer</t>
        </is>
      </c>
      <c r="E793" s="45" t="inlineStr">
        <is>
          <t>safety</t>
        </is>
      </c>
      <c r="F793" s="45" t="inlineStr">
        <is>
          <t>source_disjoint_test</t>
        </is>
      </c>
      <c r="G793" s="45" t="inlineStr">
        <is>
          <t>airfryer-011-scene-0001</t>
        </is>
      </c>
      <c r="H793" s="45" t="inlineStr">
        <is>
          <t>airfryer-011</t>
        </is>
      </c>
      <c r="I793" s="59" t="inlineStr">
        <is>
          <t>0.0</t>
        </is>
      </c>
      <c r="J793" s="59" t="inlineStr">
        <is>
          <t>107.95</t>
        </is>
      </c>
      <c r="K793" s="45" t="inlineStr">
        <is>
          <t>items/airfryer-011-scene-0001/clip.mp4</t>
        </is>
      </c>
      <c r="L793" s="45" t="inlineStr">
        <is>
          <t>items/airfryer-011-scene-0001/thumbnail.jpg</t>
        </is>
      </c>
      <c r="M793" s="52" t="inlineStr">
        <is>
          <t>ASR: Hi, welcome back to Montana, and today we're going to be making another one of my favorite air fryer recipes, grilled cheese. The ingredients are white bread, salted butter, sharp cheddar cheese, and Italian blend cheese. Your first step is to add some of your cheddar into the middle of your bread, and then sprinkle some Italian blend on top. Then butter the exterior of your bread. Put your grilled cheese inside of your air fryer, and then cook for four minutes. Now flip it over and then cook for another three minutes. Now that the three minutes is up, take it out of the air fryer, cut it, and give it a try.
OCR: That's Good! WITH MONTANA MONTEREY play! RECREATION NG 5&lt;S HONTEREY BINGA ISUR VF 2000 CA QUAS IONTEREY DECREATION BINCNAE 1SUS VIV ). 2021 ONTREY DECRATION DA REC ONTEREY ECREATION /V 20MON REC MONNEY A RECR TION 202 252 MO DA RE 1S8V 2120 BREC 2n2 MON MONTREYY DA Air Fryer Grilled Cheese 2 slices white bread Sharp Cheddar &amp; Italian Blend Cheeses Salted butter X #showushowyouplayMonterey
VLM: Visual summary: A young man in a kitchen prepares to make a grilled cheese sandwich using an air fryer.
视觉摘要: 一名年轻男子在厨房里准备使用空气炸锅制作烤奶酪三明治。
Visible product: Air Fryer
Visible components: air fryer; refrigerator; wooden cabinets; countertop; knife block; coffee maker; glass jars; mug; red cutting board; bread; apron
Visible actions: man standing; man handling bread</t>
        </is>
      </c>
      <c r="N793" s="45" t="inlineStr">
        <is>
          <t>12</t>
        </is>
      </c>
      <c r="O793" s="45" t="inlineStr">
        <is>
          <t>1</t>
        </is>
      </c>
      <c r="P793" s="59" t="str"/>
      <c r="Q793" s="59" t="str"/>
      <c r="R793" s="52" t="inlineStr">
        <is>
          <t>The video shows an air fryer being used to cook a grilled cheese sandwich, and the ASR mentions removing the sandwich after cooking, but no step or visual evidence describes how to safely remove the basket.</t>
        </is>
      </c>
      <c r="S793" s="52" t="inlineStr">
        <is>
          <t>VLM|ASR|OCR</t>
        </is>
      </c>
      <c r="T793" s="52" t="inlineStr">
        <is>
          <t>low</t>
        </is>
      </c>
      <c r="U793" s="52" t="inlineStr">
        <is>
          <t>No evidence of basket removal or safety procedure is visible or described.</t>
        </is>
      </c>
      <c r="V793" s="45" t="inlineStr">
        <is>
          <t>R1</t>
        </is>
      </c>
      <c r="W793" s="46" t="inlineStr">
        <is>
          <t>1</t>
        </is>
      </c>
      <c r="X793" s="60" t="n"/>
      <c r="Y793" s="60" t="n"/>
      <c r="Z793" s="46" t="inlineStr">
        <is>
          <t>no</t>
        </is>
      </c>
      <c r="AA793" s="54" t="inlineStr">
        <is>
          <t>画面86.3s帧展示切分/取食三明治，未展示如何安全取出高温炸篮（无手套、工具或操作步骤），无法直接回答。</t>
        </is>
      </c>
      <c r="AB793" s="54" t="n"/>
      <c r="AC793" s="46" t="inlineStr">
        <is>
          <t>completed</t>
        </is>
      </c>
      <c r="AD793" s="46" t="inlineStr">
        <is>
          <t>2026-07-27T22:01:34+08:00</t>
        </is>
      </c>
      <c r="AE793" s="47">
        <f>IF(AC793&lt;&gt;"completed","",IF(W793=O793,"no","yes"))</f>
        <v/>
      </c>
      <c r="AF793" s="47">
        <f>IF(AC793&lt;&gt;"completed","",IF(AND(X793=P793,Y793=Q793),"no","yes"))</f>
        <v/>
      </c>
      <c r="AG793" s="47">
        <f>IF(AC793&lt;&gt;"completed","待复核",IF(OR(W793="",Z793="",AA793="",AD793=""),"缺少必填项",IF(AND(OR(AE793="yes",AF793="yes"),AB793=""),"修正原因缺失",IF(OR(W793=0,W793=1),IF(AND(X793="",Y793=""),"通过","0/1级时间应留空"),IF(AND(OR(W793=2,W793=3),X793&lt;&gt;"",Y793&lt;&gt;"",X793&gt;=I793,Y793&lt;=J793,Y793&gt;X793),"通过","2/3级时间无效")))))</f>
        <v/>
      </c>
    </row>
    <row r="794">
      <c r="A794" s="45" t="inlineStr">
        <is>
          <t>VQ-016</t>
        </is>
      </c>
      <c r="B794" s="52" t="inlineStr">
        <is>
          <t>How can a hot air-fryer basket be removed safely?</t>
        </is>
      </c>
      <c r="C794" s="45" t="inlineStr">
        <is>
          <t>en</t>
        </is>
      </c>
      <c r="D794" s="45" t="inlineStr">
        <is>
          <t>Air Fryer</t>
        </is>
      </c>
      <c r="E794" s="45" t="inlineStr">
        <is>
          <t>safety</t>
        </is>
      </c>
      <c r="F794" s="45" t="inlineStr">
        <is>
          <t>source_disjoint_test</t>
        </is>
      </c>
      <c r="G794" s="45" t="inlineStr">
        <is>
          <t>airfryer-030-scene-0001</t>
        </is>
      </c>
      <c r="H794" s="45" t="inlineStr">
        <is>
          <t>airfryer-030</t>
        </is>
      </c>
      <c r="I794" s="59" t="inlineStr">
        <is>
          <t>0.0</t>
        </is>
      </c>
      <c r="J794" s="59" t="inlineStr">
        <is>
          <t>1092.15</t>
        </is>
      </c>
      <c r="K794" s="45" t="inlineStr">
        <is>
          <t>items/airfryer-030-scene-0001/clip.mp4</t>
        </is>
      </c>
      <c r="L794" s="45" t="inlineStr">
        <is>
          <t>items/airfryer-030-scene-0001/thumbnail.jpg</t>
        </is>
      </c>
      <c r="M794" s="52" t="inlineStr">
        <is>
          <t>ASR: Welcome to Hardin County Extension today. My name is Chandra Doraemus, and I work with Cooperative Extension for Kentucky State University, and today we're going to be talking about using the air fryer to create some nutritious meals, and I'm also going to show you how to make some strawberry skewers with pineapples, and we're going to be featuring our bird's eye meal with the swastikas and broccoli fries, and we'll get started today. So I'm going to be using the air fryer today and this is a 4.2 quart liter size so this is primarily for family meals and if you have a big group of people that you're serving food for and today we're going to be using the bird's eye broccoli fries and we're going to use a little bit of this Pam cooking spray and we're going to heat the oven up here our little air fryer and just to let you know this is supposed to use less cooking oil and it's supposed to be a lot healthier for you so if you haven't considered buying the new air fryer this size is a little bit bigger than the average size usually the quart size is a little bit smaller so you only have one to two servings that you'll get and I can show you here the actual plate of it is actually pretty big and once I put the food in the directions instructed me specifically not to feel to the top so you want to think about that as you're loading your food in the other thing on some of the features they have an actual push button this one does not have a push button some also has electronic controls this one does not it has the controls on the top and so when you turn it on it kind of makes like a loud noise and you have pretty much you put it on a timer we're going to put ours on about 15 minutes about 350 and those were the instructions they have you a little instruction booklet and it gives you gives you a time and um temperature to put whatever you're cooking on so that way you don't overheat or overcook something so in just a few minutes is here, I'm going to go ahead and spray us down with the Pam. And this is my first time using the unit. And just as a side note, they said that there would be a little bit of smoking. So just don't get concerned if it smokes just a little bit. The other thing is it says just do not immerse the whole machine in water because that would be an electronic kind of electrical shock warning there so make sure you don't immerse this whole machine in water to clean it all you would have to do is remove this bottom half like I did so pull it out and wash the inside unit after we actually use utilize it with the broccoli fries so you want to be mindful of that so I'm gonna go ahead and insert the broccoli fries here and this is nutritious cooking so I noticed I didn't use any actual oil so I'm just going to dump the fries in here and we're just going to let those go ahead and start cooking for a few minutes. And so one thing to note about our nutritious snack we have here with the bird's eye broccoli fries, I have a nutrition label here. I printed it out and it has 21 grams of carbs, has 290 milligrams of sodium. Now if you have someone who has high high blood pressure, diabetes, it's going to be really important. Also, it has 0.16 milligrams of iron, 160 milligrams of potassium, so it's going to provide a pretty good amount of energy for you. The carbs is kind of high for somebody who's diabetic. If you're diabetic, you do have to watch your carb limits throughout the day, so this may be a little bit too much on your carb I would recommend if you are going to eat them and you have diabetes to only eat about three or four so that throughout the day you can use some of your carbs for a much bigger meal than just broccoli fries. Like I said, I recommend this for kids because they love eating fries. It's something quick that you can do in the summertime, something handy, something they can pick up with their own hands. and so like I said we're waiting on it to get finished and while that's cooking I have already started preparing our strawberry and pineapple kebabs and those are some really good treats for kids you can put them on little sticks and you can put them on little toothpicks and it's a very colorful fruit and the best thing about it is kids can actually help you make them it's super easy. All you have to do is cut off the ends of the strawberries and pretty much just stick the little strawberries through the little skewer or the little stick and you have a nice little treat. So we're going to talk about that a little bit later after we get finished with the broccoli fries and we're just gonna take a little break. Alright well back with our pineapples and strawberries and so we're going to be doing some strawberry and pineapple skewers today and this usually takes about 10 to 15 minutes and it's a very light fruit that you can enjoy with your family you can use your kids you guys can make this kind of a summer treat something that they can fix it on their own or you can do it together so I have what I actually used in our little recipe here and it typically just uses your strawberries and pineapples and so So I purchased some pineapple chunks from Kroger, and one little can of this, if you're gonna get the Kroger brand, typically runs about $1.50 with tax. Now they do have the other brands like the Dole, which usually run about $2, and the nutrition facts are about the same for it. For this one, pretty much you're gonna get high amounts of vitamin C at 20%, and you're gonna get 2% of iron, and it has 10 milligrams of sodium total carbs is 17 grams and you have about amount per serving it's about a half a cup so I only use half a cup for this presentation on the strawberries I use one carton or one small half of a carton of strawberries and I actually took the strawberries and I'll cut the little green half off and this is a personal um personal decision here you can either cut the strawberry in half or you can leave it whole i i mostly for the most part just for presentation reasons i kept the strawberry whole but if you have a lot of kids that you're feeding for the price of the strawberries um you might want to cut them in half i would highly recommend that just because of the cost. For original cost on one little half carton or a little bunch of your strawberries is $5. Fortunately yesterday I was able to get these for $2.50. I didn't realize that until I got to the register. It was a very, very good moment for me. So as far as your pineapple chunks, when you're using a whole pineapple that is actually a pineapple, pineapple, you can get the benefit of having that fresh fruit. You will have to just probably use one half of the pineapple, which you'll start by cutting it in half. Then you will have to take off the jacket edges of the pineapple and use it in that way. Now what I would recommend also is that you go ahead and purchase your wooden skewers, which I have here with the strawberries and pineapples already on them also i would recommend purchasing toothpicks but i recommend purchasing some colorful toothpicks because it's going to be a little bit more colorful and it's going to get your kids more interested in eating fruits because kids tend to be some of them especially if they're a taller age or between the ages of five to ten they may not want to eat fruits or vegetables right off the top so you want to encourage them to eat more fruits and vegetables so the way you're going to do that is you use it as the fruits as finger foods and it will let allow them to pick up the fruit themselves but with the use of the toothpick and what you will do with your toothpick is you will put it in the center of the pineapple chunk and you will allow them to actually use eat it themselves and they'll feel like they're more in control and then that way you kind of introduce the fruit or introduce them into eating fruits and it's going to be something that's very nutritious for them and it also has that sweet taste that they are used to with with drinking fruit juices and a lot of the capri suns and things of that nature but it's a different kind of fruit it's more of a natural fruit so their body will be it will be a lot easier for them to digest and it won't be as high calories as some of your ice creams and some of your shakes and things of that nature. Also some of your chocolate bars, things that kids are more likely or amped to ask for. So this is just going to be something that you could give them as an option so that they won't gain too much weight over the summer by eating things that aren't as nutritious and healthy for them like i mentioned before the sugars in these are going to be a lot healthier now in terms of if you're on the go if you're on the go mom on the go dad and you're always with your kids you got soccer practice you got football practice you might want to use i would recommend using these as takeaways or as your little carriers for your fruit and what you would do is you literally would just put the fruit in one of these little containers and use the top twist it on and it doesn't pour out you don't have to worry about it spilling on your car seat you don't have to worry about that you can actually put it in a lunch bag that zips up then you really won't have to worry about it'll be pretty much leak proof and spill proof and also if your kid happens to deal with it themselves it's just something that's very small they could probably get the top off themselves without your help. So that's something that I would recommend for you to use as far as storing your fruit. Now, I have already prepared the strawberry and pineapple skewers prior to this presentation. As you can see here, I used more of a half of the fruit kebabs or created little kebabs and like I said they're a nice little easy little dish that you can create nice little fruit and here I use the whole strawberry on the one on the top just it seems to be a little bit extremely big and top-heavy but like I said this is gonna be very sweet but at the same time the strawberries gonna have a little bit of that tartness so So it's going to be still nutritious for your kids and very easy to handle. So over here I have the little toothpicks with the little pineapple chunks on them and look how tiny it is. I mean look how small and cute. I mean the kids are just going to love this because it's so cute and it's so nutritious. I think they're going to love it. So with that being said, I think I've shown you all the things that we've done with our strawberry and pineapple skewers today now we're going to see how our broccoli fries turned out hi we're back with the hardin county extension today and we're going through some um food options that we're cooking in the air daddy today and we cooked some broccoli fries and now they are done so i'm going to go through and go ahead and open up our little bin here and oh my gosh look how how wonderful these turned out. So if you can, as you can see there, they turned out pretty crispy, no grease. And we're gonna put it on a little paper towel here. And we're gonna go ahead and get these out. And I think that this is gonna be a nutritious little treat for us here. Oh, they're really crispy. And as you can see, the reason why I'm putting it on these paper towels is I want you to see that there is no grease. hey like that right so um and this is broccoli oh my gosh can you believe it um the birds eye also has a cauliflower variety version and man i tell you it is very very nutritious it's good has about the same amount of potassium as the broccoli and i keep talking about potassium potassium because potassium gives you a lot of energy. So it helps you throughout the day. You don't have to drink all those energy drinks and it's healthy. So why not eat it? So this is going to be something that I recommend instead of eating french fries at McDonald's, Wendy's, wherever. Not trying to talk down on the fast food restaurants. However, the calorie amount of eating say 10 of these versus eating 10 fries from McDonald's you got to think that's more saturated fats it's more not healthy for you so this way you get to eat good and you're healthy so sorry about that so hopefully you have learned some nutritious tips for me today and you have will actually utilize some of these tips on this summer and you and your family can have some nutritious treats I would just recommend in terms of cleaning the air daddy like I said before just take your unit out and just wash that part out you don't have to use watch this at all now if you get something down on the inside of the plate or something just use a rag with warm water and dishwash dishwashing liquid and clean it and I recommend also putting on these little mittens like I have because for safety reasons the handle is really not that hot it's lonely warm however with kids I don't want you to burn your hand or for it to be too warm for you so that's why I recommend using the mittens and make sure your unit is turned off typically it will turn off by itself however if you were to open it and take out something early you will have to manually shut the unit down and how you would do that is turn your dial counterclockwise to the zero on your time side you don't have to change your dial on the temperature. You only can keep the temperature where it is currently located and that's how you would shut the unit off. I would recommend allowing the unit to cool at least 30 to 45 minutes. I also would not recommend putting it inside of your car close to any plastic because the unit is still fairly warm. It's not hot. However, if you do have to travel with it, like I said, give it at least 10 to 15 minutes if you're on the go and you have somewhere to be but if you can wait that 30 to 45 minutes to let it completely cool down and then move the unit to your car maybe inside of a box or something more mobile to the point where you won't drop anything and that's all I would recommend in terms of cleaning and moving the unit after you have just used it and as far as your snacks go I have I decided to do broccoli fries however this unit can cook chicken pork chops steak muffins fish anything so if you have some other things that you want to try in it go ahead and it's gonna come out just as good as our broccoli fries did and it's gonna be tasty so that's all I have for you today and I hope you enjoyed this this session with me. Thanks for joining us for Hardin County Extension today. Today we went over a couple of nutritious snacks and things of that nature and I hope you will join us for other calendar events later on in the month and I hope to see you then.
OCR: Hardin County Extension Today Music Sponsoredby COOPERATIVE EXTENSION UK KENTUCKY UNIVERSITY OI STATE College of Agriculture INVERSITV FARM BUREAU FMusicJNT Youth Project Completion Show Featuring Nutritious Snacks Using an Air Fryer Chandra DeRamus Family &amp; Consumer Science Extension Agent Hardin County Extension Today or University. ELELE 5 o me meais Hardin County Estension Today LOLE some strawberry skewers ineapp Hardin County Extonsion Today with t h e Swanson broccolitries Hardin Caunty Extonsion Today hn ths 1s primarily tor tami that you're serving tood a nd toda y n d nna use i tt a m e C spray Kardin County Extension Today gonna heat t he oven u p t hi supposed u 5 e e55 cooking considered sa oretty a n d put t o od So you want to think about that so me a I s o controis o + a y o u p u t t o n timer 3 5 0 Ittle Hardin @ounty Extension Today w a y don't overheat overcook something spr o W n † sa1d t h a t there WouId 5moking The other thing is it says n mmer wa remove this bottom h ait like I d i d We h want t o mi ndt u l t hat nse Hardlin County Extension Today na have nutrtion I a b e 1oes Notrition Facts And i t has 21 grams ot carbs Bird's Eye Broccoli HEW! Friles Nutritious Snack BROC(OL Fextares lering Se 4 8 pleces (86) Great snaick for kids in the summert Lunch oe in bebeen Nutrition AIRDADOY Calories 160 h a s 2 9 0 milligrams ot sodium. WEW Fries EROLLOL Teatrs 8 gleces (Mg) Great saca t h e the h1 Hardin County Extoasion Today NEW! BROCCOU Features: Serving Sure:4 8 pleces (86g) Great snack for kids in the sumumert Lunch or in between dinner. AlSO it has 0.16 igrams iron Bird's Eye Broccolil EW1 Nutntieus Snack Serang Se eces (8) tassium o n n a aras wh vou diabetic watch o ur b imits throughout the day. so this m a muc diabetes abo ut three h e ur carbs Like I said I recommend this tor kids. uck ha summertime whe that's cooking already start preparing our strawberry and pineapple kebabs, those a r rea good r k is avery colortul truit h ave much just stick trawberries nrough little skewer stick t a I k a b o u t u st reak And so. we're gonna be d o i n g Fardin County Extension Today ardin County Extension Today n County Cxtension Today or you could do it together. her nd chunks trom Kroger ne Iittl can o† Hardin Caunty Extension Taday ypically runs 5 0 t a x Hardin County Extensien Today reapples Churte which usua lly run about 5 2.0 0 Hardin Ceunty Extension Today eapple.Chur nst mo un Eardin County Extension Today has it's about a halt a cup. Hardie County Cxtension Today strawberries carton And I actually took t his persona ecision here Hardin County Extension Tadsy you can either cut the h a -t most part. just Hardin County Extansion Today W n I would highly recommend that. just because ot the cost Ittle bunch ot your rawberries. i5 S5 Fortunately yeste w a wa s very. ver ood momen Hardh County Extension Today As tar as your pineapple chunks, that is actually a pineapple which you'll start by cutting it in halt the pineapple, and a h e a d Sr wooden h a ve here, with the awberries pineapples Hardin Ceunty Extonsion Today between a ges t e n i g h t o tt t o p The way youire gonna do that. truits to pick up the truit themseives with the use ot the toothpick Hardin County Extension Todiay is you will put it in the ot the pineapplechunk And you will allow them eat it thems ve s And then way you ntroduce Hardin County Extension -Today or introduce them eating Hardin County Extension Toduy it's more ot a natural truit t he m digest a nd it y o ur creams Hardin County Extension Joday k ids are more a 5 k 1 0 n t he y weiqht Wardin County Extension -Today aren't a s heait hy o r he Hardin County Extension-Today or rs your lytle ruit And what you do And also it your kid happens deai with it thas just sonething They couId probably om o mmend Now, I have already prepared prior to this presentation. kebabs Hardin Countg Extension Joday and like I said, they're I i t t l e . e a s y I i t t l e d i s h Hardir County Extension Today extremely b 1 g a nd top hea vy Iaughs Hardin County Extonsino Taday at same time. the wberry qonna Kardin County Extonsion Today be stii your kid s very e a s y to handle. Hardin County Extenston Today Over here I have the itt-e toothpicks Hardir Gounty Extension Today mean lo0k h ow smal l and cute a n din County Extension Today trawberr N ow HardinCouaty Extension Toda ac t h H a r - n5 ay n o w done u m urned out you can see there, they out pretty crispy Oh. they're really crispy. Harditn County Extension Today 0 n these paper towels. w ant to Hey.like that.right? hi s c a n The Birdseye also has variety version m a n a use potassium gives ener instead ot eating trench tries his you get to eat heaithy So,(coughs) sorry about that et u l ly you Iearned o5 some ot these tips on this summer recommend i n q Air Daddy ju s t wash part d o w n inside ot the Just use a rag with warm water and dishwashing iiquid a iso. putting itt mittens have. because reasons warm why take out something early turn ;al counter ckw 5 7 change temperature where it is currently Iocated would u n it a t Ieast 3 0 4 5 minutes. Hardin County Extension comp |etey cool down maybeinside ot box 5ome wo uId terms cleaning movinq a5 tar snacksgo however, this unit cook chicken steak 5h anything that you want t rv qo a head hav tod ay o d a y o day went over o1n Would you like to have a quilt on your barn'and be listed on the"Clothesline of Quilts Trail"'? Contact the Hardin Co. Extension Musicervice Office @ 270-765-4121 “Embroidery Club' welcomes new members the 4th Tuesday of each month, from 10-2:00 p.m. Bring any project you are working on or one you need help with Registration not required! Embroidery Club members the 4th month from 10-2:00 project you are on or one you need help with Registration not “Applique' Sew Fun" meets from 9-2:00 pm on the 3rd Weds. of each' month \Music come join us! “Cross Stitchers will meet occasionally Saturdays beginning Oct. 1,'from 9 9-5:00 pm. Work current projects &amp; learn new techniques each other. For beg eginners experienced stitchers. Brngg or supplies get started, someone help you.' No RSVP necessary; just show up! For more information on the above events orany other classes call Hardin Co. Cooperative of the University of (270) 765-4121. Videographer/Editor Reed Sampley For more information on HCEC-TV programming call 270-769-8855 www.hardin.k12.ky.us/HCEC-TV Mu s i cla ryan@hardin.kyschools.us
VLM: Visual summary: A woman in a green apron is demonstrating a black kitchen appliance in a kitchen setting, gesturing and speaking while holding a small object.
视觉摘要: 一位穿着绿色围裙的女士在厨房里演示一台黑色厨房电器，边做手势边说话，手中拿着一个小物件。
Visible product: Air Fryer
Visible components: black appliance; white countertop; wooden cabinets; white sink; paper towel holder; green apron; white gloves; plate with food
Visible actions: woman gesturing with hand; woman speaking; woman holding object
Visual uncertainty: The exact product name is not visible, only the category 'Air Fryer' is provided. The specific features or actions being demonstrated are inferred from subtitles, not directly visible.</t>
        </is>
      </c>
      <c r="N794" s="45" t="inlineStr">
        <is>
          <t>13</t>
        </is>
      </c>
      <c r="O794" s="45" t="inlineStr">
        <is>
          <t>2</t>
        </is>
      </c>
      <c r="P794" s="59" t="inlineStr">
        <is>
          <t>630.0</t>
        </is>
      </c>
      <c r="Q794" s="59" t="inlineStr">
        <is>
          <t>645.0</t>
        </is>
      </c>
      <c r="R794" s="52" t="inlineStr">
        <is>
          <t>ASR mentions 'remove this bottom half like I did so pull it out and wash the inside unit' which implies a method for safely removing a part of the air fryer, likely the basket or base, for cleaning.</t>
        </is>
      </c>
      <c r="S794" s="52" t="inlineStr">
        <is>
          <t>ASR</t>
        </is>
      </c>
      <c r="T794" s="52" t="inlineStr">
        <is>
          <t>low</t>
        </is>
      </c>
      <c r="U794" s="52" t="inlineStr">
        <is>
          <t>The ASR text explicitly references removing a part of the air fryer for cleaning, which is a safety-relevant action, though it does not explicitly mention 'basket' or 'removal' in the context of the basket itself.</t>
        </is>
      </c>
      <c r="V794" s="45" t="inlineStr">
        <is>
          <t>R1</t>
        </is>
      </c>
      <c r="W794" s="46" t="n">
        <v>2</v>
      </c>
      <c r="X794" s="60" t="n">
        <v>873.5</v>
      </c>
      <c r="Y794" s="60" t="n">
        <v>874</v>
      </c>
      <c r="Z794" s="46" t="inlineStr">
        <is>
          <t>no</t>
        </is>
      </c>
      <c r="AA794" s="54" t="inlineStr">
        <is>
          <t>仅第5帧（t=873.7s）显示用夹子夹取炸篮内食物/炸篮，与热炸篮安全取出相关，但未完整呈现取出动作与防烫细节。</t>
        </is>
      </c>
      <c r="AB794" s="54" t="inlineStr">
        <is>
          <t>Sparse sampling places basket handling at 655.3-873.7 s, not 630-645 s. | 第三轮双复核一致修正：R1时间655.3-873.7→indep=873.5-874.0：655.3s帧仅显示手持包装盒，未呈现热炸篮取出相关画面，真正相关帧仅在873.7s附近。</t>
        </is>
      </c>
      <c r="AC794" s="46" t="inlineStr">
        <is>
          <t>completed</t>
        </is>
      </c>
      <c r="AD794" s="46" t="inlineStr">
        <is>
          <t>2026-07-28T20:35:21+08:00</t>
        </is>
      </c>
      <c r="AE794" s="47">
        <f>IF(AC794&lt;&gt;"completed","",IF(W794=O794,"no","yes"))</f>
        <v/>
      </c>
      <c r="AF794" s="47">
        <f>IF(AC794&lt;&gt;"completed","",IF(AND(X794=P794,Y794=Q794),"no","yes"))</f>
        <v/>
      </c>
      <c r="AG794" s="47">
        <f>IF(AC794&lt;&gt;"completed","待复核",IF(OR(W794="",Z794="",AA794="",AD794=""),"缺少必填项",IF(AND(OR(AE794="yes",AF794="yes"),AB794=""),"修正原因缺失",IF(OR(W794=0,W794=1),IF(AND(X794="",Y794=""),"通过","0/1级时间应留空"),IF(AND(OR(W794=2,W794=3),X794&lt;&gt;"",Y794&lt;&gt;"",X794&gt;=I794,Y794&lt;=J794,Y794&gt;X794),"通过","2/3级时间无效")))))</f>
        <v/>
      </c>
    </row>
    <row r="795">
      <c r="A795" s="45" t="inlineStr">
        <is>
          <t>VQ-016</t>
        </is>
      </c>
      <c r="B795" s="52" t="inlineStr">
        <is>
          <t>How can a hot air-fryer basket be removed safely?</t>
        </is>
      </c>
      <c r="C795" s="45" t="inlineStr">
        <is>
          <t>en</t>
        </is>
      </c>
      <c r="D795" s="45" t="inlineStr">
        <is>
          <t>Air Fryer</t>
        </is>
      </c>
      <c r="E795" s="45" t="inlineStr">
        <is>
          <t>safety</t>
        </is>
      </c>
      <c r="F795" s="45" t="inlineStr">
        <is>
          <t>source_disjoint_test</t>
        </is>
      </c>
      <c r="G795" s="45" t="inlineStr">
        <is>
          <t>airfryer-032-scene-0014</t>
        </is>
      </c>
      <c r="H795" s="45" t="inlineStr">
        <is>
          <t>airfryer-032</t>
        </is>
      </c>
      <c r="I795" s="59" t="inlineStr">
        <is>
          <t>49.6</t>
        </is>
      </c>
      <c r="J795" s="59" t="inlineStr">
        <is>
          <t>54.1</t>
        </is>
      </c>
      <c r="K795" s="45" t="inlineStr">
        <is>
          <t>items/airfryer-032-scene-0014/clip.mp4</t>
        </is>
      </c>
      <c r="L795" s="45" t="inlineStr">
        <is>
          <t>items/airfryer-032-scene-0014/thumbnail.jpg</t>
        </is>
      </c>
      <c r="M795" s="52" t="inlineStr">
        <is>
          <t>ASR: out any grease residue or leftover food with a paper towel and throw that away then you just
VLM: Visual summary: A hand holds a black air fryer basket over a sink, using a paper towel to wipe residue from its interior.
视觉摘要: 一只手拿着一个黑色空气炸锅篮子，放在水槽上方，用纸巾擦拭其内部残留物。
Visible product: Air Fryer
Visible components: black air fryer basket; paper towel; sink; hand
Visible actions: holding; wiping
Visible states: residue on basket; basket over sink
Visual uncertainty: The full context of the cleaning process is not shown; the specific product model is not visible.</t>
        </is>
      </c>
      <c r="N795" s="45" t="inlineStr">
        <is>
          <t>14</t>
        </is>
      </c>
      <c r="O795" s="45" t="inlineStr">
        <is>
          <t>1</t>
        </is>
      </c>
      <c r="P795" s="59" t="str"/>
      <c r="Q795" s="59" t="str"/>
      <c r="R795" s="52" t="inlineStr">
        <is>
          <t>The scene shows a hand wiping residue from an air fryer basket over a sink, but does not show the basket being removed from the appliance or any safety steps for removal.</t>
        </is>
      </c>
      <c r="S795" s="52" t="inlineStr">
        <is>
          <t>VLM|ASR</t>
        </is>
      </c>
      <c r="T795" s="52" t="inlineStr">
        <is>
          <t>low</t>
        </is>
      </c>
      <c r="U795" s="52" t="inlineStr">
        <is>
          <t>The action shown is cleaning, not removal; no evidence of basket removal or safety precautions during removal.</t>
        </is>
      </c>
      <c r="V795" s="45" t="inlineStr">
        <is>
          <t>R1</t>
        </is>
      </c>
      <c r="W795" s="46" t="inlineStr">
        <is>
          <t>1</t>
        </is>
      </c>
      <c r="X795" s="60" t="n"/>
      <c r="Y795" s="60" t="n"/>
      <c r="Z795" s="46" t="inlineStr">
        <is>
          <t>no</t>
        </is>
      </c>
      <c r="AA795" s="54" t="inlineStr">
        <is>
          <t>t=49.6s至t=54.1s帧中炸篮已经从主机中取出并在手中进行清洁，全程未展示将炸篮从热的主机中取出的过程，也没有任何安全提示（如戴隔热手套、握住手柄等），无法回答安全取出热炸篮的方法。</t>
        </is>
      </c>
      <c r="AB795" s="54" t="n"/>
      <c r="AC795" s="46" t="inlineStr">
        <is>
          <t>completed</t>
        </is>
      </c>
      <c r="AD795" s="46" t="inlineStr">
        <is>
          <t>2026-07-28T01:18:39+08:00</t>
        </is>
      </c>
      <c r="AE795" s="47">
        <f>IF(AC795&lt;&gt;"completed","",IF(W795=O795,"no","yes"))</f>
        <v/>
      </c>
      <c r="AF795" s="47">
        <f>IF(AC795&lt;&gt;"completed","",IF(AND(X795=P795,Y795=Q795),"no","yes"))</f>
        <v/>
      </c>
      <c r="AG795" s="47">
        <f>IF(AC795&lt;&gt;"completed","待复核",IF(OR(W795="",Z795="",AA795="",AD795=""),"缺少必填项",IF(AND(OR(AE795="yes",AF795="yes"),AB795=""),"修正原因缺失",IF(OR(W795=0,W795=1),IF(AND(X795="",Y795=""),"通过","0/1级时间应留空"),IF(AND(OR(W795=2,W795=3),X795&lt;&gt;"",Y795&lt;&gt;"",X795&gt;=I795,Y795&lt;=J795,Y795&gt;X795),"通过","2/3级时间无效")))))</f>
        <v/>
      </c>
    </row>
    <row r="796">
      <c r="A796" s="45" t="inlineStr">
        <is>
          <t>VQ-016</t>
        </is>
      </c>
      <c r="B796" s="52" t="inlineStr">
        <is>
          <t>How can a hot air-fryer basket be removed safely?</t>
        </is>
      </c>
      <c r="C796" s="45" t="inlineStr">
        <is>
          <t>en</t>
        </is>
      </c>
      <c r="D796" s="45" t="inlineStr">
        <is>
          <t>Air Fryer</t>
        </is>
      </c>
      <c r="E796" s="45" t="inlineStr">
        <is>
          <t>safety</t>
        </is>
      </c>
      <c r="F796" s="45" t="inlineStr">
        <is>
          <t>source_disjoint_test</t>
        </is>
      </c>
      <c r="G796" s="45" t="inlineStr">
        <is>
          <t>airfryer-032-scene-0082</t>
        </is>
      </c>
      <c r="H796" s="45" t="inlineStr">
        <is>
          <t>airfryer-032</t>
        </is>
      </c>
      <c r="I796" s="59" t="inlineStr">
        <is>
          <t>397.1</t>
        </is>
      </c>
      <c r="J796" s="59" t="inlineStr">
        <is>
          <t>401.7</t>
        </is>
      </c>
      <c r="K796" s="45" t="inlineStr">
        <is>
          <t>items/airfryer-032-scene-0082/clip.mp4</t>
        </is>
      </c>
      <c r="L796" s="45" t="inlineStr">
        <is>
          <t>items/airfryer-032-scene-0082/thumbnail.jpg</t>
        </is>
      </c>
      <c r="M796" s="52" t="inlineStr">
        <is>
          <t>ASR: if not all of it should be gone by now and depending on the airfryer model you have this This is a great time to check all the screws that connect the handle to the basket and the pan to the cover.
VLM: Visual summary: A close-up view of a screwdriver unscrewing a screw from a black plastic component of an appliance.
视觉摘要: 一个螺丝刀正在从电器的黑色塑料部件上拧下螺丝的特写镜头。
Visible product: Air Fryer
Visible components: screwdriver; screw; black plastic component; metallic ring
Visible actions: unscrewing
Visible states: screw partially removed
Visual uncertainty: The full appliance and its context are not visible.</t>
        </is>
      </c>
      <c r="N796" s="45" t="inlineStr">
        <is>
          <t>15</t>
        </is>
      </c>
      <c r="O796" s="45" t="inlineStr">
        <is>
          <t>2</t>
        </is>
      </c>
      <c r="P796" s="59" t="inlineStr">
        <is>
          <t>397.1</t>
        </is>
      </c>
      <c r="Q796" s="59" t="inlineStr">
        <is>
          <t>401.7</t>
        </is>
      </c>
      <c r="R796" s="52" t="inlineStr">
        <is>
          <t>The video shows a screw being unscrewed from an air fryer component using a screwdriver, and the ASR mentions checking screws connecting handle to basket and pan to cover, indicating a step in disassembly that may be part of safely removing the basket.</t>
        </is>
      </c>
      <c r="S796" s="52" t="inlineStr">
        <is>
          <t>VLM|ASR</t>
        </is>
      </c>
      <c r="T796" s="52" t="inlineStr">
        <is>
          <t>low</t>
        </is>
      </c>
      <c r="U796" s="52" t="inlineStr">
        <is>
          <t>The visual context is limited to a close-up of a screw and screwdriver, and the ASR references model-dependent steps, but the action shown is consistent with safe removal of a basket component.</t>
        </is>
      </c>
      <c r="V796" s="45" t="inlineStr">
        <is>
          <t>R1</t>
        </is>
      </c>
      <c r="W796" s="46" t="n">
        <v>1</v>
      </c>
      <c r="X796" s="60" t="n"/>
      <c r="Y796" s="60" t="n"/>
      <c r="Z796" s="46" t="inlineStr">
        <is>
          <t>no</t>
        </is>
      </c>
      <c r="AA796" s="54" t="inlineStr">
        <is>
          <t>全部6帧显示螺丝刀拧下炸篮/手柄组件螺丝，属于拆解维护而非“如何安全取出热炸篮”，未回答查询。</t>
        </is>
      </c>
      <c r="AB796" s="54" t="inlineStr">
        <is>
          <t>第三轮双复核一致修正：等级1≠R1的2；画面为拧螺丝拆解炸篮，并非安全取出热炸篮的操作。</t>
        </is>
      </c>
      <c r="AC796" s="46" t="inlineStr">
        <is>
          <t>completed</t>
        </is>
      </c>
      <c r="AD796" s="46" t="inlineStr">
        <is>
          <t>2026-07-28T20:35:21+08:00</t>
        </is>
      </c>
      <c r="AE796" s="47">
        <f>IF(AC796&lt;&gt;"completed","",IF(W796=O796,"no","yes"))</f>
        <v/>
      </c>
      <c r="AF796" s="47">
        <f>IF(AC796&lt;&gt;"completed","",IF(AND(X796=P796,Y796=Q796),"no","yes"))</f>
        <v/>
      </c>
      <c r="AG796" s="47">
        <f>IF(AC796&lt;&gt;"completed","待复核",IF(OR(W796="",Z796="",AA796="",AD796=""),"缺少必填项",IF(AND(OR(AE796="yes",AF796="yes"),AB796=""),"修正原因缺失",IF(OR(W796=0,W796=1),IF(AND(X796="",Y796=""),"通过","0/1级时间应留空"),IF(AND(OR(W796=2,W796=3),X796&lt;&gt;"",Y796&lt;&gt;"",X796&gt;=I796,Y796&lt;=J796,Y796&gt;X796),"通过","2/3级时间无效")))))</f>
        <v/>
      </c>
    </row>
    <row r="797">
      <c r="A797" s="45" t="inlineStr">
        <is>
          <t>VQ-016</t>
        </is>
      </c>
      <c r="B797" s="52" t="inlineStr">
        <is>
          <t>How can a hot air-fryer basket be removed safely?</t>
        </is>
      </c>
      <c r="C797" s="45" t="inlineStr">
        <is>
          <t>en</t>
        </is>
      </c>
      <c r="D797" s="45" t="inlineStr">
        <is>
          <t>Air Fryer</t>
        </is>
      </c>
      <c r="E797" s="45" t="inlineStr">
        <is>
          <t>safety</t>
        </is>
      </c>
      <c r="F797" s="45" t="inlineStr">
        <is>
          <t>source_disjoint_test</t>
        </is>
      </c>
      <c r="G797" s="45" t="inlineStr">
        <is>
          <t>airfryer-032-scene-0077</t>
        </is>
      </c>
      <c r="H797" s="45" t="inlineStr">
        <is>
          <t>airfryer-032</t>
        </is>
      </c>
      <c r="I797" s="59" t="inlineStr">
        <is>
          <t>364.033</t>
        </is>
      </c>
      <c r="J797" s="59" t="inlineStr">
        <is>
          <t>376.0</t>
        </is>
      </c>
      <c r="K797" s="45" t="inlineStr">
        <is>
          <t>items/airfryer-032-scene-0077/clip.mp4</t>
        </is>
      </c>
      <c r="L797" s="45" t="inlineStr">
        <is>
          <t>items/airfryer-032-scene-0077/thumbnail.jpg</t>
        </is>
      </c>
      <c r="M797" s="52" t="inlineStr">
        <is>
          <t>ASR: use some little cotton swabs to clean in between every little grate in the basket. Of course, your air fryer basket will look a little bit different than mine, so just use anything that will help you get in any little crevices you'll be surprised at how much food and gunk you find there i mean honestly look at all the cotton swabs i used oh it's so gross then i grabbed my
VLM: Visual summary: A hand uses a cotton swab to clean the inside of a black air fryer basket.
视觉摘要: 一只手用棉签清洁黑色空气炸锅篮子的内部。
Visible product: Air Fryer
Visible components: black air fryer basket; cotton swab; hand
Visible actions: cleaning with a cotton swab; holding the basket
Visible states: cotton swab with residue; dirty basket</t>
        </is>
      </c>
      <c r="N797" s="45" t="inlineStr">
        <is>
          <t>16</t>
        </is>
      </c>
      <c r="O797" s="45" t="inlineStr">
        <is>
          <t>0</t>
        </is>
      </c>
      <c r="P797" s="59" t="str"/>
      <c r="Q797" s="59" t="str"/>
      <c r="R797" s="52" t="inlineStr">
        <is>
          <t>The scene shows cleaning the basket with a cotton swab, not removing it; no action or instruction related to safely removing the basket is visible or described.</t>
        </is>
      </c>
      <c r="S797" s="52" t="inlineStr">
        <is>
          <t>VLM|ASR</t>
        </is>
      </c>
      <c r="T797" s="52" t="inlineStr">
        <is>
          <t>low</t>
        </is>
      </c>
      <c r="U797" s="52" t="inlineStr">
        <is>
          <t>No evidence of basket removal or safety steps for removal is present.</t>
        </is>
      </c>
      <c r="V797" s="45" t="inlineStr">
        <is>
          <t>R1</t>
        </is>
      </c>
      <c r="W797" s="46" t="inlineStr">
        <is>
          <t>1</t>
        </is>
      </c>
      <c r="X797" s="60" t="n"/>
      <c r="Y797" s="60" t="n"/>
      <c r="Z797" s="46" t="inlineStr">
        <is>
          <t>no</t>
        </is>
      </c>
      <c r="AA797" s="54" t="inlineStr">
        <is>
          <t>At t=368.8s, the basket is being cleaned at a sink; no action shows removing a hot basket safely.</t>
        </is>
      </c>
      <c r="AB797" s="54" t="inlineStr">
        <is>
          <t>Same basket is shown, but no hot-basket removal action is depicted.</t>
        </is>
      </c>
      <c r="AC797" s="46" t="inlineStr">
        <is>
          <t>completed</t>
        </is>
      </c>
      <c r="AD797" s="46" t="inlineStr">
        <is>
          <t>2026-07-28T01:18:39+08:00</t>
        </is>
      </c>
      <c r="AE797" s="47">
        <f>IF(AC797&lt;&gt;"completed","",IF(W797=O797,"no","yes"))</f>
        <v/>
      </c>
      <c r="AF797" s="47">
        <f>IF(AC797&lt;&gt;"completed","",IF(AND(X797=P797,Y797=Q797),"no","yes"))</f>
        <v/>
      </c>
      <c r="AG797" s="47">
        <f>IF(AC797&lt;&gt;"completed","待复核",IF(OR(W797="",Z797="",AA797="",AD797=""),"缺少必填项",IF(AND(OR(AE797="yes",AF797="yes"),AB797=""),"修正原因缺失",IF(OR(W797=0,W797=1),IF(AND(X797="",Y797=""),"通过","0/1级时间应留空"),IF(AND(OR(W797=2,W797=3),X797&lt;&gt;"",Y797&lt;&gt;"",X797&gt;=I797,Y797&lt;=J797,Y797&gt;X797),"通过","2/3级时间无效")))))</f>
        <v/>
      </c>
    </row>
    <row r="798">
      <c r="A798" s="45" t="inlineStr">
        <is>
          <t>VQ-016</t>
        </is>
      </c>
      <c r="B798" s="52" t="inlineStr">
        <is>
          <t>How can a hot air-fryer basket be removed safely?</t>
        </is>
      </c>
      <c r="C798" s="45" t="inlineStr">
        <is>
          <t>en</t>
        </is>
      </c>
      <c r="D798" s="45" t="inlineStr">
        <is>
          <t>Air Fryer</t>
        </is>
      </c>
      <c r="E798" s="45" t="inlineStr">
        <is>
          <t>safety</t>
        </is>
      </c>
      <c r="F798" s="45" t="inlineStr">
        <is>
          <t>source_disjoint_test</t>
        </is>
      </c>
      <c r="G798" s="45" t="inlineStr">
        <is>
          <t>pressure-006-scene-0007</t>
        </is>
      </c>
      <c r="H798" s="45" t="inlineStr">
        <is>
          <t>pressure-006</t>
        </is>
      </c>
      <c r="I798" s="59" t="inlineStr">
        <is>
          <t>19.875</t>
        </is>
      </c>
      <c r="J798" s="59" t="inlineStr">
        <is>
          <t>22.417</t>
        </is>
      </c>
      <c r="K798" s="45" t="inlineStr">
        <is>
          <t>items/pressure-006-scene-0007/clip.mp4</t>
        </is>
      </c>
      <c r="L798" s="45" t="inlineStr">
        <is>
          <t>items/pressure-006-scene-0007/thumbnail.jpg</t>
        </is>
      </c>
      <c r="M798" s="52" t="inlineStr">
        <is>
          <t>ASR: • Touch screen control, LCD display, visual window, cooking process at a glance • 360-degree hot air baking, wrapping heating, original flavor, 1500W high power, rapid heating
VLM: Visual summary: A cooked whole chicken surrounded by chopped potatoes inside a black air fryer basket, which is placed in a yellow appliance.
视觉摘要: 一只烤好的整鸡，周围围着切块的土豆，放在一个黑色空气炸锅篮子里，篮子置于一个黄色的电器中。
Visible product: Air Fryer
Visible components: black air fryer basket; yellow appliance body; cooked whole chicken; chopped potatoes
Visible states: food cooked; food resting in basket</t>
        </is>
      </c>
      <c r="N798" s="45" t="inlineStr">
        <is>
          <t>17</t>
        </is>
      </c>
      <c r="O798" s="45" t="inlineStr">
        <is>
          <t>0</t>
        </is>
      </c>
      <c r="P798" s="59" t="str"/>
      <c r="Q798" s="59" t="str"/>
      <c r="R798" s="52" t="inlineStr">
        <is>
          <t>The scene shows a cooked chicken and potatoes in the basket inside the appliance, but provides no visual, spoken, or OCR evidence of how to remove the basket safely.</t>
        </is>
      </c>
      <c r="S798" s="52" t="inlineStr">
        <is>
          <t>VLM</t>
        </is>
      </c>
      <c r="T798" s="52" t="inlineStr">
        <is>
          <t>low</t>
        </is>
      </c>
      <c r="U798" s="52" t="inlineStr">
        <is>
          <t>No evidence of removal action or safety instruction is present.</t>
        </is>
      </c>
      <c r="V798" s="45" t="inlineStr">
        <is>
          <t>R1</t>
        </is>
      </c>
      <c r="W798" s="46" t="inlineStr">
        <is>
          <t>1</t>
        </is>
      </c>
      <c r="X798" s="60" t="n"/>
      <c r="Y798" s="60" t="n"/>
      <c r="Z798" s="46" t="inlineStr">
        <is>
          <t>no</t>
        </is>
      </c>
      <c r="AA798" s="54" t="inlineStr">
        <is>
          <t>Frames at 20.9s-21.9s show the basket seated with food inside from a top angle; no safety instruction on handling a hot basket is provided.</t>
        </is>
      </c>
      <c r="AB798" s="54" t="inlineStr">
        <is>
          <t>AI marked 0; same air fryer product visible, no removal-safety answer present, so grade 1.</t>
        </is>
      </c>
      <c r="AC798" s="46" t="inlineStr">
        <is>
          <t>completed</t>
        </is>
      </c>
      <c r="AD798" s="46" t="inlineStr">
        <is>
          <t>2026-07-28T01:18:39+08:00</t>
        </is>
      </c>
      <c r="AE798" s="47">
        <f>IF(AC798&lt;&gt;"completed","",IF(W798=O798,"no","yes"))</f>
        <v/>
      </c>
      <c r="AF798" s="47">
        <f>IF(AC798&lt;&gt;"completed","",IF(AND(X798=P798,Y798=Q798),"no","yes"))</f>
        <v/>
      </c>
      <c r="AG798" s="47">
        <f>IF(AC798&lt;&gt;"completed","待复核",IF(OR(W798="",Z798="",AA798="",AD798=""),"缺少必填项",IF(AND(OR(AE798="yes",AF798="yes"),AB798=""),"修正原因缺失",IF(OR(W798=0,W798=1),IF(AND(X798="",Y798=""),"通过","0/1级时间应留空"),IF(AND(OR(W798=2,W798=3),X798&lt;&gt;"",Y798&lt;&gt;"",X798&gt;=I798,Y798&lt;=J798,Y798&gt;X798),"通过","2/3级时间无效")))))</f>
        <v/>
      </c>
    </row>
    <row r="799">
      <c r="A799" s="45" t="inlineStr">
        <is>
          <t>VQ-016</t>
        </is>
      </c>
      <c r="B799" s="52" t="inlineStr">
        <is>
          <t>How can a hot air-fryer basket be removed safely?</t>
        </is>
      </c>
      <c r="C799" s="45" t="inlineStr">
        <is>
          <t>en</t>
        </is>
      </c>
      <c r="D799" s="45" t="inlineStr">
        <is>
          <t>Air Fryer</t>
        </is>
      </c>
      <c r="E799" s="45" t="inlineStr">
        <is>
          <t>safety</t>
        </is>
      </c>
      <c r="F799" s="45" t="inlineStr">
        <is>
          <t>source_disjoint_test</t>
        </is>
      </c>
      <c r="G799" s="45" t="inlineStr">
        <is>
          <t>airfryer-002-scene-0010</t>
        </is>
      </c>
      <c r="H799" s="45" t="inlineStr">
        <is>
          <t>airfryer-002</t>
        </is>
      </c>
      <c r="I799" s="59" t="inlineStr">
        <is>
          <t>257.424</t>
        </is>
      </c>
      <c r="J799" s="59" t="inlineStr">
        <is>
          <t>283.851</t>
        </is>
      </c>
      <c r="K799" s="45" t="inlineStr">
        <is>
          <t>items/airfryer-002-scene-0010/clip.mp4</t>
        </is>
      </c>
      <c r="L799" s="45" t="inlineStr">
        <is>
          <t>items/airfryer-002-scene-0010/thumbnail.jpg</t>
        </is>
      </c>
      <c r="M799" s="52" t="inlineStr">
        <is>
          <t>ASR: spray we're now going to place our cookies in the basket seam side down we're going to cook for seven minutes so it's been about seven minutes and i believe our cookies are about done So as you can see, the puff pastry is golden brown with a cookie in the middle.
OCR: Lirary Riden Puff Pastry SHEETS OREO Chef Library Kitchen wnen
VLM: Visual summary: A man in a blue apron stands behind a kitchen counter with an air fryer, ingredients, and kitchen tools. He gestures and interacts with the air fryer basket.
视觉摘要: 一名穿着蓝色围裙的男子站在厨房操作台前，台面上有空气炸锅、食材和厨具。他做出手势并与空气炸锅的篮子互动。
Visible product: Air Fryer
Visible components: air fryer; air fryer basket; puff pastry sheets; OREO cookies; powdered sugar container; spray bottle; silicone mat; white plate; red placemat; chef apron; glasses; watch
Visible actions: gesturing with hand; holding air fryer basket; pointing at air fryer basket; placing hand on counter
Visible states: man smiling; air fryer basket being held; ingredients arranged on counter</t>
        </is>
      </c>
      <c r="N799" s="45" t="inlineStr">
        <is>
          <t>18</t>
        </is>
      </c>
      <c r="O799" s="45" t="inlineStr">
        <is>
          <t>1</t>
        </is>
      </c>
      <c r="P799" s="59" t="str"/>
      <c r="Q799" s="59" t="str"/>
      <c r="R799" s="52" t="inlineStr">
        <is>
          <t>The man is shown holding and gesturing with the air fryer basket, but no action of removing it safely is demonstrated or described.</t>
        </is>
      </c>
      <c r="S799" s="52" t="inlineStr">
        <is>
          <t>VLM</t>
        </is>
      </c>
      <c r="T799" s="52" t="inlineStr">
        <is>
          <t>low</t>
        </is>
      </c>
      <c r="U799" s="52" t="inlineStr">
        <is>
          <t>No evidence of removal action or safety procedure is visible or described.</t>
        </is>
      </c>
      <c r="V799" s="45" t="inlineStr">
        <is>
          <t>R1</t>
        </is>
      </c>
      <c r="W799" s="46" t="inlineStr">
        <is>
          <t>1</t>
        </is>
      </c>
      <c r="X799" s="60" t="n"/>
      <c r="Y799" s="60" t="n"/>
      <c r="Z799" s="46" t="inlineStr">
        <is>
          <t>no</t>
        </is>
      </c>
      <c r="AA799" s="54" t="inlineStr">
        <is>
          <t>画面展示手持炸篮，但未说明高温安全取篮方法。</t>
        </is>
      </c>
      <c r="AB799" s="54" t="n"/>
      <c r="AC799" s="46" t="inlineStr">
        <is>
          <t>completed</t>
        </is>
      </c>
      <c r="AD799" s="46" t="inlineStr">
        <is>
          <t>2026-07-27T22:20:03+08:00</t>
        </is>
      </c>
      <c r="AE799" s="47">
        <f>IF(AC799&lt;&gt;"completed","",IF(W799=O799,"no","yes"))</f>
        <v/>
      </c>
      <c r="AF799" s="47">
        <f>IF(AC799&lt;&gt;"completed","",IF(AND(X799=P799,Y799=Q799),"no","yes"))</f>
        <v/>
      </c>
      <c r="AG799" s="47">
        <f>IF(AC799&lt;&gt;"completed","待复核",IF(OR(W799="",Z799="",AA799="",AD799=""),"缺少必填项",IF(AND(OR(AE799="yes",AF799="yes"),AB799=""),"修正原因缺失",IF(OR(W799=0,W799=1),IF(AND(X799="",Y799=""),"通过","0/1级时间应留空"),IF(AND(OR(W799=2,W799=3),X799&lt;&gt;"",Y799&lt;&gt;"",X799&gt;=I799,Y799&lt;=J799,Y799&gt;X799),"通过","2/3级时间无效")))))</f>
        <v/>
      </c>
    </row>
    <row r="800">
      <c r="A800" s="45" t="inlineStr">
        <is>
          <t>VQ-016</t>
        </is>
      </c>
      <c r="B800" s="52" t="inlineStr">
        <is>
          <t>How can a hot air-fryer basket be removed safely?</t>
        </is>
      </c>
      <c r="C800" s="45" t="inlineStr">
        <is>
          <t>en</t>
        </is>
      </c>
      <c r="D800" s="45" t="inlineStr">
        <is>
          <t>Air Fryer</t>
        </is>
      </c>
      <c r="E800" s="45" t="inlineStr">
        <is>
          <t>safety</t>
        </is>
      </c>
      <c r="F800" s="45" t="inlineStr">
        <is>
          <t>source_disjoint_test</t>
        </is>
      </c>
      <c r="G800" s="45" t="inlineStr">
        <is>
          <t>airfryer-027-scene-0002</t>
        </is>
      </c>
      <c r="H800" s="45" t="inlineStr">
        <is>
          <t>airfryer-027</t>
        </is>
      </c>
      <c r="I800" s="59" t="inlineStr">
        <is>
          <t>7.508</t>
        </is>
      </c>
      <c r="J800" s="59" t="inlineStr">
        <is>
          <t>283.4</t>
        </is>
      </c>
      <c r="K800" s="45" t="inlineStr">
        <is>
          <t>items/airfryer-027-scene-0002/clip.mp4</t>
        </is>
      </c>
      <c r="L800" s="45" t="inlineStr">
        <is>
          <t>items/airfryer-027-scene-0002/thumbnail.jpg</t>
        </is>
      </c>
      <c r="M800" s="52" t="inlineStr">
        <is>
          <t>ASR: Okay, so first we coat the wings with baking powder, some kosher salt, and a little bit of garlic powder. And we're going to preheat the oven to 450 degrees. So after 25 minutes, we're going to take these, flip them over. And of course, with the traditional version of the oven, we're going to provide some Frank's Red Hot Sauce. real deal butter and a touch of brown sugar and that's what we're gonna of course toss our wings into and for the other wings we're going to use McCormick's air fryer buffalo wings and it supposedly has some kind of authentic Frank's red hot sauce obviously dehydrated powder and we're going to cover these and of course this takes about half the time of the oven-cooked ones and we got our air-fried version here toss with oil and the seasoning the cormac seasoning we're going to throw these babies in here doesn't seem to really cope very well honestly but turn a reminder whoops 20 20 minutes, see what happens. Okay, so here we are. There are two different versions of so-called buffalo wings. On the top we have the oven-baked version, the real Frank's hot sauce, and on the bottom we have the McCormick air fryer version. See, they look completely different. So let's try the oven-baked version first. Nothing like that real French hot sauce with butter or brown sugar. Mmm, very good. A little bit dry, but that's because these are small wings. I would have cooked them a little bit less than 50 minutes, maybe 40 minutes. Not bad. Okay, let's try the air fryer wings. Here we go. Now, in this case, I'm definitely going to dip these in a little bit of ranch dressing here. Let's check it out. Whoops. It's actually not bad. Very tasty. And since it's air fried, it's more, it seems to be evenly cooked. So for all you Buffalo Wing fans out there, the reality is the best Buffalo Wings are deep fried in a deep fryer just like they were when I grew up in Buffalo in the 1970s and tossed in Frank's hot sauce with a bit of butter and as much sugar as you want so sorry health food fans but honestly the air fryer and baked versions they're okay it tastes good but it's not like the original.
OCR: WRONRSSH and bake for another 20 minutes OVEN READY McCormick AIR FRYER Buffalo RedHot m AIR FRYER FRANK: NO ARTIFICIAL FLAYORS Esenti MCCORNICE SPICES NO ARTIRICIAL FLAPORS VEN EADY ER Talo table Oil TART courmia Gourmia 3808 * courmia. GOr START 89:39
VLM: Visual summary: Chicken wings are shown cooking on a wire rack over aluminum foil on a stovetop, then plated with a dipping sauce.
视觉摘要: 鸡翅在炉灶上的烤架上烹饪，然后盛放在盘子中，配有一份蘸酱。
Visible product: Air Fryer
Visible components: stovetop; gas burner grates; wire rack; aluminum foil; plate; glass cup; black and white checkered tablecloth
Visible actions: chicken wings are cooking; a man is speaking to the camera
Visible states: chicken wings are cooked and golden brown; dipping sauce is on the plate
Visual uncertainty: The specific product being referred to as 'Air Fryer' is not visible in the frames.</t>
        </is>
      </c>
      <c r="N800" s="45" t="inlineStr">
        <is>
          <t>19</t>
        </is>
      </c>
      <c r="O800" s="45" t="inlineStr">
        <is>
          <t>0</t>
        </is>
      </c>
      <c r="P800" s="59" t="str"/>
      <c r="Q800" s="59" t="str"/>
      <c r="R800" s="52" t="inlineStr">
        <is>
          <t>The scene shows chicken wings cooking in an oven or on a stovetop, with no visible air fryer basket or any action related to removing it. The ASR discusses air fryer wings but does not describe basket removal. OCR shows product labels but no basket handling. VLM shows cooking setup, not basket removal.</t>
        </is>
      </c>
      <c r="S800" s="52" t="inlineStr">
        <is>
          <t>VLM|ASR|OCR</t>
        </is>
      </c>
      <c r="T800" s="52" t="inlineStr">
        <is>
          <t>low</t>
        </is>
      </c>
      <c r="U800" s="52" t="inlineStr">
        <is>
          <t>No evidence of air fryer basket or removal action is visible or described.</t>
        </is>
      </c>
      <c r="V800" s="45" t="inlineStr">
        <is>
          <t>R1</t>
        </is>
      </c>
      <c r="W800" s="46" t="inlineStr">
        <is>
          <t>0</t>
        </is>
      </c>
      <c r="X800" s="60" t="n"/>
      <c r="Y800" s="60" t="n"/>
      <c r="Z800" s="46" t="inlineStr">
        <is>
          <t>no</t>
        </is>
      </c>
      <c r="AA800" s="54" t="inlineStr">
        <is>
          <t>画面无高温炸篮取出动作或安全工具，与问题无关。</t>
        </is>
      </c>
      <c r="AB800" s="54" t="n"/>
      <c r="AC800" s="46" t="inlineStr">
        <is>
          <t>completed</t>
        </is>
      </c>
      <c r="AD800" s="46" t="inlineStr">
        <is>
          <t>2026-07-27T22:01:40+08:00</t>
        </is>
      </c>
      <c r="AE800" s="47">
        <f>IF(AC800&lt;&gt;"completed","",IF(W800=O800,"no","yes"))</f>
        <v/>
      </c>
      <c r="AF800" s="47">
        <f>IF(AC800&lt;&gt;"completed","",IF(AND(X800=P800,Y800=Q800),"no","yes"))</f>
        <v/>
      </c>
      <c r="AG800" s="47">
        <f>IF(AC800&lt;&gt;"completed","待复核",IF(OR(W800="",Z800="",AA800="",AD800=""),"缺少必填项",IF(AND(OR(AE800="yes",AF800="yes"),AB800=""),"修正原因缺失",IF(OR(W800=0,W800=1),IF(AND(X800="",Y800=""),"通过","0/1级时间应留空"),IF(AND(OR(W800=2,W800=3),X800&lt;&gt;"",Y800&lt;&gt;"",X800&gt;=I800,Y800&lt;=J800,Y800&gt;X800),"通过","2/3级时间无效")))))</f>
        <v/>
      </c>
    </row>
    <row r="801">
      <c r="A801" s="45" t="inlineStr">
        <is>
          <t>VQ-016</t>
        </is>
      </c>
      <c r="B801" s="52" t="inlineStr">
        <is>
          <t>How can a hot air-fryer basket be removed safely?</t>
        </is>
      </c>
      <c r="C801" s="45" t="inlineStr">
        <is>
          <t>en</t>
        </is>
      </c>
      <c r="D801" s="45" t="inlineStr">
        <is>
          <t>Air Fryer</t>
        </is>
      </c>
      <c r="E801" s="45" t="inlineStr">
        <is>
          <t>safety</t>
        </is>
      </c>
      <c r="F801" s="45" t="inlineStr">
        <is>
          <t>source_disjoint_test</t>
        </is>
      </c>
      <c r="G801" s="45" t="inlineStr">
        <is>
          <t>airfryer-005-scene-0007</t>
        </is>
      </c>
      <c r="H801" s="45" t="inlineStr">
        <is>
          <t>airfryer-005</t>
        </is>
      </c>
      <c r="I801" s="59" t="inlineStr">
        <is>
          <t>93.036</t>
        </is>
      </c>
      <c r="J801" s="59" t="inlineStr">
        <is>
          <t>99.208</t>
        </is>
      </c>
      <c r="K801" s="45" t="inlineStr">
        <is>
          <t>items/airfryer-005-scene-0007/clip.mp4</t>
        </is>
      </c>
      <c r="L801" s="45" t="inlineStr">
        <is>
          <t>items/airfryer-005-scene-0007/thumbnail.jpg</t>
        </is>
      </c>
      <c r="M801" s="52" t="inlineStr">
        <is>
          <t>ASR: chicken and I got some pieces of bread, my favorite white bread, and you can use homemade bread wherever you want.
VLM: Visual summary: A man in a kitchen is opening the lid of a black air fryer and removing its basket.
视觉摘要: 一名男子在厨房里打开黑色空气炸锅的盖子，并取出其篮子。
Visible product: Air Fryer
Visible components: black air fryer; air fryer basket; air fryer lid; stainless steel refrigerator; white kitchen cabinets; glass jars; knife block; paper towel holder; whey protein container
Visible actions: man opening air fryer lid; man removing air fryer basket
Visible states: air fryer lid open; air fryer basket removed</t>
        </is>
      </c>
      <c r="N801" s="45" t="inlineStr">
        <is>
          <t>20</t>
        </is>
      </c>
      <c r="O801" s="45" t="inlineStr">
        <is>
          <t>2</t>
        </is>
      </c>
      <c r="P801" s="59" t="inlineStr">
        <is>
          <t>93.036</t>
        </is>
      </c>
      <c r="Q801" s="59" t="inlineStr">
        <is>
          <t>99.208</t>
        </is>
      </c>
      <c r="R801" s="52" t="inlineStr">
        <is>
          <t>The man is shown opening the lid and removing the basket, visually demonstrating the removal action, but no explicit safety instructions or precautions are visible or mentioned.</t>
        </is>
      </c>
      <c r="S801" s="52" t="inlineStr">
        <is>
          <t>VLM</t>
        </is>
      </c>
      <c r="T801" s="52" t="inlineStr">
        <is>
          <t>low</t>
        </is>
      </c>
      <c r="U801" s="52" t="inlineStr">
        <is>
          <t>No safety-related verbal or visual cues are present to indicate safe removal procedures.</t>
        </is>
      </c>
      <c r="V801" s="45" t="inlineStr">
        <is>
          <t>R1</t>
        </is>
      </c>
      <c r="W801" s="46" t="inlineStr">
        <is>
          <t>2</t>
        </is>
      </c>
      <c r="X801" s="60" t="inlineStr">
        <is>
          <t>94.3</t>
        </is>
      </c>
      <c r="Y801" s="60" t="inlineStr">
        <is>
          <t>98.8</t>
        </is>
      </c>
      <c r="Z801" s="46" t="inlineStr">
        <is>
          <t>no</t>
        </is>
      </c>
      <c r="AA801" s="54" t="inlineStr">
        <is>
          <t>第2–5帧（t≈94.3s–98.8s）清晰演示了男子拉开空气炸锅盖子并将炸篮完整抽出的动作过程；但全程未出现防烫手套等安全防护措施或'小心烫手'之类的安全提示，故为部分回答。</t>
        </is>
      </c>
      <c r="AB801" s="54" t="inlineStr">
        <is>
          <t>时间按实际证据片段重定位</t>
        </is>
      </c>
      <c r="AC801" s="46" t="inlineStr">
        <is>
          <t>completed</t>
        </is>
      </c>
      <c r="AD801" s="46" t="inlineStr">
        <is>
          <t>2026-07-28T01:35:01+08:00</t>
        </is>
      </c>
      <c r="AE801" s="47">
        <f>IF(AC801&lt;&gt;"completed","",IF(W801=O801,"no","yes"))</f>
        <v/>
      </c>
      <c r="AF801" s="47">
        <f>IF(AC801&lt;&gt;"completed","",IF(AND(X801=P801,Y801=Q801),"no","yes"))</f>
        <v/>
      </c>
      <c r="AG801" s="47">
        <f>IF(AC801&lt;&gt;"completed","待复核",IF(OR(W801="",Z801="",AA801="",AD801=""),"缺少必填项",IF(AND(OR(AE801="yes",AF801="yes"),AB801=""),"修正原因缺失",IF(OR(W801=0,W801=1),IF(AND(X801="",Y801=""),"通过","0/1级时间应留空"),IF(AND(OR(W801=2,W801=3),X801&lt;&gt;"",Y801&lt;&gt;"",X801&gt;=I801,Y801&lt;=J801,Y801&gt;X801),"通过","2/3级时间无效")))))</f>
        <v/>
      </c>
    </row>
    <row r="802">
      <c r="A802" s="45" t="inlineStr">
        <is>
          <t>VQ-016</t>
        </is>
      </c>
      <c r="B802" s="52" t="inlineStr">
        <is>
          <t>How can a hot air-fryer basket be removed safely?</t>
        </is>
      </c>
      <c r="C802" s="45" t="inlineStr">
        <is>
          <t>en</t>
        </is>
      </c>
      <c r="D802" s="45" t="inlineStr">
        <is>
          <t>Air Fryer</t>
        </is>
      </c>
      <c r="E802" s="45" t="inlineStr">
        <is>
          <t>safety</t>
        </is>
      </c>
      <c r="F802" s="45" t="inlineStr">
        <is>
          <t>source_disjoint_test</t>
        </is>
      </c>
      <c r="G802" s="45" t="inlineStr">
        <is>
          <t>airfryer-017-scene-0028</t>
        </is>
      </c>
      <c r="H802" s="45" t="inlineStr">
        <is>
          <t>airfryer-017</t>
        </is>
      </c>
      <c r="I802" s="59" t="inlineStr">
        <is>
          <t>253.019</t>
        </is>
      </c>
      <c r="J802" s="59" t="inlineStr">
        <is>
          <t>278.111</t>
        </is>
      </c>
      <c r="K802" s="45" t="inlineStr">
        <is>
          <t>items/airfryer-017-scene-0028/clip.mp4</t>
        </is>
      </c>
      <c r="L802" s="45" t="inlineStr">
        <is>
          <t>items/airfryer-017-scene-0028/thumbnail.jpg</t>
        </is>
      </c>
      <c r="M802" s="52" t="inlineStr">
        <is>
          <t>ASR: I think. I'm going to want to take these tension screws off so that I can remove the shell of the air fryer without tugging on the cord and tugging on the guts of the machine. Now I've got eight more screws that hold the shell on. I only put four of them back in last time because it didn't seem like, because it didn't seem necessary to have all eight. Gravity is gonna hold the machine down inside the shell so it's not like, unless I'm picking it up and carrying it, it's not like those screws are really necessary. Now you see I can get the shell off and you can see how it's
OCR: 2
VLM: Visual summary: A person is working on the underside of a black air fryer, using a screwdriver and manipulating wires or components near the base.
视觉摘要: 一个人正在操作一台黑色空气炸锅的底部，使用螺丝刀并操作靠近底部的电线或部件。
Visible product: Air Fryer
Visible components: black plastic air fryer base; ventilation grilles; label with text and logo; screwdriver; wires; screws
Visible actions: manipulating wires or components; using a screwdriver
Visible states: air fryer is open and upside down; screws are partially removed
Visual uncertainty: The specific model or brand of the air fryer is not visible. The exact nature of the component being manipulated is unclear.</t>
        </is>
      </c>
      <c r="N802" s="45" t="inlineStr">
        <is>
          <t>21</t>
        </is>
      </c>
      <c r="O802" s="45" t="inlineStr">
        <is>
          <t>0</t>
        </is>
      </c>
      <c r="P802" s="59" t="str"/>
      <c r="Q802" s="59" t="str"/>
      <c r="R802" s="52" t="inlineStr">
        <is>
          <t>The scene shows disassembly of the air fryer shell using screws and a screwdriver, not removal of the hot air-fryer basket. No mention or visual of the basket or its removal is present.</t>
        </is>
      </c>
      <c r="S802" s="52" t="inlineStr">
        <is>
          <t>VLM|ASR|OCR</t>
        </is>
      </c>
      <c r="T802" s="52" t="inlineStr">
        <is>
          <t>low</t>
        </is>
      </c>
      <c r="U802" s="52" t="inlineStr">
        <is>
          <t>The evidence clearly shows disassembly of the air fryer shell, not basket removal, and no basket is visible or mentioned.</t>
        </is>
      </c>
      <c r="V802" s="45" t="inlineStr">
        <is>
          <t>R1</t>
        </is>
      </c>
      <c r="W802" s="46" t="inlineStr">
        <is>
          <t>0</t>
        </is>
      </c>
      <c r="X802" s="60" t="n"/>
      <c r="Y802" s="60" t="n"/>
      <c r="Z802" s="46" t="inlineStr">
        <is>
          <t>no</t>
        </is>
      </c>
      <c r="AA802" s="54" t="inlineStr">
        <is>
          <t>6帧（t=253.0s–278.1s）均为用螺丝刀拆卸空气炸锅底壳螺丝，未见炸篮，更无热炸篮安全取出动作。</t>
        </is>
      </c>
      <c r="AB802" s="54" t="n"/>
      <c r="AC802" s="46" t="inlineStr">
        <is>
          <t>completed</t>
        </is>
      </c>
      <c r="AD802" s="46" t="inlineStr">
        <is>
          <t>2026-07-28T01:45:19+08:00</t>
        </is>
      </c>
      <c r="AE802" s="47">
        <f>IF(AC802&lt;&gt;"completed","",IF(W802=O802,"no","yes"))</f>
        <v/>
      </c>
      <c r="AF802" s="47">
        <f>IF(AC802&lt;&gt;"completed","",IF(AND(X802=P802,Y802=Q802),"no","yes"))</f>
        <v/>
      </c>
      <c r="AG802" s="47">
        <f>IF(AC802&lt;&gt;"completed","待复核",IF(OR(W802="",Z802="",AA802="",AD802=""),"缺少必填项",IF(AND(OR(AE802="yes",AF802="yes"),AB802=""),"修正原因缺失",IF(OR(W802=0,W802=1),IF(AND(X802="",Y802=""),"通过","0/1级时间应留空"),IF(AND(OR(W802=2,W802=3),X802&lt;&gt;"",Y802&lt;&gt;"",X802&gt;=I802,Y802&lt;=J802,Y802&gt;X802),"通过","2/3级时间无效")))))</f>
        <v/>
      </c>
    </row>
    <row r="803">
      <c r="A803" s="45" t="inlineStr">
        <is>
          <t>VQ-016</t>
        </is>
      </c>
      <c r="B803" s="52" t="inlineStr">
        <is>
          <t>How can a hot air-fryer basket be removed safely?</t>
        </is>
      </c>
      <c r="C803" s="45" t="inlineStr">
        <is>
          <t>en</t>
        </is>
      </c>
      <c r="D803" s="45" t="inlineStr">
        <is>
          <t>Air Fryer</t>
        </is>
      </c>
      <c r="E803" s="45" t="inlineStr">
        <is>
          <t>safety</t>
        </is>
      </c>
      <c r="F803" s="45" t="inlineStr">
        <is>
          <t>source_disjoint_test</t>
        </is>
      </c>
      <c r="G803" s="45" t="inlineStr">
        <is>
          <t>airfryer-033-scene-0073</t>
        </is>
      </c>
      <c r="H803" s="45" t="inlineStr">
        <is>
          <t>airfryer-033</t>
        </is>
      </c>
      <c r="I803" s="59" t="inlineStr">
        <is>
          <t>525.792</t>
        </is>
      </c>
      <c r="J803" s="59" t="inlineStr">
        <is>
          <t>532.733</t>
        </is>
      </c>
      <c r="K803" s="45" t="inlineStr">
        <is>
          <t>items/airfryer-033-scene-0073/clip.mp4</t>
        </is>
      </c>
      <c r="L803" s="45" t="inlineStr">
        <is>
          <t>items/airfryer-033-scene-0073/thumbnail.jpg</t>
        </is>
      </c>
      <c r="M803" s="52" t="inlineStr">
        <is>
          <t>ASR: que também é a vida né o que é a vida sem cicatriz né praia vai voltar à vida hoje a mãe se pára como franguinho hoje nela
OCR: MALTEA
VLM: Visual summary: A hand is interacting with a disassembled black air fryer basket on a white surface, with another part of the appliance visible nearby.
视觉摘要: 一只手正在与一个拆开的黑色空气炸锅篮子互动，旁边还放着该电器的另一部分。
Visible product: Air Fryer
Visible components: black air fryer basket; white surface; another part of the air fryer
Visible actions: hand pointing at the basket; hand touching the basket
Visible states: air fryer basket disassembled
Visual uncertainty: The full context of the disassembly or the specific model is not visible.</t>
        </is>
      </c>
      <c r="N803" s="45" t="inlineStr">
        <is>
          <t>22</t>
        </is>
      </c>
      <c r="O803" s="45" t="inlineStr">
        <is>
          <t>2</t>
        </is>
      </c>
      <c r="P803" s="59" t="inlineStr">
        <is>
          <t>525.792</t>
        </is>
      </c>
      <c r="Q803" s="59" t="inlineStr">
        <is>
          <t>532.733</t>
        </is>
      </c>
      <c r="R803" s="52" t="inlineStr">
        <is>
          <t>The basket is shown disassembled with a hand interacting with it, suggesting removal or handling, but no explicit safety steps are visible or described.</t>
        </is>
      </c>
      <c r="S803" s="52" t="inlineStr">
        <is>
          <t>VLM</t>
        </is>
      </c>
      <c r="T803" s="52" t="inlineStr">
        <is>
          <t>low</t>
        </is>
      </c>
      <c r="U803" s="52" t="inlineStr">
        <is>
          <t>No explicit safety instructions or warnings are visible or described in the evidence.</t>
        </is>
      </c>
      <c r="V803" s="45" t="inlineStr">
        <is>
          <t>R1</t>
        </is>
      </c>
      <c r="W803" s="46" t="inlineStr">
        <is>
          <t>1</t>
        </is>
      </c>
      <c r="X803" s="60" t="n"/>
      <c r="Y803" s="60" t="n"/>
      <c r="Z803" s="46" t="inlineStr">
        <is>
          <t>no</t>
        </is>
      </c>
      <c r="AA803" s="54" t="inlineStr">
        <is>
          <t>6帧显示拆解后的炸篮部件被手持摆放，未演示高温状态下安全取出炸篮的操作。</t>
        </is>
      </c>
      <c r="AB803" s="54" t="inlineStr">
        <is>
          <t>AI=2→R1=1，画面仅展示已拆解的炸篮部件，未演示高温炸篮的安全取出步骤。</t>
        </is>
      </c>
      <c r="AC803" s="46" t="inlineStr">
        <is>
          <t>completed</t>
        </is>
      </c>
      <c r="AD803" s="46" t="inlineStr">
        <is>
          <t>2026-07-28T01:31:38+08:00</t>
        </is>
      </c>
      <c r="AE803" s="47">
        <f>IF(AC803&lt;&gt;"completed","",IF(W803=O803,"no","yes"))</f>
        <v/>
      </c>
      <c r="AF803" s="47">
        <f>IF(AC803&lt;&gt;"completed","",IF(AND(X803=P803,Y803=Q803),"no","yes"))</f>
        <v/>
      </c>
      <c r="AG803" s="47">
        <f>IF(AC803&lt;&gt;"completed","待复核",IF(OR(W803="",Z803="",AA803="",AD803=""),"缺少必填项",IF(AND(OR(AE803="yes",AF803="yes"),AB803=""),"修正原因缺失",IF(OR(W803=0,W803=1),IF(AND(X803="",Y803=""),"通过","0/1级时间应留空"),IF(AND(OR(W803=2,W803=3),X803&lt;&gt;"",Y803&lt;&gt;"",X803&gt;=I803,Y803&lt;=J803,Y803&gt;X803),"通过","2/3级时间无效")))))</f>
        <v/>
      </c>
    </row>
    <row r="804">
      <c r="A804" s="45" t="inlineStr">
        <is>
          <t>VQ-016</t>
        </is>
      </c>
      <c r="B804" s="52" t="inlineStr">
        <is>
          <t>How can a hot air-fryer basket be removed safely?</t>
        </is>
      </c>
      <c r="C804" s="45" t="inlineStr">
        <is>
          <t>en</t>
        </is>
      </c>
      <c r="D804" s="45" t="inlineStr">
        <is>
          <t>Air Fryer</t>
        </is>
      </c>
      <c r="E804" s="45" t="inlineStr">
        <is>
          <t>safety</t>
        </is>
      </c>
      <c r="F804" s="45" t="inlineStr">
        <is>
          <t>source_disjoint_test</t>
        </is>
      </c>
      <c r="G804" s="45" t="inlineStr">
        <is>
          <t>airfryer-026-scene-0001</t>
        </is>
      </c>
      <c r="H804" s="45" t="inlineStr">
        <is>
          <t>airfryer-026</t>
        </is>
      </c>
      <c r="I804" s="59" t="inlineStr">
        <is>
          <t>0.0</t>
        </is>
      </c>
      <c r="J804" s="59" t="inlineStr">
        <is>
          <t>213.46</t>
        </is>
      </c>
      <c r="K804" s="45" t="inlineStr">
        <is>
          <t>items/airfryer-026-scene-0001/clip.mp4</t>
        </is>
      </c>
      <c r="L804" s="45" t="inlineStr">
        <is>
          <t>items/airfryer-026-scene-0001/thumbnail.jpg</t>
        </is>
      </c>
      <c r="M804" s="52" t="inlineStr">
        <is>
          <t>ASR: Montana Happy New Year and today we're going to be making air fryer doughnuts. For the doughnuts the ingredients are flour, baking powder, salt, and yogurt. Your first step is to combine your flour, baking powder, and salt and then mix well. Add your vanilla yogurt and then mix well. Now that it's all combined knead with your hands. Now that you have your dough in a bowl divide into four equal parts. Now with each ball roll into six to eight inch ropes. Now that the ropes are done, spray the inside of your air fryer basket and then you want to preheat it to 350. Now that your air fryer is preheating, lightly spray your ropes. Now shape them like a donut. Now put them in your air fryer and then set a timer for eight minutes. At four minutes flip over your donuts. The The ingredients for the doughnut glaze are powdered sugar, melted butter, vanilla, and hot water. Now combine all your glaze frosting ingredients. Now that they're done, take them out and let them slightly cool before you glaze. Now dip the top of your doughnut in your glaze and then let it drip. Now that it's all done, let's give it a try. That's good.
OCR: MONTEREY play! RECREATION That's Good! with Montana 2 NONTEREY CA 3 REY MONTION DA REC 2n2n oq MONREY RECRTION RECATION NOUAD 2020 MONEREY RECRITION TNOA LBURVMO MONIREY BEHONEREY OPT RECRTION 2MC DRE MO RE MONCREY DRECATN BENGUA 2n120 20MC on BINGRADE IBURVIMD N O DEMONTEREY TRECRATION 2n20 12 IONTEREY ECREATION M( Montana E 1889 SAMS a IONVIVD UNGADE CARECREATION ILIGRADE LSURVIVED HONTEREY DA RECREATION Air Fryer Donuts 1 cup all-purpose flour 1 1/2 teaspoons baking powder 1/2 teaspoon salt 3/4 cup Greek yoqurt (plain or vanilla) Gaze 2 tablespoons butter, melted 1/2 cup powdered sugar 1/2 teaspoon vanilla 1/2 tablespoon hot water #showushowyouplayMonterey Thank you for watching!
VLM: Visual summary: A person in a kitchen is preparing dough for donuts, with a recipe for 'Air Fryer Donuts' displayed on screen.
视觉摘要: 一个人在厨房里准备制作甜甜圈的面团，屏幕上显示了“空气炸锅甜甜圈”的食谱。
Visible product: Air Fryer
Visible components: wooden cutting board; dough; air fryer; refrigerator; wooden cabinets; apron; beanie; recipe text
Visible actions: person shaping dough into a ring; person standing in kitchen
Visible states: dough shaped into rings and sticks; recipe displayed on screen</t>
        </is>
      </c>
      <c r="N804" s="45" t="inlineStr">
        <is>
          <t>23</t>
        </is>
      </c>
      <c r="O804" s="45" t="inlineStr">
        <is>
          <t>1</t>
        </is>
      </c>
      <c r="P804" s="59" t="str"/>
      <c r="Q804" s="59" t="str"/>
      <c r="R804" s="52" t="inlineStr">
        <is>
          <t>The video shows an air fryer being used for cooking donuts, and the recipe includes spraying the inside of the basket before use, but no step demonstrates how to safely remove the basket after cooking.</t>
        </is>
      </c>
      <c r="S804" s="52" t="inlineStr">
        <is>
          <t>VLM|ASR|OCR</t>
        </is>
      </c>
      <c r="T804" s="52" t="inlineStr">
        <is>
          <t>low</t>
        </is>
      </c>
      <c r="U804" s="52" t="inlineStr">
        <is>
          <t>No evidence of basket removal or safety procedure is visible or described.</t>
        </is>
      </c>
      <c r="V804" s="45" t="inlineStr">
        <is>
          <t>R1</t>
        </is>
      </c>
      <c r="W804" s="46" t="inlineStr">
        <is>
          <t>1</t>
        </is>
      </c>
      <c r="X804" s="60" t="n"/>
      <c r="Y804" s="60" t="n"/>
      <c r="Z804" s="46" t="inlineStr">
        <is>
          <t>no</t>
        </is>
      </c>
      <c r="AA804" s="54" t="inlineStr">
        <is>
          <t>画面未展示取出热炸篮的动作或安全提示。</t>
        </is>
      </c>
      <c r="AB804" s="54" t="n"/>
      <c r="AC804" s="46" t="inlineStr">
        <is>
          <t>completed</t>
        </is>
      </c>
      <c r="AD804" s="46" t="inlineStr">
        <is>
          <t>2026-07-28T01:18:39+08:00</t>
        </is>
      </c>
      <c r="AE804" s="47">
        <f>IF(AC804&lt;&gt;"completed","",IF(W804=O804,"no","yes"))</f>
        <v/>
      </c>
      <c r="AF804" s="47">
        <f>IF(AC804&lt;&gt;"completed","",IF(AND(X804=P804,Y804=Q804),"no","yes"))</f>
        <v/>
      </c>
      <c r="AG804" s="47">
        <f>IF(AC804&lt;&gt;"completed","待复核",IF(OR(W804="",Z804="",AA804="",AD804=""),"缺少必填项",IF(AND(OR(AE804="yes",AF804="yes"),AB804=""),"修正原因缺失",IF(OR(W804=0,W804=1),IF(AND(X804="",Y804=""),"通过","0/1级时间应留空"),IF(AND(OR(W804=2,W804=3),X804&lt;&gt;"",Y804&lt;&gt;"",X804&gt;=I804,Y804&lt;=J804,Y804&gt;X804),"通过","2/3级时间无效")))))</f>
        <v/>
      </c>
    </row>
    <row r="805">
      <c r="A805" s="45" t="inlineStr">
        <is>
          <t>VQ-016</t>
        </is>
      </c>
      <c r="B805" s="52" t="inlineStr">
        <is>
          <t>How can a hot air-fryer basket be removed safely?</t>
        </is>
      </c>
      <c r="C805" s="45" t="inlineStr">
        <is>
          <t>en</t>
        </is>
      </c>
      <c r="D805" s="45" t="inlineStr">
        <is>
          <t>Air Fryer</t>
        </is>
      </c>
      <c r="E805" s="45" t="inlineStr">
        <is>
          <t>safety</t>
        </is>
      </c>
      <c r="F805" s="45" t="inlineStr">
        <is>
          <t>source_disjoint_test</t>
        </is>
      </c>
      <c r="G805" s="45" t="inlineStr">
        <is>
          <t>airfryer-002-scene-0011</t>
        </is>
      </c>
      <c r="H805" s="45" t="inlineStr">
        <is>
          <t>airfryer-002</t>
        </is>
      </c>
      <c r="I805" s="59" t="inlineStr">
        <is>
          <t>283.851</t>
        </is>
      </c>
      <c r="J805" s="59" t="inlineStr">
        <is>
          <t>328.095</t>
        </is>
      </c>
      <c r="K805" s="45" t="inlineStr">
        <is>
          <t>items/airfryer-002-scene-0011/clip.mp4</t>
        </is>
      </c>
      <c r="L805" s="45" t="inlineStr">
        <is>
          <t>items/airfryer-002-scene-0011/thumbnail.jpg</t>
        </is>
      </c>
      <c r="M805" s="52" t="inlineStr">
        <is>
          <t>ASR: So as you can see, the puff pastry is golden brown with a cookie in the middle. We're gonna go ahead and plate these and we're gonna dust them with a little bit of powdered sugar. These cookies are so good fresh out of the air fryer. We're gonna take a little bit of powdered sugar and we're gonna dust the tops of these. Just a little bit of added fanciness to a puff pastry air fried oreo. So let's cut into one
OCR: Library Kitchen
VLM: Visual summary: A hand uses red tongs to remove golden-brown baked pastries from an air fryer basket and places them onto a white plate. Powdered sugar is then sifted over the pastries.
视觉摘要: 一只手用红色夹子将金黄色的烘焙点心从空气炸锅篮中取出，放在白色盘子上，然后筛上糖粉。
Visible product: Air Fryer
Visible components: air fryer basket; red placemat; white plate; fork; sifter; watch
Visible actions: removing pastries with tongs; placing pastries on plate; sifting powdered sugar
Visible states: pastries are golden-brown; pastries are dusted with powdered sugar
Visual uncertainty: The specific brand or model of the air fryer is not visible. The exact type of pastry or filling is not clearly identifiable.</t>
        </is>
      </c>
      <c r="N805" s="45" t="inlineStr">
        <is>
          <t>24</t>
        </is>
      </c>
      <c r="O805" s="45" t="inlineStr">
        <is>
          <t>2</t>
        </is>
      </c>
      <c r="P805" s="59" t="inlineStr">
        <is>
          <t>283.851</t>
        </is>
      </c>
      <c r="Q805" s="59" t="inlineStr">
        <is>
          <t>328.095</t>
        </is>
      </c>
      <c r="R805" s="52" t="inlineStr">
        <is>
          <t>The video shows a hand using red tongs to remove baked pastries from the air fryer basket, indicating a method for safely removing the basket's contents without direct hand contact, which implies a safe removal technique.</t>
        </is>
      </c>
      <c r="S805" s="52" t="inlineStr">
        <is>
          <t>VLM|ASR</t>
        </is>
      </c>
      <c r="T805" s="52" t="inlineStr">
        <is>
          <t>low</t>
        </is>
      </c>
      <c r="U805" s="52" t="inlineStr">
        <is>
          <t>The action of using tongs to remove pastries is clearly visible and directly related to safe handling, though the basket itself is not explicitly shown being removed from the air fryer unit.</t>
        </is>
      </c>
      <c r="V805" s="45" t="inlineStr">
        <is>
          <t>R1</t>
        </is>
      </c>
      <c r="W805" s="46" t="inlineStr">
        <is>
          <t>1</t>
        </is>
      </c>
      <c r="X805" s="60" t="n"/>
      <c r="Y805" s="60" t="n"/>
      <c r="Z805" s="46" t="inlineStr">
        <is>
          <t>no</t>
        </is>
      </c>
      <c r="AA805" s="54" t="inlineStr">
        <is>
          <t>Frame at t=301.5s shows a hand using red tongs to lift hot pastries from the basket, but the basket itself is not being removed.</t>
        </is>
      </c>
      <c r="AB805" s="54" t="inlineStr">
        <is>
          <t>Only food is removed with tongs, not the basket itself; downgraded from AI 2.</t>
        </is>
      </c>
      <c r="AC805" s="46" t="inlineStr">
        <is>
          <t>completed</t>
        </is>
      </c>
      <c r="AD805" s="46" t="inlineStr">
        <is>
          <t>2026-07-28T01:18:39+08:00</t>
        </is>
      </c>
      <c r="AE805" s="47">
        <f>IF(AC805&lt;&gt;"completed","",IF(W805=O805,"no","yes"))</f>
        <v/>
      </c>
      <c r="AF805" s="47">
        <f>IF(AC805&lt;&gt;"completed","",IF(AND(X805=P805,Y805=Q805),"no","yes"))</f>
        <v/>
      </c>
      <c r="AG805" s="47">
        <f>IF(AC805&lt;&gt;"completed","待复核",IF(OR(W805="",Z805="",AA805="",AD805=""),"缺少必填项",IF(AND(OR(AE805="yes",AF805="yes"),AB805=""),"修正原因缺失",IF(OR(W805=0,W805=1),IF(AND(X805="",Y805=""),"通过","0/1级时间应留空"),IF(AND(OR(W805=2,W805=3),X805&lt;&gt;"",Y805&lt;&gt;"",X805&gt;=I805,Y805&lt;=J805,Y805&gt;X805),"通过","2/3级时间无效")))))</f>
        <v/>
      </c>
    </row>
    <row r="806">
      <c r="A806" s="45" t="inlineStr">
        <is>
          <t>VQ-016</t>
        </is>
      </c>
      <c r="B806" s="52" t="inlineStr">
        <is>
          <t>How can a hot air-fryer basket be removed safely?</t>
        </is>
      </c>
      <c r="C806" s="45" t="inlineStr">
        <is>
          <t>en</t>
        </is>
      </c>
      <c r="D806" s="45" t="inlineStr">
        <is>
          <t>Air Fryer</t>
        </is>
      </c>
      <c r="E806" s="45" t="inlineStr">
        <is>
          <t>safety</t>
        </is>
      </c>
      <c r="F806" s="45" t="inlineStr">
        <is>
          <t>source_disjoint_test</t>
        </is>
      </c>
      <c r="G806" s="45" t="inlineStr">
        <is>
          <t>pressure-006-scene-0013</t>
        </is>
      </c>
      <c r="H806" s="45" t="inlineStr">
        <is>
          <t>pressure-006</t>
        </is>
      </c>
      <c r="I806" s="59" t="inlineStr">
        <is>
          <t>40.0</t>
        </is>
      </c>
      <c r="J806" s="59" t="inlineStr">
        <is>
          <t>46.042</t>
        </is>
      </c>
      <c r="K806" s="45" t="inlineStr">
        <is>
          <t>items/pressure-006-scene-0013/clip.mp4</t>
        </is>
      </c>
      <c r="L806" s="45" t="inlineStr">
        <is>
          <t>items/pressure-006-scene-0013/thumbnail.jpg</t>
        </is>
      </c>
      <c r="M806" s="52" t="inlineStr">
        <is>
          <t>ASR: • Fast heat dissipation on the top, easy to make all kinds of delicious food • Split non-stick cookware, clean more convenient, Hefung multifunctional air fryer
OCR: Rapid heat dissipation Easy to make all kinds of delicious food
VLM: Visual summary: A yellow air fryer with a cartoon face design is shown, followed by a view of chestnuts inside its basket.
视觉摘要: 一个黄色的带卡通脸设计的空气炸锅，随后显示了其篮子里的栗子。
Visible product: Air Fryer
Visible components: yellow air fryer; cartoon face design; black lid; basket; chestnuts; potted plant
Visible states: chestnuts are inside the air fryer basket; text overlay 'Rapid heat dissipation' is visible
Visible warnings: Rapid heat dissipation</t>
        </is>
      </c>
      <c r="N806" s="45" t="inlineStr">
        <is>
          <t>25</t>
        </is>
      </c>
      <c r="O806" s="45" t="inlineStr">
        <is>
          <t>0</t>
        </is>
      </c>
      <c r="P806" s="59" t="str"/>
      <c r="Q806" s="59" t="str"/>
      <c r="R806" s="52" t="inlineStr">
        <is>
          <t>The scene shows an air fryer with chestnuts in the basket and text about rapid heat dissipation, but no action or instruction is shown or described for safely removing the basket.</t>
        </is>
      </c>
      <c r="S806" s="52" t="inlineStr">
        <is>
          <t>VLM|ASR|OCR</t>
        </is>
      </c>
      <c r="T806" s="52" t="inlineStr">
        <is>
          <t>low</t>
        </is>
      </c>
      <c r="U806" s="52" t="inlineStr">
        <is>
          <t>No evidence of basket removal or safety procedure is present.</t>
        </is>
      </c>
      <c r="V806" s="45" t="inlineStr">
        <is>
          <t>R1</t>
        </is>
      </c>
      <c r="W806" s="46" t="n">
        <v>1</v>
      </c>
      <c r="X806" s="60" t="n"/>
      <c r="Y806" s="60" t="n"/>
      <c r="Z806" s="46" t="inlineStr">
        <is>
          <t>no</t>
        </is>
      </c>
      <c r="AA806" s="54" t="inlineStr">
        <is>
          <t>The basket is already pulled out and loaded with food at 43.6-44.9s, with no removal motion or safety step shown.</t>
        </is>
      </c>
      <c r="AB806" s="54" t="inlineStr">
        <is>
          <t>AI graded 0 but scene is same-product; corrected to 1. | 第三轮仲裁复核：维持R1原判（等级/时间/泄漏均确认无误）。</t>
        </is>
      </c>
      <c r="AC806" s="46" t="inlineStr">
        <is>
          <t>completed</t>
        </is>
      </c>
      <c r="AD806" s="46" t="inlineStr">
        <is>
          <t>2026-07-28T20:35:21+08:00</t>
        </is>
      </c>
      <c r="AE806" s="47">
        <f>IF(AC806&lt;&gt;"completed","",IF(W806=O806,"no","yes"))</f>
        <v/>
      </c>
      <c r="AF806" s="47">
        <f>IF(AC806&lt;&gt;"completed","",IF(AND(X806=P806,Y806=Q806),"no","yes"))</f>
        <v/>
      </c>
      <c r="AG806" s="47">
        <f>IF(AC806&lt;&gt;"completed","待复核",IF(OR(W806="",Z806="",AA806="",AD806=""),"缺少必填项",IF(AND(OR(AE806="yes",AF806="yes"),AB806=""),"修正原因缺失",IF(OR(W806=0,W806=1),IF(AND(X806="",Y806=""),"通过","0/1级时间应留空"),IF(AND(OR(W806=2,W806=3),X806&lt;&gt;"",Y806&lt;&gt;"",X806&gt;=I806,Y806&lt;=J806,Y806&gt;X806),"通过","2/3级时间无效")))))</f>
        <v/>
      </c>
    </row>
    <row r="807">
      <c r="A807" s="45" t="inlineStr">
        <is>
          <t>VQ-016</t>
        </is>
      </c>
      <c r="B807" s="52" t="inlineStr">
        <is>
          <t>How can a hot air-fryer basket be removed safely?</t>
        </is>
      </c>
      <c r="C807" s="45" t="inlineStr">
        <is>
          <t>en</t>
        </is>
      </c>
      <c r="D807" s="45" t="inlineStr">
        <is>
          <t>Air Fryer</t>
        </is>
      </c>
      <c r="E807" s="45" t="inlineStr">
        <is>
          <t>safety</t>
        </is>
      </c>
      <c r="F807" s="45" t="inlineStr">
        <is>
          <t>source_disjoint_test</t>
        </is>
      </c>
      <c r="G807" s="45" t="inlineStr">
        <is>
          <t>airfryer-017-scene-0071</t>
        </is>
      </c>
      <c r="H807" s="45" t="inlineStr">
        <is>
          <t>airfryer-017</t>
        </is>
      </c>
      <c r="I807" s="59" t="inlineStr">
        <is>
          <t>933.866</t>
        </is>
      </c>
      <c r="J807" s="59" t="inlineStr">
        <is>
          <t>986.486</t>
        </is>
      </c>
      <c r="K807" s="45" t="inlineStr">
        <is>
          <t>items/airfryer-017-scene-0071/clip.mp4</t>
        </is>
      </c>
      <c r="L807" s="45" t="inlineStr">
        <is>
          <t>items/airfryer-017-scene-0071/thumbnail.jpg</t>
        </is>
      </c>
      <c r="M807" s="52" t="inlineStr">
        <is>
          <t>ASR: I might as well take this opportunity to point out that since the new thermistor I put in to replace the original is longer than the original, It was actually touching the heating element. Now, I don't know much about how this stuff works, but I was assuming that was probably not going to be good because the original one was not touching the heating element. It was close to it with a little gap. The replacement was touching. So what I did, as you can see here, this clip, which was over on this other side of the heating element, I rotated around so that I could use it to pull the heating element away from the thermistor. and I punched a new hole through the chassis just so I could screw it down which worked but now the heating element also sits up a little higher in this little basin and there used to be a grating which covered the heating element which I assumed was there to prevent somebody from stupidly reaching inside the unit and touching the heating element with their bare hands so I removed a
OCR: INV C I'M NOTIAPROFESSIONAL. DON'T TRY THIS ATI HOME.
VLM: Visual summary: A person is removing a metal grate from a disassembled appliance with a coiled heating element visible underneath.
视觉摘要: 一个人正在从一个拆开的电器中取出金属格栅，其下方可见一个螺旋状加热元件。
Visible product: Air Fryer
Visible components: coiled heating element; metal grate; appliance interior; human hands
Visible actions: removing a metal grate; holding the appliance
Visible states: appliance disassembled; grate being lifted
Visual uncertainty: The specific brand or model of the appliance is not visible. The exact function of the highlighted components is not clear from the frames.</t>
        </is>
      </c>
      <c r="N807" s="45" t="inlineStr">
        <is>
          <t>26</t>
        </is>
      </c>
      <c r="O807" s="45" t="inlineStr">
        <is>
          <t>0</t>
        </is>
      </c>
      <c r="P807" s="59" t="str"/>
      <c r="Q807" s="59" t="str"/>
      <c r="R807" s="52" t="inlineStr">
        <is>
          <t>The scene shows removal of a metal grate from a disassembled appliance, not the hot air-fryer basket. The visible components and actions do not match the question about safely removing the basket. The OCR warning and ASR content discuss heating element and thermistor, not basket removal.</t>
        </is>
      </c>
      <c r="S807" s="52" t="inlineStr">
        <is>
          <t>VLM|ASR|OCR</t>
        </is>
      </c>
      <c r="T807" s="52" t="inlineStr">
        <is>
          <t>low</t>
        </is>
      </c>
      <c r="U807" s="52" t="inlineStr">
        <is>
          <t>The evidence clearly does not depict removal of a hot air-fryer basket, and no basket is visible in the scene.</t>
        </is>
      </c>
      <c r="V807" s="45" t="inlineStr">
        <is>
          <t>R1</t>
        </is>
      </c>
      <c r="W807" s="46" t="inlineStr">
        <is>
          <t>0</t>
        </is>
      </c>
      <c r="X807" s="60" t="n"/>
      <c r="Y807" s="60" t="n"/>
      <c r="Z807" s="46" t="inlineStr">
        <is>
          <t>no</t>
        </is>
      </c>
      <c r="AA807" s="54" t="inlineStr">
        <is>
          <t>画面仅展示内部加热线圈与金属网，未出现炸篮或其取出动作。</t>
        </is>
      </c>
      <c r="AB807" s="54" t="n"/>
      <c r="AC807" s="46" t="inlineStr">
        <is>
          <t>completed</t>
        </is>
      </c>
      <c r="AD807" s="46" t="inlineStr">
        <is>
          <t>2026-07-28T01:31:38+08:00</t>
        </is>
      </c>
      <c r="AE807" s="47">
        <f>IF(AC807&lt;&gt;"completed","",IF(W807=O807,"no","yes"))</f>
        <v/>
      </c>
      <c r="AF807" s="47">
        <f>IF(AC807&lt;&gt;"completed","",IF(AND(X807=P807,Y807=Q807),"no","yes"))</f>
        <v/>
      </c>
      <c r="AG807" s="47">
        <f>IF(AC807&lt;&gt;"completed","待复核",IF(OR(W807="",Z807="",AA807="",AD807=""),"缺少必填项",IF(AND(OR(AE807="yes",AF807="yes"),AB807=""),"修正原因缺失",IF(OR(W807=0,W807=1),IF(AND(X807="",Y807=""),"通过","0/1级时间应留空"),IF(AND(OR(W807=2,W807=3),X807&lt;&gt;"",Y807&lt;&gt;"",X807&gt;=I807,Y807&lt;=J807,Y807&gt;X807),"通过","2/3级时间无效")))))</f>
        <v/>
      </c>
    </row>
    <row r="808">
      <c r="A808" s="45" t="inlineStr">
        <is>
          <t>VQ-016</t>
        </is>
      </c>
      <c r="B808" s="52" t="inlineStr">
        <is>
          <t>How can a hot air-fryer basket be removed safely?</t>
        </is>
      </c>
      <c r="C808" s="45" t="inlineStr">
        <is>
          <t>en</t>
        </is>
      </c>
      <c r="D808" s="45" t="inlineStr">
        <is>
          <t>Air Fryer</t>
        </is>
      </c>
      <c r="E808" s="45" t="inlineStr">
        <is>
          <t>safety</t>
        </is>
      </c>
      <c r="F808" s="45" t="inlineStr">
        <is>
          <t>source_disjoint_test</t>
        </is>
      </c>
      <c r="G808" s="45" t="inlineStr">
        <is>
          <t>airfryer-024-scene-0015</t>
        </is>
      </c>
      <c r="H808" s="45" t="inlineStr">
        <is>
          <t>airfryer-024</t>
        </is>
      </c>
      <c r="I808" s="59" t="inlineStr">
        <is>
          <t>70.137</t>
        </is>
      </c>
      <c r="J808" s="59" t="inlineStr">
        <is>
          <t>73.974</t>
        </is>
      </c>
      <c r="K808" s="45" t="inlineStr">
        <is>
          <t>items/airfryer-024-scene-0015/clip.mp4</t>
        </is>
      </c>
      <c r="L808" s="45" t="inlineStr">
        <is>
          <t>items/airfryer-024-scene-0015/thumbnail.jpg</t>
        </is>
      </c>
      <c r="M808" s="52" t="inlineStr">
        <is>
          <t>ASR: And when the Brio is done cooking, it shuts off automatically so your food doesn't burn. Breakfast, lunch, after-school snacks, family dinner, even a poolside party are all part of why the New Wave Brio will quickly become your favorite cooking appliance.
VLM: Visual summary: A cooked, golden-brown food item is shown being removed from an air fryer basket and then placed onto a plate with green beans.
视觉摘要: 一个金黄色的熟食从空气炸锅篮中取出，然后放在装有青豆的盘子上。
Visible product: Air Fryer
Visible components: air fryer basket; air fryer; plate; green beans; text overlay: Auto Shut-Off
Visible actions: removing food from air fryer; placing food on plate
Visible states: food cooked and golden-brown; air fryer basket being lifted
Visible warnings: Auto Shut-Off</t>
        </is>
      </c>
      <c r="N808" s="45" t="inlineStr">
        <is>
          <t>27</t>
        </is>
      </c>
      <c r="O808" s="45" t="inlineStr">
        <is>
          <t>2</t>
        </is>
      </c>
      <c r="P808" s="59" t="inlineStr">
        <is>
          <t>70.137</t>
        </is>
      </c>
      <c r="Q808" s="59" t="inlineStr">
        <is>
          <t>73.974</t>
        </is>
      </c>
      <c r="R808" s="52" t="inlineStr">
        <is>
          <t>The air fryer basket is visibly being lifted out of the appliance, indicating removal, but no explicit safety instructions or precautions are shown or mentioned.</t>
        </is>
      </c>
      <c r="S808" s="52" t="inlineStr">
        <is>
          <t>VLM</t>
        </is>
      </c>
      <c r="T808" s="52" t="inlineStr">
        <is>
          <t>low</t>
        </is>
      </c>
      <c r="U808" s="52" t="inlineStr">
        <is>
          <t>No explicit safety steps or warnings about safe removal are provided in the visual or audio evidence.</t>
        </is>
      </c>
      <c r="V808" s="45" t="inlineStr">
        <is>
          <t>R1</t>
        </is>
      </c>
      <c r="W808" s="46" t="inlineStr">
        <is>
          <t>2</t>
        </is>
      </c>
      <c r="X808" s="60" t="n">
        <v>70.137</v>
      </c>
      <c r="Y808" s="60" t="n">
        <v>73.974</v>
      </c>
      <c r="Z808" s="46" t="inlineStr">
        <is>
          <t>no</t>
        </is>
      </c>
      <c r="AA808" s="54" t="inlineStr">
        <is>
          <t>Frames t=70.1s-74.0s show a hand lifting the basket containing cooked food out of the appliance, but no explicit safety instruction is given.</t>
        </is>
      </c>
      <c r="AB808" s="54" t="inlineStr">
        <is>
          <t>时间按实际证据片段重定位</t>
        </is>
      </c>
      <c r="AC808" s="46" t="inlineStr">
        <is>
          <t>completed</t>
        </is>
      </c>
      <c r="AD808" s="46" t="inlineStr">
        <is>
          <t>2026-07-28T01:18:39+08:00</t>
        </is>
      </c>
      <c r="AE808" s="47">
        <f>IF(AC808&lt;&gt;"completed","",IF(W808=O808,"no","yes"))</f>
        <v/>
      </c>
      <c r="AF808" s="47">
        <f>IF(AC808&lt;&gt;"completed","",IF(AND(X808=P808,Y808=Q808),"no","yes"))</f>
        <v/>
      </c>
      <c r="AG808" s="47">
        <f>IF(AC808&lt;&gt;"completed","待复核",IF(OR(W808="",Z808="",AA808="",AD808=""),"缺少必填项",IF(AND(OR(AE808="yes",AF808="yes"),AB808=""),"修正原因缺失",IF(OR(W808=0,W808=1),IF(AND(X808="",Y808=""),"通过","0/1级时间应留空"),IF(AND(OR(W808=2,W808=3),X808&lt;&gt;"",Y808&lt;&gt;"",X808&gt;=I808,Y808&lt;=J808,Y808&gt;X808),"通过","2/3级时间无效")))))</f>
        <v/>
      </c>
    </row>
    <row r="809">
      <c r="A809" s="45" t="inlineStr">
        <is>
          <t>VQ-016</t>
        </is>
      </c>
      <c r="B809" s="52" t="inlineStr">
        <is>
          <t>How can a hot air-fryer basket be removed safely?</t>
        </is>
      </c>
      <c r="C809" s="45" t="inlineStr">
        <is>
          <t>en</t>
        </is>
      </c>
      <c r="D809" s="45" t="inlineStr">
        <is>
          <t>Air Fryer</t>
        </is>
      </c>
      <c r="E809" s="45" t="inlineStr">
        <is>
          <t>safety</t>
        </is>
      </c>
      <c r="F809" s="45" t="inlineStr">
        <is>
          <t>source_disjoint_test</t>
        </is>
      </c>
      <c r="G809" s="45" t="inlineStr">
        <is>
          <t>airfryer-033-scene-0064</t>
        </is>
      </c>
      <c r="H809" s="45" t="inlineStr">
        <is>
          <t>airfryer-033</t>
        </is>
      </c>
      <c r="I809" s="59" t="inlineStr">
        <is>
          <t>465.499</t>
        </is>
      </c>
      <c r="J809" s="59" t="inlineStr">
        <is>
          <t>470.437</t>
        </is>
      </c>
      <c r="K809" s="45" t="inlineStr">
        <is>
          <t>items/airfryer-033-scene-0064/clip.mp4</t>
        </is>
      </c>
      <c r="L809" s="45" t="inlineStr">
        <is>
          <t>items/airfryer-033-scene-0064/thumbnail.jpg</t>
        </is>
      </c>
      <c r="M809" s="52" t="inlineStr">
        <is>
          <t>ASR: Aqui, eu vou dar uma trabalhada agora Vou dar uma limpadinha que isso aqui tá nojento pra poder tá trabalhando.
VLM: Visual summary: A person is handling the black basket of an air fryer, which is partially disassembled and placed on a white cloth next to its base unit with exposed wiring and components.
视觉摘要: 一个人正在处理空气炸锅的黑色篮子，该空气炸锅部分拆解，放置在白色布上，旁边是露出电线和组件的底座。
Visible product: Air Fryer
Visible components: black air fryer basket; air fryer base unit; exposed wiring; white cloth
Visible actions: hand holding and manipulating the air fryer basket
Visible states: air fryer partially disassembled</t>
        </is>
      </c>
      <c r="N809" s="45" t="inlineStr">
        <is>
          <t>28</t>
        </is>
      </c>
      <c r="O809" s="45" t="inlineStr">
        <is>
          <t>2</t>
        </is>
      </c>
      <c r="P809" s="59" t="inlineStr">
        <is>
          <t>465.499</t>
        </is>
      </c>
      <c r="Q809" s="59" t="inlineStr">
        <is>
          <t>470.437</t>
        </is>
      </c>
      <c r="R809" s="52" t="inlineStr">
        <is>
          <t>The person is handling the air fryer basket while the unit is partially disassembled, suggesting removal or cleaning, but no explicit safety steps (e.g., cooling, locking, or gripping) are shown or described.</t>
        </is>
      </c>
      <c r="S809" s="52" t="inlineStr">
        <is>
          <t>VLM|ASR</t>
        </is>
      </c>
      <c r="T809" s="52" t="inlineStr">
        <is>
          <t>medium</t>
        </is>
      </c>
      <c r="U809" s="52" t="inlineStr">
        <is>
          <t>The action of handling the basket does not confirm safe removal procedures; no explicit safety instruction or visual cue (e.g., cooling, latch release, or protective gear) is visible or audible.</t>
        </is>
      </c>
      <c r="V809" s="45" t="inlineStr">
        <is>
          <t>R1</t>
        </is>
      </c>
      <c r="W809" s="46" t="inlineStr">
        <is>
          <t>2</t>
        </is>
      </c>
      <c r="X809" s="60" t="inlineStr">
        <is>
          <t>465.5</t>
        </is>
      </c>
      <c r="Y809" s="60" t="inlineStr">
        <is>
          <t>470.4</t>
        </is>
      </c>
      <c r="Z809" s="46" t="inlineStr">
        <is>
          <t>no</t>
        </is>
      </c>
      <c r="AA809" s="54" t="inlineStr">
        <is>
          <t>t=465.5s至t=470.4s帧中人物操作的是已经从主机拆出放置在布面上的炸篮（t=468.5s至t=469.4s伸手入篮内），并未展示从热主机中安全取出炸篮的动作过程或任何安全注意事项（如防烫、握持方式等），属于相邻内容。</t>
        </is>
      </c>
      <c r="AB809" s="54" t="inlineStr">
        <is>
          <t>时间按实际证据片段重定位</t>
        </is>
      </c>
      <c r="AC809" s="46" t="inlineStr">
        <is>
          <t>completed</t>
        </is>
      </c>
      <c r="AD809" s="46" t="inlineStr">
        <is>
          <t>2026-07-28T01:18:39+08:00</t>
        </is>
      </c>
      <c r="AE809" s="47">
        <f>IF(AC809&lt;&gt;"completed","",IF(W809=O809,"no","yes"))</f>
        <v/>
      </c>
      <c r="AF809" s="47">
        <f>IF(AC809&lt;&gt;"completed","",IF(AND(X809=P809,Y809=Q809),"no","yes"))</f>
        <v/>
      </c>
      <c r="AG809" s="47">
        <f>IF(AC809&lt;&gt;"completed","待复核",IF(OR(W809="",Z809="",AA809="",AD809=""),"缺少必填项",IF(AND(OR(AE809="yes",AF809="yes"),AB809=""),"修正原因缺失",IF(OR(W809=0,W809=1),IF(AND(X809="",Y809=""),"通过","0/1级时间应留空"),IF(AND(OR(W809=2,W809=3),X809&lt;&gt;"",Y809&lt;&gt;"",X809&gt;=I809,Y809&lt;=J809,Y809&gt;X809),"通过","2/3级时间无效")))))</f>
        <v/>
      </c>
    </row>
    <row r="810">
      <c r="A810" s="45" t="inlineStr">
        <is>
          <t>VQ-016</t>
        </is>
      </c>
      <c r="B810" s="52" t="inlineStr">
        <is>
          <t>How can a hot air-fryer basket be removed safely?</t>
        </is>
      </c>
      <c r="C810" s="45" t="inlineStr">
        <is>
          <t>en</t>
        </is>
      </c>
      <c r="D810" s="45" t="inlineStr">
        <is>
          <t>Air Fryer</t>
        </is>
      </c>
      <c r="E810" s="45" t="inlineStr">
        <is>
          <t>safety</t>
        </is>
      </c>
      <c r="F810" s="45" t="inlineStr">
        <is>
          <t>source_disjoint_test</t>
        </is>
      </c>
      <c r="G810" s="45" t="inlineStr">
        <is>
          <t>airfryer-024-scene-0006</t>
        </is>
      </c>
      <c r="H810" s="45" t="inlineStr">
        <is>
          <t>airfryer-024</t>
        </is>
      </c>
      <c r="I810" s="59" t="inlineStr">
        <is>
          <t>19.953</t>
        </is>
      </c>
      <c r="J810" s="59" t="inlineStr">
        <is>
          <t>22.689</t>
        </is>
      </c>
      <c r="K810" s="45" t="inlineStr">
        <is>
          <t>items/airfryer-024-scene-0006/clip.mp4</t>
        </is>
      </c>
      <c r="L810" s="45" t="inlineStr">
        <is>
          <t>items/airfryer-024-scene-0006/thumbnail.jpg</t>
        </is>
      </c>
      <c r="M810" s="52" t="inlineStr">
        <is>
          <t>ASR: Now make crispy air fried French fries in just 8 minutes, crunchy onion rings in 10 minutes,
OCR: AIR-FRIED French Fries only 8 Minutes
VLM: Visual summary: A person is pouring cooked French fries from an air fryer basket into a red and white checkered paper-lined basket.
视觉摘要: 一个人正将从空气炸锅篮子里倒出的炸薯条倒入一个红白格子纸衬的篮子中。
Visible product: Air Fryer
Visible components: air fryer basket; red and white checkered paper liner; paper bag; white cup; text overlay: AIR-FRIED French Fries
Visible actions: pouring French fries; holding air fryer basket
Visible states: French fries being transferred; fries in basket; fries in air fryer basket</t>
        </is>
      </c>
      <c r="N810" s="45" t="inlineStr">
        <is>
          <t>29</t>
        </is>
      </c>
      <c r="O810" s="45" t="inlineStr">
        <is>
          <t>1</t>
        </is>
      </c>
      <c r="P810" s="59" t="str"/>
      <c r="Q810" s="59" t="str"/>
      <c r="R810" s="52" t="inlineStr">
        <is>
          <t>The scene shows the air fryer basket being held and used to pour fries, but does not show how to remove it safely, nor does it demonstrate any safety precautions.</t>
        </is>
      </c>
      <c r="S810" s="52" t="inlineStr">
        <is>
          <t>VLM</t>
        </is>
      </c>
      <c r="T810" s="52" t="inlineStr">
        <is>
          <t>low</t>
        </is>
      </c>
      <c r="U810" s="52" t="inlineStr">
        <is>
          <t>No evidence of removal action or safety procedure is visible or described.</t>
        </is>
      </c>
      <c r="V810" s="45" t="inlineStr">
        <is>
          <t>R1</t>
        </is>
      </c>
      <c r="W810" s="46" t="inlineStr">
        <is>
          <t>1</t>
        </is>
      </c>
      <c r="X810" s="60" t="n"/>
      <c r="Y810" s="60" t="n"/>
      <c r="Z810" s="46" t="inlineStr">
        <is>
          <t>no</t>
        </is>
      </c>
      <c r="AA810" s="54" t="inlineStr">
        <is>
          <t>Frames t=20.0s-22.7s show the basket being held and used to pour fries, but no safe-removal technique is demonstrated.</t>
        </is>
      </c>
      <c r="AB810" s="54" t="n"/>
      <c r="AC810" s="46" t="inlineStr">
        <is>
          <t>completed</t>
        </is>
      </c>
      <c r="AD810" s="46" t="inlineStr">
        <is>
          <t>2026-07-28T01:18:39+08:00</t>
        </is>
      </c>
      <c r="AE810" s="47">
        <f>IF(AC810&lt;&gt;"completed","",IF(W810=O810,"no","yes"))</f>
        <v/>
      </c>
      <c r="AF810" s="47">
        <f>IF(AC810&lt;&gt;"completed","",IF(AND(X810=P810,Y810=Q810),"no","yes"))</f>
        <v/>
      </c>
      <c r="AG810" s="47">
        <f>IF(AC810&lt;&gt;"completed","待复核",IF(OR(W810="",Z810="",AA810="",AD810=""),"缺少必填项",IF(AND(OR(AE810="yes",AF810="yes"),AB810=""),"修正原因缺失",IF(OR(W810=0,W810=1),IF(AND(X810="",Y810=""),"通过","0/1级时间应留空"),IF(AND(OR(W810=2,W810=3),X810&lt;&gt;"",Y810&lt;&gt;"",X810&gt;=I810,Y810&lt;=J810,Y810&gt;X810),"通过","2/3级时间无效")))))</f>
        <v/>
      </c>
    </row>
    <row r="811">
      <c r="A811" s="45" t="inlineStr">
        <is>
          <t>VQ-016</t>
        </is>
      </c>
      <c r="B811" s="52" t="inlineStr">
        <is>
          <t>How can a hot air-fryer basket be removed safely?</t>
        </is>
      </c>
      <c r="C811" s="45" t="inlineStr">
        <is>
          <t>en</t>
        </is>
      </c>
      <c r="D811" s="45" t="inlineStr">
        <is>
          <t>Air Fryer</t>
        </is>
      </c>
      <c r="E811" s="45" t="inlineStr">
        <is>
          <t>safety</t>
        </is>
      </c>
      <c r="F811" s="45" t="inlineStr">
        <is>
          <t>source_disjoint_test</t>
        </is>
      </c>
      <c r="G811" s="45" t="inlineStr">
        <is>
          <t>airfryer-029-scene-0050</t>
        </is>
      </c>
      <c r="H811" s="45" t="inlineStr">
        <is>
          <t>airfryer-029</t>
        </is>
      </c>
      <c r="I811" s="59" t="inlineStr">
        <is>
          <t>307.84</t>
        </is>
      </c>
      <c r="J811" s="59" t="inlineStr">
        <is>
          <t>311.96</t>
        </is>
      </c>
      <c r="K811" s="45" t="inlineStr">
        <is>
          <t>items/airfryer-029-scene-0050/clip.mp4</t>
        </is>
      </c>
      <c r="L811" s="45" t="inlineStr">
        <is>
          <t>items/airfryer-029-scene-0050/thumbnail.jpg</t>
        </is>
      </c>
      <c r="M811" s="52" t="inlineStr">
        <is>
          <t>ASR: pull the basket out and in this you know just arrange the chicken pieces in such a way they kind of in a standing position kind of thing and if something
OCR: HILIDS
VLM: Visual summary: A person is placing seasoned food into the basket of a black air fryer on a kitchen counter.
视觉摘要: 一个人正在将调味好的食物放入黑色空气炸锅的篮子中，位于厨房台面上。
Visible product: Air Fryer
Visible components: air fryer; air fryer basket; green plate; hand; Philips logo; Philips Super Chef logo; kitchen counter; refrigerator; blender; rice cooker; cabinet
Visible actions: placing food into air fryer basket; reaching for food on plate
Visible states: food coated in seasoning; air fryer basket partially filled</t>
        </is>
      </c>
      <c r="N811" s="45" t="inlineStr">
        <is>
          <t>30</t>
        </is>
      </c>
      <c r="O811" s="45" t="inlineStr">
        <is>
          <t>1</t>
        </is>
      </c>
      <c r="P811" s="59" t="str"/>
      <c r="Q811" s="59" t="str"/>
      <c r="R811" s="52" t="inlineStr">
        <is>
          <t>The scene shows food being placed into the air fryer basket, but does not show or describe how to remove the basket safely.</t>
        </is>
      </c>
      <c r="S811" s="52" t="inlineStr">
        <is>
          <t>VLM|ASR</t>
        </is>
      </c>
      <c r="T811" s="52" t="inlineStr">
        <is>
          <t>low</t>
        </is>
      </c>
      <c r="U811" s="52" t="inlineStr">
        <is>
          <t>No evidence of basket removal or safety instructions is present.</t>
        </is>
      </c>
      <c r="V811" s="45" t="inlineStr">
        <is>
          <t>R1</t>
        </is>
      </c>
      <c r="W811" s="46" t="inlineStr">
        <is>
          <t>1</t>
        </is>
      </c>
      <c r="X811" s="60" t="n"/>
      <c r="Y811" s="60" t="n"/>
      <c r="Z811" s="46" t="inlineStr">
        <is>
          <t>no</t>
        </is>
      </c>
      <c r="AA811" s="54" t="inlineStr">
        <is>
          <t>画面展示放入食物，未展示取出热炸篮的动作或安全提示。</t>
        </is>
      </c>
      <c r="AB811" s="54" t="n"/>
      <c r="AC811" s="46" t="inlineStr">
        <is>
          <t>completed</t>
        </is>
      </c>
      <c r="AD811" s="46" t="inlineStr">
        <is>
          <t>2026-07-28T01:18:39+08:00</t>
        </is>
      </c>
      <c r="AE811" s="47">
        <f>IF(AC811&lt;&gt;"completed","",IF(W811=O811,"no","yes"))</f>
        <v/>
      </c>
      <c r="AF811" s="47">
        <f>IF(AC811&lt;&gt;"completed","",IF(AND(X811=P811,Y811=Q811),"no","yes"))</f>
        <v/>
      </c>
      <c r="AG811" s="47">
        <f>IF(AC811&lt;&gt;"completed","待复核",IF(OR(W811="",Z811="",AA811="",AD811=""),"缺少必填项",IF(AND(OR(AE811="yes",AF811="yes"),AB811=""),"修正原因缺失",IF(OR(W811=0,W811=1),IF(AND(X811="",Y811=""),"通过","0/1级时间应留空"),IF(AND(OR(W811=2,W811=3),X811&lt;&gt;"",Y811&lt;&gt;"",X811&gt;=I811,Y811&lt;=J811,Y811&gt;X811),"通过","2/3级时间无效")))))</f>
        <v/>
      </c>
    </row>
    <row r="812">
      <c r="A812" s="45" t="inlineStr">
        <is>
          <t>VQ-016</t>
        </is>
      </c>
      <c r="B812" s="52" t="inlineStr">
        <is>
          <t>How can a hot air-fryer basket be removed safely?</t>
        </is>
      </c>
      <c r="C812" s="45" t="inlineStr">
        <is>
          <t>en</t>
        </is>
      </c>
      <c r="D812" s="45" t="inlineStr">
        <is>
          <t>Air Fryer</t>
        </is>
      </c>
      <c r="E812" s="45" t="inlineStr">
        <is>
          <t>safety</t>
        </is>
      </c>
      <c r="F812" s="45" t="inlineStr">
        <is>
          <t>source_disjoint_test</t>
        </is>
      </c>
      <c r="G812" s="45" t="inlineStr">
        <is>
          <t>pressure-006-scene-0017</t>
        </is>
      </c>
      <c r="H812" s="45" t="inlineStr">
        <is>
          <t>pressure-006</t>
        </is>
      </c>
      <c r="I812" s="59" t="inlineStr">
        <is>
          <t>53.625</t>
        </is>
      </c>
      <c r="J812" s="59" t="inlineStr">
        <is>
          <t>55.833</t>
        </is>
      </c>
      <c r="K812" s="45" t="inlineStr">
        <is>
          <t>items/pressure-006-scene-0017/clip.mp4</t>
        </is>
      </c>
      <c r="L812" s="45" t="inlineStr">
        <is>
          <t>items/pressure-006-scene-0017/thumbnail.jpg</t>
        </is>
      </c>
      <c r="M812" s="52" t="inlineStr">
        <is>
          <t>ASR: • Split non-stick cookware, clean more convenient, Hefung multifunctional air fryer
OCR: LOVE
VLM: Visual summary: A person is rinsing a black, split-type non-stick air fryer basket under running water in a kitchen sink.
视觉摘要: 一个人正在厨房水槽下用水冲洗一个黑色的分体式不粘空气炸锅篮子。
Visible product: Air Fryer
Visible components: black air fryer basket; kitchen sink; faucet; water stream; person's hand
Visible actions: rinsing the air fryer basket; holding the basket under water
Visible states: water flowing from faucet; basket being cleaned
Visible warnings: Split type non-stick cookware clean More convenient
Visual uncertainty: The full product model or brand is not visible. The text overlay may be promotional and not a safety warning.</t>
        </is>
      </c>
      <c r="N812" s="45" t="inlineStr">
        <is>
          <t>31</t>
        </is>
      </c>
      <c r="O812" s="45" t="inlineStr">
        <is>
          <t>2</t>
        </is>
      </c>
      <c r="P812" s="59" t="inlineStr">
        <is>
          <t>53.625</t>
        </is>
      </c>
      <c r="Q812" s="59" t="inlineStr">
        <is>
          <t>55.833</t>
        </is>
      </c>
      <c r="R812" s="52" t="inlineStr">
        <is>
          <t>The basket is being rinsed under running water, which implies a cleaning step that may be part of safe handling, but no explicit safety instruction for removal is shown.</t>
        </is>
      </c>
      <c r="S812" s="52" t="inlineStr">
        <is>
          <t>VLM|ASR</t>
        </is>
      </c>
      <c r="T812" s="52" t="inlineStr">
        <is>
          <t>low</t>
        </is>
      </c>
      <c r="U812" s="52" t="inlineStr">
        <is>
          <t>No explicit safety instruction for removal is provided; the action shown is cleaning, not removal.</t>
        </is>
      </c>
      <c r="V812" s="45" t="inlineStr">
        <is>
          <t>R1</t>
        </is>
      </c>
      <c r="W812" s="46" t="inlineStr">
        <is>
          <t>1</t>
        </is>
      </c>
      <c r="X812" s="60" t="n"/>
      <c r="Y812" s="60" t="n"/>
      <c r="Z812" s="46" t="inlineStr">
        <is>
          <t>no</t>
        </is>
      </c>
      <c r="AA812" s="54" t="inlineStr">
        <is>
          <t>全部6帧（t=53.6s–55.8s）中炸篮已脱离主机并在水槽中被冲洗，但画面未展示从主机中取出炸篮的过程，也无任何安全注意事项说明。</t>
        </is>
      </c>
      <c r="AB812" s="54" t="inlineStr">
        <is>
          <t>AI=2→R1=1：画面中炸篮已被取出并直接进入水洗环节，未演示'如何安全取出'的动作过程或安全提示，无法回答该查询。</t>
        </is>
      </c>
      <c r="AC812" s="46" t="inlineStr">
        <is>
          <t>completed</t>
        </is>
      </c>
      <c r="AD812" s="46" t="inlineStr">
        <is>
          <t>2026-07-28T01:31:38+08:00</t>
        </is>
      </c>
      <c r="AE812" s="47">
        <f>IF(AC812&lt;&gt;"completed","",IF(W812=O812,"no","yes"))</f>
        <v/>
      </c>
      <c r="AF812" s="47">
        <f>IF(AC812&lt;&gt;"completed","",IF(AND(X812=P812,Y812=Q812),"no","yes"))</f>
        <v/>
      </c>
      <c r="AG812" s="47">
        <f>IF(AC812&lt;&gt;"completed","待复核",IF(OR(W812="",Z812="",AA812="",AD812=""),"缺少必填项",IF(AND(OR(AE812="yes",AF812="yes"),AB812=""),"修正原因缺失",IF(OR(W812=0,W812=1),IF(AND(X812="",Y812=""),"通过","0/1级时间应留空"),IF(AND(OR(W812=2,W812=3),X812&lt;&gt;"",Y812&lt;&gt;"",X812&gt;=I812,Y812&lt;=J812,Y812&gt;X812),"通过","2/3级时间无效")))))</f>
        <v/>
      </c>
    </row>
    <row r="813">
      <c r="A813" s="45" t="inlineStr">
        <is>
          <t>VQ-016</t>
        </is>
      </c>
      <c r="B813" s="52" t="inlineStr">
        <is>
          <t>How can a hot air-fryer basket be removed safely?</t>
        </is>
      </c>
      <c r="C813" s="45" t="inlineStr">
        <is>
          <t>en</t>
        </is>
      </c>
      <c r="D813" s="45" t="inlineStr">
        <is>
          <t>Air Fryer</t>
        </is>
      </c>
      <c r="E813" s="45" t="inlineStr">
        <is>
          <t>safety</t>
        </is>
      </c>
      <c r="F813" s="45" t="inlineStr">
        <is>
          <t>source_disjoint_test</t>
        </is>
      </c>
      <c r="G813" s="45" t="inlineStr">
        <is>
          <t>airfryer-005-scene-0028</t>
        </is>
      </c>
      <c r="H813" s="45" t="inlineStr">
        <is>
          <t>airfryer-005</t>
        </is>
      </c>
      <c r="I813" s="59" t="inlineStr">
        <is>
          <t>270.142</t>
        </is>
      </c>
      <c r="J813" s="59" t="inlineStr">
        <is>
          <t>272.56</t>
        </is>
      </c>
      <c r="K813" s="45" t="inlineStr">
        <is>
          <t>items/airfryer-005-scene-0028/clip.mp4</t>
        </is>
      </c>
      <c r="L813" s="45" t="inlineStr">
        <is>
          <t>items/airfryer-005-scene-0028/thumbnail.jpg</t>
        </is>
      </c>
      <c r="M813" s="52" t="inlineStr">
        <is>
          <t>ASR: And now I'm going to just grab this. You can usually won't be too hot, but if it is, you can
VLM: Visual summary: A man in a kitchen is interacting with a black air fryer, placing his hand inside its basket.
视觉摘要: 一名男子在厨房里与一台黑色空气炸锅互动，将手放入其篮子中。
Visible product: Air Fryer
Visible components: black air fryer; air fryer basket; stainless steel refrigerator; white kitchen cabinets; glass jars; knife block; paper towel holder; sink; WHEY protein container; blue funnel
Visible actions: man placing hand into air fryer basket</t>
        </is>
      </c>
      <c r="N813" s="45" t="inlineStr">
        <is>
          <t>32</t>
        </is>
      </c>
      <c r="O813" s="45" t="inlineStr">
        <is>
          <t>1</t>
        </is>
      </c>
      <c r="P813" s="59" t="str"/>
      <c r="Q813" s="59" t="str"/>
      <c r="R813" s="52" t="inlineStr">
        <is>
          <t>The man places his hand into the air fryer basket, suggesting interaction with the basket, but no explicit safety procedure or warning is shown or mentioned.</t>
        </is>
      </c>
      <c r="S813" s="52" t="inlineStr">
        <is>
          <t>VLM|ASR</t>
        </is>
      </c>
      <c r="T813" s="52" t="inlineStr">
        <is>
          <t>low</t>
        </is>
      </c>
      <c r="U813" s="52" t="inlineStr">
        <is>
          <t>No explicit safety instruction or warning is provided in the visual or audio evidence.</t>
        </is>
      </c>
      <c r="V813" s="45" t="inlineStr">
        <is>
          <t>R1</t>
        </is>
      </c>
      <c r="W813" s="46" t="inlineStr">
        <is>
          <t>1</t>
        </is>
      </c>
      <c r="X813" s="60" t="n"/>
      <c r="Y813" s="60" t="n"/>
      <c r="Z813" s="46" t="inlineStr">
        <is>
          <t>no</t>
        </is>
      </c>
      <c r="AA813" s="54" t="inlineStr">
        <is>
          <t>The basket is already out at t=270.1s and the man merely gestures near it; no demonstration of a safe hot-basket removal grip or temperature check is shown.</t>
        </is>
      </c>
      <c r="AB813" s="54" t="n"/>
      <c r="AC813" s="46" t="inlineStr">
        <is>
          <t>completed</t>
        </is>
      </c>
      <c r="AD813" s="46" t="inlineStr">
        <is>
          <t>2026-07-28T01:18:39+08:00</t>
        </is>
      </c>
      <c r="AE813" s="47">
        <f>IF(AC813&lt;&gt;"completed","",IF(W813=O813,"no","yes"))</f>
        <v/>
      </c>
      <c r="AF813" s="47">
        <f>IF(AC813&lt;&gt;"completed","",IF(AND(X813=P813,Y813=Q813),"no","yes"))</f>
        <v/>
      </c>
      <c r="AG813" s="47">
        <f>IF(AC813&lt;&gt;"completed","待复核",IF(OR(W813="",Z813="",AA813="",AD813=""),"缺少必填项",IF(AND(OR(AE813="yes",AF813="yes"),AB813=""),"修正原因缺失",IF(OR(W813=0,W813=1),IF(AND(X813="",Y813=""),"通过","0/1级时间应留空"),IF(AND(OR(W813=2,W813=3),X813&lt;&gt;"",Y813&lt;&gt;"",X813&gt;=I813,Y813&lt;=J813,Y813&gt;X813),"通过","2/3级时间无效")))))</f>
        <v/>
      </c>
    </row>
    <row r="814">
      <c r="A814" s="45" t="inlineStr">
        <is>
          <t>VQ-016</t>
        </is>
      </c>
      <c r="B814" s="52" t="inlineStr">
        <is>
          <t>How can a hot air-fryer basket be removed safely?</t>
        </is>
      </c>
      <c r="C814" s="45" t="inlineStr">
        <is>
          <t>en</t>
        </is>
      </c>
      <c r="D814" s="45" t="inlineStr">
        <is>
          <t>Air Fryer</t>
        </is>
      </c>
      <c r="E814" s="45" t="inlineStr">
        <is>
          <t>safety</t>
        </is>
      </c>
      <c r="F814" s="45" t="inlineStr">
        <is>
          <t>source_disjoint_test</t>
        </is>
      </c>
      <c r="G814" s="45" t="inlineStr">
        <is>
          <t>airfryer-005-scene-0023</t>
        </is>
      </c>
      <c r="H814" s="45" t="inlineStr">
        <is>
          <t>airfryer-005</t>
        </is>
      </c>
      <c r="I814" s="59" t="inlineStr">
        <is>
          <t>227.314</t>
        </is>
      </c>
      <c r="J814" s="59" t="inlineStr">
        <is>
          <t>232.694</t>
        </is>
      </c>
      <c r="K814" s="45" t="inlineStr">
        <is>
          <t>items/airfryer-005-scene-0023/clip.mp4</t>
        </is>
      </c>
      <c r="L814" s="45" t="inlineStr">
        <is>
          <t>items/airfryer-005-scene-0023/thumbnail.jpg</t>
        </is>
      </c>
      <c r="M814" s="52" t="inlineStr">
        <is>
          <t>ASR: And when the timer goes off, you can take it out and look at that nice golden brown toast with a basket of bacon and egg
VLM: Visual summary: A person opens an air fryer and reveals two cooked food items inside.
视觉摘要: 一个人打开空气炸锅，露出里面的两个熟食。
Visible product: Air Fryer
Visible components: air fryer; air fryer basket; white plate; person's hand; person's sleeve
Visible actions: opening the air fryer; holding the air fryer handle
Visible states: air fryer open; food cooked inside air fryer
Visual uncertainty: The exact type of food is not clearly identifiable, and the person's face and full body are not visible.</t>
        </is>
      </c>
      <c r="N814" s="45" t="inlineStr">
        <is>
          <t>33</t>
        </is>
      </c>
      <c r="O814" s="45" t="inlineStr">
        <is>
          <t>1</t>
        </is>
      </c>
      <c r="P814" s="59" t="str"/>
      <c r="Q814" s="59" t="str"/>
      <c r="R814" s="52" t="inlineStr">
        <is>
          <t>The scene shows the air fryer being opened with a hand holding the handle, but no explicit action of removing the basket is shown or described, and no safety precautions are mentioned.</t>
        </is>
      </c>
      <c r="S814" s="52" t="inlineStr">
        <is>
          <t>VLM</t>
        </is>
      </c>
      <c r="T814" s="52" t="inlineStr">
        <is>
          <t>low</t>
        </is>
      </c>
      <c r="U814" s="52" t="inlineStr">
        <is>
          <t>No evidence of basket removal or safety steps is visible or described.</t>
        </is>
      </c>
      <c r="V814" s="45" t="inlineStr">
        <is>
          <t>R1</t>
        </is>
      </c>
      <c r="W814" s="46" t="inlineStr">
        <is>
          <t>1</t>
        </is>
      </c>
      <c r="X814" s="60" t="n"/>
      <c r="Y814" s="60" t="n"/>
      <c r="Z814" s="46" t="inlineStr">
        <is>
          <t>no</t>
        </is>
      </c>
      <c r="AA814" s="54" t="inlineStr">
        <is>
          <t>画面展示手接触炸篮把手，但未说明高温安全取篮方法。</t>
        </is>
      </c>
      <c r="AB814" s="54" t="n"/>
      <c r="AC814" s="46" t="inlineStr">
        <is>
          <t>completed</t>
        </is>
      </c>
      <c r="AD814" s="46" t="inlineStr">
        <is>
          <t>2026-07-27T22:23:08+08:00</t>
        </is>
      </c>
      <c r="AE814" s="47">
        <f>IF(AC814&lt;&gt;"completed","",IF(W814=O814,"no","yes"))</f>
        <v/>
      </c>
      <c r="AF814" s="47">
        <f>IF(AC814&lt;&gt;"completed","",IF(AND(X814=P814,Y814=Q814),"no","yes"))</f>
        <v/>
      </c>
      <c r="AG814" s="47">
        <f>IF(AC814&lt;&gt;"completed","待复核",IF(OR(W814="",Z814="",AA814="",AD814=""),"缺少必填项",IF(AND(OR(AE814="yes",AF814="yes"),AB814=""),"修正原因缺失",IF(OR(W814=0,W814=1),IF(AND(X814="",Y814=""),"通过","0/1级时间应留空"),IF(AND(OR(W814=2,W814=3),X814&lt;&gt;"",Y814&lt;&gt;"",X814&gt;=I814,Y814&lt;=J814,Y814&gt;X814),"通过","2/3级时间无效")))))</f>
        <v/>
      </c>
    </row>
    <row r="815">
      <c r="A815" s="45" t="inlineStr">
        <is>
          <t>VQ-016</t>
        </is>
      </c>
      <c r="B815" s="52" t="inlineStr">
        <is>
          <t>How can a hot air-fryer basket be removed safely?</t>
        </is>
      </c>
      <c r="C815" s="45" t="inlineStr">
        <is>
          <t>en</t>
        </is>
      </c>
      <c r="D815" s="45" t="inlineStr">
        <is>
          <t>Air Fryer</t>
        </is>
      </c>
      <c r="E815" s="45" t="inlineStr">
        <is>
          <t>safety</t>
        </is>
      </c>
      <c r="F815" s="45" t="inlineStr">
        <is>
          <t>source_disjoint_test</t>
        </is>
      </c>
      <c r="G815" s="45" t="inlineStr">
        <is>
          <t>airfryer-017-scene-0072</t>
        </is>
      </c>
      <c r="H815" s="45" t="inlineStr">
        <is>
          <t>airfryer-017</t>
        </is>
      </c>
      <c r="I815" s="59" t="inlineStr">
        <is>
          <t>986.486</t>
        </is>
      </c>
      <c r="J815" s="59" t="inlineStr">
        <is>
          <t>1016.048</t>
        </is>
      </c>
      <c r="K815" s="45" t="inlineStr">
        <is>
          <t>items/airfryer-017-scene-0072/clip.mp4</t>
        </is>
      </c>
      <c r="L815" s="45" t="inlineStr">
        <is>
          <t>items/airfryer-017-scene-0072/thumbnail.jpg</t>
        </is>
      </c>
      <c r="M815" s="52" t="inlineStr">
        <is>
          <t>ASR: reaching inside the unit and touching the heating element with their bare hands so I removed a safety feature in order to make my fix work which I do not recommend anybody does as yet nobody has burnt themselves on it but what i did find is that occasionally i cook with parchment paper and if i accidentally leave it in there and somebody turns the unit on next time that parchment paper will get sucked up by the fan into the heating element and catch on fire that has happened to us so once again i'm just a dumb guy trying to save a couple bucks so don't do anything that i'm doing back to
OCR: I'M NOTA PROFESSIONAL. DON'T TRY THIS AT HOME. NOTAPROFESSIONAL. ATHOME. UNIT NOTA PROFESSIONA 14 HOMI COUNT THIS AT HOME.
VLM: Visual summary: A person is working on the internal heating element of a disassembled appliance, using a tool to manipulate it.
视觉摘要: 一个人正在操作一台拆解后的电器的内部加热元件，使用工具对其进行操作。
Visible product: Air Fryer
Visible components: coiled heating element; appliance chassis; tool; stack of spools; manual or booklet
Visible actions: manipulating the heating element with a tool; holding the appliance chassis
Visible states: appliance is disassembled; heating element is exposed
Visible warnings: I'M NOT A PROFESSIONAL. DON'T TRY THIS AT HOME.
Visual uncertainty: The specific model or brand of the appliance is not visible. The exact nature of the tool is not clearly identifiable.</t>
        </is>
      </c>
      <c r="N815" s="45" t="inlineStr">
        <is>
          <t>34</t>
        </is>
      </c>
      <c r="O815" s="45" t="inlineStr">
        <is>
          <t>0</t>
        </is>
      </c>
      <c r="P815" s="59" t="str"/>
      <c r="Q815" s="59" t="str"/>
      <c r="R815" s="52" t="inlineStr">
        <is>
          <t>The scene shows disassembly of the air fryer's internal heating element with a tool, accompanied by explicit warnings against attempting such actions without professional expertise. No evidence shows safe removal of the basket, which is the question's focus.</t>
        </is>
      </c>
      <c r="S815" s="52" t="inlineStr">
        <is>
          <t>VLM|ASR|OCR</t>
        </is>
      </c>
      <c r="T815" s="52" t="inlineStr">
        <is>
          <t>low</t>
        </is>
      </c>
      <c r="U815" s="52" t="inlineStr">
        <is>
          <t>The scene depicts internal heating element manipulation, not basket removal, and includes safety warnings against unsafe practices.</t>
        </is>
      </c>
      <c r="V815" s="45" t="inlineStr">
        <is>
          <t>R1</t>
        </is>
      </c>
      <c r="W815" s="46" t="inlineStr">
        <is>
          <t>0</t>
        </is>
      </c>
      <c r="X815" s="60" t="n"/>
      <c r="Y815" s="60" t="n"/>
      <c r="Z815" s="46" t="inlineStr">
        <is>
          <t>no</t>
        </is>
      </c>
      <c r="AA815" s="54" t="inlineStr">
        <is>
          <t>6帧（t=986.5s–1016.1s）显示拆解空气炸锅内部加热管并附安全警告，未见炸篮及其安全取出。</t>
        </is>
      </c>
      <c r="AB815" s="54" t="n"/>
      <c r="AC815" s="46" t="inlineStr">
        <is>
          <t>completed</t>
        </is>
      </c>
      <c r="AD815" s="46" t="inlineStr">
        <is>
          <t>2026-07-28T01:45:19+08:00</t>
        </is>
      </c>
      <c r="AE815" s="47">
        <f>IF(AC815&lt;&gt;"completed","",IF(W815=O815,"no","yes"))</f>
        <v/>
      </c>
      <c r="AF815" s="47">
        <f>IF(AC815&lt;&gt;"completed","",IF(AND(X815=P815,Y815=Q815),"no","yes"))</f>
        <v/>
      </c>
      <c r="AG815" s="47">
        <f>IF(AC815&lt;&gt;"completed","待复核",IF(OR(W815="",Z815="",AA815="",AD815=""),"缺少必填项",IF(AND(OR(AE815="yes",AF815="yes"),AB815=""),"修正原因缺失",IF(OR(W815=0,W815=1),IF(AND(X815="",Y815=""),"通过","0/1级时间应留空"),IF(AND(OR(W815=2,W815=3),X815&lt;&gt;"",Y815&lt;&gt;"",X815&gt;=I815,Y815&lt;=J815,Y815&gt;X815),"通过","2/3级时间无效")))))</f>
        <v/>
      </c>
    </row>
    <row r="816">
      <c r="A816" s="45" t="inlineStr">
        <is>
          <t>VQ-016</t>
        </is>
      </c>
      <c r="B816" s="52" t="inlineStr">
        <is>
          <t>How can a hot air-fryer basket be removed safely?</t>
        </is>
      </c>
      <c r="C816" s="45" t="inlineStr">
        <is>
          <t>en</t>
        </is>
      </c>
      <c r="D816" s="45" t="inlineStr">
        <is>
          <t>Air Fryer</t>
        </is>
      </c>
      <c r="E816" s="45" t="inlineStr">
        <is>
          <t>safety</t>
        </is>
      </c>
      <c r="F816" s="45" t="inlineStr">
        <is>
          <t>source_disjoint_test</t>
        </is>
      </c>
      <c r="G816" s="45" t="inlineStr">
        <is>
          <t>airfryer-024-scene-0023</t>
        </is>
      </c>
      <c r="H816" s="45" t="inlineStr">
        <is>
          <t>airfryer-024</t>
        </is>
      </c>
      <c r="I816" s="59" t="inlineStr">
        <is>
          <t>104.371</t>
        </is>
      </c>
      <c r="J816" s="59" t="inlineStr">
        <is>
          <t>106.773</t>
        </is>
      </c>
      <c r="K816" s="45" t="inlineStr">
        <is>
          <t>items/airfryer-024-scene-0023/clip.mp4</t>
        </is>
      </c>
      <c r="L816" s="45" t="inlineStr">
        <is>
          <t>items/airfryer-024-scene-0023/thumbnail.jpg</t>
        </is>
      </c>
      <c r="M816" s="52" t="inlineStr">
        <is>
          <t>ASR: And since it's dishwasher safe, clean up is easy. Don't be fooled by imitators.
VLM: Visual summary: A person is handling the lower rack of a dishwasher, which contains a metal basket and a square metal container, with text overlays indicating 'Dishwasher SAFE' and 'Easy Cleanup'.
视觉摘要: 一个人正在处理洗碗机的下层架，架子上有一个金属篮和一个方形金属容器，画面中有文字叠加显示“洗碗机安全”和“易清洁”。
Visible product: Air Fryer
Visible components: dishwasher lower rack; metal basket; square metal container; granite countertop; person's hands; person's shirt; watch
Visible actions: person holding dishwasher rack; person pulling out dishwasher rack
Visible states: dishwasher door open; dishwasher rack partially pulled out
Visible warnings: Dishwasher SAFE; Easy Cleanup
Visual uncertainty: The product being referenced as 'Air Fryer' is not visible in the frame.</t>
        </is>
      </c>
      <c r="N816" s="45" t="inlineStr">
        <is>
          <t>35</t>
        </is>
      </c>
      <c r="O816" s="45" t="inlineStr">
        <is>
          <t>0</t>
        </is>
      </c>
      <c r="P816" s="59" t="str"/>
      <c r="Q816" s="59" t="str"/>
      <c r="R816" s="52" t="inlineStr">
        <is>
          <t>The scene shows a dishwasher rack and basket, not an air fryer basket; no evidence of air fryer basket removal or safety steps.</t>
        </is>
      </c>
      <c r="S816" s="52" t="inlineStr">
        <is>
          <t>VLM</t>
        </is>
      </c>
      <c r="T816" s="52" t="inlineStr">
        <is>
          <t>low</t>
        </is>
      </c>
      <c r="U816" s="52" t="inlineStr">
        <is>
          <t>No visual or textual evidence of an air fryer basket or its removal.</t>
        </is>
      </c>
      <c r="V816" s="45" t="inlineStr">
        <is>
          <t>R1</t>
        </is>
      </c>
      <c r="W816" s="46" t="n">
        <v>1</v>
      </c>
      <c r="X816" s="60" t="n"/>
      <c r="Y816" s="60" t="n"/>
      <c r="Z816" s="46" t="inlineStr">
        <is>
          <t>no</t>
        </is>
      </c>
      <c r="AA816" s="54" t="inlineStr">
        <is>
          <t>画面展示洗碗机中的炸篮，未涉及从高温空气炸锅中取出炸篮的安全操作。</t>
        </is>
      </c>
      <c r="AB816" s="54" t="inlineStr">
        <is>
          <t>第三轮仲裁修正：R1原记录 等级=0 时间=[None,None] 泄漏=no → 仲裁 等级=1 时间=[None,None] 泄漏=no。理由：炸篮作为产品组件在所有6帧中清晰可见（洗碗机场景），但未演示如何从高温炸锅中安全取出炸篮；按规范1级。</t>
        </is>
      </c>
      <c r="AC816" s="46" t="inlineStr">
        <is>
          <t>completed</t>
        </is>
      </c>
      <c r="AD816" s="46" t="inlineStr">
        <is>
          <t>2026-07-28T20:35:21+08:00</t>
        </is>
      </c>
      <c r="AE816" s="47">
        <f>IF(AC816&lt;&gt;"completed","",IF(W816=O816,"no","yes"))</f>
        <v/>
      </c>
      <c r="AF816" s="47">
        <f>IF(AC816&lt;&gt;"completed","",IF(AND(X816=P816,Y816=Q816),"no","yes"))</f>
        <v/>
      </c>
      <c r="AG816" s="47">
        <f>IF(AC816&lt;&gt;"completed","待复核",IF(OR(W816="",Z816="",AA816="",AD816=""),"缺少必填项",IF(AND(OR(AE816="yes",AF816="yes"),AB816=""),"修正原因缺失",IF(OR(W816=0,W816=1),IF(AND(X816="",Y816=""),"通过","0/1级时间应留空"),IF(AND(OR(W816=2,W816=3),X816&lt;&gt;"",Y816&lt;&gt;"",X816&gt;=I816,Y816&lt;=J816,Y816&gt;X816),"通过","2/3级时间无效")))))</f>
        <v/>
      </c>
    </row>
    <row r="817">
      <c r="A817" s="45" t="inlineStr">
        <is>
          <t>VQ-016</t>
        </is>
      </c>
      <c r="B817" s="52" t="inlineStr">
        <is>
          <t>How can a hot air-fryer basket be removed safely?</t>
        </is>
      </c>
      <c r="C817" s="45" t="inlineStr">
        <is>
          <t>en</t>
        </is>
      </c>
      <c r="D817" s="45" t="inlineStr">
        <is>
          <t>Air Fryer</t>
        </is>
      </c>
      <c r="E817" s="45" t="inlineStr">
        <is>
          <t>safety</t>
        </is>
      </c>
      <c r="F817" s="45" t="inlineStr">
        <is>
          <t>source_disjoint_test</t>
        </is>
      </c>
      <c r="G817" s="45" t="inlineStr">
        <is>
          <t>airfryer-006-scene-0005</t>
        </is>
      </c>
      <c r="H817" s="45" t="inlineStr">
        <is>
          <t>airfryer-006</t>
        </is>
      </c>
      <c r="I817" s="59" t="inlineStr">
        <is>
          <t>16.817</t>
        </is>
      </c>
      <c r="J817" s="59" t="inlineStr">
        <is>
          <t>19.92</t>
        </is>
      </c>
      <c r="K817" s="45" t="inlineStr">
        <is>
          <t>items/airfryer-006-scene-0005/clip.mp4</t>
        </is>
      </c>
      <c r="L817" s="45" t="inlineStr">
        <is>
          <t>items/airfryer-006-scene-0005/thumbnail.jpg</t>
        </is>
      </c>
      <c r="M817" s="52" t="inlineStr">
        <is>
          <t>ASR: Your air fryer, 350, four minutes for the first side. Here it goes.
VLM: Visual summary: A woman in a pink shirt is standing in a kitchen next to a white air fryer, gesturing with her hand while speaking.
视觉摘要: 一位穿着粉色衬衫的女士站在厨房里，旁边是一台白色空气炸锅，她正用手势配合说话。
Visible product: Air Fryer
Visible components: white air fryer; digital display; control buttons; brand name 'COSORI'; temperature setting '350°'; shelf with plates; plant
Visible actions: woman gesturing with her right hand; woman speaking</t>
        </is>
      </c>
      <c r="N817" s="45" t="inlineStr">
        <is>
          <t>36</t>
        </is>
      </c>
      <c r="O817" s="45" t="inlineStr">
        <is>
          <t>0</t>
        </is>
      </c>
      <c r="P817" s="59" t="str"/>
      <c r="Q817" s="59" t="str"/>
      <c r="R817" s="52" t="inlineStr">
        <is>
          <t>The scene shows a woman gesturing and speaking next to an air fryer, but no action of removing the basket or any safety-related instruction is visible or implied.</t>
        </is>
      </c>
      <c r="S817" s="52" t="inlineStr">
        <is>
          <t>VLM</t>
        </is>
      </c>
      <c r="T817" s="52" t="inlineStr">
        <is>
          <t>low</t>
        </is>
      </c>
      <c r="U817" s="52" t="inlineStr">
        <is>
          <t>No evidence of basket removal or safety procedure is present in the visual or audio content.</t>
        </is>
      </c>
      <c r="V817" s="45" t="inlineStr">
        <is>
          <t>R1</t>
        </is>
      </c>
      <c r="W817" s="46" t="inlineStr">
        <is>
          <t>0</t>
        </is>
      </c>
      <c r="X817" s="60" t="n"/>
      <c r="Y817" s="60" t="n"/>
      <c r="Z817" s="46" t="inlineStr">
        <is>
          <t>no</t>
        </is>
      </c>
      <c r="AA817" s="54" t="inlineStr">
        <is>
          <t>画面未展示取篮动作或防烫安全措施。</t>
        </is>
      </c>
      <c r="AB817" s="54" t="n"/>
      <c r="AC817" s="46" t="inlineStr">
        <is>
          <t>completed</t>
        </is>
      </c>
      <c r="AD817" s="46" t="inlineStr">
        <is>
          <t>2026-07-27T22:20:03+08:00</t>
        </is>
      </c>
      <c r="AE817" s="47">
        <f>IF(AC817&lt;&gt;"completed","",IF(W817=O817,"no","yes"))</f>
        <v/>
      </c>
      <c r="AF817" s="47">
        <f>IF(AC817&lt;&gt;"completed","",IF(AND(X817=P817,Y817=Q817),"no","yes"))</f>
        <v/>
      </c>
      <c r="AG817" s="47">
        <f>IF(AC817&lt;&gt;"completed","待复核",IF(OR(W817="",Z817="",AA817="",AD817=""),"缺少必填项",IF(AND(OR(AE817="yes",AF817="yes"),AB817=""),"修正原因缺失",IF(OR(W817=0,W817=1),IF(AND(X817="",Y817=""),"通过","0/1级时间应留空"),IF(AND(OR(W817=2,W817=3),X817&lt;&gt;"",Y817&lt;&gt;"",X817&gt;=I817,Y817&lt;=J817,Y817&gt;X817),"通过","2/3级时间无效")))))</f>
        <v/>
      </c>
    </row>
    <row r="818">
      <c r="A818" s="45" t="inlineStr">
        <is>
          <t>VQ-016</t>
        </is>
      </c>
      <c r="B818" s="52" t="inlineStr">
        <is>
          <t>How can a hot air-fryer basket be removed safely?</t>
        </is>
      </c>
      <c r="C818" s="45" t="inlineStr">
        <is>
          <t>en</t>
        </is>
      </c>
      <c r="D818" s="45" t="inlineStr">
        <is>
          <t>Air Fryer</t>
        </is>
      </c>
      <c r="E818" s="45" t="inlineStr">
        <is>
          <t>safety</t>
        </is>
      </c>
      <c r="F818" s="45" t="inlineStr">
        <is>
          <t>source_disjoint_test</t>
        </is>
      </c>
      <c r="G818" s="45" t="inlineStr">
        <is>
          <t>airfryer-033-scene-0036</t>
        </is>
      </c>
      <c r="H818" s="45" t="inlineStr">
        <is>
          <t>airfryer-033</t>
        </is>
      </c>
      <c r="I818" s="59" t="inlineStr">
        <is>
          <t>259.96</t>
        </is>
      </c>
      <c r="J818" s="59" t="inlineStr">
        <is>
          <t>266.9</t>
        </is>
      </c>
      <c r="K818" s="45" t="inlineStr">
        <is>
          <t>items/airfryer-033-scene-0036/clip.mp4</t>
        </is>
      </c>
      <c r="L818" s="45" t="inlineStr">
        <is>
          <t>items/airfryer-033-scene-0036/thumbnail.jpg</t>
        </is>
      </c>
      <c r="M818" s="52" t="inlineStr">
        <is>
          <t>ASR: Vamos estudar Aqui é a parte da gaveta Que não tem necessidade de ficar aqui
VLM: Visual summary: A person is disassembling an air fryer, with the main body open and internal components exposed on a white surface.
视觉摘要: 一个人正在拆解一个空气炸锅，主体打开，内部组件暴露在白色表面上。
Visible product: Air Fryer
Visible components: air fryer main body; internal heating element; control panel; power cord; removable basket; white protective sheet
Visible actions: hand touching internal components
Visible states: air fryer disassembled; basket removed</t>
        </is>
      </c>
      <c r="N818" s="45" t="inlineStr">
        <is>
          <t>37</t>
        </is>
      </c>
      <c r="O818" s="45" t="inlineStr">
        <is>
          <t>3</t>
        </is>
      </c>
      <c r="P818" s="59" t="inlineStr">
        <is>
          <t>259.96</t>
        </is>
      </c>
      <c r="Q818" s="59" t="inlineStr">
        <is>
          <t>266.9</t>
        </is>
      </c>
      <c r="R818" s="52" t="inlineStr">
        <is>
          <t>The basket is visibly removed and the air fryer is disassembled, showing the basket detached from the main body, which directly demonstrates safe removal.</t>
        </is>
      </c>
      <c r="S818" s="52" t="inlineStr">
        <is>
          <t>VLM</t>
        </is>
      </c>
      <c r="T818" s="52" t="inlineStr">
        <is>
          <t>low</t>
        </is>
      </c>
      <c r="U818" s="52" t="inlineStr">
        <is>
          <t>The visual evidence clearly shows the basket removed and the air fryer disassembled, with no ambiguity in the action or product.</t>
        </is>
      </c>
      <c r="V818" s="45" t="inlineStr">
        <is>
          <t>R1</t>
        </is>
      </c>
      <c r="W818" s="46" t="inlineStr">
        <is>
          <t>2</t>
        </is>
      </c>
      <c r="X818" s="60" t="inlineStr">
        <is>
          <t>260.0</t>
        </is>
      </c>
      <c r="Y818" s="60" t="inlineStr">
        <is>
          <t>266.9</t>
        </is>
      </c>
      <c r="Z818" s="46" t="inlineStr">
        <is>
          <t>no</t>
        </is>
      </c>
      <c r="AA818" s="54" t="inlineStr">
        <is>
          <t>The basket is visibly detached from the main body and placed beside the unit throughout all frames (t=260.0s-266.9s), showing the post-removal state; however the actual removal motion, handle grip technique, or safety procedure for removing a hot basket is not demonstrated — only the end result of removal is visible.</t>
        </is>
      </c>
      <c r="AB818" s="54" t="inlineStr">
        <is>
          <t>AI gave grade 3 claiming direct demonstration of safe removal, but the contact sheet shows the basket already removed in every frame with no removal action or safety technique shown; downgraded to grade 2 as only the result (basket detached) is visible, not the process.</t>
        </is>
      </c>
      <c r="AC818" s="46" t="inlineStr">
        <is>
          <t>completed</t>
        </is>
      </c>
      <c r="AD818" s="46" t="inlineStr">
        <is>
          <t>2026-07-28T01:18:39+08:00</t>
        </is>
      </c>
      <c r="AE818" s="47">
        <f>IF(AC818&lt;&gt;"completed","",IF(W818=O818,"no","yes"))</f>
        <v/>
      </c>
      <c r="AF818" s="47">
        <f>IF(AC818&lt;&gt;"completed","",IF(AND(X818=P818,Y818=Q818),"no","yes"))</f>
        <v/>
      </c>
      <c r="AG818" s="47">
        <f>IF(AC818&lt;&gt;"completed","待复核",IF(OR(W818="",Z818="",AA818="",AD818=""),"缺少必填项",IF(AND(OR(AE818="yes",AF818="yes"),AB818=""),"修正原因缺失",IF(OR(W818=0,W818=1),IF(AND(X818="",Y818=""),"通过","0/1级时间应留空"),IF(AND(OR(W818=2,W818=3),X818&lt;&gt;"",Y818&lt;&gt;"",X818&gt;=I818,Y818&lt;=J818,Y818&gt;X818),"通过","2/3级时间无效")))))</f>
        <v/>
      </c>
    </row>
    <row r="819">
      <c r="A819" s="45" t="inlineStr">
        <is>
          <t>VQ-016</t>
        </is>
      </c>
      <c r="B819" s="52" t="inlineStr">
        <is>
          <t>How can a hot air-fryer basket be removed safely?</t>
        </is>
      </c>
      <c r="C819" s="45" t="inlineStr">
        <is>
          <t>en</t>
        </is>
      </c>
      <c r="D819" s="45" t="inlineStr">
        <is>
          <t>Air Fryer</t>
        </is>
      </c>
      <c r="E819" s="45" t="inlineStr">
        <is>
          <t>safety</t>
        </is>
      </c>
      <c r="F819" s="45" t="inlineStr">
        <is>
          <t>source_disjoint_test</t>
        </is>
      </c>
      <c r="G819" s="45" t="inlineStr">
        <is>
          <t>airfryer-032-scene-0013</t>
        </is>
      </c>
      <c r="H819" s="45" t="inlineStr">
        <is>
          <t>airfryer-032</t>
        </is>
      </c>
      <c r="I819" s="59" t="inlineStr">
        <is>
          <t>47.6</t>
        </is>
      </c>
      <c r="J819" s="59" t="inlineStr">
        <is>
          <t>49.6</t>
        </is>
      </c>
      <c r="K819" s="45" t="inlineStr">
        <is>
          <t>items/airfryer-032-scene-0013/clip.mp4</t>
        </is>
      </c>
      <c r="L819" s="45" t="inlineStr">
        <is>
          <t>items/airfryer-032-scene-0013/thumbnail.jpg</t>
        </is>
      </c>
      <c r="M819" s="52" t="inlineStr">
        <is>
          <t>ASR: cooking is to clean it every time when you are done cooking with it once it's cooled simply wipe out any grease residue or leftover food with a paper towel and throw that away then you just
VLM: Visual summary: A close-up view of a black air fryer basket with a perforated bottom, showing residue and grease stains, resting on a speckled countertop.
视觉摘要: 一个黑色空气炸锅篮子的特写，底部有穿孔，可见残留物和油渍，放在斑点台面上。
Visible product: Air Fryer
Visible components: air fryer basket; perforated basket bottom; countertop
Visible states: basket has grease stains; basket has food residue</t>
        </is>
      </c>
      <c r="N819" s="45" t="inlineStr">
        <is>
          <t>38</t>
        </is>
      </c>
      <c r="O819" s="45" t="inlineStr">
        <is>
          <t>1</t>
        </is>
      </c>
      <c r="P819" s="59" t="str"/>
      <c r="Q819" s="59" t="str"/>
      <c r="R819" s="52" t="inlineStr">
        <is>
          <t>The scene shows a greasy air fryer basket and mentions cleaning after cooking, but does not demonstrate or describe how to safely remove the basket.</t>
        </is>
      </c>
      <c r="S819" s="52" t="inlineStr">
        <is>
          <t>VLM|ASR</t>
        </is>
      </c>
      <c r="T819" s="52" t="inlineStr">
        <is>
          <t>low</t>
        </is>
      </c>
      <c r="U819" s="52" t="inlineStr">
        <is>
          <t>No evidence of removal action or safety procedure shown or described.</t>
        </is>
      </c>
      <c r="V819" s="45" t="inlineStr">
        <is>
          <t>R1</t>
        </is>
      </c>
      <c r="W819" s="46" t="inlineStr">
        <is>
          <t>1</t>
        </is>
      </c>
      <c r="X819" s="60" t="n"/>
      <c r="Y819" s="60" t="n"/>
      <c r="Z819" s="46" t="inlineStr">
        <is>
          <t>no</t>
        </is>
      </c>
      <c r="AA819" s="54" t="inlineStr">
        <is>
          <t>Frames t=47.6s-49.6s show a dirty basket with cleaning narration, but no basket removal or safety guidance is shown.</t>
        </is>
      </c>
      <c r="AB819" s="54" t="n"/>
      <c r="AC819" s="46" t="inlineStr">
        <is>
          <t>completed</t>
        </is>
      </c>
      <c r="AD819" s="46" t="inlineStr">
        <is>
          <t>2026-07-28T01:18:39+08:00</t>
        </is>
      </c>
      <c r="AE819" s="47">
        <f>IF(AC819&lt;&gt;"completed","",IF(W819=O819,"no","yes"))</f>
        <v/>
      </c>
      <c r="AF819" s="47">
        <f>IF(AC819&lt;&gt;"completed","",IF(AND(X819=P819,Y819=Q819),"no","yes"))</f>
        <v/>
      </c>
      <c r="AG819" s="47">
        <f>IF(AC819&lt;&gt;"completed","待复核",IF(OR(W819="",Z819="",AA819="",AD819=""),"缺少必填项",IF(AND(OR(AE819="yes",AF819="yes"),AB819=""),"修正原因缺失",IF(OR(W819=0,W819=1),IF(AND(X819="",Y819=""),"通过","0/1级时间应留空"),IF(AND(OR(W819=2,W819=3),X819&lt;&gt;"",Y819&lt;&gt;"",X819&gt;=I819,Y819&lt;=J819,Y819&gt;X819),"通过","2/3级时间无效")))))</f>
        <v/>
      </c>
    </row>
    <row r="820">
      <c r="A820" s="45" t="inlineStr">
        <is>
          <t>VQ-016</t>
        </is>
      </c>
      <c r="B820" s="52" t="inlineStr">
        <is>
          <t>How can a hot air-fryer basket be removed safely?</t>
        </is>
      </c>
      <c r="C820" s="45" t="inlineStr">
        <is>
          <t>en</t>
        </is>
      </c>
      <c r="D820" s="45" t="inlineStr">
        <is>
          <t>Air Fryer</t>
        </is>
      </c>
      <c r="E820" s="45" t="inlineStr">
        <is>
          <t>safety</t>
        </is>
      </c>
      <c r="F820" s="45" t="inlineStr">
        <is>
          <t>source_disjoint_test</t>
        </is>
      </c>
      <c r="G820" s="45" t="inlineStr">
        <is>
          <t>airfryer-017-scene-0025</t>
        </is>
      </c>
      <c r="H820" s="45" t="inlineStr">
        <is>
          <t>airfryer-017</t>
        </is>
      </c>
      <c r="I820" s="59" t="inlineStr">
        <is>
          <t>210.477</t>
        </is>
      </c>
      <c r="J820" s="59" t="inlineStr">
        <is>
          <t>230.697</t>
        </is>
      </c>
      <c r="K820" s="45" t="inlineStr">
        <is>
          <t>items/airfryer-017-scene-0025/clip.mp4</t>
        </is>
      </c>
      <c r="L820" s="45" t="inlineStr">
        <is>
          <t>items/airfryer-017-scene-0025/thumbnail.jpg</t>
        </is>
      </c>
      <c r="M820" s="52" t="inlineStr">
        <is>
          <t>ASR: take the door off. Last time I took the door completely apart which was unnecessary although it was an opportunity to clean in between the layers of glass on the door but I'm going to remove it this time just to get it out of the way for later and as you'll see I'm going to be taking out a lot of screws from a lot of different parts and I'm going to start trying to store the screws in groups together so I can remember what order to put things back together in and also to keep things grouped. I will turn the unit upside down so that I can work on the bottom. First I'm going
OCR: 2 V UNIT - COUNT
VLM: Visual summary: A person is disassembling an air fryer by removing screws from its casing.
视觉摘要: 一个人正在通过拆卸螺丝来拆解一个空气炸锅。
Visible product: Air Fryer
Visible components: air fryer; screws; oven door; oven interior; wooden surface
Visible actions: removing screws; opening oven door; handling screws
Visible states: oven door open; screws removed and scattered
Visual uncertainty: The specific brand or model of the air fryer is not visible.</t>
        </is>
      </c>
      <c r="N820" s="45" t="inlineStr">
        <is>
          <t>39</t>
        </is>
      </c>
      <c r="O820" s="45" t="inlineStr">
        <is>
          <t>0</t>
        </is>
      </c>
      <c r="P820" s="59" t="str"/>
      <c r="Q820" s="59" t="str"/>
      <c r="R820" s="52" t="inlineStr">
        <is>
          <t>The scene shows disassembly of the air fryer by removing screws and opening the door, not removal of the basket or any basket-related safety procedure.</t>
        </is>
      </c>
      <c r="S820" s="52" t="inlineStr">
        <is>
          <t>VLM|ASR|OCR</t>
        </is>
      </c>
      <c r="T820" s="52" t="inlineStr">
        <is>
          <t>low</t>
        </is>
      </c>
      <c r="U820" s="52" t="inlineStr">
        <is>
          <t>The evidence clearly shows disassembly of the unit, not basket removal, and no mention or visual of the basket.</t>
        </is>
      </c>
      <c r="V820" s="45" t="inlineStr">
        <is>
          <t>R1</t>
        </is>
      </c>
      <c r="W820" s="46" t="inlineStr">
        <is>
          <t>0</t>
        </is>
      </c>
      <c r="X820" s="60" t="n"/>
      <c r="Y820" s="60" t="n"/>
      <c r="Z820" s="46" t="inlineStr">
        <is>
          <t>no</t>
        </is>
      </c>
      <c r="AA820" s="54" t="inlineStr">
        <is>
          <t>全部6帧（t=210.5s–230.7s）显示双手拆卸烤箱门体（拧螺丝、取下门），全程无炸篮出现，也未展示任何炸篮取出或安全操作。</t>
        </is>
      </c>
      <c r="AB820" s="54" t="n"/>
      <c r="AC820" s="46" t="inlineStr">
        <is>
          <t>completed</t>
        </is>
      </c>
      <c r="AD820" s="46" t="inlineStr">
        <is>
          <t>2026-07-28T01:31:38+08:00</t>
        </is>
      </c>
      <c r="AE820" s="47">
        <f>IF(AC820&lt;&gt;"completed","",IF(W820=O820,"no","yes"))</f>
        <v/>
      </c>
      <c r="AF820" s="47">
        <f>IF(AC820&lt;&gt;"completed","",IF(AND(X820=P820,Y820=Q820),"no","yes"))</f>
        <v/>
      </c>
      <c r="AG820" s="47">
        <f>IF(AC820&lt;&gt;"completed","待复核",IF(OR(W820="",Z820="",AA820="",AD820=""),"缺少必填项",IF(AND(OR(AE820="yes",AF820="yes"),AB820=""),"修正原因缺失",IF(OR(W820=0,W820=1),IF(AND(X820="",Y820=""),"通过","0/1级时间应留空"),IF(AND(OR(W820=2,W820=3),X820&lt;&gt;"",Y820&lt;&gt;"",X820&gt;=I820,Y820&lt;=J820,Y820&gt;X820),"通过","2/3级时间无效")))))</f>
        <v/>
      </c>
    </row>
    <row r="821">
      <c r="A821" s="45" t="inlineStr">
        <is>
          <t>VQ-016</t>
        </is>
      </c>
      <c r="B821" s="52" t="inlineStr">
        <is>
          <t>How can a hot air-fryer basket be removed safely?</t>
        </is>
      </c>
      <c r="C821" s="45" t="inlineStr">
        <is>
          <t>en</t>
        </is>
      </c>
      <c r="D821" s="45" t="inlineStr">
        <is>
          <t>Air Fryer</t>
        </is>
      </c>
      <c r="E821" s="45" t="inlineStr">
        <is>
          <t>safety</t>
        </is>
      </c>
      <c r="F821" s="45" t="inlineStr">
        <is>
          <t>source_disjoint_test</t>
        </is>
      </c>
      <c r="G821" s="45" t="inlineStr">
        <is>
          <t>airfryer-029-scene-0071</t>
        </is>
      </c>
      <c r="H821" s="45" t="inlineStr">
        <is>
          <t>airfryer-029</t>
        </is>
      </c>
      <c r="I821" s="59" t="inlineStr">
        <is>
          <t>436.0</t>
        </is>
      </c>
      <c r="J821" s="59" t="inlineStr">
        <is>
          <t>439.76</t>
        </is>
      </c>
      <c r="K821" s="45" t="inlineStr">
        <is>
          <t>items/airfryer-029-scene-0071/clip.mp4</t>
        </is>
      </c>
      <c r="L821" s="45" t="inlineStr">
        <is>
          <t>items/airfryer-029-scene-0071/thumbnail.jpg</t>
        </is>
      </c>
      <c r="M821" s="52" t="inlineStr">
        <is>
          <t>ASR: wow because I just off and look at this chicken pieces
VLM: Visual summary: A black air fryer with its basket open, containing cooked chicken pieces. A hand uses tongs to adjust a chicken piece. A plated, cooked chicken leg with garnish is visible nearby.
视觉摘要: 一个打开的黑色空气炸锅，里面装着炸好的鸡块。一只手用夹子调整鸡块。旁边放着一盘配了装饰的炸鸡腿。
Visible product: Air Fryer
Visible components: air fryer; basket; tongs; chicken pieces; plate; garnish
Visible actions: hand using tongs to adjust chicken
Visible states: air fryer basket open; chicken cooked</t>
        </is>
      </c>
      <c r="N821" s="45" t="inlineStr">
        <is>
          <t>40</t>
        </is>
      </c>
      <c r="O821" s="45" t="inlineStr">
        <is>
          <t>1</t>
        </is>
      </c>
      <c r="P821" s="59" t="str"/>
      <c r="Q821" s="59" t="str"/>
      <c r="R821" s="52" t="inlineStr">
        <is>
          <t>The basket is shown open with cooked chicken and a hand using tongs to adjust a piece, indicating handling but not explicitly demonstrating safe removal procedure.</t>
        </is>
      </c>
      <c r="S821" s="52" t="inlineStr">
        <is>
          <t>VLM|ASR</t>
        </is>
      </c>
      <c r="T821" s="52" t="inlineStr">
        <is>
          <t>low</t>
        </is>
      </c>
      <c r="U821" s="52" t="inlineStr">
        <is>
          <t>No explicit action of removing the basket is shown or described; only adjustment of food within the basket.</t>
        </is>
      </c>
      <c r="V821" s="45" t="inlineStr">
        <is>
          <t>R1</t>
        </is>
      </c>
      <c r="W821" s="46" t="inlineStr">
        <is>
          <t>1</t>
        </is>
      </c>
      <c r="X821" s="60" t="n"/>
      <c r="Y821" s="60" t="n"/>
      <c r="Z821" s="46" t="inlineStr">
        <is>
          <t>no</t>
        </is>
      </c>
      <c r="AA821" s="54" t="inlineStr">
        <is>
          <t>The basket is already open throughout 436.0-439.0s and no safe removal motion or technique is demonstrated.</t>
        </is>
      </c>
      <c r="AB821" s="54" t="n"/>
      <c r="AC821" s="46" t="inlineStr">
        <is>
          <t>completed</t>
        </is>
      </c>
      <c r="AD821" s="46" t="inlineStr">
        <is>
          <t>2026-07-28T01:18:39+08:00</t>
        </is>
      </c>
      <c r="AE821" s="47">
        <f>IF(AC821&lt;&gt;"completed","",IF(W821=O821,"no","yes"))</f>
        <v/>
      </c>
      <c r="AF821" s="47">
        <f>IF(AC821&lt;&gt;"completed","",IF(AND(X821=P821,Y821=Q821),"no","yes"))</f>
        <v/>
      </c>
      <c r="AG821" s="47">
        <f>IF(AC821&lt;&gt;"completed","待复核",IF(OR(W821="",Z821="",AA821="",AD821=""),"缺少必填项",IF(AND(OR(AE821="yes",AF821="yes"),AB821=""),"修正原因缺失",IF(OR(W821=0,W821=1),IF(AND(X821="",Y821=""),"通过","0/1级时间应留空"),IF(AND(OR(W821=2,W821=3),X821&lt;&gt;"",Y821&lt;&gt;"",X821&gt;=I821,Y821&lt;=J821,Y821&gt;X821),"通过","2/3级时间无效")))))</f>
        <v/>
      </c>
    </row>
    <row r="822">
      <c r="A822" s="45" t="inlineStr">
        <is>
          <t>VQ-016</t>
        </is>
      </c>
      <c r="B822" s="52" t="inlineStr">
        <is>
          <t>How can a hot air-fryer basket be removed safely?</t>
        </is>
      </c>
      <c r="C822" s="45" t="inlineStr">
        <is>
          <t>en</t>
        </is>
      </c>
      <c r="D822" s="45" t="inlineStr">
        <is>
          <t>Air Fryer</t>
        </is>
      </c>
      <c r="E822" s="45" t="inlineStr">
        <is>
          <t>safety</t>
        </is>
      </c>
      <c r="F822" s="45" t="inlineStr">
        <is>
          <t>source_disjoint_test</t>
        </is>
      </c>
      <c r="G822" s="45" t="inlineStr">
        <is>
          <t>airfryer-033-scene-0032</t>
        </is>
      </c>
      <c r="H822" s="45" t="inlineStr">
        <is>
          <t>airfryer-033</t>
        </is>
      </c>
      <c r="I822" s="59" t="inlineStr">
        <is>
          <t>233.1</t>
        </is>
      </c>
      <c r="J822" s="59" t="inlineStr">
        <is>
          <t>242.109</t>
        </is>
      </c>
      <c r="K822" s="45" t="inlineStr">
        <is>
          <t>items/airfryer-033-scene-0032/clip.mp4</t>
        </is>
      </c>
      <c r="L822" s="45" t="inlineStr">
        <is>
          <t>items/airfryer-033-scene-0032/thumbnail.jpg</t>
        </is>
      </c>
      <c r="M822" s="52" t="inlineStr">
        <is>
          <t>ASR: Pô, a tomada aqui tá na moral, pô. Ó, ligou. É, não tá legal. Não tá legal. Eu tenho que ver o que tá acontecendo com ela, entendeu?
VLM: Visual summary: A person wearing a wolf mask is shown, followed by a top-down view of a disassembled air fryer on a white surface with a hand touching it.
视觉摘要: 一个人戴着狼头面具，随后画面切换为一个被拆开的空气炸锅的俯视图，一只手正触摸它。
Visible product: Air Fryer
Visible components: air fryer; air fryer basket; air fryer lid; air fryer power cord; white surface; person; wolf mask; glasses; t-shirt
Visible actions: person reaching; hand touching air fryer
Visible states: air fryer disassembled; air fryer lid removed
Visual uncertainty: The exact model or brand of the air fryer is not visible. The purpose of the person's actions is not clear from the frames.</t>
        </is>
      </c>
      <c r="N822" s="45" t="inlineStr">
        <is>
          <t>41</t>
        </is>
      </c>
      <c r="O822" s="45" t="inlineStr">
        <is>
          <t>2</t>
        </is>
      </c>
      <c r="P822" s="59" t="inlineStr">
        <is>
          <t>233.1</t>
        </is>
      </c>
      <c r="Q822" s="59" t="inlineStr">
        <is>
          <t>242.109</t>
        </is>
      </c>
      <c r="R822" s="52" t="inlineStr">
        <is>
          <t>The air fryer is shown disassembled with the basket visible and a hand touching it, indicating a step in handling or removal, but no explicit safety instruction is shown.</t>
        </is>
      </c>
      <c r="S822" s="52" t="inlineStr">
        <is>
          <t>VLM</t>
        </is>
      </c>
      <c r="T822" s="52" t="inlineStr">
        <is>
          <t>medium</t>
        </is>
      </c>
      <c r="U822" s="52" t="inlineStr">
        <is>
          <t>The purpose of the hand touching the air fryer is ambiguous; it may be inspecting, cleaning, or removing the basket, but no safety procedure is explicitly demonstrated or described.</t>
        </is>
      </c>
      <c r="V822" s="45" t="inlineStr">
        <is>
          <t>R1</t>
        </is>
      </c>
      <c r="W822" s="46" t="inlineStr">
        <is>
          <t>1</t>
        </is>
      </c>
      <c r="X822" s="60" t="n"/>
      <c r="Y822" s="60" t="n"/>
      <c r="Z822" s="46" t="inlineStr">
        <is>
          <t>no</t>
        </is>
      </c>
      <c r="AA822" s="54" t="inlineStr">
        <is>
          <t>第3–5帧（t=236.7s–240.3s）为拆解中的空气炸锅顶视图，炸篮已与主机分离放在右侧布面上，手放在主机内部，但全程未演示如何从主机中安全取出热炸篮，也没有把手势/防烫提示。</t>
        </is>
      </c>
      <c r="AB822" s="54" t="inlineStr">
        <is>
          <t>AI=2→R1=1：仅展示炸篮已分离的拆解状态，无任何'安全取出热炸篮'的动作演示或说明，不能直接回答该 query。</t>
        </is>
      </c>
      <c r="AC822" s="46" t="inlineStr">
        <is>
          <t>completed</t>
        </is>
      </c>
      <c r="AD822" s="46" t="inlineStr">
        <is>
          <t>2026-07-28T01:45:19+08:00</t>
        </is>
      </c>
      <c r="AE822" s="47">
        <f>IF(AC822&lt;&gt;"completed","",IF(W822=O822,"no","yes"))</f>
        <v/>
      </c>
      <c r="AF822" s="47">
        <f>IF(AC822&lt;&gt;"completed","",IF(AND(X822=P822,Y822=Q822),"no","yes"))</f>
        <v/>
      </c>
      <c r="AG822" s="47">
        <f>IF(AC822&lt;&gt;"completed","待复核",IF(OR(W822="",Z822="",AA822="",AD822=""),"缺少必填项",IF(AND(OR(AE822="yes",AF822="yes"),AB822=""),"修正原因缺失",IF(OR(W822=0,W822=1),IF(AND(X822="",Y822=""),"通过","0/1级时间应留空"),IF(AND(OR(W822=2,W822=3),X822&lt;&gt;"",Y822&lt;&gt;"",X822&gt;=I822,Y822&lt;=J822,Y822&gt;X822),"通过","2/3级时间无效")))))</f>
        <v/>
      </c>
    </row>
    <row r="823">
      <c r="A823" s="45" t="inlineStr">
        <is>
          <t>VQ-016</t>
        </is>
      </c>
      <c r="B823" s="52" t="inlineStr">
        <is>
          <t>How can a hot air-fryer basket be removed safely?</t>
        </is>
      </c>
      <c r="C823" s="45" t="inlineStr">
        <is>
          <t>en</t>
        </is>
      </c>
      <c r="D823" s="45" t="inlineStr">
        <is>
          <t>Air Fryer</t>
        </is>
      </c>
      <c r="E823" s="45" t="inlineStr">
        <is>
          <t>safety</t>
        </is>
      </c>
      <c r="F823" s="45" t="inlineStr">
        <is>
          <t>source_disjoint_test</t>
        </is>
      </c>
      <c r="G823" s="45" t="inlineStr">
        <is>
          <t>airfryer-029-scene-0011</t>
        </is>
      </c>
      <c r="H823" s="45" t="inlineStr">
        <is>
          <t>airfryer-029</t>
        </is>
      </c>
      <c r="I823" s="59" t="inlineStr">
        <is>
          <t>50.08</t>
        </is>
      </c>
      <c r="J823" s="59" t="inlineStr">
        <is>
          <t>53.48</t>
        </is>
      </c>
      <c r="K823" s="45" t="inlineStr">
        <is>
          <t>items/airfryer-029-scene-0011/clip.mp4</t>
        </is>
      </c>
      <c r="L823" s="45" t="inlineStr">
        <is>
          <t>items/airfryer-029-scene-0011/thumbnail.jpg</t>
        </is>
      </c>
      <c r="M823" s="52" t="inlineStr">
        <is>
          <t>ASR: air fryer also. With Philips air fryer unique rapid air technology you can fry
VLM: Visual summary: A black Philips air fryer with its basket removed and placed beside the main unit, shown in a studio setting.
视觉摘要: 一台黑色的飞利浦空气炸锅，其炸篮被移除并放在主机旁，展示于工作室环境中。
Visible product: Air Fryer
Visible components: main body of air fryer; air fryer basket; control dial; brand logo; red latch on basket
Visible states: basket detached from main unit; basket positioned next to main unit</t>
        </is>
      </c>
      <c r="N823" s="45" t="inlineStr">
        <is>
          <t>42</t>
        </is>
      </c>
      <c r="O823" s="45" t="inlineStr">
        <is>
          <t>2</t>
        </is>
      </c>
      <c r="P823" s="59" t="inlineStr">
        <is>
          <t>50.08</t>
        </is>
      </c>
      <c r="Q823" s="59" t="inlineStr">
        <is>
          <t>53.48</t>
        </is>
      </c>
      <c r="R823" s="52" t="inlineStr">
        <is>
          <t>The basket is visibly detached and positioned next to the main unit, showing a state consistent with removal, but no explicit action or safety instruction is shown.</t>
        </is>
      </c>
      <c r="S823" s="52" t="inlineStr">
        <is>
          <t>VLM</t>
        </is>
      </c>
      <c r="T823" s="52" t="inlineStr">
        <is>
          <t>low</t>
        </is>
      </c>
      <c r="U823" s="52" t="inlineStr">
        <is>
          <t>No spoken or visual instruction on safe removal procedure is provided.</t>
        </is>
      </c>
      <c r="V823" s="45" t="inlineStr">
        <is>
          <t>R1</t>
        </is>
      </c>
      <c r="W823" s="46" t="inlineStr">
        <is>
          <t>2</t>
        </is>
      </c>
      <c r="X823" s="60" t="inlineStr">
        <is>
          <t>50.08</t>
        </is>
      </c>
      <c r="Y823" s="60" t="inlineStr">
        <is>
          <t>53.48</t>
        </is>
      </c>
      <c r="Z823" s="46" t="inlineStr">
        <is>
          <t>no</t>
        </is>
      </c>
      <c r="AA823" s="54" t="inlineStr">
        <is>
          <t>The basket is visibly detached and placed next to the main unit in multiple frames (t=52.1s, t=52.8s), demonstrating the post-removal state; however no actual removal action or safety instruction (e.g., handling hot surfaces) is shown.</t>
        </is>
      </c>
      <c r="AB823" s="54" t="n"/>
      <c r="AC823" s="46" t="inlineStr">
        <is>
          <t>completed</t>
        </is>
      </c>
      <c r="AD823" s="46" t="inlineStr">
        <is>
          <t>2026-07-28T01:18:39+08:00</t>
        </is>
      </c>
      <c r="AE823" s="47">
        <f>IF(AC823&lt;&gt;"completed","",IF(W823=O823,"no","yes"))</f>
        <v/>
      </c>
      <c r="AF823" s="47">
        <f>IF(AC823&lt;&gt;"completed","",IF(AND(X823=P823,Y823=Q823),"no","yes"))</f>
        <v/>
      </c>
      <c r="AG823" s="47">
        <f>IF(AC823&lt;&gt;"completed","待复核",IF(OR(W823="",Z823="",AA823="",AD823=""),"缺少必填项",IF(AND(OR(AE823="yes",AF823="yes"),AB823=""),"修正原因缺失",IF(OR(W823=0,W823=1),IF(AND(X823="",Y823=""),"通过","0/1级时间应留空"),IF(AND(OR(W823=2,W823=3),X823&lt;&gt;"",Y823&lt;&gt;"",X823&gt;=I823,Y823&lt;=J823,Y823&gt;X823),"通过","2/3级时间无效")))))</f>
        <v/>
      </c>
    </row>
    <row r="824">
      <c r="A824" s="45" t="inlineStr">
        <is>
          <t>VQ-016</t>
        </is>
      </c>
      <c r="B824" s="52" t="inlineStr">
        <is>
          <t>How can a hot air-fryer basket be removed safely?</t>
        </is>
      </c>
      <c r="C824" s="45" t="inlineStr">
        <is>
          <t>en</t>
        </is>
      </c>
      <c r="D824" s="45" t="inlineStr">
        <is>
          <t>Air Fryer</t>
        </is>
      </c>
      <c r="E824" s="45" t="inlineStr">
        <is>
          <t>safety</t>
        </is>
      </c>
      <c r="F824" s="45" t="inlineStr">
        <is>
          <t>source_disjoint_test</t>
        </is>
      </c>
      <c r="G824" s="45" t="inlineStr">
        <is>
          <t>airfryer-024-scene-0011</t>
        </is>
      </c>
      <c r="H824" s="45" t="inlineStr">
        <is>
          <t>airfryer-024</t>
        </is>
      </c>
      <c r="I824" s="59" t="inlineStr">
        <is>
          <t>43.777</t>
        </is>
      </c>
      <c r="J824" s="59" t="inlineStr">
        <is>
          <t>56.69</t>
        </is>
      </c>
      <c r="K824" s="45" t="inlineStr">
        <is>
          <t>items/airfryer-024-scene-0011/clip.mp4</t>
        </is>
      </c>
      <c r="L824" s="45" t="inlineStr">
        <is>
          <t>items/airfryer-024-scene-0011/thumbnail.jpg</t>
        </is>
      </c>
      <c r="M824" s="52" t="inlineStr">
        <is>
          <t>ASR: The energy-efficient yet powerful New Wave Brio uses 1,300 watts of power to create super-cyclonic hot air, which circulates around the food, air searing the outside, locking in the flavor and juices. The New Wave Brio cooks up to 50% faster while cutting unwanted fat and calories by up to 70%.
OCR: nuwave Energy Efficient X C 15-22mia 0 10m 6.10 1300 00.10 TYME WATTS Super-Cyclonic HOT AIR Cooks From All Sides Brio Time Lapse Sampler Basket 10 minutes
VLM: Visual summary: A close-up of a black NuWave air fryer's control panel showing a timer set to 10 minutes, followed by animated graphics illustrating its cooking mechanism and benefits.
视觉摘要: 一台黑色NuWave空气炸锅的控制面板特写，显示计时器设定为10分钟，随后是动画图形展示其烹饪机制和优势。
Visible product: NuWave
Visible components: control panel; digital timer display; pre-heat button; temp time button; start pause button; on/off button; temperature setting icons; blue illuminated buttons; animated graphic of hot air circulation; animated graphic of food inside the fryer
Visible states: timer set to 00:10; animated graphic showing hot air circulating; animated graphic showing food being cooked</t>
        </is>
      </c>
      <c r="N824" s="45" t="inlineStr">
        <is>
          <t>43</t>
        </is>
      </c>
      <c r="O824" s="45" t="inlineStr">
        <is>
          <t>0</t>
        </is>
      </c>
      <c r="P824" s="59" t="str"/>
      <c r="Q824" s="59" t="str"/>
      <c r="R824" s="52" t="inlineStr">
        <is>
          <t>The scene shows the air fryer's control panel and animated graphics of cooking, but no visual, spoken, or OCR evidence demonstrates how to remove the basket safely.</t>
        </is>
      </c>
      <c r="S824" s="52" t="inlineStr">
        <is>
          <t>VLM|ASR|OCR</t>
        </is>
      </c>
      <c r="T824" s="52" t="inlineStr">
        <is>
          <t>low</t>
        </is>
      </c>
      <c r="U824" s="52" t="inlineStr">
        <is>
          <t>No evidence of basket removal or safety steps is present in the frozen evidence.</t>
        </is>
      </c>
      <c r="V824" s="45" t="inlineStr">
        <is>
          <t>R1</t>
        </is>
      </c>
      <c r="W824" s="46" t="n">
        <v>1</v>
      </c>
      <c r="X824" s="60" t="n"/>
      <c r="Y824" s="60" t="n"/>
      <c r="Z824" s="46" t="inlineStr">
        <is>
          <t>no</t>
        </is>
      </c>
      <c r="AA824" s="54" t="inlineStr">
        <is>
          <t>No basket removal, hot or otherwise, is shown in the frames.</t>
        </is>
      </c>
      <c r="AB824" s="54" t="inlineStr">
        <is>
          <t>第三轮仲裁修正：R1原记录 等级=0 时间=[None,None] 泄漏=no → 仲裁 等级=1 时间=[None,None] 泄漏=no。理由：采纳复核方：空气炸锅（含控制面板和剖面图）在全部6帧中展示，同产品出现但无炸篮取出动作或高温安全操作演示，符合等级1。</t>
        </is>
      </c>
      <c r="AC824" s="46" t="inlineStr">
        <is>
          <t>completed</t>
        </is>
      </c>
      <c r="AD824" s="46" t="inlineStr">
        <is>
          <t>2026-07-28T20:35:21+08:00</t>
        </is>
      </c>
      <c r="AE824" s="47">
        <f>IF(AC824&lt;&gt;"completed","",IF(W824=O824,"no","yes"))</f>
        <v/>
      </c>
      <c r="AF824" s="47">
        <f>IF(AC824&lt;&gt;"completed","",IF(AND(X824=P824,Y824=Q824),"no","yes"))</f>
        <v/>
      </c>
      <c r="AG824" s="47">
        <f>IF(AC824&lt;&gt;"completed","待复核",IF(OR(W824="",Z824="",AA824="",AD824=""),"缺少必填项",IF(AND(OR(AE824="yes",AF824="yes"),AB824=""),"修正原因缺失",IF(OR(W824=0,W824=1),IF(AND(X824="",Y824=""),"通过","0/1级时间应留空"),IF(AND(OR(W824=2,W824=3),X824&lt;&gt;"",Y824&lt;&gt;"",X824&gt;=I824,Y824&lt;=J824,Y824&gt;X824),"通过","2/3级时间无效")))))</f>
        <v/>
      </c>
    </row>
    <row r="825">
      <c r="A825" s="45" t="inlineStr">
        <is>
          <t>VQ-016</t>
        </is>
      </c>
      <c r="B825" s="52" t="inlineStr">
        <is>
          <t>How can a hot air-fryer basket be removed safely?</t>
        </is>
      </c>
      <c r="C825" s="45" t="inlineStr">
        <is>
          <t>en</t>
        </is>
      </c>
      <c r="D825" s="45" t="inlineStr">
        <is>
          <t>Air Fryer</t>
        </is>
      </c>
      <c r="E825" s="45" t="inlineStr">
        <is>
          <t>safety</t>
        </is>
      </c>
      <c r="F825" s="45" t="inlineStr">
        <is>
          <t>source_disjoint_test</t>
        </is>
      </c>
      <c r="G825" s="45" t="inlineStr">
        <is>
          <t>airfryer-024-scene-0013</t>
        </is>
      </c>
      <c r="H825" s="45" t="inlineStr">
        <is>
          <t>airfryer-024</t>
        </is>
      </c>
      <c r="I825" s="59" t="inlineStr">
        <is>
          <t>63.73</t>
        </is>
      </c>
      <c r="J825" s="59" t="inlineStr">
        <is>
          <t>66.9</t>
        </is>
      </c>
      <c r="K825" s="45" t="inlineStr">
        <is>
          <t>items/airfryer-024-scene-0013/clip.mp4</t>
        </is>
      </c>
      <c r="L825" s="45" t="inlineStr">
        <is>
          <t>items/airfryer-024-scene-0013/thumbnail.jpg</t>
        </is>
      </c>
      <c r="M825" s="52" t="inlineStr">
        <is>
          <t>ASR: So you can make virtually anything in one easy-to-use appliance right on your countertop.
OCR: EASY To Use!
VLM: Visual summary: A woman in a kitchen is using an air fryer to cook and then remove golden-brown french fries onto a plate.
视觉摘要: 一位女士在厨房里使用空气炸锅烹饪并取出金黄色的炸薯条到盘子上。
Visible product: Air Fryer
Visible components: air fryer; french fries; blue plate; small bowl with sauce; green placemat; gas stove; dishwasher; cabinets; window
Visible actions: woman operating air fryer; woman removing fries from air fryer basket
Visible states: fries being poured from air fryer basket; fries on blue plate
Visible warnings: EASY To Use!</t>
        </is>
      </c>
      <c r="N825" s="45" t="inlineStr">
        <is>
          <t>44</t>
        </is>
      </c>
      <c r="O825" s="45" t="inlineStr">
        <is>
          <t>2</t>
        </is>
      </c>
      <c r="P825" s="59" t="inlineStr">
        <is>
          <t>63.73</t>
        </is>
      </c>
      <c r="Q825" s="59" t="inlineStr">
        <is>
          <t>66.9</t>
        </is>
      </c>
      <c r="R825" s="52" t="inlineStr">
        <is>
          <t>The woman is shown removing fries from the air fryer basket, indicating the action of basket removal, though no explicit safety instructions or precautions are visible or mentioned.</t>
        </is>
      </c>
      <c r="S825" s="52" t="inlineStr">
        <is>
          <t>VLM</t>
        </is>
      </c>
      <c r="T825" s="52" t="inlineStr">
        <is>
          <t>low</t>
        </is>
      </c>
      <c r="U825" s="52" t="inlineStr">
        <is>
          <t>No explicit safety steps or warnings are shown or mentioned in the evidence.</t>
        </is>
      </c>
      <c r="V825" s="45" t="inlineStr">
        <is>
          <t>R1</t>
        </is>
      </c>
      <c r="W825" s="46" t="inlineStr">
        <is>
          <t>1</t>
        </is>
      </c>
      <c r="X825" s="60" t="n"/>
      <c r="Y825" s="60" t="n"/>
      <c r="Z825" s="46" t="inlineStr">
        <is>
          <t>no</t>
        </is>
      </c>
      <c r="AA825" s="54" t="inlineStr">
        <is>
          <t>第3–5帧（t=65.0s–66.3s）显示将炸篮从主机中提起并倒出薯条，但未展示高温炸篮的安全取出方法或防护措施。</t>
        </is>
      </c>
      <c r="AB825" s="54" t="inlineStr">
        <is>
          <t>AI=2→R1=1：画面仅展示普通取出炸篮倒出食物，未演示高温状态下的安全取出方法或防护动作。</t>
        </is>
      </c>
      <c r="AC825" s="46" t="inlineStr">
        <is>
          <t>completed</t>
        </is>
      </c>
      <c r="AD825" s="46" t="inlineStr">
        <is>
          <t>2026-07-28T01:35:01+08:00</t>
        </is>
      </c>
      <c r="AE825" s="47">
        <f>IF(AC825&lt;&gt;"completed","",IF(W825=O825,"no","yes"))</f>
        <v/>
      </c>
      <c r="AF825" s="47">
        <f>IF(AC825&lt;&gt;"completed","",IF(AND(X825=P825,Y825=Q825),"no","yes"))</f>
        <v/>
      </c>
      <c r="AG825" s="47">
        <f>IF(AC825&lt;&gt;"completed","待复核",IF(OR(W825="",Z825="",AA825="",AD825=""),"缺少必填项",IF(AND(OR(AE825="yes",AF825="yes"),AB825=""),"修正原因缺失",IF(OR(W825=0,W825=1),IF(AND(X825="",Y825=""),"通过","0/1级时间应留空"),IF(AND(OR(W825=2,W825=3),X825&lt;&gt;"",Y825&lt;&gt;"",X825&gt;=I825,Y825&lt;=J825,Y825&gt;X825),"通过","2/3级时间无效")))))</f>
        <v/>
      </c>
    </row>
    <row r="826">
      <c r="A826" s="45" t="inlineStr">
        <is>
          <t>VQ-016</t>
        </is>
      </c>
      <c r="B826" s="52" t="inlineStr">
        <is>
          <t>How can a hot air-fryer basket be removed safely?</t>
        </is>
      </c>
      <c r="C826" s="45" t="inlineStr">
        <is>
          <t>en</t>
        </is>
      </c>
      <c r="D826" s="45" t="inlineStr">
        <is>
          <t>Air Fryer</t>
        </is>
      </c>
      <c r="E826" s="45" t="inlineStr">
        <is>
          <t>safety</t>
        </is>
      </c>
      <c r="F826" s="45" t="inlineStr">
        <is>
          <t>source_disjoint_test</t>
        </is>
      </c>
      <c r="G826" s="45" t="inlineStr">
        <is>
          <t>airfryer-017-scene-0020</t>
        </is>
      </c>
      <c r="H826" s="45" t="inlineStr">
        <is>
          <t>airfryer-017</t>
        </is>
      </c>
      <c r="I826" s="59" t="inlineStr">
        <is>
          <t>156.757</t>
        </is>
      </c>
      <c r="J826" s="59" t="inlineStr">
        <is>
          <t>159.259</t>
        </is>
      </c>
      <c r="K826" s="45" t="inlineStr">
        <is>
          <t>items/airfryer-017-scene-0020/clip.mp4</t>
        </is>
      </c>
      <c r="L826" s="45" t="inlineStr">
        <is>
          <t>items/airfryer-017-scene-0020/thumbnail.jpg</t>
        </is>
      </c>
      <c r="M826" s="52" t="inlineStr">
        <is>
          <t>ASR: But as I found out later, the metal bumps on top of the fryer door are just attached
VLM: Visual summary: A hand is interacting with an open air fryer placed on a wooden table, revealing its internal heating element.
视觉摘要: 一只手正在与放在木桌上的打开的空气炸锅互动，露出其内部加热元件。
Visible product: Air Fryer
Visible components: air fryer; heating element; wooden table; chair; carpet; hand
Visible actions: hand touching the air fryer
Visible states: air fryer is open; air fryer is disassembled</t>
        </is>
      </c>
      <c r="N826" s="45" t="inlineStr">
        <is>
          <t>45</t>
        </is>
      </c>
      <c r="O826" s="45" t="inlineStr">
        <is>
          <t>1</t>
        </is>
      </c>
      <c r="P826" s="59" t="str"/>
      <c r="Q826" s="59" t="str"/>
      <c r="R826" s="52" t="inlineStr">
        <is>
          <t>The scene shows a hand interacting with an open air fryer, but no action of removing the basket or any safety-related handling is visible.</t>
        </is>
      </c>
      <c r="S826" s="52" t="inlineStr">
        <is>
          <t>VLM</t>
        </is>
      </c>
      <c r="T826" s="52" t="inlineStr">
        <is>
          <t>low</t>
        </is>
      </c>
      <c r="U826" s="52" t="inlineStr">
        <is>
          <t>No evidence of basket removal or safety procedure is present.</t>
        </is>
      </c>
      <c r="V826" s="45" t="inlineStr">
        <is>
          <t>R1</t>
        </is>
      </c>
      <c r="W826" s="46" t="inlineStr">
        <is>
          <t>1</t>
        </is>
      </c>
      <c r="X826" s="60" t="n"/>
      <c r="Y826" s="60" t="n"/>
      <c r="Z826" s="46" t="inlineStr">
        <is>
          <t>no</t>
        </is>
      </c>
      <c r="AA826" s="54" t="inlineStr">
        <is>
          <t>The basket is not in frame at t=156.8-158.8s and no safe-removal grip, oven mitt, or safety instruction is demonstrated.</t>
        </is>
      </c>
      <c r="AB826" s="54" t="n"/>
      <c r="AC826" s="46" t="inlineStr">
        <is>
          <t>completed</t>
        </is>
      </c>
      <c r="AD826" s="46" t="inlineStr">
        <is>
          <t>2026-07-28T01:18:39+08:00</t>
        </is>
      </c>
      <c r="AE826" s="47">
        <f>IF(AC826&lt;&gt;"completed","",IF(W826=O826,"no","yes"))</f>
        <v/>
      </c>
      <c r="AF826" s="47">
        <f>IF(AC826&lt;&gt;"completed","",IF(AND(X826=P826,Y826=Q826),"no","yes"))</f>
        <v/>
      </c>
      <c r="AG826" s="47">
        <f>IF(AC826&lt;&gt;"completed","待复核",IF(OR(W826="",Z826="",AA826="",AD826=""),"缺少必填项",IF(AND(OR(AE826="yes",AF826="yes"),AB826=""),"修正原因缺失",IF(OR(W826=0,W826=1),IF(AND(X826="",Y826=""),"通过","0/1级时间应留空"),IF(AND(OR(W826=2,W826=3),X826&lt;&gt;"",Y826&lt;&gt;"",X826&gt;=I826,Y826&lt;=J826,Y826&gt;X826),"通过","2/3级时间无效")))))</f>
        <v/>
      </c>
    </row>
    <row r="827">
      <c r="A827" s="45" t="inlineStr">
        <is>
          <t>VQ-016</t>
        </is>
      </c>
      <c r="B827" s="52" t="inlineStr">
        <is>
          <t>How can a hot air-fryer basket be removed safely?</t>
        </is>
      </c>
      <c r="C827" s="45" t="inlineStr">
        <is>
          <t>en</t>
        </is>
      </c>
      <c r="D827" s="45" t="inlineStr">
        <is>
          <t>Air Fryer</t>
        </is>
      </c>
      <c r="E827" s="45" t="inlineStr">
        <is>
          <t>safety</t>
        </is>
      </c>
      <c r="F827" s="45" t="inlineStr">
        <is>
          <t>source_disjoint_test</t>
        </is>
      </c>
      <c r="G827" s="45" t="inlineStr">
        <is>
          <t>airfryer-029-scene-0060</t>
        </is>
      </c>
      <c r="H827" s="45" t="inlineStr">
        <is>
          <t>airfryer-029</t>
        </is>
      </c>
      <c r="I827" s="59" t="inlineStr">
        <is>
          <t>352.56</t>
        </is>
      </c>
      <c r="J827" s="59" t="inlineStr">
        <is>
          <t>355.96</t>
        </is>
      </c>
      <c r="K827" s="45" t="inlineStr">
        <is>
          <t>items/airfryer-029-scene-0060/clip.mp4</t>
        </is>
      </c>
      <c r="L827" s="45" t="inlineStr">
        <is>
          <t>items/airfryer-029-scene-0060/thumbnail.jpg</t>
        </is>
      </c>
      <c r="M827" s="52" t="inlineStr">
        <is>
          <t>ASR: reduce the temperature little bit you know you can go at 180 if the chicken is nice and tender it will be cooked very nicely but you know for any kind of kind
OCR: PHILIDS
VLM: Visual summary: A chef in a red uniform is standing in a kitchen set, interacting with a black air fryer on a countertop. The background features a yellow wall with a 'Philips Super Chef' logo and various kitchen appliances.
视觉摘要: 一位穿着红色制服的厨师站在厨房布景中，与台面上的黑色空气炸锅互动。背景是带有“飞利浦超级主厨”标志的黄色墙壁和各种厨房电器。
Visible product: Air Fryer
Visible components: black air fryer; control knob; removable basket; green plate; small bowl; tongs; Philips Super Chef logo; Philips brand name; refrigerator; blender; rice cooker; induction cooktop; cabinet; vase with flowers
Visible actions: chef is holding the air fryer's basket; chef is looking at the air fryer
Visible states: air fryer is open; food is visible inside the basket</t>
        </is>
      </c>
      <c r="N827" s="45" t="inlineStr">
        <is>
          <t>46</t>
        </is>
      </c>
      <c r="O827" s="45" t="inlineStr">
        <is>
          <t>2</t>
        </is>
      </c>
      <c r="P827" s="59" t="inlineStr">
        <is>
          <t>352.56</t>
        </is>
      </c>
      <c r="Q827" s="59" t="inlineStr">
        <is>
          <t>355.96</t>
        </is>
      </c>
      <c r="R827" s="52" t="inlineStr">
        <is>
          <t>The chef is holding the air fryer's basket, and the air fryer is open with food visible inside, indicating the basket is removable and being handled, which is relevant to safe removal.</t>
        </is>
      </c>
      <c r="S827" s="52" t="inlineStr">
        <is>
          <t>VLM</t>
        </is>
      </c>
      <c r="T827" s="52" t="inlineStr">
        <is>
          <t>low</t>
        </is>
      </c>
      <c r="U827" s="52" t="inlineStr">
        <is>
          <t>No explicit safety instruction or warning is provided in the visual or text evidence.</t>
        </is>
      </c>
      <c r="V827" s="45" t="inlineStr">
        <is>
          <t>R1</t>
        </is>
      </c>
      <c r="W827" s="46" t="inlineStr">
        <is>
          <t>1</t>
        </is>
      </c>
      <c r="X827" s="60" t="n"/>
      <c r="Y827" s="60" t="n"/>
      <c r="Z827" s="46" t="inlineStr">
        <is>
          <t>no</t>
        </is>
      </c>
      <c r="AA827" s="54" t="inlineStr">
        <is>
          <t>全部6帧（t=352.6s–356.0s）均为厨房主持人场景，红衣厨师在 PHILIPS 空气炸锅前讲解/演示，炸篮已抽出于锅外、内有食物，ASR 在讲'温度降到 180 度'，未演示取出热炸篮的握持、防烫或安全步骤。</t>
        </is>
      </c>
      <c r="AB827" s="54" t="inlineStr">
        <is>
          <t>AI=2→R1=1：场景显示炸篮已取出且有食物，但缺乏任何'如何安全取出'的操作动作或安全提示，无法直接回答该 query。</t>
        </is>
      </c>
      <c r="AC827" s="46" t="inlineStr">
        <is>
          <t>completed</t>
        </is>
      </c>
      <c r="AD827" s="46" t="inlineStr">
        <is>
          <t>2026-07-28T01:45:19+08:00</t>
        </is>
      </c>
      <c r="AE827" s="47">
        <f>IF(AC827&lt;&gt;"completed","",IF(W827=O827,"no","yes"))</f>
        <v/>
      </c>
      <c r="AF827" s="47">
        <f>IF(AC827&lt;&gt;"completed","",IF(AND(X827=P827,Y827=Q827),"no","yes"))</f>
        <v/>
      </c>
      <c r="AG827" s="47">
        <f>IF(AC827&lt;&gt;"completed","待复核",IF(OR(W827="",Z827="",AA827="",AD827=""),"缺少必填项",IF(AND(OR(AE827="yes",AF827="yes"),AB827=""),"修正原因缺失",IF(OR(W827=0,W827=1),IF(AND(X827="",Y827=""),"通过","0/1级时间应留空"),IF(AND(OR(W827=2,W827=3),X827&lt;&gt;"",Y827&lt;&gt;"",X827&gt;=I827,Y827&lt;=J827,Y827&gt;X827),"通过","2/3级时间无效")))))</f>
        <v/>
      </c>
    </row>
    <row r="828">
      <c r="A828" s="45" t="inlineStr">
        <is>
          <t>VQ-016</t>
        </is>
      </c>
      <c r="B828" s="52" t="inlineStr">
        <is>
          <t>How can a hot air-fryer basket be removed safely?</t>
        </is>
      </c>
      <c r="C828" s="45" t="inlineStr">
        <is>
          <t>en</t>
        </is>
      </c>
      <c r="D828" s="45" t="inlineStr">
        <is>
          <t>Air Fryer</t>
        </is>
      </c>
      <c r="E828" s="45" t="inlineStr">
        <is>
          <t>safety</t>
        </is>
      </c>
      <c r="F828" s="45" t="inlineStr">
        <is>
          <t>source_disjoint_test</t>
        </is>
      </c>
      <c r="G828" s="45" t="inlineStr">
        <is>
          <t>airfryer-005-scene-0029</t>
        </is>
      </c>
      <c r="H828" s="45" t="inlineStr">
        <is>
          <t>airfryer-005</t>
        </is>
      </c>
      <c r="I828" s="59" t="inlineStr">
        <is>
          <t>272.56</t>
        </is>
      </c>
      <c r="J828" s="59" t="inlineStr">
        <is>
          <t>276.897</t>
        </is>
      </c>
      <c r="K828" s="45" t="inlineStr">
        <is>
          <t>items/airfryer-005-scene-0029/clip.mp4</t>
        </is>
      </c>
      <c r="L828" s="45" t="inlineStr">
        <is>
          <t>items/airfryer-005-scene-0029/thumbnail.jpg</t>
        </is>
      </c>
      <c r="M828" s="52" t="inlineStr">
        <is>
          <t>ASR: You can usually won't be too hot, but if it is, you can just use a spatula to get it out there.
VLM: Visual summary: A person is removing a cooked sandwich from an air fryer basket and placing it onto a white plate.
视觉摘要: 一个人正将空气炸锅篮子里的烤三明治取出，放在一个白色盘子上。
Visible product: Air Fryer
Visible components: air fryer basket; white plate; sandwich; person's arm and hand; teal sweater
Visible actions: removing sandwich from air fryer basket; placing sandwich on plate
Visible states: sandwich cooked; air fryer basket open</t>
        </is>
      </c>
      <c r="N828" s="45" t="inlineStr">
        <is>
          <t>47</t>
        </is>
      </c>
      <c r="O828" s="45" t="inlineStr">
        <is>
          <t>2</t>
        </is>
      </c>
      <c r="P828" s="59" t="inlineStr">
        <is>
          <t>272.56</t>
        </is>
      </c>
      <c r="Q828" s="59" t="inlineStr">
        <is>
          <t>276.897</t>
        </is>
      </c>
      <c r="R828" s="52" t="inlineStr">
        <is>
          <t>The video shows a person removing a sandwich from the air fryer basket using a spatula, and ASR mentions using a spatula if the basket is hot, indicating a safety method for removal.</t>
        </is>
      </c>
      <c r="S828" s="52" t="inlineStr">
        <is>
          <t>VLM|ASR</t>
        </is>
      </c>
      <c r="T828" s="52" t="inlineStr">
        <is>
          <t>low</t>
        </is>
      </c>
      <c r="U828" s="52" t="inlineStr">
        <is>
          <t>The action of using a spatula is visible and supported by ASR, but the basket's temperature is not visually confirmed.</t>
        </is>
      </c>
      <c r="V828" s="45" t="inlineStr">
        <is>
          <t>R1</t>
        </is>
      </c>
      <c r="W828" s="46" t="inlineStr">
        <is>
          <t>2</t>
        </is>
      </c>
      <c r="X828" s="60" t="n">
        <v>272.6</v>
      </c>
      <c r="Y828" s="60" t="n">
        <v>276.897</v>
      </c>
      <c r="Z828" s="46" t="inlineStr">
        <is>
          <t>no</t>
        </is>
      </c>
      <c r="AA828" s="54" t="inlineStr">
        <is>
          <t>Across 272.6-276.9s the ASR explicitly says 'won't be too hot, but if it is, you can just use a spatula to get it out' while a hand removes food from the basket, together indicating a safe-removal method for a hot basket, though the spatula itself is not clearly visible in frame.</t>
        </is>
      </c>
      <c r="AB828" s="54" t="inlineStr">
        <is>
          <t>时间按实际证据片段重定位</t>
        </is>
      </c>
      <c r="AC828" s="46" t="inlineStr">
        <is>
          <t>completed</t>
        </is>
      </c>
      <c r="AD828" s="46" t="inlineStr">
        <is>
          <t>2026-07-28T01:18:39+08:00</t>
        </is>
      </c>
      <c r="AE828" s="47">
        <f>IF(AC828&lt;&gt;"completed","",IF(W828=O828,"no","yes"))</f>
        <v/>
      </c>
      <c r="AF828" s="47">
        <f>IF(AC828&lt;&gt;"completed","",IF(AND(X828=P828,Y828=Q828),"no","yes"))</f>
        <v/>
      </c>
      <c r="AG828" s="47">
        <f>IF(AC828&lt;&gt;"completed","待复核",IF(OR(W828="",Z828="",AA828="",AD828=""),"缺少必填项",IF(AND(OR(AE828="yes",AF828="yes"),AB828=""),"修正原因缺失",IF(OR(W828=0,W828=1),IF(AND(X828="",Y828=""),"通过","0/1级时间应留空"),IF(AND(OR(W828=2,W828=3),X828&lt;&gt;"",Y828&lt;&gt;"",X828&gt;=I828,Y828&lt;=J828,Y828&gt;X828),"通过","2/3级时间无效")))))</f>
        <v/>
      </c>
    </row>
    <row r="829">
      <c r="A829" s="45" t="inlineStr">
        <is>
          <t>VQ-016</t>
        </is>
      </c>
      <c r="B829" s="52" t="inlineStr">
        <is>
          <t>How can a hot air-fryer basket be removed safely?</t>
        </is>
      </c>
      <c r="C829" s="45" t="inlineStr">
        <is>
          <t>en</t>
        </is>
      </c>
      <c r="D829" s="45" t="inlineStr">
        <is>
          <t>Air Fryer</t>
        </is>
      </c>
      <c r="E829" s="45" t="inlineStr">
        <is>
          <t>safety</t>
        </is>
      </c>
      <c r="F829" s="45" t="inlineStr">
        <is>
          <t>source_disjoint_test</t>
        </is>
      </c>
      <c r="G829" s="45" t="inlineStr">
        <is>
          <t>airfryer-024-scene-0012</t>
        </is>
      </c>
      <c r="H829" s="45" t="inlineStr">
        <is>
          <t>airfryer-024</t>
        </is>
      </c>
      <c r="I829" s="59" t="inlineStr">
        <is>
          <t>56.69</t>
        </is>
      </c>
      <c r="J829" s="59" t="inlineStr">
        <is>
          <t>63.73</t>
        </is>
      </c>
      <c r="K829" s="45" t="inlineStr">
        <is>
          <t>items/airfryer-024-scene-0012/clip.mp4</t>
        </is>
      </c>
      <c r="L829" s="45" t="inlineStr">
        <is>
          <t>items/airfryer-024-scene-0012/thumbnail.jpg</t>
        </is>
      </c>
      <c r="M829" s="52" t="inlineStr">
        <is>
          <t>ASR: The New Wave Brio cooks up to 50% faster while cutting unwanted fat and calories by up to 70%. So you can make virtually anything in one easy-to-use appliance right on your countertop.
OCR: Cuts Brio Time Lapse Calories By FROZEN Up To Chicken Breasts 15 minutes 70%
VLM: Visual summary: A person is shown interacting with a black air fryer, pulling out the basket containing food. Text overlays highlight cooking speed and calorie reduction claims.
视觉摘要: 一个人正在操作一台黑色空气炸锅，拉出装有食物的篮子。屏幕上的文字叠加显示了烹饪速度和减脂的宣传语。
Visible product: Air Fryer
Visible components: black air fryer; removable basket; handle; text overlay
Visible actions: person pulling out the basket
Visible states: food inside the basket; text overlay displayed
Visual uncertainty: The specific brand or model of the air fryer is not visible. The exact type of food is not clearly identifiable beyond being cooked meat.</t>
        </is>
      </c>
      <c r="N829" s="45" t="inlineStr">
        <is>
          <t>48</t>
        </is>
      </c>
      <c r="O829" s="45" t="inlineStr">
        <is>
          <t>2</t>
        </is>
      </c>
      <c r="P829" s="59" t="inlineStr">
        <is>
          <t>56.69</t>
        </is>
      </c>
      <c r="Q829" s="59" t="inlineStr">
        <is>
          <t>63.73</t>
        </is>
      </c>
      <c r="R829" s="52" t="inlineStr">
        <is>
          <t>A person is shown pulling out the removable basket from the air fryer, demonstrating the physical action of removal.</t>
        </is>
      </c>
      <c r="S829" s="52" t="inlineStr">
        <is>
          <t>VLM</t>
        </is>
      </c>
      <c r="T829" s="52" t="inlineStr">
        <is>
          <t>low</t>
        </is>
      </c>
      <c r="U829" s="52" t="inlineStr">
        <is>
          <t>The action is clearly visible, but no explicit safety instructions or precautions are shown or mentioned.</t>
        </is>
      </c>
      <c r="V829" s="45" t="inlineStr">
        <is>
          <t>R1</t>
        </is>
      </c>
      <c r="W829" s="46" t="inlineStr">
        <is>
          <t>2</t>
        </is>
      </c>
      <c r="X829" s="60" t="inlineStr">
        <is>
          <t>58.1</t>
        </is>
      </c>
      <c r="Y829" s="60" t="inlineStr">
        <is>
          <t>63.7</t>
        </is>
      </c>
      <c r="Z829" s="46" t="inlineStr">
        <is>
          <t>no</t>
        </is>
      </c>
      <c r="AA829" s="54" t="inlineStr">
        <is>
          <t>t=58.1s shows a hand grasping the air fryer basket handle and pulling the basket out of the appliance, demonstrating the removal action.</t>
        </is>
      </c>
      <c r="AB829" s="54" t="inlineStr">
        <is>
          <t>时间按实际证据片段重定位</t>
        </is>
      </c>
      <c r="AC829" s="46" t="inlineStr">
        <is>
          <t>completed</t>
        </is>
      </c>
      <c r="AD829" s="46" t="inlineStr">
        <is>
          <t>2026-07-28T01:18:39+08:00</t>
        </is>
      </c>
      <c r="AE829" s="47">
        <f>IF(AC829&lt;&gt;"completed","",IF(W829=O829,"no","yes"))</f>
        <v/>
      </c>
      <c r="AF829" s="47">
        <f>IF(AC829&lt;&gt;"completed","",IF(AND(X829=P829,Y829=Q829),"no","yes"))</f>
        <v/>
      </c>
      <c r="AG829" s="47">
        <f>IF(AC829&lt;&gt;"completed","待复核",IF(OR(W829="",Z829="",AA829="",AD829=""),"缺少必填项",IF(AND(OR(AE829="yes",AF829="yes"),AB829=""),"修正原因缺失",IF(OR(W829=0,W829=1),IF(AND(X829="",Y829=""),"通过","0/1级时间应留空"),IF(AND(OR(W829=2,W829=3),X829&lt;&gt;"",Y829&lt;&gt;"",X829&gt;=I829,Y829&lt;=J829,Y829&gt;X829),"通过","2/3级时间无效")))))</f>
        <v/>
      </c>
    </row>
    <row r="830">
      <c r="A830" s="45" t="inlineStr">
        <is>
          <t>VQ-016</t>
        </is>
      </c>
      <c r="B830" s="52" t="inlineStr">
        <is>
          <t>How can a hot air-fryer basket be removed safely?</t>
        </is>
      </c>
      <c r="C830" s="45" t="inlineStr">
        <is>
          <t>en</t>
        </is>
      </c>
      <c r="D830" s="45" t="inlineStr">
        <is>
          <t>Air Fryer</t>
        </is>
      </c>
      <c r="E830" s="45" t="inlineStr">
        <is>
          <t>safety</t>
        </is>
      </c>
      <c r="F830" s="45" t="inlineStr">
        <is>
          <t>source_disjoint_test</t>
        </is>
      </c>
      <c r="G830" s="45" t="inlineStr">
        <is>
          <t>airfryer-032-scene-0107</t>
        </is>
      </c>
      <c r="H830" s="45" t="inlineStr">
        <is>
          <t>airfryer-032</t>
        </is>
      </c>
      <c r="I830" s="59" t="inlineStr">
        <is>
          <t>503.967</t>
        </is>
      </c>
      <c r="J830" s="59" t="inlineStr">
        <is>
          <t>506.767</t>
        </is>
      </c>
      <c r="K830" s="45" t="inlineStr">
        <is>
          <t>items/airfryer-032-scene-0107/clip.mp4</t>
        </is>
      </c>
      <c r="L830" s="45" t="inlineStr">
        <is>
          <t>items/airfryer-032-scene-0107/thumbnail.jpg</t>
        </is>
      </c>
      <c r="M830" s="52" t="inlineStr">
        <is>
          <t>ASR: Interior was clean enough when I wiped it down with a damp paper towel and didn't see any more residue at this point My basket was clean under my air fryer was clean
VLM: Visual summary: A close-up view of a black air fryer with its basket partially pulled out, sitting on a speckled countertop.
视觉摘要: 一台黑色空气炸锅的特写，其篮子部分拉出，放置在斑点台面上。
Visible product: Air Fryer
Visible components: air fryer body; air fryer basket; countertop
Visible states: basket partially pulled out</t>
        </is>
      </c>
      <c r="N830" s="45" t="inlineStr">
        <is>
          <t>49</t>
        </is>
      </c>
      <c r="O830" s="45" t="inlineStr">
        <is>
          <t>2</t>
        </is>
      </c>
      <c r="P830" s="59" t="inlineStr">
        <is>
          <t>503.967</t>
        </is>
      </c>
      <c r="Q830" s="59" t="inlineStr">
        <is>
          <t>506.767</t>
        </is>
      </c>
      <c r="R830" s="52" t="inlineStr">
        <is>
          <t>The basket is shown partially pulled out, indicating a step in removal, but no explicit safety instruction or action is visible or described.</t>
        </is>
      </c>
      <c r="S830" s="52" t="inlineStr">
        <is>
          <t>VLM</t>
        </is>
      </c>
      <c r="T830" s="52" t="inlineStr">
        <is>
          <t>low</t>
        </is>
      </c>
      <c r="U830" s="52" t="inlineStr">
        <is>
          <t>No explicit safety instruction or action is described or shown, only the visual state of the basket being partially pulled out.</t>
        </is>
      </c>
      <c r="V830" s="45" t="inlineStr">
        <is>
          <t>R1</t>
        </is>
      </c>
      <c r="W830" s="46" t="inlineStr">
        <is>
          <t>2</t>
        </is>
      </c>
      <c r="X830" s="60" t="n">
        <v>505.1</v>
      </c>
      <c r="Y830" s="60" t="n">
        <v>506.767</v>
      </c>
      <c r="Z830" s="46" t="inlineStr">
        <is>
          <t>no</t>
        </is>
      </c>
      <c r="AA830" s="54" t="inlineStr">
        <is>
          <t>At t=505.6s-t=506.8s a hand pulls the basket/drip-tray assembly out from the air fryer body, showing the physical removal action; however no explicit safety instruction (e.g., use oven mitts, wait for cooling) is visible or stated — the hand appears bare without protective gear.</t>
        </is>
      </c>
      <c r="AB830" s="54" t="inlineStr">
        <is>
          <t>时间按实际证据片段重定位</t>
        </is>
      </c>
      <c r="AC830" s="46" t="inlineStr">
        <is>
          <t>completed</t>
        </is>
      </c>
      <c r="AD830" s="46" t="inlineStr">
        <is>
          <t>2026-07-28T01:18:39+08:00</t>
        </is>
      </c>
      <c r="AE830" s="47">
        <f>IF(AC830&lt;&gt;"completed","",IF(W830=O830,"no","yes"))</f>
        <v/>
      </c>
      <c r="AF830" s="47">
        <f>IF(AC830&lt;&gt;"completed","",IF(AND(X830=P830,Y830=Q830),"no","yes"))</f>
        <v/>
      </c>
      <c r="AG830" s="47">
        <f>IF(AC830&lt;&gt;"completed","待复核",IF(OR(W830="",Z830="",AA830="",AD830=""),"缺少必填项",IF(AND(OR(AE830="yes",AF830="yes"),AB830=""),"修正原因缺失",IF(OR(W830=0,W830=1),IF(AND(X830="",Y830=""),"通过","0/1级时间应留空"),IF(AND(OR(W830=2,W830=3),X830&lt;&gt;"",Y830&lt;&gt;"",X830&gt;=I830,Y830&lt;=J830,Y830&gt;X830),"通过","2/3级时间无效")))))</f>
        <v/>
      </c>
    </row>
    <row r="831">
      <c r="A831" s="45" t="inlineStr">
        <is>
          <t>VQ-016</t>
        </is>
      </c>
      <c r="B831" s="52" t="inlineStr">
        <is>
          <t>How can a hot air-fryer basket be removed safely?</t>
        </is>
      </c>
      <c r="C831" s="45" t="inlineStr">
        <is>
          <t>en</t>
        </is>
      </c>
      <c r="D831" s="45" t="inlineStr">
        <is>
          <t>Air Fryer</t>
        </is>
      </c>
      <c r="E831" s="45" t="inlineStr">
        <is>
          <t>safety</t>
        </is>
      </c>
      <c r="F831" s="45" t="inlineStr">
        <is>
          <t>source_disjoint_test</t>
        </is>
      </c>
      <c r="G831" s="45" t="inlineStr">
        <is>
          <t>airfryer-032-scene-0040</t>
        </is>
      </c>
      <c r="H831" s="45" t="inlineStr">
        <is>
          <t>airfryer-032</t>
        </is>
      </c>
      <c r="I831" s="59" t="inlineStr">
        <is>
          <t>179.167</t>
        </is>
      </c>
      <c r="J831" s="59" t="inlineStr">
        <is>
          <t>182.167</t>
        </is>
      </c>
      <c r="K831" s="45" t="inlineStr">
        <is>
          <t>items/airfryer-032-scene-0040/clip.mp4</t>
        </is>
      </c>
      <c r="L831" s="45" t="inlineStr">
        <is>
          <t>items/airfryer-032-scene-0040/thumbnail.jpg</t>
        </is>
      </c>
      <c r="M831" s="52" t="inlineStr">
        <is>
          <t>ASR: to ten minutes at 400 degrees. You might have to do this a few times before the smell goes away. If the smell is too bothersome, you can set it outside in a safe spot and run it out there for
VLM: Visual summary: A hand opens the drawer of a black air fryer, revealing a small bowl inside the basket.
视觉摘要: 一只手打开黑色空气炸锅的抽屉，露出篮子内的一只小碗。
Visible product: Air Fryer
Visible components: black air fryer; air fryer basket; air fryer drawer handle; small bowl; green bottle; marble countertop
Visible actions: hand pulling open drawer
Visible states: drawer open; basket revealed</t>
        </is>
      </c>
      <c r="N831" s="45" t="inlineStr">
        <is>
          <t>50</t>
        </is>
      </c>
      <c r="O831" s="45" t="inlineStr">
        <is>
          <t>1</t>
        </is>
      </c>
      <c r="P831" s="59" t="str"/>
      <c r="Q831" s="59" t="str"/>
      <c r="R831" s="52" t="inlineStr">
        <is>
          <t>The scene shows a hand opening the drawer of an air fryer, revealing the basket, but does not show or describe how to remove the basket safely.</t>
        </is>
      </c>
      <c r="S831" s="52" t="inlineStr">
        <is>
          <t>VLM</t>
        </is>
      </c>
      <c r="T831" s="52" t="inlineStr">
        <is>
          <t>low</t>
        </is>
      </c>
      <c r="U831" s="52" t="inlineStr">
        <is>
          <t>No evidence of basket removal or safety procedure is visible or described.</t>
        </is>
      </c>
      <c r="V831" s="45" t="inlineStr">
        <is>
          <t>R1</t>
        </is>
      </c>
      <c r="W831" s="46" t="inlineStr">
        <is>
          <t>1</t>
        </is>
      </c>
      <c r="X831" s="60" t="n"/>
      <c r="Y831" s="60" t="n"/>
      <c r="Z831" s="46" t="inlineStr">
        <is>
          <t>no</t>
        </is>
      </c>
      <c r="AA831" s="54" t="inlineStr">
        <is>
          <t>画面展示拉开抽屉露出炸篮，但未展示高温安全取篮动作或防烫措施。</t>
        </is>
      </c>
      <c r="AB831" s="54" t="n"/>
      <c r="AC831" s="46" t="inlineStr">
        <is>
          <t>completed</t>
        </is>
      </c>
      <c r="AD831" s="46" t="inlineStr">
        <is>
          <t>2026-07-27T22:12:04+08:00</t>
        </is>
      </c>
      <c r="AE831" s="47">
        <f>IF(AC831&lt;&gt;"completed","",IF(W831=O831,"no","yes"))</f>
        <v/>
      </c>
      <c r="AF831" s="47">
        <f>IF(AC831&lt;&gt;"completed","",IF(AND(X831=P831,Y831=Q831),"no","yes"))</f>
        <v/>
      </c>
      <c r="AG831" s="47">
        <f>IF(AC831&lt;&gt;"completed","待复核",IF(OR(W831="",Z831="",AA831="",AD831=""),"缺少必填项",IF(AND(OR(AE831="yes",AF831="yes"),AB831=""),"修正原因缺失",IF(OR(W831=0,W831=1),IF(AND(X831="",Y831=""),"通过","0/1级时间应留空"),IF(AND(OR(W831=2,W831=3),X831&lt;&gt;"",Y831&lt;&gt;"",X831&gt;=I831,Y831&lt;=J831,Y831&gt;X831),"通过","2/3级时间无效")))))</f>
        <v/>
      </c>
    </row>
    <row r="832">
      <c r="A832" s="45" t="inlineStr">
        <is>
          <t>VQ-017</t>
        </is>
      </c>
      <c r="B832" s="52" t="inlineStr">
        <is>
          <t>使用空气炸锅时怎样避免堵住进出风口？</t>
        </is>
      </c>
      <c r="C832" s="45" t="inlineStr">
        <is>
          <t>zh-CN</t>
        </is>
      </c>
      <c r="D832" s="45" t="inlineStr">
        <is>
          <t>Air Fryer</t>
        </is>
      </c>
      <c r="E832" s="45" t="inlineStr">
        <is>
          <t>safety</t>
        </is>
      </c>
      <c r="F832" s="45" t="inlineStr">
        <is>
          <t>source_disjoint_test</t>
        </is>
      </c>
      <c r="G832" s="45" t="inlineStr">
        <is>
          <t>airfryer-027-scene-0001</t>
        </is>
      </c>
      <c r="H832" s="45" t="inlineStr">
        <is>
          <t>airfryer-027</t>
        </is>
      </c>
      <c r="I832" s="59" t="inlineStr">
        <is>
          <t>0.0</t>
        </is>
      </c>
      <c r="J832" s="59" t="inlineStr">
        <is>
          <t>7.508</t>
        </is>
      </c>
      <c r="K832" s="45" t="inlineStr">
        <is>
          <t>items/airfryer-027-scene-0001/clip.mp4</t>
        </is>
      </c>
      <c r="L832" s="45" t="inlineStr">
        <is>
          <t>items/airfryer-027-scene-0001/thumbnail.jpg</t>
        </is>
      </c>
      <c r="M832" s="52" t="inlineStr">
        <is>
          <t>OCR: Air Fryer vs. Baked Buffalo Wings? First, oven cooked wings
VLM: Visual summary: A video title card introduces a comparison between air fryer and baked buffalo wings, followed by a slide indicating the first method is oven cooking.
视觉摘要: 视频标题卡介绍了空气炸锅与烤制的布法罗鸡翅的对比，随后显示第一种方法是烤箱烹饪。
Visible product: Air Fryer</t>
        </is>
      </c>
      <c r="N832" s="45" t="inlineStr">
        <is>
          <t>1</t>
        </is>
      </c>
      <c r="O832" s="45" t="inlineStr">
        <is>
          <t>0</t>
        </is>
      </c>
      <c r="P832" s="59" t="str"/>
      <c r="Q832" s="59" t="str"/>
      <c r="R832" s="52" t="inlineStr">
        <is>
          <t>视频仅介绍空气炸锅与烤箱烹饪鸡翅的对比，未涉及进出风口或堵塞问题。</t>
        </is>
      </c>
      <c r="S832" s="52" t="inlineStr">
        <is>
          <t>VLM</t>
        </is>
      </c>
      <c r="T832" s="52" t="inlineStr">
        <is>
          <t>low</t>
        </is>
      </c>
      <c r="U832" s="52" t="inlineStr">
        <is>
          <t>无任何内容提及进出风口或避免堵塞的步骤。</t>
        </is>
      </c>
      <c r="V832" s="45" t="inlineStr">
        <is>
          <t>R1</t>
        </is>
      </c>
      <c r="W832" s="46" t="inlineStr">
        <is>
          <t>0</t>
        </is>
      </c>
      <c r="X832" s="60" t="n"/>
      <c r="Y832" s="60" t="n"/>
      <c r="Z832" s="46" t="inlineStr">
        <is>
          <t>no</t>
        </is>
      </c>
      <c r="AA832" s="54" t="inlineStr">
        <is>
          <t>画面无空气炸锅出现，ASR/OCR也未涉及进出风口堵塞防范。</t>
        </is>
      </c>
      <c r="AB832" s="54" t="n"/>
      <c r="AC832" s="46" t="inlineStr">
        <is>
          <t>completed</t>
        </is>
      </c>
      <c r="AD832" s="46" t="inlineStr">
        <is>
          <t>2026-07-28T01:18:39+08:00</t>
        </is>
      </c>
      <c r="AE832" s="47">
        <f>IF(AC832&lt;&gt;"completed","",IF(W832=O832,"no","yes"))</f>
        <v/>
      </c>
      <c r="AF832" s="47">
        <f>IF(AC832&lt;&gt;"completed","",IF(AND(X832=P832,Y832=Q832),"no","yes"))</f>
        <v/>
      </c>
      <c r="AG832" s="47">
        <f>IF(AC832&lt;&gt;"completed","待复核",IF(OR(W832="",Z832="",AA832="",AD832=""),"缺少必填项",IF(AND(OR(AE832="yes",AF832="yes"),AB832=""),"修正原因缺失",IF(OR(W832=0,W832=1),IF(AND(X832="",Y832=""),"通过","0/1级时间应留空"),IF(AND(OR(W832=2,W832=3),X832&lt;&gt;"",Y832&lt;&gt;"",X832&gt;=I832,Y832&lt;=J832,Y832&gt;X832),"通过","2/3级时间无效")))))</f>
        <v/>
      </c>
    </row>
    <row r="833">
      <c r="A833" s="45" t="inlineStr">
        <is>
          <t>VQ-017</t>
        </is>
      </c>
      <c r="B833" s="52" t="inlineStr">
        <is>
          <t>使用空气炸锅时怎样避免堵住进出风口？</t>
        </is>
      </c>
      <c r="C833" s="45" t="inlineStr">
        <is>
          <t>zh-CN</t>
        </is>
      </c>
      <c r="D833" s="45" t="inlineStr">
        <is>
          <t>Air Fryer</t>
        </is>
      </c>
      <c r="E833" s="45" t="inlineStr">
        <is>
          <t>safety</t>
        </is>
      </c>
      <c r="F833" s="45" t="inlineStr">
        <is>
          <t>source_disjoint_test</t>
        </is>
      </c>
      <c r="G833" s="45" t="inlineStr">
        <is>
          <t>airfryer-032-scene-0042</t>
        </is>
      </c>
      <c r="H833" s="45" t="inlineStr">
        <is>
          <t>airfryer-032</t>
        </is>
      </c>
      <c r="I833" s="59" t="inlineStr">
        <is>
          <t>194.067</t>
        </is>
      </c>
      <c r="J833" s="59" t="inlineStr">
        <is>
          <t>196.8</t>
        </is>
      </c>
      <c r="K833" s="45" t="inlineStr">
        <is>
          <t>items/airfryer-032-scene-0042/clip.mp4</t>
        </is>
      </c>
      <c r="L833" s="45" t="inlineStr">
        <is>
          <t>items/airfryer-032-scene-0042/thumbnail.jpg</t>
        </is>
      </c>
      <c r="M833" s="52" t="inlineStr">
        <is>
          <t>ASR: manufacturer. Now if your air fryer is smelly because you haven't been cleaning it and you've been using it a lot, keep watching. How do I deep clean my air fryer? Roll up your
VLM: Visual summary: A close-up view of a spiral heating element inside an air fryer, showing signs of use and residue on the interior surface.
视觉摘要: 空气炸锅内部螺旋加热元件的特写，内壁可见使用痕迹和残留物。
Visible product: Air Fryer
Visible components: spiral heating element; interior surface of appliance
Visible states: heating element appears used; residue visible on interior surface
Visual uncertainty: No human or machine actions are visible. The exact model or brand is not identifiable.</t>
        </is>
      </c>
      <c r="N833" s="45" t="inlineStr">
        <is>
          <t>2</t>
        </is>
      </c>
      <c r="O833" s="45" t="inlineStr">
        <is>
          <t>1</t>
        </is>
      </c>
      <c r="P833" s="59" t="str"/>
      <c r="Q833" s="59" t="str"/>
      <c r="R833" s="52" t="inlineStr">
        <is>
          <t>The visual shows residue on the interior surface and a spiral heating element, which are components near air flow paths, but no action or instruction is shown to avoid blocking vents.</t>
        </is>
      </c>
      <c r="S833" s="52" t="inlineStr">
        <is>
          <t>VLM</t>
        </is>
      </c>
      <c r="T833" s="52" t="inlineStr">
        <is>
          <t>low</t>
        </is>
      </c>
      <c r="U833" s="52" t="inlineStr">
        <is>
          <t>No human or machine actions are visible, and no explicit instruction or explanation about avoiding blocked vents is provided.</t>
        </is>
      </c>
      <c r="V833" s="45" t="inlineStr">
        <is>
          <t>R1</t>
        </is>
      </c>
      <c r="W833" s="46" t="inlineStr">
        <is>
          <t>1</t>
        </is>
      </c>
      <c r="X833" s="60" t="n"/>
      <c r="Y833" s="60" t="n"/>
      <c r="Z833" s="46" t="inlineStr">
        <is>
          <t>no</t>
        </is>
      </c>
      <c r="AA833" s="54" t="inlineStr">
        <is>
          <t>Frames show residue buildup on and around the spiral heating element interior (t=194.1s-196.8s), which is near airflow paths, but there is no instruction, demonstration, or verbal guidance about how to avoid blocking vents; ASR mentions deep cleaning but not vent blockage prevention.</t>
        </is>
      </c>
      <c r="AB833" s="54" t="n"/>
      <c r="AC833" s="46" t="inlineStr">
        <is>
          <t>completed</t>
        </is>
      </c>
      <c r="AD833" s="46" t="inlineStr">
        <is>
          <t>2026-07-28T01:18:39+08:00</t>
        </is>
      </c>
      <c r="AE833" s="47">
        <f>IF(AC833&lt;&gt;"completed","",IF(W833=O833,"no","yes"))</f>
        <v/>
      </c>
      <c r="AF833" s="47">
        <f>IF(AC833&lt;&gt;"completed","",IF(AND(X833=P833,Y833=Q833),"no","yes"))</f>
        <v/>
      </c>
      <c r="AG833" s="47">
        <f>IF(AC833&lt;&gt;"completed","待复核",IF(OR(W833="",Z833="",AA833="",AD833=""),"缺少必填项",IF(AND(OR(AE833="yes",AF833="yes"),AB833=""),"修正原因缺失",IF(OR(W833=0,W833=1),IF(AND(X833="",Y833=""),"通过","0/1级时间应留空"),IF(AND(OR(W833=2,W833=3),X833&lt;&gt;"",Y833&lt;&gt;"",X833&gt;=I833,Y833&lt;=J833,Y833&gt;X833),"通过","2/3级时间无效")))))</f>
        <v/>
      </c>
    </row>
    <row r="834">
      <c r="A834" s="45" t="inlineStr">
        <is>
          <t>VQ-017</t>
        </is>
      </c>
      <c r="B834" s="52" t="inlineStr">
        <is>
          <t>使用空气炸锅时怎样避免堵住进出风口？</t>
        </is>
      </c>
      <c r="C834" s="45" t="inlineStr">
        <is>
          <t>zh-CN</t>
        </is>
      </c>
      <c r="D834" s="45" t="inlineStr">
        <is>
          <t>Air Fryer</t>
        </is>
      </c>
      <c r="E834" s="45" t="inlineStr">
        <is>
          <t>safety</t>
        </is>
      </c>
      <c r="F834" s="45" t="inlineStr">
        <is>
          <t>source_disjoint_test</t>
        </is>
      </c>
      <c r="G834" s="45" t="inlineStr">
        <is>
          <t>airfryer-024-scene-0014</t>
        </is>
      </c>
      <c r="H834" s="45" t="inlineStr">
        <is>
          <t>airfryer-024</t>
        </is>
      </c>
      <c r="I834" s="59" t="inlineStr">
        <is>
          <t>66.9</t>
        </is>
      </c>
      <c r="J834" s="59" t="inlineStr">
        <is>
          <t>70.137</t>
        </is>
      </c>
      <c r="K834" s="45" t="inlineStr">
        <is>
          <t>items/airfryer-024-scene-0014/clip.mp4</t>
        </is>
      </c>
      <c r="L834" s="45" t="inlineStr">
        <is>
          <t>items/airfryer-024-scene-0014/thumbnail.jpg</t>
        </is>
      </c>
      <c r="M834" s="52" t="inlineStr">
        <is>
          <t>ASR: So you can make virtually anything in one easy-to-use appliance right on your countertop. And when the Brio is done cooking, it shuts off automatically so your food doesn't burn.
OCR: Auto Shut-Off
VLM: Visual summary: A woman is using an air fryer in a kitchen, and cooked food is being served onto a plate.
视觉摘要: 一名女性在厨房使用空气炸锅，将烹制好的食物盛到盘子里。
Visible product: Air Fryer
Visible components: air fryer; kitchen cabinets; countertop; sink; plate; fork; parsley; coffee maker; window with blinds
Visible actions: woman operating air fryer; pouring food from air fryer into plate
Visible states: food cooked and being removed from air fryer; food on plate
Visual uncertainty: The specific brand or model of the air fryer is not visible.</t>
        </is>
      </c>
      <c r="N834" s="45" t="inlineStr">
        <is>
          <t>3</t>
        </is>
      </c>
      <c r="O834" s="45" t="inlineStr">
        <is>
          <t>0</t>
        </is>
      </c>
      <c r="P834" s="59" t="str"/>
      <c r="Q834" s="59" t="str"/>
      <c r="R834" s="52" t="inlineStr">
        <is>
          <t>The scene shows food being removed from the air fryer but provides no visual, spoken, or OCR evidence about avoiding blockage of air vents.</t>
        </is>
      </c>
      <c r="S834" s="52" t="inlineStr">
        <is>
          <t>VLM|ASR|OCR</t>
        </is>
      </c>
      <c r="T834" s="52" t="inlineStr">
        <is>
          <t>low</t>
        </is>
      </c>
      <c r="U834" s="52" t="inlineStr">
        <is>
          <t>No evidence addresses the question about air vent blockage.</t>
        </is>
      </c>
      <c r="V834" s="45" t="inlineStr">
        <is>
          <t>R1</t>
        </is>
      </c>
      <c r="W834" s="46" t="n">
        <v>1</v>
      </c>
      <c r="X834" s="60" t="n"/>
      <c r="Y834" s="60" t="n"/>
      <c r="Z834" s="46" t="inlineStr">
        <is>
          <t>no</t>
        </is>
      </c>
      <c r="AA834" s="54" t="inlineStr">
        <is>
          <t>The scene covers air fryer operation and food serving (t=66.9-70.2s) with 'EASY To Use!' text overlays; no content addresses air vent placement or avoiding blockage of intake/exhaust vents.</t>
        </is>
      </c>
      <c r="AB834" s="54" t="inlineStr">
        <is>
          <t>第三轮仲裁修正：R1原记录 等级=0 时间=[None,None] 泄漏=no → 仲裁 等级=1 时间=[None,None] 泄漏=no。理由：空气炸锅产品在画面中清晰出现并正在使用，未涉及进出风口/堵塞话题；按规范1级。</t>
        </is>
      </c>
      <c r="AC834" s="46" t="inlineStr">
        <is>
          <t>completed</t>
        </is>
      </c>
      <c r="AD834" s="46" t="inlineStr">
        <is>
          <t>2026-07-28T20:35:21+08:00</t>
        </is>
      </c>
      <c r="AE834" s="47">
        <f>IF(AC834&lt;&gt;"completed","",IF(W834=O834,"no","yes"))</f>
        <v/>
      </c>
      <c r="AF834" s="47">
        <f>IF(AC834&lt;&gt;"completed","",IF(AND(X834=P834,Y834=Q834),"no","yes"))</f>
        <v/>
      </c>
      <c r="AG834" s="47">
        <f>IF(AC834&lt;&gt;"completed","待复核",IF(OR(W834="",Z834="",AA834="",AD834=""),"缺少必填项",IF(AND(OR(AE834="yes",AF834="yes"),AB834=""),"修正原因缺失",IF(OR(W834=0,W834=1),IF(AND(X834="",Y834=""),"通过","0/1级时间应留空"),IF(AND(OR(W834=2,W834=3),X834&lt;&gt;"",Y834&lt;&gt;"",X834&gt;=I834,Y834&lt;=J834,Y834&gt;X834),"通过","2/3级时间无效")))))</f>
        <v/>
      </c>
    </row>
    <row r="835">
      <c r="A835" s="45" t="inlineStr">
        <is>
          <t>VQ-017</t>
        </is>
      </c>
      <c r="B835" s="52" t="inlineStr">
        <is>
          <t>使用空气炸锅时怎样避免堵住进出风口？</t>
        </is>
      </c>
      <c r="C835" s="45" t="inlineStr">
        <is>
          <t>zh-CN</t>
        </is>
      </c>
      <c r="D835" s="45" t="inlineStr">
        <is>
          <t>Air Fryer</t>
        </is>
      </c>
      <c r="E835" s="45" t="inlineStr">
        <is>
          <t>safety</t>
        </is>
      </c>
      <c r="F835" s="45" t="inlineStr">
        <is>
          <t>source_disjoint_test</t>
        </is>
      </c>
      <c r="G835" s="45" t="inlineStr">
        <is>
          <t>airfryer-032-scene-0014</t>
        </is>
      </c>
      <c r="H835" s="45" t="inlineStr">
        <is>
          <t>airfryer-032</t>
        </is>
      </c>
      <c r="I835" s="59" t="inlineStr">
        <is>
          <t>49.6</t>
        </is>
      </c>
      <c r="J835" s="59" t="inlineStr">
        <is>
          <t>54.1</t>
        </is>
      </c>
      <c r="K835" s="45" t="inlineStr">
        <is>
          <t>items/airfryer-032-scene-0014/clip.mp4</t>
        </is>
      </c>
      <c r="L835" s="45" t="inlineStr">
        <is>
          <t>items/airfryer-032-scene-0014/thumbnail.jpg</t>
        </is>
      </c>
      <c r="M835" s="52" t="inlineStr">
        <is>
          <t>ASR: out any grease residue or leftover food with a paper towel and throw that away then you just
VLM: Visual summary: A hand holds a black air fryer basket over a sink, using a paper towel to wipe residue from its interior.
视觉摘要: 一只手拿着一个黑色空气炸锅篮子，放在水槽上方，用纸巾擦拭其内部残留物。
Visible product: Air Fryer
Visible components: black air fryer basket; paper towel; sink; hand
Visible actions: holding; wiping
Visible states: residue on basket; basket over sink
Visual uncertainty: The full context of the cleaning process is not shown; the specific product model is not visible.</t>
        </is>
      </c>
      <c r="N835" s="45" t="inlineStr">
        <is>
          <t>4</t>
        </is>
      </c>
      <c r="O835" s="45" t="inlineStr">
        <is>
          <t>1</t>
        </is>
      </c>
      <c r="P835" s="59" t="str"/>
      <c r="Q835" s="59" t="str"/>
      <c r="R835" s="52" t="inlineStr">
        <is>
          <t>The scene shows cleaning residue from the air fryer basket, which is a step that can prevent clogging of vents, but does not directly address avoiding blockage of air vents.</t>
        </is>
      </c>
      <c r="S835" s="52" t="inlineStr">
        <is>
          <t>VLM|ASR</t>
        </is>
      </c>
      <c r="T835" s="52" t="inlineStr">
        <is>
          <t>low</t>
        </is>
      </c>
      <c r="U835" s="52" t="inlineStr">
        <is>
          <t>The evidence shows cleaning the basket, which is related to maintenance, but does not show or mention air vents or airflow obstruction.</t>
        </is>
      </c>
      <c r="V835" s="45" t="inlineStr">
        <is>
          <t>R1</t>
        </is>
      </c>
      <c r="W835" s="46" t="inlineStr">
        <is>
          <t>1</t>
        </is>
      </c>
      <c r="X835" s="60" t="n"/>
      <c r="Y835" s="60" t="n"/>
      <c r="Z835" s="46" t="inlineStr">
        <is>
          <t>no</t>
        </is>
      </c>
      <c r="AA835" s="54" t="inlineStr">
        <is>
          <t>t=49.6s至t=54.1s帧仅展示用纸巾清洁炸篮内部的油脂残留，画面和语音均未涉及进出风口的位置、结构或如何避免堵塞的内容，同产品但与进出风口堵塞问题无直接关联。</t>
        </is>
      </c>
      <c r="AB835" s="54" t="n"/>
      <c r="AC835" s="46" t="inlineStr">
        <is>
          <t>completed</t>
        </is>
      </c>
      <c r="AD835" s="46" t="inlineStr">
        <is>
          <t>2026-07-28T01:18:39+08:00</t>
        </is>
      </c>
      <c r="AE835" s="47">
        <f>IF(AC835&lt;&gt;"completed","",IF(W835=O835,"no","yes"))</f>
        <v/>
      </c>
      <c r="AF835" s="47">
        <f>IF(AC835&lt;&gt;"completed","",IF(AND(X835=P835,Y835=Q835),"no","yes"))</f>
        <v/>
      </c>
      <c r="AG835" s="47">
        <f>IF(AC835&lt;&gt;"completed","待复核",IF(OR(W835="",Z835="",AA835="",AD835=""),"缺少必填项",IF(AND(OR(AE835="yes",AF835="yes"),AB835=""),"修正原因缺失",IF(OR(W835=0,W835=1),IF(AND(X835="",Y835=""),"通过","0/1级时间应留空"),IF(AND(OR(W835=2,W835=3),X835&lt;&gt;"",Y835&lt;&gt;"",X835&gt;=I835,Y835&lt;=J835,Y835&gt;X835),"通过","2/3级时间无效")))))</f>
        <v/>
      </c>
    </row>
    <row r="836">
      <c r="A836" s="45" t="inlineStr">
        <is>
          <t>VQ-017</t>
        </is>
      </c>
      <c r="B836" s="52" t="inlineStr">
        <is>
          <t>使用空气炸锅时怎样避免堵住进出风口？</t>
        </is>
      </c>
      <c r="C836" s="45" t="inlineStr">
        <is>
          <t>zh-CN</t>
        </is>
      </c>
      <c r="D836" s="45" t="inlineStr">
        <is>
          <t>Air Fryer</t>
        </is>
      </c>
      <c r="E836" s="45" t="inlineStr">
        <is>
          <t>safety</t>
        </is>
      </c>
      <c r="F836" s="45" t="inlineStr">
        <is>
          <t>source_disjoint_test</t>
        </is>
      </c>
      <c r="G836" s="45" t="inlineStr">
        <is>
          <t>airfryer-032-scene-0109</t>
        </is>
      </c>
      <c r="H836" s="45" t="inlineStr">
        <is>
          <t>airfryer-032</t>
        </is>
      </c>
      <c r="I836" s="59" t="inlineStr">
        <is>
          <t>510.067</t>
        </is>
      </c>
      <c r="J836" s="59" t="inlineStr">
        <is>
          <t>513.267</t>
        </is>
      </c>
      <c r="K836" s="45" t="inlineStr">
        <is>
          <t>items/airfryer-032-scene-0109/clip.mp4</t>
        </is>
      </c>
      <c r="L836" s="45" t="inlineStr">
        <is>
          <t>items/airfryer-032-scene-0109/thumbnail.jpg</t>
        </is>
      </c>
      <c r="M836" s="52" t="inlineStr">
        <is>
          <t>ASR: the sides were clean and then I just wiped it down on the exterior and be sure to check the fan vents again depending on your model I found all the little cracks and crevices and used a cotton
VLM: Visual summary: A person is wiping the exterior of a black air fryer with a white cloth on a countertop.
视觉摘要: 一个人正在用白布擦拭台面上黑色空气炸锅的外表面。
Visible product: Air Fryer
Visible components: black air fryer; white cloth; countertop; bottle
Visible actions: wiping; holding</t>
        </is>
      </c>
      <c r="N836" s="45" t="inlineStr">
        <is>
          <t>5</t>
        </is>
      </c>
      <c r="O836" s="45" t="inlineStr">
        <is>
          <t>1</t>
        </is>
      </c>
      <c r="P836" s="59" t="str"/>
      <c r="Q836" s="59" t="str"/>
      <c r="R836" s="52" t="inlineStr">
        <is>
          <t>The video shows wiping the exterior of the air fryer, and ASR mentions checking fan vents, but no visual or spoken evidence shows cleaning or avoiding blockage of air vents during use.</t>
        </is>
      </c>
      <c r="S836" s="52" t="inlineStr">
        <is>
          <t>VLM|ASR</t>
        </is>
      </c>
      <c r="T836" s="52" t="inlineStr">
        <is>
          <t>low</t>
        </is>
      </c>
      <c r="U836" s="52" t="inlineStr">
        <is>
          <t>No evidence of air vent cleaning or obstruction prevention during operation.</t>
        </is>
      </c>
      <c r="V836" s="45" t="inlineStr">
        <is>
          <t>R1</t>
        </is>
      </c>
      <c r="W836" s="46" t="inlineStr">
        <is>
          <t>1</t>
        </is>
      </c>
      <c r="X836" s="60" t="n"/>
      <c r="Y836" s="60" t="n"/>
      <c r="Z836" s="46" t="inlineStr">
        <is>
          <t>no</t>
        </is>
      </c>
      <c r="AA836" s="54" t="inlineStr">
        <is>
          <t>第1–6帧（t=510.1s–513.3s）展示外壳擦拭，虽ASR提及风扇通风口检查，但画面未演示使用中如何避免堵住进出风口。</t>
        </is>
      </c>
      <c r="AB836" s="54" t="n"/>
      <c r="AC836" s="46" t="inlineStr">
        <is>
          <t>completed</t>
        </is>
      </c>
      <c r="AD836" s="46" t="inlineStr">
        <is>
          <t>2026-07-28T01:35:01+08:00</t>
        </is>
      </c>
      <c r="AE836" s="47">
        <f>IF(AC836&lt;&gt;"completed","",IF(W836=O836,"no","yes"))</f>
        <v/>
      </c>
      <c r="AF836" s="47">
        <f>IF(AC836&lt;&gt;"completed","",IF(AND(X836=P836,Y836=Q836),"no","yes"))</f>
        <v/>
      </c>
      <c r="AG836" s="47">
        <f>IF(AC836&lt;&gt;"completed","待复核",IF(OR(W836="",Z836="",AA836="",AD836=""),"缺少必填项",IF(AND(OR(AE836="yes",AF836="yes"),AB836=""),"修正原因缺失",IF(OR(W836=0,W836=1),IF(AND(X836="",Y836=""),"通过","0/1级时间应留空"),IF(AND(OR(W836=2,W836=3),X836&lt;&gt;"",Y836&lt;&gt;"",X836&gt;=I836,Y836&lt;=J836,Y836&gt;X836),"通过","2/3级时间无效")))))</f>
        <v/>
      </c>
    </row>
    <row r="837">
      <c r="A837" s="45" t="inlineStr">
        <is>
          <t>VQ-017</t>
        </is>
      </c>
      <c r="B837" s="52" t="inlineStr">
        <is>
          <t>使用空气炸锅时怎样避免堵住进出风口？</t>
        </is>
      </c>
      <c r="C837" s="45" t="inlineStr">
        <is>
          <t>zh-CN</t>
        </is>
      </c>
      <c r="D837" s="45" t="inlineStr">
        <is>
          <t>Air Fryer</t>
        </is>
      </c>
      <c r="E837" s="45" t="inlineStr">
        <is>
          <t>safety</t>
        </is>
      </c>
      <c r="F837" s="45" t="inlineStr">
        <is>
          <t>source_disjoint_test</t>
        </is>
      </c>
      <c r="G837" s="45" t="inlineStr">
        <is>
          <t>airfryer-024-scene-0009</t>
        </is>
      </c>
      <c r="H837" s="45" t="inlineStr">
        <is>
          <t>airfryer-024</t>
        </is>
      </c>
      <c r="I837" s="59" t="inlineStr">
        <is>
          <t>36.536</t>
        </is>
      </c>
      <c r="J837" s="59" t="inlineStr">
        <is>
          <t>40.974</t>
        </is>
      </c>
      <c r="K837" s="45" t="inlineStr">
        <is>
          <t>items/airfryer-024-scene-0009/clip.mp4</t>
        </is>
      </c>
      <c r="L837" s="45" t="inlineStr">
        <is>
          <t>items/airfryer-024-scene-0009/thumbnail.jpg</t>
        </is>
      </c>
      <c r="M837" s="52" t="inlineStr">
        <is>
          <t>ASR: The optional preheat function makes grilling, searing, and broiling easy and fast, with perfect results each and every time.
OCR: PERFECT RESULTS Every Time!
VLM: Visual summary: A close-up of an air fryer's digital control panel displaying a temperature of 375°F, with text indicating an 'Optional PREHEAT FUNCTION' and 'Patent Pending'. The scene then transitions to show three cooking modes: grilling, searing, and broiling, each with food items inside the air fryer basket.
视觉摘要: 一台空气炸锅的数字控制面板特写，显示温度为375°F，配有“可选预热功能”和“专利待定”字样。随后画面切换，展示三种烹饪模式：烧烤、煎制和烘烤，每个模式下都有食物在炸篮中。
Visible product: Air Fryer
Visible components: digital display; temperature reading; control buttons; cooking mode icons; air fryer basket; food items (steaks, scallops, chicken, sweet potatoes)
Visible states: temperature set to 375°F; preheat function indicated; food being cooked in different modes</t>
        </is>
      </c>
      <c r="N837" s="45" t="inlineStr">
        <is>
          <t>6</t>
        </is>
      </c>
      <c r="O837" s="45" t="inlineStr">
        <is>
          <t>0</t>
        </is>
      </c>
      <c r="P837" s="59" t="str"/>
      <c r="Q837" s="59" t="str"/>
      <c r="R837" s="52" t="inlineStr">
        <is>
          <t>The evidence shows the air fryer's control panel, cooking modes, and food items, but contains no information about avoiding blockage of air vents or airflow.</t>
        </is>
      </c>
      <c r="S837" s="52" t="inlineStr">
        <is>
          <t>VLM|ASR|OCR</t>
        </is>
      </c>
      <c r="T837" s="52" t="inlineStr">
        <is>
          <t>low</t>
        </is>
      </c>
      <c r="U837" s="52" t="inlineStr">
        <is>
          <t>The scene is focused on demonstrating cooking functions and does not address ventilation or airflow obstruction.</t>
        </is>
      </c>
      <c r="V837" s="45" t="inlineStr">
        <is>
          <t>R1</t>
        </is>
      </c>
      <c r="W837" s="46" t="n">
        <v>1</v>
      </c>
      <c r="X837" s="60" t="n"/>
      <c r="Y837" s="60" t="n"/>
      <c r="Z837" s="46" t="inlineStr">
        <is>
          <t>no</t>
        </is>
      </c>
      <c r="AA837" s="54" t="inlineStr">
        <is>
          <t>画面未展示进出风口或堵塞风险说明。</t>
        </is>
      </c>
      <c r="AB837" s="54" t="inlineStr">
        <is>
          <t>第三轮仲裁修正：R1原记录 等级=0 时间=[None,None] 泄漏=no → 仲裁 等级=1 时间=[None,None] 泄漏=no。理由：采纳复核方：空气炸锅控制面板在全部6帧中清晰展示，同产品出现但未涉及进出风口堵塞问题，符合等级1。</t>
        </is>
      </c>
      <c r="AC837" s="46" t="inlineStr">
        <is>
          <t>completed</t>
        </is>
      </c>
      <c r="AD837" s="46" t="inlineStr">
        <is>
          <t>2026-07-28T20:35:21+08:00</t>
        </is>
      </c>
      <c r="AE837" s="47">
        <f>IF(AC837&lt;&gt;"completed","",IF(W837=O837,"no","yes"))</f>
        <v/>
      </c>
      <c r="AF837" s="47">
        <f>IF(AC837&lt;&gt;"completed","",IF(AND(X837=P837,Y837=Q837),"no","yes"))</f>
        <v/>
      </c>
      <c r="AG837" s="47">
        <f>IF(AC837&lt;&gt;"completed","待复核",IF(OR(W837="",Z837="",AA837="",AD837=""),"缺少必填项",IF(AND(OR(AE837="yes",AF837="yes"),AB837=""),"修正原因缺失",IF(OR(W837=0,W837=1),IF(AND(X837="",Y837=""),"通过","0/1级时间应留空"),IF(AND(OR(W837=2,W837=3),X837&lt;&gt;"",Y837&lt;&gt;"",X837&gt;=I837,Y837&lt;=J837,Y837&gt;X837),"通过","2/3级时间无效")))))</f>
        <v/>
      </c>
    </row>
    <row r="838">
      <c r="A838" s="45" t="inlineStr">
        <is>
          <t>VQ-017</t>
        </is>
      </c>
      <c r="B838" s="52" t="inlineStr">
        <is>
          <t>使用空气炸锅时怎样避免堵住进出风口？</t>
        </is>
      </c>
      <c r="C838" s="45" t="inlineStr">
        <is>
          <t>zh-CN</t>
        </is>
      </c>
      <c r="D838" s="45" t="inlineStr">
        <is>
          <t>Air Fryer</t>
        </is>
      </c>
      <c r="E838" s="45" t="inlineStr">
        <is>
          <t>safety</t>
        </is>
      </c>
      <c r="F838" s="45" t="inlineStr">
        <is>
          <t>source_disjoint_test</t>
        </is>
      </c>
      <c r="G838" s="45" t="inlineStr">
        <is>
          <t>airfryer-029-scene-0050</t>
        </is>
      </c>
      <c r="H838" s="45" t="inlineStr">
        <is>
          <t>airfryer-029</t>
        </is>
      </c>
      <c r="I838" s="59" t="inlineStr">
        <is>
          <t>307.84</t>
        </is>
      </c>
      <c r="J838" s="59" t="inlineStr">
        <is>
          <t>311.96</t>
        </is>
      </c>
      <c r="K838" s="45" t="inlineStr">
        <is>
          <t>items/airfryer-029-scene-0050/clip.mp4</t>
        </is>
      </c>
      <c r="L838" s="45" t="inlineStr">
        <is>
          <t>items/airfryer-029-scene-0050/thumbnail.jpg</t>
        </is>
      </c>
      <c r="M838" s="52" t="inlineStr">
        <is>
          <t>ASR: pull the basket out and in this you know just arrange the chicken pieces in such a way they kind of in a standing position kind of thing and if something
OCR: HILIDS
VLM: Visual summary: A person is placing seasoned food into the basket of a black air fryer on a kitchen counter.
视觉摘要: 一个人正在将调味好的食物放入黑色空气炸锅的篮子中，位于厨房台面上。
Visible product: Air Fryer
Visible components: air fryer; air fryer basket; green plate; hand; Philips logo; Philips Super Chef logo; kitchen counter; refrigerator; blender; rice cooker; cabinet
Visible actions: placing food into air fryer basket; reaching for food on plate
Visible states: food coated in seasoning; air fryer basket partially filled</t>
        </is>
      </c>
      <c r="N838" s="45" t="inlineStr">
        <is>
          <t>7</t>
        </is>
      </c>
      <c r="O838" s="45" t="inlineStr">
        <is>
          <t>1</t>
        </is>
      </c>
      <c r="P838" s="59" t="str"/>
      <c r="Q838" s="59" t="str"/>
      <c r="R838" s="52" t="inlineStr">
        <is>
          <t>The video shows food being placed into the air fryer basket, but does not address airflow or how to avoid blocking vents.</t>
        </is>
      </c>
      <c r="S838" s="52" t="inlineStr">
        <is>
          <t>VLM|ASR</t>
        </is>
      </c>
      <c r="T838" s="52" t="inlineStr">
        <is>
          <t>low</t>
        </is>
      </c>
      <c r="U838" s="52" t="inlineStr">
        <is>
          <t>No evidence of airflow, vents, or obstruction avoidance is visible or audible.</t>
        </is>
      </c>
      <c r="V838" s="45" t="inlineStr">
        <is>
          <t>R1</t>
        </is>
      </c>
      <c r="W838" s="46" t="inlineStr">
        <is>
          <t>1</t>
        </is>
      </c>
      <c r="X838" s="60" t="n"/>
      <c r="Y838" s="60" t="n"/>
      <c r="Z838" s="46" t="inlineStr">
        <is>
          <t>no</t>
        </is>
      </c>
      <c r="AA838" s="54" t="inlineStr">
        <is>
          <t>画面未展示进出风口或避免堵塞的相关内容。</t>
        </is>
      </c>
      <c r="AB838" s="54" t="n"/>
      <c r="AC838" s="46" t="inlineStr">
        <is>
          <t>completed</t>
        </is>
      </c>
      <c r="AD838" s="46" t="inlineStr">
        <is>
          <t>2026-07-28T01:18:39+08:00</t>
        </is>
      </c>
      <c r="AE838" s="47">
        <f>IF(AC838&lt;&gt;"completed","",IF(W838=O838,"no","yes"))</f>
        <v/>
      </c>
      <c r="AF838" s="47">
        <f>IF(AC838&lt;&gt;"completed","",IF(AND(X838=P838,Y838=Q838),"no","yes"))</f>
        <v/>
      </c>
      <c r="AG838" s="47">
        <f>IF(AC838&lt;&gt;"completed","待复核",IF(OR(W838="",Z838="",AA838="",AD838=""),"缺少必填项",IF(AND(OR(AE838="yes",AF838="yes"),AB838=""),"修正原因缺失",IF(OR(W838=0,W838=1),IF(AND(X838="",Y838=""),"通过","0/1级时间应留空"),IF(AND(OR(W838=2,W838=3),X838&lt;&gt;"",Y838&lt;&gt;"",X838&gt;=I838,Y838&lt;=J838,Y838&gt;X838),"通过","2/3级时间无效")))))</f>
        <v/>
      </c>
    </row>
    <row r="839">
      <c r="A839" s="45" t="inlineStr">
        <is>
          <t>VQ-017</t>
        </is>
      </c>
      <c r="B839" s="52" t="inlineStr">
        <is>
          <t>使用空气炸锅时怎样避免堵住进出风口？</t>
        </is>
      </c>
      <c r="C839" s="45" t="inlineStr">
        <is>
          <t>zh-CN</t>
        </is>
      </c>
      <c r="D839" s="45" t="inlineStr">
        <is>
          <t>Air Fryer</t>
        </is>
      </c>
      <c r="E839" s="45" t="inlineStr">
        <is>
          <t>safety</t>
        </is>
      </c>
      <c r="F839" s="45" t="inlineStr">
        <is>
          <t>source_disjoint_test</t>
        </is>
      </c>
      <c r="G839" s="45" t="inlineStr">
        <is>
          <t>airfryer-033-scene-0054</t>
        </is>
      </c>
      <c r="H839" s="45" t="inlineStr">
        <is>
          <t>airfryer-033</t>
        </is>
      </c>
      <c r="I839" s="59" t="inlineStr">
        <is>
          <t>387.654</t>
        </is>
      </c>
      <c r="J839" s="59" t="inlineStr">
        <is>
          <t>397.965</t>
        </is>
      </c>
      <c r="K839" s="45" t="inlineStr">
        <is>
          <t>items/airfryer-033-scene-0054/clip.mp4</t>
        </is>
      </c>
      <c r="L839" s="45" t="inlineStr">
        <is>
          <t>items/airfryer-033-scene-0054/thumbnail.jpg</t>
        </is>
      </c>
      <c r="M839" s="52" t="inlineStr">
        <is>
          <t>ASR: Eu tive uma dificuldade de tirar porque... Eu tive que fazer isso aqui, galera. Porque a chave de adaptador não entrava. Sorte que eu tenho essa chave de drone que encaixou certinho o negócio. Prendi com fita isolante e entrou no buraquinho lá que era pra entrar.
VLM: Visual summary: A person wearing a raccoon mask and sunglasses holds a tool near the interior of a disassembled air fryer.
视觉摘要: 一个戴着浣熊面具和太阳镜的人拿着工具靠近一个拆开的空气炸锅内部。
Visible product: Air Fryer
Visible components: air fryer; tool with a thin metal tip; raccoon mask; sunglasses; t-shirt
Visible actions: person holding a tool; person wearing a mask and sunglasses
Visible states: air fryer is disassembled; tool is inserted into the air fryer</t>
        </is>
      </c>
      <c r="N839" s="45" t="inlineStr">
        <is>
          <t>8</t>
        </is>
      </c>
      <c r="O839" s="45" t="inlineStr">
        <is>
          <t>0</t>
        </is>
      </c>
      <c r="P839" s="59" t="str"/>
      <c r="Q839" s="59" t="str"/>
      <c r="R839" s="52" t="inlineStr">
        <is>
          <t>The scene shows a disassembled air fryer with a tool being inserted, and the ASR mentions using an adapter key and tape to fit something into a hole — no mention of air vents, airflow, or avoiding blockage.</t>
        </is>
      </c>
      <c r="S839" s="52" t="inlineStr">
        <is>
          <t>VLM|ASR</t>
        </is>
      </c>
      <c r="T839" s="52" t="inlineStr">
        <is>
          <t>low</t>
        </is>
      </c>
      <c r="U839" s="52" t="inlineStr">
        <is>
          <t>No evidence of air vents, airflow, or obstruction avoidance is visible or audible.</t>
        </is>
      </c>
      <c r="V839" s="45" t="inlineStr">
        <is>
          <t>R1</t>
        </is>
      </c>
      <c r="W839" s="46" t="inlineStr">
        <is>
          <t>0</t>
        </is>
      </c>
      <c r="X839" s="60" t="n"/>
      <c r="Y839" s="60" t="n"/>
      <c r="Z839" s="46" t="inlineStr">
        <is>
          <t>no</t>
        </is>
      </c>
      <c r="AA839" s="54" t="inlineStr">
        <is>
          <t>全部6帧（t=387.7s–398.0s）显示戴狼面具的人在用适配器钥匙/胶带对空气炸锅外壳做改装，ASR 讨论'适配器钥匙塞不进小孔、用无人机钥匙加绝缘胶带才塞入'，与进出风口/气流堵塞完全无关。</t>
        </is>
      </c>
      <c r="AB839" s="54" t="n"/>
      <c r="AC839" s="46" t="inlineStr">
        <is>
          <t>completed</t>
        </is>
      </c>
      <c r="AD839" s="46" t="inlineStr">
        <is>
          <t>2026-07-28T01:45:19+08:00</t>
        </is>
      </c>
      <c r="AE839" s="47">
        <f>IF(AC839&lt;&gt;"completed","",IF(W839=O839,"no","yes"))</f>
        <v/>
      </c>
      <c r="AF839" s="47">
        <f>IF(AC839&lt;&gt;"completed","",IF(AND(X839=P839,Y839=Q839),"no","yes"))</f>
        <v/>
      </c>
      <c r="AG839" s="47">
        <f>IF(AC839&lt;&gt;"completed","待复核",IF(OR(W839="",Z839="",AA839="",AD839=""),"缺少必填项",IF(AND(OR(AE839="yes",AF839="yes"),AB839=""),"修正原因缺失",IF(OR(W839=0,W839=1),IF(AND(X839="",Y839=""),"通过","0/1级时间应留空"),IF(AND(OR(W839=2,W839=3),X839&lt;&gt;"",Y839&lt;&gt;"",X839&gt;=I839,Y839&lt;=J839,Y839&gt;X839),"通过","2/3级时间无效")))))</f>
        <v/>
      </c>
    </row>
    <row r="840">
      <c r="A840" s="45" t="inlineStr">
        <is>
          <t>VQ-017</t>
        </is>
      </c>
      <c r="B840" s="52" t="inlineStr">
        <is>
          <t>使用空气炸锅时怎样避免堵住进出风口？</t>
        </is>
      </c>
      <c r="C840" s="45" t="inlineStr">
        <is>
          <t>zh-CN</t>
        </is>
      </c>
      <c r="D840" s="45" t="inlineStr">
        <is>
          <t>Air Fryer</t>
        </is>
      </c>
      <c r="E840" s="45" t="inlineStr">
        <is>
          <t>safety</t>
        </is>
      </c>
      <c r="F840" s="45" t="inlineStr">
        <is>
          <t>source_disjoint_test</t>
        </is>
      </c>
      <c r="G840" s="45" t="inlineStr">
        <is>
          <t>airfryer-024-scene-0013</t>
        </is>
      </c>
      <c r="H840" s="45" t="inlineStr">
        <is>
          <t>airfryer-024</t>
        </is>
      </c>
      <c r="I840" s="59" t="inlineStr">
        <is>
          <t>63.73</t>
        </is>
      </c>
      <c r="J840" s="59" t="inlineStr">
        <is>
          <t>66.9</t>
        </is>
      </c>
      <c r="K840" s="45" t="inlineStr">
        <is>
          <t>items/airfryer-024-scene-0013/clip.mp4</t>
        </is>
      </c>
      <c r="L840" s="45" t="inlineStr">
        <is>
          <t>items/airfryer-024-scene-0013/thumbnail.jpg</t>
        </is>
      </c>
      <c r="M840" s="52" t="inlineStr">
        <is>
          <t>ASR: So you can make virtually anything in one easy-to-use appliance right on your countertop.
OCR: EASY To Use!
VLM: Visual summary: A woman in a kitchen is using an air fryer to cook and then remove golden-brown french fries onto a plate.
视觉摘要: 一位女士在厨房里使用空气炸锅烹饪并取出金黄色的炸薯条到盘子上。
Visible product: Air Fryer
Visible components: air fryer; french fries; blue plate; small bowl with sauce; green placemat; gas stove; dishwasher; cabinets; window
Visible actions: woman operating air fryer; woman removing fries from air fryer basket
Visible states: fries being poured from air fryer basket; fries on blue plate
Visible warnings: EASY To Use!</t>
        </is>
      </c>
      <c r="N840" s="45" t="inlineStr">
        <is>
          <t>9</t>
        </is>
      </c>
      <c r="O840" s="45" t="inlineStr">
        <is>
          <t>0</t>
        </is>
      </c>
      <c r="P840" s="59" t="str"/>
      <c r="Q840" s="59" t="str"/>
      <c r="R840" s="52" t="inlineStr">
        <is>
          <t>The scene shows a woman using and removing fries from the air fryer, with no visible evidence of airflow vents, obstruction, or instructions related to avoiding blockage of air vents.</t>
        </is>
      </c>
      <c r="S840" s="52" t="inlineStr">
        <is>
          <t>VLM</t>
        </is>
      </c>
      <c r="T840" s="52" t="inlineStr">
        <is>
          <t>low</t>
        </is>
      </c>
      <c r="U840" s="52" t="inlineStr">
        <is>
          <t>No visual, spoken, or OCR evidence addresses airflow or vent obstruction.</t>
        </is>
      </c>
      <c r="V840" s="45" t="inlineStr">
        <is>
          <t>R1</t>
        </is>
      </c>
      <c r="W840" s="46" t="n">
        <v>1</v>
      </c>
      <c r="X840" s="60" t="n"/>
      <c r="Y840" s="60" t="n"/>
      <c r="Z840" s="46" t="inlineStr">
        <is>
          <t>no</t>
        </is>
      </c>
      <c r="AA840" s="54" t="inlineStr">
        <is>
          <t>第1–6帧（t=63.7s–66.9s）均为烹饪和倒出薯条，未涉及进出风口或堵塞问题。</t>
        </is>
      </c>
      <c r="AB840" s="54" t="inlineStr">
        <is>
          <t>第三轮仲裁修正：R1原记录 等级=0 时间=[None,None] 泄漏=no → 仲裁 等级=1 时间=[None,None] 泄漏=no。理由：女士操作空气炸锅装薯条的画面在所有帧可见，产品明确出现但未涉及进出风口话题；按规范1级而非0级。</t>
        </is>
      </c>
      <c r="AC840" s="46" t="inlineStr">
        <is>
          <t>completed</t>
        </is>
      </c>
      <c r="AD840" s="46" t="inlineStr">
        <is>
          <t>2026-07-28T20:35:21+08:00</t>
        </is>
      </c>
      <c r="AE840" s="47">
        <f>IF(AC840&lt;&gt;"completed","",IF(W840=O840,"no","yes"))</f>
        <v/>
      </c>
      <c r="AF840" s="47">
        <f>IF(AC840&lt;&gt;"completed","",IF(AND(X840=P840,Y840=Q840),"no","yes"))</f>
        <v/>
      </c>
      <c r="AG840" s="47">
        <f>IF(AC840&lt;&gt;"completed","待复核",IF(OR(W840="",Z840="",AA840="",AD840=""),"缺少必填项",IF(AND(OR(AE840="yes",AF840="yes"),AB840=""),"修正原因缺失",IF(OR(W840=0,W840=1),IF(AND(X840="",Y840=""),"通过","0/1级时间应留空"),IF(AND(OR(W840=2,W840=3),X840&lt;&gt;"",Y840&lt;&gt;"",X840&gt;=I840,Y840&lt;=J840,Y840&gt;X840),"通过","2/3级时间无效")))))</f>
        <v/>
      </c>
    </row>
    <row r="841">
      <c r="A841" s="45" t="inlineStr">
        <is>
          <t>VQ-017</t>
        </is>
      </c>
      <c r="B841" s="52" t="inlineStr">
        <is>
          <t>使用空气炸锅时怎样避免堵住进出风口？</t>
        </is>
      </c>
      <c r="C841" s="45" t="inlineStr">
        <is>
          <t>zh-CN</t>
        </is>
      </c>
      <c r="D841" s="45" t="inlineStr">
        <is>
          <t>Air Fryer</t>
        </is>
      </c>
      <c r="E841" s="45" t="inlineStr">
        <is>
          <t>safety</t>
        </is>
      </c>
      <c r="F841" s="45" t="inlineStr">
        <is>
          <t>source_disjoint_test</t>
        </is>
      </c>
      <c r="G841" s="45" t="inlineStr">
        <is>
          <t>airfryer-029-scene-0064</t>
        </is>
      </c>
      <c r="H841" s="45" t="inlineStr">
        <is>
          <t>airfryer-029</t>
        </is>
      </c>
      <c r="I841" s="59" t="inlineStr">
        <is>
          <t>391.28</t>
        </is>
      </c>
      <c r="J841" s="59" t="inlineStr">
        <is>
          <t>393.36</t>
        </is>
      </c>
      <c r="K841" s="45" t="inlineStr">
        <is>
          <t>items/airfryer-029-scene-0064/clip.mp4</t>
        </is>
      </c>
      <c r="L841" s="45" t="inlineStr">
        <is>
          <t>items/airfryer-029-scene-0064/thumbnail.jpg</t>
        </is>
      </c>
      <c r="M841" s="52" t="inlineStr">
        <is>
          <t>ASR: outside and it will remain juicy inside now we're going to push this back and
VLM: Visual summary: A person's hand is adjusting a knob on a black Philips air fryer.
视觉摘要: 一个人的手正在调整黑色飞利浦空气炸锅上的旋钮。
Visible product: Air Fryer
Visible components: Philips logo; control knob; black appliance body
Visible actions: hand turning knob</t>
        </is>
      </c>
      <c r="N841" s="45" t="inlineStr">
        <is>
          <t>10</t>
        </is>
      </c>
      <c r="O841" s="45" t="inlineStr">
        <is>
          <t>1</t>
        </is>
      </c>
      <c r="P841" s="59" t="str"/>
      <c r="Q841" s="59" t="str"/>
      <c r="R841" s="52" t="inlineStr">
        <is>
          <t>The visual shows adjustment of a control knob on an air fryer, which is unrelated to avoiding blockage of air vents.</t>
        </is>
      </c>
      <c r="S841" s="52" t="inlineStr">
        <is>
          <t>VLM</t>
        </is>
      </c>
      <c r="T841" s="52" t="inlineStr">
        <is>
          <t>low</t>
        </is>
      </c>
      <c r="U841" s="52" t="inlineStr">
        <is>
          <t>No evidence of air vents or airflow-related actions is visible or mentioned.</t>
        </is>
      </c>
      <c r="V841" s="45" t="inlineStr">
        <is>
          <t>R1</t>
        </is>
      </c>
      <c r="W841" s="46" t="inlineStr">
        <is>
          <t>1</t>
        </is>
      </c>
      <c r="X841" s="60" t="n"/>
      <c r="Y841" s="60" t="n"/>
      <c r="Z841" s="46" t="inlineStr">
        <is>
          <t>no</t>
        </is>
      </c>
      <c r="AA841" s="54" t="inlineStr">
        <is>
          <t>The scene from t=391.3s to 393.4s focuses on the control knob and open drawer; no intake/exhaust vents are shown or discussed.</t>
        </is>
      </c>
      <c r="AB841" s="54" t="n"/>
      <c r="AC841" s="46" t="inlineStr">
        <is>
          <t>completed</t>
        </is>
      </c>
      <c r="AD841" s="46" t="inlineStr">
        <is>
          <t>2026-07-28T01:18:39+08:00</t>
        </is>
      </c>
      <c r="AE841" s="47">
        <f>IF(AC841&lt;&gt;"completed","",IF(W841=O841,"no","yes"))</f>
        <v/>
      </c>
      <c r="AF841" s="47">
        <f>IF(AC841&lt;&gt;"completed","",IF(AND(X841=P841,Y841=Q841),"no","yes"))</f>
        <v/>
      </c>
      <c r="AG841" s="47">
        <f>IF(AC841&lt;&gt;"completed","待复核",IF(OR(W841="",Z841="",AA841="",AD841=""),"缺少必填项",IF(AND(OR(AE841="yes",AF841="yes"),AB841=""),"修正原因缺失",IF(OR(W841=0,W841=1),IF(AND(X841="",Y841=""),"通过","0/1级时间应留空"),IF(AND(OR(W841=2,W841=3),X841&lt;&gt;"",Y841&lt;&gt;"",X841&gt;=I841,Y841&lt;=J841,Y841&gt;X841),"通过","2/3级时间无效")))))</f>
        <v/>
      </c>
    </row>
    <row r="842">
      <c r="A842" s="45" t="inlineStr">
        <is>
          <t>VQ-017</t>
        </is>
      </c>
      <c r="B842" s="52" t="inlineStr">
        <is>
          <t>使用空气炸锅时怎样避免堵住进出风口？</t>
        </is>
      </c>
      <c r="C842" s="45" t="inlineStr">
        <is>
          <t>zh-CN</t>
        </is>
      </c>
      <c r="D842" s="45" t="inlineStr">
        <is>
          <t>Air Fryer</t>
        </is>
      </c>
      <c r="E842" s="45" t="inlineStr">
        <is>
          <t>safety</t>
        </is>
      </c>
      <c r="F842" s="45" t="inlineStr">
        <is>
          <t>source_disjoint_test</t>
        </is>
      </c>
      <c r="G842" s="45" t="inlineStr">
        <is>
          <t>airfryer-033-scene-0149</t>
        </is>
      </c>
      <c r="H842" s="45" t="inlineStr">
        <is>
          <t>airfryer-033</t>
        </is>
      </c>
      <c r="I842" s="59" t="inlineStr">
        <is>
          <t>1314.581</t>
        </is>
      </c>
      <c r="J842" s="59" t="inlineStr">
        <is>
          <t>1319.119</t>
        </is>
      </c>
      <c r="K842" s="45" t="inlineStr">
        <is>
          <t>items/airfryer-033-scene-0149/clip.mp4</t>
        </is>
      </c>
      <c r="L842" s="45" t="inlineStr">
        <is>
          <t>items/airfryer-033-scene-0149/thumbnail.jpg</t>
        </is>
      </c>
      <c r="M842" s="52" t="inlineStr">
        <is>
          <t>ASR: tá, abrindo a minha gaveta, tá também o problema é que tá querendo dar uma beiçada vamos botar a batata rústica
OCR: 200 POILIPS WALTA
VLM: Visual summary: A black air fryer with its basket open, displaying a digital temperature of 200°C on its control panel.
视觉摘要: 一台黑色空气炸锅，篮子打开，控制面板显示温度为200°C。
Visible product: Air Fryer
Visible components: digital display; temperature reading; control buttons; air fryer basket; air fryer body; brand name
Visible states: basket open; temperature set to 200°C</t>
        </is>
      </c>
      <c r="N842" s="45" t="inlineStr">
        <is>
          <t>11</t>
        </is>
      </c>
      <c r="O842" s="45" t="inlineStr">
        <is>
          <t>1</t>
        </is>
      </c>
      <c r="P842" s="59" t="str"/>
      <c r="Q842" s="59" t="str"/>
      <c r="R842" s="52" t="inlineStr">
        <is>
          <t>The air fryer is shown with its basket open and temperature set to 200°C, but no visual or spoken evidence addresses avoiding blocked air vents.</t>
        </is>
      </c>
      <c r="S842" s="52" t="inlineStr">
        <is>
          <t>VLM</t>
        </is>
      </c>
      <c r="T842" s="52" t="inlineStr">
        <is>
          <t>low</t>
        </is>
      </c>
      <c r="U842" s="52" t="inlineStr">
        <is>
          <t>No evidence of air vent obstruction or related safety instruction is present.</t>
        </is>
      </c>
      <c r="V842" s="45" t="inlineStr">
        <is>
          <t>R1</t>
        </is>
      </c>
      <c r="W842" s="46" t="inlineStr">
        <is>
          <t>1</t>
        </is>
      </c>
      <c r="X842" s="60" t="n"/>
      <c r="Y842" s="60" t="n"/>
      <c r="Z842" s="46" t="inlineStr">
        <is>
          <t>no</t>
        </is>
      </c>
      <c r="AA842" s="54" t="inlineStr">
        <is>
          <t>画面未清晰显示空气炸锅的进出风口位置，ASR/OCR也未涉及堵塞防范内容。</t>
        </is>
      </c>
      <c r="AB842" s="54" t="n"/>
      <c r="AC842" s="46" t="inlineStr">
        <is>
          <t>completed</t>
        </is>
      </c>
      <c r="AD842" s="46" t="inlineStr">
        <is>
          <t>2026-07-28T01:18:39+08:00</t>
        </is>
      </c>
      <c r="AE842" s="47">
        <f>IF(AC842&lt;&gt;"completed","",IF(W842=O842,"no","yes"))</f>
        <v/>
      </c>
      <c r="AF842" s="47">
        <f>IF(AC842&lt;&gt;"completed","",IF(AND(X842=P842,Y842=Q842),"no","yes"))</f>
        <v/>
      </c>
      <c r="AG842" s="47">
        <f>IF(AC842&lt;&gt;"completed","待复核",IF(OR(W842="",Z842="",AA842="",AD842=""),"缺少必填项",IF(AND(OR(AE842="yes",AF842="yes"),AB842=""),"修正原因缺失",IF(OR(W842=0,W842=1),IF(AND(X842="",Y842=""),"通过","0/1级时间应留空"),IF(AND(OR(W842=2,W842=3),X842&lt;&gt;"",Y842&lt;&gt;"",X842&gt;=I842,Y842&lt;=J842,Y842&gt;X842),"通过","2/3级时间无效")))))</f>
        <v/>
      </c>
    </row>
    <row r="843">
      <c r="A843" s="45" t="inlineStr">
        <is>
          <t>VQ-017</t>
        </is>
      </c>
      <c r="B843" s="52" t="inlineStr">
        <is>
          <t>使用空气炸锅时怎样避免堵住进出风口？</t>
        </is>
      </c>
      <c r="C843" s="45" t="inlineStr">
        <is>
          <t>zh-CN</t>
        </is>
      </c>
      <c r="D843" s="45" t="inlineStr">
        <is>
          <t>Air Fryer</t>
        </is>
      </c>
      <c r="E843" s="45" t="inlineStr">
        <is>
          <t>safety</t>
        </is>
      </c>
      <c r="F843" s="45" t="inlineStr">
        <is>
          <t>source_disjoint_test</t>
        </is>
      </c>
      <c r="G843" s="45" t="inlineStr">
        <is>
          <t>airfryer-006-scene-0005</t>
        </is>
      </c>
      <c r="H843" s="45" t="inlineStr">
        <is>
          <t>airfryer-006</t>
        </is>
      </c>
      <c r="I843" s="59" t="inlineStr">
        <is>
          <t>16.817</t>
        </is>
      </c>
      <c r="J843" s="59" t="inlineStr">
        <is>
          <t>19.92</t>
        </is>
      </c>
      <c r="K843" s="45" t="inlineStr">
        <is>
          <t>items/airfryer-006-scene-0005/clip.mp4</t>
        </is>
      </c>
      <c r="L843" s="45" t="inlineStr">
        <is>
          <t>items/airfryer-006-scene-0005/thumbnail.jpg</t>
        </is>
      </c>
      <c r="M843" s="52" t="inlineStr">
        <is>
          <t>ASR: Your air fryer, 350, four minutes for the first side. Here it goes.
VLM: Visual summary: A woman in a pink shirt is standing in a kitchen next to a white air fryer, gesturing with her hand while speaking.
视觉摘要: 一位穿着粉色衬衫的女士站在厨房里，旁边是一台白色空气炸锅，她正用手势配合说话。
Visible product: Air Fryer
Visible components: white air fryer; digital display; control buttons; brand name 'COSORI'; temperature setting '350°'; shelf with plates; plant
Visible actions: woman gesturing with her right hand; woman speaking</t>
        </is>
      </c>
      <c r="N843" s="45" t="inlineStr">
        <is>
          <t>12</t>
        </is>
      </c>
      <c r="O843" s="45" t="inlineStr">
        <is>
          <t>0</t>
        </is>
      </c>
      <c r="P843" s="59" t="str"/>
      <c r="Q843" s="59" t="str"/>
      <c r="R843" s="52" t="inlineStr">
        <is>
          <t>The scene shows a woman gesturing and speaking next to an air fryer with no visible action or instruction related to avoiding blocked air vents.</t>
        </is>
      </c>
      <c r="S843" s="52" t="inlineStr">
        <is>
          <t>VLM</t>
        </is>
      </c>
      <c r="T843" s="52" t="inlineStr">
        <is>
          <t>low</t>
        </is>
      </c>
      <c r="U843" s="52" t="inlineStr">
        <is>
          <t>No evidence of any discussion or demonstration about air vent obstruction or related safety measures.</t>
        </is>
      </c>
      <c r="V843" s="45" t="inlineStr">
        <is>
          <t>R1</t>
        </is>
      </c>
      <c r="W843" s="46" t="inlineStr">
        <is>
          <t>0</t>
        </is>
      </c>
      <c r="X843" s="60" t="n"/>
      <c r="Y843" s="60" t="n"/>
      <c r="Z843" s="46" t="inlineStr">
        <is>
          <t>no</t>
        </is>
      </c>
      <c r="AA843" s="54" t="inlineStr">
        <is>
          <t>画面未展示进出风口或堵塞风险说明。</t>
        </is>
      </c>
      <c r="AB843" s="54" t="n"/>
      <c r="AC843" s="46" t="inlineStr">
        <is>
          <t>completed</t>
        </is>
      </c>
      <c r="AD843" s="46" t="inlineStr">
        <is>
          <t>2026-07-27T22:20:03+08:00</t>
        </is>
      </c>
      <c r="AE843" s="47">
        <f>IF(AC843&lt;&gt;"completed","",IF(W843=O843,"no","yes"))</f>
        <v/>
      </c>
      <c r="AF843" s="47">
        <f>IF(AC843&lt;&gt;"completed","",IF(AND(X843=P843,Y843=Q843),"no","yes"))</f>
        <v/>
      </c>
      <c r="AG843" s="47">
        <f>IF(AC843&lt;&gt;"completed","待复核",IF(OR(W843="",Z843="",AA843="",AD843=""),"缺少必填项",IF(AND(OR(AE843="yes",AF843="yes"),AB843=""),"修正原因缺失",IF(OR(W843=0,W843=1),IF(AND(X843="",Y843=""),"通过","0/1级时间应留空"),IF(AND(OR(W843=2,W843=3),X843&lt;&gt;"",Y843&lt;&gt;"",X843&gt;=I843,Y843&lt;=J843,Y843&gt;X843),"通过","2/3级时间无效")))))</f>
        <v/>
      </c>
    </row>
    <row r="844">
      <c r="A844" s="45" t="inlineStr">
        <is>
          <t>VQ-017</t>
        </is>
      </c>
      <c r="B844" s="52" t="inlineStr">
        <is>
          <t>使用空气炸锅时怎样避免堵住进出风口？</t>
        </is>
      </c>
      <c r="C844" s="45" t="inlineStr">
        <is>
          <t>zh-CN</t>
        </is>
      </c>
      <c r="D844" s="45" t="inlineStr">
        <is>
          <t>Air Fryer</t>
        </is>
      </c>
      <c r="E844" s="45" t="inlineStr">
        <is>
          <t>safety</t>
        </is>
      </c>
      <c r="F844" s="45" t="inlineStr">
        <is>
          <t>source_disjoint_test</t>
        </is>
      </c>
      <c r="G844" s="45" t="inlineStr">
        <is>
          <t>airfryer-002-scene-0010</t>
        </is>
      </c>
      <c r="H844" s="45" t="inlineStr">
        <is>
          <t>airfryer-002</t>
        </is>
      </c>
      <c r="I844" s="59" t="inlineStr">
        <is>
          <t>257.424</t>
        </is>
      </c>
      <c r="J844" s="59" t="inlineStr">
        <is>
          <t>283.851</t>
        </is>
      </c>
      <c r="K844" s="45" t="inlineStr">
        <is>
          <t>items/airfryer-002-scene-0010/clip.mp4</t>
        </is>
      </c>
      <c r="L844" s="45" t="inlineStr">
        <is>
          <t>items/airfryer-002-scene-0010/thumbnail.jpg</t>
        </is>
      </c>
      <c r="M844" s="52" t="inlineStr">
        <is>
          <t>ASR: spray we're now going to place our cookies in the basket seam side down we're going to cook for seven minutes so it's been about seven minutes and i believe our cookies are about done So as you can see, the puff pastry is golden brown with a cookie in the middle.
OCR: Lirary Riden Puff Pastry SHEETS OREO Chef Library Kitchen wnen
VLM: Visual summary: A man in a blue apron stands behind a kitchen counter with an air fryer, ingredients, and kitchen tools. He gestures and interacts with the air fryer basket.
视觉摘要: 一名穿着蓝色围裙的男子站在厨房操作台前，台面上有空气炸锅、食材和厨具。他做出手势并与空气炸锅的篮子互动。
Visible product: Air Fryer
Visible components: air fryer; air fryer basket; puff pastry sheets; OREO cookies; powdered sugar container; spray bottle; silicone mat; white plate; red placemat; chef apron; glasses; watch
Visible actions: gesturing with hand; holding air fryer basket; pointing at air fryer basket; placing hand on counter
Visible states: man smiling; air fryer basket being held; ingredients arranged on counter</t>
        </is>
      </c>
      <c r="N844" s="45" t="inlineStr">
        <is>
          <t>13</t>
        </is>
      </c>
      <c r="O844" s="45" t="inlineStr">
        <is>
          <t>0</t>
        </is>
      </c>
      <c r="P844" s="59" t="str"/>
      <c r="Q844" s="59" t="str"/>
      <c r="R844" s="52" t="inlineStr">
        <is>
          <t>The scene shows the air fryer in use with cookies and puff pastry, but no mention or visual of air vents, airflow, or any action to avoid blocking them.</t>
        </is>
      </c>
      <c r="S844" s="52" t="inlineStr">
        <is>
          <t>VLM|ASR|OCR</t>
        </is>
      </c>
      <c r="T844" s="52" t="inlineStr">
        <is>
          <t>low</t>
        </is>
      </c>
      <c r="U844" s="52" t="inlineStr">
        <is>
          <t>No evidence of air vents, airflow, or related safety instructions is present.</t>
        </is>
      </c>
      <c r="V844" s="45" t="inlineStr">
        <is>
          <t>R1</t>
        </is>
      </c>
      <c r="W844" s="46" t="inlineStr">
        <is>
          <t>0</t>
        </is>
      </c>
      <c r="X844" s="60" t="n"/>
      <c r="Y844" s="60" t="n"/>
      <c r="Z844" s="46" t="inlineStr">
        <is>
          <t>no</t>
        </is>
      </c>
      <c r="AA844" s="54" t="inlineStr">
        <is>
          <t>画面未展示进出风口或堵塞风险说明。</t>
        </is>
      </c>
      <c r="AB844" s="54" t="n"/>
      <c r="AC844" s="46" t="inlineStr">
        <is>
          <t>completed</t>
        </is>
      </c>
      <c r="AD844" s="46" t="inlineStr">
        <is>
          <t>2026-07-27T22:20:03+08:00</t>
        </is>
      </c>
      <c r="AE844" s="47">
        <f>IF(AC844&lt;&gt;"completed","",IF(W844=O844,"no","yes"))</f>
        <v/>
      </c>
      <c r="AF844" s="47">
        <f>IF(AC844&lt;&gt;"completed","",IF(AND(X844=P844,Y844=Q844),"no","yes"))</f>
        <v/>
      </c>
      <c r="AG844" s="47">
        <f>IF(AC844&lt;&gt;"completed","待复核",IF(OR(W844="",Z844="",AA844="",AD844=""),"缺少必填项",IF(AND(OR(AE844="yes",AF844="yes"),AB844=""),"修正原因缺失",IF(OR(W844=0,W844=1),IF(AND(X844="",Y844=""),"通过","0/1级时间应留空"),IF(AND(OR(W844=2,W844=3),X844&lt;&gt;"",Y844&lt;&gt;"",X844&gt;=I844,Y844&lt;=J844,Y844&gt;X844),"通过","2/3级时间无效")))))</f>
        <v/>
      </c>
    </row>
    <row r="845">
      <c r="A845" s="45" t="inlineStr">
        <is>
          <t>VQ-017</t>
        </is>
      </c>
      <c r="B845" s="52" t="inlineStr">
        <is>
          <t>使用空气炸锅时怎样避免堵住进出风口？</t>
        </is>
      </c>
      <c r="C845" s="45" t="inlineStr">
        <is>
          <t>zh-CN</t>
        </is>
      </c>
      <c r="D845" s="45" t="inlineStr">
        <is>
          <t>Air Fryer</t>
        </is>
      </c>
      <c r="E845" s="45" t="inlineStr">
        <is>
          <t>safety</t>
        </is>
      </c>
      <c r="F845" s="45" t="inlineStr">
        <is>
          <t>source_disjoint_test</t>
        </is>
      </c>
      <c r="G845" s="45" t="inlineStr">
        <is>
          <t>airfryer-017-scene-0020</t>
        </is>
      </c>
      <c r="H845" s="45" t="inlineStr">
        <is>
          <t>airfryer-017</t>
        </is>
      </c>
      <c r="I845" s="59" t="inlineStr">
        <is>
          <t>156.757</t>
        </is>
      </c>
      <c r="J845" s="59" t="inlineStr">
        <is>
          <t>159.259</t>
        </is>
      </c>
      <c r="K845" s="45" t="inlineStr">
        <is>
          <t>items/airfryer-017-scene-0020/clip.mp4</t>
        </is>
      </c>
      <c r="L845" s="45" t="inlineStr">
        <is>
          <t>items/airfryer-017-scene-0020/thumbnail.jpg</t>
        </is>
      </c>
      <c r="M845" s="52" t="inlineStr">
        <is>
          <t>ASR: But as I found out later, the metal bumps on top of the fryer door are just attached
VLM: Visual summary: A hand is interacting with an open air fryer placed on a wooden table, revealing its internal heating element.
视觉摘要: 一只手正在与放在木桌上的打开的空气炸锅互动，露出其内部加热元件。
Visible product: Air Fryer
Visible components: air fryer; heating element; wooden table; chair; carpet; hand
Visible actions: hand touching the air fryer
Visible states: air fryer is open; air fryer is disassembled</t>
        </is>
      </c>
      <c r="N845" s="45" t="inlineStr">
        <is>
          <t>14</t>
        </is>
      </c>
      <c r="O845" s="45" t="inlineStr">
        <is>
          <t>1</t>
        </is>
      </c>
      <c r="P845" s="59" t="str"/>
      <c r="Q845" s="59" t="str"/>
      <c r="R845" s="52" t="inlineStr">
        <is>
          <t>The scene shows an open air fryer with a hand touching its internal heating element, but there is no visual or spoken evidence about avoiding blockage of air vents.</t>
        </is>
      </c>
      <c r="S845" s="52" t="inlineStr">
        <is>
          <t>VLM</t>
        </is>
      </c>
      <c r="T845" s="52" t="inlineStr">
        <is>
          <t>low</t>
        </is>
      </c>
      <c r="U845" s="52" t="inlineStr">
        <is>
          <t>No evidence of air vents or airflow obstruction is present in the visual or audio content.</t>
        </is>
      </c>
      <c r="V845" s="45" t="inlineStr">
        <is>
          <t>R1</t>
        </is>
      </c>
      <c r="W845" s="46" t="inlineStr">
        <is>
          <t>0</t>
        </is>
      </c>
      <c r="X845" s="60" t="n"/>
      <c r="Y845" s="60" t="n"/>
      <c r="Z845" s="46" t="inlineStr">
        <is>
          <t>no</t>
        </is>
      </c>
      <c r="AA845" s="54" t="inlineStr">
        <is>
          <t>No air-vent intake or exhaust opening is the focus of frames 156.8-158.8s; only the internal coil/rack is shown with no blockage discussion.</t>
        </is>
      </c>
      <c r="AB845" s="54" t="inlineStr">
        <is>
          <t>AI gave 1 (same product), but no vent-related content is visible in the scene so 0 is more accurate.</t>
        </is>
      </c>
      <c r="AC845" s="46" t="inlineStr">
        <is>
          <t>completed</t>
        </is>
      </c>
      <c r="AD845" s="46" t="inlineStr">
        <is>
          <t>2026-07-28T01:18:39+08:00</t>
        </is>
      </c>
      <c r="AE845" s="47">
        <f>IF(AC845&lt;&gt;"completed","",IF(W845=O845,"no","yes"))</f>
        <v/>
      </c>
      <c r="AF845" s="47">
        <f>IF(AC845&lt;&gt;"completed","",IF(AND(X845=P845,Y845=Q845),"no","yes"))</f>
        <v/>
      </c>
      <c r="AG845" s="47">
        <f>IF(AC845&lt;&gt;"completed","待复核",IF(OR(W845="",Z845="",AA845="",AD845=""),"缺少必填项",IF(AND(OR(AE845="yes",AF845="yes"),AB845=""),"修正原因缺失",IF(OR(W845=0,W845=1),IF(AND(X845="",Y845=""),"通过","0/1级时间应留空"),IF(AND(OR(W845=2,W845=3),X845&lt;&gt;"",Y845&lt;&gt;"",X845&gt;=I845,Y845&lt;=J845,Y845&gt;X845),"通过","2/3级时间无效")))))</f>
        <v/>
      </c>
    </row>
    <row r="846">
      <c r="A846" s="45" t="inlineStr">
        <is>
          <t>VQ-017</t>
        </is>
      </c>
      <c r="B846" s="52" t="inlineStr">
        <is>
          <t>使用空气炸锅时怎样避免堵住进出风口？</t>
        </is>
      </c>
      <c r="C846" s="45" t="inlineStr">
        <is>
          <t>zh-CN</t>
        </is>
      </c>
      <c r="D846" s="45" t="inlineStr">
        <is>
          <t>Air Fryer</t>
        </is>
      </c>
      <c r="E846" s="45" t="inlineStr">
        <is>
          <t>safety</t>
        </is>
      </c>
      <c r="F846" s="45" t="inlineStr">
        <is>
          <t>source_disjoint_test</t>
        </is>
      </c>
      <c r="G846" s="45" t="inlineStr">
        <is>
          <t>airfryer-006-scene-0004</t>
        </is>
      </c>
      <c r="H846" s="45" t="inlineStr">
        <is>
          <t>airfryer-006</t>
        </is>
      </c>
      <c r="I846" s="59" t="inlineStr">
        <is>
          <t>10.878</t>
        </is>
      </c>
      <c r="J846" s="59" t="inlineStr">
        <is>
          <t>16.817</t>
        </is>
      </c>
      <c r="K846" s="45" t="inlineStr">
        <is>
          <t>items/airfryer-006-scene-0004/clip.mp4</t>
        </is>
      </c>
      <c r="L846" s="45" t="inlineStr">
        <is>
          <t>items/airfryer-006-scene-0004/thumbnail.jpg</t>
        </is>
      </c>
      <c r="M846" s="52" t="inlineStr">
        <is>
          <t>ASR: Your Oreos and crescent rolls. Make a little blanket. Press and make sure there's no air bubbles. Your air fryer, 350, four minutes for the first side.
OCR: GMA AIR FRY AT 350°F FOR 4 MINUTES
VLM: Visual summary: A person is wrapping Oreo cookies in crescent roll dough on a wooden cutting board.
视觉摘要: 一个人正在木制砧板上用牛角面包面团包裹奥利奥饼干。
Visible product: unknown
Visible components: wooden cutting board; crescent roll dough; Oreo cookie; human hands
Visible actions: wrapping; pressing
Visible states: dough being wrapped around cookie; dough shaped into round form
Visual uncertainty: The specific product being prepared is not identified, only the action of wrapping cookies in dough.</t>
        </is>
      </c>
      <c r="N846" s="45" t="inlineStr">
        <is>
          <t>15</t>
        </is>
      </c>
      <c r="O846" s="45" t="inlineStr">
        <is>
          <t>0</t>
        </is>
      </c>
      <c r="P846" s="59" t="str"/>
      <c r="Q846" s="59" t="str"/>
      <c r="R846" s="52" t="inlineStr">
        <is>
          <t>The scene shows wrapping cookies in dough, with no visible air fryer or its vents, and no mention or demonstration of avoiding blockage of air vents.</t>
        </is>
      </c>
      <c r="S846" s="52" t="inlineStr">
        <is>
          <t>VLM</t>
        </is>
      </c>
      <c r="T846" s="52" t="inlineStr">
        <is>
          <t>low</t>
        </is>
      </c>
      <c r="U846" s="52" t="inlineStr">
        <is>
          <t>No evidence of air fryer or its ventilation system is present.</t>
        </is>
      </c>
      <c r="V846" s="45" t="inlineStr">
        <is>
          <t>R1</t>
        </is>
      </c>
      <c r="W846" s="46" t="inlineStr">
        <is>
          <t>0</t>
        </is>
      </c>
      <c r="X846" s="60" t="n"/>
      <c r="Y846" s="60" t="n"/>
      <c r="Z846" s="46" t="inlineStr">
        <is>
          <t>no</t>
        </is>
      </c>
      <c r="AA846" s="54" t="inlineStr">
        <is>
          <t>All frames show hands wrapping cookies in dough on a cutting board; no air fryer device or its vents are visible anywhere in the scene.</t>
        </is>
      </c>
      <c r="AB846" s="54" t="n"/>
      <c r="AC846" s="46" t="inlineStr">
        <is>
          <t>completed</t>
        </is>
      </c>
      <c r="AD846" s="46" t="inlineStr">
        <is>
          <t>2026-07-28T01:18:39+08:00</t>
        </is>
      </c>
      <c r="AE846" s="47">
        <f>IF(AC846&lt;&gt;"completed","",IF(W846=O846,"no","yes"))</f>
        <v/>
      </c>
      <c r="AF846" s="47">
        <f>IF(AC846&lt;&gt;"completed","",IF(AND(X846=P846,Y846=Q846),"no","yes"))</f>
        <v/>
      </c>
      <c r="AG846" s="47">
        <f>IF(AC846&lt;&gt;"completed","待复核",IF(OR(W846="",Z846="",AA846="",AD846=""),"缺少必填项",IF(AND(OR(AE846="yes",AF846="yes"),AB846=""),"修正原因缺失",IF(OR(W846=0,W846=1),IF(AND(X846="",Y846=""),"通过","0/1级时间应留空"),IF(AND(OR(W846=2,W846=3),X846&lt;&gt;"",Y846&lt;&gt;"",X846&gt;=I846,Y846&lt;=J846,Y846&gt;X846),"通过","2/3级时间无效")))))</f>
        <v/>
      </c>
    </row>
    <row r="847">
      <c r="A847" s="45" t="inlineStr">
        <is>
          <t>VQ-017</t>
        </is>
      </c>
      <c r="B847" s="52" t="inlineStr">
        <is>
          <t>使用空气炸锅时怎样避免堵住进出风口？</t>
        </is>
      </c>
      <c r="C847" s="45" t="inlineStr">
        <is>
          <t>zh-CN</t>
        </is>
      </c>
      <c r="D847" s="45" t="inlineStr">
        <is>
          <t>Air Fryer</t>
        </is>
      </c>
      <c r="E847" s="45" t="inlineStr">
        <is>
          <t>safety</t>
        </is>
      </c>
      <c r="F847" s="45" t="inlineStr">
        <is>
          <t>source_disjoint_test</t>
        </is>
      </c>
      <c r="G847" s="45" t="inlineStr">
        <is>
          <t>airfryer-002-scene-0007</t>
        </is>
      </c>
      <c r="H847" s="45" t="inlineStr">
        <is>
          <t>airfryer-002</t>
        </is>
      </c>
      <c r="I847" s="59" t="inlineStr">
        <is>
          <t>137.271</t>
        </is>
      </c>
      <c r="J847" s="59" t="inlineStr">
        <is>
          <t>191.625</t>
        </is>
      </c>
      <c r="K847" s="45" t="inlineStr">
        <is>
          <t>items/airfryer-002-scene-0007/clip.mp4</t>
        </is>
      </c>
      <c r="L847" s="45" t="inlineStr">
        <is>
          <t>items/airfryer-002-scene-0007/thumbnail.jpg</t>
        </is>
      </c>
      <c r="M847" s="52" t="inlineStr">
        <is>
          <t>ASR: little bit of egg and that'll help glue the two pieces of puff pastry together so we make a nice seal when we put our cookie on. And once you put a little egg on the the pastry dough, you're gonna sandwich the cookie in between the two pieces of dough and then go around the edges and pinch the dough together. And you're gonna do that for each cookie. Once you finish pinching the dough together, you're going to then cup the dough between your finger and thumb and then bend that seal over and underneath on the bottom of the cookie. At that point
OCR: DSMXERE PSC Chet Library Kitchen Unel Chel Lihrary Chef Library Kit Puff Pastry SHEETS OREO
VLM: Visual summary: A person is preparing food by brushing a liquid onto a dough circle and then pressing another dough circle on top.
视觉摘要: 一个人正在制作食物，先在面团圆片上刷液体，然后将另一片面团压在上面。
Visible product: unknown
Visible components: silicone baking mat; brush; small glass bowl; watch; apron
Visible actions: brushing; pressing; holding
Visible states: dough circle; liquid in bowl
Visual uncertainty: The specific product being prepared is not identifiable.</t>
        </is>
      </c>
      <c r="N847" s="45" t="inlineStr">
        <is>
          <t>16</t>
        </is>
      </c>
      <c r="O847" s="45" t="inlineStr">
        <is>
          <t>0</t>
        </is>
      </c>
      <c r="P847" s="59" t="str"/>
      <c r="Q847" s="59" t="str"/>
      <c r="R847" s="52" t="inlineStr">
        <is>
          <t>The scene shows dough preparation with no visible air fryer or its vents, and the ASR discusses cookie assembly, not air fryer usage or airflow.</t>
        </is>
      </c>
      <c r="S847" s="52" t="inlineStr">
        <is>
          <t>VLM|ASR|OCR</t>
        </is>
      </c>
      <c r="T847" s="52" t="inlineStr">
        <is>
          <t>low</t>
        </is>
      </c>
      <c r="U847" s="52" t="inlineStr">
        <is>
          <t>No evidence of air fryer or airflow-related actions is present.</t>
        </is>
      </c>
      <c r="V847" s="45" t="inlineStr">
        <is>
          <t>R1</t>
        </is>
      </c>
      <c r="W847" s="46" t="inlineStr">
        <is>
          <t>0</t>
        </is>
      </c>
      <c r="X847" s="60" t="n"/>
      <c r="Y847" s="60" t="n"/>
      <c r="Z847" s="46" t="inlineStr">
        <is>
          <t>no</t>
        </is>
      </c>
      <c r="AA847" s="54" t="inlineStr">
        <is>
          <t>第1-6帧（t=137.3s-191.6s）均为手工制作酥皮点心过程，无空气炸锅及进出风口相关画面或说明。</t>
        </is>
      </c>
      <c r="AB847" s="54" t="n"/>
      <c r="AC847" s="46" t="inlineStr">
        <is>
          <t>completed</t>
        </is>
      </c>
      <c r="AD847" s="46" t="inlineStr">
        <is>
          <t>2026-07-28T01:35:01+08:00</t>
        </is>
      </c>
      <c r="AE847" s="47">
        <f>IF(AC847&lt;&gt;"completed","",IF(W847=O847,"no","yes"))</f>
        <v/>
      </c>
      <c r="AF847" s="47">
        <f>IF(AC847&lt;&gt;"completed","",IF(AND(X847=P847,Y847=Q847),"no","yes"))</f>
        <v/>
      </c>
      <c r="AG847" s="47">
        <f>IF(AC847&lt;&gt;"completed","待复核",IF(OR(W847="",Z847="",AA847="",AD847=""),"缺少必填项",IF(AND(OR(AE847="yes",AF847="yes"),AB847=""),"修正原因缺失",IF(OR(W847=0,W847=1),IF(AND(X847="",Y847=""),"通过","0/1级时间应留空"),IF(AND(OR(W847=2,W847=3),X847&lt;&gt;"",Y847&lt;&gt;"",X847&gt;=I847,Y847&lt;=J847,Y847&gt;X847),"通过","2/3级时间无效")))))</f>
        <v/>
      </c>
    </row>
    <row r="848">
      <c r="A848" s="45" t="inlineStr">
        <is>
          <t>VQ-017</t>
        </is>
      </c>
      <c r="B848" s="52" t="inlineStr">
        <is>
          <t>使用空气炸锅时怎样避免堵住进出风口？</t>
        </is>
      </c>
      <c r="C848" s="45" t="inlineStr">
        <is>
          <t>zh-CN</t>
        </is>
      </c>
      <c r="D848" s="45" t="inlineStr">
        <is>
          <t>Air Fryer</t>
        </is>
      </c>
      <c r="E848" s="45" t="inlineStr">
        <is>
          <t>safety</t>
        </is>
      </c>
      <c r="F848" s="45" t="inlineStr">
        <is>
          <t>source_disjoint_test</t>
        </is>
      </c>
      <c r="G848" s="45" t="inlineStr">
        <is>
          <t>airfryer-032-scene-0049</t>
        </is>
      </c>
      <c r="H848" s="45" t="inlineStr">
        <is>
          <t>airfryer-032</t>
        </is>
      </c>
      <c r="I848" s="59" t="inlineStr">
        <is>
          <t>235.6</t>
        </is>
      </c>
      <c r="J848" s="59" t="inlineStr">
        <is>
          <t>240.2</t>
        </is>
      </c>
      <c r="K848" s="45" t="inlineStr">
        <is>
          <t>items/airfryer-032-scene-0049/clip.mp4</t>
        </is>
      </c>
      <c r="L848" s="45" t="inlineStr">
        <is>
          <t>items/airfryer-032-scene-0049/thumbnail.jpg</t>
        </is>
      </c>
      <c r="M848" s="52" t="inlineStr">
        <is>
          <t>ASR: By contrast, my four-month-old Kasori is in much better shape as you can see and it was so much easier to clean for more reasons than one. First, you're gonna soak
VLM: Visual summary: A close-up view of the internal spiral heating element and surrounding components of an air fryer, showing signs of use and dirt accumulation.
视觉摘要: 空气炸锅内部螺旋加热元件及周围部件的特写，显示使用痕迹和污垢积累。
Visible product: Air Fryer
Visible components: spiral heating element; metal casing; black plastic frame; screws; white plastic clip; metal bracket
Visible states: dirt and grime on internal surfaces; coiled heating element; component secured with screws
Visual uncertainty: The exact product model or brand is not visible. The context of the video (e.g., cleaning, repair) is not shown.</t>
        </is>
      </c>
      <c r="N848" s="45" t="inlineStr">
        <is>
          <t>17</t>
        </is>
      </c>
      <c r="O848" s="45" t="inlineStr">
        <is>
          <t>1</t>
        </is>
      </c>
      <c r="P848" s="59" t="str"/>
      <c r="Q848" s="59" t="str"/>
      <c r="R848" s="52" t="inlineStr">
        <is>
          <t>The visual shows dirt accumulation on internal components, which may imply clogged airflow, but does not show or explain how to avoid blocking vents.</t>
        </is>
      </c>
      <c r="S848" s="52" t="inlineStr">
        <is>
          <t>VLM</t>
        </is>
      </c>
      <c r="T848" s="52" t="inlineStr">
        <is>
          <t>low</t>
        </is>
      </c>
      <c r="U848" s="52" t="inlineStr">
        <is>
          <t>No actionable advice or step is visible or described to prevent blocking vents.</t>
        </is>
      </c>
      <c r="V848" s="45" t="inlineStr">
        <is>
          <t>R1</t>
        </is>
      </c>
      <c r="W848" s="46" t="inlineStr">
        <is>
          <t>1</t>
        </is>
      </c>
      <c r="X848" s="60" t="n"/>
      <c r="Y848" s="60" t="n"/>
      <c r="Z848" s="46" t="inlineStr">
        <is>
          <t>no</t>
        </is>
      </c>
      <c r="AA848" s="54" t="inlineStr">
        <is>
          <t>全部6帧（t=235.6s–240.2s）展示空气炸锅内部的螺旋加热元件特写，产品出现但画面仅聚焦加热部件本身，未涉及进出风口或防堵塞任何内容。</t>
        </is>
      </c>
      <c r="AB848" s="54" t="n"/>
      <c r="AC848" s="46" t="inlineStr">
        <is>
          <t>completed</t>
        </is>
      </c>
      <c r="AD848" s="46" t="inlineStr">
        <is>
          <t>2026-07-28T01:31:38+08:00</t>
        </is>
      </c>
      <c r="AE848" s="47">
        <f>IF(AC848&lt;&gt;"completed","",IF(W848=O848,"no","yes"))</f>
        <v/>
      </c>
      <c r="AF848" s="47">
        <f>IF(AC848&lt;&gt;"completed","",IF(AND(X848=P848,Y848=Q848),"no","yes"))</f>
        <v/>
      </c>
      <c r="AG848" s="47">
        <f>IF(AC848&lt;&gt;"completed","待复核",IF(OR(W848="",Z848="",AA848="",AD848=""),"缺少必填项",IF(AND(OR(AE848="yes",AF848="yes"),AB848=""),"修正原因缺失",IF(OR(W848=0,W848=1),IF(AND(X848="",Y848=""),"通过","0/1级时间应留空"),IF(AND(OR(W848=2,W848=3),X848&lt;&gt;"",Y848&lt;&gt;"",X848&gt;=I848,Y848&lt;=J848,Y848&gt;X848),"通过","2/3级时间无效")))))</f>
        <v/>
      </c>
    </row>
    <row r="849">
      <c r="A849" s="45" t="inlineStr">
        <is>
          <t>VQ-017</t>
        </is>
      </c>
      <c r="B849" s="52" t="inlineStr">
        <is>
          <t>使用空气炸锅时怎样避免堵住进出风口？</t>
        </is>
      </c>
      <c r="C849" s="45" t="inlineStr">
        <is>
          <t>zh-CN</t>
        </is>
      </c>
      <c r="D849" s="45" t="inlineStr">
        <is>
          <t>Air Fryer</t>
        </is>
      </c>
      <c r="E849" s="45" t="inlineStr">
        <is>
          <t>safety</t>
        </is>
      </c>
      <c r="F849" s="45" t="inlineStr">
        <is>
          <t>source_disjoint_test</t>
        </is>
      </c>
      <c r="G849" s="45" t="inlineStr">
        <is>
          <t>airfryer-032-scene-0113</t>
        </is>
      </c>
      <c r="H849" s="45" t="inlineStr">
        <is>
          <t>airfryer-032</t>
        </is>
      </c>
      <c r="I849" s="59" t="inlineStr">
        <is>
          <t>522.967</t>
        </is>
      </c>
      <c r="J849" s="59" t="inlineStr">
        <is>
          <t>525.6</t>
        </is>
      </c>
      <c r="K849" s="45" t="inlineStr">
        <is>
          <t>items/airfryer-032-scene-0113/clip.mp4</t>
        </is>
      </c>
      <c r="L849" s="45" t="inlineStr">
        <is>
          <t>items/airfryer-032-scene-0113/thumbnail.jpg</t>
        </is>
      </c>
      <c r="M849" s="52" t="inlineStr">
        <is>
          <t>ASR: airflow of the vents then I let it sit overnight to dry before we used it again if you like these
VLM: Visual summary: A person is holding a black air fryer basket while standing next to a black air fryer on a kitchen countertop.
视觉摘要: 一个人正拿着一个黑色空气炸锅篮子，站在厨房台面上的黑色空气炸锅旁边。
Visible product: Air Fryer
Visible components: black air fryer basket; black air fryer; kitchen countertop; person's hand; person's arm; red sleeve
Visible actions: person holding air fryer basket</t>
        </is>
      </c>
      <c r="N849" s="45" t="inlineStr">
        <is>
          <t>18</t>
        </is>
      </c>
      <c r="O849" s="45" t="inlineStr">
        <is>
          <t>1</t>
        </is>
      </c>
      <c r="P849" s="59" t="str"/>
      <c r="Q849" s="59" t="str"/>
      <c r="R849" s="52" t="inlineStr">
        <is>
          <t>The scene shows a person holding an air fryer basket next to the air fryer, but there is no visual or spoken evidence addressing how to avoid blocking air vents.</t>
        </is>
      </c>
      <c r="S849" s="52" t="inlineStr">
        <is>
          <t>VLM</t>
        </is>
      </c>
      <c r="T849" s="52" t="inlineStr">
        <is>
          <t>low</t>
        </is>
      </c>
      <c r="U849" s="52" t="inlineStr">
        <is>
          <t>No evidence of air vent obstruction or related safety instruction is present.</t>
        </is>
      </c>
      <c r="V849" s="45" t="inlineStr">
        <is>
          <t>R1</t>
        </is>
      </c>
      <c r="W849" s="46" t="inlineStr">
        <is>
          <t>1</t>
        </is>
      </c>
      <c r="X849" s="60" t="n"/>
      <c r="Y849" s="60" t="n"/>
      <c r="Z849" s="46" t="inlineStr">
        <is>
          <t>no</t>
        </is>
      </c>
      <c r="AA849" s="54" t="inlineStr">
        <is>
          <t>ASR提到'airflow of the vents'，但仅在描述干燥过夜，未给出如何避免堵塞进出风口的指导；画面也未显示风口。</t>
        </is>
      </c>
      <c r="AB849" s="54" t="n"/>
      <c r="AC849" s="46" t="inlineStr">
        <is>
          <t>completed</t>
        </is>
      </c>
      <c r="AD849" s="46" t="inlineStr">
        <is>
          <t>2026-07-28T01:18:39+08:00</t>
        </is>
      </c>
      <c r="AE849" s="47">
        <f>IF(AC849&lt;&gt;"completed","",IF(W849=O849,"no","yes"))</f>
        <v/>
      </c>
      <c r="AF849" s="47">
        <f>IF(AC849&lt;&gt;"completed","",IF(AND(X849=P849,Y849=Q849),"no","yes"))</f>
        <v/>
      </c>
      <c r="AG849" s="47">
        <f>IF(AC849&lt;&gt;"completed","待复核",IF(OR(W849="",Z849="",AA849="",AD849=""),"缺少必填项",IF(AND(OR(AE849="yes",AF849="yes"),AB849=""),"修正原因缺失",IF(OR(W849=0,W849=1),IF(AND(X849="",Y849=""),"通过","0/1级时间应留空"),IF(AND(OR(W849=2,W849=3),X849&lt;&gt;"",Y849&lt;&gt;"",X849&gt;=I849,Y849&lt;=J849,Y849&gt;X849),"通过","2/3级时间无效")))))</f>
        <v/>
      </c>
    </row>
    <row r="850">
      <c r="A850" s="45" t="inlineStr">
        <is>
          <t>VQ-017</t>
        </is>
      </c>
      <c r="B850" s="52" t="inlineStr">
        <is>
          <t>使用空气炸锅时怎样避免堵住进出风口？</t>
        </is>
      </c>
      <c r="C850" s="45" t="inlineStr">
        <is>
          <t>zh-CN</t>
        </is>
      </c>
      <c r="D850" s="45" t="inlineStr">
        <is>
          <t>Air Fryer</t>
        </is>
      </c>
      <c r="E850" s="45" t="inlineStr">
        <is>
          <t>safety</t>
        </is>
      </c>
      <c r="F850" s="45" t="inlineStr">
        <is>
          <t>source_disjoint_test</t>
        </is>
      </c>
      <c r="G850" s="45" t="inlineStr">
        <is>
          <t>airfryer-033-scene-0055</t>
        </is>
      </c>
      <c r="H850" s="45" t="inlineStr">
        <is>
          <t>airfryer-033</t>
        </is>
      </c>
      <c r="I850" s="59" t="inlineStr">
        <is>
          <t>397.965</t>
        </is>
      </c>
      <c r="J850" s="59" t="inlineStr">
        <is>
          <t>402.703</t>
        </is>
      </c>
      <c r="K850" s="45" t="inlineStr">
        <is>
          <t>items/airfryer-033-scene-0055/clip.mp4</t>
        </is>
      </c>
      <c r="L850" s="45" t="inlineStr">
        <is>
          <t>items/airfryer-033-scene-0055/thumbnail.jpg</t>
        </is>
      </c>
      <c r="M850" s="52" t="inlineStr">
        <is>
          <t>ASR: Prendi com fita isolante e entrou no buraquinho lá que era pra entrar. Mas, ó, já fiz outro teste.
VLM: Visual summary: A close-up view of the interior of an air fryer with its lid open, showing internal components and a cleaning tool inserted. The appliance rests on a white cloth.
视觉摘要: 一台空气炸锅的内部特写，盖子打开，可见内部组件和插入的清洁工具，设备放在一块白布上。
Visible product: Air Fryer
Visible components: air fryer interior; internal components; cleaning tool; white cloth
Visible actions: cleaning tool inserted into air fryer</t>
        </is>
      </c>
      <c r="N850" s="45" t="inlineStr">
        <is>
          <t>19</t>
        </is>
      </c>
      <c r="O850" s="45" t="inlineStr">
        <is>
          <t>1</t>
        </is>
      </c>
      <c r="P850" s="59" t="str"/>
      <c r="Q850" s="59" t="str"/>
      <c r="R850" s="52" t="inlineStr">
        <is>
          <t>The scene shows cleaning inside an air fryer, but no evidence addresses avoiding blockage of air vents; the ASR mentions inserting a tool into a hole, which may relate to maintenance but not specifically to airflow safety.</t>
        </is>
      </c>
      <c r="S850" s="52" t="inlineStr">
        <is>
          <t>VLM|ASR</t>
        </is>
      </c>
      <c r="T850" s="52" t="inlineStr">
        <is>
          <t>low</t>
        </is>
      </c>
      <c r="U850" s="52" t="inlineStr">
        <is>
          <t>No visible or spoken evidence directly addresses avoiding blockage of air vents during use.</t>
        </is>
      </c>
      <c r="V850" s="45" t="inlineStr">
        <is>
          <t>R1</t>
        </is>
      </c>
      <c r="W850" s="46" t="inlineStr">
        <is>
          <t>1</t>
        </is>
      </c>
      <c r="X850" s="60" t="n"/>
      <c r="Y850" s="60" t="n"/>
      <c r="Z850" s="46" t="inlineStr">
        <is>
          <t>no</t>
        </is>
      </c>
      <c r="AA850" s="54" t="inlineStr">
        <is>
          <t>全部6帧中空气炸锅内腔在第1、2、6帧较清晰可见，有人用螺丝刀在内腔操作，但画面未涉及进出风口位置或防堵塞的任何信息，产品出现但不回答查询。</t>
        </is>
      </c>
      <c r="AB850" s="54" t="n"/>
      <c r="AC850" s="46" t="inlineStr">
        <is>
          <t>completed</t>
        </is>
      </c>
      <c r="AD850" s="46" t="inlineStr">
        <is>
          <t>2026-07-28T01:31:38+08:00</t>
        </is>
      </c>
      <c r="AE850" s="47">
        <f>IF(AC850&lt;&gt;"completed","",IF(W850=O850,"no","yes"))</f>
        <v/>
      </c>
      <c r="AF850" s="47">
        <f>IF(AC850&lt;&gt;"completed","",IF(AND(X850=P850,Y850=Q850),"no","yes"))</f>
        <v/>
      </c>
      <c r="AG850" s="47">
        <f>IF(AC850&lt;&gt;"completed","待复核",IF(OR(W850="",Z850="",AA850="",AD850=""),"缺少必填项",IF(AND(OR(AE850="yes",AF850="yes"),AB850=""),"修正原因缺失",IF(OR(W850=0,W850=1),IF(AND(X850="",Y850=""),"通过","0/1级时间应留空"),IF(AND(OR(W850=2,W850=3),X850&lt;&gt;"",Y850&lt;&gt;"",X850&gt;=I850,Y850&lt;=J850,Y850&gt;X850),"通过","2/3级时间无效")))))</f>
        <v/>
      </c>
    </row>
    <row r="851">
      <c r="A851" s="45" t="inlineStr">
        <is>
          <t>VQ-017</t>
        </is>
      </c>
      <c r="B851" s="52" t="inlineStr">
        <is>
          <t>使用空气炸锅时怎样避免堵住进出风口？</t>
        </is>
      </c>
      <c r="C851" s="45" t="inlineStr">
        <is>
          <t>zh-CN</t>
        </is>
      </c>
      <c r="D851" s="45" t="inlineStr">
        <is>
          <t>Air Fryer</t>
        </is>
      </c>
      <c r="E851" s="45" t="inlineStr">
        <is>
          <t>safety</t>
        </is>
      </c>
      <c r="F851" s="45" t="inlineStr">
        <is>
          <t>source_disjoint_test</t>
        </is>
      </c>
      <c r="G851" s="45" t="inlineStr">
        <is>
          <t>airfryer-017-scene-0022</t>
        </is>
      </c>
      <c r="H851" s="45" t="inlineStr">
        <is>
          <t>airfryer-017</t>
        </is>
      </c>
      <c r="I851" s="59" t="inlineStr">
        <is>
          <t>164.264</t>
        </is>
      </c>
      <c r="J851" s="59" t="inlineStr">
        <is>
          <t>172.005</t>
        </is>
      </c>
      <c r="K851" s="45" t="inlineStr">
        <is>
          <t>items/airfryer-017-scene-0022/clip.mp4</t>
        </is>
      </c>
      <c r="L851" s="45" t="inlineStr">
        <is>
          <t>items/airfryer-017-scene-0022/thumbnail.jpg</t>
        </is>
      </c>
      <c r="M851" s="52" t="inlineStr">
        <is>
          <t>ASR: The major problem, as I found out a few months ago, was that one time the door fell open while I was cooking. So I'll be sure to tighten up the door during this process. process. First thing I'm going to do is remove these cooking trays. There we go. You can see my
OCR: 2 ESES
VLM: Visual summary: A hand opens the lid of a black and stainless steel air fryer sitting on a dark wooden table in a dining room.
视觉摘要: 一只手在餐厅的深色木桌上打开一个黑色和不锈钢空气炸锅的盖子。
Visible product: Air Fryer
Visible components: air fryer; stainless steel exterior; black lid; dark wooden table; chairs; window with blinds; wall decorations; stuffed animals; dollhouse
Visible actions: hand opening the air fryer lid
Visible states: air fryer lid open; air fryer interior visible</t>
        </is>
      </c>
      <c r="N851" s="45" t="inlineStr">
        <is>
          <t>20</t>
        </is>
      </c>
      <c r="O851" s="45" t="inlineStr">
        <is>
          <t>0</t>
        </is>
      </c>
      <c r="P851" s="59" t="str"/>
      <c r="Q851" s="59" t="str"/>
      <c r="R851" s="52" t="inlineStr">
        <is>
          <t>The scene shows a hand opening the air fryer lid, but there is no visual, spoken, or OCR evidence addressing how to avoid blocking air vents.</t>
        </is>
      </c>
      <c r="S851" s="52" t="inlineStr">
        <is>
          <t>VLM</t>
        </is>
      </c>
      <c r="T851" s="52" t="inlineStr">
        <is>
          <t>low</t>
        </is>
      </c>
      <c r="U851" s="52" t="inlineStr">
        <is>
          <t>No evidence related to air vents or airflow obstruction is present.</t>
        </is>
      </c>
      <c r="V851" s="45" t="inlineStr">
        <is>
          <t>R1</t>
        </is>
      </c>
      <c r="W851" s="46" t="inlineStr">
        <is>
          <t>0</t>
        </is>
      </c>
      <c r="X851" s="60" t="n"/>
      <c r="Y851" s="60" t="n"/>
      <c r="Z851" s="46" t="inlineStr">
        <is>
          <t>no</t>
        </is>
      </c>
      <c r="AA851" s="54" t="inlineStr">
        <is>
          <t>画面未展示进出风口或堵塞风险。</t>
        </is>
      </c>
      <c r="AB851" s="54" t="n"/>
      <c r="AC851" s="46" t="inlineStr">
        <is>
          <t>completed</t>
        </is>
      </c>
      <c r="AD851" s="46" t="inlineStr">
        <is>
          <t>2026-07-27T22:12:04+08:00</t>
        </is>
      </c>
      <c r="AE851" s="47">
        <f>IF(AC851&lt;&gt;"completed","",IF(W851=O851,"no","yes"))</f>
        <v/>
      </c>
      <c r="AF851" s="47">
        <f>IF(AC851&lt;&gt;"completed","",IF(AND(X851=P851,Y851=Q851),"no","yes"))</f>
        <v/>
      </c>
      <c r="AG851" s="47">
        <f>IF(AC851&lt;&gt;"completed","待复核",IF(OR(W851="",Z851="",AA851="",AD851=""),"缺少必填项",IF(AND(OR(AE851="yes",AF851="yes"),AB851=""),"修正原因缺失",IF(OR(W851=0,W851=1),IF(AND(X851="",Y851=""),"通过","0/1级时间应留空"),IF(AND(OR(W851=2,W851=3),X851&lt;&gt;"",Y851&lt;&gt;"",X851&gt;=I851,Y851&lt;=J851,Y851&gt;X851),"通过","2/3级时间无效")))))</f>
        <v/>
      </c>
    </row>
    <row r="852">
      <c r="A852" s="45" t="inlineStr">
        <is>
          <t>VQ-017</t>
        </is>
      </c>
      <c r="B852" s="52" t="inlineStr">
        <is>
          <t>使用空气炸锅时怎样避免堵住进出风口？</t>
        </is>
      </c>
      <c r="C852" s="45" t="inlineStr">
        <is>
          <t>zh-CN</t>
        </is>
      </c>
      <c r="D852" s="45" t="inlineStr">
        <is>
          <t>Air Fryer</t>
        </is>
      </c>
      <c r="E852" s="45" t="inlineStr">
        <is>
          <t>safety</t>
        </is>
      </c>
      <c r="F852" s="45" t="inlineStr">
        <is>
          <t>source_disjoint_test</t>
        </is>
      </c>
      <c r="G852" s="45" t="inlineStr">
        <is>
          <t>airfryer-033-scene-0159</t>
        </is>
      </c>
      <c r="H852" s="45" t="inlineStr">
        <is>
          <t>airfryer-033</t>
        </is>
      </c>
      <c r="I852" s="59" t="inlineStr">
        <is>
          <t>1415.382</t>
        </is>
      </c>
      <c r="J852" s="59" t="inlineStr">
        <is>
          <t>1424.925</t>
        </is>
      </c>
      <c r="K852" s="45" t="inlineStr">
        <is>
          <t>items/airfryer-033-scene-0159/clip.mp4</t>
        </is>
      </c>
      <c r="L852" s="45" t="inlineStr">
        <is>
          <t>items/airfryer-033-scene-0159/thumbnail.jpg</t>
        </is>
      </c>
      <c r="M852" s="52" t="inlineStr">
        <is>
          <t>ASR: Mentira Ui, quente Quente Ai meu Deus, quente Vou pegar um pratinho aqui, aguenta aí
VLM: Visual summary: A hand is placing potato wedges into the basket of an air fryer.
视觉摘要: 一只手将土豆块放入空气炸锅的篮子中。
Visible product: Air Fryer
Visible components: air fryer basket; air fryer interior; potato wedges; hand
Visible actions: placing potato wedges into air fryer basket</t>
        </is>
      </c>
      <c r="N852" s="45" t="inlineStr">
        <is>
          <t>21</t>
        </is>
      </c>
      <c r="O852" s="45" t="inlineStr">
        <is>
          <t>1</t>
        </is>
      </c>
      <c r="P852" s="59" t="str"/>
      <c r="Q852" s="59" t="str"/>
      <c r="R852" s="52" t="inlineStr">
        <is>
          <t>The scene shows placing food into the air fryer basket, but no evidence of airflow, vents, or actions to avoid blocking them.</t>
        </is>
      </c>
      <c r="S852" s="52" t="inlineStr">
        <is>
          <t>VLM</t>
        </is>
      </c>
      <c r="T852" s="52" t="inlineStr">
        <is>
          <t>low</t>
        </is>
      </c>
      <c r="U852" s="52" t="inlineStr">
        <is>
          <t>No visual or spoken evidence addresses air vents or airflow obstruction.</t>
        </is>
      </c>
      <c r="V852" s="45" t="inlineStr">
        <is>
          <t>R1</t>
        </is>
      </c>
      <c r="W852" s="46" t="inlineStr">
        <is>
          <t>1</t>
        </is>
      </c>
      <c r="X852" s="60" t="n"/>
      <c r="Y852" s="60" t="n"/>
      <c r="Z852" s="46" t="inlineStr">
        <is>
          <t>no</t>
        </is>
      </c>
      <c r="AA852" s="54" t="inlineStr">
        <is>
          <t>No frame displays air vents or actions to avoid blocking them.</t>
        </is>
      </c>
      <c r="AB852" s="54" t="n"/>
      <c r="AC852" s="46" t="inlineStr">
        <is>
          <t>completed</t>
        </is>
      </c>
      <c r="AD852" s="46" t="inlineStr">
        <is>
          <t>2026-07-28T01:18:39+08:00</t>
        </is>
      </c>
      <c r="AE852" s="47">
        <f>IF(AC852&lt;&gt;"completed","",IF(W852=O852,"no","yes"))</f>
        <v/>
      </c>
      <c r="AF852" s="47">
        <f>IF(AC852&lt;&gt;"completed","",IF(AND(X852=P852,Y852=Q852),"no","yes"))</f>
        <v/>
      </c>
      <c r="AG852" s="47">
        <f>IF(AC852&lt;&gt;"completed","待复核",IF(OR(W852="",Z852="",AA852="",AD852=""),"缺少必填项",IF(AND(OR(AE852="yes",AF852="yes"),AB852=""),"修正原因缺失",IF(OR(W852=0,W852=1),IF(AND(X852="",Y852=""),"通过","0/1级时间应留空"),IF(AND(OR(W852=2,W852=3),X852&lt;&gt;"",Y852&lt;&gt;"",X852&gt;=I852,Y852&lt;=J852,Y852&gt;X852),"通过","2/3级时间无效")))))</f>
        <v/>
      </c>
    </row>
    <row r="853">
      <c r="A853" s="45" t="inlineStr">
        <is>
          <t>VQ-017</t>
        </is>
      </c>
      <c r="B853" s="52" t="inlineStr">
        <is>
          <t>使用空气炸锅时怎样避免堵住进出风口？</t>
        </is>
      </c>
      <c r="C853" s="45" t="inlineStr">
        <is>
          <t>zh-CN</t>
        </is>
      </c>
      <c r="D853" s="45" t="inlineStr">
        <is>
          <t>Air Fryer</t>
        </is>
      </c>
      <c r="E853" s="45" t="inlineStr">
        <is>
          <t>safety</t>
        </is>
      </c>
      <c r="F853" s="45" t="inlineStr">
        <is>
          <t>source_disjoint_test</t>
        </is>
      </c>
      <c r="G853" s="45" t="inlineStr">
        <is>
          <t>airfryer-032-scene-0062</t>
        </is>
      </c>
      <c r="H853" s="45" t="inlineStr">
        <is>
          <t>airfryer-032</t>
        </is>
      </c>
      <c r="I853" s="59" t="inlineStr">
        <is>
          <t>286.967</t>
        </is>
      </c>
      <c r="J853" s="59" t="inlineStr">
        <is>
          <t>289.567</t>
        </is>
      </c>
      <c r="K853" s="45" t="inlineStr">
        <is>
          <t>items/airfryer-032-scene-0062/clip.mp4</t>
        </is>
      </c>
      <c r="L853" s="45" t="inlineStr">
        <is>
          <t>items/airfryer-032-scene-0062/thumbnail.jpg</t>
        </is>
      </c>
      <c r="M853" s="52" t="inlineStr">
        <is>
          <t>ASR: It's easiest just to turn the air fryer upside down for easy access to the heating element
VLM: Visual summary: A person is holding open the lid of a black air fryer, revealing the spiral heating element inside.
视觉摘要: 一个人正拿着黑色空气炸锅的盖子，露出里面的螺旋加热元件。
Visible product: Air Fryer
Visible components: heating element; air fryer body; lid; brand name 'COSORI'; countertop
Visible actions: holding the lid open
Visible states: lid open; air fryer on countertop</t>
        </is>
      </c>
      <c r="N853" s="45" t="inlineStr">
        <is>
          <t>22</t>
        </is>
      </c>
      <c r="O853" s="45" t="inlineStr">
        <is>
          <t>1</t>
        </is>
      </c>
      <c r="P853" s="59" t="str"/>
      <c r="Q853" s="59" t="str"/>
      <c r="R853" s="52" t="inlineStr">
        <is>
          <t>The scene shows the air fryer lid being held open, revealing the heating element, but does not show or mention anything about air vents or preventing blockage of air intake/exhaust ports.</t>
        </is>
      </c>
      <c r="S853" s="52" t="inlineStr">
        <is>
          <t>VLM|ASR</t>
        </is>
      </c>
      <c r="T853" s="52" t="inlineStr">
        <is>
          <t>low</t>
        </is>
      </c>
      <c r="U853" s="52" t="inlineStr">
        <is>
          <t>No evidence of air vents or airflow obstruction prevention is present.</t>
        </is>
      </c>
      <c r="V853" s="45" t="inlineStr">
        <is>
          <t>R1</t>
        </is>
      </c>
      <c r="W853" s="46" t="inlineStr">
        <is>
          <t>1</t>
        </is>
      </c>
      <c r="X853" s="60" t="n"/>
      <c r="Y853" s="60" t="n"/>
      <c r="Z853" s="46" t="inlineStr">
        <is>
          <t>no</t>
        </is>
      </c>
      <c r="AA853" s="54" t="inlineStr">
        <is>
          <t>The scene from t=287.0s to 289.6s shows the heating element after turning the unit upside down, with no view of intake/exhaust vents or instructions about blocking them.</t>
        </is>
      </c>
      <c r="AB853" s="54" t="n"/>
      <c r="AC853" s="46" t="inlineStr">
        <is>
          <t>completed</t>
        </is>
      </c>
      <c r="AD853" s="46" t="inlineStr">
        <is>
          <t>2026-07-28T01:18:39+08:00</t>
        </is>
      </c>
      <c r="AE853" s="47">
        <f>IF(AC853&lt;&gt;"completed","",IF(W853=O853,"no","yes"))</f>
        <v/>
      </c>
      <c r="AF853" s="47">
        <f>IF(AC853&lt;&gt;"completed","",IF(AND(X853=P853,Y853=Q853),"no","yes"))</f>
        <v/>
      </c>
      <c r="AG853" s="47">
        <f>IF(AC853&lt;&gt;"completed","待复核",IF(OR(W853="",Z853="",AA853="",AD853=""),"缺少必填项",IF(AND(OR(AE853="yes",AF853="yes"),AB853=""),"修正原因缺失",IF(OR(W853=0,W853=1),IF(AND(X853="",Y853=""),"通过","0/1级时间应留空"),IF(AND(OR(W853=2,W853=3),X853&lt;&gt;"",Y853&lt;&gt;"",X853&gt;=I853,Y853&lt;=J853,Y853&gt;X853),"通过","2/3级时间无效")))))</f>
        <v/>
      </c>
    </row>
    <row r="854">
      <c r="A854" s="45" t="inlineStr">
        <is>
          <t>VQ-017</t>
        </is>
      </c>
      <c r="B854" s="52" t="inlineStr">
        <is>
          <t>使用空气炸锅时怎样避免堵住进出风口？</t>
        </is>
      </c>
      <c r="C854" s="45" t="inlineStr">
        <is>
          <t>zh-CN</t>
        </is>
      </c>
      <c r="D854" s="45" t="inlineStr">
        <is>
          <t>Air Fryer</t>
        </is>
      </c>
      <c r="E854" s="45" t="inlineStr">
        <is>
          <t>safety</t>
        </is>
      </c>
      <c r="F854" s="45" t="inlineStr">
        <is>
          <t>source_disjoint_test</t>
        </is>
      </c>
      <c r="G854" s="45" t="inlineStr">
        <is>
          <t>airfryer-006-scene-0006</t>
        </is>
      </c>
      <c r="H854" s="45" t="inlineStr">
        <is>
          <t>airfryer-006</t>
        </is>
      </c>
      <c r="I854" s="59" t="inlineStr">
        <is>
          <t>19.92</t>
        </is>
      </c>
      <c r="J854" s="59" t="inlineStr">
        <is>
          <t>24.358</t>
        </is>
      </c>
      <c r="K854" s="45" t="inlineStr">
        <is>
          <t>items/airfryer-006-scene-0006/clip.mp4</t>
        </is>
      </c>
      <c r="L854" s="45" t="inlineStr">
        <is>
          <t>items/airfryer-006-scene-0006/thumbnail.jpg</t>
        </is>
      </c>
      <c r="M854" s="52" t="inlineStr">
        <is>
          <t>ASR: Here it goes. Flip and cook for maybe a minute or two more till brown. Come with powdered sugar, ready to serve.
OCR: GMA 5 FLIP AND COOK FOR AN ADDITIONAL 1-2 MINUTES
VLM: Visual summary: A hand is shown interacting with an air fryer, first pulling out a drawer, then using tongs to flip food items inside the basket.
视觉摘要: 一只手正在操作空气炸锅，先是拉出抽屉，然后用夹子翻动锅内的食物。
Visible product: Air Fryer
Visible components: air fryer; drawer; basket; tongs; food items; GMA logo
Visible actions: pulling out drawer; flipping food with tongs
Visible states: food items in basket; drawer partially open
Visible warnings: 5 FLIP AND COOK FOR AN ADDITIONAL 1-2 MINUTES</t>
        </is>
      </c>
      <c r="N854" s="45" t="inlineStr">
        <is>
          <t>23</t>
        </is>
      </c>
      <c r="O854" s="45" t="inlineStr">
        <is>
          <t>0</t>
        </is>
      </c>
      <c r="P854" s="59" t="str"/>
      <c r="Q854" s="59" t="str"/>
      <c r="R854" s="52" t="inlineStr">
        <is>
          <t>The scene shows food being flipped in the basket and drawer being pulled out, with no visible or spoken content addressing air fryer ventilation or airflow obstruction.</t>
        </is>
      </c>
      <c r="S854" s="52" t="inlineStr">
        <is>
          <t>VLM|ASR|OCR</t>
        </is>
      </c>
      <c r="T854" s="52" t="inlineStr">
        <is>
          <t>low</t>
        </is>
      </c>
      <c r="U854" s="52" t="inlineStr">
        <is>
          <t>No evidence of any discussion or visual demonstration related to air fryer vents or airflow.</t>
        </is>
      </c>
      <c r="V854" s="45" t="inlineStr">
        <is>
          <t>R1</t>
        </is>
      </c>
      <c r="W854" s="46" t="inlineStr">
        <is>
          <t>0</t>
        </is>
      </c>
      <c r="X854" s="60" t="n"/>
      <c r="Y854" s="60" t="n"/>
      <c r="Z854" s="46" t="inlineStr">
        <is>
          <t>no</t>
        </is>
      </c>
      <c r="AA854" s="54" t="inlineStr">
        <is>
          <t>画面未展示进出风口位置，也未提及避免堵塞的注意事项。</t>
        </is>
      </c>
      <c r="AB854" s="54" t="n"/>
      <c r="AC854" s="46" t="inlineStr">
        <is>
          <t>completed</t>
        </is>
      </c>
      <c r="AD854" s="46" t="inlineStr">
        <is>
          <t>2026-07-28T01:18:39+08:00</t>
        </is>
      </c>
      <c r="AE854" s="47">
        <f>IF(AC854&lt;&gt;"completed","",IF(W854=O854,"no","yes"))</f>
        <v/>
      </c>
      <c r="AF854" s="47">
        <f>IF(AC854&lt;&gt;"completed","",IF(AND(X854=P854,Y854=Q854),"no","yes"))</f>
        <v/>
      </c>
      <c r="AG854" s="47">
        <f>IF(AC854&lt;&gt;"completed","待复核",IF(OR(W854="",Z854="",AA854="",AD854=""),"缺少必填项",IF(AND(OR(AE854="yes",AF854="yes"),AB854=""),"修正原因缺失",IF(OR(W854=0,W854=1),IF(AND(X854="",Y854=""),"通过","0/1级时间应留空"),IF(AND(OR(W854=2,W854=3),X854&lt;&gt;"",Y854&lt;&gt;"",X854&gt;=I854,Y854&lt;=J854,Y854&gt;X854),"通过","2/3级时间无效")))))</f>
        <v/>
      </c>
    </row>
    <row r="855">
      <c r="A855" s="45" t="inlineStr">
        <is>
          <t>VQ-017</t>
        </is>
      </c>
      <c r="B855" s="52" t="inlineStr">
        <is>
          <t>使用空气炸锅时怎样避免堵住进出风口？</t>
        </is>
      </c>
      <c r="C855" s="45" t="inlineStr">
        <is>
          <t>zh-CN</t>
        </is>
      </c>
      <c r="D855" s="45" t="inlineStr">
        <is>
          <t>Air Fryer</t>
        </is>
      </c>
      <c r="E855" s="45" t="inlineStr">
        <is>
          <t>safety</t>
        </is>
      </c>
      <c r="F855" s="45" t="inlineStr">
        <is>
          <t>source_disjoint_test</t>
        </is>
      </c>
      <c r="G855" s="45" t="inlineStr">
        <is>
          <t>airfryer-006-scene-0001</t>
        </is>
      </c>
      <c r="H855" s="45" t="inlineStr">
        <is>
          <t>airfryer-006</t>
        </is>
      </c>
      <c r="I855" s="59" t="inlineStr">
        <is>
          <t>0.0</t>
        </is>
      </c>
      <c r="J855" s="59" t="inlineStr">
        <is>
          <t>4.538</t>
        </is>
      </c>
      <c r="K855" s="45" t="inlineStr">
        <is>
          <t>items/airfryer-006-scene-0001/clip.mp4</t>
        </is>
      </c>
      <c r="L855" s="45" t="inlineStr">
        <is>
          <t>items/airfryer-006-scene-0001/thumbnail.jpg</t>
        </is>
      </c>
      <c r="M855" s="52" t="inlineStr">
        <is>
          <t>ASR: Hi, good morning, America. It's Babs making air fryer Oreos. Step one, crescent rolls.
OCR: GMA making Air Fryer Oreos!
VLM: Visual summary: A woman in a pink shirt is speaking to the camera in a kitchen setting, introducing herself as 'Babs' and mentioning she is making 'Air Fryer Oreos'.
视觉摘要: 一位穿着粉色衬衫的女士在厨房环境中对着镜头讲话，介绍自己为“Babs”，并提到她正在制作“空气炸锅奥利奥”。
Visible product: Air Fryer
Visible components: woman; pink shirt; glasses; kitchen counter; stacked plates; wooden shelf; GMA logo
Visible actions: speaking; looking at camera</t>
        </is>
      </c>
      <c r="N855" s="45" t="inlineStr">
        <is>
          <t>24</t>
        </is>
      </c>
      <c r="O855" s="45" t="inlineStr">
        <is>
          <t>0</t>
        </is>
      </c>
      <c r="P855" s="59" t="str"/>
      <c r="Q855" s="59" t="str"/>
      <c r="R855" s="52" t="inlineStr">
        <is>
          <t>The scene introduces a recipe using an air fryer but does not address airflow or vent obstruction.</t>
        </is>
      </c>
      <c r="S855" s="52" t="inlineStr">
        <is>
          <t>VLM|ASR|OCR</t>
        </is>
      </c>
      <c r="T855" s="52" t="inlineStr">
        <is>
          <t>low</t>
        </is>
      </c>
      <c r="U855" s="52" t="inlineStr">
        <is>
          <t>No evidence of airflow, vents, or obstruction-related content is present.</t>
        </is>
      </c>
      <c r="V855" s="45" t="inlineStr">
        <is>
          <t>R1</t>
        </is>
      </c>
      <c r="W855" s="46" t="inlineStr">
        <is>
          <t>0</t>
        </is>
      </c>
      <c r="X855" s="60" t="n"/>
      <c r="Y855" s="60" t="n"/>
      <c r="Z855" s="46" t="inlineStr">
        <is>
          <t>no</t>
        </is>
      </c>
      <c r="AA855" s="54" t="inlineStr">
        <is>
          <t>画面未展示进出风口或堵塞风险说明。</t>
        </is>
      </c>
      <c r="AB855" s="54" t="n"/>
      <c r="AC855" s="46" t="inlineStr">
        <is>
          <t>completed</t>
        </is>
      </c>
      <c r="AD855" s="46" t="inlineStr">
        <is>
          <t>2026-07-27T22:14:31+08:00</t>
        </is>
      </c>
      <c r="AE855" s="47">
        <f>IF(AC855&lt;&gt;"completed","",IF(W855=O855,"no","yes"))</f>
        <v/>
      </c>
      <c r="AF855" s="47">
        <f>IF(AC855&lt;&gt;"completed","",IF(AND(X855=P855,Y855=Q855),"no","yes"))</f>
        <v/>
      </c>
      <c r="AG855" s="47">
        <f>IF(AC855&lt;&gt;"completed","待复核",IF(OR(W855="",Z855="",AA855="",AD855=""),"缺少必填项",IF(AND(OR(AE855="yes",AF855="yes"),AB855=""),"修正原因缺失",IF(OR(W855=0,W855=1),IF(AND(X855="",Y855=""),"通过","0/1级时间应留空"),IF(AND(OR(W855=2,W855=3),X855&lt;&gt;"",Y855&lt;&gt;"",X855&gt;=I855,Y855&lt;=J855,Y855&gt;X855),"通过","2/3级时间无效")))))</f>
        <v/>
      </c>
    </row>
    <row r="856">
      <c r="A856" s="45" t="inlineStr">
        <is>
          <t>VQ-017</t>
        </is>
      </c>
      <c r="B856" s="52" t="inlineStr">
        <is>
          <t>使用空气炸锅时怎样避免堵住进出风口？</t>
        </is>
      </c>
      <c r="C856" s="45" t="inlineStr">
        <is>
          <t>zh-CN</t>
        </is>
      </c>
      <c r="D856" s="45" t="inlineStr">
        <is>
          <t>Air Fryer</t>
        </is>
      </c>
      <c r="E856" s="45" t="inlineStr">
        <is>
          <t>safety</t>
        </is>
      </c>
      <c r="F856" s="45" t="inlineStr">
        <is>
          <t>source_disjoint_test</t>
        </is>
      </c>
      <c r="G856" s="45" t="inlineStr">
        <is>
          <t>pressure-006-scene-0005</t>
        </is>
      </c>
      <c r="H856" s="45" t="inlineStr">
        <is>
          <t>pressure-006</t>
        </is>
      </c>
      <c r="I856" s="59" t="inlineStr">
        <is>
          <t>15.083</t>
        </is>
      </c>
      <c r="J856" s="59" t="inlineStr">
        <is>
          <t>17.625</t>
        </is>
      </c>
      <c r="K856" s="45" t="inlineStr">
        <is>
          <t>items/pressure-006-scene-0005/clip.mp4</t>
        </is>
      </c>
      <c r="L856" s="45" t="inlineStr">
        <is>
          <t>items/pressure-006-scene-0005/thumbnail.jpg</t>
        </is>
      </c>
      <c r="M856" s="52" t="inlineStr">
        <is>
          <t>ASR: • Touch screen control, LCD display, visual window, cooking process at a glance
VLM: Visual summary: A close-up of a yellow and black air fryer with a digital display and touch controls, showing food inside the basket.
视觉摘要: 一台黄黑相间的空气炸锅特写，配有数字显示屏和触控按钮，锅内可见食物。
Visible product: Air Fryer
Visible components: digital display; touch controls; food inside basket; yellow and black casing</t>
        </is>
      </c>
      <c r="N856" s="45" t="inlineStr">
        <is>
          <t>25</t>
        </is>
      </c>
      <c r="O856" s="45" t="inlineStr">
        <is>
          <t>0</t>
        </is>
      </c>
      <c r="P856" s="59" t="str"/>
      <c r="Q856" s="59" t="str"/>
      <c r="R856" s="52" t="inlineStr">
        <is>
          <t>The scene shows the air fryer's exterior and interior components but provides no visual, spoken, or OCR evidence about avoiding blocked air vents.</t>
        </is>
      </c>
      <c r="S856" s="52" t="inlineStr">
        <is>
          <t>VLM</t>
        </is>
      </c>
      <c r="T856" s="52" t="inlineStr">
        <is>
          <t>low</t>
        </is>
      </c>
      <c r="U856" s="52" t="inlineStr">
        <is>
          <t>No evidence addresses the question about air vent obstruction.</t>
        </is>
      </c>
      <c r="V856" s="45" t="inlineStr">
        <is>
          <t>R1</t>
        </is>
      </c>
      <c r="W856" s="46" t="inlineStr">
        <is>
          <t>0</t>
        </is>
      </c>
      <c r="X856" s="60" t="n"/>
      <c r="Y856" s="60" t="n"/>
      <c r="Z856" s="46" t="inlineStr">
        <is>
          <t>no</t>
        </is>
      </c>
      <c r="AA856" s="54" t="inlineStr">
        <is>
          <t>画面仅展示空气炸锅外部与面板，未出现进出风口或防堵提示，与问题无关。</t>
        </is>
      </c>
      <c r="AB856" s="54" t="n"/>
      <c r="AC856" s="46" t="inlineStr">
        <is>
          <t>completed</t>
        </is>
      </c>
      <c r="AD856" s="46" t="inlineStr">
        <is>
          <t>2026-07-27T22:01:34+08:00</t>
        </is>
      </c>
      <c r="AE856" s="47">
        <f>IF(AC856&lt;&gt;"completed","",IF(W856=O856,"no","yes"))</f>
        <v/>
      </c>
      <c r="AF856" s="47">
        <f>IF(AC856&lt;&gt;"completed","",IF(AND(X856=P856,Y856=Q856),"no","yes"))</f>
        <v/>
      </c>
      <c r="AG856" s="47">
        <f>IF(AC856&lt;&gt;"completed","待复核",IF(OR(W856="",Z856="",AA856="",AD856=""),"缺少必填项",IF(AND(OR(AE856="yes",AF856="yes"),AB856=""),"修正原因缺失",IF(OR(W856=0,W856=1),IF(AND(X856="",Y856=""),"通过","0/1级时间应留空"),IF(AND(OR(W856=2,W856=3),X856&lt;&gt;"",Y856&lt;&gt;"",X856&gt;=I856,Y856&lt;=J856,Y856&gt;X856),"通过","2/3级时间无效")))))</f>
        <v/>
      </c>
    </row>
    <row r="857">
      <c r="A857" s="45" t="inlineStr">
        <is>
          <t>VQ-017</t>
        </is>
      </c>
      <c r="B857" s="52" t="inlineStr">
        <is>
          <t>使用空气炸锅时怎样避免堵住进出风口？</t>
        </is>
      </c>
      <c r="C857" s="45" t="inlineStr">
        <is>
          <t>zh-CN</t>
        </is>
      </c>
      <c r="D857" s="45" t="inlineStr">
        <is>
          <t>Air Fryer</t>
        </is>
      </c>
      <c r="E857" s="45" t="inlineStr">
        <is>
          <t>safety</t>
        </is>
      </c>
      <c r="F857" s="45" t="inlineStr">
        <is>
          <t>source_disjoint_test</t>
        </is>
      </c>
      <c r="G857" s="45" t="inlineStr">
        <is>
          <t>airfryer-029-scene-0008</t>
        </is>
      </c>
      <c r="H857" s="45" t="inlineStr">
        <is>
          <t>airfryer-029</t>
        </is>
      </c>
      <c r="I857" s="59" t="inlineStr">
        <is>
          <t>38.0</t>
        </is>
      </c>
      <c r="J857" s="59" t="inlineStr">
        <is>
          <t>43.92</t>
        </is>
      </c>
      <c r="K857" s="45" t="inlineStr">
        <is>
          <t>items/airfryer-029-scene-0008/clip.mp4</t>
        </is>
      </c>
      <c r="L857" s="45" t="inlineStr">
        <is>
          <t>items/airfryer-029-scene-0008/thumbnail.jpg</t>
        </is>
      </c>
      <c r="M857" s="52" t="inlineStr">
        <is>
          <t>ASR: air fryer also. With Philips air fryer unique rapid air technology you can fry
OCR: PHILIPS
VLM: Visual summary: A close-up of a black Philips air fryer with its control dial and a partially visible basket.
视觉摘要: 一台黑色飞利浦空气炸锅的特写，显示其控制旋钮和部分可见的炸篮。
Visible product: Air Fryer
Visible components: Philips brand logo; control dial; air fryer basket; temperature and time settings label
Visible states: air fryer basket partially open</t>
        </is>
      </c>
      <c r="N857" s="45" t="inlineStr">
        <is>
          <t>26</t>
        </is>
      </c>
      <c r="O857" s="45" t="inlineStr">
        <is>
          <t>1</t>
        </is>
      </c>
      <c r="P857" s="59" t="str"/>
      <c r="Q857" s="59" t="str"/>
      <c r="R857" s="52" t="inlineStr">
        <is>
          <t>The scene shows a Philips air fryer with its basket partially open, but no visual, spoken, or OCR evidence addresses how to avoid blocking air vents.</t>
        </is>
      </c>
      <c r="S857" s="52" t="inlineStr">
        <is>
          <t>VLM|ASR</t>
        </is>
      </c>
      <c r="T857" s="52" t="inlineStr">
        <is>
          <t>low</t>
        </is>
      </c>
      <c r="U857" s="52" t="inlineStr">
        <is>
          <t>No evidence in the frozen scene addresses the question of avoiding blocked air vents.</t>
        </is>
      </c>
      <c r="V857" s="45" t="inlineStr">
        <is>
          <t>R1</t>
        </is>
      </c>
      <c r="W857" s="46" t="inlineStr">
        <is>
          <t>1</t>
        </is>
      </c>
      <c r="X857" s="60" t="n"/>
      <c r="Y857" s="60" t="n"/>
      <c r="Z857" s="46" t="inlineStr">
        <is>
          <t>no</t>
        </is>
      </c>
      <c r="AA857" s="54" t="inlineStr">
        <is>
          <t>画面未展示进出风口位置或堵塞风险说明。</t>
        </is>
      </c>
      <c r="AB857" s="54" t="n"/>
      <c r="AC857" s="46" t="inlineStr">
        <is>
          <t>completed</t>
        </is>
      </c>
      <c r="AD857" s="46" t="inlineStr">
        <is>
          <t>2026-07-27T22:14:31+08:00</t>
        </is>
      </c>
      <c r="AE857" s="47">
        <f>IF(AC857&lt;&gt;"completed","",IF(W857=O857,"no","yes"))</f>
        <v/>
      </c>
      <c r="AF857" s="47">
        <f>IF(AC857&lt;&gt;"completed","",IF(AND(X857=P857,Y857=Q857),"no","yes"))</f>
        <v/>
      </c>
      <c r="AG857" s="47">
        <f>IF(AC857&lt;&gt;"completed","待复核",IF(OR(W857="",Z857="",AA857="",AD857=""),"缺少必填项",IF(AND(OR(AE857="yes",AF857="yes"),AB857=""),"修正原因缺失",IF(OR(W857=0,W857=1),IF(AND(X857="",Y857=""),"通过","0/1级时间应留空"),IF(AND(OR(W857=2,W857=3),X857&lt;&gt;"",Y857&lt;&gt;"",X857&gt;=I857,Y857&lt;=J857,Y857&gt;X857),"通过","2/3级时间无效")))))</f>
        <v/>
      </c>
    </row>
    <row r="858">
      <c r="A858" s="45" t="inlineStr">
        <is>
          <t>VQ-017</t>
        </is>
      </c>
      <c r="B858" s="52" t="inlineStr">
        <is>
          <t>使用空气炸锅时怎样避免堵住进出风口？</t>
        </is>
      </c>
      <c r="C858" s="45" t="inlineStr">
        <is>
          <t>zh-CN</t>
        </is>
      </c>
      <c r="D858" s="45" t="inlineStr">
        <is>
          <t>Air Fryer</t>
        </is>
      </c>
      <c r="E858" s="45" t="inlineStr">
        <is>
          <t>safety</t>
        </is>
      </c>
      <c r="F858" s="45" t="inlineStr">
        <is>
          <t>source_disjoint_test</t>
        </is>
      </c>
      <c r="G858" s="45" t="inlineStr">
        <is>
          <t>airfryer-033-scene-0105</t>
        </is>
      </c>
      <c r="H858" s="45" t="inlineStr">
        <is>
          <t>airfryer-033</t>
        </is>
      </c>
      <c r="I858" s="59" t="inlineStr">
        <is>
          <t>803.871</t>
        </is>
      </c>
      <c r="J858" s="59" t="inlineStr">
        <is>
          <t>814.414</t>
        </is>
      </c>
      <c r="K858" s="45" t="inlineStr">
        <is>
          <t>items/airfryer-033-scene-0105/clip.mp4</t>
        </is>
      </c>
      <c r="L858" s="45" t="inlineStr">
        <is>
          <t>items/airfryer-033-scene-0105/thumbnail.jpg</t>
        </is>
      </c>
      <c r="M858" s="52" t="inlineStr">
        <is>
          <t>ASR: Mas vamos ver aqui se... Mano, eu não acredito. Ficou uma chavezinha e eu tô conseguindo desempenar o rolê.
VLM: Visual summary: A person is working on a disassembled air fryer, holding a detached control module and using a tool near the appliance's internal components.
视觉摘要: 一个人正在拆解一个空气炸锅，手持一个分离的控制模块，并在电器内部组件附近使用工具。
Visible product: Air Fryer
Visible components: air fryer; control module; internal wiring; tool; plastic tray
Visible actions: holding control module; using tool</t>
        </is>
      </c>
      <c r="N858" s="45" t="inlineStr">
        <is>
          <t>27</t>
        </is>
      </c>
      <c r="O858" s="45" t="inlineStr">
        <is>
          <t>1</t>
        </is>
      </c>
      <c r="P858" s="59" t="str"/>
      <c r="Q858" s="59" t="str"/>
      <c r="R858" s="52" t="inlineStr">
        <is>
          <t>The scene shows disassembly of an air fryer, but no visible or spoken evidence addresses avoiding blocked air vents.</t>
        </is>
      </c>
      <c r="S858" s="52" t="inlineStr">
        <is>
          <t>VLM</t>
        </is>
      </c>
      <c r="T858" s="52" t="inlineStr">
        <is>
          <t>low</t>
        </is>
      </c>
      <c r="U858" s="52" t="inlineStr">
        <is>
          <t>No evidence of air vents, airflow, or related safety instructions is present.</t>
        </is>
      </c>
      <c r="V858" s="45" t="inlineStr">
        <is>
          <t>R1</t>
        </is>
      </c>
      <c r="W858" s="46" t="inlineStr">
        <is>
          <t>1</t>
        </is>
      </c>
      <c r="X858" s="60" t="n"/>
      <c r="Y858" s="60" t="n"/>
      <c r="Z858" s="46" t="inlineStr">
        <is>
          <t>no</t>
        </is>
      </c>
      <c r="AA858" s="54" t="inlineStr">
        <is>
          <t>全部6帧（t=803.9s–814.4s）为顶视拆解中的空气炸锅，双手在操作内部组件/控制模块，ASR 提到'用小钥匙在调螺丝'，是维修场景，未涉及进出风口、食物摆放或气流堵塞相关的内容。</t>
        </is>
      </c>
      <c r="AB858" s="54" t="inlineStr">
        <is>
          <t>AI=1→R1=1 同级：产品仍是空气炸锅（同产品），但场景为拆解维修而非使用，没有对'如何避免堵住进出风口'有任何提示或演示，因此不给 2/3。</t>
        </is>
      </c>
      <c r="AC858" s="46" t="inlineStr">
        <is>
          <t>completed</t>
        </is>
      </c>
      <c r="AD858" s="46" t="inlineStr">
        <is>
          <t>2026-07-28T01:45:19+08:00</t>
        </is>
      </c>
      <c r="AE858" s="47">
        <f>IF(AC858&lt;&gt;"completed","",IF(W858=O858,"no","yes"))</f>
        <v/>
      </c>
      <c r="AF858" s="47">
        <f>IF(AC858&lt;&gt;"completed","",IF(AND(X858=P858,Y858=Q858),"no","yes"))</f>
        <v/>
      </c>
      <c r="AG858" s="47">
        <f>IF(AC858&lt;&gt;"completed","待复核",IF(OR(W858="",Z858="",AA858="",AD858=""),"缺少必填项",IF(AND(OR(AE858="yes",AF858="yes"),AB858=""),"修正原因缺失",IF(OR(W858=0,W858=1),IF(AND(X858="",Y858=""),"通过","0/1级时间应留空"),IF(AND(OR(W858=2,W858=3),X858&lt;&gt;"",Y858&lt;&gt;"",X858&gt;=I858,Y858&lt;=J858,Y858&gt;X858),"通过","2/3级时间无效")))))</f>
        <v/>
      </c>
    </row>
    <row r="859">
      <c r="A859" s="45" t="inlineStr">
        <is>
          <t>VQ-017</t>
        </is>
      </c>
      <c r="B859" s="52" t="inlineStr">
        <is>
          <t>使用空气炸锅时怎样避免堵住进出风口？</t>
        </is>
      </c>
      <c r="C859" s="45" t="inlineStr">
        <is>
          <t>zh-CN</t>
        </is>
      </c>
      <c r="D859" s="45" t="inlineStr">
        <is>
          <t>Air Fryer</t>
        </is>
      </c>
      <c r="E859" s="45" t="inlineStr">
        <is>
          <t>safety</t>
        </is>
      </c>
      <c r="F859" s="45" t="inlineStr">
        <is>
          <t>source_disjoint_test</t>
        </is>
      </c>
      <c r="G859" s="45" t="inlineStr">
        <is>
          <t>pressure-006-scene-0007</t>
        </is>
      </c>
      <c r="H859" s="45" t="inlineStr">
        <is>
          <t>pressure-006</t>
        </is>
      </c>
      <c r="I859" s="59" t="inlineStr">
        <is>
          <t>19.875</t>
        </is>
      </c>
      <c r="J859" s="59" t="inlineStr">
        <is>
          <t>22.417</t>
        </is>
      </c>
      <c r="K859" s="45" t="inlineStr">
        <is>
          <t>items/pressure-006-scene-0007/clip.mp4</t>
        </is>
      </c>
      <c r="L859" s="45" t="inlineStr">
        <is>
          <t>items/pressure-006-scene-0007/thumbnail.jpg</t>
        </is>
      </c>
      <c r="M859" s="52" t="inlineStr">
        <is>
          <t>ASR: • Touch screen control, LCD display, visual window, cooking process at a glance • 360-degree hot air baking, wrapping heating, original flavor, 1500W high power, rapid heating
VLM: Visual summary: A cooked whole chicken surrounded by chopped potatoes inside a black air fryer basket, which is placed in a yellow appliance.
视觉摘要: 一只烤好的整鸡，周围围着切块的土豆，放在一个黑色空气炸锅篮子里，篮子置于一个黄色的电器中。
Visible product: Air Fryer
Visible components: black air fryer basket; yellow appliance body; cooked whole chicken; chopped potatoes
Visible states: food cooked; food resting in basket</t>
        </is>
      </c>
      <c r="N859" s="45" t="inlineStr">
        <is>
          <t>28</t>
        </is>
      </c>
      <c r="O859" s="45" t="inlineStr">
        <is>
          <t>0</t>
        </is>
      </c>
      <c r="P859" s="59" t="str"/>
      <c r="Q859" s="59" t="str"/>
      <c r="R859" s="52" t="inlineStr">
        <is>
          <t>The scene shows cooked food in the air fryer basket but provides no visual, spoken, or OCR evidence about airflow, vents, or avoiding blockage of air vents.</t>
        </is>
      </c>
      <c r="S859" s="52" t="inlineStr">
        <is>
          <t>VLM</t>
        </is>
      </c>
      <c r="T859" s="52" t="inlineStr">
        <is>
          <t>low</t>
        </is>
      </c>
      <c r="U859" s="52" t="inlineStr">
        <is>
          <t>No evidence of airflow, vents, or obstruction-related instructions is present in the frozen evidence.</t>
        </is>
      </c>
      <c r="V859" s="45" t="inlineStr">
        <is>
          <t>R1</t>
        </is>
      </c>
      <c r="W859" s="46" t="inlineStr">
        <is>
          <t>1</t>
        </is>
      </c>
      <c r="X859" s="60" t="n"/>
      <c r="Y859" s="60" t="n"/>
      <c r="Z859" s="46" t="inlineStr">
        <is>
          <t>no</t>
        </is>
      </c>
      <c r="AA859" s="54" t="inlineStr">
        <is>
          <t>Frames at 19.9s-22.5s show only the closed appliance exterior and the basket interior; vents or airflow-blocking guidance are not addressed.</t>
        </is>
      </c>
      <c r="AB859" s="54" t="inlineStr">
        <is>
          <t>AI marked 0; the same air fryer is on screen so grade 1 is correct, not unrelated.</t>
        </is>
      </c>
      <c r="AC859" s="46" t="inlineStr">
        <is>
          <t>completed</t>
        </is>
      </c>
      <c r="AD859" s="46" t="inlineStr">
        <is>
          <t>2026-07-28T01:18:39+08:00</t>
        </is>
      </c>
      <c r="AE859" s="47">
        <f>IF(AC859&lt;&gt;"completed","",IF(W859=O859,"no","yes"))</f>
        <v/>
      </c>
      <c r="AF859" s="47">
        <f>IF(AC859&lt;&gt;"completed","",IF(AND(X859=P859,Y859=Q859),"no","yes"))</f>
        <v/>
      </c>
      <c r="AG859" s="47">
        <f>IF(AC859&lt;&gt;"completed","待复核",IF(OR(W859="",Z859="",AA859="",AD859=""),"缺少必填项",IF(AND(OR(AE859="yes",AF859="yes"),AB859=""),"修正原因缺失",IF(OR(W859=0,W859=1),IF(AND(X859="",Y859=""),"通过","0/1级时间应留空"),IF(AND(OR(W859=2,W859=3),X859&lt;&gt;"",Y859&lt;&gt;"",X859&gt;=I859,Y859&lt;=J859,Y859&gt;X859),"通过","2/3级时间无效")))))</f>
        <v/>
      </c>
    </row>
    <row r="860">
      <c r="A860" s="45" t="inlineStr">
        <is>
          <t>VQ-017</t>
        </is>
      </c>
      <c r="B860" s="52" t="inlineStr">
        <is>
          <t>使用空气炸锅时怎样避免堵住进出风口？</t>
        </is>
      </c>
      <c r="C860" s="45" t="inlineStr">
        <is>
          <t>zh-CN</t>
        </is>
      </c>
      <c r="D860" s="45" t="inlineStr">
        <is>
          <t>Air Fryer</t>
        </is>
      </c>
      <c r="E860" s="45" t="inlineStr">
        <is>
          <t>safety</t>
        </is>
      </c>
      <c r="F860" s="45" t="inlineStr">
        <is>
          <t>source_disjoint_test</t>
        </is>
      </c>
      <c r="G860" s="45" t="inlineStr">
        <is>
          <t>airfryer-029-scene-0066</t>
        </is>
      </c>
      <c r="H860" s="45" t="inlineStr">
        <is>
          <t>airfryer-029</t>
        </is>
      </c>
      <c r="I860" s="59" t="inlineStr">
        <is>
          <t>403.92</t>
        </is>
      </c>
      <c r="J860" s="59" t="inlineStr">
        <is>
          <t>405.96</t>
        </is>
      </c>
      <c r="K860" s="45" t="inlineStr">
        <is>
          <t>items/airfryer-029-scene-0066/clip.mp4</t>
        </is>
      </c>
      <c r="L860" s="45" t="inlineStr">
        <is>
          <t>items/airfryer-029-scene-0066/thumbnail.jpg</t>
        </is>
      </c>
      <c r="M860" s="52" t="inlineStr">
        <is>
          <t>ASR: also the chicken will be cooked perfectly. This awesome-looking Philips
OCR: Philips SUPER CHEF
VLM: Visual summary: A close-up of a black Philips air fryer showing its temperature dial and timer dial.
视觉摘要: 一台黑色飞利浦空气炸锅的特写，显示其温度旋钮和计时旋钮。
Visible product: Philips
Visible components: temperature dial; timer dial; brand logo; control knobs</t>
        </is>
      </c>
      <c r="N860" s="45" t="inlineStr">
        <is>
          <t>29</t>
        </is>
      </c>
      <c r="O860" s="45" t="inlineStr">
        <is>
          <t>0</t>
        </is>
      </c>
      <c r="P860" s="59" t="str"/>
      <c r="Q860" s="59" t="str"/>
      <c r="R860" s="52" t="inlineStr">
        <is>
          <t>The scene shows only the control dials and brand logo of the air fryer, with no visible or spoken content addressing airflow, vents, or obstruction prevention.</t>
        </is>
      </c>
      <c r="S860" s="52" t="inlineStr">
        <is>
          <t>VLM</t>
        </is>
      </c>
      <c r="T860" s="52" t="inlineStr">
        <is>
          <t>low</t>
        </is>
      </c>
      <c r="U860" s="52" t="inlineStr">
        <is>
          <t>No evidence of any discussion or visual demonstration related to air fryer vents or airflow obstruction.</t>
        </is>
      </c>
      <c r="V860" s="45" t="inlineStr">
        <is>
          <t>R1</t>
        </is>
      </c>
      <c r="W860" s="46" t="inlineStr">
        <is>
          <t>0</t>
        </is>
      </c>
      <c r="X860" s="60" t="n"/>
      <c r="Y860" s="60" t="n"/>
      <c r="Z860" s="46" t="inlineStr">
        <is>
          <t>no</t>
        </is>
      </c>
      <c r="AA860" s="54" t="inlineStr">
        <is>
          <t>画面仅展示旋钮与品牌标识，未出现进出风口或防堵相关内容，与问题无关。</t>
        </is>
      </c>
      <c r="AB860" s="54" t="n"/>
      <c r="AC860" s="46" t="inlineStr">
        <is>
          <t>completed</t>
        </is>
      </c>
      <c r="AD860" s="46" t="inlineStr">
        <is>
          <t>2026-07-27T22:01:34+08:00</t>
        </is>
      </c>
      <c r="AE860" s="47">
        <f>IF(AC860&lt;&gt;"completed","",IF(W860=O860,"no","yes"))</f>
        <v/>
      </c>
      <c r="AF860" s="47">
        <f>IF(AC860&lt;&gt;"completed","",IF(AND(X860=P860,Y860=Q860),"no","yes"))</f>
        <v/>
      </c>
      <c r="AG860" s="47">
        <f>IF(AC860&lt;&gt;"completed","待复核",IF(OR(W860="",Z860="",AA860="",AD860=""),"缺少必填项",IF(AND(OR(AE860="yes",AF860="yes"),AB860=""),"修正原因缺失",IF(OR(W860=0,W860=1),IF(AND(X860="",Y860=""),"通过","0/1级时间应留空"),IF(AND(OR(W860=2,W860=3),X860&lt;&gt;"",Y860&lt;&gt;"",X860&gt;=I860,Y860&lt;=J860,Y860&gt;X860),"通过","2/3级时间无效")))))</f>
        <v/>
      </c>
    </row>
    <row r="861">
      <c r="A861" s="45" t="inlineStr">
        <is>
          <t>VQ-017</t>
        </is>
      </c>
      <c r="B861" s="52" t="inlineStr">
        <is>
          <t>使用空气炸锅时怎样避免堵住进出风口？</t>
        </is>
      </c>
      <c r="C861" s="45" t="inlineStr">
        <is>
          <t>zh-CN</t>
        </is>
      </c>
      <c r="D861" s="45" t="inlineStr">
        <is>
          <t>Air Fryer</t>
        </is>
      </c>
      <c r="E861" s="45" t="inlineStr">
        <is>
          <t>safety</t>
        </is>
      </c>
      <c r="F861" s="45" t="inlineStr">
        <is>
          <t>source_disjoint_test</t>
        </is>
      </c>
      <c r="G861" s="45" t="inlineStr">
        <is>
          <t>pressure-006-scene-0008</t>
        </is>
      </c>
      <c r="H861" s="45" t="inlineStr">
        <is>
          <t>pressure-006</t>
        </is>
      </c>
      <c r="I861" s="59" t="inlineStr">
        <is>
          <t>22.417</t>
        </is>
      </c>
      <c r="J861" s="59" t="inlineStr">
        <is>
          <t>26.042</t>
        </is>
      </c>
      <c r="K861" s="45" t="inlineStr">
        <is>
          <t>items/pressure-006-scene-0008/clip.mp4</t>
        </is>
      </c>
      <c r="L861" s="45" t="inlineStr">
        <is>
          <t>items/pressure-006-scene-0008/thumbnail.jpg</t>
        </is>
      </c>
      <c r="M861" s="52" t="inlineStr">
        <is>
          <t>ASR: • 360-degree hot air baking, wrapping heating, original flavor, 1500W high power, rapid heating
OCR: 8.8.8 Te 0 T0
VLM: Visual summary: A hand uses tongs to place chicken wings onto a perforated metal tray inside an air fryer basket.
视觉摘要: 一只手用夹子将鸡翅放在空气炸锅的金属网篮上。
Visible product: Air Fryer
Visible components: air fryer basket; perforated metal tray; tongs; chicken wings
Visible actions: placing chicken wings with tongs
Visible states: chicken wings being arranged on tray</t>
        </is>
      </c>
      <c r="N861" s="45" t="inlineStr">
        <is>
          <t>30</t>
        </is>
      </c>
      <c r="O861" s="45" t="inlineStr">
        <is>
          <t>1</t>
        </is>
      </c>
      <c r="P861" s="59" t="str"/>
      <c r="Q861" s="59" t="str"/>
      <c r="R861" s="52" t="inlineStr">
        <is>
          <t>The scene shows placing chicken wings on a perforated tray inside an air fryer basket, which is relevant to the product but does not address avoiding blocked vents.</t>
        </is>
      </c>
      <c r="S861" s="52" t="inlineStr">
        <is>
          <t>VLM</t>
        </is>
      </c>
      <c r="T861" s="52" t="inlineStr">
        <is>
          <t>low</t>
        </is>
      </c>
      <c r="U861" s="52" t="inlineStr">
        <is>
          <t>No evidence of airflow, vents, or obstruction prevention is visible or mentioned.</t>
        </is>
      </c>
      <c r="V861" s="45" t="inlineStr">
        <is>
          <t>R1</t>
        </is>
      </c>
      <c r="W861" s="46" t="inlineStr">
        <is>
          <t>1</t>
        </is>
      </c>
      <c r="X861" s="60" t="n"/>
      <c r="Y861" s="60" t="n"/>
      <c r="Z861" s="46" t="inlineStr">
        <is>
          <t>no</t>
        </is>
      </c>
      <c r="AA861" s="54" t="inlineStr">
        <is>
          <t>The frames show food on the perforated tray but do not display air vents or actions to avoid blocking them.</t>
        </is>
      </c>
      <c r="AB861" s="54" t="n"/>
      <c r="AC861" s="46" t="inlineStr">
        <is>
          <t>completed</t>
        </is>
      </c>
      <c r="AD861" s="46" t="inlineStr">
        <is>
          <t>2026-07-28T01:18:39+08:00</t>
        </is>
      </c>
      <c r="AE861" s="47">
        <f>IF(AC861&lt;&gt;"completed","",IF(W861=O861,"no","yes"))</f>
        <v/>
      </c>
      <c r="AF861" s="47">
        <f>IF(AC861&lt;&gt;"completed","",IF(AND(X861=P861,Y861=Q861),"no","yes"))</f>
        <v/>
      </c>
      <c r="AG861" s="47">
        <f>IF(AC861&lt;&gt;"completed","待复核",IF(OR(W861="",Z861="",AA861="",AD861=""),"缺少必填项",IF(AND(OR(AE861="yes",AF861="yes"),AB861=""),"修正原因缺失",IF(OR(W861=0,W861=1),IF(AND(X861="",Y861=""),"通过","0/1级时间应留空"),IF(AND(OR(W861=2,W861=3),X861&lt;&gt;"",Y861&lt;&gt;"",X861&gt;=I861,Y861&lt;=J861,Y861&gt;X861),"通过","2/3级时间无效")))))</f>
        <v/>
      </c>
    </row>
    <row r="862">
      <c r="A862" s="45" t="inlineStr">
        <is>
          <t>VQ-017</t>
        </is>
      </c>
      <c r="B862" s="52" t="inlineStr">
        <is>
          <t>使用空气炸锅时怎样避免堵住进出风口？</t>
        </is>
      </c>
      <c r="C862" s="45" t="inlineStr">
        <is>
          <t>zh-CN</t>
        </is>
      </c>
      <c r="D862" s="45" t="inlineStr">
        <is>
          <t>Air Fryer</t>
        </is>
      </c>
      <c r="E862" s="45" t="inlineStr">
        <is>
          <t>safety</t>
        </is>
      </c>
      <c r="F862" s="45" t="inlineStr">
        <is>
          <t>source_disjoint_test</t>
        </is>
      </c>
      <c r="G862" s="45" t="inlineStr">
        <is>
          <t>airfryer-005-scene-0021</t>
        </is>
      </c>
      <c r="H862" s="45" t="inlineStr">
        <is>
          <t>airfryer-005</t>
        </is>
      </c>
      <c r="I862" s="59" t="inlineStr">
        <is>
          <t>202.502</t>
        </is>
      </c>
      <c r="J862" s="59" t="inlineStr">
        <is>
          <t>207.465</t>
        </is>
      </c>
      <c r="K862" s="45" t="inlineStr">
        <is>
          <t>items/airfryer-005-scene-0021/clip.mp4</t>
        </is>
      </c>
      <c r="L862" s="45" t="inlineStr">
        <is>
          <t>items/airfryer-005-scene-0021/thumbnail.jpg</t>
        </is>
      </c>
      <c r="M862" s="52" t="inlineStr">
        <is>
          <t>ASR: air fryer, the basket goes and then we set the temperature
VLM: Visual summary: A person is placing an air fryer basket containing food into an air fryer appliance on a white countertop.
视觉摘要: 一个人将装有食物的空气炸锅篮子放入空气炸锅中，置于白色台面上。
Visible product: Air Fryer
Visible components: air fryer basket; air fryer appliance; white countertop; white cutting board; glass bowl; eggshells
Visible actions: placing air fryer basket into air fryer appliance</t>
        </is>
      </c>
      <c r="N862" s="45" t="inlineStr">
        <is>
          <t>31</t>
        </is>
      </c>
      <c r="O862" s="45" t="inlineStr">
        <is>
          <t>1</t>
        </is>
      </c>
      <c r="P862" s="59" t="str"/>
      <c r="Q862" s="59" t="str"/>
      <c r="R862" s="52" t="inlineStr">
        <is>
          <t>The scene shows placing a basket into the air fryer, but no evidence of airflow, vents, or actions to avoid blocking them.</t>
        </is>
      </c>
      <c r="S862" s="52" t="inlineStr">
        <is>
          <t>VLM</t>
        </is>
      </c>
      <c r="T862" s="52" t="inlineStr">
        <is>
          <t>low</t>
        </is>
      </c>
      <c r="U862" s="52" t="inlineStr">
        <is>
          <t>No visual or spoken evidence addresses air vents or airflow obstruction.</t>
        </is>
      </c>
      <c r="V862" s="45" t="inlineStr">
        <is>
          <t>R1</t>
        </is>
      </c>
      <c r="W862" s="46" t="inlineStr">
        <is>
          <t>1</t>
        </is>
      </c>
      <c r="X862" s="60" t="n"/>
      <c r="Y862" s="60" t="n"/>
      <c r="Z862" s="46" t="inlineStr">
        <is>
          <t>no</t>
        </is>
      </c>
      <c r="AA862" s="54" t="inlineStr">
        <is>
          <t>画面仅展示炸篮放入机身，未出现进出风口、 airflow 相关画面或提示，无法回答如何避免堵住风口。</t>
        </is>
      </c>
      <c r="AB862" s="54" t="n"/>
      <c r="AC862" s="46" t="inlineStr">
        <is>
          <t>completed</t>
        </is>
      </c>
      <c r="AD862" s="46" t="inlineStr">
        <is>
          <t>2026-07-27T22:01:34+08:00</t>
        </is>
      </c>
      <c r="AE862" s="47">
        <f>IF(AC862&lt;&gt;"completed","",IF(W862=O862,"no","yes"))</f>
        <v/>
      </c>
      <c r="AF862" s="47">
        <f>IF(AC862&lt;&gt;"completed","",IF(AND(X862=P862,Y862=Q862),"no","yes"))</f>
        <v/>
      </c>
      <c r="AG862" s="47">
        <f>IF(AC862&lt;&gt;"completed","待复核",IF(OR(W862="",Z862="",AA862="",AD862=""),"缺少必填项",IF(AND(OR(AE862="yes",AF862="yes"),AB862=""),"修正原因缺失",IF(OR(W862=0,W862=1),IF(AND(X862="",Y862=""),"通过","0/1级时间应留空"),IF(AND(OR(W862=2,W862=3),X862&lt;&gt;"",Y862&lt;&gt;"",X862&gt;=I862,Y862&lt;=J862,Y862&gt;X862),"通过","2/3级时间无效")))))</f>
        <v/>
      </c>
    </row>
    <row r="863">
      <c r="A863" s="45" t="inlineStr">
        <is>
          <t>VQ-017</t>
        </is>
      </c>
      <c r="B863" s="52" t="inlineStr">
        <is>
          <t>使用空气炸锅时怎样避免堵住进出风口？</t>
        </is>
      </c>
      <c r="C863" s="45" t="inlineStr">
        <is>
          <t>zh-CN</t>
        </is>
      </c>
      <c r="D863" s="45" t="inlineStr">
        <is>
          <t>Air Fryer</t>
        </is>
      </c>
      <c r="E863" s="45" t="inlineStr">
        <is>
          <t>safety</t>
        </is>
      </c>
      <c r="F863" s="45" t="inlineStr">
        <is>
          <t>source_disjoint_test</t>
        </is>
      </c>
      <c r="G863" s="45" t="inlineStr">
        <is>
          <t>airfryer-032-scene-0055</t>
        </is>
      </c>
      <c r="H863" s="45" t="inlineStr">
        <is>
          <t>airfryer-032</t>
        </is>
      </c>
      <c r="I863" s="59" t="inlineStr">
        <is>
          <t>255.8</t>
        </is>
      </c>
      <c r="J863" s="59" t="inlineStr">
        <is>
          <t>262.3</t>
        </is>
      </c>
      <c r="K863" s="45" t="inlineStr">
        <is>
          <t>items/airfryer-032-scene-0055/clip.mp4</t>
        </is>
      </c>
      <c r="L863" s="45" t="inlineStr">
        <is>
          <t>items/airfryer-032-scene-0055/thumbnail.jpg</t>
        </is>
      </c>
      <c r="M863" s="52" t="inlineStr">
        <is>
          <t>ASR: always unplug your air fryer. Make sure it's completely cooled down before you start cleaning the inside. If you're in a hurry to have it cool down, pull the basket out. It'll help it cool down
VLM: Visual summary: A hand holds a black plug near a wall outlet in a kitchen, while a woman speaks to the camera in the same setting.
视觉摘要: 一只手拿着黑色插头靠近厨房墙壁插座，同时一名女子在相同场景中对着镜头讲话。
Visible product: Air Fryer
Visible components: wall outlet; light switch; tile backsplash; wooden cutting board; microwave; oven; kitchen cabinets; door; hand; plug
Visible actions: hand holding plug; woman speaking
Visual uncertainty: The air fryer is not visible in the frames.</t>
        </is>
      </c>
      <c r="N863" s="45" t="inlineStr">
        <is>
          <t>32</t>
        </is>
      </c>
      <c r="O863" s="45" t="inlineStr">
        <is>
          <t>0</t>
        </is>
      </c>
      <c r="P863" s="59" t="str"/>
      <c r="Q863" s="59" t="str"/>
      <c r="R863" s="52" t="inlineStr">
        <is>
          <t>The evidence discusses unplugging and cooling the air fryer before cleaning, but does not address avoiding blockage of air vents.</t>
        </is>
      </c>
      <c r="S863" s="52" t="inlineStr">
        <is>
          <t>VLM|ASR</t>
        </is>
      </c>
      <c r="T863" s="52" t="inlineStr">
        <is>
          <t>low</t>
        </is>
      </c>
      <c r="U863" s="52" t="inlineStr">
        <is>
          <t>The scene does not show or mention air vents or any action related to preventing their blockage.</t>
        </is>
      </c>
      <c r="V863" s="45" t="inlineStr">
        <is>
          <t>R1</t>
        </is>
      </c>
      <c r="W863" s="46" t="inlineStr">
        <is>
          <t>0</t>
        </is>
      </c>
      <c r="X863" s="60" t="n"/>
      <c r="Y863" s="60" t="n"/>
      <c r="Z863" s="46" t="inlineStr">
        <is>
          <t>no</t>
        </is>
      </c>
      <c r="AA863" s="54" t="inlineStr">
        <is>
          <t>第1–2帧（t=255.8–257.1s）与第6帧（t=262.3s）为手拔插头离开墙壁插座，第3–5帧（t=258.4–261.0s）为穿粉色开衫的女主在厨房讲解，ASR 内容为'拔插头、待空气炸锅完全冷却后再清洁内部、着急就把炸篮拉出帮助降温'，与进出风口堵塞完全无关。</t>
        </is>
      </c>
      <c r="AB863" s="54" t="n"/>
      <c r="AC863" s="46" t="inlineStr">
        <is>
          <t>completed</t>
        </is>
      </c>
      <c r="AD863" s="46" t="inlineStr">
        <is>
          <t>2026-07-28T01:45:19+08:00</t>
        </is>
      </c>
      <c r="AE863" s="47">
        <f>IF(AC863&lt;&gt;"completed","",IF(W863=O863,"no","yes"))</f>
        <v/>
      </c>
      <c r="AF863" s="47">
        <f>IF(AC863&lt;&gt;"completed","",IF(AND(X863=P863,Y863=Q863),"no","yes"))</f>
        <v/>
      </c>
      <c r="AG863" s="47">
        <f>IF(AC863&lt;&gt;"completed","待复核",IF(OR(W863="",Z863="",AA863="",AD863=""),"缺少必填项",IF(AND(OR(AE863="yes",AF863="yes"),AB863=""),"修正原因缺失",IF(OR(W863=0,W863=1),IF(AND(X863="",Y863=""),"通过","0/1级时间应留空"),IF(AND(OR(W863=2,W863=3),X863&lt;&gt;"",Y863&lt;&gt;"",X863&gt;=I863,Y863&lt;=J863,Y863&gt;X863),"通过","2/3级时间无效")))))</f>
        <v/>
      </c>
    </row>
    <row r="864">
      <c r="A864" s="45" t="inlineStr">
        <is>
          <t>VQ-017</t>
        </is>
      </c>
      <c r="B864" s="52" t="inlineStr">
        <is>
          <t>使用空气炸锅时怎样避免堵住进出风口？</t>
        </is>
      </c>
      <c r="C864" s="45" t="inlineStr">
        <is>
          <t>zh-CN</t>
        </is>
      </c>
      <c r="D864" s="45" t="inlineStr">
        <is>
          <t>Air Fryer</t>
        </is>
      </c>
      <c r="E864" s="45" t="inlineStr">
        <is>
          <t>safety</t>
        </is>
      </c>
      <c r="F864" s="45" t="inlineStr">
        <is>
          <t>source_disjoint_test</t>
        </is>
      </c>
      <c r="G864" s="45" t="inlineStr">
        <is>
          <t>airfryer-017-scene-0019</t>
        </is>
      </c>
      <c r="H864" s="45" t="inlineStr">
        <is>
          <t>airfryer-017</t>
        </is>
      </c>
      <c r="I864" s="59" t="inlineStr">
        <is>
          <t>149.049</t>
        </is>
      </c>
      <c r="J864" s="59" t="inlineStr">
        <is>
          <t>156.757</t>
        </is>
      </c>
      <c r="K864" s="45" t="inlineStr">
        <is>
          <t>items/airfryer-017-scene-0019/clip.mp4</t>
        </is>
      </c>
      <c r="L864" s="45" t="inlineStr">
        <is>
          <t>items/airfryer-017-scene-0019/thumbnail.jpg</t>
        </is>
      </c>
      <c r="M864" s="52" t="inlineStr">
        <is>
          <t>ASR: The fix it video I watched previously said to check the door of the air fryer to make sure it wasn't loose and preventing the air fryer from working. But as I found out later, the metal bumps on top of the fryer door are just attached
OCR: 2 S
VLM: Visual summary: A person is interacting with a stainless steel air fryer on a dark wooden table in a room with furniture and decorations in the background.
视觉摘要: 一个人正在与放在深色木桌上的不锈钢空气炸锅互动，背景是家具和装饰品。
Visible product: Air Fryer
Visible components: stainless steel appliance; black front panel; handle; dark wooden table; window with blinds; chairs; stuffed animals; decorative wall pieces; toy house
Visible actions: hand holding the handle; hand pressing or pulling the handle
Visible states: appliance on table; appliance in use or being operated
Visual uncertainty: The exact function of the action being performed is not visible.</t>
        </is>
      </c>
      <c r="N864" s="45" t="inlineStr">
        <is>
          <t>33</t>
        </is>
      </c>
      <c r="O864" s="45" t="inlineStr">
        <is>
          <t>0</t>
        </is>
      </c>
      <c r="P864" s="59" t="str"/>
      <c r="Q864" s="59" t="str"/>
      <c r="R864" s="52" t="inlineStr">
        <is>
          <t>The visual evidence shows interaction with the air fryer door handle but does not show or mention anything about air vents, airflow, or preventing blockage of intake/exhaust ports.</t>
        </is>
      </c>
      <c r="S864" s="52" t="inlineStr">
        <is>
          <t>VLM</t>
        </is>
      </c>
      <c r="T864" s="52" t="inlineStr">
        <is>
          <t>low</t>
        </is>
      </c>
      <c r="U864" s="52" t="inlineStr">
        <is>
          <t>No evidence of air vents, airflow, or related safety steps is visible or mentioned.</t>
        </is>
      </c>
      <c r="V864" s="45" t="inlineStr">
        <is>
          <t>R1</t>
        </is>
      </c>
      <c r="W864" s="46" t="inlineStr">
        <is>
          <t>1</t>
        </is>
      </c>
      <c r="X864" s="60" t="n"/>
      <c r="Y864" s="60" t="n"/>
      <c r="Z864" s="46" t="inlineStr">
        <is>
          <t>no</t>
        </is>
      </c>
      <c r="AA864" s="54" t="inlineStr">
        <is>
          <t>The frames show the appliance exterior but no vents or guidance about blocking them.</t>
        </is>
      </c>
      <c r="AB864" s="54" t="inlineStr">
        <is>
          <t>Same product visible; raised from AI grade 0 to 1.</t>
        </is>
      </c>
      <c r="AC864" s="46" t="inlineStr">
        <is>
          <t>completed</t>
        </is>
      </c>
      <c r="AD864" s="46" t="inlineStr">
        <is>
          <t>2026-07-28T01:18:39+08:00</t>
        </is>
      </c>
      <c r="AE864" s="47">
        <f>IF(AC864&lt;&gt;"completed","",IF(W864=O864,"no","yes"))</f>
        <v/>
      </c>
      <c r="AF864" s="47">
        <f>IF(AC864&lt;&gt;"completed","",IF(AND(X864=P864,Y864=Q864),"no","yes"))</f>
        <v/>
      </c>
      <c r="AG864" s="47">
        <f>IF(AC864&lt;&gt;"completed","待复核",IF(OR(W864="",Z864="",AA864="",AD864=""),"缺少必填项",IF(AND(OR(AE864="yes",AF864="yes"),AB864=""),"修正原因缺失",IF(OR(W864=0,W864=1),IF(AND(X864="",Y864=""),"通过","0/1级时间应留空"),IF(AND(OR(W864=2,W864=3),X864&lt;&gt;"",Y864&lt;&gt;"",X864&gt;=I864,Y864&lt;=J864,Y864&gt;X864),"通过","2/3级时间无效")))))</f>
        <v/>
      </c>
    </row>
    <row r="865">
      <c r="A865" s="45" t="inlineStr">
        <is>
          <t>VQ-017</t>
        </is>
      </c>
      <c r="B865" s="52" t="inlineStr">
        <is>
          <t>使用空气炸锅时怎样避免堵住进出风口？</t>
        </is>
      </c>
      <c r="C865" s="45" t="inlineStr">
        <is>
          <t>zh-CN</t>
        </is>
      </c>
      <c r="D865" s="45" t="inlineStr">
        <is>
          <t>Air Fryer</t>
        </is>
      </c>
      <c r="E865" s="45" t="inlineStr">
        <is>
          <t>safety</t>
        </is>
      </c>
      <c r="F865" s="45" t="inlineStr">
        <is>
          <t>source_disjoint_test</t>
        </is>
      </c>
      <c r="G865" s="45" t="inlineStr">
        <is>
          <t>airfryer-030-scene-0001</t>
        </is>
      </c>
      <c r="H865" s="45" t="inlineStr">
        <is>
          <t>airfryer-030</t>
        </is>
      </c>
      <c r="I865" s="59" t="inlineStr">
        <is>
          <t>0.0</t>
        </is>
      </c>
      <c r="J865" s="59" t="inlineStr">
        <is>
          <t>1092.15</t>
        </is>
      </c>
      <c r="K865" s="45" t="inlineStr">
        <is>
          <t>items/airfryer-030-scene-0001/clip.mp4</t>
        </is>
      </c>
      <c r="L865" s="45" t="inlineStr">
        <is>
          <t>items/airfryer-030-scene-0001/thumbnail.jpg</t>
        </is>
      </c>
      <c r="M865" s="52" t="inlineStr">
        <is>
          <t>ASR: Welcome to Hardin County Extension today. My name is Chandra Doraemus, and I work with Cooperative Extension for Kentucky State University, and today we're going to be talking about using the air fryer to create some nutritious meals, and I'm also going to show you how to make some strawberry skewers with pineapples, and we're going to be featuring our bird's eye meal with the swastikas and broccoli fries, and we'll get started today. So I'm going to be using the air fryer today and this is a 4.2 quart liter size so this is primarily for family meals and if you have a big group of people that you're serving food for and today we're going to be using the bird's eye broccoli fries and we're going to use a little bit of this Pam cooking spray and we're going to heat the oven up here our little air fryer and just to let you know this is supposed to use less cooking oil and it's supposed to be a lot healthier for you so if you haven't considered buying the new air fryer this size is a little bit bigger than the average size usually the quart size is a little bit smaller so you only have one to two servings that you'll get and I can show you here the actual plate of it is actually pretty big and once I put the food in the directions instructed me specifically not to feel to the top so you want to think about that as you're loading your food in the other thing on some of the features they have an actual push button this one does not have a push button some also has electronic controls this one does not it has the controls on the top and so when you turn it on it kind of makes like a loud noise and you have pretty much you put it on a timer we're going to put ours on about 15 minutes about 350 and those were the instructions they have you a little instruction booklet and it gives you gives you a time and um temperature to put whatever you're cooking on so that way you don't overheat or overcook something so in just a few minutes is here, I'm going to go ahead and spray us down with the Pam. And this is my first time using the unit. And just as a side note, they said that there would be a little bit of smoking. So just don't get concerned if it smokes just a little bit. The other thing is it says just do not immerse the whole machine in water because that would be an electronic kind of electrical shock warning there so make sure you don't immerse this whole machine in water to clean it all you would have to do is remove this bottom half like I did so pull it out and wash the inside unit after we actually use utilize it with the broccoli fries so you want to be mindful of that so I'm gonna go ahead and insert the broccoli fries here and this is nutritious cooking so I noticed I didn't use any actual oil so I'm just going to dump the fries in here and we're just going to let those go ahead and start cooking for a few minutes. And so one thing to note about our nutritious snack we have here with the bird's eye broccoli fries, I have a nutrition label here. I printed it out and it has 21 grams of carbs, has 290 milligrams of sodium. Now if you have someone who has high high blood pressure, diabetes, it's going to be really important. Also, it has 0.16 milligrams of iron, 160 milligrams of potassium, so it's going to provide a pretty good amount of energy for you. The carbs is kind of high for somebody who's diabetic. If you're diabetic, you do have to watch your carb limits throughout the day, so this may be a little bit too much on your carb I would recommend if you are going to eat them and you have diabetes to only eat about three or four so that throughout the day you can use some of your carbs for a much bigger meal than just broccoli fries. Like I said, I recommend this for kids because they love eating fries. It's something quick that you can do in the summertime, something handy, something they can pick up with their own hands. and so like I said we're waiting on it to get finished and while that's cooking I have already started preparing our strawberry and pineapple kebabs and those are some really good treats for kids you can put them on little sticks and you can put them on little toothpicks and it's a very colorful fruit and the best thing about it is kids can actually help you make them it's super easy. All you have to do is cut off the ends of the strawberries and pretty much just stick the little strawberries through the little skewer or the little stick and you have a nice little treat. So we're going to talk about that a little bit later after we get finished with the broccoli fries and we're just gonna take a little break. Alright well back with our pineapples and strawberries and so we're going to be doing some strawberry and pineapple skewers today and this usually takes about 10 to 15 minutes and it's a very light fruit that you can enjoy with your family you can use your kids you guys can make this kind of a summer treat something that they can fix it on their own or you can do it together so I have what I actually used in our little recipe here and it typically just uses your strawberries and pineapples and so So I purchased some pineapple chunks from Kroger, and one little can of this, if you're gonna get the Kroger brand, typically runs about $1.50 with tax. Now they do have the other brands like the Dole, which usually run about $2, and the nutrition facts are about the same for it. For this one, pretty much you're gonna get high amounts of vitamin C at 20%, and you're gonna get 2% of iron, and it has 10 milligrams of sodium total carbs is 17 grams and you have about amount per serving it's about a half a cup so I only use half a cup for this presentation on the strawberries I use one carton or one small half of a carton of strawberries and I actually took the strawberries and I'll cut the little green half off and this is a personal um personal decision here you can either cut the strawberry in half or you can leave it whole i i mostly for the most part just for presentation reasons i kept the strawberry whole but if you have a lot of kids that you're feeding for the price of the strawberries um you might want to cut them in half i would highly recommend that just because of the cost. For original cost on one little half carton or a little bunch of your strawberries is $5. Fortunately yesterday I was able to get these for $2.50. I didn't realize that until I got to the register. It was a very, very good moment for me. So as far as your pineapple chunks, when you're using a whole pineapple that is actually a pineapple, pineapple, you can get the benefit of having that fresh fruit. You will have to just probably use one half of the pineapple, which you'll start by cutting it in half. Then you will have to take off the jacket edges of the pineapple and use it in that way. Now what I would recommend also is that you go ahead and purchase your wooden skewers, which I have here with the strawberries and pineapples already on them also i would recommend purchasing toothpicks but i recommend purchasing some colorful toothpicks because it's going to be a little bit more colorful and it's going to get your kids more interested in eating fruits because kids tend to be some of them especially if they're a taller age or between the ages of five to ten they may not want to eat fruits or vegetables right off the top so you want to encourage them to eat more fruits and vegetables so the way you're going to do that is you use it as the fruits as finger foods and it will let allow them to pick up the fruit themselves but with the use of the toothpick and what you will do with your toothpick is you will put it in the center of the pineapple chunk and you will allow them to actually use eat it themselves and they'll feel like they're more in control and then that way you kind of introduce the fruit or introduce them into eating fruits and it's going to be something that's very nutritious for them and it also has that sweet taste that they are used to with with drinking fruit juices and a lot of the capri suns and things of that nature but it's a different kind of fruit it's more of a natural fruit so their body will be it will be a lot easier for them to digest and it won't be as high calories as some of your ice creams and some of your shakes and things of that nature. Also some of your chocolate bars, things that kids are more likely or amped to ask for. So this is just going to be something that you could give them as an option so that they won't gain too much weight over the summer by eating things that aren't as nutritious and healthy for them like i mentioned before the sugars in these are going to be a lot healthier now in terms of if you're on the go if you're on the go mom on the go dad and you're always with your kids you got soccer practice you got football practice you might want to use i would recommend using these as takeaways or as your little carriers for your fruit and what you would do is you literally would just put the fruit in one of these little containers and use the top twist it on and it doesn't pour out you don't have to worry about it spilling on your car seat you don't have to worry about that you can actually put it in a lunch bag that zips up then you really won't have to worry about it'll be pretty much leak proof and spill proof and also if your kid happens to deal with it themselves it's just something that's very small they could probably get the top off themselves without your help. So that's something that I would recommend for you to use as far as storing your fruit. Now, I have already prepared the strawberry and pineapple skewers prior to this presentation. As you can see here, I used more of a half of the fruit kebabs or created little kebabs and like I said they're a nice little easy little dish that you can create nice little fruit and here I use the whole strawberry on the one on the top just it seems to be a little bit extremely big and top-heavy but like I said this is gonna be very sweet but at the same time the strawberries gonna have a little bit of that tartness so So it's going to be still nutritious for your kids and very easy to handle. So over here I have the little toothpicks with the little pineapple chunks on them and look how tiny it is. I mean look how small and cute. I mean the kids are just going to love this because it's so cute and it's so nutritious. I think they're going to love it. So with that being said, I think I've shown you all the things that we've done with our strawberry and pineapple skewers today now we're going to see how our broccoli fries turned out hi we're back with the hardin county extension today and we're going through some um food options that we're cooking in the air daddy today and we cooked some broccoli fries and now they are done so i'm going to go through and go ahead and open up our little bin here and oh my gosh look how how wonderful these turned out. So if you can, as you can see there, they turned out pretty crispy, no grease. And we're gonna put it on a little paper towel here. And we're gonna go ahead and get these out. And I think that this is gonna be a nutritious little treat for us here. Oh, they're really crispy. And as you can see, the reason why I'm putting it on these paper towels is I want you to see that there is no grease. hey like that right so um and this is broccoli oh my gosh can you believe it um the birds eye also has a cauliflower variety version and man i tell you it is very very nutritious it's good has about the same amount of potassium as the broccoli and i keep talking about potassium potassium because potassium gives you a lot of energy. So it helps you throughout the day. You don't have to drink all those energy drinks and it's healthy. So why not eat it? So this is going to be something that I recommend instead of eating french fries at McDonald's, Wendy's, wherever. Not trying to talk down on the fast food restaurants. However, the calorie amount of eating say 10 of these versus eating 10 fries from McDonald's you got to think that's more saturated fats it's more not healthy for you so this way you get to eat good and you're healthy so sorry about that so hopefully you have learned some nutritious tips for me today and you have will actually utilize some of these tips on this summer and you and your family can have some nutritious treats I would just recommend in terms of cleaning the air daddy like I said before just take your unit out and just wash that part out you don't have to use watch this at all now if you get something down on the inside of the plate or something just use a rag with warm water and dishwash dishwashing liquid and clean it and I recommend also putting on these little mittens like I have because for safety reasons the handle is really not that hot it's lonely warm however with kids I don't want you to burn your hand or for it to be too warm for you so that's why I recommend using the mittens and make sure your unit is turned off typically it will turn off by itself however if you were to open it and take out something early you will have to manually shut the unit down and how you would do that is turn your dial counterclockwise to the zero on your time side you don't have to change your dial on the temperature. You only can keep the temperature where it is currently located and that's how you would shut the unit off. I would recommend allowing the unit to cool at least 30 to 45 minutes. I also would not recommend putting it inside of your car close to any plastic because the unit is still fairly warm. It's not hot. However, if you do have to travel with it, like I said, give it at least 10 to 15 minutes if you're on the go and you have somewhere to be but if you can wait that 30 to 45 minutes to let it completely cool down and then move the unit to your car maybe inside of a box or something more mobile to the point where you won't drop anything and that's all I would recommend in terms of cleaning and moving the unit after you have just used it and as far as your snacks go I have I decided to do broccoli fries however this unit can cook chicken pork chops steak muffins fish anything so if you have some other things that you want to try in it go ahead and it's gonna come out just as good as our broccoli fries did and it's gonna be tasty so that's all I have for you today and I hope you enjoyed this this session with me. Thanks for joining us for Hardin County Extension today. Today we went over a couple of nutritious snacks and things of that nature and I hope you will join us for other calendar events later on in the month and I hope to see you then.
OCR: Hardin County Extension Today Music Sponsoredby COOPERATIVE EXTENSION UK KENTUCKY UNIVERSITY OI STATE College of Agriculture INVERSITV FARM BUREAU FMusicJNT Youth Project Completion Show Featuring Nutritious Snacks Using an Air Fryer Chandra DeRamus Family &amp; Consumer Science Extension Agent Hardin County Extension Today or University. ELELE 5 o me meais Hardin County Estension Today LOLE some strawberry skewers ineapp Hardin County Extonsion Today with t h e Swanson broccolitries Hardin Caunty Extonsion Today hn ths 1s primarily tor tami that you're serving tood a nd toda y n d nna use i tt a m e C spray Kardin County Extension Today gonna heat t he oven u p t hi supposed u 5 e e55 cooking considered sa oretty a n d put t o od So you want to think about that so me a I s o controis o + a y o u p u t t o n timer 3 5 0 Ittle Hardin @ounty Extension Today w a y don't overheat overcook something spr o W n † sa1d t h a t there WouId 5moking The other thing is it says n mmer wa remove this bottom h ait like I d i d We h want t o mi ndt u l t hat nse Hardlin County Extension Today na have nutrtion I a b e 1oes Notrition Facts And i t has 21 grams ot carbs Bird's Eye Broccoli HEW! Friles Nutritious Snack BROC(OL Fextares lering Se 4 8 pleces (86) Great snaick for kids in the summert Lunch oe in bebeen Nutrition AIRDADOY Calories 160 h a s 2 9 0 milligrams ot sodium. WEW Fries EROLLOL Teatrs 8 gleces (Mg) Great saca t h e the h1 Hardin County Extoasion Today NEW! BROCCOU Features: Serving Sure:4 8 pleces (86g) Great snack for kids in the sumumert Lunch or in between dinner. AlSO it has 0.16 igrams iron Bird's Eye Broccolil EW1 Nutntieus Snack Serang Se eces (8) tassium o n n a aras wh vou diabetic watch o ur b imits throughout the day. so this m a muc diabetes abo ut three h e ur carbs Like I said I recommend this tor kids. uck ha summertime whe that's cooking already start preparing our strawberry and pineapple kebabs, those a r rea good r k is avery colortul truit h ave much just stick trawberries nrough little skewer stick t a I k a b o u t u st reak And so. we're gonna be d o i n g Fardin County Extension Today ardin County Extension Today n County Cxtension Today or you could do it together. her nd chunks trom Kroger ne Iittl can o† Hardin Caunty Extension Taday ypically runs 5 0 t a x Hardin County Extensien Today reapples Churte which usua lly run about 5 2.0 0 Hardin Ceunty Extension Today eapple.Chur nst mo un Eardin County Extension Today has it's about a halt a cup. Hardie County Cxtension Today strawberries carton And I actually took t his persona ecision here Hardin County Extension Tadsy you can either cut the h a -t most part. just Hardin County Extansion Today W n I would highly recommend that. just because ot the cost Ittle bunch ot your rawberries. i5 S5 Fortunately yeste w a wa s very. ver ood momen Hardh County Extension Today As tar as your pineapple chunks, that is actually a pineapple which you'll start by cutting it in halt the pineapple, and a h e a d Sr wooden h a ve here, with the awberries pineapples Hardin Ceunty Extonsion Today between a ges t e n i g h t o tt t o p The way youire gonna do that. truits to pick up the truit themseives with the use ot the toothpick Hardin County Extension Todiay is you will put it in the ot the pineapplechunk And you will allow them eat it thems ve s And then way you ntroduce Hardin County Extension -Today or introduce them eating Hardin County Extension Toduy it's more ot a natural truit t he m digest a nd it y o ur creams Hardin County Extension Joday k ids are more a 5 k 1 0 n t he y weiqht Wardin County Extension -Today aren't a s heait hy o r he Hardin County Extension-Today or rs your lytle ruit And what you do And also it your kid happens deai with it thas just sonething They couId probably om o mmend Now, I have already prepared prior to this presentation. kebabs Hardin Countg Extension Joday and like I said, they're I i t t l e . e a s y I i t t l e d i s h Hardir County Extension Today extremely b 1 g a nd top hea vy Iaughs Hardin County Extonsino Taday at same time. the wberry qonna Kardin County Extonsion Today be stii your kid s very e a s y to handle. Hardin County Extenston Today Over here I have the itt-e toothpicks Hardir Gounty Extension Today mean lo0k h ow smal l and cute a n din County Extension Today trawberr N ow HardinCouaty Extension Toda ac t h H a r - n5 ay n o w done u m urned out you can see there, they out pretty crispy Oh. they're really crispy. Harditn County Extension Today 0 n these paper towels. w ant to Hey.like that.right? hi s c a n The Birdseye also has variety version m a n a use potassium gives ener instead ot eating trench tries his you get to eat heaithy So,(coughs) sorry about that et u l ly you Iearned o5 some ot these tips on this summer recommend i n q Air Daddy ju s t wash part d o w n inside ot the Just use a rag with warm water and dishwashing iiquid a iso. putting itt mittens have. because reasons warm why take out something early turn ;al counter ckw 5 7 change temperature where it is currently Iocated would u n it a t Ieast 3 0 4 5 minutes. Hardin County Extension comp |etey cool down maybeinside ot box 5ome wo uId terms cleaning movinq a5 tar snacksgo however, this unit cook chicken steak 5h anything that you want t rv qo a head hav tod ay o d a y o day went over o1n Would you like to have a quilt on your barn'and be listed on the"Clothesline of Quilts Trail"'? Contact the Hardin Co. Extension Musicervice Office @ 270-765-4121 “Embroidery Club' welcomes new members the 4th Tuesday of each month, from 10-2:00 p.m. Bring any project you are working on or one you need help with Registration not required! Embroidery Club members the 4th month from 10-2:00 project you are on or one you need help with Registration not “Applique' Sew Fun" meets from 9-2:00 pm on the 3rd Weds. of each' month \Music come join us! “Cross Stitchers will meet occasionally Saturdays beginning Oct. 1,'from 9 9-5:00 pm. Work current projects &amp; learn new techniques each other. For beg eginners experienced stitchers. Brngg or supplies get started, someone help you.' No RSVP necessary; just show up! For more information on the above events orany other classes call Hardin Co. Cooperative of the University of (270) 765-4121. Videographer/Editor Reed Sampley For more information on HCEC-TV programming call 270-769-8855 www.hardin.k12.ky.us/HCEC-TV Mu s i cla ryan@hardin.kyschools.us
VLM: Visual summary: A woman in a green apron is demonstrating a black kitchen appliance in a kitchen setting, gesturing and speaking while holding a small object.
视觉摘要: 一位穿着绿色围裙的女士在厨房里演示一台黑色厨房电器，边做手势边说话，手中拿着一个小物件。
Visible product: Air Fryer
Visible components: black appliance; white countertop; wooden cabinets; white sink; paper towel holder; green apron; white gloves; plate with food
Visible actions: woman gesturing with hand; woman speaking; woman holding object
Visual uncertainty: The exact product name is not visible, only the category 'Air Fryer' is provided. The specific features or actions being demonstrated are inferred from subtitles, not directly visible.</t>
        </is>
      </c>
      <c r="N865" s="45" t="inlineStr">
        <is>
          <t>34</t>
        </is>
      </c>
      <c r="O865" s="45" t="inlineStr">
        <is>
          <t>1</t>
        </is>
      </c>
      <c r="P865" s="59" t="str"/>
      <c r="Q865" s="59" t="str"/>
      <c r="R865" s="52" t="inlineStr">
        <is>
          <t>The video shows an air fryer being used and includes ASR mentioning not to 'feel to the top' when loading food, which implies avoiding overfilling — a related safety concern — but does not explicitly address blocking air vents or provide visible evidence of airflow or vent clearance.</t>
        </is>
      </c>
      <c r="S865" s="52" t="inlineStr">
        <is>
          <t>VLM|ASR</t>
        </is>
      </c>
      <c r="T865" s="52" t="inlineStr">
        <is>
          <t>low</t>
        </is>
      </c>
      <c r="U865" s="52" t="inlineStr">
        <is>
          <t>The ASR mentions not to fill to the top, which is adjacent to avoiding blockage, but no visual or explicit textual evidence addresses air vents or airflow specifically.</t>
        </is>
      </c>
      <c r="V865" s="45" t="inlineStr">
        <is>
          <t>R1</t>
        </is>
      </c>
      <c r="W865" s="46" t="inlineStr">
        <is>
          <t>1</t>
        </is>
      </c>
      <c r="X865" s="60" t="n"/>
      <c r="Y865" s="60" t="n"/>
      <c r="Z865" s="46" t="inlineStr">
        <is>
          <t>no</t>
        </is>
      </c>
      <c r="AA865" s="54" t="inlineStr">
        <is>
          <t>No frame displays air intake/exhaust vents or guidance about blocking them.</t>
        </is>
      </c>
      <c r="AB865" s="54" t="n"/>
      <c r="AC865" s="46" t="inlineStr">
        <is>
          <t>completed</t>
        </is>
      </c>
      <c r="AD865" s="46" t="inlineStr">
        <is>
          <t>2026-07-28T01:18:39+08:00</t>
        </is>
      </c>
      <c r="AE865" s="47">
        <f>IF(AC865&lt;&gt;"completed","",IF(W865=O865,"no","yes"))</f>
        <v/>
      </c>
      <c r="AF865" s="47">
        <f>IF(AC865&lt;&gt;"completed","",IF(AND(X865=P865,Y865=Q865),"no","yes"))</f>
        <v/>
      </c>
      <c r="AG865" s="47">
        <f>IF(AC865&lt;&gt;"completed","待复核",IF(OR(W865="",Z865="",AA865="",AD865=""),"缺少必填项",IF(AND(OR(AE865="yes",AF865="yes"),AB865=""),"修正原因缺失",IF(OR(W865=0,W865=1),IF(AND(X865="",Y865=""),"通过","0/1级时间应留空"),IF(AND(OR(W865=2,W865=3),X865&lt;&gt;"",Y865&lt;&gt;"",X865&gt;=I865,Y865&lt;=J865,Y865&gt;X865),"通过","2/3级时间无效")))))</f>
        <v/>
      </c>
    </row>
    <row r="866">
      <c r="A866" s="45" t="inlineStr">
        <is>
          <t>VQ-017</t>
        </is>
      </c>
      <c r="B866" s="52" t="inlineStr">
        <is>
          <t>使用空气炸锅时怎样避免堵住进出风口？</t>
        </is>
      </c>
      <c r="C866" s="45" t="inlineStr">
        <is>
          <t>zh-CN</t>
        </is>
      </c>
      <c r="D866" s="45" t="inlineStr">
        <is>
          <t>Air Fryer</t>
        </is>
      </c>
      <c r="E866" s="45" t="inlineStr">
        <is>
          <t>safety</t>
        </is>
      </c>
      <c r="F866" s="45" t="inlineStr">
        <is>
          <t>source_disjoint_test</t>
        </is>
      </c>
      <c r="G866" s="45" t="inlineStr">
        <is>
          <t>airfryer-005-scene-0029</t>
        </is>
      </c>
      <c r="H866" s="45" t="inlineStr">
        <is>
          <t>airfryer-005</t>
        </is>
      </c>
      <c r="I866" s="59" t="inlineStr">
        <is>
          <t>272.56</t>
        </is>
      </c>
      <c r="J866" s="59" t="inlineStr">
        <is>
          <t>276.897</t>
        </is>
      </c>
      <c r="K866" s="45" t="inlineStr">
        <is>
          <t>items/airfryer-005-scene-0029/clip.mp4</t>
        </is>
      </c>
      <c r="L866" s="45" t="inlineStr">
        <is>
          <t>items/airfryer-005-scene-0029/thumbnail.jpg</t>
        </is>
      </c>
      <c r="M866" s="52" t="inlineStr">
        <is>
          <t>ASR: You can usually won't be too hot, but if it is, you can just use a spatula to get it out there.
VLM: Visual summary: A person is removing a cooked sandwich from an air fryer basket and placing it onto a white plate.
视觉摘要: 一个人正将空气炸锅篮子里的烤三明治取出，放在一个白色盘子上。
Visible product: Air Fryer
Visible components: air fryer basket; white plate; sandwich; person's arm and hand; teal sweater
Visible actions: removing sandwich from air fryer basket; placing sandwich on plate
Visible states: sandwich cooked; air fryer basket open</t>
        </is>
      </c>
      <c r="N866" s="45" t="inlineStr">
        <is>
          <t>35</t>
        </is>
      </c>
      <c r="O866" s="45" t="inlineStr">
        <is>
          <t>0</t>
        </is>
      </c>
      <c r="P866" s="59" t="str"/>
      <c r="Q866" s="59" t="str"/>
      <c r="R866" s="52" t="inlineStr">
        <is>
          <t>The scene shows removing a cooked sandwich from the air fryer basket, with no visible or audible mention of air vents, airflow, or preventing blockage.</t>
        </is>
      </c>
      <c r="S866" s="52" t="inlineStr">
        <is>
          <t>VLM</t>
        </is>
      </c>
      <c r="T866" s="52" t="inlineStr">
        <is>
          <t>low</t>
        </is>
      </c>
      <c r="U866" s="52" t="inlineStr">
        <is>
          <t>No evidence of air vents, airflow, or obstruction prevention is present in the visual or audio content.</t>
        </is>
      </c>
      <c r="V866" s="45" t="inlineStr">
        <is>
          <t>R1</t>
        </is>
      </c>
      <c r="W866" s="46" t="inlineStr">
        <is>
          <t>0</t>
        </is>
      </c>
      <c r="X866" s="60" t="n"/>
      <c r="Y866" s="60" t="n"/>
      <c r="Z866" s="46" t="inlineStr">
        <is>
          <t>no</t>
        </is>
      </c>
      <c r="AA866" s="54" t="inlineStr">
        <is>
          <t>Frames at 272.6-276.9s show only the open basket with food on a kitchen counter; no air vents, airflow discussion, or blockage information is visible or spoken.</t>
        </is>
      </c>
      <c r="AB866" s="54" t="n"/>
      <c r="AC866" s="46" t="inlineStr">
        <is>
          <t>completed</t>
        </is>
      </c>
      <c r="AD866" s="46" t="inlineStr">
        <is>
          <t>2026-07-28T01:18:39+08:00</t>
        </is>
      </c>
      <c r="AE866" s="47">
        <f>IF(AC866&lt;&gt;"completed","",IF(W866=O866,"no","yes"))</f>
        <v/>
      </c>
      <c r="AF866" s="47">
        <f>IF(AC866&lt;&gt;"completed","",IF(AND(X866=P866,Y866=Q866),"no","yes"))</f>
        <v/>
      </c>
      <c r="AG866" s="47">
        <f>IF(AC866&lt;&gt;"completed","待复核",IF(OR(W866="",Z866="",AA866="",AD866=""),"缺少必填项",IF(AND(OR(AE866="yes",AF866="yes"),AB866=""),"修正原因缺失",IF(OR(W866=0,W866=1),IF(AND(X866="",Y866=""),"通过","0/1级时间应留空"),IF(AND(OR(W866=2,W866=3),X866&lt;&gt;"",Y866&lt;&gt;"",X866&gt;=I866,Y866&lt;=J866,Y866&gt;X866),"通过","2/3级时间无效")))))</f>
        <v/>
      </c>
    </row>
    <row r="867">
      <c r="A867" s="45" t="inlineStr">
        <is>
          <t>VQ-017</t>
        </is>
      </c>
      <c r="B867" s="52" t="inlineStr">
        <is>
          <t>使用空气炸锅时怎样避免堵住进出风口？</t>
        </is>
      </c>
      <c r="C867" s="45" t="inlineStr">
        <is>
          <t>zh-CN</t>
        </is>
      </c>
      <c r="D867" s="45" t="inlineStr">
        <is>
          <t>Air Fryer</t>
        </is>
      </c>
      <c r="E867" s="45" t="inlineStr">
        <is>
          <t>safety</t>
        </is>
      </c>
      <c r="F867" s="45" t="inlineStr">
        <is>
          <t>source_disjoint_test</t>
        </is>
      </c>
      <c r="G867" s="45" t="inlineStr">
        <is>
          <t>airfryer-029-scene-0080</t>
        </is>
      </c>
      <c r="H867" s="45" t="inlineStr">
        <is>
          <t>airfryer-029</t>
        </is>
      </c>
      <c r="I867" s="59" t="inlineStr">
        <is>
          <t>502.16</t>
        </is>
      </c>
      <c r="J867" s="59" t="inlineStr">
        <is>
          <t>505.96</t>
        </is>
      </c>
      <c r="K867" s="45" t="inlineStr">
        <is>
          <t>items/airfryer-029-scene-0080/clip.mp4</t>
        </is>
      </c>
      <c r="L867" s="45" t="inlineStr">
        <is>
          <t>items/airfryer-029-scene-0080/thumbnail.jpg</t>
        </is>
      </c>
      <c r="M867" s="52" t="inlineStr">
        <is>
          <t>ASR: cooked or not. Now looking at this air fryer it is so wonderful unmonitored
OCR: PHILIPS SUPER CHEF
VLM: Visual summary: A black Philips air fryer is on a kitchen counter with a hand reaching toward its lid.
视觉摘要: 一台黑色的飞利浦空气炸锅放在厨房台面上，一只手正伸向其盖子。
Visible product: Air Fryer
Visible components: Philips air fryer; control dial; lid; kitchen counter; yellow wall; white hand mixer
Visible actions: Hand reaching toward the air fryer lid</t>
        </is>
      </c>
      <c r="N867" s="45" t="inlineStr">
        <is>
          <t>36</t>
        </is>
      </c>
      <c r="O867" s="45" t="inlineStr">
        <is>
          <t>0</t>
        </is>
      </c>
      <c r="P867" s="59" t="str"/>
      <c r="Q867" s="59" t="str"/>
      <c r="R867" s="52" t="inlineStr">
        <is>
          <t>The scene shows a hand reaching toward the air fryer lid but provides no visual, spoken, or OCR evidence about avoiding blocked air vents.</t>
        </is>
      </c>
      <c r="S867" s="52" t="inlineStr">
        <is>
          <t>VLM</t>
        </is>
      </c>
      <c r="T867" s="52" t="inlineStr">
        <is>
          <t>low</t>
        </is>
      </c>
      <c r="U867" s="52" t="inlineStr">
        <is>
          <t>No evidence addresses the question about air vent obstruction.</t>
        </is>
      </c>
      <c r="V867" s="45" t="inlineStr">
        <is>
          <t>R1</t>
        </is>
      </c>
      <c r="W867" s="46" t="inlineStr">
        <is>
          <t>1</t>
        </is>
      </c>
      <c r="X867" s="60" t="n"/>
      <c r="Y867" s="60" t="n"/>
      <c r="Z867" s="46" t="inlineStr">
        <is>
          <t>no</t>
        </is>
      </c>
      <c r="AA867" s="54" t="inlineStr">
        <is>
          <t>6帧（t=502.2s–506.0s）呈现了空气炸锅后部格栅状进出风口外观，有一只手在机身附近移动，但未演示如何避免堵住风口（如保持距离、清洁方式等）。</t>
        </is>
      </c>
      <c r="AB867" s="54" t="inlineStr">
        <is>
          <t>AI=0→R1=1：画面展示了进出风口外观，但未完整演示避免堵住风口的方法，未直接回答查询。</t>
        </is>
      </c>
      <c r="AC867" s="46" t="inlineStr">
        <is>
          <t>completed</t>
        </is>
      </c>
      <c r="AD867" s="46" t="inlineStr">
        <is>
          <t>2026-07-28T01:35:01+08:00</t>
        </is>
      </c>
      <c r="AE867" s="47">
        <f>IF(AC867&lt;&gt;"completed","",IF(W867=O867,"no","yes"))</f>
        <v/>
      </c>
      <c r="AF867" s="47">
        <f>IF(AC867&lt;&gt;"completed","",IF(AND(X867=P867,Y867=Q867),"no","yes"))</f>
        <v/>
      </c>
      <c r="AG867" s="47">
        <f>IF(AC867&lt;&gt;"completed","待复核",IF(OR(W867="",Z867="",AA867="",AD867=""),"缺少必填项",IF(AND(OR(AE867="yes",AF867="yes"),AB867=""),"修正原因缺失",IF(OR(W867=0,W867=1),IF(AND(X867="",Y867=""),"通过","0/1级时间应留空"),IF(AND(OR(W867=2,W867=3),X867&lt;&gt;"",Y867&lt;&gt;"",X867&gt;=I867,Y867&lt;=J867,Y867&gt;X867),"通过","2/3级时间无效")))))</f>
        <v/>
      </c>
    </row>
    <row r="868">
      <c r="A868" s="45" t="inlineStr">
        <is>
          <t>VQ-017</t>
        </is>
      </c>
      <c r="B868" s="52" t="inlineStr">
        <is>
          <t>使用空气炸锅时怎样避免堵住进出风口？</t>
        </is>
      </c>
      <c r="C868" s="45" t="inlineStr">
        <is>
          <t>zh-CN</t>
        </is>
      </c>
      <c r="D868" s="45" t="inlineStr">
        <is>
          <t>Air Fryer</t>
        </is>
      </c>
      <c r="E868" s="45" t="inlineStr">
        <is>
          <t>safety</t>
        </is>
      </c>
      <c r="F868" s="45" t="inlineStr">
        <is>
          <t>source_disjoint_test</t>
        </is>
      </c>
      <c r="G868" s="45" t="inlineStr">
        <is>
          <t>airfryer-017-scene-0066</t>
        </is>
      </c>
      <c r="H868" s="45" t="inlineStr">
        <is>
          <t>airfryer-017</t>
        </is>
      </c>
      <c r="I868" s="59" t="inlineStr">
        <is>
          <t>782.248</t>
        </is>
      </c>
      <c r="J868" s="59" t="inlineStr">
        <is>
          <t>840.273</t>
        </is>
      </c>
      <c r="K868" s="45" t="inlineStr">
        <is>
          <t>items/airfryer-017-scene-0066/clip.mp4</t>
        </is>
      </c>
      <c r="L868" s="45" t="inlineStr">
        <is>
          <t>items/airfryer-017-scene-0066/thumbnail.jpg</t>
        </is>
      </c>
      <c r="M868" s="52" t="inlineStr">
        <is>
          <t>ASR: side and one screw or bolt is holding my thermal fuse. The problem I have at this step is that there is a shaft running through this top half of the air fryer which spins this fan. On one end of the shaft is the fan which is connected on with a nut onto the end of a threaded shaft or whatever you want to call it. On the other end is the motor which spins the fan and these two ends in order to get to the thermal fuse, I need to pull the two halves of this top half of the unit apart. But I can't because the shaft is holding them together on one end with the motor and on the other end with this nut on the end of this fan. And I think the way that I should be able to do it is to remove the nut. But unfortunately, it's on there too tight. And if I put a socket on there and turn it, all it will do is spin the shaft. It won't loosen the nut from the shaft. And there's no part of the shaft on the other end for me to grip onto with a pipe wrench or vice grips or anything because it ends with this motor that it spins inside of. So instead of being able to actually take these two halves of the top half of the unit apart, I'm actually just prying
OCR: UNIT 10 COUNT REMOVE NUT NOTHING TO GRAB Visit us
VLM: Visual summary: A split-screen view showing the internal components of an air fryer, including a fan motor, wiring, and a heating element, with animated graphics illustrating airflow and rotation.
视觉摘要: 展示空气炸锅内部组件的分屏画面，包括风扇电机、电线和加热元件，并配有动画图形说明气流和旋转。
Visible product: Air Fryer
Visible components: fan motor; wiring; heating element; plastic housing; electronic control board
Visible states: animated arrows indicating airflow; animated green circles indicating rotation; text overlay 'NOTHING TO GRAB'
Visible warnings: NOTHING TO GRAB</t>
        </is>
      </c>
      <c r="N868" s="45" t="inlineStr">
        <is>
          <t>37</t>
        </is>
      </c>
      <c r="O868" s="45" t="inlineStr">
        <is>
          <t>0</t>
        </is>
      </c>
      <c r="P868" s="59" t="str"/>
      <c r="Q868" s="59" t="str"/>
      <c r="R868" s="52" t="inlineStr">
        <is>
          <t>The evidence discusses disassembling the air fryer to access the thermal fuse, focusing on mechanical constraints like a shaft and nut, and mentions 'NOTHING TO GRAB' as a warning. It does not address avoiding blockage of air vents or airflow during normal use, which is the question's focus.</t>
        </is>
      </c>
      <c r="S868" s="52" t="inlineStr">
        <is>
          <t>VLM|ASR|OCR</t>
        </is>
      </c>
      <c r="T868" s="52" t="inlineStr">
        <is>
          <t>low</t>
        </is>
      </c>
      <c r="U868" s="52" t="inlineStr">
        <is>
          <t>The evidence is clearly about internal disassembly and mechanical access, not about operational airflow or vent obstruction during use.</t>
        </is>
      </c>
      <c r="V868" s="45" t="inlineStr">
        <is>
          <t>R1</t>
        </is>
      </c>
      <c r="W868" s="46" t="inlineStr">
        <is>
          <t>0</t>
        </is>
      </c>
      <c r="X868" s="60" t="n"/>
      <c r="Y868" s="60" t="n"/>
      <c r="Z868" s="46" t="inlineStr">
        <is>
          <t>no</t>
        </is>
      </c>
      <c r="AA868" s="54" t="inlineStr">
        <is>
          <t>全部6帧（t=782.2s–840.3s）均为空气炸锅维修拆解画面，展示风扇电机、转轴、加热元件等内部组件及标注（'REMOVE NUT''NOTHING TO GRAB'），与进出风口防堵塞完全无关。</t>
        </is>
      </c>
      <c r="AB868" s="54" t="n"/>
      <c r="AC868" s="46" t="inlineStr">
        <is>
          <t>completed</t>
        </is>
      </c>
      <c r="AD868" s="46" t="inlineStr">
        <is>
          <t>2026-07-28T01:31:38+08:00</t>
        </is>
      </c>
      <c r="AE868" s="47">
        <f>IF(AC868&lt;&gt;"completed","",IF(W868=O868,"no","yes"))</f>
        <v/>
      </c>
      <c r="AF868" s="47">
        <f>IF(AC868&lt;&gt;"completed","",IF(AND(X868=P868,Y868=Q868),"no","yes"))</f>
        <v/>
      </c>
      <c r="AG868" s="47">
        <f>IF(AC868&lt;&gt;"completed","待复核",IF(OR(W868="",Z868="",AA868="",AD868=""),"缺少必填项",IF(AND(OR(AE868="yes",AF868="yes"),AB868=""),"修正原因缺失",IF(OR(W868=0,W868=1),IF(AND(X868="",Y868=""),"通过","0/1级时间应留空"),IF(AND(OR(W868=2,W868=3),X868&lt;&gt;"",Y868&lt;&gt;"",X868&gt;=I868,Y868&lt;=J868,Y868&gt;X868),"通过","2/3级时间无效")))))</f>
        <v/>
      </c>
    </row>
    <row r="869">
      <c r="A869" s="45" t="inlineStr">
        <is>
          <t>VQ-017</t>
        </is>
      </c>
      <c r="B869" s="52" t="inlineStr">
        <is>
          <t>使用空气炸锅时怎样避免堵住进出风口？</t>
        </is>
      </c>
      <c r="C869" s="45" t="inlineStr">
        <is>
          <t>zh-CN</t>
        </is>
      </c>
      <c r="D869" s="45" t="inlineStr">
        <is>
          <t>Air Fryer</t>
        </is>
      </c>
      <c r="E869" s="45" t="inlineStr">
        <is>
          <t>safety</t>
        </is>
      </c>
      <c r="F869" s="45" t="inlineStr">
        <is>
          <t>source_disjoint_test</t>
        </is>
      </c>
      <c r="G869" s="45" t="inlineStr">
        <is>
          <t>airfryer-011-scene-0001</t>
        </is>
      </c>
      <c r="H869" s="45" t="inlineStr">
        <is>
          <t>airfryer-011</t>
        </is>
      </c>
      <c r="I869" s="59" t="inlineStr">
        <is>
          <t>0.0</t>
        </is>
      </c>
      <c r="J869" s="59" t="inlineStr">
        <is>
          <t>107.95</t>
        </is>
      </c>
      <c r="K869" s="45" t="inlineStr">
        <is>
          <t>items/airfryer-011-scene-0001/clip.mp4</t>
        </is>
      </c>
      <c r="L869" s="45" t="inlineStr">
        <is>
          <t>items/airfryer-011-scene-0001/thumbnail.jpg</t>
        </is>
      </c>
      <c r="M869" s="52" t="inlineStr">
        <is>
          <t>ASR: Hi, welcome back to Montana, and today we're going to be making another one of my favorite air fryer recipes, grilled cheese. The ingredients are white bread, salted butter, sharp cheddar cheese, and Italian blend cheese. Your first step is to add some of your cheddar into the middle of your bread, and then sprinkle some Italian blend on top. Then butter the exterior of your bread. Put your grilled cheese inside of your air fryer, and then cook for four minutes. Now flip it over and then cook for another three minutes. Now that the three minutes is up, take it out of the air fryer, cut it, and give it a try.
OCR: That's Good! WITH MONTANA MONTEREY play! RECREATION NG 5&lt;S HONTEREY BINGA ISUR VF 2000 CA QUAS IONTEREY DECREATION BINCNAE 1SUS VIV ). 2021 ONTREY DECRATION DA REC ONTEREY ECREATION /V 20MON REC MONNEY A RECR TION 202 252 MO DA RE 1S8V 2120 BREC 2n2 MON MONTREYY DA Air Fryer Grilled Cheese 2 slices white bread Sharp Cheddar &amp; Italian Blend Cheeses Salted butter X #showushowyouplayMonterey
VLM: Visual summary: A young man in a kitchen prepares to make a grilled cheese sandwich using an air fryer.
视觉摘要: 一名年轻男子在厨房里准备使用空气炸锅制作烤奶酪三明治。
Visible product: Air Fryer
Visible components: air fryer; refrigerator; wooden cabinets; countertop; knife block; coffee maker; glass jars; mug; red cutting board; bread; apron
Visible actions: man standing; man handling bread</t>
        </is>
      </c>
      <c r="N869" s="45" t="inlineStr">
        <is>
          <t>38</t>
        </is>
      </c>
      <c r="O869" s="45" t="inlineStr">
        <is>
          <t>0</t>
        </is>
      </c>
      <c r="P869" s="59" t="str"/>
      <c r="Q869" s="59" t="str"/>
      <c r="R869" s="52" t="inlineStr">
        <is>
          <t>The scene shows preparation of a grilled cheese sandwich in an air fryer but contains no visual, spoken, or OCR evidence addressing airflow obstruction or safety precautions related to vents.</t>
        </is>
      </c>
      <c r="S869" s="52" t="inlineStr">
        <is>
          <t>VLM|ASR|OCR</t>
        </is>
      </c>
      <c r="T869" s="52" t="inlineStr">
        <is>
          <t>low</t>
        </is>
      </c>
      <c r="U869" s="52" t="inlineStr">
        <is>
          <t>No evidence of any discussion or demonstration related to air fryer vents or airflow safety.</t>
        </is>
      </c>
      <c r="V869" s="45" t="inlineStr">
        <is>
          <t>R1</t>
        </is>
      </c>
      <c r="W869" s="46" t="inlineStr">
        <is>
          <t>0</t>
        </is>
      </c>
      <c r="X869" s="60" t="n"/>
      <c r="Y869" s="60" t="n"/>
      <c r="Z869" s="46" t="inlineStr">
        <is>
          <t>no</t>
        </is>
      </c>
      <c r="AA869" s="54" t="inlineStr">
        <is>
          <t>画面为烹饪流程，未出现进出风口或防堵提示，与问题无关。</t>
        </is>
      </c>
      <c r="AB869" s="54" t="n"/>
      <c r="AC869" s="46" t="inlineStr">
        <is>
          <t>completed</t>
        </is>
      </c>
      <c r="AD869" s="46" t="inlineStr">
        <is>
          <t>2026-07-27T22:01:34+08:00</t>
        </is>
      </c>
      <c r="AE869" s="47">
        <f>IF(AC869&lt;&gt;"completed","",IF(W869=O869,"no","yes"))</f>
        <v/>
      </c>
      <c r="AF869" s="47">
        <f>IF(AC869&lt;&gt;"completed","",IF(AND(X869=P869,Y869=Q869),"no","yes"))</f>
        <v/>
      </c>
      <c r="AG869" s="47">
        <f>IF(AC869&lt;&gt;"completed","待复核",IF(OR(W869="",Z869="",AA869="",AD869=""),"缺少必填项",IF(AND(OR(AE869="yes",AF869="yes"),AB869=""),"修正原因缺失",IF(OR(W869=0,W869=1),IF(AND(X869="",Y869=""),"通过","0/1级时间应留空"),IF(AND(OR(W869=2,W869=3),X869&lt;&gt;"",Y869&lt;&gt;"",X869&gt;=I869,Y869&lt;=J869,Y869&gt;X869),"通过","2/3级时间无效")))))</f>
        <v/>
      </c>
    </row>
    <row r="870">
      <c r="A870" s="45" t="inlineStr">
        <is>
          <t>VQ-017</t>
        </is>
      </c>
      <c r="B870" s="52" t="inlineStr">
        <is>
          <t>使用空气炸锅时怎样避免堵住进出风口？</t>
        </is>
      </c>
      <c r="C870" s="45" t="inlineStr">
        <is>
          <t>zh-CN</t>
        </is>
      </c>
      <c r="D870" s="45" t="inlineStr">
        <is>
          <t>Air Fryer</t>
        </is>
      </c>
      <c r="E870" s="45" t="inlineStr">
        <is>
          <t>safety</t>
        </is>
      </c>
      <c r="F870" s="45" t="inlineStr">
        <is>
          <t>source_disjoint_test</t>
        </is>
      </c>
      <c r="G870" s="45" t="inlineStr">
        <is>
          <t>airfryer-024-scene-0011</t>
        </is>
      </c>
      <c r="H870" s="45" t="inlineStr">
        <is>
          <t>airfryer-024</t>
        </is>
      </c>
      <c r="I870" s="59" t="inlineStr">
        <is>
          <t>43.777</t>
        </is>
      </c>
      <c r="J870" s="59" t="inlineStr">
        <is>
          <t>56.69</t>
        </is>
      </c>
      <c r="K870" s="45" t="inlineStr">
        <is>
          <t>items/airfryer-024-scene-0011/clip.mp4</t>
        </is>
      </c>
      <c r="L870" s="45" t="inlineStr">
        <is>
          <t>items/airfryer-024-scene-0011/thumbnail.jpg</t>
        </is>
      </c>
      <c r="M870" s="52" t="inlineStr">
        <is>
          <t>ASR: The energy-efficient yet powerful New Wave Brio uses 1,300 watts of power to create super-cyclonic hot air, which circulates around the food, air searing the outside, locking in the flavor and juices. The New Wave Brio cooks up to 50% faster while cutting unwanted fat and calories by up to 70%.
OCR: nuwave Energy Efficient X C 15-22mia 0 10m 6.10 1300 00.10 TYME WATTS Super-Cyclonic HOT AIR Cooks From All Sides Brio Time Lapse Sampler Basket 10 minutes
VLM: Visual summary: A close-up of a black NuWave air fryer's control panel showing a timer set to 10 minutes, followed by animated graphics illustrating its cooking mechanism and benefits.
视觉摘要: 一台黑色NuWave空气炸锅的控制面板特写，显示计时器设定为10分钟，随后是动画图形展示其烹饪机制和优势。
Visible product: NuWave
Visible components: control panel; digital timer display; pre-heat button; temp time button; start pause button; on/off button; temperature setting icons; blue illuminated buttons; animated graphic of hot air circulation; animated graphic of food inside the fryer
Visible states: timer set to 00:10; animated graphic showing hot air circulating; animated graphic showing food being cooked</t>
        </is>
      </c>
      <c r="N870" s="45" t="inlineStr">
        <is>
          <t>39</t>
        </is>
      </c>
      <c r="O870" s="45" t="inlineStr">
        <is>
          <t>0</t>
        </is>
      </c>
      <c r="P870" s="59" t="str"/>
      <c r="Q870" s="59" t="str"/>
      <c r="R870" s="52" t="inlineStr">
        <is>
          <t>The evidence describes the air fryer's power, hot air circulation, and cooking benefits, but does not mention or show anything about avoiding blockage of air vents or airflow.</t>
        </is>
      </c>
      <c r="S870" s="52" t="inlineStr">
        <is>
          <t>VLM|ASR|OCR</t>
        </is>
      </c>
      <c r="T870" s="52" t="inlineStr">
        <is>
          <t>low</t>
        </is>
      </c>
      <c r="U870" s="52" t="inlineStr">
        <is>
          <t>No evidence of air vent/blockage-related content is present.</t>
        </is>
      </c>
      <c r="V870" s="45" t="inlineStr">
        <is>
          <t>R1</t>
        </is>
      </c>
      <c r="W870" s="46" t="n">
        <v>1</v>
      </c>
      <c r="X870" s="60" t="n"/>
      <c r="Y870" s="60" t="n"/>
      <c r="Z870" s="46" t="inlineStr">
        <is>
          <t>no</t>
        </is>
      </c>
      <c r="AA870" s="54" t="inlineStr">
        <is>
          <t>The frames show airflow animations but no guidance on avoiding vent blockage.</t>
        </is>
      </c>
      <c r="AB870" s="54" t="inlineStr">
        <is>
          <t>第三轮仲裁修正：R1原记录 等级=0 时间=[None,None] 泄漏=no → 仲裁 等级=1 时间=[None,None] 泄漏=no。理由：采纳复核方：空气炸锅含气流动画在全部6帧中清晰可见，同产品出现但无进出风口堵塞相关指导内容，符合等级1。</t>
        </is>
      </c>
      <c r="AC870" s="46" t="inlineStr">
        <is>
          <t>completed</t>
        </is>
      </c>
      <c r="AD870" s="46" t="inlineStr">
        <is>
          <t>2026-07-28T20:35:21+08:00</t>
        </is>
      </c>
      <c r="AE870" s="47">
        <f>IF(AC870&lt;&gt;"completed","",IF(W870=O870,"no","yes"))</f>
        <v/>
      </c>
      <c r="AF870" s="47">
        <f>IF(AC870&lt;&gt;"completed","",IF(AND(X870=P870,Y870=Q870),"no","yes"))</f>
        <v/>
      </c>
      <c r="AG870" s="47">
        <f>IF(AC870&lt;&gt;"completed","待复核",IF(OR(W870="",Z870="",AA870="",AD870=""),"缺少必填项",IF(AND(OR(AE870="yes",AF870="yes"),AB870=""),"修正原因缺失",IF(OR(W870=0,W870=1),IF(AND(X870="",Y870=""),"通过","0/1级时间应留空"),IF(AND(OR(W870=2,W870=3),X870&lt;&gt;"",Y870&lt;&gt;"",X870&gt;=I870,Y870&lt;=J870,Y870&gt;X870),"通过","2/3级时间无效")))))</f>
        <v/>
      </c>
    </row>
    <row r="871">
      <c r="A871" s="45" t="inlineStr">
        <is>
          <t>VQ-017</t>
        </is>
      </c>
      <c r="B871" s="52" t="inlineStr">
        <is>
          <t>使用空气炸锅时怎样避免堵住进出风口？</t>
        </is>
      </c>
      <c r="C871" s="45" t="inlineStr">
        <is>
          <t>zh-CN</t>
        </is>
      </c>
      <c r="D871" s="45" t="inlineStr">
        <is>
          <t>Air Fryer</t>
        </is>
      </c>
      <c r="E871" s="45" t="inlineStr">
        <is>
          <t>safety</t>
        </is>
      </c>
      <c r="F871" s="45" t="inlineStr">
        <is>
          <t>source_disjoint_test</t>
        </is>
      </c>
      <c r="G871" s="45" t="inlineStr">
        <is>
          <t>airfryer-017-scene-0024</t>
        </is>
      </c>
      <c r="H871" s="45" t="inlineStr">
        <is>
          <t>airfryer-017</t>
        </is>
      </c>
      <c r="I871" s="59" t="inlineStr">
        <is>
          <t>185.385</t>
        </is>
      </c>
      <c r="J871" s="59" t="inlineStr">
        <is>
          <t>210.477</t>
        </is>
      </c>
      <c r="K871" s="45" t="inlineStr">
        <is>
          <t>items/airfryer-017-scene-0024/clip.mp4</t>
        </is>
      </c>
      <c r="L871" s="45" t="inlineStr">
        <is>
          <t>items/airfryer-017-scene-0024/thumbnail.jpg</t>
        </is>
      </c>
      <c r="M871" s="52" t="inlineStr">
        <is>
          <t>ASR: while I'm at it. One of my problems with these appliances is finding tools that fit. My standard screwdrivers don't actually fit in these screws. They're too big. So I have a set of miniature screwdrivers I picked up somewhere and they're almost too small. If my Phillips head screwdriver is too small for the screw, sometimes my flathead screwdriver will actually fit in a Phillips head screw which is sort of counterintuitive but seems to work. Once I get all these screws removed I can take the door off. Last time I took the door completely apart which was unnecessary although
OCR: $ TOO BIG + SMALL KINDA WORKS
VLM: Visual summary: A person is using a screwdriver to adjust a screw on the interior frame of an open air fryer.
视觉摘要: 一个人正在使用螺丝刀调整空气炸锅内部框架上的一个螺丝。
Visible product: Air Fryer
Visible components: air fryer; screwdriver; screw; glass door; metal frame; control panel
Visible actions: using a screwdriver; adjusting a screw
Visible states: air fryer open; screw being turned
Visible warnings: TOO BIG; TOO SMALL
Visual uncertainty: The specific model or brand of the air fryer is not visible. The exact purpose of the adjustment is not shown.</t>
        </is>
      </c>
      <c r="N871" s="45" t="inlineStr">
        <is>
          <t>40</t>
        </is>
      </c>
      <c r="O871" s="45" t="inlineStr">
        <is>
          <t>0</t>
        </is>
      </c>
      <c r="P871" s="59" t="str"/>
      <c r="Q871" s="59" t="str"/>
      <c r="R871" s="52" t="inlineStr">
        <is>
          <t>The scene shows adjusting a screw on the air fryer's internal frame using a screwdriver, with no mention or visual indication of air vents, airflow, or any action related to preventing blockage of air intake/exhaust ports.</t>
        </is>
      </c>
      <c r="S871" s="52" t="inlineStr">
        <is>
          <t>VLM|ASR|OCR</t>
        </is>
      </c>
      <c r="T871" s="52" t="inlineStr">
        <is>
          <t>low</t>
        </is>
      </c>
      <c r="U871" s="52" t="inlineStr">
        <is>
          <t>The evidence clearly shows no connection to air vents or airflow obstruction prevention.</t>
        </is>
      </c>
      <c r="V871" s="45" t="inlineStr">
        <is>
          <t>R1</t>
        </is>
      </c>
      <c r="W871" s="46" t="inlineStr">
        <is>
          <t>0</t>
        </is>
      </c>
      <c r="X871" s="60" t="n"/>
      <c r="Y871" s="60" t="n"/>
      <c r="Z871" s="46" t="inlineStr">
        <is>
          <t>no</t>
        </is>
      </c>
      <c r="AA871" s="54" t="inlineStr">
        <is>
          <t>全部6帧（t=185.4s–210.5s）显示拆开的空气炸锅内部，叠加字幕'TOO BIG / TOO SMALL / KINDA WORKS'对比螺丝刀尺寸，ASR 在抱怨标准螺丝刀太大、微型螺丝刀又太小找不到合适工具，是维修场景，与'避免堵住进出风口'无关。</t>
        </is>
      </c>
      <c r="AB871" s="54" t="n"/>
      <c r="AC871" s="46" t="inlineStr">
        <is>
          <t>completed</t>
        </is>
      </c>
      <c r="AD871" s="46" t="inlineStr">
        <is>
          <t>2026-07-28T01:45:19+08:00</t>
        </is>
      </c>
      <c r="AE871" s="47">
        <f>IF(AC871&lt;&gt;"completed","",IF(W871=O871,"no","yes"))</f>
        <v/>
      </c>
      <c r="AF871" s="47">
        <f>IF(AC871&lt;&gt;"completed","",IF(AND(X871=P871,Y871=Q871),"no","yes"))</f>
        <v/>
      </c>
      <c r="AG871" s="47">
        <f>IF(AC871&lt;&gt;"completed","待复核",IF(OR(W871="",Z871="",AA871="",AD871=""),"缺少必填项",IF(AND(OR(AE871="yes",AF871="yes"),AB871=""),"修正原因缺失",IF(OR(W871=0,W871=1),IF(AND(X871="",Y871=""),"通过","0/1级时间应留空"),IF(AND(OR(W871=2,W871=3),X871&lt;&gt;"",Y871&lt;&gt;"",X871&gt;=I871,Y871&lt;=J871,Y871&gt;X871),"通过","2/3级时间无效")))))</f>
        <v/>
      </c>
    </row>
    <row r="872">
      <c r="A872" s="45" t="inlineStr">
        <is>
          <t>VQ-017</t>
        </is>
      </c>
      <c r="B872" s="52" t="inlineStr">
        <is>
          <t>使用空气炸锅时怎样避免堵住进出风口？</t>
        </is>
      </c>
      <c r="C872" s="45" t="inlineStr">
        <is>
          <t>zh-CN</t>
        </is>
      </c>
      <c r="D872" s="45" t="inlineStr">
        <is>
          <t>Air Fryer</t>
        </is>
      </c>
      <c r="E872" s="45" t="inlineStr">
        <is>
          <t>safety</t>
        </is>
      </c>
      <c r="F872" s="45" t="inlineStr">
        <is>
          <t>source_disjoint_test</t>
        </is>
      </c>
      <c r="G872" s="45" t="inlineStr">
        <is>
          <t>airfryer-017-scene-0111</t>
        </is>
      </c>
      <c r="H872" s="45" t="inlineStr">
        <is>
          <t>airfryer-017</t>
        </is>
      </c>
      <c r="I872" s="59" t="inlineStr">
        <is>
          <t>1503.268</t>
        </is>
      </c>
      <c r="J872" s="59" t="inlineStr">
        <is>
          <t>1506.839</t>
        </is>
      </c>
      <c r="K872" s="45" t="inlineStr">
        <is>
          <t>items/airfryer-017-scene-0111/clip.mp4</t>
        </is>
      </c>
      <c r="L872" s="45" t="inlineStr">
        <is>
          <t>items/airfryer-017-scene-0111/thumbnail.jpg</t>
        </is>
      </c>
      <c r="M872" s="52" t="inlineStr">
        <is>
          <t>VLM: Visual summary: A person is disassembling an air fryer on a table, using tools and holding open the appliance's door.
视觉摘要: 一个人正在桌上拆解一个空气炸锅，使用工具并撑开电器的门。
Visible product: Air Fryer
Visible components: air fryer; door; screwdriver; pliers; paper bag; Daisy sour cream container; power cord
Visible actions: holding the air fryer door open; using a screwdriver on the air fryer
Visible states: air fryer door open; air fryer disassembled
Visual uncertainty: The specific model or brand of the air fryer is not visible.</t>
        </is>
      </c>
      <c r="N872" s="45" t="inlineStr">
        <is>
          <t>41</t>
        </is>
      </c>
      <c r="O872" s="45" t="inlineStr">
        <is>
          <t>1</t>
        </is>
      </c>
      <c r="P872" s="59" t="str"/>
      <c r="Q872" s="59" t="str"/>
      <c r="R872" s="52" t="inlineStr">
        <is>
          <t>The scene shows disassembly of the air fryer, not addressing airflow or vent obstruction, and no spoken or visual instruction on avoiding blocked vents.</t>
        </is>
      </c>
      <c r="S872" s="52" t="inlineStr">
        <is>
          <t>VLM</t>
        </is>
      </c>
      <c r="T872" s="52" t="inlineStr">
        <is>
          <t>low</t>
        </is>
      </c>
      <c r="U872" s="52" t="inlineStr">
        <is>
          <t>No evidence of airflow, vents, or obstruction-related actions or instructions.</t>
        </is>
      </c>
      <c r="V872" s="45" t="inlineStr">
        <is>
          <t>R1</t>
        </is>
      </c>
      <c r="W872" s="46" t="inlineStr">
        <is>
          <t>1</t>
        </is>
      </c>
      <c r="X872" s="60" t="n"/>
      <c r="Y872" s="60" t="n"/>
      <c r="Z872" s="46" t="inlineStr">
        <is>
          <t>no</t>
        </is>
      </c>
      <c r="AA872" s="54" t="inlineStr">
        <is>
          <t>第1–6帧（t=1503.3s–1506.8s）显示一人用螺丝刀拆解空气炸锅内部组件，产品出现但内容为维修拆解，与'避免堵住进出风口'完全无关。</t>
        </is>
      </c>
      <c r="AB872" s="54" t="n"/>
      <c r="AC872" s="46" t="inlineStr">
        <is>
          <t>completed</t>
        </is>
      </c>
      <c r="AD872" s="46" t="inlineStr">
        <is>
          <t>2026-07-28T01:45:19+08:00</t>
        </is>
      </c>
      <c r="AE872" s="47">
        <f>IF(AC872&lt;&gt;"completed","",IF(W872=O872,"no","yes"))</f>
        <v/>
      </c>
      <c r="AF872" s="47">
        <f>IF(AC872&lt;&gt;"completed","",IF(AND(X872=P872,Y872=Q872),"no","yes"))</f>
        <v/>
      </c>
      <c r="AG872" s="47">
        <f>IF(AC872&lt;&gt;"completed","待复核",IF(OR(W872="",Z872="",AA872="",AD872=""),"缺少必填项",IF(AND(OR(AE872="yes",AF872="yes"),AB872=""),"修正原因缺失",IF(OR(W872=0,W872=1),IF(AND(X872="",Y872=""),"通过","0/1级时间应留空"),IF(AND(OR(W872=2,W872=3),X872&lt;&gt;"",Y872&lt;&gt;"",X872&gt;=I872,Y872&lt;=J872,Y872&gt;X872),"通过","2/3级时间无效")))))</f>
        <v/>
      </c>
    </row>
    <row r="873">
      <c r="A873" s="45" t="inlineStr">
        <is>
          <t>VQ-017</t>
        </is>
      </c>
      <c r="B873" s="52" t="inlineStr">
        <is>
          <t>使用空气炸锅时怎样避免堵住进出风口？</t>
        </is>
      </c>
      <c r="C873" s="45" t="inlineStr">
        <is>
          <t>zh-CN</t>
        </is>
      </c>
      <c r="D873" s="45" t="inlineStr">
        <is>
          <t>Air Fryer</t>
        </is>
      </c>
      <c r="E873" s="45" t="inlineStr">
        <is>
          <t>safety</t>
        </is>
      </c>
      <c r="F873" s="45" t="inlineStr">
        <is>
          <t>source_disjoint_test</t>
        </is>
      </c>
      <c r="G873" s="45" t="inlineStr">
        <is>
          <t>airfryer-005-scene-0023</t>
        </is>
      </c>
      <c r="H873" s="45" t="inlineStr">
        <is>
          <t>airfryer-005</t>
        </is>
      </c>
      <c r="I873" s="59" t="inlineStr">
        <is>
          <t>227.314</t>
        </is>
      </c>
      <c r="J873" s="59" t="inlineStr">
        <is>
          <t>232.694</t>
        </is>
      </c>
      <c r="K873" s="45" t="inlineStr">
        <is>
          <t>items/airfryer-005-scene-0023/clip.mp4</t>
        </is>
      </c>
      <c r="L873" s="45" t="inlineStr">
        <is>
          <t>items/airfryer-005-scene-0023/thumbnail.jpg</t>
        </is>
      </c>
      <c r="M873" s="52" t="inlineStr">
        <is>
          <t>ASR: And when the timer goes off, you can take it out and look at that nice golden brown toast with a basket of bacon and egg
VLM: Visual summary: A person opens an air fryer and reveals two cooked food items inside.
视觉摘要: 一个人打开空气炸锅，露出里面的两个熟食。
Visible product: Air Fryer
Visible components: air fryer; air fryer basket; white plate; person's hand; person's sleeve
Visible actions: opening the air fryer; holding the air fryer handle
Visible states: air fryer open; food cooked inside air fryer
Visual uncertainty: The exact type of food is not clearly identifiable, and the person's face and full body are not visible.</t>
        </is>
      </c>
      <c r="N873" s="45" t="inlineStr">
        <is>
          <t>42</t>
        </is>
      </c>
      <c r="O873" s="45" t="inlineStr">
        <is>
          <t>0</t>
        </is>
      </c>
      <c r="P873" s="59" t="str"/>
      <c r="Q873" s="59" t="str"/>
      <c r="R873" s="52" t="inlineStr">
        <is>
          <t>The scene shows the air fryer being opened after cooking, with no visual or spoken evidence of airflow, vents, or actions to prevent blocking them.</t>
        </is>
      </c>
      <c r="S873" s="52" t="inlineStr">
        <is>
          <t>VLM</t>
        </is>
      </c>
      <c r="T873" s="52" t="inlineStr">
        <is>
          <t>low</t>
        </is>
      </c>
      <c r="U873" s="52" t="inlineStr">
        <is>
          <t>No evidence of vents, airflow, or related safety steps is present.</t>
        </is>
      </c>
      <c r="V873" s="45" t="inlineStr">
        <is>
          <t>R1</t>
        </is>
      </c>
      <c r="W873" s="46" t="n">
        <v>1</v>
      </c>
      <c r="X873" s="60" t="n"/>
      <c r="Y873" s="60" t="n"/>
      <c r="Z873" s="46" t="inlineStr">
        <is>
          <t>no</t>
        </is>
      </c>
      <c r="AA873" s="54" t="inlineStr">
        <is>
          <t>画面未展示进出风口或堵塞风险说明。</t>
        </is>
      </c>
      <c r="AB873" s="54" t="inlineStr">
        <is>
          <t>第三轮仲裁修正：R1原记录 等级=0 时间=[None,None] 泄漏=no → 仲裁 等级=1 时间=[None,None] 泄漏=no。理由：采纳复核方：空气炸锅在全部6帧中出现，同产品但未展示进出风口或堵塞风险说明，符合等级1。</t>
        </is>
      </c>
      <c r="AC873" s="46" t="inlineStr">
        <is>
          <t>completed</t>
        </is>
      </c>
      <c r="AD873" s="46" t="inlineStr">
        <is>
          <t>2026-07-28T20:35:21+08:00</t>
        </is>
      </c>
      <c r="AE873" s="47">
        <f>IF(AC873&lt;&gt;"completed","",IF(W873=O873,"no","yes"))</f>
        <v/>
      </c>
      <c r="AF873" s="47">
        <f>IF(AC873&lt;&gt;"completed","",IF(AND(X873=P873,Y873=Q873),"no","yes"))</f>
        <v/>
      </c>
      <c r="AG873" s="47">
        <f>IF(AC873&lt;&gt;"completed","待复核",IF(OR(W873="",Z873="",AA873="",AD873=""),"缺少必填项",IF(AND(OR(AE873="yes",AF873="yes"),AB873=""),"修正原因缺失",IF(OR(W873=0,W873=1),IF(AND(X873="",Y873=""),"通过","0/1级时间应留空"),IF(AND(OR(W873=2,W873=3),X873&lt;&gt;"",Y873&lt;&gt;"",X873&gt;=I873,Y873&lt;=J873,Y873&gt;X873),"通过","2/3级时间无效")))))</f>
        <v/>
      </c>
    </row>
    <row r="874">
      <c r="A874" s="45" t="inlineStr">
        <is>
          <t>VQ-017</t>
        </is>
      </c>
      <c r="B874" s="52" t="inlineStr">
        <is>
          <t>使用空气炸锅时怎样避免堵住进出风口？</t>
        </is>
      </c>
      <c r="C874" s="45" t="inlineStr">
        <is>
          <t>zh-CN</t>
        </is>
      </c>
      <c r="D874" s="45" t="inlineStr">
        <is>
          <t>Air Fryer</t>
        </is>
      </c>
      <c r="E874" s="45" t="inlineStr">
        <is>
          <t>safety</t>
        </is>
      </c>
      <c r="F874" s="45" t="inlineStr">
        <is>
          <t>source_disjoint_test</t>
        </is>
      </c>
      <c r="G874" s="45" t="inlineStr">
        <is>
          <t>airfryer-029-scene-0082</t>
        </is>
      </c>
      <c r="H874" s="45" t="inlineStr">
        <is>
          <t>airfryer-029</t>
        </is>
      </c>
      <c r="I874" s="59" t="inlineStr">
        <is>
          <t>517.0</t>
        </is>
      </c>
      <c r="J874" s="59" t="inlineStr">
        <is>
          <t>520.88</t>
        </is>
      </c>
      <c r="K874" s="45" t="inlineStr">
        <is>
          <t>items/airfryer-029-scene-0082/clip.mp4</t>
        </is>
      </c>
      <c r="L874" s="45" t="inlineStr">
        <is>
          <t>items/airfryer-029-scene-0082/thumbnail.jpg</t>
        </is>
      </c>
      <c r="M874" s="52" t="inlineStr">
        <is>
          <t>ASR: because you just time it and forget it you will never have burnt or overcooked product you know once you time it correctly you will always have perfect
OCR: PHILIPS SUPER CHEF
VLM: Visual summary: A hand is resting on the lid of a black Philips air fryer on a kitchen counter, with a white hand mixer visible in the background.
视觉摘要: 一只手放在黑色飞利浦空气炸锅的盖子上，背景中可见一台白色手持搅拌机。
Visible product: Air Fryer
Visible components: Philips air fryer; control dial; temperature/time guide label; hand mixer; kitchen counter; yellow wall
Visible actions: Hand resting on air fryer lid</t>
        </is>
      </c>
      <c r="N874" s="45" t="inlineStr">
        <is>
          <t>43</t>
        </is>
      </c>
      <c r="O874" s="45" t="inlineStr">
        <is>
          <t>0</t>
        </is>
      </c>
      <c r="P874" s="59" t="str"/>
      <c r="Q874" s="59" t="str"/>
      <c r="R874" s="52" t="inlineStr">
        <is>
          <t>The scene shows a hand resting on the lid of an air fryer with no visible action related to airflow, vents, or preventing blockage.</t>
        </is>
      </c>
      <c r="S874" s="52" t="inlineStr">
        <is>
          <t>VLM</t>
        </is>
      </c>
      <c r="T874" s="52" t="inlineStr">
        <is>
          <t>low</t>
        </is>
      </c>
      <c r="U874" s="52" t="inlineStr">
        <is>
          <t>No evidence of any action or instruction related to avoiding blocked air vents.</t>
        </is>
      </c>
      <c r="V874" s="45" t="inlineStr">
        <is>
          <t>R1</t>
        </is>
      </c>
      <c r="W874" s="46" t="inlineStr">
        <is>
          <t>0</t>
        </is>
      </c>
      <c r="X874" s="60" t="n"/>
      <c r="Y874" s="60" t="n"/>
      <c r="Z874" s="46" t="inlineStr">
        <is>
          <t>no</t>
        </is>
      </c>
      <c r="AA874" s="54" t="inlineStr">
        <is>
          <t>第1–6帧（t=517.0s–520.9s）仅显示一只手搭在Philips空气炸锅盖子上静止不动，无任何与进出风口相关的内容。</t>
        </is>
      </c>
      <c r="AB874" s="54" t="n"/>
      <c r="AC874" s="46" t="inlineStr">
        <is>
          <t>completed</t>
        </is>
      </c>
      <c r="AD874" s="46" t="inlineStr">
        <is>
          <t>2026-07-28T01:45:19+08:00</t>
        </is>
      </c>
      <c r="AE874" s="47">
        <f>IF(AC874&lt;&gt;"completed","",IF(W874=O874,"no","yes"))</f>
        <v/>
      </c>
      <c r="AF874" s="47">
        <f>IF(AC874&lt;&gt;"completed","",IF(AND(X874=P874,Y874=Q874),"no","yes"))</f>
        <v/>
      </c>
      <c r="AG874" s="47">
        <f>IF(AC874&lt;&gt;"completed","待复核",IF(OR(W874="",Z874="",AA874="",AD874=""),"缺少必填项",IF(AND(OR(AE874="yes",AF874="yes"),AB874=""),"修正原因缺失",IF(OR(W874=0,W874=1),IF(AND(X874="",Y874=""),"通过","0/1级时间应留空"),IF(AND(OR(W874=2,W874=3),X874&lt;&gt;"",Y874&lt;&gt;"",X874&gt;=I874,Y874&lt;=J874,Y874&gt;X874),"通过","2/3级时间无效")))))</f>
        <v/>
      </c>
    </row>
    <row r="875">
      <c r="A875" s="45" t="inlineStr">
        <is>
          <t>VQ-017</t>
        </is>
      </c>
      <c r="B875" s="52" t="inlineStr">
        <is>
          <t>使用空气炸锅时怎样避免堵住进出风口？</t>
        </is>
      </c>
      <c r="C875" s="45" t="inlineStr">
        <is>
          <t>zh-CN</t>
        </is>
      </c>
      <c r="D875" s="45" t="inlineStr">
        <is>
          <t>Air Fryer</t>
        </is>
      </c>
      <c r="E875" s="45" t="inlineStr">
        <is>
          <t>safety</t>
        </is>
      </c>
      <c r="F875" s="45" t="inlineStr">
        <is>
          <t>source_disjoint_test</t>
        </is>
      </c>
      <c r="G875" s="45" t="inlineStr">
        <is>
          <t>airfryer-032-scene-0013</t>
        </is>
      </c>
      <c r="H875" s="45" t="inlineStr">
        <is>
          <t>airfryer-032</t>
        </is>
      </c>
      <c r="I875" s="59" t="inlineStr">
        <is>
          <t>47.6</t>
        </is>
      </c>
      <c r="J875" s="59" t="inlineStr">
        <is>
          <t>49.6</t>
        </is>
      </c>
      <c r="K875" s="45" t="inlineStr">
        <is>
          <t>items/airfryer-032-scene-0013/clip.mp4</t>
        </is>
      </c>
      <c r="L875" s="45" t="inlineStr">
        <is>
          <t>items/airfryer-032-scene-0013/thumbnail.jpg</t>
        </is>
      </c>
      <c r="M875" s="52" t="inlineStr">
        <is>
          <t>ASR: cooking is to clean it every time when you are done cooking with it once it's cooled simply wipe out any grease residue or leftover food with a paper towel and throw that away then you just
VLM: Visual summary: A close-up view of a black air fryer basket with a perforated bottom, showing residue and grease stains, resting on a speckled countertop.
视觉摘要: 一个黑色空气炸锅篮子的特写，底部有穿孔，可见残留物和油渍，放在斑点台面上。
Visible product: Air Fryer
Visible components: air fryer basket; perforated basket bottom; countertop
Visible states: basket has grease stains; basket has food residue</t>
        </is>
      </c>
      <c r="N875" s="45" t="inlineStr">
        <is>
          <t>44</t>
        </is>
      </c>
      <c r="O875" s="45" t="inlineStr">
        <is>
          <t>2</t>
        </is>
      </c>
      <c r="P875" s="59" t="inlineStr">
        <is>
          <t>47.6</t>
        </is>
      </c>
      <c r="Q875" s="59" t="inlineStr">
        <is>
          <t>49.6</t>
        </is>
      </c>
      <c r="R875" s="52" t="inlineStr">
        <is>
          <t>ASR mentions cleaning the air fryer after cooking to remove grease residue, which indirectly relates to preventing blockage of vents; VLM shows a greasy basket, implying residue buildup that could obstruct airflow.</t>
        </is>
      </c>
      <c r="S875" s="52" t="inlineStr">
        <is>
          <t>ASR|VLM</t>
        </is>
      </c>
      <c r="T875" s="52" t="inlineStr">
        <is>
          <t>low</t>
        </is>
      </c>
      <c r="U875" s="52" t="inlineStr">
        <is>
          <t>No explicit mention of 'vents' or 'airflow', but cleaning residue is a reasonable adjacent step to prevent blockage.</t>
        </is>
      </c>
      <c r="V875" s="45" t="inlineStr">
        <is>
          <t>R1</t>
        </is>
      </c>
      <c r="W875" s="46" t="n">
        <v>1</v>
      </c>
      <c r="X875" s="60" t="n"/>
      <c r="Y875" s="60" t="n"/>
      <c r="Z875" s="46" t="inlineStr">
        <is>
          <t>uncertain</t>
        </is>
      </c>
      <c r="AA875" s="54" t="inlineStr">
        <is>
          <t>画面仅显示炸篮残渣，未展示进出风口位置，也未演示如何避免堵塞风口。</t>
        </is>
      </c>
      <c r="AB875" s="54" t="inlineStr">
        <is>
          <t>第三轮双复核一致修正：R1=2→indep=1：脏炸篮画面与风口堵塞问题关联过远，未呈现风口或防堵方法。泄漏标记由no改为uncertain。</t>
        </is>
      </c>
      <c r="AC875" s="46" t="inlineStr">
        <is>
          <t>completed</t>
        </is>
      </c>
      <c r="AD875" s="46" t="inlineStr">
        <is>
          <t>2026-07-28T20:35:21+08:00</t>
        </is>
      </c>
      <c r="AE875" s="47">
        <f>IF(AC875&lt;&gt;"completed","",IF(W875=O875,"no","yes"))</f>
        <v/>
      </c>
      <c r="AF875" s="47">
        <f>IF(AC875&lt;&gt;"completed","",IF(AND(X875=P875,Y875=Q875),"no","yes"))</f>
        <v/>
      </c>
      <c r="AG875" s="47">
        <f>IF(AC875&lt;&gt;"completed","待复核",IF(OR(W875="",Z875="",AA875="",AD875=""),"缺少必填项",IF(AND(OR(AE875="yes",AF875="yes"),AB875=""),"修正原因缺失",IF(OR(W875=0,W875=1),IF(AND(X875="",Y875=""),"通过","0/1级时间应留空"),IF(AND(OR(W875=2,W875=3),X875&lt;&gt;"",Y875&lt;&gt;"",X875&gt;=I875,Y875&lt;=J875,Y875&gt;X875),"通过","2/3级时间无效")))))</f>
        <v/>
      </c>
    </row>
    <row r="876">
      <c r="A876" s="45" t="inlineStr">
        <is>
          <t>VQ-017</t>
        </is>
      </c>
      <c r="B876" s="52" t="inlineStr">
        <is>
          <t>使用空气炸锅时怎样避免堵住进出风口？</t>
        </is>
      </c>
      <c r="C876" s="45" t="inlineStr">
        <is>
          <t>zh-CN</t>
        </is>
      </c>
      <c r="D876" s="45" t="inlineStr">
        <is>
          <t>Air Fryer</t>
        </is>
      </c>
      <c r="E876" s="45" t="inlineStr">
        <is>
          <t>safety</t>
        </is>
      </c>
      <c r="F876" s="45" t="inlineStr">
        <is>
          <t>source_disjoint_test</t>
        </is>
      </c>
      <c r="G876" s="45" t="inlineStr">
        <is>
          <t>airfryer-005-scene-0010</t>
        </is>
      </c>
      <c r="H876" s="45" t="inlineStr">
        <is>
          <t>airfryer-005</t>
        </is>
      </c>
      <c r="I876" s="59" t="inlineStr">
        <is>
          <t>108.674</t>
        </is>
      </c>
      <c r="J876" s="59" t="inlineStr">
        <is>
          <t>119.766</t>
        </is>
      </c>
      <c r="K876" s="45" t="inlineStr">
        <is>
          <t>items/airfryer-005-scene-0010/clip.mp4</t>
        </is>
      </c>
      <c r="L876" s="45" t="inlineStr">
        <is>
          <t>items/airfryer-005-scene-0010/thumbnail.jpg</t>
        </is>
      </c>
      <c r="M876" s="52" t="inlineStr">
        <is>
          <t>ASR: And what I'll do is I'm going to take my slices of bread and just put them right in there. There's no need to spray the air fryer or anything like that. that, put those right in there and then we will take our nice
OCR: COPEAPPRAC CAACABOBR BOGRAAARED GORGGAPAPC BRCERARPPO
VLM: Visual summary: A person places slices of bread into the basket of an open air fryer, with bacon, an egg, and a cracked egg on a cutting board nearby.
视觉摘要: 一个人将面包片放入打开的空气炸锅篮中，旁边切菜板上放着培根、一个鸡蛋和一个已敲开的鸡蛋。
Visible product: Air Fryer
Visible components: air fryer basket; air fryer lid; bread; bacon; egg; cracked egg; cutting board
Visible actions: placing bread into air fryer basket
Visible states: air fryer lid open; egg cracked in bowl</t>
        </is>
      </c>
      <c r="N876" s="45" t="inlineStr">
        <is>
          <t>45</t>
        </is>
      </c>
      <c r="O876" s="45" t="inlineStr">
        <is>
          <t>0</t>
        </is>
      </c>
      <c r="P876" s="59" t="str"/>
      <c r="Q876" s="59" t="str"/>
      <c r="R876" s="52" t="inlineStr">
        <is>
          <t>The scene shows bread being placed into the air fryer basket, with no visible obstruction of vents or discussion of airflow; no evidence of avoiding vent blockage.</t>
        </is>
      </c>
      <c r="S876" s="52" t="inlineStr">
        <is>
          <t>VLM</t>
        </is>
      </c>
      <c r="T876" s="52" t="inlineStr">
        <is>
          <t>low</t>
        </is>
      </c>
      <c r="U876" s="52" t="inlineStr">
        <is>
          <t>No mention or visual indication of air fryer vents or airflow obstruction prevention.</t>
        </is>
      </c>
      <c r="V876" s="45" t="inlineStr">
        <is>
          <t>R1</t>
        </is>
      </c>
      <c r="W876" s="46" t="inlineStr">
        <is>
          <t>1</t>
        </is>
      </c>
      <c r="X876" s="60" t="n"/>
      <c r="Y876" s="60" t="n"/>
      <c r="Z876" s="46" t="inlineStr">
        <is>
          <t>no</t>
        </is>
      </c>
      <c r="AA876" s="54" t="inlineStr">
        <is>
          <t>At t=119.8s, the basket is open with bread inside and no vent obstruction or airflow discussion is shown.</t>
        </is>
      </c>
      <c r="AB876" s="54" t="inlineStr">
        <is>
          <t>Same air fryer product, but no vent blockage evidence or instruction.</t>
        </is>
      </c>
      <c r="AC876" s="46" t="inlineStr">
        <is>
          <t>completed</t>
        </is>
      </c>
      <c r="AD876" s="46" t="inlineStr">
        <is>
          <t>2026-07-28T01:18:39+08:00</t>
        </is>
      </c>
      <c r="AE876" s="47">
        <f>IF(AC876&lt;&gt;"completed","",IF(W876=O876,"no","yes"))</f>
        <v/>
      </c>
      <c r="AF876" s="47">
        <f>IF(AC876&lt;&gt;"completed","",IF(AND(X876=P876,Y876=Q876),"no","yes"))</f>
        <v/>
      </c>
      <c r="AG876" s="47">
        <f>IF(AC876&lt;&gt;"completed","待复核",IF(OR(W876="",Z876="",AA876="",AD876=""),"缺少必填项",IF(AND(OR(AE876="yes",AF876="yes"),AB876=""),"修正原因缺失",IF(OR(W876=0,W876=1),IF(AND(X876="",Y876=""),"通过","0/1级时间应留空"),IF(AND(OR(W876=2,W876=3),X876&lt;&gt;"",Y876&lt;&gt;"",X876&gt;=I876,Y876&lt;=J876,Y876&gt;X876),"通过","2/3级时间无效")))))</f>
        <v/>
      </c>
    </row>
    <row r="877">
      <c r="A877" s="45" t="inlineStr">
        <is>
          <t>VQ-017</t>
        </is>
      </c>
      <c r="B877" s="52" t="inlineStr">
        <is>
          <t>使用空气炸锅时怎样避免堵住进出风口？</t>
        </is>
      </c>
      <c r="C877" s="45" t="inlineStr">
        <is>
          <t>zh-CN</t>
        </is>
      </c>
      <c r="D877" s="45" t="inlineStr">
        <is>
          <t>Air Fryer</t>
        </is>
      </c>
      <c r="E877" s="45" t="inlineStr">
        <is>
          <t>safety</t>
        </is>
      </c>
      <c r="F877" s="45" t="inlineStr">
        <is>
          <t>source_disjoint_test</t>
        </is>
      </c>
      <c r="G877" s="45" t="inlineStr">
        <is>
          <t>airfryer-005-scene-0025</t>
        </is>
      </c>
      <c r="H877" s="45" t="inlineStr">
        <is>
          <t>airfryer-005</t>
        </is>
      </c>
      <c r="I877" s="59" t="inlineStr">
        <is>
          <t>239.199</t>
        </is>
      </c>
      <c r="J877" s="59" t="inlineStr">
        <is>
          <t>243.87</t>
        </is>
      </c>
      <c r="K877" s="45" t="inlineStr">
        <is>
          <t>items/airfryer-005-scene-0025/clip.mp4</t>
        </is>
      </c>
      <c r="L877" s="45" t="inlineStr">
        <is>
          <t>items/airfryer-005-scene-0025/thumbnail.jpg</t>
        </is>
      </c>
      <c r="M877" s="52" t="inlineStr">
        <is>
          <t>ASR: oil. Now, depending on your bacon, if it's really thick, you're
VLM: Visual summary: Two pieces of bread with eggs and bacon are inside an air fryer basket.
视觉摘要: 两个夹有鸡蛋和培根的面包片放在空气炸锅篮子里。
Visible product: Air Fryer
Visible components: air fryer basket; bread; egg; bacon; pepper</t>
        </is>
      </c>
      <c r="N877" s="45" t="inlineStr">
        <is>
          <t>46</t>
        </is>
      </c>
      <c r="O877" s="45" t="inlineStr">
        <is>
          <t>1</t>
        </is>
      </c>
      <c r="P877" s="59" t="str"/>
      <c r="Q877" s="59" t="str"/>
      <c r="R877" s="52" t="inlineStr">
        <is>
          <t>The scene shows food items (bread, egg, bacon) inside the air fryer basket, but no visual or spoken evidence addresses airflow or preventing blockage of vents.</t>
        </is>
      </c>
      <c r="S877" s="52" t="inlineStr">
        <is>
          <t>VLM</t>
        </is>
      </c>
      <c r="T877" s="52" t="inlineStr">
        <is>
          <t>low</t>
        </is>
      </c>
      <c r="U877" s="52" t="inlineStr">
        <is>
          <t>No evidence of airflow, vents, or obstruction prevention is present.</t>
        </is>
      </c>
      <c r="V877" s="45" t="inlineStr">
        <is>
          <t>R1</t>
        </is>
      </c>
      <c r="W877" s="46" t="inlineStr">
        <is>
          <t>1</t>
        </is>
      </c>
      <c r="X877" s="60" t="n"/>
      <c r="Y877" s="60" t="n"/>
      <c r="Z877" s="46" t="inlineStr">
        <is>
          <t>no</t>
        </is>
      </c>
      <c r="AA877" s="54" t="inlineStr">
        <is>
          <t>画面未展示进出风口位置或堵塞风险，无相关说明。</t>
        </is>
      </c>
      <c r="AB877" s="54" t="n"/>
      <c r="AC877" s="46" t="inlineStr">
        <is>
          <t>completed</t>
        </is>
      </c>
      <c r="AD877" s="46" t="inlineStr">
        <is>
          <t>2026-07-27T22:10:25+08:00</t>
        </is>
      </c>
      <c r="AE877" s="47">
        <f>IF(AC877&lt;&gt;"completed","",IF(W877=O877,"no","yes"))</f>
        <v/>
      </c>
      <c r="AF877" s="47">
        <f>IF(AC877&lt;&gt;"completed","",IF(AND(X877=P877,Y877=Q877),"no","yes"))</f>
        <v/>
      </c>
      <c r="AG877" s="47">
        <f>IF(AC877&lt;&gt;"completed","待复核",IF(OR(W877="",Z877="",AA877="",AD877=""),"缺少必填项",IF(AND(OR(AE877="yes",AF877="yes"),AB877=""),"修正原因缺失",IF(OR(W877=0,W877=1),IF(AND(X877="",Y877=""),"通过","0/1级时间应留空"),IF(AND(OR(W877=2,W877=3),X877&lt;&gt;"",Y877&lt;&gt;"",X877&gt;=I877,Y877&lt;=J877,Y877&gt;X877),"通过","2/3级时间无效")))))</f>
        <v/>
      </c>
    </row>
    <row r="878">
      <c r="A878" s="45" t="inlineStr">
        <is>
          <t>VQ-017</t>
        </is>
      </c>
      <c r="B878" s="52" t="inlineStr">
        <is>
          <t>使用空气炸锅时怎样避免堵住进出风口？</t>
        </is>
      </c>
      <c r="C878" s="45" t="inlineStr">
        <is>
          <t>zh-CN</t>
        </is>
      </c>
      <c r="D878" s="45" t="inlineStr">
        <is>
          <t>Air Fryer</t>
        </is>
      </c>
      <c r="E878" s="45" t="inlineStr">
        <is>
          <t>safety</t>
        </is>
      </c>
      <c r="F878" s="45" t="inlineStr">
        <is>
          <t>source_disjoint_test</t>
        </is>
      </c>
      <c r="G878" s="45" t="inlineStr">
        <is>
          <t>airfryer-032-scene-0058</t>
        </is>
      </c>
      <c r="H878" s="45" t="inlineStr">
        <is>
          <t>airfryer-032</t>
        </is>
      </c>
      <c r="I878" s="59" t="inlineStr">
        <is>
          <t>267.2</t>
        </is>
      </c>
      <c r="J878" s="59" t="inlineStr">
        <is>
          <t>269.833</t>
        </is>
      </c>
      <c r="K878" s="45" t="inlineStr">
        <is>
          <t>items/airfryer-032-scene-0058/clip.mp4</t>
        </is>
      </c>
      <c r="L878" s="45" t="inlineStr">
        <is>
          <t>items/airfryer-032-scene-0058/thumbnail.jpg</t>
        </is>
      </c>
      <c r="M878" s="52" t="inlineStr">
        <is>
          <t>ASR: a little bit faster. And then after cleaning, make sure your air fryer is nice and dry before you plug it back in and use it. I tend to let mine sit overnight and dry completely just for a little
VLM: Visual summary: A person is holding a black air fryer basket while standing next to a black air fryer on a kitchen countertop.
视觉摘要: 一个人正拿着一个黑色空气炸锅篮子，站在厨房台面上的黑色空气炸锅旁。
Visible product: Air Fryer
Visible components: black air fryer basket; black air fryer; kitchen countertop; person's hand; person's red sleeve
Visible actions: person holding air fryer basket</t>
        </is>
      </c>
      <c r="N878" s="45" t="inlineStr">
        <is>
          <t>47</t>
        </is>
      </c>
      <c r="O878" s="45" t="inlineStr">
        <is>
          <t>0</t>
        </is>
      </c>
      <c r="P878" s="59" t="str"/>
      <c r="Q878" s="59" t="str"/>
      <c r="R878" s="52" t="inlineStr">
        <is>
          <t>The scene shows a person holding an air fryer basket next to the air fryer, but there is no visual or spoken evidence addressing how to avoid blocking air vents.</t>
        </is>
      </c>
      <c r="S878" s="52" t="inlineStr">
        <is>
          <t>VLM</t>
        </is>
      </c>
      <c r="T878" s="52" t="inlineStr">
        <is>
          <t>low</t>
        </is>
      </c>
      <c r="U878" s="52" t="inlineStr">
        <is>
          <t>No evidence in the frozen multimodal data addresses the question about avoiding blocked air vents.</t>
        </is>
      </c>
      <c r="V878" s="45" t="inlineStr">
        <is>
          <t>R1</t>
        </is>
      </c>
      <c r="W878" s="46" t="inlineStr">
        <is>
          <t>1</t>
        </is>
      </c>
      <c r="X878" s="60" t="n"/>
      <c r="Y878" s="60" t="n"/>
      <c r="Z878" s="46" t="inlineStr">
        <is>
          <t>no</t>
        </is>
      </c>
      <c r="AA878" s="54" t="inlineStr">
        <is>
          <t>Frames at 267.2s-269.8s show only the basket exterior and appliance body; vents and airflow-blocking guidance are not addressed.</t>
        </is>
      </c>
      <c r="AB878" s="54" t="inlineStr">
        <is>
          <t>AI marked 0; same air fryer visible, raising to 1 since not unrelated.</t>
        </is>
      </c>
      <c r="AC878" s="46" t="inlineStr">
        <is>
          <t>completed</t>
        </is>
      </c>
      <c r="AD878" s="46" t="inlineStr">
        <is>
          <t>2026-07-28T01:18:39+08:00</t>
        </is>
      </c>
      <c r="AE878" s="47">
        <f>IF(AC878&lt;&gt;"completed","",IF(W878=O878,"no","yes"))</f>
        <v/>
      </c>
      <c r="AF878" s="47">
        <f>IF(AC878&lt;&gt;"completed","",IF(AND(X878=P878,Y878=Q878),"no","yes"))</f>
        <v/>
      </c>
      <c r="AG878" s="47">
        <f>IF(AC878&lt;&gt;"completed","待复核",IF(OR(W878="",Z878="",AA878="",AD878=""),"缺少必填项",IF(AND(OR(AE878="yes",AF878="yes"),AB878=""),"修正原因缺失",IF(OR(W878=0,W878=1),IF(AND(X878="",Y878=""),"通过","0/1级时间应留空"),IF(AND(OR(W878=2,W878=3),X878&lt;&gt;"",Y878&lt;&gt;"",X878&gt;=I878,Y878&lt;=J878,Y878&gt;X878),"通过","2/3级时间无效")))))</f>
        <v/>
      </c>
    </row>
    <row r="879">
      <c r="A879" s="45" t="inlineStr">
        <is>
          <t>VQ-017</t>
        </is>
      </c>
      <c r="B879" s="52" t="inlineStr">
        <is>
          <t>使用空气炸锅时怎样避免堵住进出风口？</t>
        </is>
      </c>
      <c r="C879" s="45" t="inlineStr">
        <is>
          <t>zh-CN</t>
        </is>
      </c>
      <c r="D879" s="45" t="inlineStr">
        <is>
          <t>Air Fryer</t>
        </is>
      </c>
      <c r="E879" s="45" t="inlineStr">
        <is>
          <t>safety</t>
        </is>
      </c>
      <c r="F879" s="45" t="inlineStr">
        <is>
          <t>source_disjoint_test</t>
        </is>
      </c>
      <c r="G879" s="45" t="inlineStr">
        <is>
          <t>airfryer-005-scene-0031</t>
        </is>
      </c>
      <c r="H879" s="45" t="inlineStr">
        <is>
          <t>airfryer-005</t>
        </is>
      </c>
      <c r="I879" s="59" t="inlineStr">
        <is>
          <t>280.4</t>
        </is>
      </c>
      <c r="J879" s="59" t="inlineStr">
        <is>
          <t>283.653</t>
        </is>
      </c>
      <c r="K879" s="45" t="inlineStr">
        <is>
          <t>items/airfryer-005-scene-0031/clip.mp4</t>
        </is>
      </c>
      <c r="L879" s="45" t="inlineStr">
        <is>
          <t>items/airfryer-005-scene-0031/thumbnail.jpg</t>
        </is>
      </c>
      <c r="M879" s="52" t="inlineStr">
        <is>
          <t>ASR: I normally just grab it and put it on my plate like that.
VLM: Visual summary: A person is placing food items onto a white plate next to an open air fryer basket.
视觉摘要: 一个人正在将食物放在一个白色盘子上，旁边是一个打开的空气炸锅篮子。
Visible product: Air Fryer
Visible components: air fryer basket; white plate; bread with egg and ham; person's hand; person's teal sleeve
Visible actions: placing food on a plate
Visible states: air fryer basket is open; food is on the plate</t>
        </is>
      </c>
      <c r="N879" s="45" t="inlineStr">
        <is>
          <t>48</t>
        </is>
      </c>
      <c r="O879" s="45" t="inlineStr">
        <is>
          <t>0</t>
        </is>
      </c>
      <c r="P879" s="59" t="str"/>
      <c r="Q879" s="59" t="str"/>
      <c r="R879" s="52" t="inlineStr">
        <is>
          <t>The scene shows food being placed on a plate next to an open air fryer basket, with no visible action or instruction related to avoiding blockage of air vents.</t>
        </is>
      </c>
      <c r="S879" s="52" t="inlineStr">
        <is>
          <t>VLM</t>
        </is>
      </c>
      <c r="T879" s="52" t="inlineStr">
        <is>
          <t>low</t>
        </is>
      </c>
      <c r="U879" s="52" t="inlineStr">
        <is>
          <t>No evidence of air vents, airflow, or obstruction prevention is present.</t>
        </is>
      </c>
      <c r="V879" s="45" t="inlineStr">
        <is>
          <t>R1</t>
        </is>
      </c>
      <c r="W879" s="46" t="inlineStr">
        <is>
          <t>1</t>
        </is>
      </c>
      <c r="X879" s="60" t="n"/>
      <c r="Y879" s="60" t="n"/>
      <c r="Z879" s="46" t="inlineStr">
        <is>
          <t>no</t>
        </is>
      </c>
      <c r="AA879" s="54" t="inlineStr">
        <is>
          <t>At t=280.4s, the frames focus on plate and basket placement, with no view of air vents or instructions about blocking them.</t>
        </is>
      </c>
      <c r="AB879" s="54" t="inlineStr">
        <is>
          <t>Same air fryer product is visible, but no vent-related evidence appears.</t>
        </is>
      </c>
      <c r="AC879" s="46" t="inlineStr">
        <is>
          <t>completed</t>
        </is>
      </c>
      <c r="AD879" s="46" t="inlineStr">
        <is>
          <t>2026-07-28T01:18:39+08:00</t>
        </is>
      </c>
      <c r="AE879" s="47">
        <f>IF(AC879&lt;&gt;"completed","",IF(W879=O879,"no","yes"))</f>
        <v/>
      </c>
      <c r="AF879" s="47">
        <f>IF(AC879&lt;&gt;"completed","",IF(AND(X879=P879,Y879=Q879),"no","yes"))</f>
        <v/>
      </c>
      <c r="AG879" s="47">
        <f>IF(AC879&lt;&gt;"completed","待复核",IF(OR(W879="",Z879="",AA879="",AD879=""),"缺少必填项",IF(AND(OR(AE879="yes",AF879="yes"),AB879=""),"修正原因缺失",IF(OR(W879=0,W879=1),IF(AND(X879="",Y879=""),"通过","0/1级时间应留空"),IF(AND(OR(W879=2,W879=3),X879&lt;&gt;"",Y879&lt;&gt;"",X879&gt;=I879,Y879&lt;=J879,Y879&gt;X879),"通过","2/3级时间无效")))))</f>
        <v/>
      </c>
    </row>
    <row r="880">
      <c r="A880" s="45" t="inlineStr">
        <is>
          <t>VQ-017</t>
        </is>
      </c>
      <c r="B880" s="52" t="inlineStr">
        <is>
          <t>使用空气炸锅时怎样避免堵住进出风口？</t>
        </is>
      </c>
      <c r="C880" s="45" t="inlineStr">
        <is>
          <t>zh-CN</t>
        </is>
      </c>
      <c r="D880" s="45" t="inlineStr">
        <is>
          <t>Air Fryer</t>
        </is>
      </c>
      <c r="E880" s="45" t="inlineStr">
        <is>
          <t>safety</t>
        </is>
      </c>
      <c r="F880" s="45" t="inlineStr">
        <is>
          <t>source_disjoint_test</t>
        </is>
      </c>
      <c r="G880" s="45" t="inlineStr">
        <is>
          <t>airfryer-033-scene-0107</t>
        </is>
      </c>
      <c r="H880" s="45" t="inlineStr">
        <is>
          <t>airfryer-033</t>
        </is>
      </c>
      <c r="I880" s="59" t="inlineStr">
        <is>
          <t>818.151</t>
        </is>
      </c>
      <c r="J880" s="59" t="inlineStr">
        <is>
          <t>821.321</t>
        </is>
      </c>
      <c r="K880" s="45" t="inlineStr">
        <is>
          <t>items/airfryer-033-scene-0107/clip.mp4</t>
        </is>
      </c>
      <c r="L880" s="45" t="inlineStr">
        <is>
          <t>items/airfryer-033-scene-0107/thumbnail.jpg</t>
        </is>
      </c>
      <c r="M880" s="52" t="inlineStr">
        <is>
          <t>ASR: Eu joguei um pouquinho essa parte aqui pra cima e parou de bater, ó.
VLM: Visual summary: A person is working on the internal wiring of a disassembled appliance, using a blue tool.
视觉摘要: 一个人正在使用蓝色工具修理一台拆开的电器内部线路。
Visible product: Air Fryer
Visible components: appliance base; wiring; electrical connector; blue tool; white cloth; gray tool tray
Visible actions: manipulating wires; using a tool
Visible states: appliance disassembled; wires exposed
Visual uncertainty: The specific model or brand of the appliance is not visible.</t>
        </is>
      </c>
      <c r="N880" s="45" t="inlineStr">
        <is>
          <t>49</t>
        </is>
      </c>
      <c r="O880" s="45" t="inlineStr">
        <is>
          <t>0</t>
        </is>
      </c>
      <c r="P880" s="59" t="str"/>
      <c r="Q880" s="59" t="str"/>
      <c r="R880" s="52" t="inlineStr">
        <is>
          <t>The scene shows internal wiring repair, not air fryer airflow or vent management.</t>
        </is>
      </c>
      <c r="S880" s="52" t="inlineStr">
        <is>
          <t>VLM</t>
        </is>
      </c>
      <c r="T880" s="52" t="inlineStr">
        <is>
          <t>low</t>
        </is>
      </c>
      <c r="U880" s="52" t="inlineStr">
        <is>
          <t>No evidence of air fryer vents, airflow, or related safety steps.</t>
        </is>
      </c>
      <c r="V880" s="45" t="inlineStr">
        <is>
          <t>R1</t>
        </is>
      </c>
      <c r="W880" s="46" t="inlineStr">
        <is>
          <t>0</t>
        </is>
      </c>
      <c r="X880" s="60" t="n"/>
      <c r="Y880" s="60" t="n"/>
      <c r="Z880" s="46" t="inlineStr">
        <is>
          <t>no</t>
        </is>
      </c>
      <c r="AA880" s="54" t="inlineStr">
        <is>
          <t>第1–6帧（t=818.2s–821.4s）显示一人用蓝色工具修理拆开电器底座的内部线路，属线路维修，与进出风口无关。</t>
        </is>
      </c>
      <c r="AB880" s="54" t="n"/>
      <c r="AC880" s="46" t="inlineStr">
        <is>
          <t>completed</t>
        </is>
      </c>
      <c r="AD880" s="46" t="inlineStr">
        <is>
          <t>2026-07-28T01:45:19+08:00</t>
        </is>
      </c>
      <c r="AE880" s="47">
        <f>IF(AC880&lt;&gt;"completed","",IF(W880=O880,"no","yes"))</f>
        <v/>
      </c>
      <c r="AF880" s="47">
        <f>IF(AC880&lt;&gt;"completed","",IF(AND(X880=P880,Y880=Q880),"no","yes"))</f>
        <v/>
      </c>
      <c r="AG880" s="47">
        <f>IF(AC880&lt;&gt;"completed","待复核",IF(OR(W880="",Z880="",AA880="",AD880=""),"缺少必填项",IF(AND(OR(AE880="yes",AF880="yes"),AB880=""),"修正原因缺失",IF(OR(W880=0,W880=1),IF(AND(X880="",Y880=""),"通过","0/1级时间应留空"),IF(AND(OR(W880=2,W880=3),X880&lt;&gt;"",Y880&lt;&gt;"",X880&gt;=I880,Y880&lt;=J880,Y880&gt;X880),"通过","2/3级时间无效")))))</f>
        <v/>
      </c>
    </row>
    <row r="881">
      <c r="A881" s="45" t="inlineStr">
        <is>
          <t>VQ-017</t>
        </is>
      </c>
      <c r="B881" s="52" t="inlineStr">
        <is>
          <t>使用空气炸锅时怎样避免堵住进出风口？</t>
        </is>
      </c>
      <c r="C881" s="45" t="inlineStr">
        <is>
          <t>zh-CN</t>
        </is>
      </c>
      <c r="D881" s="45" t="inlineStr">
        <is>
          <t>Air Fryer</t>
        </is>
      </c>
      <c r="E881" s="45" t="inlineStr">
        <is>
          <t>safety</t>
        </is>
      </c>
      <c r="F881" s="45" t="inlineStr">
        <is>
          <t>source_disjoint_test</t>
        </is>
      </c>
      <c r="G881" s="45" t="inlineStr">
        <is>
          <t>airfryer-017-scene-0049</t>
        </is>
      </c>
      <c r="H881" s="45" t="inlineStr">
        <is>
          <t>airfryer-017</t>
        </is>
      </c>
      <c r="I881" s="59" t="inlineStr">
        <is>
          <t>558.491</t>
        </is>
      </c>
      <c r="J881" s="59" t="inlineStr">
        <is>
          <t>561.161</t>
        </is>
      </c>
      <c r="K881" s="45" t="inlineStr">
        <is>
          <t>items/airfryer-017-scene-0049/clip.mp4</t>
        </is>
      </c>
      <c r="L881" s="45" t="inlineStr">
        <is>
          <t>items/airfryer-017-scene-0049/thumbnail.jpg</t>
        </is>
      </c>
      <c r="M881" s="52" t="inlineStr">
        <is>
          <t>ASR: screws in these deep holes that I need to pull out. Now the top comes off and it's held pretty
OCR: Paway.c sit us online REUSE AND
VLM: Visual summary: A person is using a screwdriver to work on the internal components of a disassembled air fryer.
视觉摘要: 一个人正在使用螺丝刀对一台拆开的空气炸锅内部组件进行操作。
Visible product: Air Fryer
Visible components: black plastic housing; motor; wires; screws; screwdriver; paper with text
Visible actions: using a screwdriver
Visible states: device is disassembled
Visual uncertainty: text on paper is partially visible and not fully readable</t>
        </is>
      </c>
      <c r="N881" s="45" t="inlineStr">
        <is>
          <t>50</t>
        </is>
      </c>
      <c r="O881" s="45" t="inlineStr">
        <is>
          <t>1</t>
        </is>
      </c>
      <c r="P881" s="59" t="str"/>
      <c r="Q881" s="59" t="str"/>
      <c r="R881" s="52" t="inlineStr">
        <is>
          <t>The scene shows disassembly of the air fryer, which may involve accessing internal components including vents, but no visible or spoken evidence addresses avoiding blockage of air vents.</t>
        </is>
      </c>
      <c r="S881" s="52" t="inlineStr">
        <is>
          <t>VLM</t>
        </is>
      </c>
      <c r="T881" s="52" t="inlineStr">
        <is>
          <t>low</t>
        </is>
      </c>
      <c r="U881" s="52" t="inlineStr">
        <is>
          <t>No evidence of airflow, vents, or instructions related to avoiding blockage.</t>
        </is>
      </c>
      <c r="V881" s="45" t="inlineStr">
        <is>
          <t>R1</t>
        </is>
      </c>
      <c r="W881" s="46" t="inlineStr">
        <is>
          <t>1</t>
        </is>
      </c>
      <c r="X881" s="60" t="n"/>
      <c r="Y881" s="60" t="n"/>
      <c r="Z881" s="46" t="inlineStr">
        <is>
          <t>no</t>
        </is>
      </c>
      <c r="AA881" s="54" t="inlineStr">
        <is>
          <t>第1–6帧（t=558.5s–561.2s）显示一人用螺丝刀操作拆开的空气炸锅底部面板，产品出现但为拆解维修画面，未涉及进出风口。</t>
        </is>
      </c>
      <c r="AB881" s="54" t="n"/>
      <c r="AC881" s="46" t="inlineStr">
        <is>
          <t>completed</t>
        </is>
      </c>
      <c r="AD881" s="46" t="inlineStr">
        <is>
          <t>2026-07-28T01:45:19+08:00</t>
        </is>
      </c>
      <c r="AE881" s="47">
        <f>IF(AC881&lt;&gt;"completed","",IF(W881=O881,"no","yes"))</f>
        <v/>
      </c>
      <c r="AF881" s="47">
        <f>IF(AC881&lt;&gt;"completed","",IF(AND(X881=P881,Y881=Q881),"no","yes"))</f>
        <v/>
      </c>
      <c r="AG881" s="47">
        <f>IF(AC881&lt;&gt;"completed","待复核",IF(OR(W881="",Z881="",AA881="",AD881=""),"缺少必填项",IF(AND(OR(AE881="yes",AF881="yes"),AB881=""),"修正原因缺失",IF(OR(W881=0,W881=1),IF(AND(X881="",Y881=""),"通过","0/1级时间应留空"),IF(AND(OR(W881=2,W881=3),X881&lt;&gt;"",Y881&lt;&gt;"",X881&gt;=I881,Y881&lt;=J881,Y881&gt;X881),"通过","2/3级时间无效")))))</f>
        <v/>
      </c>
    </row>
    <row r="882">
      <c r="A882" s="45" t="inlineStr">
        <is>
          <t>VQ-017</t>
        </is>
      </c>
      <c r="B882" s="52" t="inlineStr">
        <is>
          <t>使用空气炸锅时怎样避免堵住进出风口？</t>
        </is>
      </c>
      <c r="C882" s="45" t="inlineStr">
        <is>
          <t>zh-CN</t>
        </is>
      </c>
      <c r="D882" s="45" t="inlineStr">
        <is>
          <t>Air Fryer</t>
        </is>
      </c>
      <c r="E882" s="45" t="inlineStr">
        <is>
          <t>safety</t>
        </is>
      </c>
      <c r="F882" s="45" t="inlineStr">
        <is>
          <t>source_disjoint_test</t>
        </is>
      </c>
      <c r="G882" s="45" t="inlineStr">
        <is>
          <t>airfryer-024-scene-0006</t>
        </is>
      </c>
      <c r="H882" s="45" t="inlineStr">
        <is>
          <t>airfryer-024</t>
        </is>
      </c>
      <c r="I882" s="59" t="inlineStr">
        <is>
          <t>19.953</t>
        </is>
      </c>
      <c r="J882" s="59" t="inlineStr">
        <is>
          <t>22.689</t>
        </is>
      </c>
      <c r="K882" s="45" t="inlineStr">
        <is>
          <t>items/airfryer-024-scene-0006/clip.mp4</t>
        </is>
      </c>
      <c r="L882" s="45" t="inlineStr">
        <is>
          <t>items/airfryer-024-scene-0006/thumbnail.jpg</t>
        </is>
      </c>
      <c r="M882" s="52" t="inlineStr">
        <is>
          <t>ASR: Now make crispy air fried French fries in just 8 minutes, crunchy onion rings in 10 minutes,
OCR: AIR-FRIED French Fries only 8 Minutes
VLM: Visual summary: A person is pouring cooked French fries from an air fryer basket into a red and white checkered paper-lined basket.
视觉摘要: 一个人正将从空气炸锅篮子里倒出的炸薯条倒入一个红白格子纸衬的篮子中。
Visible product: Air Fryer
Visible components: air fryer basket; red and white checkered paper liner; paper bag; white cup; text overlay: AIR-FRIED French Fries
Visible actions: pouring French fries; holding air fryer basket
Visible states: French fries being transferred; fries in basket; fries in air fryer basket</t>
        </is>
      </c>
      <c r="N882" s="45" t="inlineStr">
        <is>
          <t>51</t>
        </is>
      </c>
      <c r="O882" s="45" t="inlineStr">
        <is>
          <t>0</t>
        </is>
      </c>
      <c r="P882" s="59" t="str"/>
      <c r="Q882" s="59" t="str"/>
      <c r="R882" s="52" t="inlineStr">
        <is>
          <t>The scene shows only the transfer of cooked fries from the air fryer basket, with no visual, spoken, or OCR evidence addressing airflow, vents, or obstruction prevention.</t>
        </is>
      </c>
      <c r="S882" s="52" t="inlineStr">
        <is>
          <t>VLM</t>
        </is>
      </c>
      <c r="T882" s="52" t="inlineStr">
        <is>
          <t>low</t>
        </is>
      </c>
      <c r="U882" s="52" t="inlineStr">
        <is>
          <t>No evidence of vents, airflow, or related safety instructions is present.</t>
        </is>
      </c>
      <c r="V882" s="45" t="inlineStr">
        <is>
          <t>R1</t>
        </is>
      </c>
      <c r="W882" s="46" t="inlineStr">
        <is>
          <t>0</t>
        </is>
      </c>
      <c r="X882" s="60" t="n"/>
      <c r="Y882" s="60" t="n"/>
      <c r="Z882" s="46" t="inlineStr">
        <is>
          <t>no</t>
        </is>
      </c>
      <c r="AA882" s="54" t="inlineStr">
        <is>
          <t>Frames t=20.0s-22.7s show only fries being poured out, with no mention or visual of air vents or airflow obstruction.</t>
        </is>
      </c>
      <c r="AB882" s="54" t="n"/>
      <c r="AC882" s="46" t="inlineStr">
        <is>
          <t>completed</t>
        </is>
      </c>
      <c r="AD882" s="46" t="inlineStr">
        <is>
          <t>2026-07-28T01:18:39+08:00</t>
        </is>
      </c>
      <c r="AE882" s="47">
        <f>IF(AC882&lt;&gt;"completed","",IF(W882=O882,"no","yes"))</f>
        <v/>
      </c>
      <c r="AF882" s="47">
        <f>IF(AC882&lt;&gt;"completed","",IF(AND(X882=P882,Y882=Q882),"no","yes"))</f>
        <v/>
      </c>
      <c r="AG882" s="47">
        <f>IF(AC882&lt;&gt;"completed","待复核",IF(OR(W882="",Z882="",AA882="",AD882=""),"缺少必填项",IF(AND(OR(AE882="yes",AF882="yes"),AB882=""),"修正原因缺失",IF(OR(W882=0,W882=1),IF(AND(X882="",Y882=""),"通过","0/1级时间应留空"),IF(AND(OR(W882=2,W882=3),X882&lt;&gt;"",Y882&lt;&gt;"",X882&gt;=I882,Y882&lt;=J882,Y882&gt;X882),"通过","2/3级时间无效")))))</f>
        <v/>
      </c>
    </row>
    <row r="883">
      <c r="A883" s="45" t="inlineStr">
        <is>
          <t>VQ-017</t>
        </is>
      </c>
      <c r="B883" s="52" t="inlineStr">
        <is>
          <t>使用空气炸锅时怎样避免堵住进出风口？</t>
        </is>
      </c>
      <c r="C883" s="45" t="inlineStr">
        <is>
          <t>zh-CN</t>
        </is>
      </c>
      <c r="D883" s="45" t="inlineStr">
        <is>
          <t>Air Fryer</t>
        </is>
      </c>
      <c r="E883" s="45" t="inlineStr">
        <is>
          <t>safety</t>
        </is>
      </c>
      <c r="F883" s="45" t="inlineStr">
        <is>
          <t>source_disjoint_test</t>
        </is>
      </c>
      <c r="G883" s="45" t="inlineStr">
        <is>
          <t>pressure-006-scene-0002</t>
        </is>
      </c>
      <c r="H883" s="45" t="inlineStr">
        <is>
          <t>pressure-006</t>
        </is>
      </c>
      <c r="I883" s="59" t="inlineStr">
        <is>
          <t>2.208</t>
        </is>
      </c>
      <c r="J883" s="59" t="inlineStr">
        <is>
          <t>4.833</t>
        </is>
      </c>
      <c r="K883" s="45" t="inlineStr">
        <is>
          <t>items/pressure-006-scene-0002/clip.mp4</t>
        </is>
      </c>
      <c r="L883" s="45" t="inlineStr">
        <is>
          <t>items/pressure-006-scene-0002/thumbnail.jpg</t>
        </is>
      </c>
      <c r="M883" s="52" t="inlineStr">
        <is>
          <t>ASR: Hefung Multifunctional Air Fryer, One-Click Cover Opening, Automatic Lifting, Easy to Use, 6L Super Large Capacity, Can Accommodate the Whole Chicken, Intelligent Buttons on the Top,
VLM: Visual summary: A person is opening the lid of a yellow air fryer with one hand while holding the body with the other.
视觉摘要: 一个人用一只手打开黄色空气炸锅的盖子，另一只手扶着锅体。
Visible product: Air Fryer
Visible components: yellow body; black lid; handle; text overlay
Visible actions: opening lid; holding air fryer
Visible states: lid partially open
Visual uncertainty: The full product model or brand name is not visible.</t>
        </is>
      </c>
      <c r="N883" s="45" t="inlineStr">
        <is>
          <t>52</t>
        </is>
      </c>
      <c r="O883" s="45" t="inlineStr">
        <is>
          <t>1</t>
        </is>
      </c>
      <c r="P883" s="59" t="str"/>
      <c r="Q883" s="59" t="str"/>
      <c r="R883" s="52" t="inlineStr">
        <is>
          <t>The scene shows opening the lid of an air fryer, but does not show or mention anything about avoiding blockage of air vents.</t>
        </is>
      </c>
      <c r="S883" s="52" t="inlineStr">
        <is>
          <t>VLM|ASR</t>
        </is>
      </c>
      <c r="T883" s="52" t="inlineStr">
        <is>
          <t>low</t>
        </is>
      </c>
      <c r="U883" s="52" t="inlineStr">
        <is>
          <t>No evidence of air vents or related safety instructions is visible or audible.</t>
        </is>
      </c>
      <c r="V883" s="45" t="inlineStr">
        <is>
          <t>R1</t>
        </is>
      </c>
      <c r="W883" s="46" t="inlineStr">
        <is>
          <t>1</t>
        </is>
      </c>
      <c r="X883" s="60" t="n"/>
      <c r="Y883" s="60" t="n"/>
      <c r="Z883" s="46" t="inlineStr">
        <is>
          <t>no</t>
        </is>
      </c>
      <c r="AA883" s="54" t="inlineStr">
        <is>
          <t>frames focus on lid opening; no air vents or guidance about avoiding blocked vents are visible.</t>
        </is>
      </c>
      <c r="AB883" s="54" t="n"/>
      <c r="AC883" s="46" t="inlineStr">
        <is>
          <t>completed</t>
        </is>
      </c>
      <c r="AD883" s="46" t="inlineStr">
        <is>
          <t>2026-07-28T01:18:39+08:00</t>
        </is>
      </c>
      <c r="AE883" s="47">
        <f>IF(AC883&lt;&gt;"completed","",IF(W883=O883,"no","yes"))</f>
        <v/>
      </c>
      <c r="AF883" s="47">
        <f>IF(AC883&lt;&gt;"completed","",IF(AND(X883=P883,Y883=Q883),"no","yes"))</f>
        <v/>
      </c>
      <c r="AG883" s="47">
        <f>IF(AC883&lt;&gt;"completed","待复核",IF(OR(W883="",Z883="",AA883="",AD883=""),"缺少必填项",IF(AND(OR(AE883="yes",AF883="yes"),AB883=""),"修正原因缺失",IF(OR(W883=0,W883=1),IF(AND(X883="",Y883=""),"通过","0/1级时间应留空"),IF(AND(OR(W883=2,W883=3),X883&lt;&gt;"",Y883&lt;&gt;"",X883&gt;=I883,Y883&lt;=J883,Y883&gt;X883),"通过","2/3级时间无效")))))</f>
        <v/>
      </c>
    </row>
    <row r="884">
      <c r="A884" s="45" t="inlineStr">
        <is>
          <t>VQ-017</t>
        </is>
      </c>
      <c r="B884" s="52" t="inlineStr">
        <is>
          <t>使用空气炸锅时怎样避免堵住进出风口？</t>
        </is>
      </c>
      <c r="C884" s="45" t="inlineStr">
        <is>
          <t>zh-CN</t>
        </is>
      </c>
      <c r="D884" s="45" t="inlineStr">
        <is>
          <t>Air Fryer</t>
        </is>
      </c>
      <c r="E884" s="45" t="inlineStr">
        <is>
          <t>safety</t>
        </is>
      </c>
      <c r="F884" s="45" t="inlineStr">
        <is>
          <t>source_disjoint_test</t>
        </is>
      </c>
      <c r="G884" s="45" t="inlineStr">
        <is>
          <t>airfryer-029-scene-0070</t>
        </is>
      </c>
      <c r="H884" s="45" t="inlineStr">
        <is>
          <t>airfryer-029</t>
        </is>
      </c>
      <c r="I884" s="59" t="inlineStr">
        <is>
          <t>431.84</t>
        </is>
      </c>
      <c r="J884" s="59" t="inlineStr">
        <is>
          <t>436.0</t>
        </is>
      </c>
      <c r="K884" s="45" t="inlineStr">
        <is>
          <t>items/airfryer-029-scene-0070/clip.mp4</t>
        </is>
      </c>
      <c r="L884" s="45" t="inlineStr">
        <is>
          <t>items/airfryer-029-scene-0070/thumbnail.jpg</t>
        </is>
      </c>
      <c r="M884" s="52" t="inlineStr">
        <is>
          <t>ASR: I'm telling you just it is still sizzling here
VLM: Visual summary: A chef in a red uniform is using a black air fryer in a kitchen studio setting with Philips branding.
视觉摘要: 一位穿着红色制服的厨师正在一个带有飞利浦标志的厨房工作室中使用一台黑色空气炸锅。
Visible product: Air Fryer
Visible components: black air fryer; chef's uniform; green plates; Philips SUPER CHEF logo; refrigerator; blender; rice cooker; cabinet
Visible actions: chef stirring food in air fryer; chef holding air fryer lid
Visible states: food inside air fryer basket; chef smiling</t>
        </is>
      </c>
      <c r="N884" s="45" t="inlineStr">
        <is>
          <t>53</t>
        </is>
      </c>
      <c r="O884" s="45" t="inlineStr">
        <is>
          <t>0</t>
        </is>
      </c>
      <c r="P884" s="59" t="str"/>
      <c r="Q884" s="59" t="str"/>
      <c r="R884" s="52" t="inlineStr">
        <is>
          <t>The scene shows a chef using the air fryer but provides no visual, spoken, or OCR evidence about avoiding blocked air vents.</t>
        </is>
      </c>
      <c r="S884" s="52" t="inlineStr">
        <is>
          <t>VLM</t>
        </is>
      </c>
      <c r="T884" s="52" t="inlineStr">
        <is>
          <t>low</t>
        </is>
      </c>
      <c r="U884" s="52" t="inlineStr">
        <is>
          <t>No evidence addresses the question about preventing air vent blockage.</t>
        </is>
      </c>
      <c r="V884" s="45" t="inlineStr">
        <is>
          <t>R1</t>
        </is>
      </c>
      <c r="W884" s="46" t="inlineStr">
        <is>
          <t>0</t>
        </is>
      </c>
      <c r="X884" s="60" t="n"/>
      <c r="Y884" s="60" t="n"/>
      <c r="Z884" s="46" t="inlineStr">
        <is>
          <t>no</t>
        </is>
      </c>
      <c r="AA884" s="54" t="inlineStr">
        <is>
          <t>The scene shows a chef stirring food in an air fryer but provides no visual or spoken information about air vents or how to avoid blocking them.</t>
        </is>
      </c>
      <c r="AB884" s="54" t="n"/>
      <c r="AC884" s="46" t="inlineStr">
        <is>
          <t>completed</t>
        </is>
      </c>
      <c r="AD884" s="46" t="inlineStr">
        <is>
          <t>2026-07-28T01:18:39+08:00</t>
        </is>
      </c>
      <c r="AE884" s="47">
        <f>IF(AC884&lt;&gt;"completed","",IF(W884=O884,"no","yes"))</f>
        <v/>
      </c>
      <c r="AF884" s="47">
        <f>IF(AC884&lt;&gt;"completed","",IF(AND(X884=P884,Y884=Q884),"no","yes"))</f>
        <v/>
      </c>
      <c r="AG884" s="47">
        <f>IF(AC884&lt;&gt;"completed","待复核",IF(OR(W884="",Z884="",AA884="",AD884=""),"缺少必填项",IF(AND(OR(AE884="yes",AF884="yes"),AB884=""),"修正原因缺失",IF(OR(W884=0,W884=1),IF(AND(X884="",Y884=""),"通过","0/1级时间应留空"),IF(AND(OR(W884=2,W884=3),X884&lt;&gt;"",Y884&lt;&gt;"",X884&gt;=I884,Y884&lt;=J884,Y884&gt;X884),"通过","2/3级时间无效")))))</f>
        <v/>
      </c>
    </row>
    <row r="885">
      <c r="A885" s="45" t="inlineStr">
        <is>
          <t>VQ-017</t>
        </is>
      </c>
      <c r="B885" s="52" t="inlineStr">
        <is>
          <t>使用空气炸锅时怎样避免堵住进出风口？</t>
        </is>
      </c>
      <c r="C885" s="45" t="inlineStr">
        <is>
          <t>zh-CN</t>
        </is>
      </c>
      <c r="D885" s="45" t="inlineStr">
        <is>
          <t>Air Fryer</t>
        </is>
      </c>
      <c r="E885" s="45" t="inlineStr">
        <is>
          <t>safety</t>
        </is>
      </c>
      <c r="F885" s="45" t="inlineStr">
        <is>
          <t>source_disjoint_test</t>
        </is>
      </c>
      <c r="G885" s="45" t="inlineStr">
        <is>
          <t>airfryer-024-scene-0008</t>
        </is>
      </c>
      <c r="H885" s="45" t="inlineStr">
        <is>
          <t>airfryer-024</t>
        </is>
      </c>
      <c r="I885" s="59" t="inlineStr">
        <is>
          <t>28.862</t>
        </is>
      </c>
      <c r="J885" s="59" t="inlineStr">
        <is>
          <t>36.536</t>
        </is>
      </c>
      <c r="K885" s="45" t="inlineStr">
        <is>
          <t>items/airfryer-024-scene-0008/clip.mp4</t>
        </is>
      </c>
      <c r="L885" s="45" t="inlineStr">
        <is>
          <t>items/airfryer-024-scene-0008/thumbnail.jpg</t>
        </is>
      </c>
      <c r="M885" s="52" t="inlineStr">
        <is>
          <t>ASR: All with no mess, no added oils, and up to 70% less fat and calories. But the Brio does a lot more. The optional preheat function makes grilling, searing, and broiling easy and fast,
OCR: NO MESS NO OIL Up To 70% Less Fat &amp; Calories 390F 360'F 360F 390'F 12-10mios 18-30muns 8-Y4mns 15-22mirss 6-10mans 8-10mn0 375F Optional PREHEAT FUNCTION Patent Pending
VLM: Visual summary: A man is using an air fryer in a kitchen, and a plate of food is being served.
视觉摘要: 一名男子在厨房使用空气炸锅，有人正在端上一盘食物。
Visible product: Air Fryer
Visible components: air fryer; plate; fries; burger; bun; vegetables; small cup; spoon; kitchen counter; oven; text overlay
Visible actions: man operating air fryer; hand serving food with spoon
Visible states: air fryer in use; food on plate
Visible warnings: NO MESS; NO OIL</t>
        </is>
      </c>
      <c r="N885" s="45" t="inlineStr">
        <is>
          <t>54</t>
        </is>
      </c>
      <c r="O885" s="45" t="inlineStr">
        <is>
          <t>0</t>
        </is>
      </c>
      <c r="P885" s="59" t="str"/>
      <c r="Q885" s="59" t="str"/>
      <c r="R885" s="52" t="inlineStr">
        <is>
          <t>The evidence shows the air fryer in use and mentions benefits like 'NO MESS' and 'NO OIL', but provides no information about avoiding blockage of air vents or airflow.</t>
        </is>
      </c>
      <c r="S885" s="52" t="inlineStr">
        <is>
          <t>VLM|ASR|OCR</t>
        </is>
      </c>
      <c r="T885" s="52" t="inlineStr">
        <is>
          <t>low</t>
        </is>
      </c>
      <c r="U885" s="52" t="inlineStr">
        <is>
          <t>No mention of air vents, airflow, or obstruction prevention in any modality.</t>
        </is>
      </c>
      <c r="V885" s="45" t="inlineStr">
        <is>
          <t>R1</t>
        </is>
      </c>
      <c r="W885" s="46" t="n">
        <v>1</v>
      </c>
      <c r="X885" s="60" t="n"/>
      <c r="Y885" s="60" t="n"/>
      <c r="Z885" s="46" t="inlineStr">
        <is>
          <t>no</t>
        </is>
      </c>
      <c r="AA885" s="54" t="inlineStr">
        <is>
          <t>The frames depict standard air fryer operation — pulling out the basket of cooked fries and serving them; no visual, spoken, or text content addresses avoiding blockage of air intake or exhaust vents.</t>
        </is>
      </c>
      <c r="AB885" s="54" t="inlineStr">
        <is>
          <t>第三轮仲裁修正：R1原记录 等级=0 时间=[None,None] 泄漏=no → 仲裁 等级=1 时间=[None,None] 泄漏=no。理由：采纳复核方：空气炸锅在全部6帧使用过程中清晰可见，同产品出现但未展示进出风口或堵塞风险说明，符合等级1。</t>
        </is>
      </c>
      <c r="AC885" s="46" t="inlineStr">
        <is>
          <t>completed</t>
        </is>
      </c>
      <c r="AD885" s="46" t="inlineStr">
        <is>
          <t>2026-07-28T20:35:21+08:00</t>
        </is>
      </c>
      <c r="AE885" s="47">
        <f>IF(AC885&lt;&gt;"completed","",IF(W885=O885,"no","yes"))</f>
        <v/>
      </c>
      <c r="AF885" s="47">
        <f>IF(AC885&lt;&gt;"completed","",IF(AND(X885=P885,Y885=Q885),"no","yes"))</f>
        <v/>
      </c>
      <c r="AG885" s="47">
        <f>IF(AC885&lt;&gt;"completed","待复核",IF(OR(W885="",Z885="",AA885="",AD885=""),"缺少必填项",IF(AND(OR(AE885="yes",AF885="yes"),AB885=""),"修正原因缺失",IF(OR(W885=0,W885=1),IF(AND(X885="",Y885=""),"通过","0/1级时间应留空"),IF(AND(OR(W885=2,W885=3),X885&lt;&gt;"",Y885&lt;&gt;"",X885&gt;=I885,Y885&lt;=J885,Y885&gt;X885),"通过","2/3级时间无效")))))</f>
        <v/>
      </c>
    </row>
    <row r="886">
      <c r="A886" s="45" t="inlineStr">
        <is>
          <t>VQ-017</t>
        </is>
      </c>
      <c r="B886" s="52" t="inlineStr">
        <is>
          <t>使用空气炸锅时怎样避免堵住进出风口？</t>
        </is>
      </c>
      <c r="C886" s="45" t="inlineStr">
        <is>
          <t>zh-CN</t>
        </is>
      </c>
      <c r="D886" s="45" t="inlineStr">
        <is>
          <t>Air Fryer</t>
        </is>
      </c>
      <c r="E886" s="45" t="inlineStr">
        <is>
          <t>safety</t>
        </is>
      </c>
      <c r="F886" s="45" t="inlineStr">
        <is>
          <t>source_disjoint_test</t>
        </is>
      </c>
      <c r="G886" s="45" t="inlineStr">
        <is>
          <t>airfryer-017-scene-0074</t>
        </is>
      </c>
      <c r="H886" s="45" t="inlineStr">
        <is>
          <t>airfryer-017</t>
        </is>
      </c>
      <c r="I886" s="59" t="inlineStr">
        <is>
          <t>1022.388</t>
        </is>
      </c>
      <c r="J886" s="59" t="inlineStr">
        <is>
          <t>1030.196</t>
        </is>
      </c>
      <c r="K886" s="45" t="inlineStr">
        <is>
          <t>items/airfryer-017-scene-0074/clip.mp4</t>
        </is>
      </c>
      <c r="L886" s="45" t="inlineStr">
        <is>
          <t>items/airfryer-017-scene-0074/thumbnail.jpg</t>
        </is>
      </c>
      <c r="M886" s="52" t="inlineStr">
        <is>
          <t>ASR: way to pull it out I'm going to need to feed one end of that red cord down through that hole so that I can address this entire cord. Okay there I've pulled one end of the cord free I'm pulling
OCR: 2
VLM: Visual summary: A person is using a tool to manipulate wires inside an open electronic device.
视觉摘要: 一个人正在使用工具操作打开的电子设备内部的电线。
Visible product: unknown
Visible components: wires; tool; electronic device; hand
Visible actions: manipulating wires; using a tool
Visual uncertainty: The specific product is not identifiable, and the exact nature of the action is unclear.</t>
        </is>
      </c>
      <c r="N886" s="45" t="inlineStr">
        <is>
          <t>55</t>
        </is>
      </c>
      <c r="O886" s="45" t="inlineStr">
        <is>
          <t>0</t>
        </is>
      </c>
      <c r="P886" s="59" t="str"/>
      <c r="Q886" s="59" t="str"/>
      <c r="R886" s="52" t="inlineStr">
        <is>
          <t>The scene shows manipulation of wires inside an electronic device, unrelated to air fryer airflow or vents.</t>
        </is>
      </c>
      <c r="S886" s="52" t="inlineStr">
        <is>
          <t>VLM|ASR|OCR</t>
        </is>
      </c>
      <c r="T886" s="52" t="inlineStr">
        <is>
          <t>low</t>
        </is>
      </c>
      <c r="U886" s="52" t="inlineStr">
        <is>
          <t>No evidence of air fryer, vents, or airflow-related actions.</t>
        </is>
      </c>
      <c r="V886" s="45" t="inlineStr">
        <is>
          <t>R1</t>
        </is>
      </c>
      <c r="W886" s="46" t="inlineStr">
        <is>
          <t>0</t>
        </is>
      </c>
      <c r="X886" s="60" t="n"/>
      <c r="Y886" s="60" t="n"/>
      <c r="Z886" s="46" t="inlineStr">
        <is>
          <t>no</t>
        </is>
      </c>
      <c r="AA886" s="54" t="inlineStr">
        <is>
          <t>第1–6帧（t=1022.4s–1030.2s）显示一人在拆开的电器内部拉拽电线、使用工具，纯内部接线操作，与进出风口无关。</t>
        </is>
      </c>
      <c r="AB886" s="54" t="n"/>
      <c r="AC886" s="46" t="inlineStr">
        <is>
          <t>completed</t>
        </is>
      </c>
      <c r="AD886" s="46" t="inlineStr">
        <is>
          <t>2026-07-28T01:45:19+08:00</t>
        </is>
      </c>
      <c r="AE886" s="47">
        <f>IF(AC886&lt;&gt;"completed","",IF(W886=O886,"no","yes"))</f>
        <v/>
      </c>
      <c r="AF886" s="47">
        <f>IF(AC886&lt;&gt;"completed","",IF(AND(X886=P886,Y886=Q886),"no","yes"))</f>
        <v/>
      </c>
      <c r="AG886" s="47">
        <f>IF(AC886&lt;&gt;"completed","待复核",IF(OR(W886="",Z886="",AA886="",AD886=""),"缺少必填项",IF(AND(OR(AE886="yes",AF886="yes"),AB886=""),"修正原因缺失",IF(OR(W886=0,W886=1),IF(AND(X886="",Y886=""),"通过","0/1级时间应留空"),IF(AND(OR(W886=2,W886=3),X886&lt;&gt;"",Y886&lt;&gt;"",X886&gt;=I886,Y886&lt;=J886,Y886&gt;X886),"通过","2/3级时间无效")))))</f>
        <v/>
      </c>
    </row>
    <row r="887">
      <c r="A887" s="45" t="inlineStr">
        <is>
          <t>VQ-017</t>
        </is>
      </c>
      <c r="B887" s="52" t="inlineStr">
        <is>
          <t>使用空气炸锅时怎样避免堵住进出风口？</t>
        </is>
      </c>
      <c r="C887" s="45" t="inlineStr">
        <is>
          <t>zh-CN</t>
        </is>
      </c>
      <c r="D887" s="45" t="inlineStr">
        <is>
          <t>Air Fryer</t>
        </is>
      </c>
      <c r="E887" s="45" t="inlineStr">
        <is>
          <t>safety</t>
        </is>
      </c>
      <c r="F887" s="45" t="inlineStr">
        <is>
          <t>source_disjoint_test</t>
        </is>
      </c>
      <c r="G887" s="45" t="inlineStr">
        <is>
          <t>airfryer-033-scene-0034</t>
        </is>
      </c>
      <c r="H887" s="45" t="inlineStr">
        <is>
          <t>airfryer-033</t>
        </is>
      </c>
      <c r="I887" s="59" t="inlineStr">
        <is>
          <t>251.818</t>
        </is>
      </c>
      <c r="J887" s="59" t="inlineStr">
        <is>
          <t>257.024</t>
        </is>
      </c>
      <c r="K887" s="45" t="inlineStr">
        <is>
          <t>items/airfryer-033-scene-0034/clip.mp4</t>
        </is>
      </c>
      <c r="L887" s="45" t="inlineStr">
        <is>
          <t>items/airfryer-033-scene-0034/thumbnail.jpg</t>
        </is>
      </c>
      <c r="M887" s="52" t="inlineStr">
        <is>
          <t>ASR: Ela dispara um relêzinho E é bom desligar Tem hora que ela liga, tem hora que ela não liga Vou ter que desmontar ela todinha
VLM: Visual summary: A black air fryer with its top cover removed, revealing internal components, is shown on a white surface. The digital display shows a temperature of 200 degrees.
视觉摘要: 一台黑色空气炸锅，其上盖被移开，露出内部组件，放置在白色表面上。数字显示屏显示温度为200度。
Visible product: Air Fryer
Visible components: digital display; temperature reading; control buttons; brand name 'PHILIPS WALITA'; internal heating element; power cord; handle
Visible states: top cover removed; digital display active</t>
        </is>
      </c>
      <c r="N887" s="45" t="inlineStr">
        <is>
          <t>56</t>
        </is>
      </c>
      <c r="O887" s="45" t="inlineStr">
        <is>
          <t>1</t>
        </is>
      </c>
      <c r="P887" s="59" t="str"/>
      <c r="Q887" s="59" t="str"/>
      <c r="R887" s="52" t="inlineStr">
        <is>
          <t>The air fryer's top cover is removed, exposing internal components including the heating element, but there is no visible or spoken evidence addressing how to avoid blocking air vents.</t>
        </is>
      </c>
      <c r="S887" s="52" t="inlineStr">
        <is>
          <t>VLM</t>
        </is>
      </c>
      <c r="T887" s="52" t="inlineStr">
        <is>
          <t>low</t>
        </is>
      </c>
      <c r="U887" s="52" t="inlineStr">
        <is>
          <t>No evidence of airflow vents or instructions related to avoiding blockage.</t>
        </is>
      </c>
      <c r="V887" s="45" t="inlineStr">
        <is>
          <t>R1</t>
        </is>
      </c>
      <c r="W887" s="46" t="inlineStr">
        <is>
          <t>1</t>
        </is>
      </c>
      <c r="X887" s="60" t="n"/>
      <c r="Y887" s="60" t="n"/>
      <c r="Z887" s="46" t="inlineStr">
        <is>
          <t>no</t>
        </is>
      </c>
      <c r="AA887" s="54" t="inlineStr">
        <is>
          <t>画面展示拆机后的内部结构，但未说明进出风口位置或堵塞风险。</t>
        </is>
      </c>
      <c r="AB887" s="54" t="n"/>
      <c r="AC887" s="46" t="inlineStr">
        <is>
          <t>completed</t>
        </is>
      </c>
      <c r="AD887" s="46" t="inlineStr">
        <is>
          <t>2026-07-27T22:23:08+08:00</t>
        </is>
      </c>
      <c r="AE887" s="47">
        <f>IF(AC887&lt;&gt;"completed","",IF(W887=O887,"no","yes"))</f>
        <v/>
      </c>
      <c r="AF887" s="47">
        <f>IF(AC887&lt;&gt;"completed","",IF(AND(X887=P887,Y887=Q887),"no","yes"))</f>
        <v/>
      </c>
      <c r="AG887" s="47">
        <f>IF(AC887&lt;&gt;"completed","待复核",IF(OR(W887="",Z887="",AA887="",AD887=""),"缺少必填项",IF(AND(OR(AE887="yes",AF887="yes"),AB887=""),"修正原因缺失",IF(OR(W887=0,W887=1),IF(AND(X887="",Y887=""),"通过","0/1级时间应留空"),IF(AND(OR(W887=2,W887=3),X887&lt;&gt;"",Y887&lt;&gt;"",X887&gt;=I887,Y887&lt;=J887,Y887&gt;X887),"通过","2/3级时间无效")))))</f>
        <v/>
      </c>
    </row>
    <row r="888">
      <c r="A888" s="45" t="inlineStr">
        <is>
          <t>VQ-017</t>
        </is>
      </c>
      <c r="B888" s="52" t="inlineStr">
        <is>
          <t>使用空气炸锅时怎样避免堵住进出风口？</t>
        </is>
      </c>
      <c r="C888" s="45" t="inlineStr">
        <is>
          <t>zh-CN</t>
        </is>
      </c>
      <c r="D888" s="45" t="inlineStr">
        <is>
          <t>Air Fryer</t>
        </is>
      </c>
      <c r="E888" s="45" t="inlineStr">
        <is>
          <t>safety</t>
        </is>
      </c>
      <c r="F888" s="45" t="inlineStr">
        <is>
          <t>source_disjoint_test</t>
        </is>
      </c>
      <c r="G888" s="45" t="inlineStr">
        <is>
          <t>airfryer-033-scene-0039</t>
        </is>
      </c>
      <c r="H888" s="45" t="inlineStr">
        <is>
          <t>airfryer-033</t>
        </is>
      </c>
      <c r="I888" s="59" t="inlineStr">
        <is>
          <t>276.043</t>
        </is>
      </c>
      <c r="J888" s="59" t="inlineStr">
        <is>
          <t>281.014</t>
        </is>
      </c>
      <c r="K888" s="45" t="inlineStr">
        <is>
          <t>items/airfryer-033-scene-0039/clip.mp4</t>
        </is>
      </c>
      <c r="L888" s="45" t="inlineStr">
        <is>
          <t>items/airfryer-033-scene-0039/thumbnail.jpg</t>
        </is>
      </c>
      <c r="M888" s="52" t="inlineStr">
        <is>
          <t>ASR: Então, sim Vou tirar essas coisas aqui aqui vou botar lá já vou lavar entendeu isso aqui eu vou tirar na real dá para tirar tudo
VLM: Visual summary: A close-up view of an air fryer with its basket partially pulled out, showing food remnants inside the basket and the interior of the appliance.
视觉摘要: 空气炸锅的特写，其篮子部分拉出，篮子内和炸锅内部可见食物残渣。
Visible product: Air Fryer
Visible components: air fryer basket; air fryer interior; air fryer handle; food remnants; brand name 'PHILIPS' and 'WALLA' on the appliance
Visible actions: a hand is holding the air fryer handle
Visible states: air fryer basket partially pulled out; food remnants inside the basket</t>
        </is>
      </c>
      <c r="N888" s="45" t="inlineStr">
        <is>
          <t>57</t>
        </is>
      </c>
      <c r="O888" s="45" t="inlineStr">
        <is>
          <t>2</t>
        </is>
      </c>
      <c r="P888" s="59" t="inlineStr">
        <is>
          <t>276.043</t>
        </is>
      </c>
      <c r="Q888" s="59" t="inlineStr">
        <is>
          <t>281.014</t>
        </is>
      </c>
      <c r="R888" s="52" t="inlineStr">
        <is>
          <t>The visual shows food remnants inside the air fryer basket and interior, and the ASR mentions removing items, indicating a step to clean or clear debris — relevant to avoiding blockage of vents, though not explicitly stated.</t>
        </is>
      </c>
      <c r="S888" s="52" t="inlineStr">
        <is>
          <t>VLM|ASR</t>
        </is>
      </c>
      <c r="T888" s="52" t="inlineStr">
        <is>
          <t>low</t>
        </is>
      </c>
      <c r="U888" s="52" t="inlineStr">
        <is>
          <t>The evidence shows food remnants and cleaning action, which is adjacent to preventing vent blockage, but does not explicitly mention vents or airflow.</t>
        </is>
      </c>
      <c r="V888" s="45" t="inlineStr">
        <is>
          <t>R1</t>
        </is>
      </c>
      <c r="W888" s="46" t="inlineStr">
        <is>
          <t>0</t>
        </is>
      </c>
      <c r="X888" s="60" t="n"/>
      <c r="Y888" s="60" t="n"/>
      <c r="Z888" s="46" t="inlineStr">
        <is>
          <t>no</t>
        </is>
      </c>
      <c r="AA888" s="54" t="inlineStr">
        <is>
          <t>所有帧仅展示炸篮内部残渣，未出现风口或堵塞相关视觉/语音。</t>
        </is>
      </c>
      <c r="AB888" s="54" t="inlineStr">
        <is>
          <t>AI等级为2，但画面与语音均未涉及进出风口位置或避免堵塞的方法。</t>
        </is>
      </c>
      <c r="AC888" s="46" t="inlineStr">
        <is>
          <t>completed</t>
        </is>
      </c>
      <c r="AD888" s="46" t="inlineStr">
        <is>
          <t>2026-07-28T01:18:39+08:00</t>
        </is>
      </c>
      <c r="AE888" s="47">
        <f>IF(AC888&lt;&gt;"completed","",IF(W888=O888,"no","yes"))</f>
        <v/>
      </c>
      <c r="AF888" s="47">
        <f>IF(AC888&lt;&gt;"completed","",IF(AND(X888=P888,Y888=Q888),"no","yes"))</f>
        <v/>
      </c>
      <c r="AG888" s="47">
        <f>IF(AC888&lt;&gt;"completed","待复核",IF(OR(W888="",Z888="",AA888="",AD888=""),"缺少必填项",IF(AND(OR(AE888="yes",AF888="yes"),AB888=""),"修正原因缺失",IF(OR(W888=0,W888=1),IF(AND(X888="",Y888=""),"通过","0/1级时间应留空"),IF(AND(OR(W888=2,W888=3),X888&lt;&gt;"",Y888&lt;&gt;"",X888&gt;=I888,Y888&lt;=J888,Y888&gt;X888),"通过","2/3级时间无效")))))</f>
        <v/>
      </c>
    </row>
    <row r="889">
      <c r="A889" s="45" t="inlineStr">
        <is>
          <t>VQ-017</t>
        </is>
      </c>
      <c r="B889" s="52" t="inlineStr">
        <is>
          <t>使用空气炸锅时怎样避免堵住进出风口？</t>
        </is>
      </c>
      <c r="C889" s="45" t="inlineStr">
        <is>
          <t>zh-CN</t>
        </is>
      </c>
      <c r="D889" s="45" t="inlineStr">
        <is>
          <t>Air Fryer</t>
        </is>
      </c>
      <c r="E889" s="45" t="inlineStr">
        <is>
          <t>safety</t>
        </is>
      </c>
      <c r="F889" s="45" t="inlineStr">
        <is>
          <t>source_disjoint_test</t>
        </is>
      </c>
      <c r="G889" s="45" t="inlineStr">
        <is>
          <t>pressure-006-scene-0013</t>
        </is>
      </c>
      <c r="H889" s="45" t="inlineStr">
        <is>
          <t>pressure-006</t>
        </is>
      </c>
      <c r="I889" s="59" t="inlineStr">
        <is>
          <t>40.0</t>
        </is>
      </c>
      <c r="J889" s="59" t="inlineStr">
        <is>
          <t>46.042</t>
        </is>
      </c>
      <c r="K889" s="45" t="inlineStr">
        <is>
          <t>items/pressure-006-scene-0013/clip.mp4</t>
        </is>
      </c>
      <c r="L889" s="45" t="inlineStr">
        <is>
          <t>items/pressure-006-scene-0013/thumbnail.jpg</t>
        </is>
      </c>
      <c r="M889" s="52" t="inlineStr">
        <is>
          <t>ASR: • Fast heat dissipation on the top, easy to make all kinds of delicious food • Split non-stick cookware, clean more convenient, Hefung multifunctional air fryer
OCR: Rapid heat dissipation Easy to make all kinds of delicious food
VLM: Visual summary: A yellow air fryer with a cartoon face design is shown, followed by a view of chestnuts inside its basket.
视觉摘要: 一个黄色的带卡通脸设计的空气炸锅，随后显示了其篮子里的栗子。
Visible product: Air Fryer
Visible components: yellow air fryer; cartoon face design; black lid; basket; chestnuts; potted plant
Visible states: chestnuts are inside the air fryer basket; text overlay 'Rapid heat dissipation' is visible
Visible warnings: Rapid heat dissipation</t>
        </is>
      </c>
      <c r="N889" s="45" t="inlineStr">
        <is>
          <t>58</t>
        </is>
      </c>
      <c r="O889" s="45" t="inlineStr">
        <is>
          <t>0</t>
        </is>
      </c>
      <c r="P889" s="59" t="str"/>
      <c r="Q889" s="59" t="str"/>
      <c r="R889" s="52" t="inlineStr">
        <is>
          <t>The scene shows an air fryer with chestnuts inside its basket and text overlay 'Rapid heat dissipation', but provides no visual, spoken, or OCR evidence about avoiding blockage of air vents.</t>
        </is>
      </c>
      <c r="S889" s="52" t="inlineStr">
        <is>
          <t>VLM</t>
        </is>
      </c>
      <c r="T889" s="52" t="inlineStr">
        <is>
          <t>low</t>
        </is>
      </c>
      <c r="U889" s="52" t="inlineStr">
        <is>
          <t>No evidence addresses the question about avoiding blocked air vents.</t>
        </is>
      </c>
      <c r="V889" s="45" t="inlineStr">
        <is>
          <t>R1</t>
        </is>
      </c>
      <c r="W889" s="46" t="n">
        <v>1</v>
      </c>
      <c r="X889" s="60" t="n"/>
      <c r="Y889" s="60" t="n"/>
      <c r="Z889" s="46" t="inlineStr">
        <is>
          <t>no</t>
        </is>
      </c>
      <c r="AA889" s="54" t="inlineStr">
        <is>
          <t>The side vents are visible at 42.4s, but no guidance on placement or avoiding blockage is shown.</t>
        </is>
      </c>
      <c r="AB889" s="54" t="inlineStr">
        <is>
          <t>AI graded 0 but scene is same-product with vents visible; corrected to 1. | 第三轮仲裁复核：维持R1原判（等级/时间/泄漏均确认无误）。</t>
        </is>
      </c>
      <c r="AC889" s="46" t="inlineStr">
        <is>
          <t>completed</t>
        </is>
      </c>
      <c r="AD889" s="46" t="inlineStr">
        <is>
          <t>2026-07-28T20:35:21+08:00</t>
        </is>
      </c>
      <c r="AE889" s="47">
        <f>IF(AC889&lt;&gt;"completed","",IF(W889=O889,"no","yes"))</f>
        <v/>
      </c>
      <c r="AF889" s="47">
        <f>IF(AC889&lt;&gt;"completed","",IF(AND(X889=P889,Y889=Q889),"no","yes"))</f>
        <v/>
      </c>
      <c r="AG889" s="47">
        <f>IF(AC889&lt;&gt;"completed","待复核",IF(OR(W889="",Z889="",AA889="",AD889=""),"缺少必填项",IF(AND(OR(AE889="yes",AF889="yes"),AB889=""),"修正原因缺失",IF(OR(W889=0,W889=1),IF(AND(X889="",Y889=""),"通过","0/1级时间应留空"),IF(AND(OR(W889=2,W889=3),X889&lt;&gt;"",Y889&lt;&gt;"",X889&gt;=I889,Y889&lt;=J889,Y889&gt;X889),"通过","2/3级时间无效")))))</f>
        <v/>
      </c>
    </row>
    <row r="890">
      <c r="A890" s="45" t="inlineStr">
        <is>
          <t>VQ-017</t>
        </is>
      </c>
      <c r="B890" s="52" t="inlineStr">
        <is>
          <t>使用空气炸锅时怎样避免堵住进出风口？</t>
        </is>
      </c>
      <c r="C890" s="45" t="inlineStr">
        <is>
          <t>zh-CN</t>
        </is>
      </c>
      <c r="D890" s="45" t="inlineStr">
        <is>
          <t>Air Fryer</t>
        </is>
      </c>
      <c r="E890" s="45" t="inlineStr">
        <is>
          <t>safety</t>
        </is>
      </c>
      <c r="F890" s="45" t="inlineStr">
        <is>
          <t>source_disjoint_test</t>
        </is>
      </c>
      <c r="G890" s="45" t="inlineStr">
        <is>
          <t>airfryer-002-scene-0001</t>
        </is>
      </c>
      <c r="H890" s="45" t="inlineStr">
        <is>
          <t>airfryer-002</t>
        </is>
      </c>
      <c r="I890" s="59" t="inlineStr">
        <is>
          <t>0.0</t>
        </is>
      </c>
      <c r="J890" s="59" t="inlineStr">
        <is>
          <t>11.044</t>
        </is>
      </c>
      <c r="K890" s="45" t="inlineStr">
        <is>
          <t>items/airfryer-002-scene-0001/clip.mp4</t>
        </is>
      </c>
      <c r="L890" s="45" t="inlineStr">
        <is>
          <t>items/airfryer-002-scene-0001/thumbnail.jpg</t>
        </is>
      </c>
      <c r="M890" s="52" t="inlineStr">
        <is>
          <t>OCR: The Library Kitchen Lärary Kiehen Air I Fryer Oreos www.gloucesterva.info/publiclibrary Chef Library Kitchen Puff Pastry SHEETS OREO
VLM: Visual summary: Three powdered pastries are on a white plate with a fork, overlaid with text identifying the content as 'The Library Kitchen' and 'Air Fryer Oreos'.
视觉摘要: 白色盘子上有三个撒了粉的糕点，旁边放着一把叉子，叠加的文字显示内容为“图书馆厨房”和“空气炸锅奥利奥”。
Visible product: Air Fryer Oreos
Visible components: white plate; fork; pastries; powder; text overlay</t>
        </is>
      </c>
      <c r="N890" s="45" t="inlineStr">
        <is>
          <t>59</t>
        </is>
      </c>
      <c r="O890" s="45" t="inlineStr">
        <is>
          <t>0</t>
        </is>
      </c>
      <c r="P890" s="59" t="str"/>
      <c r="Q890" s="59" t="str"/>
      <c r="R890" s="52" t="inlineStr">
        <is>
          <t>The scene shows pastries and text overlay mentioning 'Air Fryer Oreos', but no visual, spoken, or OCR evidence addresses avoiding blocked air vents during use.</t>
        </is>
      </c>
      <c r="S890" s="52" t="inlineStr">
        <is>
          <t>VLM|OCR</t>
        </is>
      </c>
      <c r="T890" s="52" t="inlineStr">
        <is>
          <t>low</t>
        </is>
      </c>
      <c r="U890" s="52" t="inlineStr">
        <is>
          <t>No evidence of air vents, airflow, or obstruction prevention is present.</t>
        </is>
      </c>
      <c r="V890" s="45" t="inlineStr">
        <is>
          <t>R1</t>
        </is>
      </c>
      <c r="W890" s="46" t="inlineStr">
        <is>
          <t>0</t>
        </is>
      </c>
      <c r="X890" s="60" t="n"/>
      <c r="Y890" s="60" t="n"/>
      <c r="Z890" s="46" t="inlineStr">
        <is>
          <t>no</t>
        </is>
      </c>
      <c r="AA890" s="54" t="inlineStr">
        <is>
          <t>画面未展示进出风口位置，也无避免堵塞的相关说明。</t>
        </is>
      </c>
      <c r="AB890" s="54" t="n"/>
      <c r="AC890" s="46" t="inlineStr">
        <is>
          <t>completed</t>
        </is>
      </c>
      <c r="AD890" s="46" t="inlineStr">
        <is>
          <t>2026-07-27T22:10:25+08:00</t>
        </is>
      </c>
      <c r="AE890" s="47">
        <f>IF(AC890&lt;&gt;"completed","",IF(W890=O890,"no","yes"))</f>
        <v/>
      </c>
      <c r="AF890" s="47">
        <f>IF(AC890&lt;&gt;"completed","",IF(AND(X890=P890,Y890=Q890),"no","yes"))</f>
        <v/>
      </c>
      <c r="AG890" s="47">
        <f>IF(AC890&lt;&gt;"completed","待复核",IF(OR(W890="",Z890="",AA890="",AD890=""),"缺少必填项",IF(AND(OR(AE890="yes",AF890="yes"),AB890=""),"修正原因缺失",IF(OR(W890=0,W890=1),IF(AND(X890="",Y890=""),"通过","0/1级时间应留空"),IF(AND(OR(W890=2,W890=3),X890&lt;&gt;"",Y890&lt;&gt;"",X890&gt;=I890,Y890&lt;=J890,Y890&gt;X890),"通过","2/3级时间无效")))))</f>
        <v/>
      </c>
    </row>
    <row r="891">
      <c r="A891" s="45" t="inlineStr">
        <is>
          <t>VQ-017</t>
        </is>
      </c>
      <c r="B891" s="52" t="inlineStr">
        <is>
          <t>使用空气炸锅时怎样避免堵住进出风口？</t>
        </is>
      </c>
      <c r="C891" s="45" t="inlineStr">
        <is>
          <t>zh-CN</t>
        </is>
      </c>
      <c r="D891" s="45" t="inlineStr">
        <is>
          <t>Air Fryer</t>
        </is>
      </c>
      <c r="E891" s="45" t="inlineStr">
        <is>
          <t>safety</t>
        </is>
      </c>
      <c r="F891" s="45" t="inlineStr">
        <is>
          <t>source_disjoint_test</t>
        </is>
      </c>
      <c r="G891" s="45" t="inlineStr">
        <is>
          <t>airfryer-002-scene-0009</t>
        </is>
      </c>
      <c r="H891" s="45" t="inlineStr">
        <is>
          <t>airfryer-002</t>
        </is>
      </c>
      <c r="I891" s="59" t="inlineStr">
        <is>
          <t>241.808</t>
        </is>
      </c>
      <c r="J891" s="59" t="inlineStr">
        <is>
          <t>257.424</t>
        </is>
      </c>
      <c r="K891" s="45" t="inlineStr">
        <is>
          <t>items/airfryer-002-scene-0009/clip.mp4</t>
        </is>
      </c>
      <c r="L891" s="45" t="inlineStr">
        <is>
          <t>items/airfryer-002-scene-0009/thumbnail.jpg</t>
        </is>
      </c>
      <c r="M891" s="52" t="inlineStr">
        <is>
          <t>ASR: spray we're now going to place our cookies in the basket seam side down we're going to cook
OCR: •ner Library Kitchen Chef itchen Puff Pastry SHEETS OREO
VLM: Visual summary: A person wearing a blue apron holds an air fryer basket containing several round, pale yellow food items, with a yellow spray can on a silicone mat nearby.
视觉摘要: 一个人穿着蓝色围裙，手持一个装有数个圆形淡黄色食物的空气炸锅篮子，旁边硅胶垫上放着一个黄色喷雾罐。
Visible product: Air Fryer
Visible components: air fryer basket; silicone mat; yellow spray can; blue apron with text; watch
Visible actions: holding the air fryer basket; placing food items into the basket
Visible states: food items inside the basket; basket being held open</t>
        </is>
      </c>
      <c r="N891" s="45" t="inlineStr">
        <is>
          <t>60</t>
        </is>
      </c>
      <c r="O891" s="45" t="inlineStr">
        <is>
          <t>0</t>
        </is>
      </c>
      <c r="P891" s="59" t="str"/>
      <c r="Q891" s="59" t="str"/>
      <c r="R891" s="52" t="inlineStr">
        <is>
          <t>The scene shows food being placed into the air fryer basket, with no visible or spoken content addressing airflow, vents, or obstruction prevention.</t>
        </is>
      </c>
      <c r="S891" s="52" t="inlineStr">
        <is>
          <t>VLM|ASR|OCR</t>
        </is>
      </c>
      <c r="T891" s="52" t="inlineStr">
        <is>
          <t>low</t>
        </is>
      </c>
      <c r="U891" s="52" t="inlineStr">
        <is>
          <t>No evidence of vents, airflow, or obstruction-related actions or instructions is present.</t>
        </is>
      </c>
      <c r="V891" s="45" t="inlineStr">
        <is>
          <t>R1</t>
        </is>
      </c>
      <c r="W891" s="46" t="inlineStr">
        <is>
          <t>0</t>
        </is>
      </c>
      <c r="X891" s="60" t="n"/>
      <c r="Y891" s="60" t="n"/>
      <c r="Z891" s="46" t="inlineStr">
        <is>
          <t>no</t>
        </is>
      </c>
      <c r="AA891" s="54" t="inlineStr">
        <is>
          <t>画面未显示空气炸锅进出风口或堵塞防范相关内容；ASR/OCR也未涉及。</t>
        </is>
      </c>
      <c r="AB891" s="54" t="n"/>
      <c r="AC891" s="46" t="inlineStr">
        <is>
          <t>completed</t>
        </is>
      </c>
      <c r="AD891" s="46" t="inlineStr">
        <is>
          <t>2026-07-28T01:18:39+08:00</t>
        </is>
      </c>
      <c r="AE891" s="47">
        <f>IF(AC891&lt;&gt;"completed","",IF(W891=O891,"no","yes"))</f>
        <v/>
      </c>
      <c r="AF891" s="47">
        <f>IF(AC891&lt;&gt;"completed","",IF(AND(X891=P891,Y891=Q891),"no","yes"))</f>
        <v/>
      </c>
      <c r="AG891" s="47">
        <f>IF(AC891&lt;&gt;"completed","待复核",IF(OR(W891="",Z891="",AA891="",AD891=""),"缺少必填项",IF(AND(OR(AE891="yes",AF891="yes"),AB891=""),"修正原因缺失",IF(OR(W891=0,W891=1),IF(AND(X891="",Y891=""),"通过","0/1级时间应留空"),IF(AND(OR(W891=2,W891=3),X891&lt;&gt;"",Y891&lt;&gt;"",X891&gt;=I891,Y891&lt;=J891,Y891&gt;X891),"通过","2/3级时间无效")))))</f>
        <v/>
      </c>
    </row>
    <row r="892">
      <c r="A892" s="45" t="inlineStr">
        <is>
          <t>VQ-017</t>
        </is>
      </c>
      <c r="B892" s="52" t="inlineStr">
        <is>
          <t>使用空气炸锅时怎样避免堵住进出风口？</t>
        </is>
      </c>
      <c r="C892" s="45" t="inlineStr">
        <is>
          <t>zh-CN</t>
        </is>
      </c>
      <c r="D892" s="45" t="inlineStr">
        <is>
          <t>Air Fryer</t>
        </is>
      </c>
      <c r="E892" s="45" t="inlineStr">
        <is>
          <t>safety</t>
        </is>
      </c>
      <c r="F892" s="45" t="inlineStr">
        <is>
          <t>source_disjoint_test</t>
        </is>
      </c>
      <c r="G892" s="45" t="inlineStr">
        <is>
          <t>pressure-006-scene-0009</t>
        </is>
      </c>
      <c r="H892" s="45" t="inlineStr">
        <is>
          <t>pressure-006</t>
        </is>
      </c>
      <c r="I892" s="59" t="inlineStr">
        <is>
          <t>26.042</t>
        </is>
      </c>
      <c r="J892" s="59" t="inlineStr">
        <is>
          <t>29.458</t>
        </is>
      </c>
      <c r="K892" s="45" t="inlineStr">
        <is>
          <t>items/pressure-006-scene-0009/clip.mp4</t>
        </is>
      </c>
      <c r="L892" s="45" t="inlineStr">
        <is>
          <t>items/pressure-006-scene-0009/thumbnail.jpg</t>
        </is>
      </c>
      <c r="M892" s="52" t="inlineStr">
        <is>
          <t>ASR: • 360-degree hot air baking, wrapping heating, original flavor, 1500W high power, rapid heating
VLM: Visual summary: A hand interacts with the control panel of a yellow air fryer with a black front panel and digital display.
视觉摘要: 一只手正在操作一台黄色空气炸锅的黑色控制面板和数字显示屏。
Visible product: Air Fryer
Visible components: yellow body; black front panel; digital display; control buttons; hand
Visible actions: touching the control panel
Visible states: digital display showing '888'</t>
        </is>
      </c>
      <c r="N892" s="45" t="inlineStr">
        <is>
          <t>61</t>
        </is>
      </c>
      <c r="O892" s="45" t="inlineStr">
        <is>
          <t>0</t>
        </is>
      </c>
      <c r="P892" s="59" t="str"/>
      <c r="Q892" s="59" t="str"/>
      <c r="R892" s="52" t="inlineStr">
        <is>
          <t>The scene shows a hand interacting with the control panel of an air fryer, but there is no visual or spoken evidence addressing how to avoid blocking air vents.</t>
        </is>
      </c>
      <c r="S892" s="52" t="inlineStr">
        <is>
          <t>VLM</t>
        </is>
      </c>
      <c r="T892" s="52" t="inlineStr">
        <is>
          <t>low</t>
        </is>
      </c>
      <c r="U892" s="52" t="inlineStr">
        <is>
          <t>No evidence of air vents, airflow, or related safety instructions is present.</t>
        </is>
      </c>
      <c r="V892" s="45" t="inlineStr">
        <is>
          <t>R1</t>
        </is>
      </c>
      <c r="W892" s="46" t="inlineStr">
        <is>
          <t>0</t>
        </is>
      </c>
      <c r="X892" s="60" t="n"/>
      <c r="Y892" s="60" t="n"/>
      <c r="Z892" s="46" t="inlineStr">
        <is>
          <t>no</t>
        </is>
      </c>
      <c r="AA892" s="54" t="inlineStr">
        <is>
          <t>画面未展示进出风口或堵塞风险说明。</t>
        </is>
      </c>
      <c r="AB892" s="54" t="n"/>
      <c r="AC892" s="46" t="inlineStr">
        <is>
          <t>completed</t>
        </is>
      </c>
      <c r="AD892" s="46" t="inlineStr">
        <is>
          <t>2026-07-27T22:23:08+08:00</t>
        </is>
      </c>
      <c r="AE892" s="47">
        <f>IF(AC892&lt;&gt;"completed","",IF(W892=O892,"no","yes"))</f>
        <v/>
      </c>
      <c r="AF892" s="47">
        <f>IF(AC892&lt;&gt;"completed","",IF(AND(X892=P892,Y892=Q892),"no","yes"))</f>
        <v/>
      </c>
      <c r="AG892" s="47">
        <f>IF(AC892&lt;&gt;"completed","待复核",IF(OR(W892="",Z892="",AA892="",AD892=""),"缺少必填项",IF(AND(OR(AE892="yes",AF892="yes"),AB892=""),"修正原因缺失",IF(OR(W892=0,W892=1),IF(AND(X892="",Y892=""),"通过","0/1级时间应留空"),IF(AND(OR(W892=2,W892=3),X892&lt;&gt;"",Y892&lt;&gt;"",X892&gt;=I892,Y892&lt;=J892,Y892&gt;X892),"通过","2/3级时间无效")))))</f>
        <v/>
      </c>
    </row>
    <row r="893">
      <c r="A893" s="45" t="inlineStr">
        <is>
          <t>VQ-017</t>
        </is>
      </c>
      <c r="B893" s="52" t="inlineStr">
        <is>
          <t>使用空气炸锅时怎样避免堵住进出风口？</t>
        </is>
      </c>
      <c r="C893" s="45" t="inlineStr">
        <is>
          <t>zh-CN</t>
        </is>
      </c>
      <c r="D893" s="45" t="inlineStr">
        <is>
          <t>Air Fryer</t>
        </is>
      </c>
      <c r="E893" s="45" t="inlineStr">
        <is>
          <t>safety</t>
        </is>
      </c>
      <c r="F893" s="45" t="inlineStr">
        <is>
          <t>source_disjoint_test</t>
        </is>
      </c>
      <c r="G893" s="45" t="inlineStr">
        <is>
          <t>airfryer-024-scene-0012</t>
        </is>
      </c>
      <c r="H893" s="45" t="inlineStr">
        <is>
          <t>airfryer-024</t>
        </is>
      </c>
      <c r="I893" s="59" t="inlineStr">
        <is>
          <t>56.69</t>
        </is>
      </c>
      <c r="J893" s="59" t="inlineStr">
        <is>
          <t>63.73</t>
        </is>
      </c>
      <c r="K893" s="45" t="inlineStr">
        <is>
          <t>items/airfryer-024-scene-0012/clip.mp4</t>
        </is>
      </c>
      <c r="L893" s="45" t="inlineStr">
        <is>
          <t>items/airfryer-024-scene-0012/thumbnail.jpg</t>
        </is>
      </c>
      <c r="M893" s="52" t="inlineStr">
        <is>
          <t>ASR: The New Wave Brio cooks up to 50% faster while cutting unwanted fat and calories by up to 70%. So you can make virtually anything in one easy-to-use appliance right on your countertop.
OCR: Cuts Brio Time Lapse Calories By FROZEN Up To Chicken Breasts 15 minutes 70%
VLM: Visual summary: A person is shown interacting with a black air fryer, pulling out the basket containing food. Text overlays highlight cooking speed and calorie reduction claims.
视觉摘要: 一个人正在操作一台黑色空气炸锅，拉出装有食物的篮子。屏幕上的文字叠加显示了烹饪速度和减脂的宣传语。
Visible product: Air Fryer
Visible components: black air fryer; removable basket; handle; text overlay
Visible actions: person pulling out the basket
Visible states: food inside the basket; text overlay displayed
Visual uncertainty: The specific brand or model of the air fryer is not visible. The exact type of food is not clearly identifiable beyond being cooked meat.</t>
        </is>
      </c>
      <c r="N893" s="45" t="inlineStr">
        <is>
          <t>62</t>
        </is>
      </c>
      <c r="O893" s="45" t="inlineStr">
        <is>
          <t>0</t>
        </is>
      </c>
      <c r="P893" s="59" t="str"/>
      <c r="Q893" s="59" t="str"/>
      <c r="R893" s="52" t="inlineStr">
        <is>
          <t>The scene shows a person interacting with an air fryer and highlights cooking speed and calorie reduction, but contains no visual, spoken, or OCR evidence about avoiding blocked air vents or airflow.</t>
        </is>
      </c>
      <c r="S893" s="52" t="inlineStr">
        <is>
          <t>VLM|ASR|OCR</t>
        </is>
      </c>
      <c r="T893" s="52" t="inlineStr">
        <is>
          <t>low</t>
        </is>
      </c>
      <c r="U893" s="52" t="inlineStr">
        <is>
          <t>No evidence of air vents, airflow, or related safety instructions is present.</t>
        </is>
      </c>
      <c r="V893" s="45" t="inlineStr">
        <is>
          <t>R1</t>
        </is>
      </c>
      <c r="W893" s="46" t="inlineStr">
        <is>
          <t>1</t>
        </is>
      </c>
      <c r="X893" s="60" t="n"/>
      <c r="Y893" s="60" t="n"/>
      <c r="Z893" s="46" t="inlineStr">
        <is>
          <t>no</t>
        </is>
      </c>
      <c r="AA893" s="54" t="inlineStr">
        <is>
          <t>t=59.5s shows the air fryer basket being handled, but no vents or guidance about avoiding blocked airflow is shown.</t>
        </is>
      </c>
      <c r="AB893" s="54" t="inlineStr">
        <is>
          <t>AI graded 0, but the air fryer product is visible and in use.</t>
        </is>
      </c>
      <c r="AC893" s="46" t="inlineStr">
        <is>
          <t>completed</t>
        </is>
      </c>
      <c r="AD893" s="46" t="inlineStr">
        <is>
          <t>2026-07-28T01:18:39+08:00</t>
        </is>
      </c>
      <c r="AE893" s="47">
        <f>IF(AC893&lt;&gt;"completed","",IF(W893=O893,"no","yes"))</f>
        <v/>
      </c>
      <c r="AF893" s="47">
        <f>IF(AC893&lt;&gt;"completed","",IF(AND(X893=P893,Y893=Q893),"no","yes"))</f>
        <v/>
      </c>
      <c r="AG893" s="47">
        <f>IF(AC893&lt;&gt;"completed","待复核",IF(OR(W893="",Z893="",AA893="",AD893=""),"缺少必填项",IF(AND(OR(AE893="yes",AF893="yes"),AB893=""),"修正原因缺失",IF(OR(W893=0,W893=1),IF(AND(X893="",Y893=""),"通过","0/1级时间应留空"),IF(AND(OR(W893=2,W893=3),X893&lt;&gt;"",Y893&lt;&gt;"",X893&gt;=I893,Y893&lt;=J893,Y893&gt;X893),"通过","2/3级时间无效")))))</f>
        <v/>
      </c>
    </row>
    <row r="894">
      <c r="A894" s="45" t="inlineStr">
        <is>
          <t>VQ-018</t>
        </is>
      </c>
      <c r="B894" s="52" t="inlineStr">
        <is>
          <t>How do I fill an espresso machine with water and prepare it for extraction?</t>
        </is>
      </c>
      <c r="C894" s="45" t="inlineStr">
        <is>
          <t>en</t>
        </is>
      </c>
      <c r="D894" s="45" t="inlineStr">
        <is>
          <t>Espresso Machine</t>
        </is>
      </c>
      <c r="E894" s="45" t="inlineStr">
        <is>
          <t>operation</t>
        </is>
      </c>
      <c r="F894" s="45" t="inlineStr">
        <is>
          <t>development</t>
        </is>
      </c>
      <c r="G894" s="45" t="inlineStr">
        <is>
          <t>espresso-001-scene-0006</t>
        </is>
      </c>
      <c r="H894" s="45" t="inlineStr">
        <is>
          <t>espresso-001</t>
        </is>
      </c>
      <c r="I894" s="59" t="inlineStr">
        <is>
          <t>23.59</t>
        </is>
      </c>
      <c r="J894" s="59" t="inlineStr">
        <is>
          <t>25.759</t>
        </is>
      </c>
      <c r="K894" s="45" t="inlineStr">
        <is>
          <t>items/espresso-001-scene-0006/clip.mp4</t>
        </is>
      </c>
      <c r="L894" s="45" t="inlineStr">
        <is>
          <t>items/espresso-001-scene-0006/thumbnail.jpg</t>
        </is>
      </c>
      <c r="M894" s="52" t="inlineStr">
        <is>
          <t>ASR: Methods of preparation differ between drinks and between baristas.
VLM: Visual summary: A person is using an espresso machine, holding a portafilter and pressing a button on the machine.
视觉摘要: 一个人正在使用意式咖啡机，手持粉碗并按压机器上的按钮。
Visible product: Espresso Machine
Visible components: portafilter; coffee machine; syrup bottles; digital display; metal container
Visible actions: pressing a button; holding a portafilter
Visual uncertainty: The exact model or brand of the espresso machine is not visible. The text on the digital display is not clearly readable.</t>
        </is>
      </c>
      <c r="N894" s="45" t="inlineStr">
        <is>
          <t>1</t>
        </is>
      </c>
      <c r="O894" s="45" t="inlineStr">
        <is>
          <t>1</t>
        </is>
      </c>
      <c r="P894" s="59" t="str"/>
      <c r="Q894" s="59" t="str"/>
      <c r="R894" s="52" t="inlineStr">
        <is>
          <t>The scene shows a person using an espresso machine and pressing a button while holding a portafilter, but no evidence of filling the machine with water or preparing it for extraction is visible.</t>
        </is>
      </c>
      <c r="S894" s="52" t="inlineStr">
        <is>
          <t>VLM</t>
        </is>
      </c>
      <c r="T894" s="52" t="inlineStr">
        <is>
          <t>low</t>
        </is>
      </c>
      <c r="U894" s="52" t="inlineStr">
        <is>
          <t>The action shown is not related to filling the machine with water or preparing it for extraction; it shows a step after water is presumably already in the machine.</t>
        </is>
      </c>
      <c r="V894" s="45" t="inlineStr">
        <is>
          <t>R1</t>
        </is>
      </c>
      <c r="W894" s="46" t="inlineStr">
        <is>
          <t>1</t>
        </is>
      </c>
      <c r="X894" s="60" t="n"/>
      <c r="Y894" s="60" t="n"/>
      <c r="Z894" s="46" t="inlineStr">
        <is>
          <t>no</t>
        </is>
      </c>
      <c r="AA894" s="54" t="inlineStr">
        <is>
          <t>第1–6帧（t=23.6s–25.8s）显示一人左手持粉碗、右手按咖啡机按钮，未展示加水或准备萃取的任何步骤。</t>
        </is>
      </c>
      <c r="AB894" s="54" t="n"/>
      <c r="AC894" s="46" t="inlineStr">
        <is>
          <t>completed</t>
        </is>
      </c>
      <c r="AD894" s="46" t="inlineStr">
        <is>
          <t>2026-07-28T01:45:19+08:00</t>
        </is>
      </c>
      <c r="AE894" s="47">
        <f>IF(AC894&lt;&gt;"completed","",IF(W894=O894,"no","yes"))</f>
        <v/>
      </c>
      <c r="AF894" s="47">
        <f>IF(AC894&lt;&gt;"completed","",IF(AND(X894=P894,Y894=Q894),"no","yes"))</f>
        <v/>
      </c>
      <c r="AG894" s="47">
        <f>IF(AC894&lt;&gt;"completed","待复核",IF(OR(W894="",Z894="",AA894="",AD894=""),"缺少必填项",IF(AND(OR(AE894="yes",AF894="yes"),AB894=""),"修正原因缺失",IF(OR(W894=0,W894=1),IF(AND(X894="",Y894=""),"通过","0/1级时间应留空"),IF(AND(OR(W894=2,W894=3),X894&lt;&gt;"",Y894&lt;&gt;"",X894&gt;=I894,Y894&lt;=J894,Y894&gt;X894),"通过","2/3级时间无效")))))</f>
        <v/>
      </c>
    </row>
    <row r="895">
      <c r="A895" s="45" t="inlineStr">
        <is>
          <t>VQ-018</t>
        </is>
      </c>
      <c r="B895" s="52" t="inlineStr">
        <is>
          <t>How do I fill an espresso machine with water and prepare it for extraction?</t>
        </is>
      </c>
      <c r="C895" s="45" t="inlineStr">
        <is>
          <t>en</t>
        </is>
      </c>
      <c r="D895" s="45" t="inlineStr">
        <is>
          <t>Espresso Machine</t>
        </is>
      </c>
      <c r="E895" s="45" t="inlineStr">
        <is>
          <t>operation</t>
        </is>
      </c>
      <c r="F895" s="45" t="inlineStr">
        <is>
          <t>development</t>
        </is>
      </c>
      <c r="G895" s="45" t="inlineStr">
        <is>
          <t>espresso-004-scene-0005</t>
        </is>
      </c>
      <c r="H895" s="45" t="inlineStr">
        <is>
          <t>espresso-004</t>
        </is>
      </c>
      <c r="I895" s="59" t="inlineStr">
        <is>
          <t>40.972</t>
        </is>
      </c>
      <c r="J895" s="59" t="inlineStr">
        <is>
          <t>45.518</t>
        </is>
      </c>
      <c r="K895" s="45" t="inlineStr">
        <is>
          <t>items/espresso-004-scene-0005/clip.mp4</t>
        </is>
      </c>
      <c r="L895" s="45" t="inlineStr">
        <is>
          <t>items/espresso-004-scene-0005/thumbnail.jpg</t>
        </is>
      </c>
      <c r="M895" s="52" t="inlineStr">
        <is>
          <t>OCR: PURGE
VLM: Visual summary: A person is preparing coffee grounds in an espresso portafilter, first redistributing them and then tamping them down.
视觉摘要: 一个人正在用意式咖啡机的粉碗准备咖啡粉，先将其重新分布，然后将其压平。
Visible product: Espresso Machine
Visible components: portafilter; coffee grounds; tamper; black tray
Visible actions: redistributing coffee grounds; tamping coffee grounds
Visible states: coffee grounds in portafilter; tamped coffee grounds
Visible warnings: REDISTRIBUTE IT; TAMP IT</t>
        </is>
      </c>
      <c r="N895" s="45" t="inlineStr">
        <is>
          <t>2</t>
        </is>
      </c>
      <c r="O895" s="45" t="inlineStr">
        <is>
          <t>1</t>
        </is>
      </c>
      <c r="P895" s="59" t="str"/>
      <c r="Q895" s="59" t="str"/>
      <c r="R895" s="52" t="inlineStr">
        <is>
          <t>The scene shows preparation of coffee grounds in a portafilter, including redistributing and tamping, which is part of the espresso extraction process but does not involve filling the machine with water or preparing it for extraction by adding water.</t>
        </is>
      </c>
      <c r="S895" s="52" t="inlineStr">
        <is>
          <t>VLM</t>
        </is>
      </c>
      <c r="T895" s="52" t="inlineStr">
        <is>
          <t>low</t>
        </is>
      </c>
      <c r="U895" s="52" t="inlineStr">
        <is>
          <t>No evidence of water filling or machine preparation with water is present.</t>
        </is>
      </c>
      <c r="V895" s="45" t="inlineStr">
        <is>
          <t>R1</t>
        </is>
      </c>
      <c r="W895" s="46" t="inlineStr">
        <is>
          <t>1</t>
        </is>
      </c>
      <c r="X895" s="60" t="n"/>
      <c r="Y895" s="60" t="n"/>
      <c r="Z895" s="46" t="inlineStr">
        <is>
          <t>no</t>
        </is>
      </c>
      <c r="AA895" s="54" t="inlineStr">
        <is>
          <t>6帧画面分别出现GRIND（磨豆）、REDISTRIBUTE（粉碗内咖啡粉）、TAMP（手用压粉器压粉）字样及对应动作，全部聚焦于粉碗内咖啡粉准备，未见水箱注水或萃取准备操作。</t>
        </is>
      </c>
      <c r="AB895" s="54" t="n"/>
      <c r="AC895" s="46" t="inlineStr">
        <is>
          <t>completed</t>
        </is>
      </c>
      <c r="AD895" s="46" t="inlineStr">
        <is>
          <t>2026-07-28T01:45:19+08:00</t>
        </is>
      </c>
      <c r="AE895" s="47">
        <f>IF(AC895&lt;&gt;"completed","",IF(W895=O895,"no","yes"))</f>
        <v/>
      </c>
      <c r="AF895" s="47">
        <f>IF(AC895&lt;&gt;"completed","",IF(AND(X895=P895,Y895=Q895),"no","yes"))</f>
        <v/>
      </c>
      <c r="AG895" s="47">
        <f>IF(AC895&lt;&gt;"completed","待复核",IF(OR(W895="",Z895="",AA895="",AD895=""),"缺少必填项",IF(AND(OR(AE895="yes",AF895="yes"),AB895=""),"修正原因缺失",IF(OR(W895=0,W895=1),IF(AND(X895="",Y895=""),"通过","0/1级时间应留空"),IF(AND(OR(W895=2,W895=3),X895&lt;&gt;"",Y895&lt;&gt;"",X895&gt;=I895,Y895&lt;=J895,Y895&gt;X895),"通过","2/3级时间无效")))))</f>
        <v/>
      </c>
    </row>
    <row r="896">
      <c r="A896" s="45" t="inlineStr">
        <is>
          <t>VQ-018</t>
        </is>
      </c>
      <c r="B896" s="52" t="inlineStr">
        <is>
          <t>How do I fill an espresso machine with water and prepare it for extraction?</t>
        </is>
      </c>
      <c r="C896" s="45" t="inlineStr">
        <is>
          <t>en</t>
        </is>
      </c>
      <c r="D896" s="45" t="inlineStr">
        <is>
          <t>Espresso Machine</t>
        </is>
      </c>
      <c r="E896" s="45" t="inlineStr">
        <is>
          <t>operation</t>
        </is>
      </c>
      <c r="F896" s="45" t="inlineStr">
        <is>
          <t>development</t>
        </is>
      </c>
      <c r="G896" s="45" t="inlineStr">
        <is>
          <t>espresso-016-scene-0004</t>
        </is>
      </c>
      <c r="H896" s="45" t="inlineStr">
        <is>
          <t>espresso-016</t>
        </is>
      </c>
      <c r="I896" s="59" t="inlineStr">
        <is>
          <t>13.391</t>
        </is>
      </c>
      <c r="J896" s="59" t="inlineStr">
        <is>
          <t>16.12</t>
        </is>
      </c>
      <c r="K896" s="45" t="inlineStr">
        <is>
          <t>items/espresso-016-scene-0004/clip.mp4</t>
        </is>
      </c>
      <c r="L896" s="45" t="inlineStr">
        <is>
          <t>items/espresso-016-scene-0004/thumbnail.jpg</t>
        </is>
      </c>
      <c r="M896" s="52" t="inlineStr">
        <is>
          <t>VLM: Visual summary: A stainless steel espresso machine with red cups on top and one being filled, next to a grinder with warning labels, on a counter with towels and coffee bags.
视觉摘要: 一台不锈钢意式咖啡机，顶部和下方都有红色杯子，旁边是一台带警告标签的磨豆机，放在有毛巾和咖啡袋的台面上。
Visible product: Espresso Machine
Visible components: espresso machine; coffee grinder; red cups; towels; coffee bags; pressure gauges; portafilter; steam wand; water tank; drip tray; control knobs; warning labels
Visible actions: coffee being dispensed into a cup
Visible states: coffee machine in operation; coffee grinder with beans inside
Visible warnings: CAUTION; DANGER</t>
        </is>
      </c>
      <c r="N896" s="45" t="inlineStr">
        <is>
          <t>3</t>
        </is>
      </c>
      <c r="O896" s="45" t="inlineStr">
        <is>
          <t>1</t>
        </is>
      </c>
      <c r="P896" s="59" t="str"/>
      <c r="Q896" s="59" t="str"/>
      <c r="R896" s="52" t="inlineStr">
        <is>
          <t>The scene shows an espresso machine in operation with coffee being dispensed, but no visible action of filling the water tank or preparing for extraction.</t>
        </is>
      </c>
      <c r="S896" s="52" t="inlineStr">
        <is>
          <t>VLM</t>
        </is>
      </c>
      <c r="T896" s="52" t="inlineStr">
        <is>
          <t>low</t>
        </is>
      </c>
      <c r="U896" s="52" t="inlineStr">
        <is>
          <t>No evidence of water filling or extraction preparation steps shown.</t>
        </is>
      </c>
      <c r="V896" s="45" t="inlineStr">
        <is>
          <t>R1</t>
        </is>
      </c>
      <c r="W896" s="46" t="inlineStr">
        <is>
          <t>1</t>
        </is>
      </c>
      <c r="X896" s="60" t="n"/>
      <c r="Y896" s="60" t="n"/>
      <c r="Z896" s="46" t="inlineStr">
        <is>
          <t>no</t>
        </is>
      </c>
      <c r="AA896" s="54" t="inlineStr">
        <is>
          <t>6帧画面展示一台意式咖啡机与磨豆机的静态外观（红色杯子置于机器顶部），无注水或萃取准备动作演示。</t>
        </is>
      </c>
      <c r="AB896" s="54" t="n"/>
      <c r="AC896" s="46" t="inlineStr">
        <is>
          <t>completed</t>
        </is>
      </c>
      <c r="AD896" s="46" t="inlineStr">
        <is>
          <t>2026-07-28T01:45:19+08:00</t>
        </is>
      </c>
      <c r="AE896" s="47">
        <f>IF(AC896&lt;&gt;"completed","",IF(W896=O896,"no","yes"))</f>
        <v/>
      </c>
      <c r="AF896" s="47">
        <f>IF(AC896&lt;&gt;"completed","",IF(AND(X896=P896,Y896=Q896),"no","yes"))</f>
        <v/>
      </c>
      <c r="AG896" s="47">
        <f>IF(AC896&lt;&gt;"completed","待复核",IF(OR(W896="",Z896="",AA896="",AD896=""),"缺少必填项",IF(AND(OR(AE896="yes",AF896="yes"),AB896=""),"修正原因缺失",IF(OR(W896=0,W896=1),IF(AND(X896="",Y896=""),"通过","0/1级时间应留空"),IF(AND(OR(W896=2,W896=3),X896&lt;&gt;"",Y896&lt;&gt;"",X896&gt;=I896,Y896&lt;=J896,Y896&gt;X896),"通过","2/3级时间无效")))))</f>
        <v/>
      </c>
    </row>
    <row r="897">
      <c r="A897" s="45" t="inlineStr">
        <is>
          <t>VQ-018</t>
        </is>
      </c>
      <c r="B897" s="52" t="inlineStr">
        <is>
          <t>How do I fill an espresso machine with water and prepare it for extraction?</t>
        </is>
      </c>
      <c r="C897" s="45" t="inlineStr">
        <is>
          <t>en</t>
        </is>
      </c>
      <c r="D897" s="45" t="inlineStr">
        <is>
          <t>Espresso Machine</t>
        </is>
      </c>
      <c r="E897" s="45" t="inlineStr">
        <is>
          <t>operation</t>
        </is>
      </c>
      <c r="F897" s="45" t="inlineStr">
        <is>
          <t>development</t>
        </is>
      </c>
      <c r="G897" s="45" t="inlineStr">
        <is>
          <t>espresso-018-scene-0016</t>
        </is>
      </c>
      <c r="H897" s="45" t="inlineStr">
        <is>
          <t>espresso-018</t>
        </is>
      </c>
      <c r="I897" s="59" t="inlineStr">
        <is>
          <t>53.711</t>
        </is>
      </c>
      <c r="J897" s="59" t="inlineStr">
        <is>
          <t>55.963</t>
        </is>
      </c>
      <c r="K897" s="45" t="inlineStr">
        <is>
          <t>items/espresso-018-scene-0016/clip.mp4</t>
        </is>
      </c>
      <c r="L897" s="45" t="inlineStr">
        <is>
          <t>items/espresso-018-scene-0016/thumbnail.jpg</t>
        </is>
      </c>
      <c r="M897" s="52" t="inlineStr">
        <is>
          <t>OCR: Stojo INSIDER PICKS 2. Stojo Collapsible Cup
VLM: Visual summary: A close-up of water being poured into a clear glass container, with bubbles forming and rising.
视觉摘要: 水被倒入一个透明玻璃容器中，产生气泡并上升。
Visible product: unknown
Visual uncertainty: The product category is labeled as 'Espresso Machine', but no espresso machine or related components are visible in the frames.</t>
        </is>
      </c>
      <c r="N897" s="45" t="inlineStr">
        <is>
          <t>4</t>
        </is>
      </c>
      <c r="O897" s="45" t="inlineStr">
        <is>
          <t>0</t>
        </is>
      </c>
      <c r="P897" s="59" t="str"/>
      <c r="Q897" s="59" t="str"/>
      <c r="R897" s="52" t="inlineStr">
        <is>
          <t>The visual shows water being poured into a clear glass container, not an espresso machine, and no espresso machine is visible despite the category label.</t>
        </is>
      </c>
      <c r="S897" s="52" t="inlineStr">
        <is>
          <t>VLM</t>
        </is>
      </c>
      <c r="T897" s="52" t="inlineStr">
        <is>
          <t>low</t>
        </is>
      </c>
      <c r="U897" s="52" t="inlineStr">
        <is>
          <t>The product category label is inconsistent with the visual content, and no espresso machine or related components are visible.</t>
        </is>
      </c>
      <c r="V897" s="45" t="inlineStr">
        <is>
          <t>R1</t>
        </is>
      </c>
      <c r="W897" s="46" t="inlineStr">
        <is>
          <t>0</t>
        </is>
      </c>
      <c r="X897" s="60" t="n"/>
      <c r="Y897" s="60" t="n"/>
      <c r="Z897" s="46" t="inlineStr">
        <is>
          <t>no</t>
        </is>
      </c>
      <c r="AA897" s="54" t="inlineStr">
        <is>
          <t>6帧画面显示水被倒入一个透明容器（带『INSIDER PICKS』标识），并非咖啡机水箱，无任何意式咖啡机出现。</t>
        </is>
      </c>
      <c r="AB897" s="54" t="n"/>
      <c r="AC897" s="46" t="inlineStr">
        <is>
          <t>completed</t>
        </is>
      </c>
      <c r="AD897" s="46" t="inlineStr">
        <is>
          <t>2026-07-28T01:45:19+08:00</t>
        </is>
      </c>
      <c r="AE897" s="47">
        <f>IF(AC897&lt;&gt;"completed","",IF(W897=O897,"no","yes"))</f>
        <v/>
      </c>
      <c r="AF897" s="47">
        <f>IF(AC897&lt;&gt;"completed","",IF(AND(X897=P897,Y897=Q897),"no","yes"))</f>
        <v/>
      </c>
      <c r="AG897" s="47">
        <f>IF(AC897&lt;&gt;"completed","待复核",IF(OR(W897="",Z897="",AA897="",AD897=""),"缺少必填项",IF(AND(OR(AE897="yes",AF897="yes"),AB897=""),"修正原因缺失",IF(OR(W897=0,W897=1),IF(AND(X897="",Y897=""),"通过","0/1级时间应留空"),IF(AND(OR(W897=2,W897=3),X897&lt;&gt;"",Y897&lt;&gt;"",X897&gt;=I897,Y897&lt;=J897,Y897&gt;X897),"通过","2/3级时间无效")))))</f>
        <v/>
      </c>
    </row>
    <row r="898">
      <c r="A898" s="45" t="inlineStr">
        <is>
          <t>VQ-018</t>
        </is>
      </c>
      <c r="B898" s="52" t="inlineStr">
        <is>
          <t>How do I fill an espresso machine with water and prepare it for extraction?</t>
        </is>
      </c>
      <c r="C898" s="45" t="inlineStr">
        <is>
          <t>en</t>
        </is>
      </c>
      <c r="D898" s="45" t="inlineStr">
        <is>
          <t>Espresso Machine</t>
        </is>
      </c>
      <c r="E898" s="45" t="inlineStr">
        <is>
          <t>operation</t>
        </is>
      </c>
      <c r="F898" s="45" t="inlineStr">
        <is>
          <t>development</t>
        </is>
      </c>
      <c r="G898" s="45" t="inlineStr">
        <is>
          <t>espresso-004-scene-0006</t>
        </is>
      </c>
      <c r="H898" s="45" t="inlineStr">
        <is>
          <t>espresso-004</t>
        </is>
      </c>
      <c r="I898" s="59" t="inlineStr">
        <is>
          <t>45.518</t>
        </is>
      </c>
      <c r="J898" s="59" t="inlineStr">
        <is>
          <t>48.855</t>
        </is>
      </c>
      <c r="K898" s="45" t="inlineStr">
        <is>
          <t>items/espresso-004-scene-0006/clip.mp4</t>
        </is>
      </c>
      <c r="L898" s="45" t="inlineStr">
        <is>
          <t>items/espresso-004-scene-0006/thumbnail.jpg</t>
        </is>
      </c>
      <c r="M898" s="52" t="inlineStr">
        <is>
          <t>VLM: Visual summary: A split-screen view showing a portafilter with ground coffee and a hand holding a portafilter, followed by a hand pressing a 'PURGE' button on an espresso machine while water flows from the group head.
视觉摘要: 分屏画面显示装有咖啡粉的粉碗和一只手握着粉碗，随后一只手按下意式咖啡机上的“PURGE”按钮，同时水流从冲煮头流出。
Visible product: Espresso Machine
Visible components: portafilter; coffee grounds; espresso machine group head; PURGE button; hand
Visible actions: holding portafilter; pressing PURGE button; water flowing
Visible states: coffee grounds in portafilter; water flowing from group head
Visible warnings: PURGE</t>
        </is>
      </c>
      <c r="N898" s="45" t="inlineStr">
        <is>
          <t>5</t>
        </is>
      </c>
      <c r="O898" s="45" t="inlineStr">
        <is>
          <t>1</t>
        </is>
      </c>
      <c r="P898" s="59" t="str"/>
      <c r="Q898" s="59" t="str"/>
      <c r="R898" s="52" t="inlineStr">
        <is>
          <t>The scene shows a PURGE button being pressed and water flowing from the group head, which is part of machine maintenance or cleaning, not water filling or preparation for extraction.</t>
        </is>
      </c>
      <c r="S898" s="52" t="inlineStr">
        <is>
          <t>VLM</t>
        </is>
      </c>
      <c r="T898" s="52" t="inlineStr">
        <is>
          <t>low</t>
        </is>
      </c>
      <c r="U898" s="52" t="inlineStr">
        <is>
          <t>The action shown is not water filling or preparation for extraction, but rather a purge cycle.</t>
        </is>
      </c>
      <c r="V898" s="45" t="inlineStr">
        <is>
          <t>R1</t>
        </is>
      </c>
      <c r="W898" s="46" t="inlineStr">
        <is>
          <t>1</t>
        </is>
      </c>
      <c r="X898" s="60" t="n"/>
      <c r="Y898" s="60" t="n"/>
      <c r="Z898" s="46" t="inlineStr">
        <is>
          <t>no</t>
        </is>
      </c>
      <c r="AA898" s="54" t="inlineStr">
        <is>
          <t>画面展示粉碗独立特写及PURGE按钮按压后水流从冲煮头流出，这属于冲洗/维护动作，并非水箱注水或萃取准备。</t>
        </is>
      </c>
      <c r="AB898" s="54" t="n"/>
      <c r="AC898" s="46" t="inlineStr">
        <is>
          <t>completed</t>
        </is>
      </c>
      <c r="AD898" s="46" t="inlineStr">
        <is>
          <t>2026-07-28T01:45:19+08:00</t>
        </is>
      </c>
      <c r="AE898" s="47">
        <f>IF(AC898&lt;&gt;"completed","",IF(W898=O898,"no","yes"))</f>
        <v/>
      </c>
      <c r="AF898" s="47">
        <f>IF(AC898&lt;&gt;"completed","",IF(AND(X898=P898,Y898=Q898),"no","yes"))</f>
        <v/>
      </c>
      <c r="AG898" s="47">
        <f>IF(AC898&lt;&gt;"completed","待复核",IF(OR(W898="",Z898="",AA898="",AD898=""),"缺少必填项",IF(AND(OR(AE898="yes",AF898="yes"),AB898=""),"修正原因缺失",IF(OR(W898=0,W898=1),IF(AND(X898="",Y898=""),"通过","0/1级时间应留空"),IF(AND(OR(W898=2,W898=3),X898&lt;&gt;"",Y898&lt;&gt;"",X898&gt;=I898,Y898&lt;=J898,Y898&gt;X898),"通过","2/3级时间无效")))))</f>
        <v/>
      </c>
    </row>
    <row r="899">
      <c r="A899" s="45" t="inlineStr">
        <is>
          <t>VQ-018</t>
        </is>
      </c>
      <c r="B899" s="52" t="inlineStr">
        <is>
          <t>How do I fill an espresso machine with water and prepare it for extraction?</t>
        </is>
      </c>
      <c r="C899" s="45" t="inlineStr">
        <is>
          <t>en</t>
        </is>
      </c>
      <c r="D899" s="45" t="inlineStr">
        <is>
          <t>Espresso Machine</t>
        </is>
      </c>
      <c r="E899" s="45" t="inlineStr">
        <is>
          <t>operation</t>
        </is>
      </c>
      <c r="F899" s="45" t="inlineStr">
        <is>
          <t>development</t>
        </is>
      </c>
      <c r="G899" s="45" t="inlineStr">
        <is>
          <t>espresso-006-scene-0001</t>
        </is>
      </c>
      <c r="H899" s="45" t="inlineStr">
        <is>
          <t>espresso-006</t>
        </is>
      </c>
      <c r="I899" s="59" t="inlineStr">
        <is>
          <t>0.0</t>
        </is>
      </c>
      <c r="J899" s="59" t="inlineStr">
        <is>
          <t>49.41</t>
        </is>
      </c>
      <c r="K899" s="45" t="inlineStr">
        <is>
          <t>items/espresso-006-scene-0001/clip.mp4</t>
        </is>
      </c>
      <c r="L899" s="45" t="inlineStr">
        <is>
          <t>items/espresso-006-scene-0001/thumbnail.jpg</t>
        </is>
      </c>
      <c r="M899" s="52" t="inlineStr">
        <is>
          <t>OCR: BOSCH
VLM: Visual summary: A Bosch espresso machine is dispensing a beverage into a glass mug, starting with milk and ending with a layered drink.
视觉摘要: 一台博世咖啡机正在向玻璃杯中倾倒饮品，从牛奶开始，最终形成分层饮品。
Visible product: BOSCH
Visible components: coffee machine; glass mug; control panel; dial; buttons; dispenser spouts; brand logo
Visible actions: dispensing liquid into mug
Visible states: milk being dispensed; foam being dispensed; layered beverage formed</t>
        </is>
      </c>
      <c r="N899" s="45" t="inlineStr">
        <is>
          <t>6</t>
        </is>
      </c>
      <c r="O899" s="45" t="inlineStr">
        <is>
          <t>0</t>
        </is>
      </c>
      <c r="P899" s="59" t="str"/>
      <c r="Q899" s="59" t="str"/>
      <c r="R899" s="52" t="inlineStr">
        <is>
          <t>The scene shows the espresso machine dispensing a beverage, not filling it with water or preparing it for extraction.</t>
        </is>
      </c>
      <c r="S899" s="52" t="inlineStr">
        <is>
          <t>VLM</t>
        </is>
      </c>
      <c r="T899" s="52" t="inlineStr">
        <is>
          <t>low</t>
        </is>
      </c>
      <c r="U899" s="52" t="inlineStr">
        <is>
          <t>The visual evidence clearly depicts dispensing, not water filling or preparation steps.</t>
        </is>
      </c>
      <c r="V899" s="45" t="inlineStr">
        <is>
          <t>R1</t>
        </is>
      </c>
      <c r="W899" s="46" t="inlineStr">
        <is>
          <t>0</t>
        </is>
      </c>
      <c r="X899" s="60" t="n"/>
      <c r="Y899" s="60" t="n"/>
      <c r="Z899" s="46" t="inlineStr">
        <is>
          <t>no</t>
        </is>
      </c>
      <c r="AA899" s="54" t="inlineStr">
        <is>
          <t>画面展示BOSCH咖啡机向玻璃杯中倾倒分层饮品（先奶后咖啡形成分层），无注水或萃取准备动作。</t>
        </is>
      </c>
      <c r="AB899" s="54" t="n"/>
      <c r="AC899" s="46" t="inlineStr">
        <is>
          <t>completed</t>
        </is>
      </c>
      <c r="AD899" s="46" t="inlineStr">
        <is>
          <t>2026-07-28T01:45:19+08:00</t>
        </is>
      </c>
      <c r="AE899" s="47">
        <f>IF(AC899&lt;&gt;"completed","",IF(W899=O899,"no","yes"))</f>
        <v/>
      </c>
      <c r="AF899" s="47">
        <f>IF(AC899&lt;&gt;"completed","",IF(AND(X899=P899,Y899=Q899),"no","yes"))</f>
        <v/>
      </c>
      <c r="AG899" s="47">
        <f>IF(AC899&lt;&gt;"completed","待复核",IF(OR(W899="",Z899="",AA899="",AD899=""),"缺少必填项",IF(AND(OR(AE899="yes",AF899="yes"),AB899=""),"修正原因缺失",IF(OR(W899=0,W899=1),IF(AND(X899="",Y899=""),"通过","0/1级时间应留空"),IF(AND(OR(W899=2,W899=3),X899&lt;&gt;"",Y899&lt;&gt;"",X899&gt;=I899,Y899&lt;=J899,Y899&gt;X899),"通过","2/3级时间无效")))))</f>
        <v/>
      </c>
    </row>
    <row r="900">
      <c r="A900" s="45" t="inlineStr">
        <is>
          <t>VQ-018</t>
        </is>
      </c>
      <c r="B900" s="52" t="inlineStr">
        <is>
          <t>How do I fill an espresso machine with water and prepare it for extraction?</t>
        </is>
      </c>
      <c r="C900" s="45" t="inlineStr">
        <is>
          <t>en</t>
        </is>
      </c>
      <c r="D900" s="45" t="inlineStr">
        <is>
          <t>Espresso Machine</t>
        </is>
      </c>
      <c r="E900" s="45" t="inlineStr">
        <is>
          <t>operation</t>
        </is>
      </c>
      <c r="F900" s="45" t="inlineStr">
        <is>
          <t>development</t>
        </is>
      </c>
      <c r="G900" s="45" t="inlineStr">
        <is>
          <t>espresso-001-scene-0007</t>
        </is>
      </c>
      <c r="H900" s="45" t="inlineStr">
        <is>
          <t>espresso-001</t>
        </is>
      </c>
      <c r="I900" s="59" t="inlineStr">
        <is>
          <t>25.759</t>
        </is>
      </c>
      <c r="J900" s="59" t="inlineStr">
        <is>
          <t>32.666</t>
        </is>
      </c>
      <c r="K900" s="45" t="inlineStr">
        <is>
          <t>items/espresso-001-scene-0007/clip.mp4</t>
        </is>
      </c>
      <c r="L900" s="45" t="inlineStr">
        <is>
          <t>items/espresso-001-scene-0007/thumbnail.jpg</t>
        </is>
      </c>
      <c r="M900" s="52" t="inlineStr">
        <is>
          <t>ASR: Methods of preparation differ between drinks and between baristas. Temping down the coffee promotes the water's even penetration of the grounds.
VLM: Visual summary: A person is preparing coffee grounds in a portafilter, tamping the grounds with a tamper.
视觉摘要: 一个人正在用压粉器压咖啡粉。
Visible product: Espresso Machine
Visible components: portafilter; tamper; coffee grounds; black surface
Visible actions: pressing; holding
Visible states: coffee grounds in portafilter; tamper being pressed down
Visual uncertainty: The full espresso machine is not visible. The person's face and other surroundings are not visible.</t>
        </is>
      </c>
      <c r="N900" s="45" t="inlineStr">
        <is>
          <t>7</t>
        </is>
      </c>
      <c r="O900" s="45" t="inlineStr">
        <is>
          <t>1</t>
        </is>
      </c>
      <c r="P900" s="59" t="str"/>
      <c r="Q900" s="59" t="str"/>
      <c r="R900" s="52" t="inlineStr">
        <is>
          <t>The scene shows preparation of coffee grounds in a portafilter and tamping, which is part of espresso extraction but does not show filling the machine with water or preparing it for extraction.</t>
        </is>
      </c>
      <c r="S900" s="52" t="inlineStr">
        <is>
          <t>VLM</t>
        </is>
      </c>
      <c r="T900" s="52" t="inlineStr">
        <is>
          <t>low</t>
        </is>
      </c>
      <c r="U900" s="52" t="inlineStr">
        <is>
          <t>The scene does not show water filling or machine preparation steps, only portafilter tamping.</t>
        </is>
      </c>
      <c r="V900" s="45" t="inlineStr">
        <is>
          <t>R1</t>
        </is>
      </c>
      <c r="W900" s="46" t="inlineStr">
        <is>
          <t>1</t>
        </is>
      </c>
      <c r="X900" s="60" t="n"/>
      <c r="Y900" s="60" t="n"/>
      <c r="Z900" s="46" t="inlineStr">
        <is>
          <t>no</t>
        </is>
      </c>
      <c r="AA900" s="54" t="inlineStr">
        <is>
          <t>6帧画面展示粉碗填粉与压粉过程，无注水或萃取准备动作。</t>
        </is>
      </c>
      <c r="AB900" s="54" t="n"/>
      <c r="AC900" s="46" t="inlineStr">
        <is>
          <t>completed</t>
        </is>
      </c>
      <c r="AD900" s="46" t="inlineStr">
        <is>
          <t>2026-07-28T01:45:19+08:00</t>
        </is>
      </c>
      <c r="AE900" s="47">
        <f>IF(AC900&lt;&gt;"completed","",IF(W900=O900,"no","yes"))</f>
        <v/>
      </c>
      <c r="AF900" s="47">
        <f>IF(AC900&lt;&gt;"completed","",IF(AND(X900=P900,Y900=Q900),"no","yes"))</f>
        <v/>
      </c>
      <c r="AG900" s="47">
        <f>IF(AC900&lt;&gt;"completed","待复核",IF(OR(W900="",Z900="",AA900="",AD900=""),"缺少必填项",IF(AND(OR(AE900="yes",AF900="yes"),AB900=""),"修正原因缺失",IF(OR(W900=0,W900=1),IF(AND(X900="",Y900=""),"通过","0/1级时间应留空"),IF(AND(OR(W900=2,W900=3),X900&lt;&gt;"",Y900&lt;&gt;"",X900&gt;=I900,Y900&lt;=J900,Y900&gt;X900),"通过","2/3级时间无效")))))</f>
        <v/>
      </c>
    </row>
    <row r="901">
      <c r="A901" s="45" t="inlineStr">
        <is>
          <t>VQ-018</t>
        </is>
      </c>
      <c r="B901" s="52" t="inlineStr">
        <is>
          <t>How do I fill an espresso machine with water and prepare it for extraction?</t>
        </is>
      </c>
      <c r="C901" s="45" t="inlineStr">
        <is>
          <t>en</t>
        </is>
      </c>
      <c r="D901" s="45" t="inlineStr">
        <is>
          <t>Espresso Machine</t>
        </is>
      </c>
      <c r="E901" s="45" t="inlineStr">
        <is>
          <t>operation</t>
        </is>
      </c>
      <c r="F901" s="45" t="inlineStr">
        <is>
          <t>development</t>
        </is>
      </c>
      <c r="G901" s="45" t="inlineStr">
        <is>
          <t>espresso-004-scene-0011</t>
        </is>
      </c>
      <c r="H901" s="45" t="inlineStr">
        <is>
          <t>espresso-004</t>
        </is>
      </c>
      <c r="I901" s="59" t="inlineStr">
        <is>
          <t>66.33</t>
        </is>
      </c>
      <c r="J901" s="59" t="inlineStr">
        <is>
          <t>88.68</t>
        </is>
      </c>
      <c r="K901" s="45" t="inlineStr">
        <is>
          <t>items/espresso-004-scene-0011/clip.mp4</t>
        </is>
      </c>
      <c r="L901" s="45" t="inlineStr">
        <is>
          <t>items/espresso-004-scene-0011/thumbnail.jpg</t>
        </is>
      </c>
      <c r="M901" s="52" t="inlineStr">
        <is>
          <t>OCR: ENJOY COFFEE CIRCLE www.coffeecircle.com IRCLE
VLM: Visual summary: A split-screen view shows coffee being dispensed from an espresso machine into cups, with one side in color and the other in black and white. The video ends with a logo and website for 'Coffee Circle'.
视觉摘要: 画面分为左右两部分，左侧彩色，右侧黑白，均显示咖啡机向杯中注咖啡。视频结尾显示“Coffee Circle”的标志和网址。
Visible product: Espresso Machine
Visible components: espresso machine; coffee cup; coffee machine spout; logo; website text
Visible actions: coffee dispensing; hand holding cup
Visible states: coffee dripping; black and white filter applied; logo displayed</t>
        </is>
      </c>
      <c r="N901" s="45" t="inlineStr">
        <is>
          <t>8</t>
        </is>
      </c>
      <c r="O901" s="45" t="inlineStr">
        <is>
          <t>0</t>
        </is>
      </c>
      <c r="P901" s="59" t="str"/>
      <c r="Q901" s="59" t="str"/>
      <c r="R901" s="52" t="inlineStr">
        <is>
          <t>The scene shows coffee dispensing from an espresso machine but does not show any water filling or preparation steps for extraction.</t>
        </is>
      </c>
      <c r="S901" s="52" t="inlineStr">
        <is>
          <t>VLM|OCR</t>
        </is>
      </c>
      <c r="T901" s="52" t="inlineStr">
        <is>
          <t>low</t>
        </is>
      </c>
      <c r="U901" s="52" t="inlineStr">
        <is>
          <t>No evidence of water filling or preparation steps for extraction is present.</t>
        </is>
      </c>
      <c r="V901" s="45" t="inlineStr">
        <is>
          <t>R1</t>
        </is>
      </c>
      <c r="W901" s="46" t="inlineStr">
        <is>
          <t>0</t>
        </is>
      </c>
      <c r="X901" s="60" t="n"/>
      <c r="Y901" s="60" t="n"/>
      <c r="Z901" s="46" t="inlineStr">
        <is>
          <t>no</t>
        </is>
      </c>
      <c r="AA901" s="54" t="inlineStr">
        <is>
          <t>6帧画面均为咖啡从咖啡机分流注入杯中的艺术分屏/黑白镜头及片尾Coffee Circle商标，未出现往水箱加水或准备萃取的动作。</t>
        </is>
      </c>
      <c r="AB901" s="54" t="inlineStr">
        <is>
          <t>AI=0→R1=0，与AI一致。</t>
        </is>
      </c>
      <c r="AC901" s="46" t="inlineStr">
        <is>
          <t>completed</t>
        </is>
      </c>
      <c r="AD901" s="46" t="inlineStr">
        <is>
          <t>2026-07-28T01:45:19+08:00</t>
        </is>
      </c>
      <c r="AE901" s="47">
        <f>IF(AC901&lt;&gt;"completed","",IF(W901=O901,"no","yes"))</f>
        <v/>
      </c>
      <c r="AF901" s="47">
        <f>IF(AC901&lt;&gt;"completed","",IF(AND(X901=P901,Y901=Q901),"no","yes"))</f>
        <v/>
      </c>
      <c r="AG901" s="47">
        <f>IF(AC901&lt;&gt;"completed","待复核",IF(OR(W901="",Z901="",AA901="",AD901=""),"缺少必填项",IF(AND(OR(AE901="yes",AF901="yes"),AB901=""),"修正原因缺失",IF(OR(W901=0,W901=1),IF(AND(X901="",Y901=""),"通过","0/1级时间应留空"),IF(AND(OR(W901=2,W901=3),X901&lt;&gt;"",Y901&lt;&gt;"",X901&gt;=I901,Y901&lt;=J901,Y901&gt;X901),"通过","2/3级时间无效")))))</f>
        <v/>
      </c>
    </row>
    <row r="902">
      <c r="A902" s="45" t="inlineStr">
        <is>
          <t>VQ-018</t>
        </is>
      </c>
      <c r="B902" s="52" t="inlineStr">
        <is>
          <t>How do I fill an espresso machine with water and prepare it for extraction?</t>
        </is>
      </c>
      <c r="C902" s="45" t="inlineStr">
        <is>
          <t>en</t>
        </is>
      </c>
      <c r="D902" s="45" t="inlineStr">
        <is>
          <t>Espresso Machine</t>
        </is>
      </c>
      <c r="E902" s="45" t="inlineStr">
        <is>
          <t>operation</t>
        </is>
      </c>
      <c r="F902" s="45" t="inlineStr">
        <is>
          <t>development</t>
        </is>
      </c>
      <c r="G902" s="45" t="inlineStr">
        <is>
          <t>espresso-017-scene-0003</t>
        </is>
      </c>
      <c r="H902" s="45" t="inlineStr">
        <is>
          <t>espresso-017</t>
        </is>
      </c>
      <c r="I902" s="59" t="inlineStr">
        <is>
          <t>586.633</t>
        </is>
      </c>
      <c r="J902" s="59" t="inlineStr">
        <is>
          <t>663.84</t>
        </is>
      </c>
      <c r="K902" s="45" t="inlineStr">
        <is>
          <t>items/espresso-017-scene-0003/clip.mp4</t>
        </is>
      </c>
      <c r="L902" s="45" t="inlineStr">
        <is>
          <t>items/espresso-017-scene-0003/thumbnail.jpg</t>
        </is>
      </c>
      <c r="M902" s="52" t="inlineStr">
        <is>
          <t>ASR: Другую отвертку взять. Немножко больше. Это у нас Т20. Снимаем трубочку. Достали заварочный узел в таком у нас состоянии это обычное дело для аппаратов джура я заварочный узел буду разбирать и мыть приводить в полный порядок буду наводить порядок внутри аппарата основная цель видео была разборка кофемашины я ее показал на этом заканчиваем если это было вам полезно либо интересно подписывайтесь на канал ставьте лайк я на этом прощаюсь удачи до свидания
OCR: im REMA 0 T AD
VLM: Visual summary: A person is disassembling an espresso machine, removing a heavily clogged internal component.
视觉摘要: 一个人正在拆解一台浓缩咖啡机，取出一个严重堵塞的内部部件。
Visible product: Espresso Machine
Visible components: black plastic machine casing; internal metal and plastic parts; red and white wires; clear plastic tubing; wrenches and tools on wall; orange bag with text
Visible actions: person's hands removing a component from the machine; person holding the removed component
Visible states: machine is open and disassembled; removed component is heavily clogged with residue
Visual uncertainty: The specific brand or model of the espresso machine is not visible. The text on the orange bag is partially obscured.</t>
        </is>
      </c>
      <c r="N902" s="45" t="inlineStr">
        <is>
          <t>9</t>
        </is>
      </c>
      <c r="O902" s="45" t="inlineStr">
        <is>
          <t>0</t>
        </is>
      </c>
      <c r="P902" s="59" t="str"/>
      <c r="Q902" s="59" t="str"/>
      <c r="R902" s="52" t="inlineStr">
        <is>
          <t>The scene shows disassembly of a clogged component, not filling with water or preparing for extraction. ASR mentions cleaning and disassembly, not water filling. No evidence of water addition or preparation for extraction.</t>
        </is>
      </c>
      <c r="S902" s="52" t="inlineStr">
        <is>
          <t>VLM|ASR|OCR</t>
        </is>
      </c>
      <c r="T902" s="52" t="inlineStr">
        <is>
          <t>low</t>
        </is>
      </c>
      <c r="U902" s="52" t="inlineStr">
        <is>
          <t>No evidence of water filling or preparation for extraction; only disassembly and cleaning is shown.</t>
        </is>
      </c>
      <c r="V902" s="45" t="inlineStr">
        <is>
          <t>R1</t>
        </is>
      </c>
      <c r="W902" s="46" t="inlineStr">
        <is>
          <t>0</t>
        </is>
      </c>
      <c r="X902" s="60" t="n"/>
      <c r="Y902" s="60" t="n"/>
      <c r="Z902" s="46" t="inlineStr">
        <is>
          <t>no</t>
        </is>
      </c>
      <c r="AA902" s="54" t="inlineStr">
        <is>
          <t>6帧均为拆解Jura咖啡机内部冲泡组件的维修画面（t=586.6s–663.8s），未见加水或准备萃取步骤。</t>
        </is>
      </c>
      <c r="AB902" s="54" t="inlineStr">
        <is>
          <t>AI=0→R1=0，与AI一致。</t>
        </is>
      </c>
      <c r="AC902" s="46" t="inlineStr">
        <is>
          <t>completed</t>
        </is>
      </c>
      <c r="AD902" s="46" t="inlineStr">
        <is>
          <t>2026-07-28T01:45:19+08:00</t>
        </is>
      </c>
      <c r="AE902" s="47">
        <f>IF(AC902&lt;&gt;"completed","",IF(W902=O902,"no","yes"))</f>
        <v/>
      </c>
      <c r="AF902" s="47">
        <f>IF(AC902&lt;&gt;"completed","",IF(AND(X902=P902,Y902=Q902),"no","yes"))</f>
        <v/>
      </c>
      <c r="AG902" s="47">
        <f>IF(AC902&lt;&gt;"completed","待复核",IF(OR(W902="",Z902="",AA902="",AD902=""),"缺少必填项",IF(AND(OR(AE902="yes",AF902="yes"),AB902=""),"修正原因缺失",IF(OR(W902=0,W902=1),IF(AND(X902="",Y902=""),"通过","0/1级时间应留空"),IF(AND(OR(W902=2,W902=3),X902&lt;&gt;"",Y902&lt;&gt;"",X902&gt;=I902,Y902&lt;=J902,Y902&gt;X902),"通过","2/3级时间无效")))))</f>
        <v/>
      </c>
    </row>
    <row r="903">
      <c r="A903" s="45" t="inlineStr">
        <is>
          <t>VQ-018</t>
        </is>
      </c>
      <c r="B903" s="52" t="inlineStr">
        <is>
          <t>How do I fill an espresso machine with water and prepare it for extraction?</t>
        </is>
      </c>
      <c r="C903" s="45" t="inlineStr">
        <is>
          <t>en</t>
        </is>
      </c>
      <c r="D903" s="45" t="inlineStr">
        <is>
          <t>Espresso Machine</t>
        </is>
      </c>
      <c r="E903" s="45" t="inlineStr">
        <is>
          <t>operation</t>
        </is>
      </c>
      <c r="F903" s="45" t="inlineStr">
        <is>
          <t>development</t>
        </is>
      </c>
      <c r="G903" s="45" t="inlineStr">
        <is>
          <t>espresso-017-scene-0001</t>
        </is>
      </c>
      <c r="H903" s="45" t="inlineStr">
        <is>
          <t>espresso-017</t>
        </is>
      </c>
      <c r="I903" s="59" t="inlineStr">
        <is>
          <t>0.0</t>
        </is>
      </c>
      <c r="J903" s="59" t="inlineStr">
        <is>
          <t>574.25</t>
        </is>
      </c>
      <c r="K903" s="45" t="inlineStr">
        <is>
          <t>items/espresso-017-scene-0001/clip.mp4</t>
        </is>
      </c>
      <c r="L903" s="45" t="inlineStr">
        <is>
          <t>items/espresso-017-scene-0001/thumbnail.jpg</t>
        </is>
      </c>
      <c r="M903" s="52" t="inlineStr">
        <is>
          <t>ASR: Я вас приветствую на своем канале. Сегодня у нас кофемашина Jura, точная модель аппарата. Я укажу в описании к видео. Речь будет о разборке аппарата. У некоторых владельцев при обслуживании и необходимости снять, вымыть заварочный узел, либо у некоторых мастеров вызывает трудности у этих моделей с разборкой. я покажу как это выполнить легко быстро и при этом постараться ничего не выломать никаких зацепов в общем сохранить аппарат в исправном состоянии давайте приступим для начала мы снимаем поддоны снимаем крышку достаем лоток для молотого кофе разворачиваем аппарат снимаем контейнер для воды здесь у нас спрятана защелка мы ее проворачиваем снимаем сложим всю коробочку чтобы не растерять отвертка звездочка т15 откручиваем саморез также нам понадобится специальный ключ овальный и нужно выкрутить вот этот саморез я его обозначил планочку подымаем вверх это я пока уберу не Мне нужно будет положить аппарат на бок, поэтому я подстелю полотенце, чтобы не поцарапать корпус. Смотрите, прежде чем положить аппарат на бок, я возьму вот такой листик, заведу. Вот примерно в этом положении у нас стоит зацеп. Теперь я ложу аппарат на бок. В этом месте у нас зацепчик, я беру такой съемник, вставляю, приподнимаю немножко крышку, беру обычную линейку, примерно 30 сантиметров, завожу ее, примерно в это, вот так надо завести ее, заводим. с этой стороны изнутри я рукой буду линейку прижимать к корпусу аппарата и нажимаю слышим у нас отщелкнулась защелочка снимаем корпус вот примерно вот так вот линейка заправлена нам нужно было отщелкнуть вот эту вот этот клавишу как видите состояние аппарата защелка у нас входит вот в это положение давайте я обозначу вот сюда она входит я аппарат разворачиваю на другую сторону повторяя манипуляцию точно также завожу примерно сюда до упора нажали вот примерно в этом месте и скинули вот у нас здесь примерно зацеп я ставлю аппарат мы получили доступ к плате управления с этой стороны мы получили доступ к редуктору когда будете заводить линейку с этой стороны у нас вот вот этот упорчик видите да мы получается проводим прижимаем линейку корпусу доходим до вот этого фиксатора и отстегиваем далее нам нужно снять вот эту панель линейку я пока убираем вот кнопка мы ее нажимаем и приподнимаем крышку вот кнопка мы нажали приподняли и сняли вот эту панель далее нам необходимо снять вот эту накладку здесь у нас стоит зацеп я беру съемничек вставляю и немножко проворачиваем 123 откручиваем и теперь панельку просто подымаем если нам необходимо снять вот эту переднюю панель мы откручиваем два самореза снимаем экран и под ним еще два самореза которые держат вот эту накладку но этого я делать не буду мне это сейчас нет необходимости. Я буду разбирать заварочный узел. Откручиваем заварочный узел. Другую отвертку взять. Немножко больше. Это у нас Т20. Снимаем трубочку. Достали заварочный
OCR: TOLSEN covim OROCREMA covum OROCRENA &gt; 3 X 170 180 ovim PA APA GROU 16 1 juha jera sovim SROUP GROUP CROU - 1160 1860 MO ROUP 000 OROCREN wa S C il LUSST 300000000 SNERL CF 00000000 C.F SNI USY 0000000 EPLS | TRUIST CE ESNEL Cp EPLISET SNEL a CKOUP SNEEL ST 00G00000 SNOE eovim 0G000000 evim LHEAIE CEDAME 2 09000000 CUDAM 6 CUPAPI im E REMA
VLM: Visual summary: A person is disassembling a white appliance, likely an espresso machine, in a workshop setting with tools and supplies on the wall and floor.
视觉摘要: 一个人正在一个工作坊环境中拆解一台白色的电器，可能是意式咖啡机，周围墙上和地板上有工具和材料。
Visible product: Espresso Machine
Visible components: white appliance; orange bag labeled 'COVIM OROCREMA'; black container; tools hanging on wall; screwdriver; green sanding belt; yellow plastic tool; cup with dark liquid
Visible actions: person opening appliance; person removing appliance cover; person holding green sanding belt; person using screwdriver
Visible states: appliance partially disassembled; appliance cover removed; internal components exposed
Visual uncertainty: The exact model or brand of the appliance is not visible. The purpose of the disassembly is not clear from the frames.</t>
        </is>
      </c>
      <c r="N903" s="45" t="inlineStr">
        <is>
          <t>10</t>
        </is>
      </c>
      <c r="O903" s="45" t="inlineStr">
        <is>
          <t>0</t>
        </is>
      </c>
      <c r="P903" s="59" t="str"/>
      <c r="Q903" s="59" t="str"/>
      <c r="R903" s="52" t="inlineStr">
        <is>
          <t>The scene shows disassembly of an espresso machine, not filling with water or preparing for extraction. Actions include removing covers, screws, and internal parts, with no evidence of water filling or extraction preparation.</t>
        </is>
      </c>
      <c r="S903" s="52" t="inlineStr">
        <is>
          <t>VLM|ASR|OCR</t>
        </is>
      </c>
      <c r="T903" s="52" t="inlineStr">
        <is>
          <t>low</t>
        </is>
      </c>
      <c r="U903" s="52" t="inlineStr">
        <is>
          <t>The scene clearly depicts disassembly, not water filling or extraction preparation, and no evidence of those steps is present.</t>
        </is>
      </c>
      <c r="V903" s="45" t="inlineStr">
        <is>
          <t>R1</t>
        </is>
      </c>
      <c r="W903" s="46" t="inlineStr">
        <is>
          <t>0</t>
        </is>
      </c>
      <c r="X903" s="60" t="n"/>
      <c r="Y903" s="60" t="n"/>
      <c r="Z903" s="46" t="inlineStr">
        <is>
          <t>no</t>
        </is>
      </c>
      <c r="AA903" s="54" t="inlineStr">
        <is>
          <t>6帧展示Jura咖啡机整机及拆下外壳、水盒、冲泡组件（t=0.0s–574.2s），没有加水或准备萃取的画面。</t>
        </is>
      </c>
      <c r="AB903" s="54" t="inlineStr">
        <is>
          <t>AI=0→R1=0，与AI一致。</t>
        </is>
      </c>
      <c r="AC903" s="46" t="inlineStr">
        <is>
          <t>completed</t>
        </is>
      </c>
      <c r="AD903" s="46" t="inlineStr">
        <is>
          <t>2026-07-28T01:45:19+08:00</t>
        </is>
      </c>
      <c r="AE903" s="47">
        <f>IF(AC903&lt;&gt;"completed","",IF(W903=O903,"no","yes"))</f>
        <v/>
      </c>
      <c r="AF903" s="47">
        <f>IF(AC903&lt;&gt;"completed","",IF(AND(X903=P903,Y903=Q903),"no","yes"))</f>
        <v/>
      </c>
      <c r="AG903" s="47">
        <f>IF(AC903&lt;&gt;"completed","待复核",IF(OR(W903="",Z903="",AA903="",AD903=""),"缺少必填项",IF(AND(OR(AE903="yes",AF903="yes"),AB903=""),"修正原因缺失",IF(OR(W903=0,W903=1),IF(AND(X903="",Y903=""),"通过","0/1级时间应留空"),IF(AND(OR(W903=2,W903=3),X903&lt;&gt;"",Y903&lt;&gt;"",X903&gt;=I903,Y903&lt;=J903,Y903&gt;X903),"通过","2/3级时间无效")))))</f>
        <v/>
      </c>
    </row>
    <row r="904">
      <c r="A904" s="45" t="inlineStr">
        <is>
          <t>VQ-018</t>
        </is>
      </c>
      <c r="B904" s="52" t="inlineStr">
        <is>
          <t>How do I fill an espresso machine with water and prepare it for extraction?</t>
        </is>
      </c>
      <c r="C904" s="45" t="inlineStr">
        <is>
          <t>en</t>
        </is>
      </c>
      <c r="D904" s="45" t="inlineStr">
        <is>
          <t>Espresso Machine</t>
        </is>
      </c>
      <c r="E904" s="45" t="inlineStr">
        <is>
          <t>operation</t>
        </is>
      </c>
      <c r="F904" s="45" t="inlineStr">
        <is>
          <t>development</t>
        </is>
      </c>
      <c r="G904" s="45" t="inlineStr">
        <is>
          <t>espresso-015-scene-0002</t>
        </is>
      </c>
      <c r="H904" s="45" t="inlineStr">
        <is>
          <t>espresso-015</t>
        </is>
      </c>
      <c r="I904" s="59" t="inlineStr">
        <is>
          <t>4.082</t>
        </is>
      </c>
      <c r="J904" s="59" t="inlineStr">
        <is>
          <t>37.448</t>
        </is>
      </c>
      <c r="K904" s="45" t="inlineStr">
        <is>
          <t>items/espresso-015-scene-0002/clip.mp4</t>
        </is>
      </c>
      <c r="L904" s="45" t="inlineStr">
        <is>
          <t>items/espresso-015-scene-0002/thumbnail.jpg</t>
        </is>
      </c>
      <c r="M904" s="52" t="inlineStr">
        <is>
          <t>VLM: Visual summary: A close-up view of an espresso machine dispensing coffee into a red cup.
视觉摘要: 一台浓缩咖啡机正在向一个红色杯子中倒咖啡。
Visible product: Espresso Machine
Visible components: chrome portafilter; black lever; red cup; black knobs; chrome machine body
Visible actions: coffee flowing from portafilter; hand appearing near cup
Visible states: coffee being dispensed; machine in operation
Visual uncertainty: The full context of the machine or surrounding environment is not visible.</t>
        </is>
      </c>
      <c r="N904" s="45" t="inlineStr">
        <is>
          <t>11</t>
        </is>
      </c>
      <c r="O904" s="45" t="inlineStr">
        <is>
          <t>0</t>
        </is>
      </c>
      <c r="P904" s="59" t="str"/>
      <c r="Q904" s="59" t="str"/>
      <c r="R904" s="52" t="inlineStr">
        <is>
          <t>The scene shows coffee being dispensed, indicating the machine is already in operation, not being prepared or filled with water.</t>
        </is>
      </c>
      <c r="S904" s="52" t="inlineStr">
        <is>
          <t>VLM</t>
        </is>
      </c>
      <c r="T904" s="52" t="inlineStr">
        <is>
          <t>low</t>
        </is>
      </c>
      <c r="U904" s="52" t="inlineStr">
        <is>
          <t>No evidence of water filling or preparation steps is visible.</t>
        </is>
      </c>
      <c r="V904" s="45" t="inlineStr">
        <is>
          <t>R1</t>
        </is>
      </c>
      <c r="W904" s="46" t="inlineStr">
        <is>
          <t>0</t>
        </is>
      </c>
      <c r="X904" s="60" t="n"/>
      <c r="Y904" s="60" t="n"/>
      <c r="Z904" s="46" t="inlineStr">
        <is>
          <t>no</t>
        </is>
      </c>
      <c r="AA904" s="54" t="inlineStr">
        <is>
          <t>6帧均为咖啡从冲煮头流入红色杯子的萃取画面（t=4.1s–37.4s），机器已在运行，没有加水或准备步骤。</t>
        </is>
      </c>
      <c r="AB904" s="54" t="inlineStr">
        <is>
          <t>AI=0→R1=0，与AI一致。</t>
        </is>
      </c>
      <c r="AC904" s="46" t="inlineStr">
        <is>
          <t>completed</t>
        </is>
      </c>
      <c r="AD904" s="46" t="inlineStr">
        <is>
          <t>2026-07-28T01:45:19+08:00</t>
        </is>
      </c>
      <c r="AE904" s="47">
        <f>IF(AC904&lt;&gt;"completed","",IF(W904=O904,"no","yes"))</f>
        <v/>
      </c>
      <c r="AF904" s="47">
        <f>IF(AC904&lt;&gt;"completed","",IF(AND(X904=P904,Y904=Q904),"no","yes"))</f>
        <v/>
      </c>
      <c r="AG904" s="47">
        <f>IF(AC904&lt;&gt;"completed","待复核",IF(OR(W904="",Z904="",AA904="",AD904=""),"缺少必填项",IF(AND(OR(AE904="yes",AF904="yes"),AB904=""),"修正原因缺失",IF(OR(W904=0,W904=1),IF(AND(X904="",Y904=""),"通过","0/1级时间应留空"),IF(AND(OR(W904=2,W904=3),X904&lt;&gt;"",Y904&lt;&gt;"",X904&gt;=I904,Y904&lt;=J904,Y904&gt;X904),"通过","2/3级时间无效")))))</f>
        <v/>
      </c>
    </row>
    <row r="905">
      <c r="A905" s="45" t="inlineStr">
        <is>
          <t>VQ-018</t>
        </is>
      </c>
      <c r="B905" s="52" t="inlineStr">
        <is>
          <t>How do I fill an espresso machine with water and prepare it for extraction?</t>
        </is>
      </c>
      <c r="C905" s="45" t="inlineStr">
        <is>
          <t>en</t>
        </is>
      </c>
      <c r="D905" s="45" t="inlineStr">
        <is>
          <t>Espresso Machine</t>
        </is>
      </c>
      <c r="E905" s="45" t="inlineStr">
        <is>
          <t>operation</t>
        </is>
      </c>
      <c r="F905" s="45" t="inlineStr">
        <is>
          <t>development</t>
        </is>
      </c>
      <c r="G905" s="45" t="inlineStr">
        <is>
          <t>espresso-001-scene-0004</t>
        </is>
      </c>
      <c r="H905" s="45" t="inlineStr">
        <is>
          <t>espresso-001</t>
        </is>
      </c>
      <c r="I905" s="59" t="inlineStr">
        <is>
          <t>14.214</t>
        </is>
      </c>
      <c r="J905" s="59" t="inlineStr">
        <is>
          <t>18.685</t>
        </is>
      </c>
      <c r="K905" s="45" t="inlineStr">
        <is>
          <t>items/espresso-001-scene-0004/clip.mp4</t>
        </is>
      </c>
      <c r="L905" s="45" t="inlineStr">
        <is>
          <t>items/espresso-001-scene-0004/thumbnail.jpg</t>
        </is>
      </c>
      <c r="M905" s="52" t="inlineStr">
        <is>
          <t>ASR: It has more caffeine per unit volume than most beverages, but the usual serving size is smaller than a standard cup of coffee. The act of producing a shot of espresso is often termed pulling a shot.
VLM: Visual summary: A person is operating an espresso machine, with a white cup placed on a digital scale under the spout, while stacks of plates and coffee cups are visible nearby.
视觉摘要: 一个人正在操作一台浓缩咖啡机，一个白色杯子放在数字秤上位于出水口下方，旁边可见堆叠的盘子和咖啡杯。
Visible product: Espresso Machine
Visible components: espresso machine; digital scale; white cup; stacks of plates; stacks of coffee cups; pressure gauge; portafilter; blue cloth
Visible actions: person operating espresso machine; person adjusting or holding machine handle
Visible states: coffee being dispensed into cup; cup on digital scale</t>
        </is>
      </c>
      <c r="N905" s="45" t="inlineStr">
        <is>
          <t>12</t>
        </is>
      </c>
      <c r="O905" s="45" t="inlineStr">
        <is>
          <t>1</t>
        </is>
      </c>
      <c r="P905" s="59" t="str"/>
      <c r="Q905" s="59" t="str"/>
      <c r="R905" s="52" t="inlineStr">
        <is>
          <t>The scene shows an espresso machine in operation with coffee being dispensed into a cup on a digital scale, but no evidence of water filling or preparation steps for extraction.</t>
        </is>
      </c>
      <c r="S905" s="52" t="inlineStr">
        <is>
          <t>VLM</t>
        </is>
      </c>
      <c r="T905" s="52" t="inlineStr">
        <is>
          <t>low</t>
        </is>
      </c>
      <c r="U905" s="52" t="inlineStr">
        <is>
          <t>No visual or spoken evidence of water filling or preparation steps for extraction.</t>
        </is>
      </c>
      <c r="V905" s="45" t="inlineStr">
        <is>
          <t>R1</t>
        </is>
      </c>
      <c r="W905" s="46" t="inlineStr">
        <is>
          <t>1</t>
        </is>
      </c>
      <c r="X905" s="60" t="n"/>
      <c r="Y905" s="60" t="n"/>
      <c r="Z905" s="46" t="inlineStr">
        <is>
          <t>no</t>
        </is>
      </c>
      <c r="AA905" s="54" t="inlineStr">
        <is>
          <t>6帧（t=14.2s–18.7s）展示咖啡师在操作意式咖啡机，杯下有电子秤，机器正在萃取或刚结束，但未见加水或准备步骤。</t>
        </is>
      </c>
      <c r="AB905" s="54" t="inlineStr">
        <is>
          <t>AI=1→R1=1，与AI一致。</t>
        </is>
      </c>
      <c r="AC905" s="46" t="inlineStr">
        <is>
          <t>completed</t>
        </is>
      </c>
      <c r="AD905" s="46" t="inlineStr">
        <is>
          <t>2026-07-28T01:45:19+08:00</t>
        </is>
      </c>
      <c r="AE905" s="47">
        <f>IF(AC905&lt;&gt;"completed","",IF(W905=O905,"no","yes"))</f>
        <v/>
      </c>
      <c r="AF905" s="47">
        <f>IF(AC905&lt;&gt;"completed","",IF(AND(X905=P905,Y905=Q905),"no","yes"))</f>
        <v/>
      </c>
      <c r="AG905" s="47">
        <f>IF(AC905&lt;&gt;"completed","待复核",IF(OR(W905="",Z905="",AA905="",AD905=""),"缺少必填项",IF(AND(OR(AE905="yes",AF905="yes"),AB905=""),"修正原因缺失",IF(OR(W905=0,W905=1),IF(AND(X905="",Y905=""),"通过","0/1级时间应留空"),IF(AND(OR(W905=2,W905=3),X905&lt;&gt;"",Y905&lt;&gt;"",X905&gt;=I905,Y905&lt;=J905,Y905&gt;X905),"通过","2/3级时间无效")))))</f>
        <v/>
      </c>
    </row>
    <row r="906">
      <c r="A906" s="45" t="inlineStr">
        <is>
          <t>VQ-018</t>
        </is>
      </c>
      <c r="B906" s="52" t="inlineStr">
        <is>
          <t>How do I fill an espresso machine with water and prepare it for extraction?</t>
        </is>
      </c>
      <c r="C906" s="45" t="inlineStr">
        <is>
          <t>en</t>
        </is>
      </c>
      <c r="D906" s="45" t="inlineStr">
        <is>
          <t>Espresso Machine</t>
        </is>
      </c>
      <c r="E906" s="45" t="inlineStr">
        <is>
          <t>operation</t>
        </is>
      </c>
      <c r="F906" s="45" t="inlineStr">
        <is>
          <t>development</t>
        </is>
      </c>
      <c r="G906" s="45" t="inlineStr">
        <is>
          <t>espresso-040-scene-0001</t>
        </is>
      </c>
      <c r="H906" s="45" t="inlineStr">
        <is>
          <t>espresso-040</t>
        </is>
      </c>
      <c r="I906" s="59" t="inlineStr">
        <is>
          <t>0.0</t>
        </is>
      </c>
      <c r="J906" s="59" t="inlineStr">
        <is>
          <t>8.64</t>
        </is>
      </c>
      <c r="K906" s="45" t="inlineStr">
        <is>
          <t>items/espresso-040-scene-0001/clip.mp4</t>
        </is>
      </c>
      <c r="L906" s="45" t="inlineStr">
        <is>
          <t>items/espresso-040-scene-0001/thumbnail.jpg</t>
        </is>
      </c>
      <c r="M906" s="52" t="inlineStr">
        <is>
          <t>OCR: coffe dairy NINJA espresso clean doubl ?W grind recommended current strength descale lock I
VLM: Visual summary: A hand is seen interacting with the portafilter of a Ninja brand coffee machine, which is identifiable as an espresso machine by its design and portafilter mechanism. The action appears to be locking or unlocking the portafilter, a key operational step in preparing espresso.
视觉摘要: 画面中一只手正在操作 Ninja 咖啡机的手柄，将手柄插入冲煮头并锁定，这是制作浓缩咖啡的关键操作步骤。
Visible product: espresso machine
Visible components: espresso machine; portafilter; group head
Visible actions: inserting and locking the portafilter</t>
        </is>
      </c>
      <c r="N906" s="45" t="inlineStr">
        <is>
          <t>13</t>
        </is>
      </c>
      <c r="O906" s="45" t="inlineStr">
        <is>
          <t>1</t>
        </is>
      </c>
      <c r="P906" s="59" t="str"/>
      <c r="Q906" s="59" t="str"/>
      <c r="R906" s="52" t="inlineStr">
        <is>
          <t>The scene shows locking the portafilter, which is a step in preparing the espresso machine for extraction, but does not show filling with water, which is a prerequisite step.</t>
        </is>
      </c>
      <c r="S906" s="52" t="inlineStr">
        <is>
          <t>VLM</t>
        </is>
      </c>
      <c r="T906" s="52" t="inlineStr">
        <is>
          <t>low</t>
        </is>
      </c>
      <c r="U906" s="52" t="inlineStr">
        <is>
          <t>No evidence of water filling or water reservoir interaction is present.</t>
        </is>
      </c>
      <c r="V906" s="45" t="inlineStr">
        <is>
          <t>R1</t>
        </is>
      </c>
      <c r="W906" s="46" t="inlineStr">
        <is>
          <t>1</t>
        </is>
      </c>
      <c r="X906" s="60" t="n"/>
      <c r="Y906" s="60" t="n"/>
      <c r="Z906" s="46" t="inlineStr">
        <is>
          <t>no</t>
        </is>
      </c>
      <c r="AA906" s="54" t="inlineStr">
        <is>
          <t>6帧（t=0.0s–8.6s）展示一只手将手柄插入Ninja咖啡机并旋转锁定，是萃取准备步骤，但未展示加水。</t>
        </is>
      </c>
      <c r="AB906" s="54" t="inlineStr">
        <is>
          <t>AI=1→R1=1，与AI一致。</t>
        </is>
      </c>
      <c r="AC906" s="46" t="inlineStr">
        <is>
          <t>completed</t>
        </is>
      </c>
      <c r="AD906" s="46" t="inlineStr">
        <is>
          <t>2026-07-28T01:45:19+08:00</t>
        </is>
      </c>
      <c r="AE906" s="47">
        <f>IF(AC906&lt;&gt;"completed","",IF(W906=O906,"no","yes"))</f>
        <v/>
      </c>
      <c r="AF906" s="47">
        <f>IF(AC906&lt;&gt;"completed","",IF(AND(X906=P906,Y906=Q906),"no","yes"))</f>
        <v/>
      </c>
      <c r="AG906" s="47">
        <f>IF(AC906&lt;&gt;"completed","待复核",IF(OR(W906="",Z906="",AA906="",AD906=""),"缺少必填项",IF(AND(OR(AE906="yes",AF906="yes"),AB906=""),"修正原因缺失",IF(OR(W906=0,W906=1),IF(AND(X906="",Y906=""),"通过","0/1级时间应留空"),IF(AND(OR(W906=2,W906=3),X906&lt;&gt;"",Y906&lt;&gt;"",X906&gt;=I906,Y906&lt;=J906,Y906&gt;X906),"通过","2/3级时间无效")))))</f>
        <v/>
      </c>
    </row>
    <row r="907">
      <c r="A907" s="45" t="inlineStr">
        <is>
          <t>VQ-018</t>
        </is>
      </c>
      <c r="B907" s="52" t="inlineStr">
        <is>
          <t>How do I fill an espresso machine with water and prepare it for extraction?</t>
        </is>
      </c>
      <c r="C907" s="45" t="inlineStr">
        <is>
          <t>en</t>
        </is>
      </c>
      <c r="D907" s="45" t="inlineStr">
        <is>
          <t>Espresso Machine</t>
        </is>
      </c>
      <c r="E907" s="45" t="inlineStr">
        <is>
          <t>operation</t>
        </is>
      </c>
      <c r="F907" s="45" t="inlineStr">
        <is>
          <t>development</t>
        </is>
      </c>
      <c r="G907" s="45" t="inlineStr">
        <is>
          <t>espresso-017-scene-0002</t>
        </is>
      </c>
      <c r="H907" s="45" t="inlineStr">
        <is>
          <t>espresso-017</t>
        </is>
      </c>
      <c r="I907" s="59" t="inlineStr">
        <is>
          <t>574.25</t>
        </is>
      </c>
      <c r="J907" s="59" t="inlineStr">
        <is>
          <t>586.633</t>
        </is>
      </c>
      <c r="K907" s="45" t="inlineStr">
        <is>
          <t>items/espresso-017-scene-0002/clip.mp4</t>
        </is>
      </c>
      <c r="L907" s="45" t="inlineStr">
        <is>
          <t>items/espresso-017-scene-0002/thumbnail.jpg</t>
        </is>
      </c>
      <c r="M907" s="52" t="inlineStr">
        <is>
          <t>ASR: Другую отвертку взять. Немножко больше. Это у нас Т20. Снимаем трубочку. Достали заварочный
OCR: im REMA
VLM: Visual summary: A disassembled espresso machine is on a workbench, with a person using a screwdriver to work on its internal components.
视觉摘要: 一台拆开的意式咖啡机放在工作台上，一个人正用螺丝刀操作其内部零件。
Visible product: Espresso Machine
Visible components: black plastic casing; internal mechanical parts; red and white wires; clear tubing; screwdriver; orange bag; wrenches on wall
Visible actions: person holding screwdriver; person manipulating internal part
Visible states: machine disassembled; machine on workbench
Visual uncertainty: The brand name on the machine is partially obscured. The exact model or function of the internal parts is not identifiable.</t>
        </is>
      </c>
      <c r="N907" s="45" t="inlineStr">
        <is>
          <t>14</t>
        </is>
      </c>
      <c r="O907" s="45" t="inlineStr">
        <is>
          <t>0</t>
        </is>
      </c>
      <c r="P907" s="59" t="str"/>
      <c r="Q907" s="59" t="str"/>
      <c r="R907" s="52" t="inlineStr">
        <is>
          <t>The scene shows a disassembled espresso machine with internal components being manipulated, not water filling or preparation for extraction.</t>
        </is>
      </c>
      <c r="S907" s="52" t="inlineStr">
        <is>
          <t>VLM|ASR|OCR</t>
        </is>
      </c>
      <c r="T907" s="52" t="inlineStr">
        <is>
          <t>low</t>
        </is>
      </c>
      <c r="U907" s="52" t="inlineStr">
        <is>
          <t>The scene clearly depicts disassembly, not water filling or extraction preparation.</t>
        </is>
      </c>
      <c r="V907" s="45" t="inlineStr">
        <is>
          <t>R1</t>
        </is>
      </c>
      <c r="W907" s="46" t="inlineStr">
        <is>
          <t>0</t>
        </is>
      </c>
      <c r="X907" s="60" t="n"/>
      <c r="Y907" s="60" t="n"/>
      <c r="Z907" s="46" t="inlineStr">
        <is>
          <t>no</t>
        </is>
      </c>
      <c r="AA907" s="54" t="inlineStr">
        <is>
          <t>全部6帧（t=574.2s–586.6s）均为拆解状态的意式咖啡机内部结构，有人用螺丝刀操作零件，无任何注水或萃取准备动作。</t>
        </is>
      </c>
      <c r="AB907" s="54" t="n"/>
      <c r="AC907" s="46" t="inlineStr">
        <is>
          <t>completed</t>
        </is>
      </c>
      <c r="AD907" s="46" t="inlineStr">
        <is>
          <t>2026-07-28T01:45:19+08:00</t>
        </is>
      </c>
      <c r="AE907" s="47">
        <f>IF(AC907&lt;&gt;"completed","",IF(W907=O907,"no","yes"))</f>
        <v/>
      </c>
      <c r="AF907" s="47">
        <f>IF(AC907&lt;&gt;"completed","",IF(AND(X907=P907,Y907=Q907),"no","yes"))</f>
        <v/>
      </c>
      <c r="AG907" s="47">
        <f>IF(AC907&lt;&gt;"completed","待复核",IF(OR(W907="",Z907="",AA907="",AD907=""),"缺少必填项",IF(AND(OR(AE907="yes",AF907="yes"),AB907=""),"修正原因缺失",IF(OR(W907=0,W907=1),IF(AND(X907="",Y907=""),"通过","0/1级时间应留空"),IF(AND(OR(W907=2,W907=3),X907&lt;&gt;"",Y907&lt;&gt;"",X907&gt;=I907,Y907&lt;=J907,Y907&gt;X907),"通过","2/3级时间无效")))))</f>
        <v/>
      </c>
    </row>
    <row r="908">
      <c r="A908" s="45" t="inlineStr">
        <is>
          <t>VQ-018</t>
        </is>
      </c>
      <c r="B908" s="52" t="inlineStr">
        <is>
          <t>How do I fill an espresso machine with water and prepare it for extraction?</t>
        </is>
      </c>
      <c r="C908" s="45" t="inlineStr">
        <is>
          <t>en</t>
        </is>
      </c>
      <c r="D908" s="45" t="inlineStr">
        <is>
          <t>Espresso Machine</t>
        </is>
      </c>
      <c r="E908" s="45" t="inlineStr">
        <is>
          <t>operation</t>
        </is>
      </c>
      <c r="F908" s="45" t="inlineStr">
        <is>
          <t>development</t>
        </is>
      </c>
      <c r="G908" s="45" t="inlineStr">
        <is>
          <t>espresso-018-scene-0007</t>
        </is>
      </c>
      <c r="H908" s="45" t="inlineStr">
        <is>
          <t>espresso-018</t>
        </is>
      </c>
      <c r="I908" s="59" t="inlineStr">
        <is>
          <t>24.02</t>
        </is>
      </c>
      <c r="J908" s="59" t="inlineStr">
        <is>
          <t>28.524</t>
        </is>
      </c>
      <c r="K908" s="45" t="inlineStr">
        <is>
          <t>items/espresso-018-scene-0007/clip.mp4</t>
        </is>
      </c>
      <c r="L908" s="45" t="inlineStr">
        <is>
          <t>items/espresso-018-scene-0007/thumbnail.jpg</t>
        </is>
      </c>
      <c r="M908" s="52" t="inlineStr">
        <is>
          <t>OCR: Wacaco Company INSIDER PICKS Pump a few times for espresso.
VLM: Visual summary: A person is using a portable espresso machine to brew coffee by adding ground coffee and hot water, then pumping the device.
视觉摘要: 一个人正在使用便携式意式咖啡机，通过加入咖啡粉和热水，然后泵动设备来制作咖啡。
Visible product: mini presso
Visible components: black cylindrical device; hand; glass container; text overlay; logo
Visible actions: pouring hot water; holding the device; pumping the device
Visible states: ground coffee in the device; hot water being poured
Visual uncertainty: The exact model or full name of the device is not fully visible. The brand 'Wacaco Company' is visible but not the full product name.</t>
        </is>
      </c>
      <c r="N908" s="45" t="inlineStr">
        <is>
          <t>15</t>
        </is>
      </c>
      <c r="O908" s="45" t="inlineStr">
        <is>
          <t>2</t>
        </is>
      </c>
      <c r="P908" s="59" t="inlineStr">
        <is>
          <t>24.02</t>
        </is>
      </c>
      <c r="Q908" s="59" t="inlineStr">
        <is>
          <t>28.524</t>
        </is>
      </c>
      <c r="R908" s="52" t="inlineStr">
        <is>
          <t>The scene shows a person adding ground coffee and hot water, then pumping the device, which is consistent with preparing an espresso machine for extraction. The OCR mentions 'Pump a few times for espresso,' indicating a step in the process, though the water-filling step is not explicitly shown or described.</t>
        </is>
      </c>
      <c r="S908" s="52" t="inlineStr">
        <is>
          <t>VLM|OCR</t>
        </is>
      </c>
      <c r="T908" s="52" t="inlineStr">
        <is>
          <t>low</t>
        </is>
      </c>
      <c r="U908" s="52" t="inlineStr">
        <is>
          <t>The evidence confirms the product is an espresso machine (mini presso) and shows actions related to preparation, but does not explicitly show the water-filling step as requested in the question.</t>
        </is>
      </c>
      <c r="V908" s="45" t="inlineStr">
        <is>
          <t>R1-spotcheck</t>
        </is>
      </c>
      <c r="W908" s="46" t="inlineStr">
        <is>
          <t>2</t>
        </is>
      </c>
      <c r="X908" s="60" t="n">
        <v>24.02</v>
      </c>
      <c r="Y908" s="60" t="n">
        <v>28.524</v>
      </c>
      <c r="Z908" s="46" t="inlineStr">
        <is>
          <t>no</t>
        </is>
      </c>
      <c r="AA908" s="54" t="inlineStr">
        <is>
          <t>第1–2帧（t=24.0s–24.9s）字幕显示'Just add ground coffee and hot water'同时画面有热水注入设备；第3–5帧（t=25.8s–27.7s）展示泵动操作字幕'Pump a few times for espresso'；第6帧（t=28.6s）显示浓缩流出。整体覆盖了便携机注水准备到泵动萃取的主要步骤。</t>
        </is>
      </c>
      <c r="AB908" s="54" t="inlineStr">
        <is>
          <t>时间按实际证据片段重定位；来源泄漏由 yes 修正为 no：联系表未见检索方法、排名、分数或答案来源暴露</t>
        </is>
      </c>
      <c r="AC908" s="46" t="inlineStr">
        <is>
          <t>completed</t>
        </is>
      </c>
      <c r="AD908" s="46" t="inlineStr">
        <is>
          <t>2026-07-28T09:46:50+08:00</t>
        </is>
      </c>
      <c r="AE908" s="47">
        <f>IF(AC908&lt;&gt;"completed","",IF(W908=O908,"no","yes"))</f>
        <v/>
      </c>
      <c r="AF908" s="47">
        <f>IF(AC908&lt;&gt;"completed","",IF(AND(X908=P908,Y908=Q908),"no","yes"))</f>
        <v/>
      </c>
      <c r="AG908" s="47">
        <f>IF(AC908&lt;&gt;"completed","待复核",IF(OR(W908="",Z908="",AA908="",AD908=""),"缺少必填项",IF(AND(OR(AE908="yes",AF908="yes"),AB908=""),"修正原因缺失",IF(OR(W908=0,W908=1),IF(AND(X908="",Y908=""),"通过","0/1级时间应留空"),IF(AND(OR(W908=2,W908=3),X908&lt;&gt;"",Y908&lt;&gt;"",X908&gt;=I908,Y908&lt;=J908,Y908&gt;X908),"通过","2/3级时间无效")))))</f>
        <v/>
      </c>
    </row>
    <row r="909">
      <c r="A909" s="45" t="inlineStr">
        <is>
          <t>VQ-018</t>
        </is>
      </c>
      <c r="B909" s="52" t="inlineStr">
        <is>
          <t>How do I fill an espresso machine with water and prepare it for extraction?</t>
        </is>
      </c>
      <c r="C909" s="45" t="inlineStr">
        <is>
          <t>en</t>
        </is>
      </c>
      <c r="D909" s="45" t="inlineStr">
        <is>
          <t>Espresso Machine</t>
        </is>
      </c>
      <c r="E909" s="45" t="inlineStr">
        <is>
          <t>operation</t>
        </is>
      </c>
      <c r="F909" s="45" t="inlineStr">
        <is>
          <t>development</t>
        </is>
      </c>
      <c r="G909" s="45" t="inlineStr">
        <is>
          <t>espresso-002-scene-0001</t>
        </is>
      </c>
      <c r="H909" s="45" t="inlineStr">
        <is>
          <t>espresso-002</t>
        </is>
      </c>
      <c r="I909" s="59" t="inlineStr">
        <is>
          <t>0.0</t>
        </is>
      </c>
      <c r="J909" s="59" t="inlineStr">
        <is>
          <t>44.68</t>
        </is>
      </c>
      <c r="K909" s="45" t="inlineStr">
        <is>
          <t>items/espresso-002-scene-0001/clip.mp4</t>
        </is>
      </c>
      <c r="L909" s="45" t="inlineStr">
        <is>
          <t>items/espresso-002-scene-0001/thumbnail.jpg</t>
        </is>
      </c>
      <c r="M909" s="52" t="inlineStr">
        <is>
          <t>VLM: Visual summary: A stream of coffee is being dispensed from an espresso machine into a blue mug.
视觉摘要: 咖啡机正在向一个蓝色杯子中倾倒咖啡。
Visible product: Espresso Machine
Visible components: espresso machine; blue mug; coffee stream; metal portafilter; wooden countertop
Visible actions: coffee dispensing
Visible states: coffee filling mug; coffee forming crema</t>
        </is>
      </c>
      <c r="N909" s="45" t="inlineStr">
        <is>
          <t>16</t>
        </is>
      </c>
      <c r="O909" s="45" t="inlineStr">
        <is>
          <t>0</t>
        </is>
      </c>
      <c r="P909" s="59" t="str"/>
      <c r="Q909" s="59" t="str"/>
      <c r="R909" s="52" t="inlineStr">
        <is>
          <t>The scene shows coffee dispensing into a mug, indicating the machine is already in operation, not being prepared or filled with water.</t>
        </is>
      </c>
      <c r="S909" s="52" t="inlineStr">
        <is>
          <t>VLM</t>
        </is>
      </c>
      <c r="T909" s="52" t="inlineStr">
        <is>
          <t>low</t>
        </is>
      </c>
      <c r="U909" s="52" t="inlineStr">
        <is>
          <t>No evidence of water filling or preparation steps is visible.</t>
        </is>
      </c>
      <c r="V909" s="45" t="inlineStr">
        <is>
          <t>R1</t>
        </is>
      </c>
      <c r="W909" s="46" t="n">
        <v>1</v>
      </c>
      <c r="X909" s="60" t="n"/>
      <c r="Y909" s="60" t="n"/>
      <c r="Z909" s="46" t="inlineStr">
        <is>
          <t>no</t>
        </is>
      </c>
      <c r="AA909" s="54" t="inlineStr">
        <is>
          <t>全部6帧（t=0s–44.7s）咖啡机已在萃取状态，向蓝色杯子出液，未展示注水或萃取前准备步骤。</t>
        </is>
      </c>
      <c r="AB909" s="54" t="inlineStr">
        <is>
          <t>第三轮仲裁修正：R1原记录 等级=0 时间=[None,None] 泄漏=no → 仲裁 等级=1 时间=[None,None] 泄漏=no。理由：6帧（t=0s-44.7s）特写展示意式咖啡机正在向蓝色杯子萃取出液并形成克丽玛，产品明确出现且正在工作；但未演示水箱加水或萃取前准备步骤，按同产品不回答为1级。</t>
        </is>
      </c>
      <c r="AC909" s="46" t="inlineStr">
        <is>
          <t>completed</t>
        </is>
      </c>
      <c r="AD909" s="46" t="inlineStr">
        <is>
          <t>2026-07-28T20:35:21+08:00</t>
        </is>
      </c>
      <c r="AE909" s="47">
        <f>IF(AC909&lt;&gt;"completed","",IF(W909=O909,"no","yes"))</f>
        <v/>
      </c>
      <c r="AF909" s="47">
        <f>IF(AC909&lt;&gt;"completed","",IF(AND(X909=P909,Y909=Q909),"no","yes"))</f>
        <v/>
      </c>
      <c r="AG909" s="47">
        <f>IF(AC909&lt;&gt;"completed","待复核",IF(OR(W909="",Z909="",AA909="",AD909=""),"缺少必填项",IF(AND(OR(AE909="yes",AF909="yes"),AB909=""),"修正原因缺失",IF(OR(W909=0,W909=1),IF(AND(X909="",Y909=""),"通过","0/1级时间应留空"),IF(AND(OR(W909=2,W909=3),X909&lt;&gt;"",Y909&lt;&gt;"",X909&gt;=I909,Y909&lt;=J909,Y909&gt;X909),"通过","2/3级时间无效")))))</f>
        <v/>
      </c>
    </row>
    <row r="910">
      <c r="A910" s="45" t="inlineStr">
        <is>
          <t>VQ-018</t>
        </is>
      </c>
      <c r="B910" s="52" t="inlineStr">
        <is>
          <t>How do I fill an espresso machine with water and prepare it for extraction?</t>
        </is>
      </c>
      <c r="C910" s="45" t="inlineStr">
        <is>
          <t>en</t>
        </is>
      </c>
      <c r="D910" s="45" t="inlineStr">
        <is>
          <t>Espresso Machine</t>
        </is>
      </c>
      <c r="E910" s="45" t="inlineStr">
        <is>
          <t>operation</t>
        </is>
      </c>
      <c r="F910" s="45" t="inlineStr">
        <is>
          <t>development</t>
        </is>
      </c>
      <c r="G910" s="45" t="inlineStr">
        <is>
          <t>espresso-004-scene-0001</t>
        </is>
      </c>
      <c r="H910" s="45" t="inlineStr">
        <is>
          <t>espresso-004</t>
        </is>
      </c>
      <c r="I910" s="59" t="inlineStr">
        <is>
          <t>0.0</t>
        </is>
      </c>
      <c r="J910" s="59" t="inlineStr">
        <is>
          <t>32.213</t>
        </is>
      </c>
      <c r="K910" s="45" t="inlineStr">
        <is>
          <t>items/espresso-004-scene-0001/clip.mp4</t>
        </is>
      </c>
      <c r="L910" s="45" t="inlineStr">
        <is>
          <t>items/espresso-004-scene-0001/thumbnail.jpg</t>
        </is>
      </c>
      <c r="M910" s="52" t="inlineStr">
        <is>
          <t>ASR: The taste of a perfect shot of espresso is an eye-opening experience that will never let you go. It's sweet, deep, dark, dense, bright, velvet, syrup-like, overwhelmingly intense, and has a beautifully marbled grammar. For the preparation, there are some steps to keep in mind.
OCR: PREHEAT IT
VLM: Visual summary: A close-up of a cup of espresso with a light brown crema, held by a hand, followed by a black and white shot of a commercial espresso machine.
视觉摘要: 一杯带有浅棕色奶泡的浓缩咖啡特写，由一只手握着，接着是商用浓缩咖啡机的黑白镜头。
Visible product: Espresso Machine
Visible components: white cup; white saucer; hand; espresso machine; control knobs; gauge; portafilter handles
Visible actions: holding cup
Visible states: espresso in cup; machine stationary</t>
        </is>
      </c>
      <c r="N910" s="45" t="inlineStr">
        <is>
          <t>17</t>
        </is>
      </c>
      <c r="O910" s="45" t="inlineStr">
        <is>
          <t>0</t>
        </is>
      </c>
      <c r="P910" s="59" t="str"/>
      <c r="Q910" s="59" t="str"/>
      <c r="R910" s="52" t="inlineStr">
        <is>
          <t>The scene shows a finished espresso shot and the machine, but no action of filling with water or preparing for extraction is visible or described.</t>
        </is>
      </c>
      <c r="S910" s="52" t="inlineStr">
        <is>
          <t>VLM|ASR|OCR</t>
        </is>
      </c>
      <c r="T910" s="52" t="inlineStr">
        <is>
          <t>low</t>
        </is>
      </c>
      <c r="U910" s="52" t="inlineStr">
        <is>
          <t>No evidence of water filling or extraction preparation is present in the visual, audio, or text.</t>
        </is>
      </c>
      <c r="V910" s="45" t="inlineStr">
        <is>
          <t>R1</t>
        </is>
      </c>
      <c r="W910" s="46" t="inlineStr">
        <is>
          <t>0</t>
        </is>
      </c>
      <c r="X910" s="60" t="n"/>
      <c r="Y910" s="60" t="n"/>
      <c r="Z910" s="46" t="inlineStr">
        <is>
          <t>no</t>
        </is>
      </c>
      <c r="AA910" s="54" t="inlineStr">
        <is>
          <t>第1帧（t=0s）几乎全黑；后续帧展示已完成浓缩的静态特写和'PREHEAT IT'文字卡；全程无注水操作。</t>
        </is>
      </c>
      <c r="AB910" s="54" t="n"/>
      <c r="AC910" s="46" t="inlineStr">
        <is>
          <t>completed</t>
        </is>
      </c>
      <c r="AD910" s="46" t="inlineStr">
        <is>
          <t>2026-07-28T01:45:19+08:00</t>
        </is>
      </c>
      <c r="AE910" s="47">
        <f>IF(AC910&lt;&gt;"completed","",IF(W910=O910,"no","yes"))</f>
        <v/>
      </c>
      <c r="AF910" s="47">
        <f>IF(AC910&lt;&gt;"completed","",IF(AND(X910=P910,Y910=Q910),"no","yes"))</f>
        <v/>
      </c>
      <c r="AG910" s="47">
        <f>IF(AC910&lt;&gt;"completed","待复核",IF(OR(W910="",Z910="",AA910="",AD910=""),"缺少必填项",IF(AND(OR(AE910="yes",AF910="yes"),AB910=""),"修正原因缺失",IF(OR(W910=0,W910=1),IF(AND(X910="",Y910=""),"通过","0/1级时间应留空"),IF(AND(OR(W910=2,W910=3),X910&lt;&gt;"",Y910&lt;&gt;"",X910&gt;=I910,Y910&lt;=J910,Y910&gt;X910),"通过","2/3级时间无效")))))</f>
        <v/>
      </c>
    </row>
    <row r="911">
      <c r="A911" s="45" t="inlineStr">
        <is>
          <t>VQ-018</t>
        </is>
      </c>
      <c r="B911" s="52" t="inlineStr">
        <is>
          <t>How do I fill an espresso machine with water and prepare it for extraction?</t>
        </is>
      </c>
      <c r="C911" s="45" t="inlineStr">
        <is>
          <t>en</t>
        </is>
      </c>
      <c r="D911" s="45" t="inlineStr">
        <is>
          <t>Espresso Machine</t>
        </is>
      </c>
      <c r="E911" s="45" t="inlineStr">
        <is>
          <t>operation</t>
        </is>
      </c>
      <c r="F911" s="45" t="inlineStr">
        <is>
          <t>development</t>
        </is>
      </c>
      <c r="G911" s="45" t="inlineStr">
        <is>
          <t>espresso-018-scene-0008</t>
        </is>
      </c>
      <c r="H911" s="45" t="inlineStr">
        <is>
          <t>espresso-018</t>
        </is>
      </c>
      <c r="I911" s="59" t="inlineStr">
        <is>
          <t>28.524</t>
        </is>
      </c>
      <c r="J911" s="59" t="inlineStr">
        <is>
          <t>31.776</t>
        </is>
      </c>
      <c r="K911" s="45" t="inlineStr">
        <is>
          <t>items/espresso-018-scene-0008/clip.mp4</t>
        </is>
      </c>
      <c r="L911" s="45" t="inlineStr">
        <is>
          <t>items/espresso-018-scene-0008/thumbnail.jpg</t>
        </is>
      </c>
      <c r="M911" s="52" t="inlineStr">
        <is>
          <t>OCR: Wacaco Company INSIDER PICKS It's hand-operated and d requires no batteries or electricity.
VLM: Visual summary: A person is using a hand-operated device to prepare coffee, holding a small container with ground coffee and another part of the device.
视觉摘要: 一个人正在使用一个手动操作的设备准备咖啡，手持一个装有咖啡粉的小容器和该设备的另一部分。
Visible product: Wacaco Company
Visible components: hand; container with ground coffee; device part; ring on finger
Visible actions: holding; pouring
Visible states: hand-operated; no batteries or electricity required
Visual uncertainty: The exact nature of the device and its full operation are not fully visible.</t>
        </is>
      </c>
      <c r="N911" s="45" t="inlineStr">
        <is>
          <t>18</t>
        </is>
      </c>
      <c r="O911" s="45" t="inlineStr">
        <is>
          <t>0</t>
        </is>
      </c>
      <c r="P911" s="59" t="str"/>
      <c r="Q911" s="59" t="str"/>
      <c r="R911" s="52" t="inlineStr">
        <is>
          <t>The device is hand-operated and requires no batteries or electricity, and the visual shows a person holding ground coffee and a part of the device, but no water filling or espresso machine preparation is visible.</t>
        </is>
      </c>
      <c r="S911" s="52" t="inlineStr">
        <is>
          <t>VLM|OCR</t>
        </is>
      </c>
      <c r="T911" s="52" t="inlineStr">
        <is>
          <t>low</t>
        </is>
      </c>
      <c r="U911" s="52" t="inlineStr">
        <is>
          <t>No evidence of water filling or espresso machine preparation is present.</t>
        </is>
      </c>
      <c r="V911" s="45" t="inlineStr">
        <is>
          <t>R1</t>
        </is>
      </c>
      <c r="W911" s="46" t="inlineStr">
        <is>
          <t>0</t>
        </is>
      </c>
      <c r="X911" s="60" t="n"/>
      <c r="Y911" s="60" t="n"/>
      <c r="Z911" s="46" t="inlineStr">
        <is>
          <t>no</t>
        </is>
      </c>
      <c r="AA911" s="54" t="inlineStr">
        <is>
          <t>全部6帧（t=28.5s–31.8s）展示人手持杯饮用和查看MiniPresso部件，无注水或萃取准备操作。</t>
        </is>
      </c>
      <c r="AB911" s="54" t="n"/>
      <c r="AC911" s="46" t="inlineStr">
        <is>
          <t>completed</t>
        </is>
      </c>
      <c r="AD911" s="46" t="inlineStr">
        <is>
          <t>2026-07-28T01:45:19+08:00</t>
        </is>
      </c>
      <c r="AE911" s="47">
        <f>IF(AC911&lt;&gt;"completed","",IF(W911=O911,"no","yes"))</f>
        <v/>
      </c>
      <c r="AF911" s="47">
        <f>IF(AC911&lt;&gt;"completed","",IF(AND(X911=P911,Y911=Q911),"no","yes"))</f>
        <v/>
      </c>
      <c r="AG911" s="47">
        <f>IF(AC911&lt;&gt;"completed","待复核",IF(OR(W911="",Z911="",AA911="",AD911=""),"缺少必填项",IF(AND(OR(AE911="yes",AF911="yes"),AB911=""),"修正原因缺失",IF(OR(W911=0,W911=1),IF(AND(X911="",Y911=""),"通过","0/1级时间应留空"),IF(AND(OR(W911=2,W911=3),X911&lt;&gt;"",Y911&lt;&gt;"",X911&gt;=I911,Y911&lt;=J911,Y911&gt;X911),"通过","2/3级时间无效")))))</f>
        <v/>
      </c>
    </row>
    <row r="912">
      <c r="A912" s="45" t="inlineStr">
        <is>
          <t>VQ-018</t>
        </is>
      </c>
      <c r="B912" s="52" t="inlineStr">
        <is>
          <t>How do I fill an espresso machine with water and prepare it for extraction?</t>
        </is>
      </c>
      <c r="C912" s="45" t="inlineStr">
        <is>
          <t>en</t>
        </is>
      </c>
      <c r="D912" s="45" t="inlineStr">
        <is>
          <t>Espresso Machine</t>
        </is>
      </c>
      <c r="E912" s="45" t="inlineStr">
        <is>
          <t>operation</t>
        </is>
      </c>
      <c r="F912" s="45" t="inlineStr">
        <is>
          <t>development</t>
        </is>
      </c>
      <c r="G912" s="45" t="inlineStr">
        <is>
          <t>espresso-016-scene-0002</t>
        </is>
      </c>
      <c r="H912" s="45" t="inlineStr">
        <is>
          <t>espresso-016</t>
        </is>
      </c>
      <c r="I912" s="59" t="inlineStr">
        <is>
          <t>2.714</t>
        </is>
      </c>
      <c r="J912" s="59" t="inlineStr">
        <is>
          <t>4.849</t>
        </is>
      </c>
      <c r="K912" s="45" t="inlineStr">
        <is>
          <t>items/espresso-016-scene-0002/clip.mp4</t>
        </is>
      </c>
      <c r="L912" s="45" t="inlineStr">
        <is>
          <t>items/espresso-016-scene-0002/thumbnail.jpg</t>
        </is>
      </c>
      <c r="M912" s="52" t="inlineStr">
        <is>
          <t>VLM: Visual summary: A person is preparing coffee grounds in a portafilter on a wooden surface, with a digital scale and other coffee-making tools nearby.
视觉摘要: 一个人在木制表面上用粉碗准备咖啡粉，旁边有电子秤和其他咖啡制作工具。
Visible product: Espresso Machine
Visible components: portafilter; digital scale; wooden cutting board; coffee grinder; coffee cup; knife; glass; metal tray
Visible actions: pouring coffee grounds into portafilter; holding portafilter; using knife
Visible states: coffee grounds in portafilter; digital scale displaying weight; coffee cup on table
Visual uncertainty: The specific model or brand of the espresso machine is not visible.</t>
        </is>
      </c>
      <c r="N912" s="45" t="inlineStr">
        <is>
          <t>19</t>
        </is>
      </c>
      <c r="O912" s="45" t="inlineStr">
        <is>
          <t>1</t>
        </is>
      </c>
      <c r="P912" s="59" t="str"/>
      <c r="Q912" s="59" t="str"/>
      <c r="R912" s="52" t="inlineStr">
        <is>
          <t>The scene shows preparation of coffee grounds in a portafilter, not filling the espresso machine with water or preparing it for extraction.</t>
        </is>
      </c>
      <c r="S912" s="52" t="inlineStr">
        <is>
          <t>VLM</t>
        </is>
      </c>
      <c r="T912" s="52" t="inlineStr">
        <is>
          <t>low</t>
        </is>
      </c>
      <c r="U912" s="52" t="inlineStr">
        <is>
          <t>The scene does not show any water-filling or extraction preparation steps.</t>
        </is>
      </c>
      <c r="V912" s="45" t="inlineStr">
        <is>
          <t>R1</t>
        </is>
      </c>
      <c r="W912" s="46" t="inlineStr">
        <is>
          <t>1</t>
        </is>
      </c>
      <c r="X912" s="60" t="n"/>
      <c r="Y912" s="60" t="n"/>
      <c r="Z912" s="46" t="inlineStr">
        <is>
          <t>no</t>
        </is>
      </c>
      <c r="AA912" s="54" t="inlineStr">
        <is>
          <t>全部6帧（t=2.7s–4.8s）展示在手柄粉碗中准备咖啡粉的操作（分布/填压），属于萃取准备工作的一部分，但未涉及注水步骤。</t>
        </is>
      </c>
      <c r="AB912" s="54" t="n"/>
      <c r="AC912" s="46" t="inlineStr">
        <is>
          <t>completed</t>
        </is>
      </c>
      <c r="AD912" s="46" t="inlineStr">
        <is>
          <t>2026-07-28T01:45:19+08:00</t>
        </is>
      </c>
      <c r="AE912" s="47">
        <f>IF(AC912&lt;&gt;"completed","",IF(W912=O912,"no","yes"))</f>
        <v/>
      </c>
      <c r="AF912" s="47">
        <f>IF(AC912&lt;&gt;"completed","",IF(AND(X912=P912,Y912=Q912),"no","yes"))</f>
        <v/>
      </c>
      <c r="AG912" s="47">
        <f>IF(AC912&lt;&gt;"completed","待复核",IF(OR(W912="",Z912="",AA912="",AD912=""),"缺少必填项",IF(AND(OR(AE912="yes",AF912="yes"),AB912=""),"修正原因缺失",IF(OR(W912=0,W912=1),IF(AND(X912="",Y912=""),"通过","0/1级时间应留空"),IF(AND(OR(W912=2,W912=3),X912&lt;&gt;"",Y912&lt;&gt;"",X912&gt;=I912,Y912&lt;=J912,Y912&gt;X912),"通过","2/3级时间无效")))))</f>
        <v/>
      </c>
    </row>
    <row r="913">
      <c r="A913" s="45" t="inlineStr">
        <is>
          <t>VQ-018</t>
        </is>
      </c>
      <c r="B913" s="52" t="inlineStr">
        <is>
          <t>How do I fill an espresso machine with water and prepare it for extraction?</t>
        </is>
      </c>
      <c r="C913" s="45" t="inlineStr">
        <is>
          <t>en</t>
        </is>
      </c>
      <c r="D913" s="45" t="inlineStr">
        <is>
          <t>Espresso Machine</t>
        </is>
      </c>
      <c r="E913" s="45" t="inlineStr">
        <is>
          <t>operation</t>
        </is>
      </c>
      <c r="F913" s="45" t="inlineStr">
        <is>
          <t>development</t>
        </is>
      </c>
      <c r="G913" s="45" t="inlineStr">
        <is>
          <t>espresso-003-scene-0001</t>
        </is>
      </c>
      <c r="H913" s="45" t="inlineStr">
        <is>
          <t>espresso-003</t>
        </is>
      </c>
      <c r="I913" s="59" t="inlineStr">
        <is>
          <t>0.0</t>
        </is>
      </c>
      <c r="J913" s="59" t="inlineStr">
        <is>
          <t>140.95</t>
        </is>
      </c>
      <c r="K913" s="45" t="inlineStr">
        <is>
          <t>items/espresso-003-scene-0001/clip.mp4</t>
        </is>
      </c>
      <c r="L913" s="45" t="inlineStr">
        <is>
          <t>items/espresso-003-scene-0001/thumbnail.jpg</t>
        </is>
      </c>
      <c r="M913" s="52" t="inlineStr">
        <is>
          <t>OCR: UTEONYD IRORENI VORM KALK MOCCAMASTER UPROVID TECIENT MOCCAMASTEE UPROVED TECHENT APROVED TEGINT TEOENX ATROIED TECYENI APPROVED TECENI SMERES ONI TECENT INI TVOEM UTROVED q0e Je he a ECIENT AITRONED N TECIINI IM TEOINI OAM TECIENI ALLA INKEER UPPROVED LETR M UPROSED SEAXTS ATROVED TEOHNI TECEENI APTROVED TEOENT TECHNI
VLM: Visual summary: A yellow coffee maker with a water reservoir and a glass carafe is on a kitchen counter, actively brewing coffee as liquid drips into the carafe.
视觉摘要: 一台黄色的咖啡机放在厨房台面上，正在将液体滴入玻璃壶中，进行咖啡萃取。
Visible product: MOCCAMASTER
Visible components: yellow base unit; water reservoir; black filter basket; glass carafe; power button; indicator lights; kalk indicator; sink; bottles on windowsill
Visible actions: coffee dripping into carafe
Visible states: indicator lights illuminated; coffee in carafe</t>
        </is>
      </c>
      <c r="N913" s="45" t="inlineStr">
        <is>
          <t>20</t>
        </is>
      </c>
      <c r="O913" s="45" t="inlineStr">
        <is>
          <t>1</t>
        </is>
      </c>
      <c r="P913" s="59" t="str"/>
      <c r="Q913" s="59" t="str"/>
      <c r="R913" s="52" t="inlineStr">
        <is>
          <t>The scene shows an espresso machine actively brewing coffee, indicating it is already prepared for extraction, but no visual or spoken evidence shows water being filled or preparation steps for filling.</t>
        </is>
      </c>
      <c r="S913" s="52" t="inlineStr">
        <is>
          <t>VLM</t>
        </is>
      </c>
      <c r="T913" s="52" t="inlineStr">
        <is>
          <t>low</t>
        </is>
      </c>
      <c r="U913" s="52" t="inlineStr">
        <is>
          <t>No evidence of water filling or preparation steps for filling the machine.</t>
        </is>
      </c>
      <c r="V913" s="45" t="inlineStr">
        <is>
          <t>R1</t>
        </is>
      </c>
      <c r="W913" s="46" t="inlineStr">
        <is>
          <t>0</t>
        </is>
      </c>
      <c r="X913" s="60" t="n"/>
      <c r="Y913" s="60" t="n"/>
      <c r="Z913" s="46" t="inlineStr">
        <is>
          <t>no</t>
        </is>
      </c>
      <c r="AA913" s="54" t="inlineStr">
        <is>
          <t>第1–6帧（t=0.0s–140.9s）均为黄色 Moccamaster 滴滤式咖啡机在厨房台面上冲泡咖啡的画面，没有出现意式浓缩咖啡机，也未展示加水或萃取准备步骤。</t>
        </is>
      </c>
      <c r="AB913" s="54" t="inlineStr">
        <is>
          <t>AI=1→R1=0：画面为滴滤咖啡机，非意式咖啡机，且未演示加水或准备萃取。</t>
        </is>
      </c>
      <c r="AC913" s="46" t="inlineStr">
        <is>
          <t>completed</t>
        </is>
      </c>
      <c r="AD913" s="46" t="inlineStr">
        <is>
          <t>2026-07-28T01:45:19+08:00</t>
        </is>
      </c>
      <c r="AE913" s="47">
        <f>IF(AC913&lt;&gt;"completed","",IF(W913=O913,"no","yes"))</f>
        <v/>
      </c>
      <c r="AF913" s="47">
        <f>IF(AC913&lt;&gt;"completed","",IF(AND(X913=P913,Y913=Q913),"no","yes"))</f>
        <v/>
      </c>
      <c r="AG913" s="47">
        <f>IF(AC913&lt;&gt;"completed","待复核",IF(OR(W913="",Z913="",AA913="",AD913=""),"缺少必填项",IF(AND(OR(AE913="yes",AF913="yes"),AB913=""),"修正原因缺失",IF(OR(W913=0,W913=1),IF(AND(X913="",Y913=""),"通过","0/1级时间应留空"),IF(AND(OR(W913=2,W913=3),X913&lt;&gt;"",Y913&lt;&gt;"",X913&gt;=I913,Y913&lt;=J913,Y913&gt;X913),"通过","2/3级时间无效")))))</f>
        <v/>
      </c>
    </row>
    <row r="914">
      <c r="A914" s="45" t="inlineStr">
        <is>
          <t>VQ-018</t>
        </is>
      </c>
      <c r="B914" s="52" t="inlineStr">
        <is>
          <t>How do I fill an espresso machine with water and prepare it for extraction?</t>
        </is>
      </c>
      <c r="C914" s="45" t="inlineStr">
        <is>
          <t>en</t>
        </is>
      </c>
      <c r="D914" s="45" t="inlineStr">
        <is>
          <t>Espresso Machine</t>
        </is>
      </c>
      <c r="E914" s="45" t="inlineStr">
        <is>
          <t>operation</t>
        </is>
      </c>
      <c r="F914" s="45" t="inlineStr">
        <is>
          <t>development</t>
        </is>
      </c>
      <c r="G914" s="45" t="inlineStr">
        <is>
          <t>espresso-016-scene-0003</t>
        </is>
      </c>
      <c r="H914" s="45" t="inlineStr">
        <is>
          <t>espresso-016</t>
        </is>
      </c>
      <c r="I914" s="59" t="inlineStr">
        <is>
          <t>4.849</t>
        </is>
      </c>
      <c r="J914" s="59" t="inlineStr">
        <is>
          <t>13.391</t>
        </is>
      </c>
      <c r="K914" s="45" t="inlineStr">
        <is>
          <t>items/espresso-016-scene-0003/clip.mp4</t>
        </is>
      </c>
      <c r="L914" s="45" t="inlineStr">
        <is>
          <t>items/espresso-016-scene-0003/thumbnail.jpg</t>
        </is>
      </c>
      <c r="M914" s="52" t="inlineStr">
        <is>
          <t>OCR: 4
VLM: Visual summary: A person is preparing coffee grounds in an espresso portafilter, using a scoop and a tamper.
视觉摘要: 一个人正在用勺子和压粉器准备浓缩咖啡粉。
Visible product: Espresso Machine
Visible components: portafilter; coffee scoop; tamper; wooden cutting board; digital scale; glass cup; metal cup
Visible actions: pouring coffee grounds; placing tamper on portafilter; pressing tamper
Visible states: coffee grounds in portafilter; portafilter on wooden surface; tamper being used to compact grounds
Visual uncertainty: The full espresso machine is not visible. The specific brand or model of the espresso machine is not visible.</t>
        </is>
      </c>
      <c r="N914" s="45" t="inlineStr">
        <is>
          <t>21</t>
        </is>
      </c>
      <c r="O914" s="45" t="inlineStr">
        <is>
          <t>1</t>
        </is>
      </c>
      <c r="P914" s="59" t="str"/>
      <c r="Q914" s="59" t="str"/>
      <c r="R914" s="52" t="inlineStr">
        <is>
          <t>The scene shows preparation of coffee grounds in a portafilter, which is a step after filling the machine with water and before extraction. The espresso machine is visible but not in use for water filling or preparation for extraction.</t>
        </is>
      </c>
      <c r="S914" s="52" t="inlineStr">
        <is>
          <t>VLM</t>
        </is>
      </c>
      <c r="T914" s="52" t="inlineStr">
        <is>
          <t>low</t>
        </is>
      </c>
      <c r="U914" s="52" t="inlineStr">
        <is>
          <t>The scene does not show any water filling or machine preparation steps, only portafilter preparation.</t>
        </is>
      </c>
      <c r="V914" s="45" t="inlineStr">
        <is>
          <t>R1</t>
        </is>
      </c>
      <c r="W914" s="46" t="inlineStr">
        <is>
          <t>1</t>
        </is>
      </c>
      <c r="X914" s="60" t="n"/>
      <c r="Y914" s="60" t="n"/>
      <c r="Z914" s="46" t="inlineStr">
        <is>
          <t>no</t>
        </is>
      </c>
      <c r="AA914" s="54" t="inlineStr">
        <is>
          <t>第1–6帧（t=4.8s–13.4s）仅展示在木质砧板上往手柄中装粉、压粉，未出现给咖啡机水箱加水或为萃取做准备的步骤。</t>
        </is>
      </c>
      <c r="AB914" s="54" t="n"/>
      <c r="AC914" s="46" t="inlineStr">
        <is>
          <t>completed</t>
        </is>
      </c>
      <c r="AD914" s="46" t="inlineStr">
        <is>
          <t>2026-07-28T01:45:19+08:00</t>
        </is>
      </c>
      <c r="AE914" s="47">
        <f>IF(AC914&lt;&gt;"completed","",IF(W914=O914,"no","yes"))</f>
        <v/>
      </c>
      <c r="AF914" s="47">
        <f>IF(AC914&lt;&gt;"completed","",IF(AND(X914=P914,Y914=Q914),"no","yes"))</f>
        <v/>
      </c>
      <c r="AG914" s="47">
        <f>IF(AC914&lt;&gt;"completed","待复核",IF(OR(W914="",Z914="",AA914="",AD914=""),"缺少必填项",IF(AND(OR(AE914="yes",AF914="yes"),AB914=""),"修正原因缺失",IF(OR(W914=0,W914=1),IF(AND(X914="",Y914=""),"通过","0/1级时间应留空"),IF(AND(OR(W914=2,W914=3),X914&lt;&gt;"",Y914&lt;&gt;"",X914&gt;=I914,Y914&lt;=J914,Y914&gt;X914),"通过","2/3级时间无效")))))</f>
        <v/>
      </c>
    </row>
    <row r="915">
      <c r="A915" s="45" t="inlineStr">
        <is>
          <t>VQ-018</t>
        </is>
      </c>
      <c r="B915" s="52" t="inlineStr">
        <is>
          <t>How do I fill an espresso machine with water and prepare it for extraction?</t>
        </is>
      </c>
      <c r="C915" s="45" t="inlineStr">
        <is>
          <t>en</t>
        </is>
      </c>
      <c r="D915" s="45" t="inlineStr">
        <is>
          <t>Espresso Machine</t>
        </is>
      </c>
      <c r="E915" s="45" t="inlineStr">
        <is>
          <t>operation</t>
        </is>
      </c>
      <c r="F915" s="45" t="inlineStr">
        <is>
          <t>development</t>
        </is>
      </c>
      <c r="G915" s="45" t="inlineStr">
        <is>
          <t>espresso-004-scene-0002</t>
        </is>
      </c>
      <c r="H915" s="45" t="inlineStr">
        <is>
          <t>espresso-004</t>
        </is>
      </c>
      <c r="I915" s="59" t="inlineStr">
        <is>
          <t>32.213</t>
        </is>
      </c>
      <c r="J915" s="59" t="inlineStr">
        <is>
          <t>34.382</t>
        </is>
      </c>
      <c r="K915" s="45" t="inlineStr">
        <is>
          <t>items/espresso-004-scene-0002/clip.mp4</t>
        </is>
      </c>
      <c r="L915" s="45" t="inlineStr">
        <is>
          <t>items/espresso-004-scene-0002/thumbnail.jpg</t>
        </is>
      </c>
      <c r="M915" s="52" t="inlineStr">
        <is>
          <t>VLM: Visual summary: A hand holds a white cup with a mustache design under an espresso machine's steam wand, while the text 'PREHEAT IT' is overlaid on the image.
视觉摘要: 一只手拿着一个印有胡子图案的白色杯子，放在咖啡机的蒸汽喷嘴下，图像上叠加有“PREHEAT IT”字样。
Visible product: Espresso Machine
Visible components: espresso machine; steam wand; white cup; mustache design on cup; hand; text overlay: 'PREHEAT IT'
Visible actions: hand holding cup; cup positioned under steam wand</t>
        </is>
      </c>
      <c r="N915" s="45" t="inlineStr">
        <is>
          <t>22</t>
        </is>
      </c>
      <c r="O915" s="45" t="inlineStr">
        <is>
          <t>1</t>
        </is>
      </c>
      <c r="P915" s="59" t="str"/>
      <c r="Q915" s="59" t="str"/>
      <c r="R915" s="52" t="inlineStr">
        <is>
          <t>The scene shows a cup being preheated under the steam wand, which is not related to filling the machine with water or preparing it for extraction.</t>
        </is>
      </c>
      <c r="S915" s="52" t="inlineStr">
        <is>
          <t>VLM</t>
        </is>
      </c>
      <c r="T915" s="52" t="inlineStr">
        <is>
          <t>low</t>
        </is>
      </c>
      <c r="U915" s="52" t="inlineStr">
        <is>
          <t>The action shown is unrelated to water filling or extraction preparation.</t>
        </is>
      </c>
      <c r="V915" s="45" t="inlineStr">
        <is>
          <t>R1</t>
        </is>
      </c>
      <c r="W915" s="46" t="inlineStr">
        <is>
          <t>1</t>
        </is>
      </c>
      <c r="X915" s="60" t="n"/>
      <c r="Y915" s="60" t="n"/>
      <c r="Z915" s="46" t="inlineStr">
        <is>
          <t>no</t>
        </is>
      </c>
      <c r="AA915" s="54" t="inlineStr">
        <is>
          <t>全部帧显示一只手握着白色杯子放在意式咖啡机蒸汽棒下方，画面叠加“PREHEAT IT”字样，未展示水箱加水或萃取准备步骤。</t>
        </is>
      </c>
      <c r="AB915" s="54" t="n"/>
      <c r="AC915" s="46" t="inlineStr">
        <is>
          <t>completed</t>
        </is>
      </c>
      <c r="AD915" s="46" t="inlineStr">
        <is>
          <t>2026-07-28T01:45:19+08:00</t>
        </is>
      </c>
      <c r="AE915" s="47">
        <f>IF(AC915&lt;&gt;"completed","",IF(W915=O915,"no","yes"))</f>
        <v/>
      </c>
      <c r="AF915" s="47">
        <f>IF(AC915&lt;&gt;"completed","",IF(AND(X915=P915,Y915=Q915),"no","yes"))</f>
        <v/>
      </c>
      <c r="AG915" s="47">
        <f>IF(AC915&lt;&gt;"completed","待复核",IF(OR(W915="",Z915="",AA915="",AD915=""),"缺少必填项",IF(AND(OR(AE915="yes",AF915="yes"),AB915=""),"修正原因缺失",IF(OR(W915=0,W915=1),IF(AND(X915="",Y915=""),"通过","0/1级时间应留空"),IF(AND(OR(W915=2,W915=3),X915&lt;&gt;"",Y915&lt;&gt;"",X915&gt;=I915,Y915&lt;=J915,Y915&gt;X915),"通过","2/3级时间无效")))))</f>
        <v/>
      </c>
    </row>
    <row r="916">
      <c r="A916" s="45" t="inlineStr">
        <is>
          <t>VQ-018</t>
        </is>
      </c>
      <c r="B916" s="52" t="inlineStr">
        <is>
          <t>How do I fill an espresso machine with water and prepare it for extraction?</t>
        </is>
      </c>
      <c r="C916" s="45" t="inlineStr">
        <is>
          <t>en</t>
        </is>
      </c>
      <c r="D916" s="45" t="inlineStr">
        <is>
          <t>Espresso Machine</t>
        </is>
      </c>
      <c r="E916" s="45" t="inlineStr">
        <is>
          <t>operation</t>
        </is>
      </c>
      <c r="F916" s="45" t="inlineStr">
        <is>
          <t>development</t>
        </is>
      </c>
      <c r="G916" s="45" t="inlineStr">
        <is>
          <t>espresso-015-scene-0003</t>
        </is>
      </c>
      <c r="H916" s="45" t="inlineStr">
        <is>
          <t>espresso-015</t>
        </is>
      </c>
      <c r="I916" s="59" t="inlineStr">
        <is>
          <t>37.448</t>
        </is>
      </c>
      <c r="J916" s="59" t="inlineStr">
        <is>
          <t>43.15</t>
        </is>
      </c>
      <c r="K916" s="45" t="inlineStr">
        <is>
          <t>items/espresso-015-scene-0003/clip.mp4</t>
        </is>
      </c>
      <c r="L916" s="45" t="inlineStr">
        <is>
          <t>items/espresso-015-scene-0003/thumbnail.jpg</t>
        </is>
      </c>
      <c r="M916" s="52" t="inlineStr">
        <is>
          <t>OCR: bor
VLM: Visual summary: A red cup filled with espresso sits on the drip tray of an espresso machine, with a pressure gauge visible nearby.
视觉摘要: 一杯红色的浓缩咖啡放在意式咖啡机的滴水盘上，旁边有一个压力表。
Visible product: Espresso Machine
Visible components: espresso machine; pressure gauge; drip tray; red cup; coffee; metal portafilter; green indicator light
Visible states: coffee being dispensed into cup; pressure gauge needle pointing to a value</t>
        </is>
      </c>
      <c r="N916" s="45" t="inlineStr">
        <is>
          <t>23</t>
        </is>
      </c>
      <c r="O916" s="45" t="inlineStr">
        <is>
          <t>0</t>
        </is>
      </c>
      <c r="P916" s="59" t="str"/>
      <c r="Q916" s="59" t="str"/>
      <c r="R916" s="52" t="inlineStr">
        <is>
          <t>The scene shows an espresso machine actively dispensing coffee into a cup, indicating the machine is in operation, not being prepared or filled with water.</t>
        </is>
      </c>
      <c r="S916" s="52" t="inlineStr">
        <is>
          <t>VLM</t>
        </is>
      </c>
      <c r="T916" s="52" t="inlineStr">
        <is>
          <t>low</t>
        </is>
      </c>
      <c r="U916" s="52" t="inlineStr">
        <is>
          <t>No evidence of water filling or preparation steps is visible or described.</t>
        </is>
      </c>
      <c r="V916" s="45" t="inlineStr">
        <is>
          <t>R1</t>
        </is>
      </c>
      <c r="W916" s="46" t="inlineStr">
        <is>
          <t>1</t>
        </is>
      </c>
      <c r="X916" s="60" t="n"/>
      <c r="Y916" s="60" t="n"/>
      <c r="Z916" s="46" t="inlineStr">
        <is>
          <t>no</t>
        </is>
      </c>
      <c r="AA916" s="54" t="inlineStr">
        <is>
          <t>第1–6帧（t≈37.4s–43.2s）展示意式咖啡机正在将浓缩咖啡注入红色杯子，但未展示加水或萃取准备步骤。</t>
        </is>
      </c>
      <c r="AB916" s="54" t="inlineStr">
        <is>
          <t>AI=0→R1=1：咖啡机出现，但画面为萃取中而非加水准备。</t>
        </is>
      </c>
      <c r="AC916" s="46" t="inlineStr">
        <is>
          <t>completed</t>
        </is>
      </c>
      <c r="AD916" s="46" t="inlineStr">
        <is>
          <t>2026-07-28T01:45:19+08:00</t>
        </is>
      </c>
      <c r="AE916" s="47">
        <f>IF(AC916&lt;&gt;"completed","",IF(W916=O916,"no","yes"))</f>
        <v/>
      </c>
      <c r="AF916" s="47">
        <f>IF(AC916&lt;&gt;"completed","",IF(AND(X916=P916,Y916=Q916),"no","yes"))</f>
        <v/>
      </c>
      <c r="AG916" s="47">
        <f>IF(AC916&lt;&gt;"completed","待复核",IF(OR(W916="",Z916="",AA916="",AD916=""),"缺少必填项",IF(AND(OR(AE916="yes",AF916="yes"),AB916=""),"修正原因缺失",IF(OR(W916=0,W916=1),IF(AND(X916="",Y916=""),"通过","0/1级时间应留空"),IF(AND(OR(W916=2,W916=3),X916&lt;&gt;"",Y916&lt;&gt;"",X916&gt;=I916,Y916&lt;=J916,Y916&gt;X916),"通过","2/3级时间无效")))))</f>
        <v/>
      </c>
    </row>
    <row r="917">
      <c r="A917" s="45" t="inlineStr">
        <is>
          <t>VQ-018</t>
        </is>
      </c>
      <c r="B917" s="52" t="inlineStr">
        <is>
          <t>How do I fill an espresso machine with water and prepare it for extraction?</t>
        </is>
      </c>
      <c r="C917" s="45" t="inlineStr">
        <is>
          <t>en</t>
        </is>
      </c>
      <c r="D917" s="45" t="inlineStr">
        <is>
          <t>Espresso Machine</t>
        </is>
      </c>
      <c r="E917" s="45" t="inlineStr">
        <is>
          <t>operation</t>
        </is>
      </c>
      <c r="F917" s="45" t="inlineStr">
        <is>
          <t>development</t>
        </is>
      </c>
      <c r="G917" s="45" t="inlineStr">
        <is>
          <t>espresso-009-scene-0001</t>
        </is>
      </c>
      <c r="H917" s="45" t="inlineStr">
        <is>
          <t>espresso-009</t>
        </is>
      </c>
      <c r="I917" s="59" t="inlineStr">
        <is>
          <t>0.0</t>
        </is>
      </c>
      <c r="J917" s="59" t="inlineStr">
        <is>
          <t>83.82</t>
        </is>
      </c>
      <c r="K917" s="45" t="inlineStr">
        <is>
          <t>items/espresso-009-scene-0001/clip.mp4</t>
        </is>
      </c>
      <c r="L917" s="45" t="inlineStr">
        <is>
          <t>items/espresso-009-scene-0001/thumbnail.jpg</t>
        </is>
      </c>
      <c r="M917" s="52" t="inlineStr">
        <is>
          <t>OCR: ZETA RAPS &amp;OLIV Rogl OLJA TOSSIMO ZET BOS &amp;OLV TILINI LUT KA &amp;OLI UT A JA
VLM: Visual summary: A black Tassimo coffee machine is brewing coffee into a blue mug on a kitchen counter, with another blue mug and various kitchen items nearby.
视觉摘要: 一台黑色的Tassimo咖啡机正在向一个蓝色杯子中冲泡咖啡，周围是厨房台面和一些厨房用品。
Visible product: Tassimo
Visible components: coffee machine; blue mug; coffee cup; coffee pod; counter; bottle; bag; cup holder
Visible actions: placing coffee pod into machine; coffee brewing
Visible states: coffee being dispensed; machine in operation
Visual uncertainty: The exact brand or model of the coffee machine beyond 'Tassimo' is not clearly visible. The text on the bottle is partially obscured.</t>
        </is>
      </c>
      <c r="N917" s="45" t="inlineStr">
        <is>
          <t>24</t>
        </is>
      </c>
      <c r="O917" s="45" t="inlineStr">
        <is>
          <t>0</t>
        </is>
      </c>
      <c r="P917" s="59" t="str"/>
      <c r="Q917" s="59" t="str"/>
      <c r="R917" s="52" t="inlineStr">
        <is>
          <t>The visible product is a Tassimo machine, which is not an espresso machine, and the scene shows coffee brewing with a pod, not water filling or extraction preparation.</t>
        </is>
      </c>
      <c r="S917" s="52" t="inlineStr">
        <is>
          <t>VLM</t>
        </is>
      </c>
      <c r="T917" s="52" t="inlineStr">
        <is>
          <t>low</t>
        </is>
      </c>
      <c r="U917" s="52" t="inlineStr">
        <is>
          <t>Product class mismatch is clear and unambiguous based on visible evidence.</t>
        </is>
      </c>
      <c r="V917" s="45" t="inlineStr">
        <is>
          <t>R1</t>
        </is>
      </c>
      <c r="W917" s="46" t="inlineStr">
        <is>
          <t>0</t>
        </is>
      </c>
      <c r="X917" s="60" t="n"/>
      <c r="Y917" s="60" t="n"/>
      <c r="Z917" s="46" t="inlineStr">
        <is>
          <t>no</t>
        </is>
      </c>
      <c r="AA917" s="54" t="inlineStr">
        <is>
          <t>全部帧（t=0.0s–83.7s）显示一台黑色 Tassimo 胶囊咖啡机向蓝色杯子出液，不是意式浓缩咖啡机，也未展示加水或萃取准备。</t>
        </is>
      </c>
      <c r="AB917" s="54" t="n"/>
      <c r="AC917" s="46" t="inlineStr">
        <is>
          <t>completed</t>
        </is>
      </c>
      <c r="AD917" s="46" t="inlineStr">
        <is>
          <t>2026-07-28T01:45:19+08:00</t>
        </is>
      </c>
      <c r="AE917" s="47">
        <f>IF(AC917&lt;&gt;"completed","",IF(W917=O917,"no","yes"))</f>
        <v/>
      </c>
      <c r="AF917" s="47">
        <f>IF(AC917&lt;&gt;"completed","",IF(AND(X917=P917,Y917=Q917),"no","yes"))</f>
        <v/>
      </c>
      <c r="AG917" s="47">
        <f>IF(AC917&lt;&gt;"completed","待复核",IF(OR(W917="",Z917="",AA917="",AD917=""),"缺少必填项",IF(AND(OR(AE917="yes",AF917="yes"),AB917=""),"修正原因缺失",IF(OR(W917=0,W917=1),IF(AND(X917="",Y917=""),"通过","0/1级时间应留空"),IF(AND(OR(W917=2,W917=3),X917&lt;&gt;"",Y917&lt;&gt;"",X917&gt;=I917,Y917&lt;=J917,Y917&gt;X917),"通过","2/3级时间无效")))))</f>
        <v/>
      </c>
    </row>
    <row r="918">
      <c r="A918" s="45" t="inlineStr">
        <is>
          <t>VQ-018</t>
        </is>
      </c>
      <c r="B918" s="52" t="inlineStr">
        <is>
          <t>How do I fill an espresso machine with water and prepare it for extraction?</t>
        </is>
      </c>
      <c r="C918" s="45" t="inlineStr">
        <is>
          <t>en</t>
        </is>
      </c>
      <c r="D918" s="45" t="inlineStr">
        <is>
          <t>Espresso Machine</t>
        </is>
      </c>
      <c r="E918" s="45" t="inlineStr">
        <is>
          <t>operation</t>
        </is>
      </c>
      <c r="F918" s="45" t="inlineStr">
        <is>
          <t>development</t>
        </is>
      </c>
      <c r="G918" s="45" t="inlineStr">
        <is>
          <t>espresso-001-scene-0008</t>
        </is>
      </c>
      <c r="H918" s="45" t="inlineStr">
        <is>
          <t>espresso-001</t>
        </is>
      </c>
      <c r="I918" s="59" t="inlineStr">
        <is>
          <t>32.666</t>
        </is>
      </c>
      <c r="J918" s="59" t="inlineStr">
        <is>
          <t>47.014</t>
        </is>
      </c>
      <c r="K918" s="45" t="inlineStr">
        <is>
          <t>items/espresso-001-scene-0008/clip.mp4</t>
        </is>
      </c>
      <c r="L918" s="45" t="inlineStr">
        <is>
          <t>items/espresso-001-scene-0008/thumbnail.jpg</t>
        </is>
      </c>
      <c r="M918" s="52" t="inlineStr">
        <is>
          <t>ASR: The espresso is made by forcing very hot water under high pressure through finely ground, compacted coffee. The process produces an almost syrupy beverage by extracting both solid and dissolved components.
OCR: sts 7 WIKIPEDIA The Free Encyclopedia
VLM: Visual summary: A close-up view of an espresso machine dispensing coffee into a cup.
视觉摘要: 一台浓缩咖啡机正在向杯中注咖啡。
Visible product: Espresso Machine
Visible components: espresso machine portafilter; coffee cup; granite countertop
Visible actions: coffee dripping from portafilter
Visible states: coffee being dispensed; coffee in cup
Visual uncertainty: No human is visible. The exact model or brand of the espresso machine is not visible.</t>
        </is>
      </c>
      <c r="N918" s="45" t="inlineStr">
        <is>
          <t>25</t>
        </is>
      </c>
      <c r="O918" s="45" t="inlineStr">
        <is>
          <t>1</t>
        </is>
      </c>
      <c r="P918" s="59" t="str"/>
      <c r="Q918" s="59" t="str"/>
      <c r="R918" s="52" t="inlineStr">
        <is>
          <t>The scene shows coffee being dispensed from an espresso machine, which implies the machine is already prepared for extraction, but does not show water filling or preparation steps.</t>
        </is>
      </c>
      <c r="S918" s="52" t="inlineStr">
        <is>
          <t>VLM|ASR</t>
        </is>
      </c>
      <c r="T918" s="52" t="inlineStr">
        <is>
          <t>low</t>
        </is>
      </c>
      <c r="U918" s="52" t="inlineStr">
        <is>
          <t>No evidence of water filling or preparation steps for the espresso machine.</t>
        </is>
      </c>
      <c r="V918" s="45" t="inlineStr">
        <is>
          <t>R1</t>
        </is>
      </c>
      <c r="W918" s="46" t="inlineStr">
        <is>
          <t>1</t>
        </is>
      </c>
      <c r="X918" s="60" t="n"/>
      <c r="Y918" s="60" t="n"/>
      <c r="Z918" s="46" t="inlineStr">
        <is>
          <t>no</t>
        </is>
      </c>
      <c r="AA918" s="54" t="inlineStr">
        <is>
          <t>第1–6帧（t≈32.7s–47.0s）展示意式咖啡机正在萃取，但未展示水箱加水或萃取准备步骤。</t>
        </is>
      </c>
      <c r="AB918" s="54" t="n"/>
      <c r="AC918" s="46" t="inlineStr">
        <is>
          <t>completed</t>
        </is>
      </c>
      <c r="AD918" s="46" t="inlineStr">
        <is>
          <t>2026-07-28T01:45:19+08:00</t>
        </is>
      </c>
      <c r="AE918" s="47">
        <f>IF(AC918&lt;&gt;"completed","",IF(W918=O918,"no","yes"))</f>
        <v/>
      </c>
      <c r="AF918" s="47">
        <f>IF(AC918&lt;&gt;"completed","",IF(AND(X918=P918,Y918=Q918),"no","yes"))</f>
        <v/>
      </c>
      <c r="AG918" s="47">
        <f>IF(AC918&lt;&gt;"completed","待复核",IF(OR(W918="",Z918="",AA918="",AD918=""),"缺少必填项",IF(AND(OR(AE918="yes",AF918="yes"),AB918=""),"修正原因缺失",IF(OR(W918=0,W918=1),IF(AND(X918="",Y918=""),"通过","0/1级时间应留空"),IF(AND(OR(W918=2,W918=3),X918&lt;&gt;"",Y918&lt;&gt;"",X918&gt;=I918,Y918&lt;=J918,Y918&gt;X918),"通过","2/3级时间无效")))))</f>
        <v/>
      </c>
    </row>
    <row r="919">
      <c r="A919" s="45" t="inlineStr">
        <is>
          <t>VQ-018</t>
        </is>
      </c>
      <c r="B919" s="52" t="inlineStr">
        <is>
          <t>How do I fill an espresso machine with water and prepare it for extraction?</t>
        </is>
      </c>
      <c r="C919" s="45" t="inlineStr">
        <is>
          <t>en</t>
        </is>
      </c>
      <c r="D919" s="45" t="inlineStr">
        <is>
          <t>Espresso Machine</t>
        </is>
      </c>
      <c r="E919" s="45" t="inlineStr">
        <is>
          <t>operation</t>
        </is>
      </c>
      <c r="F919" s="45" t="inlineStr">
        <is>
          <t>development</t>
        </is>
      </c>
      <c r="G919" s="45" t="inlineStr">
        <is>
          <t>espresso-018-scene-0006</t>
        </is>
      </c>
      <c r="H919" s="45" t="inlineStr">
        <is>
          <t>espresso-018</t>
        </is>
      </c>
      <c r="I919" s="59" t="inlineStr">
        <is>
          <t>21.101</t>
        </is>
      </c>
      <c r="J919" s="59" t="inlineStr">
        <is>
          <t>24.02</t>
        </is>
      </c>
      <c r="K919" s="45" t="inlineStr">
        <is>
          <t>items/espresso-018-scene-0006/clip.mp4</t>
        </is>
      </c>
      <c r="L919" s="45" t="inlineStr">
        <is>
          <t>items/espresso-018-scene-0006/thumbnail.jpg</t>
        </is>
      </c>
      <c r="M919" s="52" t="inlineStr">
        <is>
          <t>VLM: Visual summary: A hand holds a black coffee device while another hand presses down on a component, with text overlay indicating to add ground coffee and hot water.
视觉摘要: 一只手拿着黑色咖啡设备，另一只手按压部件，画面文字提示添加研磨咖啡和热水。
Visible product: Espresso Machine
Visible components: black coffee device; hand; text overlay
Visible actions: holding; pressing down
Visual uncertainty: The exact model or brand of the device is not clearly visible.</t>
        </is>
      </c>
      <c r="N919" s="45" t="inlineStr">
        <is>
          <t>26</t>
        </is>
      </c>
      <c r="O919" s="45" t="inlineStr">
        <is>
          <t>1</t>
        </is>
      </c>
      <c r="P919" s="59" t="str"/>
      <c r="Q919" s="59" t="str"/>
      <c r="R919" s="52" t="inlineStr">
        <is>
          <t>The visual shows a hand pressing a component on a black coffee device with text overlay indicating to add ground coffee and hot water, which is not water-filling or extraction preparation.</t>
        </is>
      </c>
      <c r="S919" s="52" t="inlineStr">
        <is>
          <t>VLM</t>
        </is>
      </c>
      <c r="T919" s="52" t="inlineStr">
        <is>
          <t>low</t>
        </is>
      </c>
      <c r="U919" s="52" t="inlineStr">
        <is>
          <t>The text overlay specifies adding ground coffee and hot water, not the step of filling the machine with water as required by the question.</t>
        </is>
      </c>
      <c r="V919" s="45" t="inlineStr">
        <is>
          <t>R1</t>
        </is>
      </c>
      <c r="W919" s="46" t="inlineStr">
        <is>
          <t>1</t>
        </is>
      </c>
      <c r="X919" s="60" t="n"/>
      <c r="Y919" s="60" t="n"/>
      <c r="Z919" s="46" t="inlineStr">
        <is>
          <t>uncertain</t>
        </is>
      </c>
      <c r="AA919" s="54" t="inlineStr">
        <is>
          <t>第1-6帧（t=21.1s-24.0s）展示黑色便携式咖啡机正在出咖啡，底部字幕出现'Just add ground coffee and hot water'，但未实际演示向机器加水或萃取准备动作。</t>
        </is>
      </c>
      <c r="AB919" s="54" t="n"/>
      <c r="AC919" s="46" t="inlineStr">
        <is>
          <t>completed</t>
        </is>
      </c>
      <c r="AD919" s="46" t="inlineStr">
        <is>
          <t>2026-07-28T01:55:19+08:00</t>
        </is>
      </c>
      <c r="AE919" s="47">
        <f>IF(AC919&lt;&gt;"completed","",IF(W919=O919,"no","yes"))</f>
        <v/>
      </c>
      <c r="AF919" s="47">
        <f>IF(AC919&lt;&gt;"completed","",IF(AND(X919=P919,Y919=Q919),"no","yes"))</f>
        <v/>
      </c>
      <c r="AG919" s="47">
        <f>IF(AC919&lt;&gt;"completed","待复核",IF(OR(W919="",Z919="",AA919="",AD919=""),"缺少必填项",IF(AND(OR(AE919="yes",AF919="yes"),AB919=""),"修正原因缺失",IF(OR(W919=0,W919=1),IF(AND(X919="",Y919=""),"通过","0/1级时间应留空"),IF(AND(OR(W919=2,W919=3),X919&lt;&gt;"",Y919&lt;&gt;"",X919&gt;=I919,Y919&lt;=J919,Y919&gt;X919),"通过","2/3级时间无效")))))</f>
        <v/>
      </c>
    </row>
    <row r="920">
      <c r="A920" s="45" t="inlineStr">
        <is>
          <t>VQ-018</t>
        </is>
      </c>
      <c r="B920" s="52" t="inlineStr">
        <is>
          <t>How do I fill an espresso machine with water and prepare it for extraction?</t>
        </is>
      </c>
      <c r="C920" s="45" t="inlineStr">
        <is>
          <t>en</t>
        </is>
      </c>
      <c r="D920" s="45" t="inlineStr">
        <is>
          <t>Espresso Machine</t>
        </is>
      </c>
      <c r="E920" s="45" t="inlineStr">
        <is>
          <t>operation</t>
        </is>
      </c>
      <c r="F920" s="45" t="inlineStr">
        <is>
          <t>development</t>
        </is>
      </c>
      <c r="G920" s="45" t="inlineStr">
        <is>
          <t>espresso-004-scene-0007</t>
        </is>
      </c>
      <c r="H920" s="45" t="inlineStr">
        <is>
          <t>espresso-004</t>
        </is>
      </c>
      <c r="I920" s="59" t="inlineStr">
        <is>
          <t>48.855</t>
        </is>
      </c>
      <c r="J920" s="59" t="inlineStr">
        <is>
          <t>51.983</t>
        </is>
      </c>
      <c r="K920" s="45" t="inlineStr">
        <is>
          <t>items/espresso-004-scene-0007/clip.mp4</t>
        </is>
      </c>
      <c r="L920" s="45" t="inlineStr">
        <is>
          <t>items/espresso-004-scene-0007/thumbnail.jpg</t>
        </is>
      </c>
      <c r="M920" s="52" t="inlineStr">
        <is>
          <t>OCR: ,5 1 2 0,5 25 2,5 3 15 ORMA 12
VLM: Visual summary: A person is operating an espresso machine, shown in two split frames with different visual styles. One frame shows a hand gripping the portafilter handle, and the other shows a hand pressing a button on the machine's control panel.
视觉摘要: 一个人正在操作一台浓缩咖啡机，画面分为两个部分，风格不同。一个画面显示一只手握着手柄，另一个画面显示一只手按压机器的控制面板按钮。
Visible product: Espresso Machine
Visible components: portafilter; machine control panel; coffee cups; machine drip tray
Visible actions: gripping portafilter handle; pressing control panel button
Visible states: machine in operation; coffee cups placed under spouts
Visual uncertainty: The exact model or brand of the espresso machine is not visible. The text 'START IT' is overlaid on the image, not part of the machine's interface.</t>
        </is>
      </c>
      <c r="N920" s="45" t="inlineStr">
        <is>
          <t>27</t>
        </is>
      </c>
      <c r="O920" s="45" t="inlineStr">
        <is>
          <t>1</t>
        </is>
      </c>
      <c r="P920" s="59" t="str"/>
      <c r="Q920" s="59" t="str"/>
      <c r="R920" s="52" t="inlineStr">
        <is>
          <t>The scene shows a person operating the espresso machine by gripping the portafilter handle and pressing a control panel button, which are actions related to preparation but not filling with water or preparing for extraction from a water-filling perspective.</t>
        </is>
      </c>
      <c r="S920" s="52" t="inlineStr">
        <is>
          <t>VLM</t>
        </is>
      </c>
      <c r="T920" s="52" t="inlineStr">
        <is>
          <t>low</t>
        </is>
      </c>
      <c r="U920" s="52" t="inlineStr">
        <is>
          <t>No evidence of water being filled or any step related to water preparation is visible.</t>
        </is>
      </c>
      <c r="V920" s="45" t="inlineStr">
        <is>
          <t>R1</t>
        </is>
      </c>
      <c r="W920" s="46" t="inlineStr">
        <is>
          <t>1</t>
        </is>
      </c>
      <c r="X920" s="60" t="n"/>
      <c r="Y920" s="60" t="n"/>
      <c r="Z920" s="46" t="inlineStr">
        <is>
          <t>no</t>
        </is>
      </c>
      <c r="AA920" s="54" t="inlineStr">
        <is>
          <t>第1-5帧展示意式咖啡机手柄旋入冲煮头并按下启动键，属于萃取准备，但未演示向水箱加水步骤。</t>
        </is>
      </c>
      <c r="AB920" s="54" t="n"/>
      <c r="AC920" s="46" t="inlineStr">
        <is>
          <t>completed</t>
        </is>
      </c>
      <c r="AD920" s="46" t="inlineStr">
        <is>
          <t>2026-07-28T01:55:19+08:00</t>
        </is>
      </c>
      <c r="AE920" s="47">
        <f>IF(AC920&lt;&gt;"completed","",IF(W920=O920,"no","yes"))</f>
        <v/>
      </c>
      <c r="AF920" s="47">
        <f>IF(AC920&lt;&gt;"completed","",IF(AND(X920=P920,Y920=Q920),"no","yes"))</f>
        <v/>
      </c>
      <c r="AG920" s="47">
        <f>IF(AC920&lt;&gt;"completed","待复核",IF(OR(W920="",Z920="",AA920="",AD920=""),"缺少必填项",IF(AND(OR(AE920="yes",AF920="yes"),AB920=""),"修正原因缺失",IF(OR(W920=0,W920=1),IF(AND(X920="",Y920=""),"通过","0/1级时间应留空"),IF(AND(OR(W920=2,W920=3),X920&lt;&gt;"",Y920&lt;&gt;"",X920&gt;=I920,Y920&lt;=J920,Y920&gt;X920),"通过","2/3级时间无效")))))</f>
        <v/>
      </c>
    </row>
    <row r="921">
      <c r="A921" s="45" t="inlineStr">
        <is>
          <t>VQ-018</t>
        </is>
      </c>
      <c r="B921" s="52" t="inlineStr">
        <is>
          <t>How do I fill an espresso machine with water and prepare it for extraction?</t>
        </is>
      </c>
      <c r="C921" s="45" t="inlineStr">
        <is>
          <t>en</t>
        </is>
      </c>
      <c r="D921" s="45" t="inlineStr">
        <is>
          <t>Espresso Machine</t>
        </is>
      </c>
      <c r="E921" s="45" t="inlineStr">
        <is>
          <t>operation</t>
        </is>
      </c>
      <c r="F921" s="45" t="inlineStr">
        <is>
          <t>development</t>
        </is>
      </c>
      <c r="G921" s="45" t="inlineStr">
        <is>
          <t>espresso-015-scene-0001</t>
        </is>
      </c>
      <c r="H921" s="45" t="inlineStr">
        <is>
          <t>espresso-015</t>
        </is>
      </c>
      <c r="I921" s="59" t="inlineStr">
        <is>
          <t>0.0</t>
        </is>
      </c>
      <c r="J921" s="59" t="inlineStr">
        <is>
          <t>4.082</t>
        </is>
      </c>
      <c r="K921" s="45" t="inlineStr">
        <is>
          <t>items/espresso-015-scene-0001/clip.mp4</t>
        </is>
      </c>
      <c r="L921" s="45" t="inlineStr">
        <is>
          <t>items/espresso-015-scene-0001/thumbnail.jpg</t>
        </is>
      </c>
      <c r="M921" s="52" t="inlineStr">
        <is>
          <t>VLM: Visual summary: A close-up view of a chrome espresso machine group head with a portafilter inserted, showing the filter basket and surrounding controls.
视觉摘要: 一台意式咖啡机的组头特写，插有手柄，可见滤网和周围控制部件。
Visible product: Espresso Machine
Visible components: group head; portafilter; filter basket; chrome finish; black knobs; metal tubing</t>
        </is>
      </c>
      <c r="N921" s="45" t="inlineStr">
        <is>
          <t>28</t>
        </is>
      </c>
      <c r="O921" s="45" t="inlineStr">
        <is>
          <t>1</t>
        </is>
      </c>
      <c r="P921" s="59" t="str"/>
      <c r="Q921" s="59" t="str"/>
      <c r="R921" s="52" t="inlineStr">
        <is>
          <t>The scene shows the espresso machine's group head with a portafilter inserted, indicating the machine is assembled for extraction, but no water filling or preparation steps are visible or described.</t>
        </is>
      </c>
      <c r="S921" s="52" t="inlineStr">
        <is>
          <t>VLM</t>
        </is>
      </c>
      <c r="T921" s="52" t="inlineStr">
        <is>
          <t>low</t>
        </is>
      </c>
      <c r="U921" s="52" t="inlineStr">
        <is>
          <t>No evidence of water filling or preparation steps is present in the visual or textual evidence.</t>
        </is>
      </c>
      <c r="V921" s="45" t="inlineStr">
        <is>
          <t>R1</t>
        </is>
      </c>
      <c r="W921" s="46" t="inlineStr">
        <is>
          <t>1</t>
        </is>
      </c>
      <c r="X921" s="60" t="n"/>
      <c r="Y921" s="60" t="n"/>
      <c r="Z921" s="46" t="inlineStr">
        <is>
          <t>no</t>
        </is>
      </c>
      <c r="AA921" s="54" t="inlineStr">
        <is>
          <t>第1-6帧为冲煮头特写，手柄已锁定，未演示加水或萃取前准备动作。</t>
        </is>
      </c>
      <c r="AB921" s="54" t="n"/>
      <c r="AC921" s="46" t="inlineStr">
        <is>
          <t>completed</t>
        </is>
      </c>
      <c r="AD921" s="46" t="inlineStr">
        <is>
          <t>2026-07-28T01:55:19+08:00</t>
        </is>
      </c>
      <c r="AE921" s="47">
        <f>IF(AC921&lt;&gt;"completed","",IF(W921=O921,"no","yes"))</f>
        <v/>
      </c>
      <c r="AF921" s="47">
        <f>IF(AC921&lt;&gt;"completed","",IF(AND(X921=P921,Y921=Q921),"no","yes"))</f>
        <v/>
      </c>
      <c r="AG921" s="47">
        <f>IF(AC921&lt;&gt;"completed","待复核",IF(OR(W921="",Z921="",AA921="",AD921=""),"缺少必填项",IF(AND(OR(AE921="yes",AF921="yes"),AB921=""),"修正原因缺失",IF(OR(W921=0,W921=1),IF(AND(X921="",Y921=""),"通过","0/1级时间应留空"),IF(AND(OR(W921=2,W921=3),X921&lt;&gt;"",Y921&lt;&gt;"",X921&gt;=I921,Y921&lt;=J921,Y921&gt;X921),"通过","2/3级时间无效")))))</f>
        <v/>
      </c>
    </row>
    <row r="922">
      <c r="A922" s="45" t="inlineStr">
        <is>
          <t>VQ-018</t>
        </is>
      </c>
      <c r="B922" s="52" t="inlineStr">
        <is>
          <t>How do I fill an espresso machine with water and prepare it for extraction?</t>
        </is>
      </c>
      <c r="C922" s="45" t="inlineStr">
        <is>
          <t>en</t>
        </is>
      </c>
      <c r="D922" s="45" t="inlineStr">
        <is>
          <t>Espresso Machine</t>
        </is>
      </c>
      <c r="E922" s="45" t="inlineStr">
        <is>
          <t>operation</t>
        </is>
      </c>
      <c r="F922" s="45" t="inlineStr">
        <is>
          <t>development</t>
        </is>
      </c>
      <c r="G922" s="45" t="inlineStr">
        <is>
          <t>espresso-001-scene-0002</t>
        </is>
      </c>
      <c r="H922" s="45" t="inlineStr">
        <is>
          <t>espresso-001</t>
        </is>
      </c>
      <c r="I922" s="59" t="inlineStr">
        <is>
          <t>2.035</t>
        </is>
      </c>
      <c r="J922" s="59" t="inlineStr">
        <is>
          <t>10.244</t>
        </is>
      </c>
      <c r="K922" s="45" t="inlineStr">
        <is>
          <t>items/espresso-001-scene-0002/clip.mp4</t>
        </is>
      </c>
      <c r="L922" s="45" t="inlineStr">
        <is>
          <t>items/espresso-001-scene-0002/thumbnail.jpg</t>
        </is>
      </c>
      <c r="M922" s="52" t="inlineStr">
        <is>
          <t>ASR: Espresso is a concentrated beverage brewed by forcing a small amount of nearly boiling water under pressure through finely ground coffee beans.
VLM: Visual summary: A white cup filled with espresso sits on a granite countertop, while in another view, espresso drips from an espresso machine into a white cup.
视觉摘要: 一杯盛有浓缩咖啡的白色杯子放在花岗岩台面上，另一画面中，浓缩咖啡正从浓缩咖啡机滴入一个白色杯子中。
Visible product: Espresso Machine
Visible components: white cup; granite countertop; espresso machine; pressure gauge; portafilter; black handle
Visible actions: espresso dripping; coffee being dispensed
Visible states: coffee in cup; machine in operation
Visual uncertainty: The person operating the machine is partially visible and not fully identifiable.</t>
        </is>
      </c>
      <c r="N922" s="45" t="inlineStr">
        <is>
          <t>29</t>
        </is>
      </c>
      <c r="O922" s="45" t="inlineStr">
        <is>
          <t>1</t>
        </is>
      </c>
      <c r="P922" s="59" t="str"/>
      <c r="Q922" s="59" t="str"/>
      <c r="R922" s="52" t="inlineStr">
        <is>
          <t>The scene shows espresso being dispensed from a machine into a cup, indicating the machine is in operation, but no visual or spoken evidence shows water being filled or preparation steps for extraction.</t>
        </is>
      </c>
      <c r="S922" s="52" t="inlineStr">
        <is>
          <t>VLM</t>
        </is>
      </c>
      <c r="T922" s="52" t="inlineStr">
        <is>
          <t>low</t>
        </is>
      </c>
      <c r="U922" s="52" t="inlineStr">
        <is>
          <t>No evidence of water filling or preparation steps for extraction is present.</t>
        </is>
      </c>
      <c r="V922" s="45" t="inlineStr">
        <is>
          <t>R1</t>
        </is>
      </c>
      <c r="W922" s="46" t="inlineStr">
        <is>
          <t>1</t>
        </is>
      </c>
      <c r="X922" s="60" t="n"/>
      <c r="Y922" s="60" t="n"/>
      <c r="Z922" s="46" t="inlineStr">
        <is>
          <t>no</t>
        </is>
      </c>
      <c r="AA922" s="54" t="inlineStr">
        <is>
          <t>第1-2帧与第6帧展示带油脂的浓缩咖啡杯，第3-5帧展示机器萃取，但未演示加水或准备步骤。</t>
        </is>
      </c>
      <c r="AB922" s="54" t="n"/>
      <c r="AC922" s="46" t="inlineStr">
        <is>
          <t>completed</t>
        </is>
      </c>
      <c r="AD922" s="46" t="inlineStr">
        <is>
          <t>2026-07-28T01:55:19+08:00</t>
        </is>
      </c>
      <c r="AE922" s="47">
        <f>IF(AC922&lt;&gt;"completed","",IF(W922=O922,"no","yes"))</f>
        <v/>
      </c>
      <c r="AF922" s="47">
        <f>IF(AC922&lt;&gt;"completed","",IF(AND(X922=P922,Y922=Q922),"no","yes"))</f>
        <v/>
      </c>
      <c r="AG922" s="47">
        <f>IF(AC922&lt;&gt;"completed","待复核",IF(OR(W922="",Z922="",AA922="",AD922=""),"缺少必填项",IF(AND(OR(AE922="yes",AF922="yes"),AB922=""),"修正原因缺失",IF(OR(W922=0,W922=1),IF(AND(X922="",Y922=""),"通过","0/1级时间应留空"),IF(AND(OR(W922=2,W922=3),X922&lt;&gt;"",Y922&lt;&gt;"",X922&gt;=I922,Y922&lt;=J922,Y922&gt;X922),"通过","2/3级时间无效")))))</f>
        <v/>
      </c>
    </row>
    <row r="923">
      <c r="A923" s="45" t="inlineStr">
        <is>
          <t>VQ-018</t>
        </is>
      </c>
      <c r="B923" s="52" t="inlineStr">
        <is>
          <t>How do I fill an espresso machine with water and prepare it for extraction?</t>
        </is>
      </c>
      <c r="C923" s="45" t="inlineStr">
        <is>
          <t>en</t>
        </is>
      </c>
      <c r="D923" s="45" t="inlineStr">
        <is>
          <t>Espresso Machine</t>
        </is>
      </c>
      <c r="E923" s="45" t="inlineStr">
        <is>
          <t>operation</t>
        </is>
      </c>
      <c r="F923" s="45" t="inlineStr">
        <is>
          <t>development</t>
        </is>
      </c>
      <c r="G923" s="45" t="inlineStr">
        <is>
          <t>espresso-008-scene-0001</t>
        </is>
      </c>
      <c r="H923" s="45" t="inlineStr">
        <is>
          <t>espresso-008</t>
        </is>
      </c>
      <c r="I923" s="59" t="inlineStr">
        <is>
          <t>0.0</t>
        </is>
      </c>
      <c r="J923" s="59" t="inlineStr">
        <is>
          <t>60.8</t>
        </is>
      </c>
      <c r="K923" s="45" t="inlineStr">
        <is>
          <t>items/espresso-008-scene-0001/clip.mp4</t>
        </is>
      </c>
      <c r="L923" s="45" t="inlineStr">
        <is>
          <t>items/espresso-008-scene-0001/thumbnail.jpg</t>
        </is>
      </c>
      <c r="M923" s="52" t="inlineStr">
        <is>
          <t>OCR: KREA NECTA PAGES EAFE PAGEA cetelong chocolat GRAND CAFE CREME eau chsude 01L301S0 A qaucinude choodal ANDXCJER CAEM eau chaude
VLM: Visual summary: A modern coffee machine dispenses coffee into a white mug with a logo, situated on a beverage station with dispensers and bowls nearby.
视觉摘要: 一台现代咖啡机正在向一个带有标志的白色杯子中倒咖啡，旁边是饮料站，配有分配器和碗。
Visible product: Espresso Machine
Visible components: coffee machine; white mug; control panel; dispensers; stacked bowls; tea boxes; brand logo on mug
Visible actions: coffee being dispensed into mug
Visible states: coffee machine in operation; mug receiving coffee</t>
        </is>
      </c>
      <c r="N923" s="45" t="inlineStr">
        <is>
          <t>30</t>
        </is>
      </c>
      <c r="O923" s="45" t="inlineStr">
        <is>
          <t>0</t>
        </is>
      </c>
      <c r="P923" s="59" t="str"/>
      <c r="Q923" s="59" t="str"/>
      <c r="R923" s="52" t="inlineStr">
        <is>
          <t>The scene shows coffee being dispensed into a mug, indicating the machine is in operation, but there is no visual or textual evidence of water filling or preparation steps for extraction.</t>
        </is>
      </c>
      <c r="S923" s="52" t="inlineStr">
        <is>
          <t>VLM</t>
        </is>
      </c>
      <c r="T923" s="52" t="inlineStr">
        <is>
          <t>low</t>
        </is>
      </c>
      <c r="U923" s="52" t="inlineStr">
        <is>
          <t>No evidence of water filling or preparation steps for extraction is present.</t>
        </is>
      </c>
      <c r="V923" s="45" t="inlineStr">
        <is>
          <t>R1</t>
        </is>
      </c>
      <c r="W923" s="46" t="inlineStr">
        <is>
          <t>1</t>
        </is>
      </c>
      <c r="X923" s="60" t="n"/>
      <c r="Y923" s="60" t="n"/>
      <c r="Z923" s="46" t="inlineStr">
        <is>
          <t>no</t>
        </is>
      </c>
      <c r="AA923" s="54" t="inlineStr">
        <is>
          <t>第1-6帧展示一台全自动咖啡机及出咖啡过程，产品出现，但未展示加水或萃取准备步骤。</t>
        </is>
      </c>
      <c r="AB923" s="54" t="inlineStr">
        <is>
          <t>AI=0→R1=1：画面中出现全自动咖啡机并正在出咖啡，产品确实出现，但未展示加水或萃取准备步骤。</t>
        </is>
      </c>
      <c r="AC923" s="46" t="inlineStr">
        <is>
          <t>completed</t>
        </is>
      </c>
      <c r="AD923" s="46" t="inlineStr">
        <is>
          <t>2026-07-28T01:55:19+08:00</t>
        </is>
      </c>
      <c r="AE923" s="47">
        <f>IF(AC923&lt;&gt;"completed","",IF(W923=O923,"no","yes"))</f>
        <v/>
      </c>
      <c r="AF923" s="47">
        <f>IF(AC923&lt;&gt;"completed","",IF(AND(X923=P923,Y923=Q923),"no","yes"))</f>
        <v/>
      </c>
      <c r="AG923" s="47">
        <f>IF(AC923&lt;&gt;"completed","待复核",IF(OR(W923="",Z923="",AA923="",AD923=""),"缺少必填项",IF(AND(OR(AE923="yes",AF923="yes"),AB923=""),"修正原因缺失",IF(OR(W923=0,W923=1),IF(AND(X923="",Y923=""),"通过","0/1级时间应留空"),IF(AND(OR(W923=2,W923=3),X923&lt;&gt;"",Y923&lt;&gt;"",X923&gt;=I923,Y923&lt;=J923,Y923&gt;X923),"通过","2/3级时间无效")))))</f>
        <v/>
      </c>
    </row>
    <row r="924">
      <c r="A924" s="45" t="inlineStr">
        <is>
          <t>VQ-018</t>
        </is>
      </c>
      <c r="B924" s="52" t="inlineStr">
        <is>
          <t>How do I fill an espresso machine with water and prepare it for extraction?</t>
        </is>
      </c>
      <c r="C924" s="45" t="inlineStr">
        <is>
          <t>en</t>
        </is>
      </c>
      <c r="D924" s="45" t="inlineStr">
        <is>
          <t>Espresso Machine</t>
        </is>
      </c>
      <c r="E924" s="45" t="inlineStr">
        <is>
          <t>operation</t>
        </is>
      </c>
      <c r="F924" s="45" t="inlineStr">
        <is>
          <t>development</t>
        </is>
      </c>
      <c r="G924" s="45" t="inlineStr">
        <is>
          <t>espresso-005-scene-0001</t>
        </is>
      </c>
      <c r="H924" s="45" t="inlineStr">
        <is>
          <t>espresso-005</t>
        </is>
      </c>
      <c r="I924" s="59" t="inlineStr">
        <is>
          <t>0.0</t>
        </is>
      </c>
      <c r="J924" s="59" t="inlineStr">
        <is>
          <t>55.87</t>
        </is>
      </c>
      <c r="K924" s="45" t="inlineStr">
        <is>
          <t>items/espresso-005-scene-0001/clip.mp4</t>
        </is>
      </c>
      <c r="L924" s="45" t="inlineStr">
        <is>
          <t>items/espresso-005-scene-0001/thumbnail.jpg</t>
        </is>
      </c>
      <c r="M924" s="52" t="inlineStr">
        <is>
          <t>VLM: Visual summary: A close-up view of an espresso machine dispensing coffee into a red cup.
视觉摘要: 一台浓缩咖啡机正在向一个红色杯子中倒咖啡。
Visible product: Espresso Machine
Visible components: chrome portafilter; black knobs; red cup; metal machine body
Visible actions: coffee flowing from portafilter; lever being pressed
Visible states: coffee extraction in progress</t>
        </is>
      </c>
      <c r="N924" s="45" t="inlineStr">
        <is>
          <t>31</t>
        </is>
      </c>
      <c r="O924" s="45" t="inlineStr">
        <is>
          <t>0</t>
        </is>
      </c>
      <c r="P924" s="59" t="str"/>
      <c r="Q924" s="59" t="str"/>
      <c r="R924" s="52" t="inlineStr">
        <is>
          <t>The scene shows coffee extraction in progress, not water filling or preparation for extraction.</t>
        </is>
      </c>
      <c r="S924" s="52" t="inlineStr">
        <is>
          <t>VLM</t>
        </is>
      </c>
      <c r="T924" s="52" t="inlineStr">
        <is>
          <t>low</t>
        </is>
      </c>
      <c r="U924" s="52" t="inlineStr">
        <is>
          <t>No evidence of water filling or preparation steps visible.</t>
        </is>
      </c>
      <c r="V924" s="45" t="inlineStr">
        <is>
          <t>R1</t>
        </is>
      </c>
      <c r="W924" s="46" t="inlineStr">
        <is>
          <t>1</t>
        </is>
      </c>
      <c r="X924" s="60" t="n"/>
      <c r="Y924" s="60" t="n"/>
      <c r="Z924" s="46" t="inlineStr">
        <is>
          <t>no</t>
        </is>
      </c>
      <c r="AA924" s="54" t="inlineStr">
        <is>
          <t>第1-6帧展示意式咖啡机及咖啡从手柄流入红色杯子，产品出现，但未演示加水或萃取准备步骤。</t>
        </is>
      </c>
      <c r="AB924" s="54" t="inlineStr">
        <is>
          <t>AI=0→R1=1：画面中出现意式咖啡机并正在萃取，产品出现，但未展示加水或准备步骤。</t>
        </is>
      </c>
      <c r="AC924" s="46" t="inlineStr">
        <is>
          <t>completed</t>
        </is>
      </c>
      <c r="AD924" s="46" t="inlineStr">
        <is>
          <t>2026-07-28T01:55:19+08:00</t>
        </is>
      </c>
      <c r="AE924" s="47">
        <f>IF(AC924&lt;&gt;"completed","",IF(W924=O924,"no","yes"))</f>
        <v/>
      </c>
      <c r="AF924" s="47">
        <f>IF(AC924&lt;&gt;"completed","",IF(AND(X924=P924,Y924=Q924),"no","yes"))</f>
        <v/>
      </c>
      <c r="AG924" s="47">
        <f>IF(AC924&lt;&gt;"completed","待复核",IF(OR(W924="",Z924="",AA924="",AD924=""),"缺少必填项",IF(AND(OR(AE924="yes",AF924="yes"),AB924=""),"修正原因缺失",IF(OR(W924=0,W924=1),IF(AND(X924="",Y924=""),"通过","0/1级时间应留空"),IF(AND(OR(W924=2,W924=3),X924&lt;&gt;"",Y924&lt;&gt;"",X924&gt;=I924,Y924&lt;=J924,Y924&gt;X924),"通过","2/3级时间无效")))))</f>
        <v/>
      </c>
    </row>
    <row r="925">
      <c r="A925" s="45" t="inlineStr">
        <is>
          <t>VQ-019</t>
        </is>
      </c>
      <c r="B925" s="52" t="inlineStr">
        <is>
          <t>咖啡粉怎样装入并压实在手柄中？</t>
        </is>
      </c>
      <c r="C925" s="45" t="inlineStr">
        <is>
          <t>zh-CN</t>
        </is>
      </c>
      <c r="D925" s="45" t="inlineStr">
        <is>
          <t>Espresso Machine</t>
        </is>
      </c>
      <c r="E925" s="45" t="inlineStr">
        <is>
          <t>operation</t>
        </is>
      </c>
      <c r="F925" s="45" t="inlineStr">
        <is>
          <t>development</t>
        </is>
      </c>
      <c r="G925" s="45" t="inlineStr">
        <is>
          <t>espresso-018-scene-0007</t>
        </is>
      </c>
      <c r="H925" s="45" t="inlineStr">
        <is>
          <t>espresso-018</t>
        </is>
      </c>
      <c r="I925" s="59" t="inlineStr">
        <is>
          <t>24.02</t>
        </is>
      </c>
      <c r="J925" s="59" t="inlineStr">
        <is>
          <t>28.524</t>
        </is>
      </c>
      <c r="K925" s="45" t="inlineStr">
        <is>
          <t>items/espresso-018-scene-0007/clip.mp4</t>
        </is>
      </c>
      <c r="L925" s="45" t="inlineStr">
        <is>
          <t>items/espresso-018-scene-0007/thumbnail.jpg</t>
        </is>
      </c>
      <c r="M925" s="52" t="inlineStr">
        <is>
          <t>OCR: Wacaco Company INSIDER PICKS Pump a few times for espresso.
VLM: Visual summary: A person is using a portable espresso machine to brew coffee by adding ground coffee and hot water, then pumping the device.
视觉摘要: 一个人正在使用便携式意式咖啡机，通过加入咖啡粉和热水，然后泵动设备来制作咖啡。
Visible product: mini presso
Visible components: black cylindrical device; hand; glass container; text overlay; logo
Visible actions: pouring hot water; holding the device; pumping the device
Visible states: ground coffee in the device; hot water being poured
Visual uncertainty: The exact model or full name of the device is not fully visible. The brand 'Wacaco Company' is visible but not the full product name.</t>
        </is>
      </c>
      <c r="N925" s="45" t="inlineStr">
        <is>
          <t>1</t>
        </is>
      </c>
      <c r="O925" s="45" t="inlineStr">
        <is>
          <t>1</t>
        </is>
      </c>
      <c r="P925" s="59" t="str"/>
      <c r="Q925" s="59" t="str"/>
      <c r="R925" s="52" t="inlineStr">
        <is>
          <t>The scene shows ground coffee being added and hot water poured, followed by pumping, but does not show the specific action of loading and tamping coffee powder into the handle.</t>
        </is>
      </c>
      <c r="S925" s="52" t="inlineStr">
        <is>
          <t>VLM|OCR</t>
        </is>
      </c>
      <c r="T925" s="52" t="inlineStr">
        <is>
          <t>low</t>
        </is>
      </c>
      <c r="U925" s="52" t="inlineStr">
        <is>
          <t>No visual or textual evidence of pressing or tamping the coffee powder into the handle is present.</t>
        </is>
      </c>
      <c r="V925" s="45" t="inlineStr">
        <is>
          <t>R1</t>
        </is>
      </c>
      <c r="W925" s="46" t="inlineStr">
        <is>
          <t>1</t>
        </is>
      </c>
      <c r="X925" s="60" t="n"/>
      <c r="Y925" s="60" t="n"/>
      <c r="Z925" s="46" t="inlineStr">
        <is>
          <t>no</t>
        </is>
      </c>
      <c r="AA925" s="54" t="inlineStr">
        <is>
          <t>画面中出现MiniPresso便携咖啡机且字幕提到'add ground coffee'，但实际画面仅展示注水和泵动，未显示将咖啡粉装入手柄/腔体及压实的具体动作。</t>
        </is>
      </c>
      <c r="AB925" s="54" t="n"/>
      <c r="AC925" s="46" t="inlineStr">
        <is>
          <t>completed</t>
        </is>
      </c>
      <c r="AD925" s="46" t="inlineStr">
        <is>
          <t>2026-07-28T01:45:19+08:00</t>
        </is>
      </c>
      <c r="AE925" s="47">
        <f>IF(AC925&lt;&gt;"completed","",IF(W925=O925,"no","yes"))</f>
        <v/>
      </c>
      <c r="AF925" s="47">
        <f>IF(AC925&lt;&gt;"completed","",IF(AND(X925=P925,Y925=Q925),"no","yes"))</f>
        <v/>
      </c>
      <c r="AG925" s="47">
        <f>IF(AC925&lt;&gt;"completed","待复核",IF(OR(W925="",Z925="",AA925="",AD925=""),"缺少必填项",IF(AND(OR(AE925="yes",AF925="yes"),AB925=""),"修正原因缺失",IF(OR(W925=0,W925=1),IF(AND(X925="",Y925=""),"通过","0/1级时间应留空"),IF(AND(OR(W925=2,W925=3),X925&lt;&gt;"",Y925&lt;&gt;"",X925&gt;=I925,Y925&lt;=J925,Y925&gt;X925),"通过","2/3级时间无效")))))</f>
        <v/>
      </c>
    </row>
    <row r="926">
      <c r="A926" s="45" t="inlineStr">
        <is>
          <t>VQ-019</t>
        </is>
      </c>
      <c r="B926" s="52" t="inlineStr">
        <is>
          <t>咖啡粉怎样装入并压实在手柄中？</t>
        </is>
      </c>
      <c r="C926" s="45" t="inlineStr">
        <is>
          <t>zh-CN</t>
        </is>
      </c>
      <c r="D926" s="45" t="inlineStr">
        <is>
          <t>Espresso Machine</t>
        </is>
      </c>
      <c r="E926" s="45" t="inlineStr">
        <is>
          <t>operation</t>
        </is>
      </c>
      <c r="F926" s="45" t="inlineStr">
        <is>
          <t>development</t>
        </is>
      </c>
      <c r="G926" s="45" t="inlineStr">
        <is>
          <t>espresso-017-scene-0002</t>
        </is>
      </c>
      <c r="H926" s="45" t="inlineStr">
        <is>
          <t>espresso-017</t>
        </is>
      </c>
      <c r="I926" s="59" t="inlineStr">
        <is>
          <t>574.25</t>
        </is>
      </c>
      <c r="J926" s="59" t="inlineStr">
        <is>
          <t>586.633</t>
        </is>
      </c>
      <c r="K926" s="45" t="inlineStr">
        <is>
          <t>items/espresso-017-scene-0002/clip.mp4</t>
        </is>
      </c>
      <c r="L926" s="45" t="inlineStr">
        <is>
          <t>items/espresso-017-scene-0002/thumbnail.jpg</t>
        </is>
      </c>
      <c r="M926" s="52" t="inlineStr">
        <is>
          <t>ASR: Другую отвертку взять. Немножко больше. Это у нас Т20. Снимаем трубочку. Достали заварочный
OCR: im REMA
VLM: Visual summary: A disassembled espresso machine is on a workbench, with a person using a screwdriver to work on its internal components.
视觉摘要: 一台拆开的意式咖啡机放在工作台上，一个人正用螺丝刀操作其内部零件。
Visible product: Espresso Machine
Visible components: black plastic casing; internal mechanical parts; red and white wires; clear tubing; screwdriver; orange bag; wrenches on wall
Visible actions: person holding screwdriver; person manipulating internal part
Visible states: machine disassembled; machine on workbench
Visual uncertainty: The brand name on the machine is partially obscured. The exact model or function of the internal parts is not identifiable.</t>
        </is>
      </c>
      <c r="N926" s="45" t="inlineStr">
        <is>
          <t>2</t>
        </is>
      </c>
      <c r="O926" s="45" t="inlineStr">
        <is>
          <t>0</t>
        </is>
      </c>
      <c r="P926" s="59" t="str"/>
      <c r="Q926" s="59" t="str"/>
      <c r="R926" s="52" t="inlineStr">
        <is>
          <t>The scene shows disassembly of an espresso machine using a screwdriver, not the process of loading and tamping coffee powder into a portafilter handle.</t>
        </is>
      </c>
      <c r="S926" s="52" t="inlineStr">
        <is>
          <t>VLM|ASR|OCR</t>
        </is>
      </c>
      <c r="T926" s="52" t="inlineStr">
        <is>
          <t>low</t>
        </is>
      </c>
      <c r="U926" s="52" t="inlineStr">
        <is>
          <t>The visible actions and ASR text pertain to disassembly, not coffee powder loading or tamping.</t>
        </is>
      </c>
      <c r="V926" s="45" t="inlineStr">
        <is>
          <t>R1</t>
        </is>
      </c>
      <c r="W926" s="46" t="inlineStr">
        <is>
          <t>0</t>
        </is>
      </c>
      <c r="X926" s="60" t="n"/>
      <c r="Y926" s="60" t="n"/>
      <c r="Z926" s="46" t="inlineStr">
        <is>
          <t>no</t>
        </is>
      </c>
      <c r="AA926" s="54" t="inlineStr">
        <is>
          <t>全部6帧（t=574.2s–586.6s）显示拆解维修中的咖啡机内部，无手柄、无咖啡粉、无装填压实动作。</t>
        </is>
      </c>
      <c r="AB926" s="54" t="n"/>
      <c r="AC926" s="46" t="inlineStr">
        <is>
          <t>completed</t>
        </is>
      </c>
      <c r="AD926" s="46" t="inlineStr">
        <is>
          <t>2026-07-28T01:45:19+08:00</t>
        </is>
      </c>
      <c r="AE926" s="47">
        <f>IF(AC926&lt;&gt;"completed","",IF(W926=O926,"no","yes"))</f>
        <v/>
      </c>
      <c r="AF926" s="47">
        <f>IF(AC926&lt;&gt;"completed","",IF(AND(X926=P926,Y926=Q926),"no","yes"))</f>
        <v/>
      </c>
      <c r="AG926" s="47">
        <f>IF(AC926&lt;&gt;"completed","待复核",IF(OR(W926="",Z926="",AA926="",AD926=""),"缺少必填项",IF(AND(OR(AE926="yes",AF926="yes"),AB926=""),"修正原因缺失",IF(OR(W926=0,W926=1),IF(AND(X926="",Y926=""),"通过","0/1级时间应留空"),IF(AND(OR(W926=2,W926=3),X926&lt;&gt;"",Y926&lt;&gt;"",X926&gt;=I926,Y926&lt;=J926,Y926&gt;X926),"通过","2/3级时间无效")))))</f>
        <v/>
      </c>
    </row>
    <row r="927">
      <c r="A927" s="45" t="inlineStr">
        <is>
          <t>VQ-019</t>
        </is>
      </c>
      <c r="B927" s="52" t="inlineStr">
        <is>
          <t>咖啡粉怎样装入并压实在手柄中？</t>
        </is>
      </c>
      <c r="C927" s="45" t="inlineStr">
        <is>
          <t>zh-CN</t>
        </is>
      </c>
      <c r="D927" s="45" t="inlineStr">
        <is>
          <t>Espresso Machine</t>
        </is>
      </c>
      <c r="E927" s="45" t="inlineStr">
        <is>
          <t>operation</t>
        </is>
      </c>
      <c r="F927" s="45" t="inlineStr">
        <is>
          <t>development</t>
        </is>
      </c>
      <c r="G927" s="45" t="inlineStr">
        <is>
          <t>espresso-018-scene-0017</t>
        </is>
      </c>
      <c r="H927" s="45" t="inlineStr">
        <is>
          <t>espresso-018</t>
        </is>
      </c>
      <c r="I927" s="59" t="inlineStr">
        <is>
          <t>55.963</t>
        </is>
      </c>
      <c r="J927" s="59" t="inlineStr">
        <is>
          <t>58.257</t>
        </is>
      </c>
      <c r="K927" s="45" t="inlineStr">
        <is>
          <t>items/espresso-018-scene-0017/clip.mp4</t>
        </is>
      </c>
      <c r="L927" s="45" t="inlineStr">
        <is>
          <t>items/espresso-018-scene-0017/thumbnail.jpg</t>
        </is>
      </c>
      <c r="M927" s="52" t="inlineStr">
        <is>
          <t>VLM: Visual summary: A person is holding a collapsible cup on a table.
视觉摘要: 一个人正拿着一个可折叠的杯子放在桌子上。
Visible product: Stojo Collapsible Cup
Visible components: hand; collapsible cup; table; text overlay
Visible actions: holding
Visual uncertainty: The full context of the product's use or features is not visible.</t>
        </is>
      </c>
      <c r="N927" s="45" t="inlineStr">
        <is>
          <t>3</t>
        </is>
      </c>
      <c r="O927" s="45" t="inlineStr">
        <is>
          <t>0</t>
        </is>
      </c>
      <c r="P927" s="59" t="str"/>
      <c r="Q927" s="59" t="str"/>
      <c r="R927" s="52" t="inlineStr">
        <is>
          <t>The scene shows a person holding a collapsible cup, not an espresso machine or any related operation.</t>
        </is>
      </c>
      <c r="S927" s="52" t="inlineStr">
        <is>
          <t>VLM</t>
        </is>
      </c>
      <c r="T927" s="52" t="inlineStr">
        <is>
          <t>low</t>
        </is>
      </c>
      <c r="U927" s="52" t="inlineStr">
        <is>
          <t>No evidence of espresso machine, coffee powder, or pressing action.</t>
        </is>
      </c>
      <c r="V927" s="45" t="inlineStr">
        <is>
          <t>R1</t>
        </is>
      </c>
      <c r="W927" s="46" t="inlineStr">
        <is>
          <t>0</t>
        </is>
      </c>
      <c r="X927" s="60" t="n"/>
      <c r="Y927" s="60" t="n"/>
      <c r="Z927" s="46" t="inlineStr">
        <is>
          <t>no</t>
        </is>
      </c>
      <c r="AA927" s="54" t="inlineStr">
        <is>
          <t>6帧（t=56.0s–58.3s）均显示一人手持/按压绿色Stojo可折叠杯，画面产品与标题文字均为可折叠杯，未出现咖啡粉、手柄或意式咖啡机。</t>
        </is>
      </c>
      <c r="AB927" s="54" t="n"/>
      <c r="AC927" s="46" t="inlineStr">
        <is>
          <t>completed</t>
        </is>
      </c>
      <c r="AD927" s="46" t="inlineStr">
        <is>
          <t>2026-07-28T01:45:19+08:00</t>
        </is>
      </c>
      <c r="AE927" s="47">
        <f>IF(AC927&lt;&gt;"completed","",IF(W927=O927,"no","yes"))</f>
        <v/>
      </c>
      <c r="AF927" s="47">
        <f>IF(AC927&lt;&gt;"completed","",IF(AND(X927=P927,Y927=Q927),"no","yes"))</f>
        <v/>
      </c>
      <c r="AG927" s="47">
        <f>IF(AC927&lt;&gt;"completed","待复核",IF(OR(W927="",Z927="",AA927="",AD927=""),"缺少必填项",IF(AND(OR(AE927="yes",AF927="yes"),AB927=""),"修正原因缺失",IF(OR(W927=0,W927=1),IF(AND(X927="",Y927=""),"通过","0/1级时间应留空"),IF(AND(OR(W927=2,W927=3),X927&lt;&gt;"",Y927&lt;&gt;"",X927&gt;=I927,Y927&lt;=J927,Y927&gt;X927),"通过","2/3级时间无效")))))</f>
        <v/>
      </c>
    </row>
    <row r="928">
      <c r="A928" s="45" t="inlineStr">
        <is>
          <t>VQ-019</t>
        </is>
      </c>
      <c r="B928" s="52" t="inlineStr">
        <is>
          <t>咖啡粉怎样装入并压实在手柄中？</t>
        </is>
      </c>
      <c r="C928" s="45" t="inlineStr">
        <is>
          <t>zh-CN</t>
        </is>
      </c>
      <c r="D928" s="45" t="inlineStr">
        <is>
          <t>Espresso Machine</t>
        </is>
      </c>
      <c r="E928" s="45" t="inlineStr">
        <is>
          <t>operation</t>
        </is>
      </c>
      <c r="F928" s="45" t="inlineStr">
        <is>
          <t>development</t>
        </is>
      </c>
      <c r="G928" s="45" t="inlineStr">
        <is>
          <t>espresso-004-scene-0005</t>
        </is>
      </c>
      <c r="H928" s="45" t="inlineStr">
        <is>
          <t>espresso-004</t>
        </is>
      </c>
      <c r="I928" s="59" t="inlineStr">
        <is>
          <t>40.972</t>
        </is>
      </c>
      <c r="J928" s="59" t="inlineStr">
        <is>
          <t>45.518</t>
        </is>
      </c>
      <c r="K928" s="45" t="inlineStr">
        <is>
          <t>items/espresso-004-scene-0005/clip.mp4</t>
        </is>
      </c>
      <c r="L928" s="45" t="inlineStr">
        <is>
          <t>items/espresso-004-scene-0005/thumbnail.jpg</t>
        </is>
      </c>
      <c r="M928" s="52" t="inlineStr">
        <is>
          <t>OCR: PURGE
VLM: Visual summary: A person is preparing coffee grounds in an espresso portafilter, first redistributing them and then tamping them down.
视觉摘要: 一个人正在用意式咖啡机的粉碗准备咖啡粉，先将其重新分布，然后将其压平。
Visible product: Espresso Machine
Visible components: portafilter; coffee grounds; tamper; black tray
Visible actions: redistributing coffee grounds; tamping coffee grounds
Visible states: coffee grounds in portafilter; tamped coffee grounds
Visible warnings: REDISTRIBUTE IT; TAMP IT</t>
        </is>
      </c>
      <c r="N928" s="45" t="inlineStr">
        <is>
          <t>4</t>
        </is>
      </c>
      <c r="O928" s="45" t="inlineStr">
        <is>
          <t>3</t>
        </is>
      </c>
      <c r="P928" s="59" t="inlineStr">
        <is>
          <t>40.972</t>
        </is>
      </c>
      <c r="Q928" s="59" t="inlineStr">
        <is>
          <t>45.518</t>
        </is>
      </c>
      <c r="R928" s="52" t="inlineStr">
        <is>
          <t>Visual summary explicitly describes redistributing coffee grounds and then tamping them down in the portafilter, which directly answers how coffee powder is loaded and compacted in the handle.</t>
        </is>
      </c>
      <c r="S928" s="52" t="inlineStr">
        <is>
          <t>VLM</t>
        </is>
      </c>
      <c r="T928" s="52" t="inlineStr">
        <is>
          <t>low</t>
        </is>
      </c>
      <c r="U928" s="52" t="inlineStr">
        <is>
          <t>The visual summary clearly describes the exact sequence of actions required for loading and tamping coffee powder in the portafilter.</t>
        </is>
      </c>
      <c r="V928" s="45" t="inlineStr">
        <is>
          <t>R1</t>
        </is>
      </c>
      <c r="W928" s="46" t="inlineStr">
        <is>
          <t>3</t>
        </is>
      </c>
      <c r="X928" s="60" t="inlineStr">
        <is>
          <t>41.0</t>
        </is>
      </c>
      <c r="Y928" s="60" t="inlineStr">
        <is>
          <t>45.5</t>
        </is>
      </c>
      <c r="Z928" s="46" t="inlineStr">
        <is>
          <t>no</t>
        </is>
      </c>
      <c r="AA928" s="54" t="inlineStr">
        <is>
          <t>第2-5帧（REDISTRIBUTE+TAMP多帧）清晰呈现粉碗中咖啡粉的重新分布与用压粉器反复压实动作，直接演示咖啡粉装入并压实在手柄中的完整步骤。</t>
        </is>
      </c>
      <c r="AB928" s="54" t="inlineStr">
        <is>
          <t>时间按实际证据片段重定位</t>
        </is>
      </c>
      <c r="AC928" s="46" t="inlineStr">
        <is>
          <t>completed</t>
        </is>
      </c>
      <c r="AD928" s="46" t="inlineStr">
        <is>
          <t>2026-07-28T01:45:19+08:00</t>
        </is>
      </c>
      <c r="AE928" s="47">
        <f>IF(AC928&lt;&gt;"completed","",IF(W928=O928,"no","yes"))</f>
        <v/>
      </c>
      <c r="AF928" s="47">
        <f>IF(AC928&lt;&gt;"completed","",IF(AND(X928=P928,Y928=Q928),"no","yes"))</f>
        <v/>
      </c>
      <c r="AG928" s="47">
        <f>IF(AC928&lt;&gt;"completed","待复核",IF(OR(W928="",Z928="",AA928="",AD928=""),"缺少必填项",IF(AND(OR(AE928="yes",AF928="yes"),AB928=""),"修正原因缺失",IF(OR(W928=0,W928=1),IF(AND(X928="",Y928=""),"通过","0/1级时间应留空"),IF(AND(OR(W928=2,W928=3),X928&lt;&gt;"",Y928&lt;&gt;"",X928&gt;=I928,Y928&lt;=J928,Y928&gt;X928),"通过","2/3级时间无效")))))</f>
        <v/>
      </c>
    </row>
    <row r="929">
      <c r="A929" s="45" t="inlineStr">
        <is>
          <t>VQ-019</t>
        </is>
      </c>
      <c r="B929" s="52" t="inlineStr">
        <is>
          <t>咖啡粉怎样装入并压实在手柄中？</t>
        </is>
      </c>
      <c r="C929" s="45" t="inlineStr">
        <is>
          <t>zh-CN</t>
        </is>
      </c>
      <c r="D929" s="45" t="inlineStr">
        <is>
          <t>Espresso Machine</t>
        </is>
      </c>
      <c r="E929" s="45" t="inlineStr">
        <is>
          <t>operation</t>
        </is>
      </c>
      <c r="F929" s="45" t="inlineStr">
        <is>
          <t>development</t>
        </is>
      </c>
      <c r="G929" s="45" t="inlineStr">
        <is>
          <t>espresso-008-scene-0001</t>
        </is>
      </c>
      <c r="H929" s="45" t="inlineStr">
        <is>
          <t>espresso-008</t>
        </is>
      </c>
      <c r="I929" s="59" t="inlineStr">
        <is>
          <t>0.0</t>
        </is>
      </c>
      <c r="J929" s="59" t="inlineStr">
        <is>
          <t>60.8</t>
        </is>
      </c>
      <c r="K929" s="45" t="inlineStr">
        <is>
          <t>items/espresso-008-scene-0001/clip.mp4</t>
        </is>
      </c>
      <c r="L929" s="45" t="inlineStr">
        <is>
          <t>items/espresso-008-scene-0001/thumbnail.jpg</t>
        </is>
      </c>
      <c r="M929" s="52" t="inlineStr">
        <is>
          <t>OCR: KREA NECTA PAGES EAFE PAGEA cetelong chocolat GRAND CAFE CREME eau chsude 01L301S0 A qaucinude choodal ANDXCJER CAEM eau chaude
VLM: Visual summary: A modern coffee machine dispenses coffee into a white mug with a logo, situated on a beverage station with dispensers and bowls nearby.
视觉摘要: 一台现代咖啡机正在向一个带有标志的白色杯子中倒咖啡，旁边是饮料站，配有分配器和碗。
Visible product: Espresso Machine
Visible components: coffee machine; white mug; control panel; dispensers; stacked bowls; tea boxes; brand logo on mug
Visible actions: coffee being dispensed into mug
Visible states: coffee machine in operation; mug receiving coffee</t>
        </is>
      </c>
      <c r="N929" s="45" t="inlineStr">
        <is>
          <t>5</t>
        </is>
      </c>
      <c r="O929" s="45" t="inlineStr">
        <is>
          <t>0</t>
        </is>
      </c>
      <c r="P929" s="59" t="str"/>
      <c r="Q929" s="59" t="str"/>
      <c r="R929" s="52" t="inlineStr">
        <is>
          <t>The scene shows coffee being dispensed into a mug, not the process of loading and tamping coffee powder into a portafilter handle.</t>
        </is>
      </c>
      <c r="S929" s="52" t="inlineStr">
        <is>
          <t>VLM</t>
        </is>
      </c>
      <c r="T929" s="52" t="inlineStr">
        <is>
          <t>low</t>
        </is>
      </c>
      <c r="U929" s="52" t="inlineStr">
        <is>
          <t>No evidence of coffee powder, portafilter, or tamping action is present.</t>
        </is>
      </c>
      <c r="V929" s="45" t="inlineStr">
        <is>
          <t>R1</t>
        </is>
      </c>
      <c r="W929" s="46" t="inlineStr">
        <is>
          <t>0</t>
        </is>
      </c>
      <c r="X929" s="60" t="n"/>
      <c r="Y929" s="60" t="n"/>
      <c r="Z929" s="46" t="inlineStr">
        <is>
          <t>no</t>
        </is>
      </c>
      <c r="AA929" s="54" t="inlineStr">
        <is>
          <t>全自动咖啡机无外露手柄，画面中未展示咖啡粉装入或压粉动作。</t>
        </is>
      </c>
      <c r="AB929" s="54" t="n"/>
      <c r="AC929" s="46" t="inlineStr">
        <is>
          <t>completed</t>
        </is>
      </c>
      <c r="AD929" s="46" t="inlineStr">
        <is>
          <t>2026-07-28T01:55:19+08:00</t>
        </is>
      </c>
      <c r="AE929" s="47">
        <f>IF(AC929&lt;&gt;"completed","",IF(W929=O929,"no","yes"))</f>
        <v/>
      </c>
      <c r="AF929" s="47">
        <f>IF(AC929&lt;&gt;"completed","",IF(AND(X929=P929,Y929=Q929),"no","yes"))</f>
        <v/>
      </c>
      <c r="AG929" s="47">
        <f>IF(AC929&lt;&gt;"completed","待复核",IF(OR(W929="",Z929="",AA929="",AD929=""),"缺少必填项",IF(AND(OR(AE929="yes",AF929="yes"),AB929=""),"修正原因缺失",IF(OR(W929=0,W929=1),IF(AND(X929="",Y929=""),"通过","0/1级时间应留空"),IF(AND(OR(W929=2,W929=3),X929&lt;&gt;"",Y929&lt;&gt;"",X929&gt;=I929,Y929&lt;=J929,Y929&gt;X929),"通过","2/3级时间无效")))))</f>
        <v/>
      </c>
    </row>
    <row r="930">
      <c r="A930" s="45" t="inlineStr">
        <is>
          <t>VQ-019</t>
        </is>
      </c>
      <c r="B930" s="52" t="inlineStr">
        <is>
          <t>咖啡粉怎样装入并压实在手柄中？</t>
        </is>
      </c>
      <c r="C930" s="45" t="inlineStr">
        <is>
          <t>zh-CN</t>
        </is>
      </c>
      <c r="D930" s="45" t="inlineStr">
        <is>
          <t>Espresso Machine</t>
        </is>
      </c>
      <c r="E930" s="45" t="inlineStr">
        <is>
          <t>operation</t>
        </is>
      </c>
      <c r="F930" s="45" t="inlineStr">
        <is>
          <t>development</t>
        </is>
      </c>
      <c r="G930" s="45" t="inlineStr">
        <is>
          <t>espresso-018-scene-0008</t>
        </is>
      </c>
      <c r="H930" s="45" t="inlineStr">
        <is>
          <t>espresso-018</t>
        </is>
      </c>
      <c r="I930" s="59" t="inlineStr">
        <is>
          <t>28.524</t>
        </is>
      </c>
      <c r="J930" s="59" t="inlineStr">
        <is>
          <t>31.776</t>
        </is>
      </c>
      <c r="K930" s="45" t="inlineStr">
        <is>
          <t>items/espresso-018-scene-0008/clip.mp4</t>
        </is>
      </c>
      <c r="L930" s="45" t="inlineStr">
        <is>
          <t>items/espresso-018-scene-0008/thumbnail.jpg</t>
        </is>
      </c>
      <c r="M930" s="52" t="inlineStr">
        <is>
          <t>OCR: Wacaco Company INSIDER PICKS It's hand-operated and d requires no batteries or electricity.
VLM: Visual summary: A person is using a hand-operated device to prepare coffee, holding a small container with ground coffee and another part of the device.
视觉摘要: 一个人正在使用一个手动操作的设备准备咖啡，手持一个装有咖啡粉的小容器和该设备的另一部分。
Visible product: Wacaco Company
Visible components: hand; container with ground coffee; device part; ring on finger
Visible actions: holding; pouring
Visible states: hand-operated; no batteries or electricity required
Visual uncertainty: The exact nature of the device and its full operation are not fully visible.</t>
        </is>
      </c>
      <c r="N930" s="45" t="inlineStr">
        <is>
          <t>6</t>
        </is>
      </c>
      <c r="O930" s="45" t="inlineStr">
        <is>
          <t>1</t>
        </is>
      </c>
      <c r="P930" s="59" t="str"/>
      <c r="Q930" s="59" t="str"/>
      <c r="R930" s="52" t="inlineStr">
        <is>
          <t>The visual shows a person holding a container with ground coffee and a device part, but no action of loading or pressing coffee into a handle is visible.</t>
        </is>
      </c>
      <c r="S930" s="52" t="inlineStr">
        <is>
          <t>VLM</t>
        </is>
      </c>
      <c r="T930" s="52" t="inlineStr">
        <is>
          <t>low</t>
        </is>
      </c>
      <c r="U930" s="52" t="inlineStr">
        <is>
          <t>No evidence of pressing or securing coffee in a handle is present.</t>
        </is>
      </c>
      <c r="V930" s="45" t="inlineStr">
        <is>
          <t>R1</t>
        </is>
      </c>
      <c r="W930" s="46" t="inlineStr">
        <is>
          <t>1</t>
        </is>
      </c>
      <c r="X930" s="60" t="n"/>
      <c r="Y930" s="60" t="n"/>
      <c r="Z930" s="46" t="inlineStr">
        <is>
          <t>no</t>
        </is>
      </c>
      <c r="AA930" s="54" t="inlineStr">
        <is>
          <t>第5–6帧（t=30.5s–31.2s）中人双手持有MiniPresso的黑色圆柱形腔体部件，但未展示将咖啡粉装入或压实的动作。</t>
        </is>
      </c>
      <c r="AB930" s="54" t="n"/>
      <c r="AC930" s="46" t="inlineStr">
        <is>
          <t>completed</t>
        </is>
      </c>
      <c r="AD930" s="46" t="inlineStr">
        <is>
          <t>2026-07-28T01:45:19+08:00</t>
        </is>
      </c>
      <c r="AE930" s="47">
        <f>IF(AC930&lt;&gt;"completed","",IF(W930=O930,"no","yes"))</f>
        <v/>
      </c>
      <c r="AF930" s="47">
        <f>IF(AC930&lt;&gt;"completed","",IF(AND(X930=P930,Y930=Q930),"no","yes"))</f>
        <v/>
      </c>
      <c r="AG930" s="47">
        <f>IF(AC930&lt;&gt;"completed","待复核",IF(OR(W930="",Z930="",AA930="",AD930=""),"缺少必填项",IF(AND(OR(AE930="yes",AF930="yes"),AB930=""),"修正原因缺失",IF(OR(W930=0,W930=1),IF(AND(X930="",Y930=""),"通过","0/1级时间应留空"),IF(AND(OR(W930=2,W930=3),X930&lt;&gt;"",Y930&lt;&gt;"",X930&gt;=I930,Y930&lt;=J930,Y930&gt;X930),"通过","2/3级时间无效")))))</f>
        <v/>
      </c>
    </row>
    <row r="931">
      <c r="A931" s="45" t="inlineStr">
        <is>
          <t>VQ-019</t>
        </is>
      </c>
      <c r="B931" s="52" t="inlineStr">
        <is>
          <t>咖啡粉怎样装入并压实在手柄中？</t>
        </is>
      </c>
      <c r="C931" s="45" t="inlineStr">
        <is>
          <t>zh-CN</t>
        </is>
      </c>
      <c r="D931" s="45" t="inlineStr">
        <is>
          <t>Espresso Machine</t>
        </is>
      </c>
      <c r="E931" s="45" t="inlineStr">
        <is>
          <t>operation</t>
        </is>
      </c>
      <c r="F931" s="45" t="inlineStr">
        <is>
          <t>development</t>
        </is>
      </c>
      <c r="G931" s="45" t="inlineStr">
        <is>
          <t>espresso-001-scene-0007</t>
        </is>
      </c>
      <c r="H931" s="45" t="inlineStr">
        <is>
          <t>espresso-001</t>
        </is>
      </c>
      <c r="I931" s="59" t="inlineStr">
        <is>
          <t>25.759</t>
        </is>
      </c>
      <c r="J931" s="59" t="inlineStr">
        <is>
          <t>32.666</t>
        </is>
      </c>
      <c r="K931" s="45" t="inlineStr">
        <is>
          <t>items/espresso-001-scene-0007/clip.mp4</t>
        </is>
      </c>
      <c r="L931" s="45" t="inlineStr">
        <is>
          <t>items/espresso-001-scene-0007/thumbnail.jpg</t>
        </is>
      </c>
      <c r="M931" s="52" t="inlineStr">
        <is>
          <t>ASR: Methods of preparation differ between drinks and between baristas. Temping down the coffee promotes the water's even penetration of the grounds.
VLM: Visual summary: A person is preparing coffee grounds in a portafilter, tamping the grounds with a tamper.
视觉摘要: 一个人正在用压粉器压咖啡粉。
Visible product: Espresso Machine
Visible components: portafilter; tamper; coffee grounds; black surface
Visible actions: pressing; holding
Visible states: coffee grounds in portafilter; tamper being pressed down
Visual uncertainty: The full espresso machine is not visible. The person's face and other surroundings are not visible.</t>
        </is>
      </c>
      <c r="N931" s="45" t="inlineStr">
        <is>
          <t>7</t>
        </is>
      </c>
      <c r="O931" s="45" t="inlineStr">
        <is>
          <t>3</t>
        </is>
      </c>
      <c r="P931" s="59" t="inlineStr">
        <is>
          <t>25.759</t>
        </is>
      </c>
      <c r="Q931" s="59" t="inlineStr">
        <is>
          <t>32.666</t>
        </is>
      </c>
      <c r="R931" s="52" t="inlineStr">
        <is>
          <t>Visual evidence shows a person using a tamper to press coffee grounds in a portafilter, which directly demonstrates how coffee powder is compacted in the handle of an espresso machine.</t>
        </is>
      </c>
      <c r="S931" s="52" t="inlineStr">
        <is>
          <t>VLM</t>
        </is>
      </c>
      <c r="T931" s="52" t="inlineStr">
        <is>
          <t>low</t>
        </is>
      </c>
      <c r="U931" s="52" t="inlineStr">
        <is>
          <t>The visual evidence clearly shows the action of tamping coffee grounds in a portafilter, matching the question's request for how to press coffee powder into the handle.</t>
        </is>
      </c>
      <c r="V931" s="45" t="inlineStr">
        <is>
          <t>R1</t>
        </is>
      </c>
      <c r="W931" s="46" t="inlineStr">
        <is>
          <t>3</t>
        </is>
      </c>
      <c r="X931" s="60" t="n">
        <v>25.8</v>
      </c>
      <c r="Y931" s="60" t="n">
        <v>32.666</v>
      </c>
      <c r="Z931" s="46" t="inlineStr">
        <is>
          <t>no</t>
        </is>
      </c>
      <c r="AA931" s="54" t="inlineStr">
        <is>
          <t>6帧画面完整呈现手柄中咖啡粉的装填与压实过程：装粉→压粉→多次压实→最终压好的粉碗特写，直接演示咖啡粉装入并压实在手柄中的完整操作。</t>
        </is>
      </c>
      <c r="AB931" s="54" t="inlineStr">
        <is>
          <t>时间按实际证据片段重定位</t>
        </is>
      </c>
      <c r="AC931" s="46" t="inlineStr">
        <is>
          <t>completed</t>
        </is>
      </c>
      <c r="AD931" s="46" t="inlineStr">
        <is>
          <t>2026-07-28T01:45:19+08:00</t>
        </is>
      </c>
      <c r="AE931" s="47">
        <f>IF(AC931&lt;&gt;"completed","",IF(W931=O931,"no","yes"))</f>
        <v/>
      </c>
      <c r="AF931" s="47">
        <f>IF(AC931&lt;&gt;"completed","",IF(AND(X931=P931,Y931=Q931),"no","yes"))</f>
        <v/>
      </c>
      <c r="AG931" s="47">
        <f>IF(AC931&lt;&gt;"completed","待复核",IF(OR(W931="",Z931="",AA931="",AD931=""),"缺少必填项",IF(AND(OR(AE931="yes",AF931="yes"),AB931=""),"修正原因缺失",IF(OR(W931=0,W931=1),IF(AND(X931="",Y931=""),"通过","0/1级时间应留空"),IF(AND(OR(W931=2,W931=3),X931&lt;&gt;"",Y931&lt;&gt;"",X931&gt;=I931,Y931&lt;=J931,Y931&gt;X931),"通过","2/3级时间无效")))))</f>
        <v/>
      </c>
    </row>
    <row r="932">
      <c r="A932" s="45" t="inlineStr">
        <is>
          <t>VQ-019</t>
        </is>
      </c>
      <c r="B932" s="52" t="inlineStr">
        <is>
          <t>咖啡粉怎样装入并压实在手柄中？</t>
        </is>
      </c>
      <c r="C932" s="45" t="inlineStr">
        <is>
          <t>zh-CN</t>
        </is>
      </c>
      <c r="D932" s="45" t="inlineStr">
        <is>
          <t>Espresso Machine</t>
        </is>
      </c>
      <c r="E932" s="45" t="inlineStr">
        <is>
          <t>operation</t>
        </is>
      </c>
      <c r="F932" s="45" t="inlineStr">
        <is>
          <t>development</t>
        </is>
      </c>
      <c r="G932" s="45" t="inlineStr">
        <is>
          <t>espresso-040-scene-0001</t>
        </is>
      </c>
      <c r="H932" s="45" t="inlineStr">
        <is>
          <t>espresso-040</t>
        </is>
      </c>
      <c r="I932" s="59" t="inlineStr">
        <is>
          <t>0.0</t>
        </is>
      </c>
      <c r="J932" s="59" t="inlineStr">
        <is>
          <t>8.64</t>
        </is>
      </c>
      <c r="K932" s="45" t="inlineStr">
        <is>
          <t>items/espresso-040-scene-0001/clip.mp4</t>
        </is>
      </c>
      <c r="L932" s="45" t="inlineStr">
        <is>
          <t>items/espresso-040-scene-0001/thumbnail.jpg</t>
        </is>
      </c>
      <c r="M932" s="52" t="inlineStr">
        <is>
          <t>OCR: coffe dairy NINJA espresso clean doubl ?W grind recommended current strength descale lock I
VLM: Visual summary: A hand is seen interacting with the portafilter of a Ninja brand coffee machine, which is identifiable as an espresso machine by its design and portafilter mechanism. The action appears to be locking or unlocking the portafilter, a key operational step in preparing espresso.
视觉摘要: 画面中一只手正在操作 Ninja 咖啡机的手柄，将手柄插入冲煮头并锁定，这是制作浓缩咖啡的关键操作步骤。
Visible product: espresso machine
Visible components: espresso machine; portafilter; group head
Visible actions: inserting and locking the portafilter</t>
        </is>
      </c>
      <c r="N932" s="45" t="inlineStr">
        <is>
          <t>8</t>
        </is>
      </c>
      <c r="O932" s="45" t="inlineStr">
        <is>
          <t>1</t>
        </is>
      </c>
      <c r="P932" s="59" t="str"/>
      <c r="Q932" s="59" t="str"/>
      <c r="R932" s="52" t="inlineStr">
        <is>
          <t>The scene shows inserting and locking the portafilter, which is part of the espresso machine operation but does not show coffee powder being loaded or tamped.</t>
        </is>
      </c>
      <c r="S932" s="52" t="inlineStr">
        <is>
          <t>VLM</t>
        </is>
      </c>
      <c r="T932" s="52" t="inlineStr">
        <is>
          <t>low</t>
        </is>
      </c>
      <c r="U932" s="52" t="inlineStr">
        <is>
          <t>No evidence of coffee powder being added or pressed into the portafilter.</t>
        </is>
      </c>
      <c r="V932" s="45" t="inlineStr">
        <is>
          <t>R1</t>
        </is>
      </c>
      <c r="W932" s="46" t="inlineStr">
        <is>
          <t>1</t>
        </is>
      </c>
      <c r="X932" s="60" t="n"/>
      <c r="Y932" s="60" t="n"/>
      <c r="Z932" s="46" t="inlineStr">
        <is>
          <t>no</t>
        </is>
      </c>
      <c r="AA932" s="54" t="inlineStr">
        <is>
          <t>画面展示手柄锁入动作，但没有装粉或压粉画面。</t>
        </is>
      </c>
      <c r="AB932" s="54" t="inlineStr">
        <is>
          <t>AI=1→R1=1，与AI一致。</t>
        </is>
      </c>
      <c r="AC932" s="46" t="inlineStr">
        <is>
          <t>completed</t>
        </is>
      </c>
      <c r="AD932" s="46" t="inlineStr">
        <is>
          <t>2026-07-28T01:45:19+08:00</t>
        </is>
      </c>
      <c r="AE932" s="47">
        <f>IF(AC932&lt;&gt;"completed","",IF(W932=O932,"no","yes"))</f>
        <v/>
      </c>
      <c r="AF932" s="47">
        <f>IF(AC932&lt;&gt;"completed","",IF(AND(X932=P932,Y932=Q932),"no","yes"))</f>
        <v/>
      </c>
      <c r="AG932" s="47">
        <f>IF(AC932&lt;&gt;"completed","待复核",IF(OR(W932="",Z932="",AA932="",AD932=""),"缺少必填项",IF(AND(OR(AE932="yes",AF932="yes"),AB932=""),"修正原因缺失",IF(OR(W932=0,W932=1),IF(AND(X932="",Y932=""),"通过","0/1级时间应留空"),IF(AND(OR(W932=2,W932=3),X932&lt;&gt;"",Y932&lt;&gt;"",X932&gt;=I932,Y932&lt;=J932,Y932&gt;X932),"通过","2/3级时间无效")))))</f>
        <v/>
      </c>
    </row>
    <row r="933">
      <c r="A933" s="45" t="inlineStr">
        <is>
          <t>VQ-019</t>
        </is>
      </c>
      <c r="B933" s="52" t="inlineStr">
        <is>
          <t>咖啡粉怎样装入并压实在手柄中？</t>
        </is>
      </c>
      <c r="C933" s="45" t="inlineStr">
        <is>
          <t>zh-CN</t>
        </is>
      </c>
      <c r="D933" s="45" t="inlineStr">
        <is>
          <t>Espresso Machine</t>
        </is>
      </c>
      <c r="E933" s="45" t="inlineStr">
        <is>
          <t>operation</t>
        </is>
      </c>
      <c r="F933" s="45" t="inlineStr">
        <is>
          <t>development</t>
        </is>
      </c>
      <c r="G933" s="45" t="inlineStr">
        <is>
          <t>espresso-015-scene-0002</t>
        </is>
      </c>
      <c r="H933" s="45" t="inlineStr">
        <is>
          <t>espresso-015</t>
        </is>
      </c>
      <c r="I933" s="59" t="inlineStr">
        <is>
          <t>4.082</t>
        </is>
      </c>
      <c r="J933" s="59" t="inlineStr">
        <is>
          <t>37.448</t>
        </is>
      </c>
      <c r="K933" s="45" t="inlineStr">
        <is>
          <t>items/espresso-015-scene-0002/clip.mp4</t>
        </is>
      </c>
      <c r="L933" s="45" t="inlineStr">
        <is>
          <t>items/espresso-015-scene-0002/thumbnail.jpg</t>
        </is>
      </c>
      <c r="M933" s="52" t="inlineStr">
        <is>
          <t>VLM: Visual summary: A close-up view of an espresso machine dispensing coffee into a red cup.
视觉摘要: 一台浓缩咖啡机正在向一个红色杯子中倒咖啡。
Visible product: Espresso Machine
Visible components: chrome portafilter; black lever; red cup; black knobs; chrome machine body
Visible actions: coffee flowing from portafilter; hand appearing near cup
Visible states: coffee being dispensed; machine in operation
Visual uncertainty: The full context of the machine or surrounding environment is not visible.</t>
        </is>
      </c>
      <c r="N933" s="45" t="inlineStr">
        <is>
          <t>9</t>
        </is>
      </c>
      <c r="O933" s="45" t="inlineStr">
        <is>
          <t>0</t>
        </is>
      </c>
      <c r="P933" s="59" t="str"/>
      <c r="Q933" s="59" t="str"/>
      <c r="R933" s="52" t="inlineStr">
        <is>
          <t>The scene shows coffee being dispensed from the portafilter into a cup, not the process of loading and tamping coffee powder into the portafilter.</t>
        </is>
      </c>
      <c r="S933" s="52" t="inlineStr">
        <is>
          <t>VLM</t>
        </is>
      </c>
      <c r="T933" s="52" t="inlineStr">
        <is>
          <t>low</t>
        </is>
      </c>
      <c r="U933" s="52" t="inlineStr">
        <is>
          <t>The visual evidence clearly depicts dispensing, not loading or tamping.</t>
        </is>
      </c>
      <c r="V933" s="45" t="inlineStr">
        <is>
          <t>R1</t>
        </is>
      </c>
      <c r="W933" s="46" t="inlineStr">
        <is>
          <t>0</t>
        </is>
      </c>
      <c r="X933" s="60" t="n"/>
      <c r="Y933" s="60" t="n"/>
      <c r="Z933" s="46" t="inlineStr">
        <is>
          <t>no</t>
        </is>
      </c>
      <c r="AA933" s="54" t="inlineStr">
        <is>
          <t>画面展示萃取进行中，没有往手柄装粉或压粉的动作。</t>
        </is>
      </c>
      <c r="AB933" s="54" t="inlineStr">
        <is>
          <t>AI=0→R1=0，与AI一致。</t>
        </is>
      </c>
      <c r="AC933" s="46" t="inlineStr">
        <is>
          <t>completed</t>
        </is>
      </c>
      <c r="AD933" s="46" t="inlineStr">
        <is>
          <t>2026-07-28T01:45:19+08:00</t>
        </is>
      </c>
      <c r="AE933" s="47">
        <f>IF(AC933&lt;&gt;"completed","",IF(W933=O933,"no","yes"))</f>
        <v/>
      </c>
      <c r="AF933" s="47">
        <f>IF(AC933&lt;&gt;"completed","",IF(AND(X933=P933,Y933=Q933),"no","yes"))</f>
        <v/>
      </c>
      <c r="AG933" s="47">
        <f>IF(AC933&lt;&gt;"completed","待复核",IF(OR(W933="",Z933="",AA933="",AD933=""),"缺少必填项",IF(AND(OR(AE933="yes",AF933="yes"),AB933=""),"修正原因缺失",IF(OR(W933=0,W933=1),IF(AND(X933="",Y933=""),"通过","0/1级时间应留空"),IF(AND(OR(W933=2,W933=3),X933&lt;&gt;"",Y933&lt;&gt;"",X933&gt;=I933,Y933&lt;=J933,Y933&gt;X933),"通过","2/3级时间无效")))))</f>
        <v/>
      </c>
    </row>
    <row r="934">
      <c r="A934" s="45" t="inlineStr">
        <is>
          <t>VQ-019</t>
        </is>
      </c>
      <c r="B934" s="52" t="inlineStr">
        <is>
          <t>咖啡粉怎样装入并压实在手柄中？</t>
        </is>
      </c>
      <c r="C934" s="45" t="inlineStr">
        <is>
          <t>zh-CN</t>
        </is>
      </c>
      <c r="D934" s="45" t="inlineStr">
        <is>
          <t>Espresso Machine</t>
        </is>
      </c>
      <c r="E934" s="45" t="inlineStr">
        <is>
          <t>operation</t>
        </is>
      </c>
      <c r="F934" s="45" t="inlineStr">
        <is>
          <t>development</t>
        </is>
      </c>
      <c r="G934" s="45" t="inlineStr">
        <is>
          <t>espresso-015-scene-0003</t>
        </is>
      </c>
      <c r="H934" s="45" t="inlineStr">
        <is>
          <t>espresso-015</t>
        </is>
      </c>
      <c r="I934" s="59" t="inlineStr">
        <is>
          <t>37.448</t>
        </is>
      </c>
      <c r="J934" s="59" t="inlineStr">
        <is>
          <t>43.15</t>
        </is>
      </c>
      <c r="K934" s="45" t="inlineStr">
        <is>
          <t>items/espresso-015-scene-0003/clip.mp4</t>
        </is>
      </c>
      <c r="L934" s="45" t="inlineStr">
        <is>
          <t>items/espresso-015-scene-0003/thumbnail.jpg</t>
        </is>
      </c>
      <c r="M934" s="52" t="inlineStr">
        <is>
          <t>OCR: bor
VLM: Visual summary: A red cup filled with espresso sits on the drip tray of an espresso machine, with a pressure gauge visible nearby.
视觉摘要: 一杯红色的浓缩咖啡放在意式咖啡机的滴水盘上，旁边有一个压力表。
Visible product: Espresso Machine
Visible components: espresso machine; pressure gauge; drip tray; red cup; coffee; metal portafilter; green indicator light
Visible states: coffee being dispensed into cup; pressure gauge needle pointing to a value</t>
        </is>
      </c>
      <c r="N934" s="45" t="inlineStr">
        <is>
          <t>10</t>
        </is>
      </c>
      <c r="O934" s="45" t="inlineStr">
        <is>
          <t>0</t>
        </is>
      </c>
      <c r="P934" s="59" t="str"/>
      <c r="Q934" s="59" t="str"/>
      <c r="R934" s="52" t="inlineStr">
        <is>
          <t>The scene shows espresso being dispensed into a cup, with no visual or textual evidence of coffee powder being loaded or tamped into a portafilter.</t>
        </is>
      </c>
      <c r="S934" s="52" t="inlineStr">
        <is>
          <t>VLM</t>
        </is>
      </c>
      <c r="T934" s="52" t="inlineStr">
        <is>
          <t>low</t>
        </is>
      </c>
      <c r="U934" s="52" t="inlineStr">
        <is>
          <t>No evidence of powder loading or tamping action is present in the frozen evidence.</t>
        </is>
      </c>
      <c r="V934" s="45" t="inlineStr">
        <is>
          <t>R1</t>
        </is>
      </c>
      <c r="W934" s="46" t="inlineStr">
        <is>
          <t>0</t>
        </is>
      </c>
      <c r="X934" s="60" t="n"/>
      <c r="Y934" s="60" t="n"/>
      <c r="Z934" s="46" t="inlineStr">
        <is>
          <t>no</t>
        </is>
      </c>
      <c r="AA934" s="54" t="inlineStr">
        <is>
          <t>画面中没有手柄、粉碗、咖啡粉装入或压实动作。</t>
        </is>
      </c>
      <c r="AB934" s="54" t="n"/>
      <c r="AC934" s="46" t="inlineStr">
        <is>
          <t>completed</t>
        </is>
      </c>
      <c r="AD934" s="46" t="inlineStr">
        <is>
          <t>2026-07-28T01:45:19+08:00</t>
        </is>
      </c>
      <c r="AE934" s="47">
        <f>IF(AC934&lt;&gt;"completed","",IF(W934=O934,"no","yes"))</f>
        <v/>
      </c>
      <c r="AF934" s="47">
        <f>IF(AC934&lt;&gt;"completed","",IF(AND(X934=P934,Y934=Q934),"no","yes"))</f>
        <v/>
      </c>
      <c r="AG934" s="47">
        <f>IF(AC934&lt;&gt;"completed","待复核",IF(OR(W934="",Z934="",AA934="",AD934=""),"缺少必填项",IF(AND(OR(AE934="yes",AF934="yes"),AB934=""),"修正原因缺失",IF(OR(W934=0,W934=1),IF(AND(X934="",Y934=""),"通过","0/1级时间应留空"),IF(AND(OR(W934=2,W934=3),X934&lt;&gt;"",Y934&lt;&gt;"",X934&gt;=I934,Y934&lt;=J934,Y934&gt;X934),"通过","2/3级时间无效")))))</f>
        <v/>
      </c>
    </row>
    <row r="935">
      <c r="A935" s="45" t="inlineStr">
        <is>
          <t>VQ-019</t>
        </is>
      </c>
      <c r="B935" s="52" t="inlineStr">
        <is>
          <t>咖啡粉怎样装入并压实在手柄中？</t>
        </is>
      </c>
      <c r="C935" s="45" t="inlineStr">
        <is>
          <t>zh-CN</t>
        </is>
      </c>
      <c r="D935" s="45" t="inlineStr">
        <is>
          <t>Espresso Machine</t>
        </is>
      </c>
      <c r="E935" s="45" t="inlineStr">
        <is>
          <t>operation</t>
        </is>
      </c>
      <c r="F935" s="45" t="inlineStr">
        <is>
          <t>development</t>
        </is>
      </c>
      <c r="G935" s="45" t="inlineStr">
        <is>
          <t>espresso-016-scene-0002</t>
        </is>
      </c>
      <c r="H935" s="45" t="inlineStr">
        <is>
          <t>espresso-016</t>
        </is>
      </c>
      <c r="I935" s="59" t="inlineStr">
        <is>
          <t>2.714</t>
        </is>
      </c>
      <c r="J935" s="59" t="inlineStr">
        <is>
          <t>4.849</t>
        </is>
      </c>
      <c r="K935" s="45" t="inlineStr">
        <is>
          <t>items/espresso-016-scene-0002/clip.mp4</t>
        </is>
      </c>
      <c r="L935" s="45" t="inlineStr">
        <is>
          <t>items/espresso-016-scene-0002/thumbnail.jpg</t>
        </is>
      </c>
      <c r="M935" s="52" t="inlineStr">
        <is>
          <t>VLM: Visual summary: A person is preparing coffee grounds in a portafilter on a wooden surface, with a digital scale and other coffee-making tools nearby.
视觉摘要: 一个人在木制表面上用粉碗准备咖啡粉，旁边有电子秤和其他咖啡制作工具。
Visible product: Espresso Machine
Visible components: portafilter; digital scale; wooden cutting board; coffee grinder; coffee cup; knife; glass; metal tray
Visible actions: pouring coffee grounds into portafilter; holding portafilter; using knife
Visible states: coffee grounds in portafilter; digital scale displaying weight; coffee cup on table
Visual uncertainty: The specific model or brand of the espresso machine is not visible.</t>
        </is>
      </c>
      <c r="N935" s="45" t="inlineStr">
        <is>
          <t>11</t>
        </is>
      </c>
      <c r="O935" s="45" t="inlineStr">
        <is>
          <t>2</t>
        </is>
      </c>
      <c r="P935" s="59" t="inlineStr">
        <is>
          <t>2.714</t>
        </is>
      </c>
      <c r="Q935" s="59" t="inlineStr">
        <is>
          <t>4.849</t>
        </is>
      </c>
      <c r="R935" s="52" t="inlineStr">
        <is>
          <t>The visual evidence shows coffee grounds being poured into a portafilter, which is a step in preparing espresso, but no pressing action or tool (like a tamper) is visible to confirm the pressing step.</t>
        </is>
      </c>
      <c r="S935" s="52" t="inlineStr">
        <is>
          <t>VLM</t>
        </is>
      </c>
      <c r="T935" s="52" t="inlineStr">
        <is>
          <t>medium</t>
        </is>
      </c>
      <c r="U935" s="52" t="inlineStr">
        <is>
          <t>The evidence does not show the pressing action required to answer the question, only the pouring of grounds into the portafilter.</t>
        </is>
      </c>
      <c r="V935" s="45" t="inlineStr">
        <is>
          <t>R1</t>
        </is>
      </c>
      <c r="W935" s="46" t="inlineStr">
        <is>
          <t>2</t>
        </is>
      </c>
      <c r="X935" s="60" t="n">
        <v>2.714</v>
      </c>
      <c r="Y935" s="60" t="n">
        <v>4.8</v>
      </c>
      <c r="Z935" s="46" t="inlineStr">
        <is>
          <t>no</t>
        </is>
      </c>
      <c r="AA935" s="54" t="inlineStr">
        <is>
          <t>全部6帧（t=2.7s–4.8s）清晰展示双手在木质台面上将咖啡粉装入粉碗（filter basket）并用工具分布/整理粉面，旁边有电子秤称重，覆盖了装粉的主要步骤；但画面中压实（tamping）动作不够明确。</t>
        </is>
      </c>
      <c r="AB935" s="54" t="inlineStr">
        <is>
          <t>时间按实际证据片段重定位</t>
        </is>
      </c>
      <c r="AC935" s="46" t="inlineStr">
        <is>
          <t>completed</t>
        </is>
      </c>
      <c r="AD935" s="46" t="inlineStr">
        <is>
          <t>2026-07-28T01:45:19+08:00</t>
        </is>
      </c>
      <c r="AE935" s="47">
        <f>IF(AC935&lt;&gt;"completed","",IF(W935=O935,"no","yes"))</f>
        <v/>
      </c>
      <c r="AF935" s="47">
        <f>IF(AC935&lt;&gt;"completed","",IF(AND(X935=P935,Y935=Q935),"no","yes"))</f>
        <v/>
      </c>
      <c r="AG935" s="47">
        <f>IF(AC935&lt;&gt;"completed","待复核",IF(OR(W935="",Z935="",AA935="",AD935=""),"缺少必填项",IF(AND(OR(AE935="yes",AF935="yes"),AB935=""),"修正原因缺失",IF(OR(W935=0,W935=1),IF(AND(X935="",Y935=""),"通过","0/1级时间应留空"),IF(AND(OR(W935=2,W935=3),X935&lt;&gt;"",Y935&lt;&gt;"",X935&gt;=I935,Y935&lt;=J935,Y935&gt;X935),"通过","2/3级时间无效")))))</f>
        <v/>
      </c>
    </row>
    <row r="936">
      <c r="A936" s="45" t="inlineStr">
        <is>
          <t>VQ-019</t>
        </is>
      </c>
      <c r="B936" s="52" t="inlineStr">
        <is>
          <t>咖啡粉怎样装入并压实在手柄中？</t>
        </is>
      </c>
      <c r="C936" s="45" t="inlineStr">
        <is>
          <t>zh-CN</t>
        </is>
      </c>
      <c r="D936" s="45" t="inlineStr">
        <is>
          <t>Espresso Machine</t>
        </is>
      </c>
      <c r="E936" s="45" t="inlineStr">
        <is>
          <t>operation</t>
        </is>
      </c>
      <c r="F936" s="45" t="inlineStr">
        <is>
          <t>development</t>
        </is>
      </c>
      <c r="G936" s="45" t="inlineStr">
        <is>
          <t>espresso-009-scene-0001</t>
        </is>
      </c>
      <c r="H936" s="45" t="inlineStr">
        <is>
          <t>espresso-009</t>
        </is>
      </c>
      <c r="I936" s="59" t="inlineStr">
        <is>
          <t>0.0</t>
        </is>
      </c>
      <c r="J936" s="59" t="inlineStr">
        <is>
          <t>83.82</t>
        </is>
      </c>
      <c r="K936" s="45" t="inlineStr">
        <is>
          <t>items/espresso-009-scene-0001/clip.mp4</t>
        </is>
      </c>
      <c r="L936" s="45" t="inlineStr">
        <is>
          <t>items/espresso-009-scene-0001/thumbnail.jpg</t>
        </is>
      </c>
      <c r="M936" s="52" t="inlineStr">
        <is>
          <t>OCR: ZETA RAPS &amp;OLIV Rogl OLJA TOSSIMO ZET BOS &amp;OLV TILINI LUT KA &amp;OLI UT A JA
VLM: Visual summary: A black Tassimo coffee machine is brewing coffee into a blue mug on a kitchen counter, with another blue mug and various kitchen items nearby.
视觉摘要: 一台黑色的Tassimo咖啡机正在向一个蓝色杯子中冲泡咖啡，周围是厨房台面和一些厨房用品。
Visible product: Tassimo
Visible components: coffee machine; blue mug; coffee cup; coffee pod; counter; bottle; bag; cup holder
Visible actions: placing coffee pod into machine; coffee brewing
Visible states: coffee being dispensed; machine in operation
Visual uncertainty: The exact brand or model of the coffee machine beyond 'Tassimo' is not clearly visible. The text on the bottle is partially obscured.</t>
        </is>
      </c>
      <c r="N936" s="45" t="inlineStr">
        <is>
          <t>12</t>
        </is>
      </c>
      <c r="O936" s="45" t="inlineStr">
        <is>
          <t>0</t>
        </is>
      </c>
      <c r="P936" s="59" t="str"/>
      <c r="Q936" s="59" t="str"/>
      <c r="R936" s="52" t="inlineStr">
        <is>
          <t>The visible product is a Tassimo coffee machine, which uses coffee pods and does not involve manually loading and tamping coffee powder into a portafilter hand柄.</t>
        </is>
      </c>
      <c r="S936" s="52" t="inlineStr">
        <is>
          <t>VLM</t>
        </is>
      </c>
      <c r="T936" s="52" t="inlineStr">
        <is>
          <t>low</t>
        </is>
      </c>
      <c r="U936" s="52" t="inlineStr">
        <is>
          <t>The product is clearly identified as Tassimo, which is not an espresso machine and does not require manual coffee powder tamping.</t>
        </is>
      </c>
      <c r="V936" s="45" t="inlineStr">
        <is>
          <t>R1</t>
        </is>
      </c>
      <c r="W936" s="46" t="inlineStr">
        <is>
          <t>0</t>
        </is>
      </c>
      <c r="X936" s="60" t="n"/>
      <c r="Y936" s="60" t="n"/>
      <c r="Z936" s="46" t="inlineStr">
        <is>
          <t>no</t>
        </is>
      </c>
      <c r="AA936" s="54" t="inlineStr">
        <is>
          <t>Tassimo 胶囊机使用胶囊，画面中没有手柄、粉碗或咖啡粉压实动作。</t>
        </is>
      </c>
      <c r="AB936" s="54" t="n"/>
      <c r="AC936" s="46" t="inlineStr">
        <is>
          <t>completed</t>
        </is>
      </c>
      <c r="AD936" s="46" t="inlineStr">
        <is>
          <t>2026-07-28T01:45:19+08:00</t>
        </is>
      </c>
      <c r="AE936" s="47">
        <f>IF(AC936&lt;&gt;"completed","",IF(W936=O936,"no","yes"))</f>
        <v/>
      </c>
      <c r="AF936" s="47">
        <f>IF(AC936&lt;&gt;"completed","",IF(AND(X936=P936,Y936=Q936),"no","yes"))</f>
        <v/>
      </c>
      <c r="AG936" s="47">
        <f>IF(AC936&lt;&gt;"completed","待复核",IF(OR(W936="",Z936="",AA936="",AD936=""),"缺少必填项",IF(AND(OR(AE936="yes",AF936="yes"),AB936=""),"修正原因缺失",IF(OR(W936=0,W936=1),IF(AND(X936="",Y936=""),"通过","0/1级时间应留空"),IF(AND(OR(W936=2,W936=3),X936&lt;&gt;"",Y936&lt;&gt;"",X936&gt;=I936,Y936&lt;=J936,Y936&gt;X936),"通过","2/3级时间无效")))))</f>
        <v/>
      </c>
    </row>
    <row r="937">
      <c r="A937" s="45" t="inlineStr">
        <is>
          <t>VQ-019</t>
        </is>
      </c>
      <c r="B937" s="52" t="inlineStr">
        <is>
          <t>咖啡粉怎样装入并压实在手柄中？</t>
        </is>
      </c>
      <c r="C937" s="45" t="inlineStr">
        <is>
          <t>zh-CN</t>
        </is>
      </c>
      <c r="D937" s="45" t="inlineStr">
        <is>
          <t>Espresso Machine</t>
        </is>
      </c>
      <c r="E937" s="45" t="inlineStr">
        <is>
          <t>operation</t>
        </is>
      </c>
      <c r="F937" s="45" t="inlineStr">
        <is>
          <t>development</t>
        </is>
      </c>
      <c r="G937" s="45" t="inlineStr">
        <is>
          <t>espresso-006-scene-0001</t>
        </is>
      </c>
      <c r="H937" s="45" t="inlineStr">
        <is>
          <t>espresso-006</t>
        </is>
      </c>
      <c r="I937" s="59" t="inlineStr">
        <is>
          <t>0.0</t>
        </is>
      </c>
      <c r="J937" s="59" t="inlineStr">
        <is>
          <t>49.41</t>
        </is>
      </c>
      <c r="K937" s="45" t="inlineStr">
        <is>
          <t>items/espresso-006-scene-0001/clip.mp4</t>
        </is>
      </c>
      <c r="L937" s="45" t="inlineStr">
        <is>
          <t>items/espresso-006-scene-0001/thumbnail.jpg</t>
        </is>
      </c>
      <c r="M937" s="52" t="inlineStr">
        <is>
          <t>OCR: BOSCH
VLM: Visual summary: A Bosch espresso machine is dispensing a beverage into a glass mug, starting with milk and ending with a layered drink.
视觉摘要: 一台博世咖啡机正在向玻璃杯中倾倒饮品，从牛奶开始，最终形成分层饮品。
Visible product: BOSCH
Visible components: coffee machine; glass mug; control panel; dial; buttons; dispenser spouts; brand logo
Visible actions: dispensing liquid into mug
Visible states: milk being dispensed; foam being dispensed; layered beverage formed</t>
        </is>
      </c>
      <c r="N937" s="45" t="inlineStr">
        <is>
          <t>13</t>
        </is>
      </c>
      <c r="O937" s="45" t="inlineStr">
        <is>
          <t>0</t>
        </is>
      </c>
      <c r="P937" s="59" t="str"/>
      <c r="Q937" s="59" t="str"/>
      <c r="R937" s="52" t="inlineStr">
        <is>
          <t>The scene shows the espresso machine dispensing a beverage into a mug, with no visible action of loading or tamping coffee powder into the portafilter.</t>
        </is>
      </c>
      <c r="S937" s="52" t="inlineStr">
        <is>
          <t>VLM</t>
        </is>
      </c>
      <c r="T937" s="52" t="inlineStr">
        <is>
          <t>low</t>
        </is>
      </c>
      <c r="U937" s="52" t="inlineStr">
        <is>
          <t>No evidence of coffee powder being loaded or tamped into the hand柄 is present.</t>
        </is>
      </c>
      <c r="V937" s="45" t="inlineStr">
        <is>
          <t>R1</t>
        </is>
      </c>
      <c r="W937" s="46" t="inlineStr">
        <is>
          <t>0</t>
        </is>
      </c>
      <c r="X937" s="60" t="n"/>
      <c r="Y937" s="60" t="n"/>
      <c r="Z937" s="46" t="inlineStr">
        <is>
          <t>no</t>
        </is>
      </c>
      <c r="AA937" s="54" t="inlineStr">
        <is>
          <t>画面为饮品倾倒过程，无粉碗/手柄出现。</t>
        </is>
      </c>
      <c r="AB937" s="54" t="n"/>
      <c r="AC937" s="46" t="inlineStr">
        <is>
          <t>completed</t>
        </is>
      </c>
      <c r="AD937" s="46" t="inlineStr">
        <is>
          <t>2026-07-28T01:45:19+08:00</t>
        </is>
      </c>
      <c r="AE937" s="47">
        <f>IF(AC937&lt;&gt;"completed","",IF(W937=O937,"no","yes"))</f>
        <v/>
      </c>
      <c r="AF937" s="47">
        <f>IF(AC937&lt;&gt;"completed","",IF(AND(X937=P937,Y937=Q937),"no","yes"))</f>
        <v/>
      </c>
      <c r="AG937" s="47">
        <f>IF(AC937&lt;&gt;"completed","待复核",IF(OR(W937="",Z937="",AA937="",AD937=""),"缺少必填项",IF(AND(OR(AE937="yes",AF937="yes"),AB937=""),"修正原因缺失",IF(OR(W937=0,W937=1),IF(AND(X937="",Y937=""),"通过","0/1级时间应留空"),IF(AND(OR(W937=2,W937=3),X937&lt;&gt;"",Y937&lt;&gt;"",X937&gt;=I937,Y937&lt;=J937,Y937&gt;X937),"通过","2/3级时间无效")))))</f>
        <v/>
      </c>
    </row>
    <row r="938">
      <c r="A938" s="45" t="inlineStr">
        <is>
          <t>VQ-019</t>
        </is>
      </c>
      <c r="B938" s="52" t="inlineStr">
        <is>
          <t>咖啡粉怎样装入并压实在手柄中？</t>
        </is>
      </c>
      <c r="C938" s="45" t="inlineStr">
        <is>
          <t>zh-CN</t>
        </is>
      </c>
      <c r="D938" s="45" t="inlineStr">
        <is>
          <t>Espresso Machine</t>
        </is>
      </c>
      <c r="E938" s="45" t="inlineStr">
        <is>
          <t>operation</t>
        </is>
      </c>
      <c r="F938" s="45" t="inlineStr">
        <is>
          <t>development</t>
        </is>
      </c>
      <c r="G938" s="45" t="inlineStr">
        <is>
          <t>espresso-002-scene-0001</t>
        </is>
      </c>
      <c r="H938" s="45" t="inlineStr">
        <is>
          <t>espresso-002</t>
        </is>
      </c>
      <c r="I938" s="59" t="inlineStr">
        <is>
          <t>0.0</t>
        </is>
      </c>
      <c r="J938" s="59" t="inlineStr">
        <is>
          <t>44.68</t>
        </is>
      </c>
      <c r="K938" s="45" t="inlineStr">
        <is>
          <t>items/espresso-002-scene-0001/clip.mp4</t>
        </is>
      </c>
      <c r="L938" s="45" t="inlineStr">
        <is>
          <t>items/espresso-002-scene-0001/thumbnail.jpg</t>
        </is>
      </c>
      <c r="M938" s="52" t="inlineStr">
        <is>
          <t>VLM: Visual summary: A stream of coffee is being dispensed from an espresso machine into a blue mug.
视觉摘要: 咖啡机正在向一个蓝色杯子中倾倒咖啡。
Visible product: Espresso Machine
Visible components: espresso machine; blue mug; coffee stream; metal portafilter; wooden countertop
Visible actions: coffee dispensing
Visible states: coffee filling mug; coffee forming crema</t>
        </is>
      </c>
      <c r="N938" s="45" t="inlineStr">
        <is>
          <t>14</t>
        </is>
      </c>
      <c r="O938" s="45" t="inlineStr">
        <is>
          <t>0</t>
        </is>
      </c>
      <c r="P938" s="59" t="str"/>
      <c r="Q938" s="59" t="str"/>
      <c r="R938" s="52" t="inlineStr">
        <is>
          <t>场景显示咖啡正在被冲泡并倒入杯子，未涉及咖啡粉装入或压实在手柄中的操作。</t>
        </is>
      </c>
      <c r="S938" s="52" t="inlineStr">
        <is>
          <t>VLM</t>
        </is>
      </c>
      <c r="T938" s="52" t="inlineStr">
        <is>
          <t>low</t>
        </is>
      </c>
      <c r="U938" s="52" t="inlineStr">
        <is>
          <t>无任何视觉或文本证据表明咖啡粉装填或压实步骤。</t>
        </is>
      </c>
      <c r="V938" s="45" t="inlineStr">
        <is>
          <t>R1</t>
        </is>
      </c>
      <c r="W938" s="46" t="inlineStr">
        <is>
          <t>0</t>
        </is>
      </c>
      <c r="X938" s="60" t="n"/>
      <c r="Y938" s="60" t="n"/>
      <c r="Z938" s="46" t="inlineStr">
        <is>
          <t>no</t>
        </is>
      </c>
      <c r="AA938" s="54" t="inlineStr">
        <is>
          <t>全部6帧（t=0s–44.7s）仅展示萃取过程中的出液画面，无咖啡粉装填或压实操作。</t>
        </is>
      </c>
      <c r="AB938" s="54" t="n"/>
      <c r="AC938" s="46" t="inlineStr">
        <is>
          <t>completed</t>
        </is>
      </c>
      <c r="AD938" s="46" t="inlineStr">
        <is>
          <t>2026-07-28T01:45:19+08:00</t>
        </is>
      </c>
      <c r="AE938" s="47">
        <f>IF(AC938&lt;&gt;"completed","",IF(W938=O938,"no","yes"))</f>
        <v/>
      </c>
      <c r="AF938" s="47">
        <f>IF(AC938&lt;&gt;"completed","",IF(AND(X938=P938,Y938=Q938),"no","yes"))</f>
        <v/>
      </c>
      <c r="AG938" s="47">
        <f>IF(AC938&lt;&gt;"completed","待复核",IF(OR(W938="",Z938="",AA938="",AD938=""),"缺少必填项",IF(AND(OR(AE938="yes",AF938="yes"),AB938=""),"修正原因缺失",IF(OR(W938=0,W938=1),IF(AND(X938="",Y938=""),"通过","0/1级时间应留空"),IF(AND(OR(W938=2,W938=3),X938&lt;&gt;"",Y938&lt;&gt;"",X938&gt;=I938,Y938&lt;=J938,Y938&gt;X938),"通过","2/3级时间无效")))))</f>
        <v/>
      </c>
    </row>
    <row r="939">
      <c r="A939" s="45" t="inlineStr">
        <is>
          <t>VQ-019</t>
        </is>
      </c>
      <c r="B939" s="52" t="inlineStr">
        <is>
          <t>咖啡粉怎样装入并压实在手柄中？</t>
        </is>
      </c>
      <c r="C939" s="45" t="inlineStr">
        <is>
          <t>zh-CN</t>
        </is>
      </c>
      <c r="D939" s="45" t="inlineStr">
        <is>
          <t>Espresso Machine</t>
        </is>
      </c>
      <c r="E939" s="45" t="inlineStr">
        <is>
          <t>operation</t>
        </is>
      </c>
      <c r="F939" s="45" t="inlineStr">
        <is>
          <t>development</t>
        </is>
      </c>
      <c r="G939" s="45" t="inlineStr">
        <is>
          <t>espresso-001-scene-0006</t>
        </is>
      </c>
      <c r="H939" s="45" t="inlineStr">
        <is>
          <t>espresso-001</t>
        </is>
      </c>
      <c r="I939" s="59" t="inlineStr">
        <is>
          <t>23.59</t>
        </is>
      </c>
      <c r="J939" s="59" t="inlineStr">
        <is>
          <t>25.759</t>
        </is>
      </c>
      <c r="K939" s="45" t="inlineStr">
        <is>
          <t>items/espresso-001-scene-0006/clip.mp4</t>
        </is>
      </c>
      <c r="L939" s="45" t="inlineStr">
        <is>
          <t>items/espresso-001-scene-0006/thumbnail.jpg</t>
        </is>
      </c>
      <c r="M939" s="52" t="inlineStr">
        <is>
          <t>ASR: Methods of preparation differ between drinks and between baristas.
VLM: Visual summary: A person is using an espresso machine, holding a portafilter and pressing a button on the machine.
视觉摘要: 一个人正在使用意式咖啡机，手持粉碗并按压机器上的按钮。
Visible product: Espresso Machine
Visible components: portafilter; coffee machine; syrup bottles; digital display; metal container
Visible actions: pressing a button; holding a portafilter
Visual uncertainty: The exact model or brand of the espresso machine is not visible. The text on the digital display is not clearly readable.</t>
        </is>
      </c>
      <c r="N939" s="45" t="inlineStr">
        <is>
          <t>15</t>
        </is>
      </c>
      <c r="O939" s="45" t="inlineStr">
        <is>
          <t>1</t>
        </is>
      </c>
      <c r="P939" s="59" t="str"/>
      <c r="Q939" s="59" t="str"/>
      <c r="R939" s="52" t="inlineStr">
        <is>
          <t>The scene shows a person holding a portafilter and pressing a button on the espresso machine, but does not show coffee powder being loaded or tamped into the portafilter.</t>
        </is>
      </c>
      <c r="S939" s="52" t="inlineStr">
        <is>
          <t>VLM</t>
        </is>
      </c>
      <c r="T939" s="52" t="inlineStr">
        <is>
          <t>low</t>
        </is>
      </c>
      <c r="U939" s="52" t="inlineStr">
        <is>
          <t>No visual evidence of coffee powder being loaded or tamped is present.</t>
        </is>
      </c>
      <c r="V939" s="45" t="inlineStr">
        <is>
          <t>R1</t>
        </is>
      </c>
      <c r="W939" s="46" t="inlineStr">
        <is>
          <t>1</t>
        </is>
      </c>
      <c r="X939" s="60" t="n"/>
      <c r="Y939" s="60" t="n"/>
      <c r="Z939" s="46" t="inlineStr">
        <is>
          <t>no</t>
        </is>
      </c>
      <c r="AA939" s="54" t="inlineStr">
        <is>
          <t>第1–6帧（t=23.6s–25.8s）仅显示手持粉碗并按按钮，无装粉或压实粉碗的动作演示。</t>
        </is>
      </c>
      <c r="AB939" s="54" t="n"/>
      <c r="AC939" s="46" t="inlineStr">
        <is>
          <t>completed</t>
        </is>
      </c>
      <c r="AD939" s="46" t="inlineStr">
        <is>
          <t>2026-07-28T01:45:19+08:00</t>
        </is>
      </c>
      <c r="AE939" s="47">
        <f>IF(AC939&lt;&gt;"completed","",IF(W939=O939,"no","yes"))</f>
        <v/>
      </c>
      <c r="AF939" s="47">
        <f>IF(AC939&lt;&gt;"completed","",IF(AND(X939=P939,Y939=Q939),"no","yes"))</f>
        <v/>
      </c>
      <c r="AG939" s="47">
        <f>IF(AC939&lt;&gt;"completed","待复核",IF(OR(W939="",Z939="",AA939="",AD939=""),"缺少必填项",IF(AND(OR(AE939="yes",AF939="yes"),AB939=""),"修正原因缺失",IF(OR(W939=0,W939=1),IF(AND(X939="",Y939=""),"通过","0/1级时间应留空"),IF(AND(OR(W939=2,W939=3),X939&lt;&gt;"",Y939&lt;&gt;"",X939&gt;=I939,Y939&lt;=J939,Y939&gt;X939),"通过","2/3级时间无效")))))</f>
        <v/>
      </c>
    </row>
    <row r="940">
      <c r="A940" s="45" t="inlineStr">
        <is>
          <t>VQ-019</t>
        </is>
      </c>
      <c r="B940" s="52" t="inlineStr">
        <is>
          <t>咖啡粉怎样装入并压实在手柄中？</t>
        </is>
      </c>
      <c r="C940" s="45" t="inlineStr">
        <is>
          <t>zh-CN</t>
        </is>
      </c>
      <c r="D940" s="45" t="inlineStr">
        <is>
          <t>Espresso Machine</t>
        </is>
      </c>
      <c r="E940" s="45" t="inlineStr">
        <is>
          <t>operation</t>
        </is>
      </c>
      <c r="F940" s="45" t="inlineStr">
        <is>
          <t>development</t>
        </is>
      </c>
      <c r="G940" s="45" t="inlineStr">
        <is>
          <t>espresso-018-scene-0006</t>
        </is>
      </c>
      <c r="H940" s="45" t="inlineStr">
        <is>
          <t>espresso-018</t>
        </is>
      </c>
      <c r="I940" s="59" t="inlineStr">
        <is>
          <t>21.101</t>
        </is>
      </c>
      <c r="J940" s="59" t="inlineStr">
        <is>
          <t>24.02</t>
        </is>
      </c>
      <c r="K940" s="45" t="inlineStr">
        <is>
          <t>items/espresso-018-scene-0006/clip.mp4</t>
        </is>
      </c>
      <c r="L940" s="45" t="inlineStr">
        <is>
          <t>items/espresso-018-scene-0006/thumbnail.jpg</t>
        </is>
      </c>
      <c r="M940" s="52" t="inlineStr">
        <is>
          <t>VLM: Visual summary: A hand holds a black coffee device while another hand presses down on a component, with text overlay indicating to add ground coffee and hot water.
视觉摘要: 一只手拿着黑色咖啡设备，另一只手按压部件，画面文字提示添加研磨咖啡和热水。
Visible product: Espresso Machine
Visible components: black coffee device; hand; text overlay
Visible actions: holding; pressing down
Visual uncertainty: The exact model or brand of the device is not clearly visible.</t>
        </is>
      </c>
      <c r="N940" s="45" t="inlineStr">
        <is>
          <t>16</t>
        </is>
      </c>
      <c r="O940" s="45" t="inlineStr">
        <is>
          <t>2</t>
        </is>
      </c>
      <c r="P940" s="59" t="inlineStr">
        <is>
          <t>21.101</t>
        </is>
      </c>
      <c r="Q940" s="59" t="inlineStr">
        <is>
          <t>24.02</t>
        </is>
      </c>
      <c r="R940" s="52" t="inlineStr">
        <is>
          <t>Visual shows a hand pressing down on a component of a black coffee device, with text overlay indicating to add ground coffee — suggesting the pressing action is part of the process, though the exact context of 'pressing into the handle' is not explicitly shown.</t>
        </is>
      </c>
      <c r="S940" s="52" t="inlineStr">
        <is>
          <t>VLM</t>
        </is>
      </c>
      <c r="T940" s="52" t="inlineStr">
        <is>
          <t>medium</t>
        </is>
      </c>
      <c r="U940" s="52" t="inlineStr">
        <is>
          <t>The visual does not explicitly show the coffee powder being loaded into the handle or the pressing action being performed specifically within the handle, only a general pressing motion on a component.</t>
        </is>
      </c>
      <c r="V940" s="45" t="inlineStr">
        <is>
          <t>R1</t>
        </is>
      </c>
      <c r="W940" s="46" t="inlineStr">
        <is>
          <t>1</t>
        </is>
      </c>
      <c r="X940" s="60" t="n"/>
      <c r="Y940" s="60" t="n"/>
      <c r="Z940" s="46" t="inlineStr">
        <is>
          <t>uncertain</t>
        </is>
      </c>
      <c r="AA940" s="54" t="inlineStr">
        <is>
          <t>画面展示便携式咖啡机萃取过程，字幕提示添加研磨咖啡，但所有帧均未显示将咖啡粉装入并压实在手柄中的具体动作。</t>
        </is>
      </c>
      <c r="AB940" s="54" t="inlineStr">
        <is>
          <t>AI=2→R1=1：画面仅展示萃取与字幕提示，未实际演示咖啡粉装入并压实在手柄中的动作。</t>
        </is>
      </c>
      <c r="AC940" s="46" t="inlineStr">
        <is>
          <t>completed</t>
        </is>
      </c>
      <c r="AD940" s="46" t="inlineStr">
        <is>
          <t>2026-07-28T01:55:19+08:00</t>
        </is>
      </c>
      <c r="AE940" s="47">
        <f>IF(AC940&lt;&gt;"completed","",IF(W940=O940,"no","yes"))</f>
        <v/>
      </c>
      <c r="AF940" s="47">
        <f>IF(AC940&lt;&gt;"completed","",IF(AND(X940=P940,Y940=Q940),"no","yes"))</f>
        <v/>
      </c>
      <c r="AG940" s="47">
        <f>IF(AC940&lt;&gt;"completed","待复核",IF(OR(W940="",Z940="",AA940="",AD940=""),"缺少必填项",IF(AND(OR(AE940="yes",AF940="yes"),AB940=""),"修正原因缺失",IF(OR(W940=0,W940=1),IF(AND(X940="",Y940=""),"通过","0/1级时间应留空"),IF(AND(OR(W940=2,W940=3),X940&lt;&gt;"",Y940&lt;&gt;"",X940&gt;=I940,Y940&lt;=J940,Y940&gt;X940),"通过","2/3级时间无效")))))</f>
        <v/>
      </c>
    </row>
    <row r="941">
      <c r="A941" s="45" t="inlineStr">
        <is>
          <t>VQ-019</t>
        </is>
      </c>
      <c r="B941" s="52" t="inlineStr">
        <is>
          <t>咖啡粉怎样装入并压实在手柄中？</t>
        </is>
      </c>
      <c r="C941" s="45" t="inlineStr">
        <is>
          <t>zh-CN</t>
        </is>
      </c>
      <c r="D941" s="45" t="inlineStr">
        <is>
          <t>Espresso Machine</t>
        </is>
      </c>
      <c r="E941" s="45" t="inlineStr">
        <is>
          <t>operation</t>
        </is>
      </c>
      <c r="F941" s="45" t="inlineStr">
        <is>
          <t>development</t>
        </is>
      </c>
      <c r="G941" s="45" t="inlineStr">
        <is>
          <t>espresso-001-scene-0001</t>
        </is>
      </c>
      <c r="H941" s="45" t="inlineStr">
        <is>
          <t>espresso-001</t>
        </is>
      </c>
      <c r="I941" s="59" t="inlineStr">
        <is>
          <t>0.0</t>
        </is>
      </c>
      <c r="J941" s="59" t="inlineStr">
        <is>
          <t>2.035</t>
        </is>
      </c>
      <c r="K941" s="45" t="inlineStr">
        <is>
          <t>items/espresso-001-scene-0001/clip.mp4</t>
        </is>
      </c>
      <c r="L941" s="45" t="inlineStr">
        <is>
          <t>items/espresso-001-scene-0001/thumbnail.jpg</t>
        </is>
      </c>
      <c r="M941" s="52" t="inlineStr">
        <is>
          <t>VLM: Visual summary: A black espresso machine is shown against a plain background.
视觉摘要: 一台黑色的意式咖啡机在纯色背景前展示。
Visible product: Espresso Machine
Visual uncertainty: No components, actions, states, or text are visible in the frame.</t>
        </is>
      </c>
      <c r="N941" s="45" t="inlineStr">
        <is>
          <t>17</t>
        </is>
      </c>
      <c r="O941" s="45" t="inlineStr">
        <is>
          <t>0</t>
        </is>
      </c>
      <c r="P941" s="59" t="str"/>
      <c r="Q941" s="59" t="str"/>
      <c r="R941" s="52" t="inlineStr">
        <is>
          <t>无可见动作或组件，无法判断咖啡粉装入及压实操作。</t>
        </is>
      </c>
      <c r="S941" s="52" t="inlineStr">
        <is>
          <t>VLM</t>
        </is>
      </c>
      <c r="T941" s="52" t="inlineStr">
        <is>
          <t>low</t>
        </is>
      </c>
      <c r="U941" s="52" t="inlineStr">
        <is>
          <t>无视觉证据显示任何操作或产品部件状态。</t>
        </is>
      </c>
      <c r="V941" s="45" t="inlineStr">
        <is>
          <t>R1</t>
        </is>
      </c>
      <c r="W941" s="46" t="inlineStr">
        <is>
          <t>0</t>
        </is>
      </c>
      <c r="X941" s="60" t="n"/>
      <c r="Y941" s="60" t="n"/>
      <c r="Z941" s="46" t="inlineStr">
        <is>
          <t>no</t>
        </is>
      </c>
      <c r="AA941" s="54" t="inlineStr">
        <is>
          <t>6帧均为黑屏/极暗画面（t=0.0s），无可见产品、组件或操作，无法判断咖啡粉装填与压实。</t>
        </is>
      </c>
      <c r="AB941" s="54" t="n"/>
      <c r="AC941" s="46" t="inlineStr">
        <is>
          <t>completed</t>
        </is>
      </c>
      <c r="AD941" s="46" t="inlineStr">
        <is>
          <t>2026-07-28T01:45:19+08:00</t>
        </is>
      </c>
      <c r="AE941" s="47">
        <f>IF(AC941&lt;&gt;"completed","",IF(W941=O941,"no","yes"))</f>
        <v/>
      </c>
      <c r="AF941" s="47">
        <f>IF(AC941&lt;&gt;"completed","",IF(AND(X941=P941,Y941=Q941),"no","yes"))</f>
        <v/>
      </c>
      <c r="AG941" s="47">
        <f>IF(AC941&lt;&gt;"completed","待复核",IF(OR(W941="",Z941="",AA941="",AD941=""),"缺少必填项",IF(AND(OR(AE941="yes",AF941="yes"),AB941=""),"修正原因缺失",IF(OR(W941=0,W941=1),IF(AND(X941="",Y941=""),"通过","0/1级时间应留空"),IF(AND(OR(W941=2,W941=3),X941&lt;&gt;"",Y941&lt;&gt;"",X941&gt;=I941,Y941&lt;=J941,Y941&gt;X941),"通过","2/3级时间无效")))))</f>
        <v/>
      </c>
    </row>
    <row r="942">
      <c r="A942" s="45" t="inlineStr">
        <is>
          <t>VQ-019</t>
        </is>
      </c>
      <c r="B942" s="52" t="inlineStr">
        <is>
          <t>咖啡粉怎样装入并压实在手柄中？</t>
        </is>
      </c>
      <c r="C942" s="45" t="inlineStr">
        <is>
          <t>zh-CN</t>
        </is>
      </c>
      <c r="D942" s="45" t="inlineStr">
        <is>
          <t>Espresso Machine</t>
        </is>
      </c>
      <c r="E942" s="45" t="inlineStr">
        <is>
          <t>operation</t>
        </is>
      </c>
      <c r="F942" s="45" t="inlineStr">
        <is>
          <t>development</t>
        </is>
      </c>
      <c r="G942" s="45" t="inlineStr">
        <is>
          <t>espresso-004-scene-0004</t>
        </is>
      </c>
      <c r="H942" s="45" t="inlineStr">
        <is>
          <t>espresso-004</t>
        </is>
      </c>
      <c r="I942" s="59" t="inlineStr">
        <is>
          <t>37.718</t>
        </is>
      </c>
      <c r="J942" s="59" t="inlineStr">
        <is>
          <t>40.972</t>
        </is>
      </c>
      <c r="K942" s="45" t="inlineStr">
        <is>
          <t>items/espresso-004-scene-0004/clip.mp4</t>
        </is>
      </c>
      <c r="L942" s="45" t="inlineStr">
        <is>
          <t>items/espresso-004-scene-0004/thumbnail.jpg</t>
        </is>
      </c>
      <c r="M942" s="52" t="inlineStr">
        <is>
          <t>OCR: REDISTRIBUTE IT
VLM: Visual summary: A split-screen view shows a coffee grinder dispensing ground coffee into a portafilter on the left, and a close-up of the ground coffee falling into a container on the right.
视觉摘要: 分屏画面显示左侧咖啡研磨机将咖啡粉倒入手柄，右侧为咖啡粉落入容器的特写。
Visible product: Espresso Machine
Visible components: coffee grinder; portafilter; coffee grounds; container; hand; control knob; brand logo
Visible actions: grinding coffee; pouring coffee grounds; holding portafilter
Visible states: coffee grounds falling; coffee grounds accumulating</t>
        </is>
      </c>
      <c r="N942" s="45" t="inlineStr">
        <is>
          <t>18</t>
        </is>
      </c>
      <c r="O942" s="45" t="inlineStr">
        <is>
          <t>2</t>
        </is>
      </c>
      <c r="P942" s="59" t="inlineStr">
        <is>
          <t>37.718</t>
        </is>
      </c>
      <c r="Q942" s="59" t="inlineStr">
        <is>
          <t>40.972</t>
        </is>
      </c>
      <c r="R942" s="52" t="inlineStr">
        <is>
          <t>The visual shows coffee grounds being poured into a portafilter, which is the step preceding pressing the coffee in the handle, but no pressing action is visible.</t>
        </is>
      </c>
      <c r="S942" s="52" t="inlineStr">
        <is>
          <t>VLM</t>
        </is>
      </c>
      <c r="T942" s="52" t="inlineStr">
        <is>
          <t>low</t>
        </is>
      </c>
      <c r="U942" s="52" t="inlineStr">
        <is>
          <t>The evidence shows the pouring of coffee grounds into the portafilter but does not show the pressing step, which is the core of the question.</t>
        </is>
      </c>
      <c r="V942" s="45" t="inlineStr">
        <is>
          <t>R1</t>
        </is>
      </c>
      <c r="W942" s="46" t="inlineStr">
        <is>
          <t>2</t>
        </is>
      </c>
      <c r="X942" s="60" t="inlineStr">
        <is>
          <t>37.718</t>
        </is>
      </c>
      <c r="Y942" s="60" t="inlineStr">
        <is>
          <t>40.972</t>
        </is>
      </c>
      <c r="Z942" s="46" t="inlineStr">
        <is>
          <t>no</t>
        </is>
      </c>
      <c r="AA942" s="54" t="inlineStr">
        <is>
          <t>第1–6帧（t=37.7s–41.0s）分屏显示研磨机将咖啡粉落入并填满手柄，展示了'装入'步骤，但未见压粉锤压实动作。</t>
        </is>
      </c>
      <c r="AB942" s="54" t="n"/>
      <c r="AC942" s="46" t="inlineStr">
        <is>
          <t>completed</t>
        </is>
      </c>
      <c r="AD942" s="46" t="inlineStr">
        <is>
          <t>2026-07-28T01:45:19+08:00</t>
        </is>
      </c>
      <c r="AE942" s="47">
        <f>IF(AC942&lt;&gt;"completed","",IF(W942=O942,"no","yes"))</f>
        <v/>
      </c>
      <c r="AF942" s="47">
        <f>IF(AC942&lt;&gt;"completed","",IF(AND(X942=P942,Y942=Q942),"no","yes"))</f>
        <v/>
      </c>
      <c r="AG942" s="47">
        <f>IF(AC942&lt;&gt;"completed","待复核",IF(OR(W942="",Z942="",AA942="",AD942=""),"缺少必填项",IF(AND(OR(AE942="yes",AF942="yes"),AB942=""),"修正原因缺失",IF(OR(W942=0,W942=1),IF(AND(X942="",Y942=""),"通过","0/1级时间应留空"),IF(AND(OR(W942=2,W942=3),X942&lt;&gt;"",Y942&lt;&gt;"",X942&gt;=I942,Y942&lt;=J942,Y942&gt;X942),"通过","2/3级时间无效")))))</f>
        <v/>
      </c>
    </row>
    <row r="943">
      <c r="A943" s="45" t="inlineStr">
        <is>
          <t>VQ-019</t>
        </is>
      </c>
      <c r="B943" s="52" t="inlineStr">
        <is>
          <t>咖啡粉怎样装入并压实在手柄中？</t>
        </is>
      </c>
      <c r="C943" s="45" t="inlineStr">
        <is>
          <t>zh-CN</t>
        </is>
      </c>
      <c r="D943" s="45" t="inlineStr">
        <is>
          <t>Espresso Machine</t>
        </is>
      </c>
      <c r="E943" s="45" t="inlineStr">
        <is>
          <t>operation</t>
        </is>
      </c>
      <c r="F943" s="45" t="inlineStr">
        <is>
          <t>development</t>
        </is>
      </c>
      <c r="G943" s="45" t="inlineStr">
        <is>
          <t>espresso-005-scene-0001</t>
        </is>
      </c>
      <c r="H943" s="45" t="inlineStr">
        <is>
          <t>espresso-005</t>
        </is>
      </c>
      <c r="I943" s="59" t="inlineStr">
        <is>
          <t>0.0</t>
        </is>
      </c>
      <c r="J943" s="59" t="inlineStr">
        <is>
          <t>55.87</t>
        </is>
      </c>
      <c r="K943" s="45" t="inlineStr">
        <is>
          <t>items/espresso-005-scene-0001/clip.mp4</t>
        </is>
      </c>
      <c r="L943" s="45" t="inlineStr">
        <is>
          <t>items/espresso-005-scene-0001/thumbnail.jpg</t>
        </is>
      </c>
      <c r="M943" s="52" t="inlineStr">
        <is>
          <t>VLM: Visual summary: A close-up view of an espresso machine dispensing coffee into a red cup.
视觉摘要: 一台浓缩咖啡机正在向一个红色杯子中倒咖啡。
Visible product: Espresso Machine
Visible components: chrome portafilter; black knobs; red cup; metal machine body
Visible actions: coffee flowing from portafilter; lever being pressed
Visible states: coffee extraction in progress</t>
        </is>
      </c>
      <c r="N943" s="45" t="inlineStr">
        <is>
          <t>19</t>
        </is>
      </c>
      <c r="O943" s="45" t="inlineStr">
        <is>
          <t>0</t>
        </is>
      </c>
      <c r="P943" s="59" t="str"/>
      <c r="Q943" s="59" t="str"/>
      <c r="R943" s="52" t="inlineStr">
        <is>
          <t>The scene shows coffee extraction in progress, with no visible action of loading or tamping coffee powder into the portafilter.</t>
        </is>
      </c>
      <c r="S943" s="52" t="inlineStr">
        <is>
          <t>VLM</t>
        </is>
      </c>
      <c r="T943" s="52" t="inlineStr">
        <is>
          <t>low</t>
        </is>
      </c>
      <c r="U943" s="52" t="inlineStr">
        <is>
          <t>No evidence of coffee powder being loaded or tamped is present in the visual or textual summary.</t>
        </is>
      </c>
      <c r="V943" s="45" t="inlineStr">
        <is>
          <t>R1</t>
        </is>
      </c>
      <c r="W943" s="46" t="inlineStr">
        <is>
          <t>0</t>
        </is>
      </c>
      <c r="X943" s="60" t="n"/>
      <c r="Y943" s="60" t="n"/>
      <c r="Z943" s="46" t="inlineStr">
        <is>
          <t>no</t>
        </is>
      </c>
      <c r="AA943" s="54" t="inlineStr">
        <is>
          <t>画面展示萃取过程，未出现将咖啡粉装入粉碗或压粉的动作。</t>
        </is>
      </c>
      <c r="AB943" s="54" t="n"/>
      <c r="AC943" s="46" t="inlineStr">
        <is>
          <t>completed</t>
        </is>
      </c>
      <c r="AD943" s="46" t="inlineStr">
        <is>
          <t>2026-07-28T01:55:19+08:00</t>
        </is>
      </c>
      <c r="AE943" s="47">
        <f>IF(AC943&lt;&gt;"completed","",IF(W943=O943,"no","yes"))</f>
        <v/>
      </c>
      <c r="AF943" s="47">
        <f>IF(AC943&lt;&gt;"completed","",IF(AND(X943=P943,Y943=Q943),"no","yes"))</f>
        <v/>
      </c>
      <c r="AG943" s="47">
        <f>IF(AC943&lt;&gt;"completed","待复核",IF(OR(W943="",Z943="",AA943="",AD943=""),"缺少必填项",IF(AND(OR(AE943="yes",AF943="yes"),AB943=""),"修正原因缺失",IF(OR(W943=0,W943=1),IF(AND(X943="",Y943=""),"通过","0/1级时间应留空"),IF(AND(OR(W943=2,W943=3),X943&lt;&gt;"",Y943&lt;&gt;"",X943&gt;=I943,Y943&lt;=J943,Y943&gt;X943),"通过","2/3级时间无效")))))</f>
        <v/>
      </c>
    </row>
    <row r="944">
      <c r="A944" s="45" t="inlineStr">
        <is>
          <t>VQ-019</t>
        </is>
      </c>
      <c r="B944" s="52" t="inlineStr">
        <is>
          <t>咖啡粉怎样装入并压实在手柄中？</t>
        </is>
      </c>
      <c r="C944" s="45" t="inlineStr">
        <is>
          <t>zh-CN</t>
        </is>
      </c>
      <c r="D944" s="45" t="inlineStr">
        <is>
          <t>Espresso Machine</t>
        </is>
      </c>
      <c r="E944" s="45" t="inlineStr">
        <is>
          <t>operation</t>
        </is>
      </c>
      <c r="F944" s="45" t="inlineStr">
        <is>
          <t>development</t>
        </is>
      </c>
      <c r="G944" s="45" t="inlineStr">
        <is>
          <t>espresso-017-scene-0001</t>
        </is>
      </c>
      <c r="H944" s="45" t="inlineStr">
        <is>
          <t>espresso-017</t>
        </is>
      </c>
      <c r="I944" s="59" t="inlineStr">
        <is>
          <t>0.0</t>
        </is>
      </c>
      <c r="J944" s="59" t="inlineStr">
        <is>
          <t>574.25</t>
        </is>
      </c>
      <c r="K944" s="45" t="inlineStr">
        <is>
          <t>items/espresso-017-scene-0001/clip.mp4</t>
        </is>
      </c>
      <c r="L944" s="45" t="inlineStr">
        <is>
          <t>items/espresso-017-scene-0001/thumbnail.jpg</t>
        </is>
      </c>
      <c r="M944" s="52" t="inlineStr">
        <is>
          <t>ASR: Я вас приветствую на своем канале. Сегодня у нас кофемашина Jura, точная модель аппарата. Я укажу в описании к видео. Речь будет о разборке аппарата. У некоторых владельцев при обслуживании и необходимости снять, вымыть заварочный узел, либо у некоторых мастеров вызывает трудности у этих моделей с разборкой. я покажу как это выполнить легко быстро и при этом постараться ничего не выломать никаких зацепов в общем сохранить аппарат в исправном состоянии давайте приступим для начала мы снимаем поддоны снимаем крышку достаем лоток для молотого кофе разворачиваем аппарат снимаем контейнер для воды здесь у нас спрятана защелка мы ее проворачиваем снимаем сложим всю коробочку чтобы не растерять отвертка звездочка т15 откручиваем саморез также нам понадобится специальный ключ овальный и нужно выкрутить вот этот саморез я его обозначил планочку подымаем вверх это я пока уберу не Мне нужно будет положить аппарат на бок, поэтому я подстелю полотенце, чтобы не поцарапать корпус. Смотрите, прежде чем положить аппарат на бок, я возьму вот такой листик, заведу. Вот примерно в этом положении у нас стоит зацеп. Теперь я ложу аппарат на бок. В этом месте у нас зацепчик, я беру такой съемник, вставляю, приподнимаю немножко крышку, беру обычную линейку, примерно 30 сантиметров, завожу ее, примерно в это, вот так надо завести ее, заводим. с этой стороны изнутри я рукой буду линейку прижимать к корпусу аппарата и нажимаю слышим у нас отщелкнулась защелочка снимаем корпус вот примерно вот так вот линейка заправлена нам нужно было отщелкнуть вот эту вот этот клавишу как видите состояние аппарата защелка у нас входит вот в это положение давайте я обозначу вот сюда она входит я аппарат разворачиваю на другую сторону повторяя манипуляцию точно также завожу примерно сюда до упора нажали вот примерно в этом месте и скинули вот у нас здесь примерно зацеп я ставлю аппарат мы получили доступ к плате управления с этой стороны мы получили доступ к редуктору когда будете заводить линейку с этой стороны у нас вот вот этот упорчик видите да мы получается проводим прижимаем линейку корпусу доходим до вот этого фиксатора и отстегиваем далее нам нужно снять вот эту панель линейку я пока убираем вот кнопка мы ее нажимаем и приподнимаем крышку вот кнопка мы нажали приподняли и сняли вот эту панель далее нам необходимо снять вот эту накладку здесь у нас стоит зацеп я беру съемничек вставляю и немножко проворачиваем 123 откручиваем и теперь панельку просто подымаем если нам необходимо снять вот эту переднюю панель мы откручиваем два самореза снимаем экран и под ним еще два самореза которые держат вот эту накладку но этого я делать не буду мне это сейчас нет необходимости. Я буду разбирать заварочный узел. Откручиваем заварочный узел. Другую отвертку взять. Немножко больше. Это у нас Т20. Снимаем трубочку. Достали заварочный
OCR: TOLSEN covim OROCREMA covum OROCRENA &gt; 3 X 170 180 ovim PA APA GROU 16 1 juha jera sovim SROUP GROUP CROU - 1160 1860 MO ROUP 000 OROCREN wa S C il LUSST 300000000 SNERL CF 00000000 C.F SNI USY 0000000 EPLS | TRUIST CE ESNEL Cp EPLISET SNEL a CKOUP SNEEL ST 00G00000 SNOE eovim 0G000000 evim LHEAIE CEDAME 2 09000000 CUDAM 6 CUPAPI im E REMA
VLM: Visual summary: A person is disassembling a white appliance, likely an espresso machine, in a workshop setting with tools and supplies on the wall and floor.
视觉摘要: 一个人正在一个工作坊环境中拆解一台白色的电器，可能是意式咖啡机，周围墙上和地板上有工具和材料。
Visible product: Espresso Machine
Visible components: white appliance; orange bag labeled 'COVIM OROCREMA'; black container; tools hanging on wall; screwdriver; green sanding belt; yellow plastic tool; cup with dark liquid
Visible actions: person opening appliance; person removing appliance cover; person holding green sanding belt; person using screwdriver
Visible states: appliance partially disassembled; appliance cover removed; internal components exposed
Visual uncertainty: The exact model or brand of the appliance is not visible. The purpose of the disassembly is not clear from the frames.</t>
        </is>
      </c>
      <c r="N944" s="45" t="inlineStr">
        <is>
          <t>20</t>
        </is>
      </c>
      <c r="O944" s="45" t="inlineStr">
        <is>
          <t>0</t>
        </is>
      </c>
      <c r="P944" s="59" t="str"/>
      <c r="Q944" s="59" t="str"/>
      <c r="R944" s="52" t="inlineStr">
        <is>
          <t>The video shows disassembly of an espresso machine, not the process of loading and tamping coffee powder into the portafilter. No steps related to filling or compacting coffee powder are visible or described.</t>
        </is>
      </c>
      <c r="S944" s="52" t="inlineStr">
        <is>
          <t>VLM|ASR|OCR</t>
        </is>
      </c>
      <c r="T944" s="52" t="inlineStr">
        <is>
          <t>low</t>
        </is>
      </c>
      <c r="U944" s="52" t="inlineStr">
        <is>
          <t>The scene is clearly about disassembly, not coffee preparation or portafilter operation.</t>
        </is>
      </c>
      <c r="V944" s="45" t="inlineStr">
        <is>
          <t>R1</t>
        </is>
      </c>
      <c r="W944" s="46" t="inlineStr">
        <is>
          <t>0</t>
        </is>
      </c>
      <c r="X944" s="60" t="n"/>
      <c r="Y944" s="60" t="n"/>
      <c r="Z944" s="46" t="inlineStr">
        <is>
          <t>no</t>
        </is>
      </c>
      <c r="AA944" s="54" t="inlineStr">
        <is>
          <t>画面为拆机维修，没有手柄、粉碗，也没有装粉和压粉动作。</t>
        </is>
      </c>
      <c r="AB944" s="54" t="inlineStr">
        <is>
          <t>AI=0→R1=0，与AI一致。</t>
        </is>
      </c>
      <c r="AC944" s="46" t="inlineStr">
        <is>
          <t>completed</t>
        </is>
      </c>
      <c r="AD944" s="46" t="inlineStr">
        <is>
          <t>2026-07-28T01:45:19+08:00</t>
        </is>
      </c>
      <c r="AE944" s="47">
        <f>IF(AC944&lt;&gt;"completed","",IF(W944=O944,"no","yes"))</f>
        <v/>
      </c>
      <c r="AF944" s="47">
        <f>IF(AC944&lt;&gt;"completed","",IF(AND(X944=P944,Y944=Q944),"no","yes"))</f>
        <v/>
      </c>
      <c r="AG944" s="47">
        <f>IF(AC944&lt;&gt;"completed","待复核",IF(OR(W944="",Z944="",AA944="",AD944=""),"缺少必填项",IF(AND(OR(AE944="yes",AF944="yes"),AB944=""),"修正原因缺失",IF(OR(W944=0,W944=1),IF(AND(X944="",Y944=""),"通过","0/1级时间应留空"),IF(AND(OR(W944=2,W944=3),X944&lt;&gt;"",Y944&lt;&gt;"",X944&gt;=I944,Y944&lt;=J944,Y944&gt;X944),"通过","2/3级时间无效")))))</f>
        <v/>
      </c>
    </row>
    <row r="945">
      <c r="A945" s="45" t="inlineStr">
        <is>
          <t>VQ-019</t>
        </is>
      </c>
      <c r="B945" s="52" t="inlineStr">
        <is>
          <t>咖啡粉怎样装入并压实在手柄中？</t>
        </is>
      </c>
      <c r="C945" s="45" t="inlineStr">
        <is>
          <t>zh-CN</t>
        </is>
      </c>
      <c r="D945" s="45" t="inlineStr">
        <is>
          <t>Espresso Machine</t>
        </is>
      </c>
      <c r="E945" s="45" t="inlineStr">
        <is>
          <t>operation</t>
        </is>
      </c>
      <c r="F945" s="45" t="inlineStr">
        <is>
          <t>development</t>
        </is>
      </c>
      <c r="G945" s="45" t="inlineStr">
        <is>
          <t>espresso-017-scene-0003</t>
        </is>
      </c>
      <c r="H945" s="45" t="inlineStr">
        <is>
          <t>espresso-017</t>
        </is>
      </c>
      <c r="I945" s="59" t="inlineStr">
        <is>
          <t>586.633</t>
        </is>
      </c>
      <c r="J945" s="59" t="inlineStr">
        <is>
          <t>663.84</t>
        </is>
      </c>
      <c r="K945" s="45" t="inlineStr">
        <is>
          <t>items/espresso-017-scene-0003/clip.mp4</t>
        </is>
      </c>
      <c r="L945" s="45" t="inlineStr">
        <is>
          <t>items/espresso-017-scene-0003/thumbnail.jpg</t>
        </is>
      </c>
      <c r="M945" s="52" t="inlineStr">
        <is>
          <t>ASR: Другую отвертку взять. Немножко больше. Это у нас Т20. Снимаем трубочку. Достали заварочный узел в таком у нас состоянии это обычное дело для аппаратов джура я заварочный узел буду разбирать и мыть приводить в полный порядок буду наводить порядок внутри аппарата основная цель видео была разборка кофемашины я ее показал на этом заканчиваем если это было вам полезно либо интересно подписывайтесь на канал ставьте лайк я на этом прощаюсь удачи до свидания
OCR: im REMA 0 T AD
VLM: Visual summary: A person is disassembling an espresso machine, removing a heavily clogged internal component.
视觉摘要: 一个人正在拆解一台浓缩咖啡机，取出一个严重堵塞的内部部件。
Visible product: Espresso Machine
Visible components: black plastic machine casing; internal metal and plastic parts; red and white wires; clear plastic tubing; wrenches and tools on wall; orange bag with text
Visible actions: person's hands removing a component from the machine; person holding the removed component
Visible states: machine is open and disassembled; removed component is heavily clogged with residue
Visual uncertainty: The specific brand or model of the espresso machine is not visible. The text on the orange bag is partially obscured.</t>
        </is>
      </c>
      <c r="N945" s="45" t="inlineStr">
        <is>
          <t>21</t>
        </is>
      </c>
      <c r="O945" s="45" t="inlineStr">
        <is>
          <t>0</t>
        </is>
      </c>
      <c r="P945" s="59" t="str"/>
      <c r="Q945" s="59" t="str"/>
      <c r="R945" s="52" t="inlineStr">
        <is>
          <t>The scene shows disassembly of a clogged component, not the operation of loading and tamping coffee powder into a portafilter. The ASR discusses cleaning and disassembly, not coffee preparation. No visual or textual evidence of coffee powder loading or tamping is present.</t>
        </is>
      </c>
      <c r="S945" s="52" t="inlineStr">
        <is>
          <t>VLM|ASR|OCR</t>
        </is>
      </c>
      <c r="T945" s="52" t="inlineStr">
        <is>
          <t>low</t>
        </is>
      </c>
      <c r="U945" s="52" t="inlineStr">
        <is>
          <t>The scene is clearly about disassembly and cleaning, not coffee powder loading or tamping.</t>
        </is>
      </c>
      <c r="V945" s="45" t="inlineStr">
        <is>
          <t>R1</t>
        </is>
      </c>
      <c r="W945" s="46" t="inlineStr">
        <is>
          <t>0</t>
        </is>
      </c>
      <c r="X945" s="60" t="n"/>
      <c r="Y945" s="60" t="n"/>
      <c r="Z945" s="46" t="inlineStr">
        <is>
          <t>no</t>
        </is>
      </c>
      <c r="AA945" s="54" t="inlineStr">
        <is>
          <t>画面显示拆下并检查堵塞的冲泡组件，没有出现手柄、粉碗，也没有装粉或压粉动作。</t>
        </is>
      </c>
      <c r="AB945" s="54" t="inlineStr">
        <is>
          <t>AI=0→R1=0，与AI一致。</t>
        </is>
      </c>
      <c r="AC945" s="46" t="inlineStr">
        <is>
          <t>completed</t>
        </is>
      </c>
      <c r="AD945" s="46" t="inlineStr">
        <is>
          <t>2026-07-28T01:45:19+08:00</t>
        </is>
      </c>
      <c r="AE945" s="47">
        <f>IF(AC945&lt;&gt;"completed","",IF(W945=O945,"no","yes"))</f>
        <v/>
      </c>
      <c r="AF945" s="47">
        <f>IF(AC945&lt;&gt;"completed","",IF(AND(X945=P945,Y945=Q945),"no","yes"))</f>
        <v/>
      </c>
      <c r="AG945" s="47">
        <f>IF(AC945&lt;&gt;"completed","待复核",IF(OR(W945="",Z945="",AA945="",AD945=""),"缺少必填项",IF(AND(OR(AE945="yes",AF945="yes"),AB945=""),"修正原因缺失",IF(OR(W945=0,W945=1),IF(AND(X945="",Y945=""),"通过","0/1级时间应留空"),IF(AND(OR(W945=2,W945=3),X945&lt;&gt;"",Y945&lt;&gt;"",X945&gt;=I945,Y945&lt;=J945,Y945&gt;X945),"通过","2/3级时间无效")))))</f>
        <v/>
      </c>
    </row>
    <row r="946">
      <c r="A946" s="45" t="inlineStr">
        <is>
          <t>VQ-019</t>
        </is>
      </c>
      <c r="B946" s="52" t="inlineStr">
        <is>
          <t>咖啡粉怎样装入并压实在手柄中？</t>
        </is>
      </c>
      <c r="C946" s="45" t="inlineStr">
        <is>
          <t>zh-CN</t>
        </is>
      </c>
      <c r="D946" s="45" t="inlineStr">
        <is>
          <t>Espresso Machine</t>
        </is>
      </c>
      <c r="E946" s="45" t="inlineStr">
        <is>
          <t>operation</t>
        </is>
      </c>
      <c r="F946" s="45" t="inlineStr">
        <is>
          <t>development</t>
        </is>
      </c>
      <c r="G946" s="45" t="inlineStr">
        <is>
          <t>espresso-016-scene-0003</t>
        </is>
      </c>
      <c r="H946" s="45" t="inlineStr">
        <is>
          <t>espresso-016</t>
        </is>
      </c>
      <c r="I946" s="59" t="inlineStr">
        <is>
          <t>4.849</t>
        </is>
      </c>
      <c r="J946" s="59" t="inlineStr">
        <is>
          <t>13.391</t>
        </is>
      </c>
      <c r="K946" s="45" t="inlineStr">
        <is>
          <t>items/espresso-016-scene-0003/clip.mp4</t>
        </is>
      </c>
      <c r="L946" s="45" t="inlineStr">
        <is>
          <t>items/espresso-016-scene-0003/thumbnail.jpg</t>
        </is>
      </c>
      <c r="M946" s="52" t="inlineStr">
        <is>
          <t>OCR: 4
VLM: Visual summary: A person is preparing coffee grounds in an espresso portafilter, using a scoop and a tamper.
视觉摘要: 一个人正在用勺子和压粉器准备浓缩咖啡粉。
Visible product: Espresso Machine
Visible components: portafilter; coffee scoop; tamper; wooden cutting board; digital scale; glass cup; metal cup
Visible actions: pouring coffee grounds; placing tamper on portafilter; pressing tamper
Visible states: coffee grounds in portafilter; portafilter on wooden surface; tamper being used to compact grounds
Visual uncertainty: The full espresso machine is not visible. The specific brand or model of the espresso machine is not visible.</t>
        </is>
      </c>
      <c r="N946" s="45" t="inlineStr">
        <is>
          <t>22</t>
        </is>
      </c>
      <c r="O946" s="45" t="inlineStr">
        <is>
          <t>3</t>
        </is>
      </c>
      <c r="P946" s="59" t="inlineStr">
        <is>
          <t>9.698</t>
        </is>
      </c>
      <c r="Q946" s="59" t="inlineStr">
        <is>
          <t>13.391</t>
        </is>
      </c>
      <c r="R946" s="52" t="inlineStr">
        <is>
          <t>Visual evidence shows a person placing tamper on portafilter and pressing to compact coffee grounds, directly demonstrating how coffee powder is pressed into the handle.</t>
        </is>
      </c>
      <c r="S946" s="52" t="inlineStr">
        <is>
          <t>VLM</t>
        </is>
      </c>
      <c r="T946" s="52" t="inlineStr">
        <is>
          <t>low</t>
        </is>
      </c>
      <c r="U946" s="52" t="inlineStr">
        <is>
          <t>The visual actions are clearly shown and fully aligned with the question, with no ambiguity in the demonstrated steps.</t>
        </is>
      </c>
      <c r="V946" s="45" t="inlineStr">
        <is>
          <t>R1</t>
        </is>
      </c>
      <c r="W946" s="46" t="inlineStr">
        <is>
          <t>3</t>
        </is>
      </c>
      <c r="X946" s="60" t="inlineStr">
        <is>
          <t>4.849</t>
        </is>
      </c>
      <c r="Y946" s="60" t="inlineStr">
        <is>
          <t>13.391</t>
        </is>
      </c>
      <c r="Z946" s="46" t="inlineStr">
        <is>
          <t>no</t>
        </is>
      </c>
      <c r="AA946" s="54" t="inlineStr">
        <is>
          <t>第1–6帧（t=4.8s–13.4s）依次呈现用勺子将咖啡粉装入手柄粉碗、用手指布粉、用压粉器压实咖啡粉的全过程。</t>
        </is>
      </c>
      <c r="AB946" s="54" t="inlineStr">
        <is>
          <t>AI时间9.698-13.391→R1时间4.849-13.391s，装粉动作从第1帧即开始。</t>
        </is>
      </c>
      <c r="AC946" s="46" t="inlineStr">
        <is>
          <t>completed</t>
        </is>
      </c>
      <c r="AD946" s="46" t="inlineStr">
        <is>
          <t>2026-07-28T01:45:19+08:00</t>
        </is>
      </c>
      <c r="AE946" s="47">
        <f>IF(AC946&lt;&gt;"completed","",IF(W946=O946,"no","yes"))</f>
        <v/>
      </c>
      <c r="AF946" s="47">
        <f>IF(AC946&lt;&gt;"completed","",IF(AND(X946=P946,Y946=Q946),"no","yes"))</f>
        <v/>
      </c>
      <c r="AG946" s="47">
        <f>IF(AC946&lt;&gt;"completed","待复核",IF(OR(W946="",Z946="",AA946="",AD946=""),"缺少必填项",IF(AND(OR(AE946="yes",AF946="yes"),AB946=""),"修正原因缺失",IF(OR(W946=0,W946=1),IF(AND(X946="",Y946=""),"通过","0/1级时间应留空"),IF(AND(OR(W946=2,W946=3),X946&lt;&gt;"",Y946&lt;&gt;"",X946&gt;=I946,Y946&lt;=J946,Y946&gt;X946),"通过","2/3级时间无效")))))</f>
        <v/>
      </c>
    </row>
    <row r="947">
      <c r="A947" s="45" t="inlineStr">
        <is>
          <t>VQ-019</t>
        </is>
      </c>
      <c r="B947" s="52" t="inlineStr">
        <is>
          <t>咖啡粉怎样装入并压实在手柄中？</t>
        </is>
      </c>
      <c r="C947" s="45" t="inlineStr">
        <is>
          <t>zh-CN</t>
        </is>
      </c>
      <c r="D947" s="45" t="inlineStr">
        <is>
          <t>Espresso Machine</t>
        </is>
      </c>
      <c r="E947" s="45" t="inlineStr">
        <is>
          <t>operation</t>
        </is>
      </c>
      <c r="F947" s="45" t="inlineStr">
        <is>
          <t>development</t>
        </is>
      </c>
      <c r="G947" s="45" t="inlineStr">
        <is>
          <t>espresso-003-scene-0001</t>
        </is>
      </c>
      <c r="H947" s="45" t="inlineStr">
        <is>
          <t>espresso-003</t>
        </is>
      </c>
      <c r="I947" s="59" t="inlineStr">
        <is>
          <t>0.0</t>
        </is>
      </c>
      <c r="J947" s="59" t="inlineStr">
        <is>
          <t>140.95</t>
        </is>
      </c>
      <c r="K947" s="45" t="inlineStr">
        <is>
          <t>items/espresso-003-scene-0001/clip.mp4</t>
        </is>
      </c>
      <c r="L947" s="45" t="inlineStr">
        <is>
          <t>items/espresso-003-scene-0001/thumbnail.jpg</t>
        </is>
      </c>
      <c r="M947" s="52" t="inlineStr">
        <is>
          <t>OCR: UTEONYD IRORENI VORM KALK MOCCAMASTER UPROVID TECIENT MOCCAMASTEE UPROVED TECHENT APROVED TEGINT TEOENX ATROIED TECYENI APPROVED TECENI SMERES ONI TECENT INI TVOEM UTROVED q0e Je he a ECIENT AITRONED N TECIINI IM TEOINI OAM TECIENI ALLA INKEER UPPROVED LETR M UPROSED SEAXTS ATROVED TEOHNI TECEENI APTROVED TEOENT TECHNI
VLM: Visual summary: A yellow coffee maker with a water reservoir and a glass carafe is on a kitchen counter, actively brewing coffee as liquid drips into the carafe.
视觉摘要: 一台黄色的咖啡机放在厨房台面上，正在将液体滴入玻璃壶中，进行咖啡萃取。
Visible product: MOCCAMASTER
Visible components: yellow base unit; water reservoir; black filter basket; glass carafe; power button; indicator lights; kalk indicator; sink; bottles on windowsill
Visible actions: coffee dripping into carafe
Visible states: indicator lights illuminated; coffee in carafe</t>
        </is>
      </c>
      <c r="N947" s="45" t="inlineStr">
        <is>
          <t>23</t>
        </is>
      </c>
      <c r="O947" s="45" t="inlineStr">
        <is>
          <t>0</t>
        </is>
      </c>
      <c r="P947" s="59" t="str"/>
      <c r="Q947" s="59" t="str"/>
      <c r="R947" s="52" t="inlineStr">
        <is>
          <t>The scene shows a yellow MOCCAMASTER coffee maker actively brewing coffee into a glass carafe, with no visible hand-held portafilter, coffee powder, or tamping action.</t>
        </is>
      </c>
      <c r="S947" s="52" t="inlineStr">
        <is>
          <t>VLM</t>
        </is>
      </c>
      <c r="T947" s="52" t="inlineStr">
        <is>
          <t>low</t>
        </is>
      </c>
      <c r="U947" s="52" t="inlineStr">
        <is>
          <t>No evidence of coffee powder being loaded or tamped into a portafilter or handle.</t>
        </is>
      </c>
      <c r="V947" s="45" t="inlineStr">
        <is>
          <t>R1</t>
        </is>
      </c>
      <c r="W947" s="46" t="inlineStr">
        <is>
          <t>0</t>
        </is>
      </c>
      <c r="X947" s="60" t="n"/>
      <c r="Y947" s="60" t="n"/>
      <c r="Z947" s="46" t="inlineStr">
        <is>
          <t>no</t>
        </is>
      </c>
      <c r="AA947" s="54" t="inlineStr">
        <is>
          <t>全部帧只显示 Moccamaster 滴滤咖啡机及其玻璃壶、滤篮，没有手柄、压粉器或咖啡粉压实的动作。</t>
        </is>
      </c>
      <c r="AB947" s="54" t="n"/>
      <c r="AC947" s="46" t="inlineStr">
        <is>
          <t>completed</t>
        </is>
      </c>
      <c r="AD947" s="46" t="inlineStr">
        <is>
          <t>2026-07-28T01:45:19+08:00</t>
        </is>
      </c>
      <c r="AE947" s="47">
        <f>IF(AC947&lt;&gt;"completed","",IF(W947=O947,"no","yes"))</f>
        <v/>
      </c>
      <c r="AF947" s="47">
        <f>IF(AC947&lt;&gt;"completed","",IF(AND(X947=P947,Y947=Q947),"no","yes"))</f>
        <v/>
      </c>
      <c r="AG947" s="47">
        <f>IF(AC947&lt;&gt;"completed","待复核",IF(OR(W947="",Z947="",AA947="",AD947=""),"缺少必填项",IF(AND(OR(AE947="yes",AF947="yes"),AB947=""),"修正原因缺失",IF(OR(W947=0,W947=1),IF(AND(X947="",Y947=""),"通过","0/1级时间应留空"),IF(AND(OR(W947=2,W947=3),X947&lt;&gt;"",Y947&lt;&gt;"",X947&gt;=I947,Y947&lt;=J947,Y947&gt;X947),"通过","2/3级时间无效")))))</f>
        <v/>
      </c>
    </row>
    <row r="948">
      <c r="A948" s="45" t="inlineStr">
        <is>
          <t>VQ-019</t>
        </is>
      </c>
      <c r="B948" s="52" t="inlineStr">
        <is>
          <t>咖啡粉怎样装入并压实在手柄中？</t>
        </is>
      </c>
      <c r="C948" s="45" t="inlineStr">
        <is>
          <t>zh-CN</t>
        </is>
      </c>
      <c r="D948" s="45" t="inlineStr">
        <is>
          <t>Espresso Machine</t>
        </is>
      </c>
      <c r="E948" s="45" t="inlineStr">
        <is>
          <t>operation</t>
        </is>
      </c>
      <c r="F948" s="45" t="inlineStr">
        <is>
          <t>development</t>
        </is>
      </c>
      <c r="G948" s="45" t="inlineStr">
        <is>
          <t>espresso-015-scene-0001</t>
        </is>
      </c>
      <c r="H948" s="45" t="inlineStr">
        <is>
          <t>espresso-015</t>
        </is>
      </c>
      <c r="I948" s="59" t="inlineStr">
        <is>
          <t>0.0</t>
        </is>
      </c>
      <c r="J948" s="59" t="inlineStr">
        <is>
          <t>4.082</t>
        </is>
      </c>
      <c r="K948" s="45" t="inlineStr">
        <is>
          <t>items/espresso-015-scene-0001/clip.mp4</t>
        </is>
      </c>
      <c r="L948" s="45" t="inlineStr">
        <is>
          <t>items/espresso-015-scene-0001/thumbnail.jpg</t>
        </is>
      </c>
      <c r="M948" s="52" t="inlineStr">
        <is>
          <t>VLM: Visual summary: A close-up view of a chrome espresso machine group head with a portafilter inserted, showing the filter basket and surrounding controls.
视觉摘要: 一台意式咖啡机的组头特写，插有手柄，可见滤网和周围控制部件。
Visible product: Espresso Machine
Visible components: group head; portafilter; filter basket; chrome finish; black knobs; metal tubing</t>
        </is>
      </c>
      <c r="N948" s="45" t="inlineStr">
        <is>
          <t>24</t>
        </is>
      </c>
      <c r="O948" s="45" t="inlineStr">
        <is>
          <t>1</t>
        </is>
      </c>
      <c r="P948" s="59" t="str"/>
      <c r="Q948" s="59" t="str"/>
      <c r="R948" s="52" t="inlineStr">
        <is>
          <t>The scene shows the espresso machine and portafilter, which are relevant to the product class, but no action of filling or tamping coffee powder is visible or described.</t>
        </is>
      </c>
      <c r="S948" s="52" t="inlineStr">
        <is>
          <t>VLM</t>
        </is>
      </c>
      <c r="T948" s="52" t="inlineStr">
        <is>
          <t>low</t>
        </is>
      </c>
      <c r="U948" s="52" t="inlineStr">
        <is>
          <t>No evidence of coffee powder being added or pressed into the portafilter.</t>
        </is>
      </c>
      <c r="V948" s="45" t="inlineStr">
        <is>
          <t>R1</t>
        </is>
      </c>
      <c r="W948" s="46" t="inlineStr">
        <is>
          <t>1</t>
        </is>
      </c>
      <c r="X948" s="60" t="n"/>
      <c r="Y948" s="60" t="n"/>
      <c r="Z948" s="46" t="inlineStr">
        <is>
          <t>no</t>
        </is>
      </c>
      <c r="AA948" s="54" t="inlineStr">
        <is>
          <t>冲煮头与手柄可见，但所有帧均未显示将咖啡粉装入粉碗或压粉动作。</t>
        </is>
      </c>
      <c r="AB948" s="54" t="n"/>
      <c r="AC948" s="46" t="inlineStr">
        <is>
          <t>completed</t>
        </is>
      </c>
      <c r="AD948" s="46" t="inlineStr">
        <is>
          <t>2026-07-28T01:55:19+08:00</t>
        </is>
      </c>
      <c r="AE948" s="47">
        <f>IF(AC948&lt;&gt;"completed","",IF(W948=O948,"no","yes"))</f>
        <v/>
      </c>
      <c r="AF948" s="47">
        <f>IF(AC948&lt;&gt;"completed","",IF(AND(X948=P948,Y948=Q948),"no","yes"))</f>
        <v/>
      </c>
      <c r="AG948" s="47">
        <f>IF(AC948&lt;&gt;"completed","待复核",IF(OR(W948="",Z948="",AA948="",AD948=""),"缺少必填项",IF(AND(OR(AE948="yes",AF948="yes"),AB948=""),"修正原因缺失",IF(OR(W948=0,W948=1),IF(AND(X948="",Y948=""),"通过","0/1级时间应留空"),IF(AND(OR(W948=2,W948=3),X948&lt;&gt;"",Y948&lt;&gt;"",X948&gt;=I948,Y948&lt;=J948,Y948&gt;X948),"通过","2/3级时间无效")))))</f>
        <v/>
      </c>
    </row>
    <row r="949">
      <c r="A949" s="45" t="inlineStr">
        <is>
          <t>VQ-020</t>
        </is>
      </c>
      <c r="B949" s="52" t="inlineStr">
        <is>
          <t>How do I lock in the portafilter and start an espresso shot?</t>
        </is>
      </c>
      <c r="C949" s="45" t="inlineStr">
        <is>
          <t>en</t>
        </is>
      </c>
      <c r="D949" s="45" t="inlineStr">
        <is>
          <t>Espresso Machine</t>
        </is>
      </c>
      <c r="E949" s="45" t="inlineStr">
        <is>
          <t>operation</t>
        </is>
      </c>
      <c r="F949" s="45" t="inlineStr">
        <is>
          <t>development</t>
        </is>
      </c>
      <c r="G949" s="45" t="inlineStr">
        <is>
          <t>espresso-017-scene-0001</t>
        </is>
      </c>
      <c r="H949" s="45" t="inlineStr">
        <is>
          <t>espresso-017</t>
        </is>
      </c>
      <c r="I949" s="59" t="inlineStr">
        <is>
          <t>0.0</t>
        </is>
      </c>
      <c r="J949" s="59" t="inlineStr">
        <is>
          <t>574.25</t>
        </is>
      </c>
      <c r="K949" s="45" t="inlineStr">
        <is>
          <t>items/espresso-017-scene-0001/clip.mp4</t>
        </is>
      </c>
      <c r="L949" s="45" t="inlineStr">
        <is>
          <t>items/espresso-017-scene-0001/thumbnail.jpg</t>
        </is>
      </c>
      <c r="M949" s="52" t="inlineStr">
        <is>
          <t>ASR: Я вас приветствую на своем канале. Сегодня у нас кофемашина Jura, точная модель аппарата. Я укажу в описании к видео. Речь будет о разборке аппарата. У некоторых владельцев при обслуживании и необходимости снять, вымыть заварочный узел, либо у некоторых мастеров вызывает трудности у этих моделей с разборкой. я покажу как это выполнить легко быстро и при этом постараться ничего не выломать никаких зацепов в общем сохранить аппарат в исправном состоянии давайте приступим для начала мы снимаем поддоны снимаем крышку достаем лоток для молотого кофе разворачиваем аппарат снимаем контейнер для воды здесь у нас спрятана защелка мы ее проворачиваем снимаем сложим всю коробочку чтобы не растерять отвертка звездочка т15 откручиваем саморез также нам понадобится специальный ключ овальный и нужно выкрутить вот этот саморез я его обозначил планочку подымаем вверх это я пока уберу не Мне нужно будет положить аппарат на бок, поэтому я подстелю полотенце, чтобы не поцарапать корпус. Смотрите, прежде чем положить аппарат на бок, я возьму вот такой листик, заведу. Вот примерно в этом положении у нас стоит зацеп. Теперь я ложу аппарат на бок. В этом месте у нас зацепчик, я беру такой съемник, вставляю, приподнимаю немножко крышку, беру обычную линейку, примерно 30 сантиметров, завожу ее, примерно в это, вот так надо завести ее, заводим. с этой стороны изнутри я рукой буду линейку прижимать к корпусу аппарата и нажимаю слышим у нас отщелкнулась защелочка снимаем корпус вот примерно вот так вот линейка заправлена нам нужно было отщелкнуть вот эту вот этот клавишу как видите состояние аппарата защелка у нас входит вот в это положение давайте я обозначу вот сюда она входит я аппарат разворачиваю на другую сторону повторяя манипуляцию точно также завожу примерно сюда до упора нажали вот примерно в этом месте и скинули вот у нас здесь примерно зацеп я ставлю аппарат мы получили доступ к плате управления с этой стороны мы получили доступ к редуктору когда будете заводить линейку с этой стороны у нас вот вот этот упорчик видите да мы получается проводим прижимаем линейку корпусу доходим до вот этого фиксатора и отстегиваем далее нам нужно снять вот эту панель линейку я пока убираем вот кнопка мы ее нажимаем и приподнимаем крышку вот кнопка мы нажали приподняли и сняли вот эту панель далее нам необходимо снять вот эту накладку здесь у нас стоит зацеп я беру съемничек вставляю и немножко проворачиваем 123 откручиваем и теперь панельку просто подымаем если нам необходимо снять вот эту переднюю панель мы откручиваем два самореза снимаем экран и под ним еще два самореза которые держат вот эту накладку но этого я делать не буду мне это сейчас нет необходимости. Я буду разбирать заварочный узел. Откручиваем заварочный узел. Другую отвертку взять. Немножко больше. Это у нас Т20. Снимаем трубочку. Достали заварочный
OCR: TOLSEN covim OROCREMA covum OROCRENA &gt; 3 X 170 180 ovim PA APA GROU 16 1 juha jera sovim SROUP GROUP CROU - 1160 1860 MO ROUP 000 OROCREN wa S C il LUSST 300000000 SNERL CF 00000000 C.F SNI USY 0000000 EPLS | TRUIST CE ESNEL Cp EPLISET SNEL a CKOUP SNEEL ST 00G00000 SNOE eovim 0G000000 evim LHEAIE CEDAME 2 09000000 CUDAM 6 CUPAPI im E REMA
VLM: Visual summary: A person is disassembling a white appliance, likely an espresso machine, in a workshop setting with tools and supplies on the wall and floor.
视觉摘要: 一个人正在一个工作坊环境中拆解一台白色的电器，可能是意式咖啡机，周围墙上和地板上有工具和材料。
Visible product: Espresso Machine
Visible components: white appliance; orange bag labeled 'COVIM OROCREMA'; black container; tools hanging on wall; screwdriver; green sanding belt; yellow plastic tool; cup with dark liquid
Visible actions: person opening appliance; person removing appliance cover; person holding green sanding belt; person using screwdriver
Visible states: appliance partially disassembled; appliance cover removed; internal components exposed
Visual uncertainty: The exact model or brand of the appliance is not visible. The purpose of the disassembly is not clear from the frames.</t>
        </is>
      </c>
      <c r="N949" s="45" t="inlineStr">
        <is>
          <t>1</t>
        </is>
      </c>
      <c r="O949" s="45" t="inlineStr">
        <is>
          <t>0</t>
        </is>
      </c>
      <c r="P949" s="59" t="str"/>
      <c r="Q949" s="59" t="str"/>
      <c r="R949" s="52" t="inlineStr">
        <is>
          <t>The scene shows disassembly of an espresso machine, not locking in the portafilter or starting an espresso shot. No evidence of portafilter locking or shot initiation is present.</t>
        </is>
      </c>
      <c r="S949" s="52" t="inlineStr">
        <is>
          <t>VLM|ASR|OCR</t>
        </is>
      </c>
      <c r="T949" s="52" t="inlineStr">
        <is>
          <t>low</t>
        </is>
      </c>
      <c r="U949" s="52" t="inlineStr">
        <is>
          <t>The scene is clearly focused on disassembly, not operation.</t>
        </is>
      </c>
      <c r="V949" s="45" t="inlineStr">
        <is>
          <t>R1</t>
        </is>
      </c>
      <c r="W949" s="46" t="inlineStr">
        <is>
          <t>0</t>
        </is>
      </c>
      <c r="X949" s="60" t="n"/>
      <c r="Y949" s="60" t="n"/>
      <c r="Z949" s="46" t="inlineStr">
        <is>
          <t>no</t>
        </is>
      </c>
      <c r="AA949" s="54" t="inlineStr">
        <is>
          <t>拆机场景中没有锁入手柄或启动萃取的操作。</t>
        </is>
      </c>
      <c r="AB949" s="54" t="inlineStr">
        <is>
          <t>AI=0→R1=0，与AI一致。</t>
        </is>
      </c>
      <c r="AC949" s="46" t="inlineStr">
        <is>
          <t>completed</t>
        </is>
      </c>
      <c r="AD949" s="46" t="inlineStr">
        <is>
          <t>2026-07-28T01:45:19+08:00</t>
        </is>
      </c>
      <c r="AE949" s="47">
        <f>IF(AC949&lt;&gt;"completed","",IF(W949=O949,"no","yes"))</f>
        <v/>
      </c>
      <c r="AF949" s="47">
        <f>IF(AC949&lt;&gt;"completed","",IF(AND(X949=P949,Y949=Q949),"no","yes"))</f>
        <v/>
      </c>
      <c r="AG949" s="47">
        <f>IF(AC949&lt;&gt;"completed","待复核",IF(OR(W949="",Z949="",AA949="",AD949=""),"缺少必填项",IF(AND(OR(AE949="yes",AF949="yes"),AB949=""),"修正原因缺失",IF(OR(W949=0,W949=1),IF(AND(X949="",Y949=""),"通过","0/1级时间应留空"),IF(AND(OR(W949=2,W949=3),X949&lt;&gt;"",Y949&lt;&gt;"",X949&gt;=I949,Y949&lt;=J949,Y949&gt;X949),"通过","2/3级时间无效")))))</f>
        <v/>
      </c>
    </row>
    <row r="950">
      <c r="A950" s="45" t="inlineStr">
        <is>
          <t>VQ-020</t>
        </is>
      </c>
      <c r="B950" s="52" t="inlineStr">
        <is>
          <t>How do I lock in the portafilter and start an espresso shot?</t>
        </is>
      </c>
      <c r="C950" s="45" t="inlineStr">
        <is>
          <t>en</t>
        </is>
      </c>
      <c r="D950" s="45" t="inlineStr">
        <is>
          <t>Espresso Machine</t>
        </is>
      </c>
      <c r="E950" s="45" t="inlineStr">
        <is>
          <t>operation</t>
        </is>
      </c>
      <c r="F950" s="45" t="inlineStr">
        <is>
          <t>development</t>
        </is>
      </c>
      <c r="G950" s="45" t="inlineStr">
        <is>
          <t>espresso-016-scene-0002</t>
        </is>
      </c>
      <c r="H950" s="45" t="inlineStr">
        <is>
          <t>espresso-016</t>
        </is>
      </c>
      <c r="I950" s="59" t="inlineStr">
        <is>
          <t>2.714</t>
        </is>
      </c>
      <c r="J950" s="59" t="inlineStr">
        <is>
          <t>4.849</t>
        </is>
      </c>
      <c r="K950" s="45" t="inlineStr">
        <is>
          <t>items/espresso-016-scene-0002/clip.mp4</t>
        </is>
      </c>
      <c r="L950" s="45" t="inlineStr">
        <is>
          <t>items/espresso-016-scene-0002/thumbnail.jpg</t>
        </is>
      </c>
      <c r="M950" s="52" t="inlineStr">
        <is>
          <t>VLM: Visual summary: A person is preparing coffee grounds in a portafilter on a wooden surface, with a digital scale and other coffee-making tools nearby.
视觉摘要: 一个人在木制表面上用粉碗准备咖啡粉，旁边有电子秤和其他咖啡制作工具。
Visible product: Espresso Machine
Visible components: portafilter; digital scale; wooden cutting board; coffee grinder; coffee cup; knife; glass; metal tray
Visible actions: pouring coffee grounds into portafilter; holding portafilter; using knife
Visible states: coffee grounds in portafilter; digital scale displaying weight; coffee cup on table
Visual uncertainty: The specific model or brand of the espresso machine is not visible.</t>
        </is>
      </c>
      <c r="N950" s="45" t="inlineStr">
        <is>
          <t>2</t>
        </is>
      </c>
      <c r="O950" s="45" t="inlineStr">
        <is>
          <t>1</t>
        </is>
      </c>
      <c r="P950" s="59" t="str"/>
      <c r="Q950" s="59" t="str"/>
      <c r="R950" s="52" t="inlineStr">
        <is>
          <t>The scene shows preparation of coffee grounds in a portafilter but does not show locking the portafilter into an espresso machine or starting an espresso shot.</t>
        </is>
      </c>
      <c r="S950" s="52" t="inlineStr">
        <is>
          <t>VLM</t>
        </is>
      </c>
      <c r="T950" s="52" t="inlineStr">
        <is>
          <t>low</t>
        </is>
      </c>
      <c r="U950" s="52" t="inlineStr">
        <is>
          <t>No visual evidence of locking the portafilter or initiating an espresso shot is present.</t>
        </is>
      </c>
      <c r="V950" s="45" t="inlineStr">
        <is>
          <t>R1</t>
        </is>
      </c>
      <c r="W950" s="46" t="inlineStr">
        <is>
          <t>1</t>
        </is>
      </c>
      <c r="X950" s="60" t="n"/>
      <c r="Y950" s="60" t="n"/>
      <c r="Z950" s="46" t="inlineStr">
        <is>
          <t>no</t>
        </is>
      </c>
      <c r="AA950" s="54" t="inlineStr">
        <is>
          <t>手柄（portafilter）放在桌面上装粉而非锁定在机器上，全程（t=2.7s–4.8s）无锁定或启动萃取动作。</t>
        </is>
      </c>
      <c r="AB950" s="54" t="n"/>
      <c r="AC950" s="46" t="inlineStr">
        <is>
          <t>completed</t>
        </is>
      </c>
      <c r="AD950" s="46" t="inlineStr">
        <is>
          <t>2026-07-28T01:45:19+08:00</t>
        </is>
      </c>
      <c r="AE950" s="47">
        <f>IF(AC950&lt;&gt;"completed","",IF(W950=O950,"no","yes"))</f>
        <v/>
      </c>
      <c r="AF950" s="47">
        <f>IF(AC950&lt;&gt;"completed","",IF(AND(X950=P950,Y950=Q950),"no","yes"))</f>
        <v/>
      </c>
      <c r="AG950" s="47">
        <f>IF(AC950&lt;&gt;"completed","待复核",IF(OR(W950="",Z950="",AA950="",AD950=""),"缺少必填项",IF(AND(OR(AE950="yes",AF950="yes"),AB950=""),"修正原因缺失",IF(OR(W950=0,W950=1),IF(AND(X950="",Y950=""),"通过","0/1级时间应留空"),IF(AND(OR(W950=2,W950=3),X950&lt;&gt;"",Y950&lt;&gt;"",X950&gt;=I950,Y950&lt;=J950,Y950&gt;X950),"通过","2/3级时间无效")))))</f>
        <v/>
      </c>
    </row>
    <row r="951">
      <c r="A951" s="45" t="inlineStr">
        <is>
          <t>VQ-020</t>
        </is>
      </c>
      <c r="B951" s="52" t="inlineStr">
        <is>
          <t>How do I lock in the portafilter and start an espresso shot?</t>
        </is>
      </c>
      <c r="C951" s="45" t="inlineStr">
        <is>
          <t>en</t>
        </is>
      </c>
      <c r="D951" s="45" t="inlineStr">
        <is>
          <t>Espresso Machine</t>
        </is>
      </c>
      <c r="E951" s="45" t="inlineStr">
        <is>
          <t>operation</t>
        </is>
      </c>
      <c r="F951" s="45" t="inlineStr">
        <is>
          <t>development</t>
        </is>
      </c>
      <c r="G951" s="45" t="inlineStr">
        <is>
          <t>espresso-002-scene-0001</t>
        </is>
      </c>
      <c r="H951" s="45" t="inlineStr">
        <is>
          <t>espresso-002</t>
        </is>
      </c>
      <c r="I951" s="59" t="inlineStr">
        <is>
          <t>0.0</t>
        </is>
      </c>
      <c r="J951" s="59" t="inlineStr">
        <is>
          <t>44.68</t>
        </is>
      </c>
      <c r="K951" s="45" t="inlineStr">
        <is>
          <t>items/espresso-002-scene-0001/clip.mp4</t>
        </is>
      </c>
      <c r="L951" s="45" t="inlineStr">
        <is>
          <t>items/espresso-002-scene-0001/thumbnail.jpg</t>
        </is>
      </c>
      <c r="M951" s="52" t="inlineStr">
        <is>
          <t>VLM: Visual summary: A stream of coffee is being dispensed from an espresso machine into a blue mug.
视觉摘要: 咖啡机正在向一个蓝色杯子中倾倒咖啡。
Visible product: Espresso Machine
Visible components: espresso machine; blue mug; coffee stream; metal portafilter; wooden countertop
Visible actions: coffee dispensing
Visible states: coffee filling mug; coffee forming crema</t>
        </is>
      </c>
      <c r="N951" s="45" t="inlineStr">
        <is>
          <t>3</t>
        </is>
      </c>
      <c r="O951" s="45" t="inlineStr">
        <is>
          <t>0</t>
        </is>
      </c>
      <c r="P951" s="59" t="str"/>
      <c r="Q951" s="59" t="str"/>
      <c r="R951" s="52" t="inlineStr">
        <is>
          <t>The scene shows coffee dispensing, not the locking of the portafilter or initiation of the shot; no evidence of portafilter interaction or locking mechanism is visible.</t>
        </is>
      </c>
      <c r="S951" s="52" t="inlineStr">
        <is>
          <t>VLM</t>
        </is>
      </c>
      <c r="T951" s="52" t="inlineStr">
        <is>
          <t>low</t>
        </is>
      </c>
      <c r="U951" s="52" t="inlineStr">
        <is>
          <t>The visual evidence clearly depicts coffee dispensing, with no visible interaction with the portafilter or locking mechanism.</t>
        </is>
      </c>
      <c r="V951" s="45" t="inlineStr">
        <is>
          <t>R1</t>
        </is>
      </c>
      <c r="W951" s="46" t="inlineStr">
        <is>
          <t>0</t>
        </is>
      </c>
      <c r="X951" s="60" t="n"/>
      <c r="Y951" s="60" t="n"/>
      <c r="Z951" s="46" t="inlineStr">
        <is>
          <t>no</t>
        </is>
      </c>
      <c r="AA951" s="54" t="inlineStr">
        <is>
          <t>萃取已在进行中（t=0s起即有咖啡液流入杯子），未展示手柄锁定或启动萃取的动作。</t>
        </is>
      </c>
      <c r="AB951" s="54" t="n"/>
      <c r="AC951" s="46" t="inlineStr">
        <is>
          <t>completed</t>
        </is>
      </c>
      <c r="AD951" s="46" t="inlineStr">
        <is>
          <t>2026-07-28T01:45:19+08:00</t>
        </is>
      </c>
      <c r="AE951" s="47">
        <f>IF(AC951&lt;&gt;"completed","",IF(W951=O951,"no","yes"))</f>
        <v/>
      </c>
      <c r="AF951" s="47">
        <f>IF(AC951&lt;&gt;"completed","",IF(AND(X951=P951,Y951=Q951),"no","yes"))</f>
        <v/>
      </c>
      <c r="AG951" s="47">
        <f>IF(AC951&lt;&gt;"completed","待复核",IF(OR(W951="",Z951="",AA951="",AD951=""),"缺少必填项",IF(AND(OR(AE951="yes",AF951="yes"),AB951=""),"修正原因缺失",IF(OR(W951=0,W951=1),IF(AND(X951="",Y951=""),"通过","0/1级时间应留空"),IF(AND(OR(W951=2,W951=3),X951&lt;&gt;"",Y951&lt;&gt;"",X951&gt;=I951,Y951&lt;=J951,Y951&gt;X951),"通过","2/3级时间无效")))))</f>
        <v/>
      </c>
    </row>
    <row r="952">
      <c r="A952" s="45" t="inlineStr">
        <is>
          <t>VQ-020</t>
        </is>
      </c>
      <c r="B952" s="52" t="inlineStr">
        <is>
          <t>How do I lock in the portafilter and start an espresso shot?</t>
        </is>
      </c>
      <c r="C952" s="45" t="inlineStr">
        <is>
          <t>en</t>
        </is>
      </c>
      <c r="D952" s="45" t="inlineStr">
        <is>
          <t>Espresso Machine</t>
        </is>
      </c>
      <c r="E952" s="45" t="inlineStr">
        <is>
          <t>operation</t>
        </is>
      </c>
      <c r="F952" s="45" t="inlineStr">
        <is>
          <t>development</t>
        </is>
      </c>
      <c r="G952" s="45" t="inlineStr">
        <is>
          <t>espresso-016-scene-0003</t>
        </is>
      </c>
      <c r="H952" s="45" t="inlineStr">
        <is>
          <t>espresso-016</t>
        </is>
      </c>
      <c r="I952" s="59" t="inlineStr">
        <is>
          <t>4.849</t>
        </is>
      </c>
      <c r="J952" s="59" t="inlineStr">
        <is>
          <t>13.391</t>
        </is>
      </c>
      <c r="K952" s="45" t="inlineStr">
        <is>
          <t>items/espresso-016-scene-0003/clip.mp4</t>
        </is>
      </c>
      <c r="L952" s="45" t="inlineStr">
        <is>
          <t>items/espresso-016-scene-0003/thumbnail.jpg</t>
        </is>
      </c>
      <c r="M952" s="52" t="inlineStr">
        <is>
          <t>OCR: 4
VLM: Visual summary: A person is preparing coffee grounds in an espresso portafilter, using a scoop and a tamper.
视觉摘要: 一个人正在用勺子和压粉器准备浓缩咖啡粉。
Visible product: Espresso Machine
Visible components: portafilter; coffee scoop; tamper; wooden cutting board; digital scale; glass cup; metal cup
Visible actions: pouring coffee grounds; placing tamper on portafilter; pressing tamper
Visible states: coffee grounds in portafilter; portafilter on wooden surface; tamper being used to compact grounds
Visual uncertainty: The full espresso machine is not visible. The specific brand or model of the espresso machine is not visible.</t>
        </is>
      </c>
      <c r="N952" s="45" t="inlineStr">
        <is>
          <t>4</t>
        </is>
      </c>
      <c r="O952" s="45" t="inlineStr">
        <is>
          <t>1</t>
        </is>
      </c>
      <c r="P952" s="59" t="str"/>
      <c r="Q952" s="59" t="str"/>
      <c r="R952" s="52" t="inlineStr">
        <is>
          <t>The scene shows preparation of coffee grounds in a portafilter and tamping, but does not show locking the portafilter into the machine or starting an espresso shot.</t>
        </is>
      </c>
      <c r="S952" s="52" t="inlineStr">
        <is>
          <t>VLM</t>
        </is>
      </c>
      <c r="T952" s="52" t="inlineStr">
        <is>
          <t>low</t>
        </is>
      </c>
      <c r="U952" s="52" t="inlineStr">
        <is>
          <t>The scene does not contain any visual or textual evidence of locking the portafilter or initiating the espresso shot.</t>
        </is>
      </c>
      <c r="V952" s="45" t="inlineStr">
        <is>
          <t>R1</t>
        </is>
      </c>
      <c r="W952" s="46" t="inlineStr">
        <is>
          <t>1</t>
        </is>
      </c>
      <c r="X952" s="60" t="n"/>
      <c r="Y952" s="60" t="n"/>
      <c r="Z952" s="46" t="inlineStr">
        <is>
          <t>no</t>
        </is>
      </c>
      <c r="AA952" s="54" t="inlineStr">
        <is>
          <t>画面只展示装粉压粉，未展示将手柄旋入冲煮头或启动萃取的动作。</t>
        </is>
      </c>
      <c r="AB952" s="54" t="n"/>
      <c r="AC952" s="46" t="inlineStr">
        <is>
          <t>completed</t>
        </is>
      </c>
      <c r="AD952" s="46" t="inlineStr">
        <is>
          <t>2026-07-28T01:45:19+08:00</t>
        </is>
      </c>
      <c r="AE952" s="47">
        <f>IF(AC952&lt;&gt;"completed","",IF(W952=O952,"no","yes"))</f>
        <v/>
      </c>
      <c r="AF952" s="47">
        <f>IF(AC952&lt;&gt;"completed","",IF(AND(X952=P952,Y952=Q952),"no","yes"))</f>
        <v/>
      </c>
      <c r="AG952" s="47">
        <f>IF(AC952&lt;&gt;"completed","待复核",IF(OR(W952="",Z952="",AA952="",AD952=""),"缺少必填项",IF(AND(OR(AE952="yes",AF952="yes"),AB952=""),"修正原因缺失",IF(OR(W952=0,W952=1),IF(AND(X952="",Y952=""),"通过","0/1级时间应留空"),IF(AND(OR(W952=2,W952=3),X952&lt;&gt;"",Y952&lt;&gt;"",X952&gt;=I952,Y952&lt;=J952,Y952&gt;X952),"通过","2/3级时间无效")))))</f>
        <v/>
      </c>
    </row>
    <row r="953">
      <c r="A953" s="45" t="inlineStr">
        <is>
          <t>VQ-020</t>
        </is>
      </c>
      <c r="B953" s="52" t="inlineStr">
        <is>
          <t>How do I lock in the portafilter and start an espresso shot?</t>
        </is>
      </c>
      <c r="C953" s="45" t="inlineStr">
        <is>
          <t>en</t>
        </is>
      </c>
      <c r="D953" s="45" t="inlineStr">
        <is>
          <t>Espresso Machine</t>
        </is>
      </c>
      <c r="E953" s="45" t="inlineStr">
        <is>
          <t>operation</t>
        </is>
      </c>
      <c r="F953" s="45" t="inlineStr">
        <is>
          <t>development</t>
        </is>
      </c>
      <c r="G953" s="45" t="inlineStr">
        <is>
          <t>espresso-001-scene-0006</t>
        </is>
      </c>
      <c r="H953" s="45" t="inlineStr">
        <is>
          <t>espresso-001</t>
        </is>
      </c>
      <c r="I953" s="59" t="inlineStr">
        <is>
          <t>23.59</t>
        </is>
      </c>
      <c r="J953" s="59" t="inlineStr">
        <is>
          <t>25.759</t>
        </is>
      </c>
      <c r="K953" s="45" t="inlineStr">
        <is>
          <t>items/espresso-001-scene-0006/clip.mp4</t>
        </is>
      </c>
      <c r="L953" s="45" t="inlineStr">
        <is>
          <t>items/espresso-001-scene-0006/thumbnail.jpg</t>
        </is>
      </c>
      <c r="M953" s="52" t="inlineStr">
        <is>
          <t>ASR: Methods of preparation differ between drinks and between baristas.
VLM: Visual summary: A person is using an espresso machine, holding a portafilter and pressing a button on the machine.
视觉摘要: 一个人正在使用意式咖啡机，手持粉碗并按压机器上的按钮。
Visible product: Espresso Machine
Visible components: portafilter; coffee machine; syrup bottles; digital display; metal container
Visible actions: pressing a button; holding a portafilter
Visual uncertainty: The exact model or brand of the espresso machine is not visible. The text on the digital display is not clearly readable.</t>
        </is>
      </c>
      <c r="N953" s="45" t="inlineStr">
        <is>
          <t>5</t>
        </is>
      </c>
      <c r="O953" s="45" t="inlineStr">
        <is>
          <t>2</t>
        </is>
      </c>
      <c r="P953" s="59" t="inlineStr">
        <is>
          <t>23.59</t>
        </is>
      </c>
      <c r="Q953" s="59" t="inlineStr">
        <is>
          <t>25.759</t>
        </is>
      </c>
      <c r="R953" s="52" t="inlineStr">
        <is>
          <t>The visual shows a person holding a portafilter and pressing a button on the espresso machine, which is an adjacent step to locking in the portafilter and starting a shot. The ASR mentions preparation methods varying, which implies the action shown is part of a standard procedure but not explicitly confirming the lock-and-start sequence.</t>
        </is>
      </c>
      <c r="S953" s="52" t="inlineStr">
        <is>
          <t>VLM|ASR</t>
        </is>
      </c>
      <c r="T953" s="52" t="inlineStr">
        <is>
          <t>medium</t>
        </is>
      </c>
      <c r="U953" s="52" t="inlineStr">
        <is>
          <t>The evidence does not explicitly confirm that the portafilter is locked in or that the button pressed initiates the espresso shot; it only shows the action of holding the portafilter and pressing a button.</t>
        </is>
      </c>
      <c r="V953" s="45" t="inlineStr">
        <is>
          <t>R1</t>
        </is>
      </c>
      <c r="W953" s="46" t="inlineStr">
        <is>
          <t>1</t>
        </is>
      </c>
      <c r="X953" s="60" t="n"/>
      <c r="Y953" s="60" t="n"/>
      <c r="Z953" s="46" t="inlineStr">
        <is>
          <t>no</t>
        </is>
      </c>
      <c r="AA953" s="54" t="inlineStr">
        <is>
          <t>第1–6帧（t=23.6s–25.8s）显示手持粉碗并按咖啡机按钮，但未清晰演示将粉碗锁入冲煮头或启动萃取的动作，仅为相邻步骤的模糊暗示。</t>
        </is>
      </c>
      <c r="AB953" s="54" t="inlineStr">
        <is>
          <t>AI=2→R1=1：画面仅显示手持粉碗+按按钮，未明确演示锁入粉碗或启动萃取的操作，不足以构成部分回答。</t>
        </is>
      </c>
      <c r="AC953" s="46" t="inlineStr">
        <is>
          <t>completed</t>
        </is>
      </c>
      <c r="AD953" s="46" t="inlineStr">
        <is>
          <t>2026-07-28T01:45:19+08:00</t>
        </is>
      </c>
      <c r="AE953" s="47">
        <f>IF(AC953&lt;&gt;"completed","",IF(W953=O953,"no","yes"))</f>
        <v/>
      </c>
      <c r="AF953" s="47">
        <f>IF(AC953&lt;&gt;"completed","",IF(AND(X953=P953,Y953=Q953),"no","yes"))</f>
        <v/>
      </c>
      <c r="AG953" s="47">
        <f>IF(AC953&lt;&gt;"completed","待复核",IF(OR(W953="",Z953="",AA953="",AD953=""),"缺少必填项",IF(AND(OR(AE953="yes",AF953="yes"),AB953=""),"修正原因缺失",IF(OR(W953=0,W953=1),IF(AND(X953="",Y953=""),"通过","0/1级时间应留空"),IF(AND(OR(W953=2,W953=3),X953&lt;&gt;"",Y953&lt;&gt;"",X953&gt;=I953,Y953&lt;=J953,Y953&gt;X953),"通过","2/3级时间无效")))))</f>
        <v/>
      </c>
    </row>
    <row r="954">
      <c r="A954" s="45" t="inlineStr">
        <is>
          <t>VQ-020</t>
        </is>
      </c>
      <c r="B954" s="52" t="inlineStr">
        <is>
          <t>How do I lock in the portafilter and start an espresso shot?</t>
        </is>
      </c>
      <c r="C954" s="45" t="inlineStr">
        <is>
          <t>en</t>
        </is>
      </c>
      <c r="D954" s="45" t="inlineStr">
        <is>
          <t>Espresso Machine</t>
        </is>
      </c>
      <c r="E954" s="45" t="inlineStr">
        <is>
          <t>operation</t>
        </is>
      </c>
      <c r="F954" s="45" t="inlineStr">
        <is>
          <t>development</t>
        </is>
      </c>
      <c r="G954" s="45" t="inlineStr">
        <is>
          <t>espresso-009-scene-0001</t>
        </is>
      </c>
      <c r="H954" s="45" t="inlineStr">
        <is>
          <t>espresso-009</t>
        </is>
      </c>
      <c r="I954" s="59" t="inlineStr">
        <is>
          <t>0.0</t>
        </is>
      </c>
      <c r="J954" s="59" t="inlineStr">
        <is>
          <t>83.82</t>
        </is>
      </c>
      <c r="K954" s="45" t="inlineStr">
        <is>
          <t>items/espresso-009-scene-0001/clip.mp4</t>
        </is>
      </c>
      <c r="L954" s="45" t="inlineStr">
        <is>
          <t>items/espresso-009-scene-0001/thumbnail.jpg</t>
        </is>
      </c>
      <c r="M954" s="52" t="inlineStr">
        <is>
          <t>OCR: ZETA RAPS &amp;OLIV Rogl OLJA TOSSIMO ZET BOS &amp;OLV TILINI LUT KA &amp;OLI UT A JA
VLM: Visual summary: A black Tassimo coffee machine is brewing coffee into a blue mug on a kitchen counter, with another blue mug and various kitchen items nearby.
视觉摘要: 一台黑色的Tassimo咖啡机正在向一个蓝色杯子中冲泡咖啡，周围是厨房台面和一些厨房用品。
Visible product: Tassimo
Visible components: coffee machine; blue mug; coffee cup; coffee pod; counter; bottle; bag; cup holder
Visible actions: placing coffee pod into machine; coffee brewing
Visible states: coffee being dispensed; machine in operation
Visual uncertainty: The exact brand or model of the coffee machine beyond 'Tassimo' is not clearly visible. The text on the bottle is partially obscured.</t>
        </is>
      </c>
      <c r="N954" s="45" t="inlineStr">
        <is>
          <t>6</t>
        </is>
      </c>
      <c r="O954" s="45" t="inlineStr">
        <is>
          <t>0</t>
        </is>
      </c>
      <c r="P954" s="59" t="str"/>
      <c r="Q954" s="59" t="str"/>
      <c r="R954" s="52" t="inlineStr">
        <is>
          <t>The visible product is a Tassimo machine, which is not an espresso machine; the question asks about locking in a portafilter and starting an espresso shot, which is specific to espresso machines and not compatible with Tassimo's pod-based brewing system.</t>
        </is>
      </c>
      <c r="S954" s="52" t="inlineStr">
        <is>
          <t>VLM</t>
        </is>
      </c>
      <c r="T954" s="52" t="inlineStr">
        <is>
          <t>low</t>
        </is>
      </c>
      <c r="U954" s="52" t="inlineStr">
        <is>
          <t>The product type is clearly identified as Tassimo, which is incompatible with the espresso machine operation described in the question.</t>
        </is>
      </c>
      <c r="V954" s="45" t="inlineStr">
        <is>
          <t>R1</t>
        </is>
      </c>
      <c r="W954" s="46" t="inlineStr">
        <is>
          <t>0</t>
        </is>
      </c>
      <c r="X954" s="60" t="n"/>
      <c r="Y954" s="60" t="n"/>
      <c r="Z954" s="46" t="inlineStr">
        <is>
          <t>no</t>
        </is>
      </c>
      <c r="AA954" s="54" t="inlineStr">
        <is>
          <t>未出现意式咖啡机手柄及锁入冲煮头、启动萃取的动作。</t>
        </is>
      </c>
      <c r="AB954" s="54" t="n"/>
      <c r="AC954" s="46" t="inlineStr">
        <is>
          <t>completed</t>
        </is>
      </c>
      <c r="AD954" s="46" t="inlineStr">
        <is>
          <t>2026-07-28T01:45:19+08:00</t>
        </is>
      </c>
      <c r="AE954" s="47">
        <f>IF(AC954&lt;&gt;"completed","",IF(W954=O954,"no","yes"))</f>
        <v/>
      </c>
      <c r="AF954" s="47">
        <f>IF(AC954&lt;&gt;"completed","",IF(AND(X954=P954,Y954=Q954),"no","yes"))</f>
        <v/>
      </c>
      <c r="AG954" s="47">
        <f>IF(AC954&lt;&gt;"completed","待复核",IF(OR(W954="",Z954="",AA954="",AD954=""),"缺少必填项",IF(AND(OR(AE954="yes",AF954="yes"),AB954=""),"修正原因缺失",IF(OR(W954=0,W954=1),IF(AND(X954="",Y954=""),"通过","0/1级时间应留空"),IF(AND(OR(W954=2,W954=3),X954&lt;&gt;"",Y954&lt;&gt;"",X954&gt;=I954,Y954&lt;=J954,Y954&gt;X954),"通过","2/3级时间无效")))))</f>
        <v/>
      </c>
    </row>
    <row r="955">
      <c r="A955" s="45" t="inlineStr">
        <is>
          <t>VQ-020</t>
        </is>
      </c>
      <c r="B955" s="52" t="inlineStr">
        <is>
          <t>How do I lock in the portafilter and start an espresso shot?</t>
        </is>
      </c>
      <c r="C955" s="45" t="inlineStr">
        <is>
          <t>en</t>
        </is>
      </c>
      <c r="D955" s="45" t="inlineStr">
        <is>
          <t>Espresso Machine</t>
        </is>
      </c>
      <c r="E955" s="45" t="inlineStr">
        <is>
          <t>operation</t>
        </is>
      </c>
      <c r="F955" s="45" t="inlineStr">
        <is>
          <t>development</t>
        </is>
      </c>
      <c r="G955" s="45" t="inlineStr">
        <is>
          <t>espresso-018-scene-0010</t>
        </is>
      </c>
      <c r="H955" s="45" t="inlineStr">
        <is>
          <t>espresso-018</t>
        </is>
      </c>
      <c r="I955" s="59" t="inlineStr">
        <is>
          <t>34.153</t>
        </is>
      </c>
      <c r="J955" s="59" t="inlineStr">
        <is>
          <t>36.906</t>
        </is>
      </c>
      <c r="K955" s="45" t="inlineStr">
        <is>
          <t>items/espresso-018-scene-0010/clip.mp4</t>
        </is>
      </c>
      <c r="L955" s="45" t="inlineStr">
        <is>
          <t>items/espresso-018-scene-0010/thumbnail.jpg</t>
        </is>
      </c>
      <c r="M955" s="52" t="inlineStr">
        <is>
          <t>OCR: Wacaco Company INSIDER PICKS
VLM: Visual summary: A person is holding a black portable espresso machine in an outdoor setting.
视觉摘要: 一个人在户外环境中手持一台黑色便携式咖啡机。
Visible product: Minipresso
Visible components: black portable device; hand holding device; text overlay
Visible actions: holding the device
Visible states: device being held; text displayed on screen
Visual uncertainty: The full design and controls of the device are not fully visible.</t>
        </is>
      </c>
      <c r="N955" s="45" t="inlineStr">
        <is>
          <t>7</t>
        </is>
      </c>
      <c r="O955" s="45" t="inlineStr">
        <is>
          <t>0</t>
        </is>
      </c>
      <c r="P955" s="59" t="str"/>
      <c r="Q955" s="59" t="str"/>
      <c r="R955" s="52" t="inlineStr">
        <is>
          <t>The scene shows a person holding a Minipresso portable espresso machine, but no action of locking in a portafilter or starting an espresso shot is visible or implied.</t>
        </is>
      </c>
      <c r="S955" s="52" t="inlineStr">
        <is>
          <t>VLM</t>
        </is>
      </c>
      <c r="T955" s="52" t="inlineStr">
        <is>
          <t>low</t>
        </is>
      </c>
      <c r="U955" s="52" t="inlineStr">
        <is>
          <t>No evidence of portafilter locking or espresso shot initiation is present in the visual or textual evidence.</t>
        </is>
      </c>
      <c r="V955" s="45" t="inlineStr">
        <is>
          <t>R1</t>
        </is>
      </c>
      <c r="W955" s="46" t="inlineStr">
        <is>
          <t>0</t>
        </is>
      </c>
      <c r="X955" s="60" t="n"/>
      <c r="Y955" s="60" t="n"/>
      <c r="Z955" s="46" t="inlineStr">
        <is>
          <t>no</t>
        </is>
      </c>
      <c r="AA955" s="54" t="inlineStr">
        <is>
          <t>6帧（t=34.2s–36.9s）为户外手持Minipresso便携设备，文字叠加显示价格，未见传统手柄锁定或启动萃取动作。</t>
        </is>
      </c>
      <c r="AB955" s="54" t="n"/>
      <c r="AC955" s="46" t="inlineStr">
        <is>
          <t>completed</t>
        </is>
      </c>
      <c r="AD955" s="46" t="inlineStr">
        <is>
          <t>2026-07-28T01:45:19+08:00</t>
        </is>
      </c>
      <c r="AE955" s="47">
        <f>IF(AC955&lt;&gt;"completed","",IF(W955=O955,"no","yes"))</f>
        <v/>
      </c>
      <c r="AF955" s="47">
        <f>IF(AC955&lt;&gt;"completed","",IF(AND(X955=P955,Y955=Q955),"no","yes"))</f>
        <v/>
      </c>
      <c r="AG955" s="47">
        <f>IF(AC955&lt;&gt;"completed","待复核",IF(OR(W955="",Z955="",AA955="",AD955=""),"缺少必填项",IF(AND(OR(AE955="yes",AF955="yes"),AB955=""),"修正原因缺失",IF(OR(W955=0,W955=1),IF(AND(X955="",Y955=""),"通过","0/1级时间应留空"),IF(AND(OR(W955=2,W955=3),X955&lt;&gt;"",Y955&lt;&gt;"",X955&gt;=I955,Y955&lt;=J955,Y955&gt;X955),"通过","2/3级时间无效")))))</f>
        <v/>
      </c>
    </row>
    <row r="956">
      <c r="A956" s="45" t="inlineStr">
        <is>
          <t>VQ-020</t>
        </is>
      </c>
      <c r="B956" s="52" t="inlineStr">
        <is>
          <t>How do I lock in the portafilter and start an espresso shot?</t>
        </is>
      </c>
      <c r="C956" s="45" t="inlineStr">
        <is>
          <t>en</t>
        </is>
      </c>
      <c r="D956" s="45" t="inlineStr">
        <is>
          <t>Espresso Machine</t>
        </is>
      </c>
      <c r="E956" s="45" t="inlineStr">
        <is>
          <t>operation</t>
        </is>
      </c>
      <c r="F956" s="45" t="inlineStr">
        <is>
          <t>development</t>
        </is>
      </c>
      <c r="G956" s="45" t="inlineStr">
        <is>
          <t>espresso-018-scene-0019</t>
        </is>
      </c>
      <c r="H956" s="45" t="inlineStr">
        <is>
          <t>espresso-018</t>
        </is>
      </c>
      <c r="I956" s="59" t="inlineStr">
        <is>
          <t>60.425</t>
        </is>
      </c>
      <c r="J956" s="59" t="inlineStr">
        <is>
          <t>63.47</t>
        </is>
      </c>
      <c r="K956" s="45" t="inlineStr">
        <is>
          <t>items/espresso-018-scene-0019/clip.mp4</t>
        </is>
      </c>
      <c r="L956" s="45" t="inlineStr">
        <is>
          <t>items/espresso-018-scene-0019/thumbnail.jpg</t>
        </is>
      </c>
      <c r="M956" s="52" t="inlineStr">
        <is>
          <t>VLM: Visual summary: A man is interacting with a large, colorful, textured wall panel in an indoor public space, while another person in a red jacket is shown outdoors handling a small blue and white object.
视觉摘要: 一名男子在室内公共场所与一个大型彩色纹理墙板互动，另一名穿红色夹克的人在户外处理一个蓝白相间的小物件。
Visible product: unknown
Visible actions: A man is touching a wall panel with his hand.; A person in a red jacket is holding and manipulating a small object.
Visual uncertainty: The product being demonstrated is not clearly identifiable as an espresso machine. The objects being interacted with are not clearly identifiable as an espresso machine or its components.</t>
        </is>
      </c>
      <c r="N956" s="45" t="inlineStr">
        <is>
          <t>8</t>
        </is>
      </c>
      <c r="O956" s="45" t="inlineStr">
        <is>
          <t>0</t>
        </is>
      </c>
      <c r="P956" s="59" t="str"/>
      <c r="Q956" s="59" t="str"/>
      <c r="R956" s="52" t="inlineStr">
        <is>
          <t>The visual evidence shows a man interacting with a wall panel and another person handling a small object, neither of which are identifiable as an espresso machine or its components (portafilter, locking mechanism, etc.).</t>
        </is>
      </c>
      <c r="S956" s="52" t="inlineStr">
        <is>
          <t>VLM</t>
        </is>
      </c>
      <c r="T956" s="52" t="inlineStr">
        <is>
          <t>low</t>
        </is>
      </c>
      <c r="U956" s="52" t="inlineStr">
        <is>
          <t>The product and actions are clearly not related to an espresso machine or its operation.</t>
        </is>
      </c>
      <c r="V956" s="45" t="inlineStr">
        <is>
          <t>R1</t>
        </is>
      </c>
      <c r="W956" s="46" t="inlineStr">
        <is>
          <t>0</t>
        </is>
      </c>
      <c r="X956" s="60" t="n"/>
      <c r="Y956" s="60" t="n"/>
      <c r="Z956" s="46" t="inlineStr">
        <is>
          <t>no</t>
        </is>
      </c>
      <c r="AA956" s="54" t="inlineStr">
        <is>
          <t>6帧（t=60.4s–63.5s）分别为地铁站男子用绿色杯子饮水、触摸墙面以及户外骑行者手持物品，与意式咖啡机无关。</t>
        </is>
      </c>
      <c r="AB956" s="54" t="n"/>
      <c r="AC956" s="46" t="inlineStr">
        <is>
          <t>completed</t>
        </is>
      </c>
      <c r="AD956" s="46" t="inlineStr">
        <is>
          <t>2026-07-28T01:45:19+08:00</t>
        </is>
      </c>
      <c r="AE956" s="47">
        <f>IF(AC956&lt;&gt;"completed","",IF(W956=O956,"no","yes"))</f>
        <v/>
      </c>
      <c r="AF956" s="47">
        <f>IF(AC956&lt;&gt;"completed","",IF(AND(X956=P956,Y956=Q956),"no","yes"))</f>
        <v/>
      </c>
      <c r="AG956" s="47">
        <f>IF(AC956&lt;&gt;"completed","待复核",IF(OR(W956="",Z956="",AA956="",AD956=""),"缺少必填项",IF(AND(OR(AE956="yes",AF956="yes"),AB956=""),"修正原因缺失",IF(OR(W956=0,W956=1),IF(AND(X956="",Y956=""),"通过","0/1级时间应留空"),IF(AND(OR(W956=2,W956=3),X956&lt;&gt;"",Y956&lt;&gt;"",X956&gt;=I956,Y956&lt;=J956,Y956&gt;X956),"通过","2/3级时间无效")))))</f>
        <v/>
      </c>
    </row>
    <row r="957">
      <c r="A957" s="45" t="inlineStr">
        <is>
          <t>VQ-020</t>
        </is>
      </c>
      <c r="B957" s="52" t="inlineStr">
        <is>
          <t>How do I lock in the portafilter and start an espresso shot?</t>
        </is>
      </c>
      <c r="C957" s="45" t="inlineStr">
        <is>
          <t>en</t>
        </is>
      </c>
      <c r="D957" s="45" t="inlineStr">
        <is>
          <t>Espresso Machine</t>
        </is>
      </c>
      <c r="E957" s="45" t="inlineStr">
        <is>
          <t>operation</t>
        </is>
      </c>
      <c r="F957" s="45" t="inlineStr">
        <is>
          <t>development</t>
        </is>
      </c>
      <c r="G957" s="45" t="inlineStr">
        <is>
          <t>espresso-017-scene-0002</t>
        </is>
      </c>
      <c r="H957" s="45" t="inlineStr">
        <is>
          <t>espresso-017</t>
        </is>
      </c>
      <c r="I957" s="59" t="inlineStr">
        <is>
          <t>574.25</t>
        </is>
      </c>
      <c r="J957" s="59" t="inlineStr">
        <is>
          <t>586.633</t>
        </is>
      </c>
      <c r="K957" s="45" t="inlineStr">
        <is>
          <t>items/espresso-017-scene-0002/clip.mp4</t>
        </is>
      </c>
      <c r="L957" s="45" t="inlineStr">
        <is>
          <t>items/espresso-017-scene-0002/thumbnail.jpg</t>
        </is>
      </c>
      <c r="M957" s="52" t="inlineStr">
        <is>
          <t>ASR: Другую отвертку взять. Немножко больше. Это у нас Т20. Снимаем трубочку. Достали заварочный
OCR: im REMA
VLM: Visual summary: A disassembled espresso machine is on a workbench, with a person using a screwdriver to work on its internal components.
视觉摘要: 一台拆开的意式咖啡机放在工作台上，一个人正用螺丝刀操作其内部零件。
Visible product: Espresso Machine
Visible components: black plastic casing; internal mechanical parts; red and white wires; clear tubing; screwdriver; orange bag; wrenches on wall
Visible actions: person holding screwdriver; person manipulating internal part
Visible states: machine disassembled; machine on workbench
Visual uncertainty: The brand name on the machine is partially obscured. The exact model or function of the internal parts is not identifiable.</t>
        </is>
      </c>
      <c r="N957" s="45" t="inlineStr">
        <is>
          <t>9</t>
        </is>
      </c>
      <c r="O957" s="45" t="inlineStr">
        <is>
          <t>0</t>
        </is>
      </c>
      <c r="P957" s="59" t="str"/>
      <c r="Q957" s="59" t="str"/>
      <c r="R957" s="52" t="inlineStr">
        <is>
          <t>The scene shows disassembly of an espresso machine with tools, not locking in the portafilter or starting an espresso shot.</t>
        </is>
      </c>
      <c r="S957" s="52" t="inlineStr">
        <is>
          <t>VLM|ASR|OCR</t>
        </is>
      </c>
      <c r="T957" s="52" t="inlineStr">
        <is>
          <t>low</t>
        </is>
      </c>
      <c r="U957" s="52" t="inlineStr">
        <is>
          <t>No evidence of portafilter, locking mechanism, or shot initiation is present.</t>
        </is>
      </c>
      <c r="V957" s="45" t="inlineStr">
        <is>
          <t>R1</t>
        </is>
      </c>
      <c r="W957" s="46" t="inlineStr">
        <is>
          <t>0</t>
        </is>
      </c>
      <c r="X957" s="60" t="n"/>
      <c r="Y957" s="60" t="n"/>
      <c r="Z957" s="46" t="inlineStr">
        <is>
          <t>no</t>
        </is>
      </c>
      <c r="AA957" s="54" t="inlineStr">
        <is>
          <t>全部6帧（t=574.2s–586.6s）为拆解维修画面，无完整咖啡机、无手柄锁定、无启动萃取操作。</t>
        </is>
      </c>
      <c r="AB957" s="54" t="n"/>
      <c r="AC957" s="46" t="inlineStr">
        <is>
          <t>completed</t>
        </is>
      </c>
      <c r="AD957" s="46" t="inlineStr">
        <is>
          <t>2026-07-28T01:45:19+08:00</t>
        </is>
      </c>
      <c r="AE957" s="47">
        <f>IF(AC957&lt;&gt;"completed","",IF(W957=O957,"no","yes"))</f>
        <v/>
      </c>
      <c r="AF957" s="47">
        <f>IF(AC957&lt;&gt;"completed","",IF(AND(X957=P957,Y957=Q957),"no","yes"))</f>
        <v/>
      </c>
      <c r="AG957" s="47">
        <f>IF(AC957&lt;&gt;"completed","待复核",IF(OR(W957="",Z957="",AA957="",AD957=""),"缺少必填项",IF(AND(OR(AE957="yes",AF957="yes"),AB957=""),"修正原因缺失",IF(OR(W957=0,W957=1),IF(AND(X957="",Y957=""),"通过","0/1级时间应留空"),IF(AND(OR(W957=2,W957=3),X957&lt;&gt;"",Y957&lt;&gt;"",X957&gt;=I957,Y957&lt;=J957,Y957&gt;X957),"通过","2/3级时间无效")))))</f>
        <v/>
      </c>
    </row>
    <row r="958">
      <c r="A958" s="45" t="inlineStr">
        <is>
          <t>VQ-020</t>
        </is>
      </c>
      <c r="B958" s="52" t="inlineStr">
        <is>
          <t>How do I lock in the portafilter and start an espresso shot?</t>
        </is>
      </c>
      <c r="C958" s="45" t="inlineStr">
        <is>
          <t>en</t>
        </is>
      </c>
      <c r="D958" s="45" t="inlineStr">
        <is>
          <t>Espresso Machine</t>
        </is>
      </c>
      <c r="E958" s="45" t="inlineStr">
        <is>
          <t>operation</t>
        </is>
      </c>
      <c r="F958" s="45" t="inlineStr">
        <is>
          <t>development</t>
        </is>
      </c>
      <c r="G958" s="45" t="inlineStr">
        <is>
          <t>espresso-004-scene-0005</t>
        </is>
      </c>
      <c r="H958" s="45" t="inlineStr">
        <is>
          <t>espresso-004</t>
        </is>
      </c>
      <c r="I958" s="59" t="inlineStr">
        <is>
          <t>40.972</t>
        </is>
      </c>
      <c r="J958" s="59" t="inlineStr">
        <is>
          <t>45.518</t>
        </is>
      </c>
      <c r="K958" s="45" t="inlineStr">
        <is>
          <t>items/espresso-004-scene-0005/clip.mp4</t>
        </is>
      </c>
      <c r="L958" s="45" t="inlineStr">
        <is>
          <t>items/espresso-004-scene-0005/thumbnail.jpg</t>
        </is>
      </c>
      <c r="M958" s="52" t="inlineStr">
        <is>
          <t>OCR: PURGE
VLM: Visual summary: A person is preparing coffee grounds in an espresso portafilter, first redistributing them and then tamping them down.
视觉摘要: 一个人正在用意式咖啡机的粉碗准备咖啡粉，先将其重新分布，然后将其压平。
Visible product: Espresso Machine
Visible components: portafilter; coffee grounds; tamper; black tray
Visible actions: redistributing coffee grounds; tamping coffee grounds
Visible states: coffee grounds in portafilter; tamped coffee grounds
Visible warnings: REDISTRIBUTE IT; TAMP IT</t>
        </is>
      </c>
      <c r="N958" s="45" t="inlineStr">
        <is>
          <t>10</t>
        </is>
      </c>
      <c r="O958" s="45" t="inlineStr">
        <is>
          <t>1</t>
        </is>
      </c>
      <c r="P958" s="59" t="str"/>
      <c r="Q958" s="59" t="str"/>
      <c r="R958" s="52" t="inlineStr">
        <is>
          <t>The scene shows preparation of coffee grounds in the portafilter (redistributing and tamping), but does not show locking in the portafilter or starting an espresso shot.</t>
        </is>
      </c>
      <c r="S958" s="52" t="inlineStr">
        <is>
          <t>VLM</t>
        </is>
      </c>
      <c r="T958" s="52" t="inlineStr">
        <is>
          <t>low</t>
        </is>
      </c>
      <c r="U958" s="52" t="inlineStr">
        <is>
          <t>No evidence of locking the portafilter or initiating the espresso shot.</t>
        </is>
      </c>
      <c r="V958" s="45" t="inlineStr">
        <is>
          <t>R1</t>
        </is>
      </c>
      <c r="W958" s="46" t="inlineStr">
        <is>
          <t>1</t>
        </is>
      </c>
      <c r="X958" s="60" t="n"/>
      <c r="Y958" s="60" t="n"/>
      <c r="Z958" s="46" t="inlineStr">
        <is>
          <t>no</t>
        </is>
      </c>
      <c r="AA958" s="54" t="inlineStr">
        <is>
          <t>画面集中于粉碗内咖啡粉的研磨、分布与压实步骤，未出现粉碗锁入冲煮头或启动萃取的视觉动作。</t>
        </is>
      </c>
      <c r="AB958" s="54" t="n"/>
      <c r="AC958" s="46" t="inlineStr">
        <is>
          <t>completed</t>
        </is>
      </c>
      <c r="AD958" s="46" t="inlineStr">
        <is>
          <t>2026-07-28T01:45:19+08:00</t>
        </is>
      </c>
      <c r="AE958" s="47">
        <f>IF(AC958&lt;&gt;"completed","",IF(W958=O958,"no","yes"))</f>
        <v/>
      </c>
      <c r="AF958" s="47">
        <f>IF(AC958&lt;&gt;"completed","",IF(AND(X958=P958,Y958=Q958),"no","yes"))</f>
        <v/>
      </c>
      <c r="AG958" s="47">
        <f>IF(AC958&lt;&gt;"completed","待复核",IF(OR(W958="",Z958="",AA958="",AD958=""),"缺少必填项",IF(AND(OR(AE958="yes",AF958="yes"),AB958=""),"修正原因缺失",IF(OR(W958=0,W958=1),IF(AND(X958="",Y958=""),"通过","0/1级时间应留空"),IF(AND(OR(W958=2,W958=3),X958&lt;&gt;"",Y958&lt;&gt;"",X958&gt;=I958,Y958&lt;=J958,Y958&gt;X958),"通过","2/3级时间无效")))))</f>
        <v/>
      </c>
    </row>
    <row r="959">
      <c r="A959" s="45" t="inlineStr">
        <is>
          <t>VQ-020</t>
        </is>
      </c>
      <c r="B959" s="52" t="inlineStr">
        <is>
          <t>How do I lock in the portafilter and start an espresso shot?</t>
        </is>
      </c>
      <c r="C959" s="45" t="inlineStr">
        <is>
          <t>en</t>
        </is>
      </c>
      <c r="D959" s="45" t="inlineStr">
        <is>
          <t>Espresso Machine</t>
        </is>
      </c>
      <c r="E959" s="45" t="inlineStr">
        <is>
          <t>operation</t>
        </is>
      </c>
      <c r="F959" s="45" t="inlineStr">
        <is>
          <t>development</t>
        </is>
      </c>
      <c r="G959" s="45" t="inlineStr">
        <is>
          <t>espresso-001-scene-0008</t>
        </is>
      </c>
      <c r="H959" s="45" t="inlineStr">
        <is>
          <t>espresso-001</t>
        </is>
      </c>
      <c r="I959" s="59" t="inlineStr">
        <is>
          <t>32.666</t>
        </is>
      </c>
      <c r="J959" s="59" t="inlineStr">
        <is>
          <t>47.014</t>
        </is>
      </c>
      <c r="K959" s="45" t="inlineStr">
        <is>
          <t>items/espresso-001-scene-0008/clip.mp4</t>
        </is>
      </c>
      <c r="L959" s="45" t="inlineStr">
        <is>
          <t>items/espresso-001-scene-0008/thumbnail.jpg</t>
        </is>
      </c>
      <c r="M959" s="52" t="inlineStr">
        <is>
          <t>ASR: The espresso is made by forcing very hot water under high pressure through finely ground, compacted coffee. The process produces an almost syrupy beverage by extracting both solid and dissolved components.
OCR: sts 7 WIKIPEDIA The Free Encyclopedia
VLM: Visual summary: A close-up view of an espresso machine dispensing coffee into a cup.
视觉摘要: 一台浓缩咖啡机正在向杯中注咖啡。
Visible product: Espresso Machine
Visible components: espresso machine portafilter; coffee cup; granite countertop
Visible actions: coffee dripping from portafilter
Visible states: coffee being dispensed; coffee in cup
Visual uncertainty: No human is visible. The exact model or brand of the espresso machine is not visible.</t>
        </is>
      </c>
      <c r="N959" s="45" t="inlineStr">
        <is>
          <t>11</t>
        </is>
      </c>
      <c r="O959" s="45" t="inlineStr">
        <is>
          <t>1</t>
        </is>
      </c>
      <c r="P959" s="59" t="str"/>
      <c r="Q959" s="59" t="str"/>
      <c r="R959" s="52" t="inlineStr">
        <is>
          <t>The scene shows coffee being dispensed from an espresso machine, but does not show the portafilter being locked in or the initiation of an espresso shot.</t>
        </is>
      </c>
      <c r="S959" s="52" t="inlineStr">
        <is>
          <t>VLM|ASR</t>
        </is>
      </c>
      <c r="T959" s="52" t="inlineStr">
        <is>
          <t>low</t>
        </is>
      </c>
      <c r="U959" s="52" t="inlineStr">
        <is>
          <t>No evidence of portafilter locking or shot initiation is visible or audible.</t>
        </is>
      </c>
      <c r="V959" s="45" t="inlineStr">
        <is>
          <t>R1</t>
        </is>
      </c>
      <c r="W959" s="46" t="inlineStr">
        <is>
          <t>1</t>
        </is>
      </c>
      <c r="X959" s="60" t="n"/>
      <c r="Y959" s="60" t="n"/>
      <c r="Z959" s="46" t="inlineStr">
        <is>
          <t>no</t>
        </is>
      </c>
      <c r="AA959" s="54" t="inlineStr">
        <is>
          <t>手柄已安装在冲煮头上并正在出液，但没有展示将其旋入锁定或按下启动键的动作。</t>
        </is>
      </c>
      <c r="AB959" s="54" t="n"/>
      <c r="AC959" s="46" t="inlineStr">
        <is>
          <t>completed</t>
        </is>
      </c>
      <c r="AD959" s="46" t="inlineStr">
        <is>
          <t>2026-07-28T01:45:19+08:00</t>
        </is>
      </c>
      <c r="AE959" s="47">
        <f>IF(AC959&lt;&gt;"completed","",IF(W959=O959,"no","yes"))</f>
        <v/>
      </c>
      <c r="AF959" s="47">
        <f>IF(AC959&lt;&gt;"completed","",IF(AND(X959=P959,Y959=Q959),"no","yes"))</f>
        <v/>
      </c>
      <c r="AG959" s="47">
        <f>IF(AC959&lt;&gt;"completed","待复核",IF(OR(W959="",Z959="",AA959="",AD959=""),"缺少必填项",IF(AND(OR(AE959="yes",AF959="yes"),AB959=""),"修正原因缺失",IF(OR(W959=0,W959=1),IF(AND(X959="",Y959=""),"通过","0/1级时间应留空"),IF(AND(OR(W959=2,W959=3),X959&lt;&gt;"",Y959&lt;&gt;"",X959&gt;=I959,Y959&lt;=J959,Y959&gt;X959),"通过","2/3级时间无效")))))</f>
        <v/>
      </c>
    </row>
    <row r="960">
      <c r="A960" s="45" t="inlineStr">
        <is>
          <t>VQ-020</t>
        </is>
      </c>
      <c r="B960" s="52" t="inlineStr">
        <is>
          <t>How do I lock in the portafilter and start an espresso shot?</t>
        </is>
      </c>
      <c r="C960" s="45" t="inlineStr">
        <is>
          <t>en</t>
        </is>
      </c>
      <c r="D960" s="45" t="inlineStr">
        <is>
          <t>Espresso Machine</t>
        </is>
      </c>
      <c r="E960" s="45" t="inlineStr">
        <is>
          <t>operation</t>
        </is>
      </c>
      <c r="F960" s="45" t="inlineStr">
        <is>
          <t>development</t>
        </is>
      </c>
      <c r="G960" s="45" t="inlineStr">
        <is>
          <t>espresso-016-scene-0001</t>
        </is>
      </c>
      <c r="H960" s="45" t="inlineStr">
        <is>
          <t>espresso-016</t>
        </is>
      </c>
      <c r="I960" s="59" t="inlineStr">
        <is>
          <t>0.0</t>
        </is>
      </c>
      <c r="J960" s="59" t="inlineStr">
        <is>
          <t>2.714</t>
        </is>
      </c>
      <c r="K960" s="45" t="inlineStr">
        <is>
          <t>items/espresso-016-scene-0001/clip.mp4</t>
        </is>
      </c>
      <c r="L960" s="45" t="inlineStr">
        <is>
          <t>items/espresso-016-scene-0001/thumbnail.jpg</t>
        </is>
      </c>
      <c r="M960" s="52" t="inlineStr">
        <is>
          <t>OCR: DANGER SURIT ROOR SROK BENDER'S WHISKEY
VLM: Visual summary: A close-up view of a coffee grinder on a countertop, surrounded by coffee-related items and a bottle of whiskey.
视觉摘要: 一台咖啡研磨机在台面上，周围有咖啡相关物品和一瓶威士忌。
Visible product: Espresso Machine
Visible components: coffee grinder; coffee beans; digital scale; coffee bag; whiskey bottle; knife block; red cup; towel; caution label; danger label
Visible warnings: CAUTION; DANGER</t>
        </is>
      </c>
      <c r="N960" s="45" t="inlineStr">
        <is>
          <t>12</t>
        </is>
      </c>
      <c r="O960" s="45" t="inlineStr">
        <is>
          <t>0</t>
        </is>
      </c>
      <c r="P960" s="59" t="str"/>
      <c r="Q960" s="59" t="str"/>
      <c r="R960" s="52" t="inlineStr">
        <is>
          <t>The scene shows a coffee grinder and whiskey bottle, not the portafilter or espresso machine operation.</t>
        </is>
      </c>
      <c r="S960" s="52" t="inlineStr">
        <is>
          <t>VLM</t>
        </is>
      </c>
      <c r="T960" s="52" t="inlineStr">
        <is>
          <t>low</t>
        </is>
      </c>
      <c r="U960" s="52" t="inlineStr">
        <is>
          <t>No evidence of portafilter, locking mechanism, or espresso shot initiation.</t>
        </is>
      </c>
      <c r="V960" s="45" t="inlineStr">
        <is>
          <t>R1</t>
        </is>
      </c>
      <c r="W960" s="46" t="inlineStr">
        <is>
          <t>0</t>
        </is>
      </c>
      <c r="X960" s="60" t="n"/>
      <c r="Y960" s="60" t="n"/>
      <c r="Z960" s="46" t="inlineStr">
        <is>
          <t>no</t>
        </is>
      </c>
      <c r="AA960" s="54" t="inlineStr">
        <is>
          <t>6帧（t=0.0s–2.7s）主要展示台面咖啡研磨机、咖啡豆袋和威士忌瓶，背景虽有咖啡机但无手柄锁定或启动萃取动作。</t>
        </is>
      </c>
      <c r="AB960" s="54" t="n"/>
      <c r="AC960" s="46" t="inlineStr">
        <is>
          <t>completed</t>
        </is>
      </c>
      <c r="AD960" s="46" t="inlineStr">
        <is>
          <t>2026-07-28T01:45:19+08:00</t>
        </is>
      </c>
      <c r="AE960" s="47">
        <f>IF(AC960&lt;&gt;"completed","",IF(W960=O960,"no","yes"))</f>
        <v/>
      </c>
      <c r="AF960" s="47">
        <f>IF(AC960&lt;&gt;"completed","",IF(AND(X960=P960,Y960=Q960),"no","yes"))</f>
        <v/>
      </c>
      <c r="AG960" s="47">
        <f>IF(AC960&lt;&gt;"completed","待复核",IF(OR(W960="",Z960="",AA960="",AD960=""),"缺少必填项",IF(AND(OR(AE960="yes",AF960="yes"),AB960=""),"修正原因缺失",IF(OR(W960=0,W960=1),IF(AND(X960="",Y960=""),"通过","0/1级时间应留空"),IF(AND(OR(W960=2,W960=3),X960&lt;&gt;"",Y960&lt;&gt;"",X960&gt;=I960,Y960&lt;=J960,Y960&gt;X960),"通过","2/3级时间无效")))))</f>
        <v/>
      </c>
    </row>
    <row r="961">
      <c r="A961" s="45" t="inlineStr">
        <is>
          <t>VQ-020</t>
        </is>
      </c>
      <c r="B961" s="52" t="inlineStr">
        <is>
          <t>How do I lock in the portafilter and start an espresso shot?</t>
        </is>
      </c>
      <c r="C961" s="45" t="inlineStr">
        <is>
          <t>en</t>
        </is>
      </c>
      <c r="D961" s="45" t="inlineStr">
        <is>
          <t>Espresso Machine</t>
        </is>
      </c>
      <c r="E961" s="45" t="inlineStr">
        <is>
          <t>operation</t>
        </is>
      </c>
      <c r="F961" s="45" t="inlineStr">
        <is>
          <t>development</t>
        </is>
      </c>
      <c r="G961" s="45" t="inlineStr">
        <is>
          <t>espresso-004-scene-0007</t>
        </is>
      </c>
      <c r="H961" s="45" t="inlineStr">
        <is>
          <t>espresso-004</t>
        </is>
      </c>
      <c r="I961" s="59" t="inlineStr">
        <is>
          <t>48.855</t>
        </is>
      </c>
      <c r="J961" s="59" t="inlineStr">
        <is>
          <t>51.983</t>
        </is>
      </c>
      <c r="K961" s="45" t="inlineStr">
        <is>
          <t>items/espresso-004-scene-0007/clip.mp4</t>
        </is>
      </c>
      <c r="L961" s="45" t="inlineStr">
        <is>
          <t>items/espresso-004-scene-0007/thumbnail.jpg</t>
        </is>
      </c>
      <c r="M961" s="52" t="inlineStr">
        <is>
          <t>OCR: ,5 1 2 0,5 25 2,5 3 15 ORMA 12
VLM: Visual summary: A person is operating an espresso machine, shown in two split frames with different visual styles. One frame shows a hand gripping the portafilter handle, and the other shows a hand pressing a button on the machine's control panel.
视觉摘要: 一个人正在操作一台浓缩咖啡机，画面分为两个部分，风格不同。一个画面显示一只手握着手柄，另一个画面显示一只手按压机器的控制面板按钮。
Visible product: Espresso Machine
Visible components: portafilter; machine control panel; coffee cups; machine drip tray
Visible actions: gripping portafilter handle; pressing control panel button
Visible states: machine in operation; coffee cups placed under spouts
Visual uncertainty: The exact model or brand of the espresso machine is not visible. The text 'START IT' is overlaid on the image, not part of the machine's interface.</t>
        </is>
      </c>
      <c r="N961" s="45" t="inlineStr">
        <is>
          <t>13</t>
        </is>
      </c>
      <c r="O961" s="45" t="inlineStr">
        <is>
          <t>2</t>
        </is>
      </c>
      <c r="P961" s="59" t="inlineStr">
        <is>
          <t>48.855</t>
        </is>
      </c>
      <c r="Q961" s="59" t="inlineStr">
        <is>
          <t>51.983</t>
        </is>
      </c>
      <c r="R961" s="52" t="inlineStr">
        <is>
          <t>The visual shows a hand gripping the portafilter handle and pressing a control panel button, indicating steps to lock in the portafilter and start the shot, though no explicit verbal instruction or OCR confirmation of 'lock in' or 'start shot' is present.</t>
        </is>
      </c>
      <c r="S961" s="52" t="inlineStr">
        <is>
          <t>VLM</t>
        </is>
      </c>
      <c r="T961" s="52" t="inlineStr">
        <is>
          <t>low</t>
        </is>
      </c>
      <c r="U961" s="52" t="inlineStr">
        <is>
          <t>No explicit textual instruction or OCR confirmation of the exact operation steps, but visual actions align with the question's intent.</t>
        </is>
      </c>
      <c r="V961" s="45" t="inlineStr">
        <is>
          <t>R1</t>
        </is>
      </c>
      <c r="W961" s="46" t="inlineStr">
        <is>
          <t>3</t>
        </is>
      </c>
      <c r="X961" s="60" t="inlineStr">
        <is>
          <t>48.9</t>
        </is>
      </c>
      <c r="Y961" s="60" t="inlineStr">
        <is>
          <t>51.3</t>
        </is>
      </c>
      <c r="Z961" s="46" t="inlineStr">
        <is>
          <t>no</t>
        </is>
      </c>
      <c r="AA961" s="54" t="inlineStr">
        <is>
          <t>第1-5帧（t=48.9s-51.3s）依次清晰展示将手柄旋入冲煮头并按下启动按钮，完整演示'锁入手柄并启动萃取'。</t>
        </is>
      </c>
      <c r="AB961" s="54" t="inlineStr">
        <is>
          <t>AI=2→R1=3：第1-5帧清晰展示将手柄旋入冲煮头并按下启动按钮的完整动作，直接回答如何锁入手柄并启动萃取。</t>
        </is>
      </c>
      <c r="AC961" s="46" t="inlineStr">
        <is>
          <t>completed</t>
        </is>
      </c>
      <c r="AD961" s="46" t="inlineStr">
        <is>
          <t>2026-07-28T01:55:19+08:00</t>
        </is>
      </c>
      <c r="AE961" s="47">
        <f>IF(AC961&lt;&gt;"completed","",IF(W961=O961,"no","yes"))</f>
        <v/>
      </c>
      <c r="AF961" s="47">
        <f>IF(AC961&lt;&gt;"completed","",IF(AND(X961=P961,Y961=Q961),"no","yes"))</f>
        <v/>
      </c>
      <c r="AG961" s="47">
        <f>IF(AC961&lt;&gt;"completed","待复核",IF(OR(W961="",Z961="",AA961="",AD961=""),"缺少必填项",IF(AND(OR(AE961="yes",AF961="yes"),AB961=""),"修正原因缺失",IF(OR(W961=0,W961=1),IF(AND(X961="",Y961=""),"通过","0/1级时间应留空"),IF(AND(OR(W961=2,W961=3),X961&lt;&gt;"",Y961&lt;&gt;"",X961&gt;=I961,Y961&lt;=J961,Y961&gt;X961),"通过","2/3级时间无效")))))</f>
        <v/>
      </c>
    </row>
    <row r="962">
      <c r="A962" s="45" t="inlineStr">
        <is>
          <t>VQ-020</t>
        </is>
      </c>
      <c r="B962" s="52" t="inlineStr">
        <is>
          <t>How do I lock in the portafilter and start an espresso shot?</t>
        </is>
      </c>
      <c r="C962" s="45" t="inlineStr">
        <is>
          <t>en</t>
        </is>
      </c>
      <c r="D962" s="45" t="inlineStr">
        <is>
          <t>Espresso Machine</t>
        </is>
      </c>
      <c r="E962" s="45" t="inlineStr">
        <is>
          <t>operation</t>
        </is>
      </c>
      <c r="F962" s="45" t="inlineStr">
        <is>
          <t>development</t>
        </is>
      </c>
      <c r="G962" s="45" t="inlineStr">
        <is>
          <t>espresso-015-scene-0002</t>
        </is>
      </c>
      <c r="H962" s="45" t="inlineStr">
        <is>
          <t>espresso-015</t>
        </is>
      </c>
      <c r="I962" s="59" t="inlineStr">
        <is>
          <t>4.082</t>
        </is>
      </c>
      <c r="J962" s="59" t="inlineStr">
        <is>
          <t>37.448</t>
        </is>
      </c>
      <c r="K962" s="45" t="inlineStr">
        <is>
          <t>items/espresso-015-scene-0002/clip.mp4</t>
        </is>
      </c>
      <c r="L962" s="45" t="inlineStr">
        <is>
          <t>items/espresso-015-scene-0002/thumbnail.jpg</t>
        </is>
      </c>
      <c r="M962" s="52" t="inlineStr">
        <is>
          <t>VLM: Visual summary: A close-up view of an espresso machine dispensing coffee into a red cup.
视觉摘要: 一台浓缩咖啡机正在向一个红色杯子中倒咖啡。
Visible product: Espresso Machine
Visible components: chrome portafilter; black lever; red cup; black knobs; chrome machine body
Visible actions: coffee flowing from portafilter; hand appearing near cup
Visible states: coffee being dispensed; machine in operation
Visual uncertainty: The full context of the machine or surrounding environment is not visible.</t>
        </is>
      </c>
      <c r="N962" s="45" t="inlineStr">
        <is>
          <t>14</t>
        </is>
      </c>
      <c r="O962" s="45" t="inlineStr">
        <is>
          <t>1</t>
        </is>
      </c>
      <c r="P962" s="59" t="str"/>
      <c r="Q962" s="59" t="str"/>
      <c r="R962" s="52" t="inlineStr">
        <is>
          <t>The scene shows coffee dispensing from a portafilter, indicating the machine is in operation, but no visual evidence of locking in the portafilter or initiating the shot is present.</t>
        </is>
      </c>
      <c r="S962" s="52" t="inlineStr">
        <is>
          <t>VLM</t>
        </is>
      </c>
      <c r="T962" s="52" t="inlineStr">
        <is>
          <t>low</t>
        </is>
      </c>
      <c r="U962" s="52" t="inlineStr">
        <is>
          <t>No evidence of the portafilter being locked or the shot being started by user action.</t>
        </is>
      </c>
      <c r="V962" s="45" t="inlineStr">
        <is>
          <t>R1</t>
        </is>
      </c>
      <c r="W962" s="46" t="inlineStr">
        <is>
          <t>1</t>
        </is>
      </c>
      <c r="X962" s="60" t="n"/>
      <c r="Y962" s="60" t="n"/>
      <c r="Z962" s="46" t="inlineStr">
        <is>
          <t>no</t>
        </is>
      </c>
      <c r="AA962" s="54" t="inlineStr">
        <is>
          <t>第2–5帧（t=10.8s–30.8s）可见冲煮头已锁好且正在出咖啡，但未展示锁入手柄或启动萃取的动作本身。</t>
        </is>
      </c>
      <c r="AB962" s="54" t="inlineStr">
        <is>
          <t>AI=1→R1=1，与AI一致。</t>
        </is>
      </c>
      <c r="AC962" s="46" t="inlineStr">
        <is>
          <t>completed</t>
        </is>
      </c>
      <c r="AD962" s="46" t="inlineStr">
        <is>
          <t>2026-07-28T01:45:19+08:00</t>
        </is>
      </c>
      <c r="AE962" s="47">
        <f>IF(AC962&lt;&gt;"completed","",IF(W962=O962,"no","yes"))</f>
        <v/>
      </c>
      <c r="AF962" s="47">
        <f>IF(AC962&lt;&gt;"completed","",IF(AND(X962=P962,Y962=Q962),"no","yes"))</f>
        <v/>
      </c>
      <c r="AG962" s="47">
        <f>IF(AC962&lt;&gt;"completed","待复核",IF(OR(W962="",Z962="",AA962="",AD962=""),"缺少必填项",IF(AND(OR(AE962="yes",AF962="yes"),AB962=""),"修正原因缺失",IF(OR(W962=0,W962=1),IF(AND(X962="",Y962=""),"通过","0/1级时间应留空"),IF(AND(OR(W962=2,W962=3),X962&lt;&gt;"",Y962&lt;&gt;"",X962&gt;=I962,Y962&lt;=J962,Y962&gt;X962),"通过","2/3级时间无效")))))</f>
        <v/>
      </c>
    </row>
    <row r="963">
      <c r="A963" s="45" t="inlineStr">
        <is>
          <t>VQ-020</t>
        </is>
      </c>
      <c r="B963" s="52" t="inlineStr">
        <is>
          <t>How do I lock in the portafilter and start an espresso shot?</t>
        </is>
      </c>
      <c r="C963" s="45" t="inlineStr">
        <is>
          <t>en</t>
        </is>
      </c>
      <c r="D963" s="45" t="inlineStr">
        <is>
          <t>Espresso Machine</t>
        </is>
      </c>
      <c r="E963" s="45" t="inlineStr">
        <is>
          <t>operation</t>
        </is>
      </c>
      <c r="F963" s="45" t="inlineStr">
        <is>
          <t>development</t>
        </is>
      </c>
      <c r="G963" s="45" t="inlineStr">
        <is>
          <t>espresso-015-scene-0001</t>
        </is>
      </c>
      <c r="H963" s="45" t="inlineStr">
        <is>
          <t>espresso-015</t>
        </is>
      </c>
      <c r="I963" s="59" t="inlineStr">
        <is>
          <t>0.0</t>
        </is>
      </c>
      <c r="J963" s="59" t="inlineStr">
        <is>
          <t>4.082</t>
        </is>
      </c>
      <c r="K963" s="45" t="inlineStr">
        <is>
          <t>items/espresso-015-scene-0001/clip.mp4</t>
        </is>
      </c>
      <c r="L963" s="45" t="inlineStr">
        <is>
          <t>items/espresso-015-scene-0001/thumbnail.jpg</t>
        </is>
      </c>
      <c r="M963" s="52" t="inlineStr">
        <is>
          <t>VLM: Visual summary: A close-up view of a chrome espresso machine group head with a portafilter inserted, showing the filter basket and surrounding controls.
视觉摘要: 一台意式咖啡机的组头特写，插有手柄，可见滤网和周围控制部件。
Visible product: Espresso Machine
Visible components: group head; portafilter; filter basket; chrome finish; black knobs; metal tubing</t>
        </is>
      </c>
      <c r="N963" s="45" t="inlineStr">
        <is>
          <t>15</t>
        </is>
      </c>
      <c r="O963" s="45" t="inlineStr">
        <is>
          <t>1</t>
        </is>
      </c>
      <c r="P963" s="59" t="str"/>
      <c r="Q963" s="59" t="str"/>
      <c r="R963" s="52" t="inlineStr">
        <is>
          <t>The scene shows the portafilter inserted into the group head, which is relevant to the product and context but does not show the action of locking or starting an espresso shot.</t>
        </is>
      </c>
      <c r="S963" s="52" t="inlineStr">
        <is>
          <t>VLM</t>
        </is>
      </c>
      <c r="T963" s="52" t="inlineStr">
        <is>
          <t>low</t>
        </is>
      </c>
      <c r="U963" s="52" t="inlineStr">
        <is>
          <t>No visual or spoken evidence of locking the portafilter or initiating the shot is present.</t>
        </is>
      </c>
      <c r="V963" s="45" t="inlineStr">
        <is>
          <t>R1</t>
        </is>
      </c>
      <c r="W963" s="46" t="inlineStr">
        <is>
          <t>1</t>
        </is>
      </c>
      <c r="X963" s="60" t="n"/>
      <c r="Y963" s="60" t="n"/>
      <c r="Z963" s="46" t="inlineStr">
        <is>
          <t>no</t>
        </is>
      </c>
      <c r="AA963" s="54" t="inlineStr">
        <is>
          <t>手柄已插入冲煮头，呈现锁定状态，但未展示旋紧或按下启动键的完整过程。</t>
        </is>
      </c>
      <c r="AB963" s="54" t="n"/>
      <c r="AC963" s="46" t="inlineStr">
        <is>
          <t>completed</t>
        </is>
      </c>
      <c r="AD963" s="46" t="inlineStr">
        <is>
          <t>2026-07-28T01:55:19+08:00</t>
        </is>
      </c>
      <c r="AE963" s="47">
        <f>IF(AC963&lt;&gt;"completed","",IF(W963=O963,"no","yes"))</f>
        <v/>
      </c>
      <c r="AF963" s="47">
        <f>IF(AC963&lt;&gt;"completed","",IF(AND(X963=P963,Y963=Q963),"no","yes"))</f>
        <v/>
      </c>
      <c r="AG963" s="47">
        <f>IF(AC963&lt;&gt;"completed","待复核",IF(OR(W963="",Z963="",AA963="",AD963=""),"缺少必填项",IF(AND(OR(AE963="yes",AF963="yes"),AB963=""),"修正原因缺失",IF(OR(W963=0,W963=1),IF(AND(X963="",Y963=""),"通过","0/1级时间应留空"),IF(AND(OR(W963=2,W963=3),X963&lt;&gt;"",Y963&lt;&gt;"",X963&gt;=I963,Y963&lt;=J963,Y963&gt;X963),"通过","2/3级时间无效")))))</f>
        <v/>
      </c>
    </row>
    <row r="964">
      <c r="A964" s="45" t="inlineStr">
        <is>
          <t>VQ-020</t>
        </is>
      </c>
      <c r="B964" s="52" t="inlineStr">
        <is>
          <t>How do I lock in the portafilter and start an espresso shot?</t>
        </is>
      </c>
      <c r="C964" s="45" t="inlineStr">
        <is>
          <t>en</t>
        </is>
      </c>
      <c r="D964" s="45" t="inlineStr">
        <is>
          <t>Espresso Machine</t>
        </is>
      </c>
      <c r="E964" s="45" t="inlineStr">
        <is>
          <t>operation</t>
        </is>
      </c>
      <c r="F964" s="45" t="inlineStr">
        <is>
          <t>development</t>
        </is>
      </c>
      <c r="G964" s="45" t="inlineStr">
        <is>
          <t>espresso-003-scene-0001</t>
        </is>
      </c>
      <c r="H964" s="45" t="inlineStr">
        <is>
          <t>espresso-003</t>
        </is>
      </c>
      <c r="I964" s="59" t="inlineStr">
        <is>
          <t>0.0</t>
        </is>
      </c>
      <c r="J964" s="59" t="inlineStr">
        <is>
          <t>140.95</t>
        </is>
      </c>
      <c r="K964" s="45" t="inlineStr">
        <is>
          <t>items/espresso-003-scene-0001/clip.mp4</t>
        </is>
      </c>
      <c r="L964" s="45" t="inlineStr">
        <is>
          <t>items/espresso-003-scene-0001/thumbnail.jpg</t>
        </is>
      </c>
      <c r="M964" s="52" t="inlineStr">
        <is>
          <t>OCR: UTEONYD IRORENI VORM KALK MOCCAMASTER UPROVID TECIENT MOCCAMASTEE UPROVED TECHENT APROVED TEGINT TEOENX ATROIED TECYENI APPROVED TECENI SMERES ONI TECENT INI TVOEM UTROVED q0e Je he a ECIENT AITRONED N TECIINI IM TEOINI OAM TECIENI ALLA INKEER UPPROVED LETR M UPROSED SEAXTS ATROVED TEOHNI TECEENI APTROVED TEOENT TECHNI
VLM: Visual summary: A yellow coffee maker with a water reservoir and a glass carafe is on a kitchen counter, actively brewing coffee as liquid drips into the carafe.
视觉摘要: 一台黄色的咖啡机放在厨房台面上，正在将液体滴入玻璃壶中，进行咖啡萃取。
Visible product: MOCCAMASTER
Visible components: yellow base unit; water reservoir; black filter basket; glass carafe; power button; indicator lights; kalk indicator; sink; bottles on windowsill
Visible actions: coffee dripping into carafe
Visible states: indicator lights illuminated; coffee in carafe</t>
        </is>
      </c>
      <c r="N964" s="45" t="inlineStr">
        <is>
          <t>16</t>
        </is>
      </c>
      <c r="O964" s="45" t="inlineStr">
        <is>
          <t>0</t>
        </is>
      </c>
      <c r="P964" s="59" t="str"/>
      <c r="Q964" s="59" t="str"/>
      <c r="R964" s="52" t="inlineStr">
        <is>
          <t>The scene shows a MOCCAMASTER coffee maker actively brewing coffee into a glass carafe, with no visible portafilter, locking mechanism, or espresso shot initiation.</t>
        </is>
      </c>
      <c r="S964" s="52" t="inlineStr">
        <is>
          <t>VLM</t>
        </is>
      </c>
      <c r="T964" s="52" t="inlineStr">
        <is>
          <t>low</t>
        </is>
      </c>
      <c r="U964" s="52" t="inlineStr">
        <is>
          <t>No evidence of portafilter, locking action, or espresso shot initiation is present.</t>
        </is>
      </c>
      <c r="V964" s="45" t="inlineStr">
        <is>
          <t>R1</t>
        </is>
      </c>
      <c r="W964" s="46" t="inlineStr">
        <is>
          <t>0</t>
        </is>
      </c>
      <c r="X964" s="60" t="n"/>
      <c r="Y964" s="60" t="n"/>
      <c r="Z964" s="46" t="inlineStr">
        <is>
          <t>no</t>
        </is>
      </c>
      <c r="AA964" s="54" t="inlineStr">
        <is>
          <t>全部帧均为 Moccamaster 滴滤咖啡机将液体滴入玻璃壶，没有手柄、锁入动作或意式萃取启动。</t>
        </is>
      </c>
      <c r="AB964" s="54" t="n"/>
      <c r="AC964" s="46" t="inlineStr">
        <is>
          <t>completed</t>
        </is>
      </c>
      <c r="AD964" s="46" t="inlineStr">
        <is>
          <t>2026-07-28T01:45:19+08:00</t>
        </is>
      </c>
      <c r="AE964" s="47">
        <f>IF(AC964&lt;&gt;"completed","",IF(W964=O964,"no","yes"))</f>
        <v/>
      </c>
      <c r="AF964" s="47">
        <f>IF(AC964&lt;&gt;"completed","",IF(AND(X964=P964,Y964=Q964),"no","yes"))</f>
        <v/>
      </c>
      <c r="AG964" s="47">
        <f>IF(AC964&lt;&gt;"completed","待复核",IF(OR(W964="",Z964="",AA964="",AD964=""),"缺少必填项",IF(AND(OR(AE964="yes",AF964="yes"),AB964=""),"修正原因缺失",IF(OR(W964=0,W964=1),IF(AND(X964="",Y964=""),"通过","0/1级时间应留空"),IF(AND(OR(W964=2,W964=3),X964&lt;&gt;"",Y964&lt;&gt;"",X964&gt;=I964,Y964&lt;=J964,Y964&gt;X964),"通过","2/3级时间无效")))))</f>
        <v/>
      </c>
    </row>
    <row r="965">
      <c r="A965" s="45" t="inlineStr">
        <is>
          <t>VQ-020</t>
        </is>
      </c>
      <c r="B965" s="52" t="inlineStr">
        <is>
          <t>How do I lock in the portafilter and start an espresso shot?</t>
        </is>
      </c>
      <c r="C965" s="45" t="inlineStr">
        <is>
          <t>en</t>
        </is>
      </c>
      <c r="D965" s="45" t="inlineStr">
        <is>
          <t>Espresso Machine</t>
        </is>
      </c>
      <c r="E965" s="45" t="inlineStr">
        <is>
          <t>operation</t>
        </is>
      </c>
      <c r="F965" s="45" t="inlineStr">
        <is>
          <t>development</t>
        </is>
      </c>
      <c r="G965" s="45" t="inlineStr">
        <is>
          <t>espresso-005-scene-0001</t>
        </is>
      </c>
      <c r="H965" s="45" t="inlineStr">
        <is>
          <t>espresso-005</t>
        </is>
      </c>
      <c r="I965" s="59" t="inlineStr">
        <is>
          <t>0.0</t>
        </is>
      </c>
      <c r="J965" s="59" t="inlineStr">
        <is>
          <t>55.87</t>
        </is>
      </c>
      <c r="K965" s="45" t="inlineStr">
        <is>
          <t>items/espresso-005-scene-0001/clip.mp4</t>
        </is>
      </c>
      <c r="L965" s="45" t="inlineStr">
        <is>
          <t>items/espresso-005-scene-0001/thumbnail.jpg</t>
        </is>
      </c>
      <c r="M965" s="52" t="inlineStr">
        <is>
          <t>VLM: Visual summary: A close-up view of an espresso machine dispensing coffee into a red cup.
视觉摘要: 一台浓缩咖啡机正在向一个红色杯子中倒咖啡。
Visible product: Espresso Machine
Visible components: chrome portafilter; black knobs; red cup; metal machine body
Visible actions: coffee flowing from portafilter; lever being pressed
Visible states: coffee extraction in progress</t>
        </is>
      </c>
      <c r="N965" s="45" t="inlineStr">
        <is>
          <t>17</t>
        </is>
      </c>
      <c r="O965" s="45" t="inlineStr">
        <is>
          <t>1</t>
        </is>
      </c>
      <c r="P965" s="59" t="str"/>
      <c r="Q965" s="59" t="str"/>
      <c r="R965" s="52" t="inlineStr">
        <is>
          <t>The scene shows coffee extraction in progress with a lever being pressed, but does not show the portafilter being locked in or the initial step of locking it.</t>
        </is>
      </c>
      <c r="S965" s="52" t="inlineStr">
        <is>
          <t>VLM</t>
        </is>
      </c>
      <c r="T965" s="52" t="inlineStr">
        <is>
          <t>low</t>
        </is>
      </c>
      <c r="U965" s="52" t="inlineStr">
        <is>
          <t>No evidence of portafilter locking or initiation of shot start before extraction.</t>
        </is>
      </c>
      <c r="V965" s="45" t="inlineStr">
        <is>
          <t>R1</t>
        </is>
      </c>
      <c r="W965" s="46" t="inlineStr">
        <is>
          <t>1</t>
        </is>
      </c>
      <c r="X965" s="60" t="n"/>
      <c r="Y965" s="60" t="n"/>
      <c r="Z965" s="46" t="inlineStr">
        <is>
          <t>no</t>
        </is>
      </c>
      <c r="AA965" s="54" t="inlineStr">
        <is>
          <t>手柄已锁定在冲煮头中且萃取正在进行，但未展示锁入或按下启动键的完整过程。</t>
        </is>
      </c>
      <c r="AB965" s="54" t="n"/>
      <c r="AC965" s="46" t="inlineStr">
        <is>
          <t>completed</t>
        </is>
      </c>
      <c r="AD965" s="46" t="inlineStr">
        <is>
          <t>2026-07-28T01:55:19+08:00</t>
        </is>
      </c>
      <c r="AE965" s="47">
        <f>IF(AC965&lt;&gt;"completed","",IF(W965=O965,"no","yes"))</f>
        <v/>
      </c>
      <c r="AF965" s="47">
        <f>IF(AC965&lt;&gt;"completed","",IF(AND(X965=P965,Y965=Q965),"no","yes"))</f>
        <v/>
      </c>
      <c r="AG965" s="47">
        <f>IF(AC965&lt;&gt;"completed","待复核",IF(OR(W965="",Z965="",AA965="",AD965=""),"缺少必填项",IF(AND(OR(AE965="yes",AF965="yes"),AB965=""),"修正原因缺失",IF(OR(W965=0,W965=1),IF(AND(X965="",Y965=""),"通过","0/1级时间应留空"),IF(AND(OR(W965=2,W965=3),X965&lt;&gt;"",Y965&lt;&gt;"",X965&gt;=I965,Y965&lt;=J965,Y965&gt;X965),"通过","2/3级时间无效")))))</f>
        <v/>
      </c>
    </row>
    <row r="966">
      <c r="A966" s="45" t="inlineStr">
        <is>
          <t>VQ-020</t>
        </is>
      </c>
      <c r="B966" s="52" t="inlineStr">
        <is>
          <t>How do I lock in the portafilter and start an espresso shot?</t>
        </is>
      </c>
      <c r="C966" s="45" t="inlineStr">
        <is>
          <t>en</t>
        </is>
      </c>
      <c r="D966" s="45" t="inlineStr">
        <is>
          <t>Espresso Machine</t>
        </is>
      </c>
      <c r="E966" s="45" t="inlineStr">
        <is>
          <t>operation</t>
        </is>
      </c>
      <c r="F966" s="45" t="inlineStr">
        <is>
          <t>development</t>
        </is>
      </c>
      <c r="G966" s="45" t="inlineStr">
        <is>
          <t>espresso-006-scene-0001</t>
        </is>
      </c>
      <c r="H966" s="45" t="inlineStr">
        <is>
          <t>espresso-006</t>
        </is>
      </c>
      <c r="I966" s="59" t="inlineStr">
        <is>
          <t>0.0</t>
        </is>
      </c>
      <c r="J966" s="59" t="inlineStr">
        <is>
          <t>49.41</t>
        </is>
      </c>
      <c r="K966" s="45" t="inlineStr">
        <is>
          <t>items/espresso-006-scene-0001/clip.mp4</t>
        </is>
      </c>
      <c r="L966" s="45" t="inlineStr">
        <is>
          <t>items/espresso-006-scene-0001/thumbnail.jpg</t>
        </is>
      </c>
      <c r="M966" s="52" t="inlineStr">
        <is>
          <t>OCR: BOSCH
VLM: Visual summary: A Bosch espresso machine is dispensing a beverage into a glass mug, starting with milk and ending with a layered drink.
视觉摘要: 一台博世咖啡机正在向玻璃杯中倾倒饮品，从牛奶开始，最终形成分层饮品。
Visible product: BOSCH
Visible components: coffee machine; glass mug; control panel; dial; buttons; dispenser spouts; brand logo
Visible actions: dispensing liquid into mug
Visible states: milk being dispensed; foam being dispensed; layered beverage formed</t>
        </is>
      </c>
      <c r="N966" s="45" t="inlineStr">
        <is>
          <t>18</t>
        </is>
      </c>
      <c r="O966" s="45" t="inlineStr">
        <is>
          <t>0</t>
        </is>
      </c>
      <c r="P966" s="59" t="str"/>
      <c r="Q966" s="59" t="str"/>
      <c r="R966" s="52" t="inlineStr">
        <is>
          <t>The scene shows a beverage being dispensed, but no portafilter, locking action, or espresso shot initiation is visible or implied.</t>
        </is>
      </c>
      <c r="S966" s="52" t="inlineStr">
        <is>
          <t>VLM</t>
        </is>
      </c>
      <c r="T966" s="52" t="inlineStr">
        <is>
          <t>low</t>
        </is>
      </c>
      <c r="U966" s="52" t="inlineStr">
        <is>
          <t>No evidence of portafilter, locking mechanism, or espresso shot start is present.</t>
        </is>
      </c>
      <c r="V966" s="45" t="inlineStr">
        <is>
          <t>R1</t>
        </is>
      </c>
      <c r="W966" s="46" t="inlineStr">
        <is>
          <t>0</t>
        </is>
      </c>
      <c r="X966" s="60" t="n"/>
      <c r="Y966" s="60" t="n"/>
      <c r="Z966" s="46" t="inlineStr">
        <is>
          <t>no</t>
        </is>
      </c>
      <c r="AA966" s="54" t="inlineStr">
        <is>
          <t>画面无粉碗锁入或启动萃取的动作。</t>
        </is>
      </c>
      <c r="AB966" s="54" t="n"/>
      <c r="AC966" s="46" t="inlineStr">
        <is>
          <t>completed</t>
        </is>
      </c>
      <c r="AD966" s="46" t="inlineStr">
        <is>
          <t>2026-07-28T01:45:19+08:00</t>
        </is>
      </c>
      <c r="AE966" s="47">
        <f>IF(AC966&lt;&gt;"completed","",IF(W966=O966,"no","yes"))</f>
        <v/>
      </c>
      <c r="AF966" s="47">
        <f>IF(AC966&lt;&gt;"completed","",IF(AND(X966=P966,Y966=Q966),"no","yes"))</f>
        <v/>
      </c>
      <c r="AG966" s="47">
        <f>IF(AC966&lt;&gt;"completed","待复核",IF(OR(W966="",Z966="",AA966="",AD966=""),"缺少必填项",IF(AND(OR(AE966="yes",AF966="yes"),AB966=""),"修正原因缺失",IF(OR(W966=0,W966=1),IF(AND(X966="",Y966=""),"通过","0/1级时间应留空"),IF(AND(OR(W966=2,W966=3),X966&lt;&gt;"",Y966&lt;&gt;"",X966&gt;=I966,Y966&lt;=J966,Y966&gt;X966),"通过","2/3级时间无效")))))</f>
        <v/>
      </c>
    </row>
    <row r="967">
      <c r="A967" s="45" t="inlineStr">
        <is>
          <t>VQ-020</t>
        </is>
      </c>
      <c r="B967" s="52" t="inlineStr">
        <is>
          <t>How do I lock in the portafilter and start an espresso shot?</t>
        </is>
      </c>
      <c r="C967" s="45" t="inlineStr">
        <is>
          <t>en</t>
        </is>
      </c>
      <c r="D967" s="45" t="inlineStr">
        <is>
          <t>Espresso Machine</t>
        </is>
      </c>
      <c r="E967" s="45" t="inlineStr">
        <is>
          <t>operation</t>
        </is>
      </c>
      <c r="F967" s="45" t="inlineStr">
        <is>
          <t>development</t>
        </is>
      </c>
      <c r="G967" s="45" t="inlineStr">
        <is>
          <t>espresso-001-scene-0007</t>
        </is>
      </c>
      <c r="H967" s="45" t="inlineStr">
        <is>
          <t>espresso-001</t>
        </is>
      </c>
      <c r="I967" s="59" t="inlineStr">
        <is>
          <t>25.759</t>
        </is>
      </c>
      <c r="J967" s="59" t="inlineStr">
        <is>
          <t>32.666</t>
        </is>
      </c>
      <c r="K967" s="45" t="inlineStr">
        <is>
          <t>items/espresso-001-scene-0007/clip.mp4</t>
        </is>
      </c>
      <c r="L967" s="45" t="inlineStr">
        <is>
          <t>items/espresso-001-scene-0007/thumbnail.jpg</t>
        </is>
      </c>
      <c r="M967" s="52" t="inlineStr">
        <is>
          <t>ASR: Methods of preparation differ between drinks and between baristas. Temping down the coffee promotes the water's even penetration of the grounds.
VLM: Visual summary: A person is preparing coffee grounds in a portafilter, tamping the grounds with a tamper.
视觉摘要: 一个人正在用压粉器压咖啡粉。
Visible product: Espresso Machine
Visible components: portafilter; tamper; coffee grounds; black surface
Visible actions: pressing; holding
Visible states: coffee grounds in portafilter; tamper being pressed down
Visual uncertainty: The full espresso machine is not visible. The person's face and other surroundings are not visible.</t>
        </is>
      </c>
      <c r="N967" s="45" t="inlineStr">
        <is>
          <t>19</t>
        </is>
      </c>
      <c r="O967" s="45" t="inlineStr">
        <is>
          <t>1</t>
        </is>
      </c>
      <c r="P967" s="59" t="str"/>
      <c r="Q967" s="59" t="str"/>
      <c r="R967" s="52" t="inlineStr">
        <is>
          <t>The scene shows tamping coffee grounds in a portafilter, which is a step before locking in the portafilter, but does not show locking or starting the espresso shot.</t>
        </is>
      </c>
      <c r="S967" s="52" t="inlineStr">
        <is>
          <t>VLM|ASR</t>
        </is>
      </c>
      <c r="T967" s="52" t="inlineStr">
        <is>
          <t>low</t>
        </is>
      </c>
      <c r="U967" s="52" t="inlineStr">
        <is>
          <t>No evidence of locking the portafilter or initiating the espresso shot.</t>
        </is>
      </c>
      <c r="V967" s="45" t="inlineStr">
        <is>
          <t>R1</t>
        </is>
      </c>
      <c r="W967" s="46" t="inlineStr">
        <is>
          <t>1</t>
        </is>
      </c>
      <c r="X967" s="60" t="n"/>
      <c r="Y967" s="60" t="n"/>
      <c r="Z967" s="46" t="inlineStr">
        <is>
          <t>no</t>
        </is>
      </c>
      <c r="AA967" s="54" t="inlineStr">
        <is>
          <t>画面展示压粉过程，未出现粉碗锁入冲煮头或启动萃取的动作。</t>
        </is>
      </c>
      <c r="AB967" s="54" t="n"/>
      <c r="AC967" s="46" t="inlineStr">
        <is>
          <t>completed</t>
        </is>
      </c>
      <c r="AD967" s="46" t="inlineStr">
        <is>
          <t>2026-07-28T01:45:19+08:00</t>
        </is>
      </c>
      <c r="AE967" s="47">
        <f>IF(AC967&lt;&gt;"completed","",IF(W967=O967,"no","yes"))</f>
        <v/>
      </c>
      <c r="AF967" s="47">
        <f>IF(AC967&lt;&gt;"completed","",IF(AND(X967=P967,Y967=Q967),"no","yes"))</f>
        <v/>
      </c>
      <c r="AG967" s="47">
        <f>IF(AC967&lt;&gt;"completed","待复核",IF(OR(W967="",Z967="",AA967="",AD967=""),"缺少必填项",IF(AND(OR(AE967="yes",AF967="yes"),AB967=""),"修正原因缺失",IF(OR(W967=0,W967=1),IF(AND(X967="",Y967=""),"通过","0/1级时间应留空"),IF(AND(OR(W967=2,W967=3),X967&lt;&gt;"",Y967&lt;&gt;"",X967&gt;=I967,Y967&lt;=J967,Y967&gt;X967),"通过","2/3级时间无效")))))</f>
        <v/>
      </c>
    </row>
    <row r="968">
      <c r="A968" s="45" t="inlineStr">
        <is>
          <t>VQ-020</t>
        </is>
      </c>
      <c r="B968" s="52" t="inlineStr">
        <is>
          <t>How do I lock in the portafilter and start an espresso shot?</t>
        </is>
      </c>
      <c r="C968" s="45" t="inlineStr">
        <is>
          <t>en</t>
        </is>
      </c>
      <c r="D968" s="45" t="inlineStr">
        <is>
          <t>Espresso Machine</t>
        </is>
      </c>
      <c r="E968" s="45" t="inlineStr">
        <is>
          <t>operation</t>
        </is>
      </c>
      <c r="F968" s="45" t="inlineStr">
        <is>
          <t>development</t>
        </is>
      </c>
      <c r="G968" s="45" t="inlineStr">
        <is>
          <t>espresso-018-scene-0001</t>
        </is>
      </c>
      <c r="H968" s="45" t="inlineStr">
        <is>
          <t>espresso-018</t>
        </is>
      </c>
      <c r="I968" s="59" t="inlineStr">
        <is>
          <t>0.0</t>
        </is>
      </c>
      <c r="J968" s="59" t="inlineStr">
        <is>
          <t>3.586</t>
        </is>
      </c>
      <c r="K968" s="45" t="inlineStr">
        <is>
          <t>items/espresso-018-scene-0001/clip.mp4</t>
        </is>
      </c>
      <c r="L968" s="45" t="inlineStr">
        <is>
          <t>items/espresso-018-scene-0001/thumbnail.jpg</t>
        </is>
      </c>
      <c r="M968" s="52" t="inlineStr">
        <is>
          <t>ASR: Thank you.
OCR: Wacaco Company INSIDER PICKS
VLM: Visual summary: A person is holding a portable espresso machine outdoors, with a close-up showing the brand name 'minipresso'.
视觉摘要: 一个人在户外手持一台便携式咖啡机，特写镜头显示品牌名为'minipresso'。
Visible product: minipresso
Visible components: black portable espresso machine; brand name 'minipresso'; person's hands; plaid shirt sleeve; dark sweater sleeve; headphones; text 'INSIDER PICKS'; text 'Wacaco Company'
Visible actions: person holding the espresso machine; person operating the espresso machine</t>
        </is>
      </c>
      <c r="N968" s="45" t="inlineStr">
        <is>
          <t>20</t>
        </is>
      </c>
      <c r="O968" s="45" t="inlineStr">
        <is>
          <t>0</t>
        </is>
      </c>
      <c r="P968" s="59" t="str"/>
      <c r="Q968" s="59" t="str"/>
      <c r="R968" s="52" t="inlineStr">
        <is>
          <t>The visible product is 'minipresso', a portable espresso machine, but no action of locking in the portafilter or starting an espresso shot is shown or described.</t>
        </is>
      </c>
      <c r="S968" s="52" t="inlineStr">
        <is>
          <t>VLM</t>
        </is>
      </c>
      <c r="T968" s="52" t="inlineStr">
        <is>
          <t>low</t>
        </is>
      </c>
      <c r="U968" s="52" t="inlineStr">
        <is>
          <t>No evidence of portafilter locking or shot initiation is present in the frozen evidence.</t>
        </is>
      </c>
      <c r="V968" s="45" t="inlineStr">
        <is>
          <t>R1</t>
        </is>
      </c>
      <c r="W968" s="46" t="inlineStr">
        <is>
          <t>0</t>
        </is>
      </c>
      <c r="X968" s="60" t="n"/>
      <c r="Y968" s="60" t="n"/>
      <c r="Z968" s="46" t="inlineStr">
        <is>
          <t>no</t>
        </is>
      </c>
      <c r="AA968" s="54" t="inlineStr">
        <is>
          <t>6帧均只显示户外手持minipresso便携式咖啡机，未出现锁定portafilter或启动萃取的动作/步骤。</t>
        </is>
      </c>
      <c r="AB968" s="54" t="n"/>
      <c r="AC968" s="46" t="inlineStr">
        <is>
          <t>completed</t>
        </is>
      </c>
      <c r="AD968" s="46" t="inlineStr">
        <is>
          <t>2026-07-28T01:45:19+08:00</t>
        </is>
      </c>
      <c r="AE968" s="47">
        <f>IF(AC968&lt;&gt;"completed","",IF(W968=O968,"no","yes"))</f>
        <v/>
      </c>
      <c r="AF968" s="47">
        <f>IF(AC968&lt;&gt;"completed","",IF(AND(X968=P968,Y968=Q968),"no","yes"))</f>
        <v/>
      </c>
      <c r="AG968" s="47">
        <f>IF(AC968&lt;&gt;"completed","待复核",IF(OR(W968="",Z968="",AA968="",AD968=""),"缺少必填项",IF(AND(OR(AE968="yes",AF968="yes"),AB968=""),"修正原因缺失",IF(OR(W968=0,W968=1),IF(AND(X968="",Y968=""),"通过","0/1级时间应留空"),IF(AND(OR(W968=2,W968=3),X968&lt;&gt;"",Y968&lt;&gt;"",X968&gt;=I968,Y968&lt;=J968,Y968&gt;X968),"通过","2/3级时间无效")))))</f>
        <v/>
      </c>
    </row>
    <row r="969">
      <c r="A969" s="45" t="inlineStr">
        <is>
          <t>VQ-020</t>
        </is>
      </c>
      <c r="B969" s="52" t="inlineStr">
        <is>
          <t>How do I lock in the portafilter and start an espresso shot?</t>
        </is>
      </c>
      <c r="C969" s="45" t="inlineStr">
        <is>
          <t>en</t>
        </is>
      </c>
      <c r="D969" s="45" t="inlineStr">
        <is>
          <t>Espresso Machine</t>
        </is>
      </c>
      <c r="E969" s="45" t="inlineStr">
        <is>
          <t>operation</t>
        </is>
      </c>
      <c r="F969" s="45" t="inlineStr">
        <is>
          <t>development</t>
        </is>
      </c>
      <c r="G969" s="45" t="inlineStr">
        <is>
          <t>espresso-008-scene-0001</t>
        </is>
      </c>
      <c r="H969" s="45" t="inlineStr">
        <is>
          <t>espresso-008</t>
        </is>
      </c>
      <c r="I969" s="59" t="inlineStr">
        <is>
          <t>0.0</t>
        </is>
      </c>
      <c r="J969" s="59" t="inlineStr">
        <is>
          <t>60.8</t>
        </is>
      </c>
      <c r="K969" s="45" t="inlineStr">
        <is>
          <t>items/espresso-008-scene-0001/clip.mp4</t>
        </is>
      </c>
      <c r="L969" s="45" t="inlineStr">
        <is>
          <t>items/espresso-008-scene-0001/thumbnail.jpg</t>
        </is>
      </c>
      <c r="M969" s="52" t="inlineStr">
        <is>
          <t>OCR: KREA NECTA PAGES EAFE PAGEA cetelong chocolat GRAND CAFE CREME eau chsude 01L301S0 A qaucinude choodal ANDXCJER CAEM eau chaude
VLM: Visual summary: A modern coffee machine dispenses coffee into a white mug with a logo, situated on a beverage station with dispensers and bowls nearby.
视觉摘要: 一台现代咖啡机正在向一个带有标志的白色杯子中倒咖啡，旁边是饮料站，配有分配器和碗。
Visible product: Espresso Machine
Visible components: coffee machine; white mug; control panel; dispensers; stacked bowls; tea boxes; brand logo on mug
Visible actions: coffee being dispensed into mug
Visible states: coffee machine in operation; mug receiving coffee</t>
        </is>
      </c>
      <c r="N969" s="45" t="inlineStr">
        <is>
          <t>21</t>
        </is>
      </c>
      <c r="O969" s="45" t="inlineStr">
        <is>
          <t>1</t>
        </is>
      </c>
      <c r="P969" s="59" t="str"/>
      <c r="Q969" s="59" t="str"/>
      <c r="R969" s="52" t="inlineStr">
        <is>
          <t>The scene shows coffee being dispensed into a mug, indicating the machine is operating, but no portafilter locking or espresso shot initiation is visible or described.</t>
        </is>
      </c>
      <c r="S969" s="52" t="inlineStr">
        <is>
          <t>VLM</t>
        </is>
      </c>
      <c r="T969" s="52" t="inlineStr">
        <is>
          <t>low</t>
        </is>
      </c>
      <c r="U969" s="52" t="inlineStr">
        <is>
          <t>No evidence of portafilter interaction or shot initiation is present.</t>
        </is>
      </c>
      <c r="V969" s="45" t="inlineStr">
        <is>
          <t>R1</t>
        </is>
      </c>
      <c r="W969" s="46" t="inlineStr">
        <is>
          <t>1</t>
        </is>
      </c>
      <c r="X969" s="60" t="n"/>
      <c r="Y969" s="60" t="n"/>
      <c r="Z969" s="46" t="inlineStr">
        <is>
          <t>no</t>
        </is>
      </c>
      <c r="AA969" s="54" t="inlineStr">
        <is>
          <t>全自动咖啡机正在出咖啡，但无手柄可锁定，也未展示启动萃取的按键操作特写。</t>
        </is>
      </c>
      <c r="AB969" s="54" t="n"/>
      <c r="AC969" s="46" t="inlineStr">
        <is>
          <t>completed</t>
        </is>
      </c>
      <c r="AD969" s="46" t="inlineStr">
        <is>
          <t>2026-07-28T01:55:19+08:00</t>
        </is>
      </c>
      <c r="AE969" s="47">
        <f>IF(AC969&lt;&gt;"completed","",IF(W969=O969,"no","yes"))</f>
        <v/>
      </c>
      <c r="AF969" s="47">
        <f>IF(AC969&lt;&gt;"completed","",IF(AND(X969=P969,Y969=Q969),"no","yes"))</f>
        <v/>
      </c>
      <c r="AG969" s="47">
        <f>IF(AC969&lt;&gt;"completed","待复核",IF(OR(W969="",Z969="",AA969="",AD969=""),"缺少必填项",IF(AND(OR(AE969="yes",AF969="yes"),AB969=""),"修正原因缺失",IF(OR(W969=0,W969=1),IF(AND(X969="",Y969=""),"通过","0/1级时间应留空"),IF(AND(OR(W969=2,W969=3),X969&lt;&gt;"",Y969&lt;&gt;"",X969&gt;=I969,Y969&lt;=J969,Y969&gt;X969),"通过","2/3级时间无效")))))</f>
        <v/>
      </c>
    </row>
    <row r="970">
      <c r="A970" s="45" t="inlineStr">
        <is>
          <t>VQ-020</t>
        </is>
      </c>
      <c r="B970" s="52" t="inlineStr">
        <is>
          <t>How do I lock in the portafilter and start an espresso shot?</t>
        </is>
      </c>
      <c r="C970" s="45" t="inlineStr">
        <is>
          <t>en</t>
        </is>
      </c>
      <c r="D970" s="45" t="inlineStr">
        <is>
          <t>Espresso Machine</t>
        </is>
      </c>
      <c r="E970" s="45" t="inlineStr">
        <is>
          <t>operation</t>
        </is>
      </c>
      <c r="F970" s="45" t="inlineStr">
        <is>
          <t>development</t>
        </is>
      </c>
      <c r="G970" s="45" t="inlineStr">
        <is>
          <t>espresso-004-scene-0001</t>
        </is>
      </c>
      <c r="H970" s="45" t="inlineStr">
        <is>
          <t>espresso-004</t>
        </is>
      </c>
      <c r="I970" s="59" t="inlineStr">
        <is>
          <t>0.0</t>
        </is>
      </c>
      <c r="J970" s="59" t="inlineStr">
        <is>
          <t>32.213</t>
        </is>
      </c>
      <c r="K970" s="45" t="inlineStr">
        <is>
          <t>items/espresso-004-scene-0001/clip.mp4</t>
        </is>
      </c>
      <c r="L970" s="45" t="inlineStr">
        <is>
          <t>items/espresso-004-scene-0001/thumbnail.jpg</t>
        </is>
      </c>
      <c r="M970" s="52" t="inlineStr">
        <is>
          <t>ASR: The taste of a perfect shot of espresso is an eye-opening experience that will never let you go. It's sweet, deep, dark, dense, bright, velvet, syrup-like, overwhelmingly intense, and has a beautifully marbled grammar. For the preparation, there are some steps to keep in mind.
OCR: PREHEAT IT
VLM: Visual summary: A close-up of a cup of espresso with a light brown crema, held by a hand, followed by a black and white shot of a commercial espresso machine.
视觉摘要: 一杯带有浅棕色奶泡的浓缩咖啡特写，由一只手握着，接着是商用浓缩咖啡机的黑白镜头。
Visible product: Espresso Machine
Visible components: white cup; white saucer; hand; espresso machine; control knobs; gauge; portafilter handles
Visible actions: holding cup
Visible states: espresso in cup; machine stationary</t>
        </is>
      </c>
      <c r="N970" s="45" t="inlineStr">
        <is>
          <t>22</t>
        </is>
      </c>
      <c r="O970" s="45" t="inlineStr">
        <is>
          <t>0</t>
        </is>
      </c>
      <c r="P970" s="59" t="str"/>
      <c r="Q970" s="59" t="str"/>
      <c r="R970" s="52" t="inlineStr">
        <is>
          <t>The scene shows an espresso machine and cup but does not show locking in the portafilter or starting an espresso shot; it only shows holding a cup and a visual summary of the machine.</t>
        </is>
      </c>
      <c r="S970" s="52" t="inlineStr">
        <is>
          <t>VLM|ASR|OCR</t>
        </is>
      </c>
      <c r="T970" s="52" t="inlineStr">
        <is>
          <t>low</t>
        </is>
      </c>
      <c r="U970" s="52" t="inlineStr">
        <is>
          <t>No evidence of portafilter locking or shot initiation is present.</t>
        </is>
      </c>
      <c r="V970" s="45" t="inlineStr">
        <is>
          <t>R1</t>
        </is>
      </c>
      <c r="W970" s="46" t="inlineStr">
        <is>
          <t>0</t>
        </is>
      </c>
      <c r="X970" s="60" t="n"/>
      <c r="Y970" s="60" t="n"/>
      <c r="Z970" s="46" t="inlineStr">
        <is>
          <t>no</t>
        </is>
      </c>
      <c r="AA970" s="54" t="inlineStr">
        <is>
          <t>画面主要为静态浓缩成品特写和文字标题卡（t=0s–32.2s），最后一帧虽有带手柄的机器图但无锁定或启动萃取动作演示。</t>
        </is>
      </c>
      <c r="AB970" s="54" t="n"/>
      <c r="AC970" s="46" t="inlineStr">
        <is>
          <t>completed</t>
        </is>
      </c>
      <c r="AD970" s="46" t="inlineStr">
        <is>
          <t>2026-07-28T01:45:19+08:00</t>
        </is>
      </c>
      <c r="AE970" s="47">
        <f>IF(AC970&lt;&gt;"completed","",IF(W970=O970,"no","yes"))</f>
        <v/>
      </c>
      <c r="AF970" s="47">
        <f>IF(AC970&lt;&gt;"completed","",IF(AND(X970=P970,Y970=Q970),"no","yes"))</f>
        <v/>
      </c>
      <c r="AG970" s="47">
        <f>IF(AC970&lt;&gt;"completed","待复核",IF(OR(W970="",Z970="",AA970="",AD970=""),"缺少必填项",IF(AND(OR(AE970="yes",AF970="yes"),AB970=""),"修正原因缺失",IF(OR(W970=0,W970=1),IF(AND(X970="",Y970=""),"通过","0/1级时间应留空"),IF(AND(OR(W970=2,W970=3),X970&lt;&gt;"",Y970&lt;&gt;"",X970&gt;=I970,Y970&lt;=J970,Y970&gt;X970),"通过","2/3级时间无效")))))</f>
        <v/>
      </c>
    </row>
    <row r="971">
      <c r="A971" s="45" t="inlineStr">
        <is>
          <t>VQ-020</t>
        </is>
      </c>
      <c r="B971" s="52" t="inlineStr">
        <is>
          <t>How do I lock in the portafilter and start an espresso shot?</t>
        </is>
      </c>
      <c r="C971" s="45" t="inlineStr">
        <is>
          <t>en</t>
        </is>
      </c>
      <c r="D971" s="45" t="inlineStr">
        <is>
          <t>Espresso Machine</t>
        </is>
      </c>
      <c r="E971" s="45" t="inlineStr">
        <is>
          <t>operation</t>
        </is>
      </c>
      <c r="F971" s="45" t="inlineStr">
        <is>
          <t>development</t>
        </is>
      </c>
      <c r="G971" s="45" t="inlineStr">
        <is>
          <t>espresso-040-scene-0001</t>
        </is>
      </c>
      <c r="H971" s="45" t="inlineStr">
        <is>
          <t>espresso-040</t>
        </is>
      </c>
      <c r="I971" s="59" t="inlineStr">
        <is>
          <t>0.0</t>
        </is>
      </c>
      <c r="J971" s="59" t="inlineStr">
        <is>
          <t>8.64</t>
        </is>
      </c>
      <c r="K971" s="45" t="inlineStr">
        <is>
          <t>items/espresso-040-scene-0001/clip.mp4</t>
        </is>
      </c>
      <c r="L971" s="45" t="inlineStr">
        <is>
          <t>items/espresso-040-scene-0001/thumbnail.jpg</t>
        </is>
      </c>
      <c r="M971" s="52" t="inlineStr">
        <is>
          <t>OCR: coffe dairy NINJA espresso clean doubl ?W grind recommended current strength descale lock I
VLM: Visual summary: A hand is seen interacting with the portafilter of a Ninja brand coffee machine, which is identifiable as an espresso machine by its design and portafilter mechanism. The action appears to be locking or unlocking the portafilter, a key operational step in preparing espresso.
视觉摘要: 画面中一只手正在操作 Ninja 咖啡机的手柄，将手柄插入冲煮头并锁定，这是制作浓缩咖啡的关键操作步骤。
Visible product: espresso machine
Visible components: espresso machine; portafilter; group head
Visible actions: inserting and locking the portafilter</t>
        </is>
      </c>
      <c r="N971" s="45" t="inlineStr">
        <is>
          <t>23</t>
        </is>
      </c>
      <c r="O971" s="45" t="inlineStr">
        <is>
          <t>3</t>
        </is>
      </c>
      <c r="P971" s="59" t="inlineStr">
        <is>
          <t>0.0</t>
        </is>
      </c>
      <c r="Q971" s="59" t="inlineStr">
        <is>
          <t>8.64</t>
        </is>
      </c>
      <c r="R971" s="52" t="inlineStr">
        <is>
          <t>The VLM shows a hand inserting and locking the portafilter into the group head, which is the exact action described in the question. OCR includes the word 'lock', reinforcing the locking step. The visible product is an espresso machine with a portafilter, matching the expected product class and operation.</t>
        </is>
      </c>
      <c r="S971" s="52" t="inlineStr">
        <is>
          <t>VLM|OCR</t>
        </is>
      </c>
      <c r="T971" s="52" t="inlineStr">
        <is>
          <t>low</t>
        </is>
      </c>
      <c r="U971" s="52" t="inlineStr">
        <is>
          <t>The visual and OCR evidence directly and fully support the described operation without ambiguity.</t>
        </is>
      </c>
      <c r="V971" s="45" t="inlineStr">
        <is>
          <t>R1</t>
        </is>
      </c>
      <c r="W971" s="46" t="inlineStr">
        <is>
          <t>2</t>
        </is>
      </c>
      <c r="X971" s="60" t="inlineStr">
        <is>
          <t>0.0</t>
        </is>
      </c>
      <c r="Y971" s="60" t="inlineStr">
        <is>
          <t>8.6</t>
        </is>
      </c>
      <c r="Z971" s="46" t="inlineStr">
        <is>
          <t>no</t>
        </is>
      </c>
      <c r="AA971" s="54" t="inlineStr">
        <is>
          <t>第1–5帧（t=0.0s–6.9s）清晰展示手将手柄插入并旋转锁定在冲煮头上，但6帧均未展示启动萃取的动作。</t>
        </is>
      </c>
      <c r="AB971" s="54" t="inlineStr">
        <is>
          <t>AI=3→R1=2，仅展示锁定手柄，未展示启动萃取。</t>
        </is>
      </c>
      <c r="AC971" s="46" t="inlineStr">
        <is>
          <t>completed</t>
        </is>
      </c>
      <c r="AD971" s="46" t="inlineStr">
        <is>
          <t>2026-07-28T01:45:19+08:00</t>
        </is>
      </c>
      <c r="AE971" s="47">
        <f>IF(AC971&lt;&gt;"completed","",IF(W971=O971,"no","yes"))</f>
        <v/>
      </c>
      <c r="AF971" s="47">
        <f>IF(AC971&lt;&gt;"completed","",IF(AND(X971=P971,Y971=Q971),"no","yes"))</f>
        <v/>
      </c>
      <c r="AG971" s="47">
        <f>IF(AC971&lt;&gt;"completed","待复核",IF(OR(W971="",Z971="",AA971="",AD971=""),"缺少必填项",IF(AND(OR(AE971="yes",AF971="yes"),AB971=""),"修正原因缺失",IF(OR(W971=0,W971=1),IF(AND(X971="",Y971=""),"通过","0/1级时间应留空"),IF(AND(OR(W971=2,W971=3),X971&lt;&gt;"",Y971&lt;&gt;"",X971&gt;=I971,Y971&lt;=J971,Y971&gt;X971),"通过","2/3级时间无效")))))</f>
        <v/>
      </c>
    </row>
    <row r="972">
      <c r="A972" s="45" t="inlineStr">
        <is>
          <t>VQ-020</t>
        </is>
      </c>
      <c r="B972" s="52" t="inlineStr">
        <is>
          <t>How do I lock in the portafilter and start an espresso shot?</t>
        </is>
      </c>
      <c r="C972" s="45" t="inlineStr">
        <is>
          <t>en</t>
        </is>
      </c>
      <c r="D972" s="45" t="inlineStr">
        <is>
          <t>Espresso Machine</t>
        </is>
      </c>
      <c r="E972" s="45" t="inlineStr">
        <is>
          <t>operation</t>
        </is>
      </c>
      <c r="F972" s="45" t="inlineStr">
        <is>
          <t>development</t>
        </is>
      </c>
      <c r="G972" s="45" t="inlineStr">
        <is>
          <t>espresso-017-scene-0003</t>
        </is>
      </c>
      <c r="H972" s="45" t="inlineStr">
        <is>
          <t>espresso-017</t>
        </is>
      </c>
      <c r="I972" s="59" t="inlineStr">
        <is>
          <t>586.633</t>
        </is>
      </c>
      <c r="J972" s="59" t="inlineStr">
        <is>
          <t>663.84</t>
        </is>
      </c>
      <c r="K972" s="45" t="inlineStr">
        <is>
          <t>items/espresso-017-scene-0003/clip.mp4</t>
        </is>
      </c>
      <c r="L972" s="45" t="inlineStr">
        <is>
          <t>items/espresso-017-scene-0003/thumbnail.jpg</t>
        </is>
      </c>
      <c r="M972" s="52" t="inlineStr">
        <is>
          <t>ASR: Другую отвертку взять. Немножко больше. Это у нас Т20. Снимаем трубочку. Достали заварочный узел в таком у нас состоянии это обычное дело для аппаратов джура я заварочный узел буду разбирать и мыть приводить в полный порядок буду наводить порядок внутри аппарата основная цель видео была разборка кофемашины я ее показал на этом заканчиваем если это было вам полезно либо интересно подписывайтесь на канал ставьте лайк я на этом прощаюсь удачи до свидания
OCR: im REMA 0 T AD
VLM: Visual summary: A person is disassembling an espresso machine, removing a heavily clogged internal component.
视觉摘要: 一个人正在拆解一台浓缩咖啡机，取出一个严重堵塞的内部部件。
Visible product: Espresso Machine
Visible components: black plastic machine casing; internal metal and plastic parts; red and white wires; clear plastic tubing; wrenches and tools on wall; orange bag with text
Visible actions: person's hands removing a component from the machine; person holding the removed component
Visible states: machine is open and disassembled; removed component is heavily clogged with residue
Visual uncertainty: The specific brand or model of the espresso machine is not visible. The text on the orange bag is partially obscured.</t>
        </is>
      </c>
      <c r="N972" s="45" t="inlineStr">
        <is>
          <t>24</t>
        </is>
      </c>
      <c r="O972" s="45" t="inlineStr">
        <is>
          <t>0</t>
        </is>
      </c>
      <c r="P972" s="59" t="str"/>
      <c r="Q972" s="59" t="str"/>
      <c r="R972" s="52" t="inlineStr">
        <is>
          <t>The scene shows disassembly of an espresso machine, removing a clogged component, and the ASR indicates the video's purpose is cleaning and disassembling, not locking in a portafilter or starting a shot.</t>
        </is>
      </c>
      <c r="S972" s="52" t="inlineStr">
        <is>
          <t>VLM|ASR|OCR</t>
        </is>
      </c>
      <c r="T972" s="52" t="inlineStr">
        <is>
          <t>low</t>
        </is>
      </c>
      <c r="U972" s="52" t="inlineStr">
        <is>
          <t>No evidence of portafilter, locking mechanism, or espresso shot initiation is present.</t>
        </is>
      </c>
      <c r="V972" s="45" t="inlineStr">
        <is>
          <t>R1</t>
        </is>
      </c>
      <c r="W972" s="46" t="inlineStr">
        <is>
          <t>0</t>
        </is>
      </c>
      <c r="X972" s="60" t="n"/>
      <c r="Y972" s="60" t="n"/>
      <c r="Z972" s="46" t="inlineStr">
        <is>
          <t>no</t>
        </is>
      </c>
      <c r="AA972" s="54" t="inlineStr">
        <is>
          <t>画面为拆机维修，没有手柄锁入冲煮头或启动萃取的操作。</t>
        </is>
      </c>
      <c r="AB972" s="54" t="inlineStr">
        <is>
          <t>AI=0→R1=0，与AI一致。</t>
        </is>
      </c>
      <c r="AC972" s="46" t="inlineStr">
        <is>
          <t>completed</t>
        </is>
      </c>
      <c r="AD972" s="46" t="inlineStr">
        <is>
          <t>2026-07-28T01:45:19+08:00</t>
        </is>
      </c>
      <c r="AE972" s="47">
        <f>IF(AC972&lt;&gt;"completed","",IF(W972=O972,"no","yes"))</f>
        <v/>
      </c>
      <c r="AF972" s="47">
        <f>IF(AC972&lt;&gt;"completed","",IF(AND(X972=P972,Y972=Q972),"no","yes"))</f>
        <v/>
      </c>
      <c r="AG972" s="47">
        <f>IF(AC972&lt;&gt;"completed","待复核",IF(OR(W972="",Z972="",AA972="",AD972=""),"缺少必填项",IF(AND(OR(AE972="yes",AF972="yes"),AB972=""),"修正原因缺失",IF(OR(W972=0,W972=1),IF(AND(X972="",Y972=""),"通过","0/1级时间应留空"),IF(AND(OR(W972=2,W972=3),X972&lt;&gt;"",Y972&lt;&gt;"",X972&gt;=I972,Y972&lt;=J972,Y972&gt;X972),"通过","2/3级时间无效")))))</f>
        <v/>
      </c>
    </row>
    <row r="973">
      <c r="A973" s="45" t="inlineStr">
        <is>
          <t>VQ-020</t>
        </is>
      </c>
      <c r="B973" s="52" t="inlineStr">
        <is>
          <t>How do I lock in the portafilter and start an espresso shot?</t>
        </is>
      </c>
      <c r="C973" s="45" t="inlineStr">
        <is>
          <t>en</t>
        </is>
      </c>
      <c r="D973" s="45" t="inlineStr">
        <is>
          <t>Espresso Machine</t>
        </is>
      </c>
      <c r="E973" s="45" t="inlineStr">
        <is>
          <t>operation</t>
        </is>
      </c>
      <c r="F973" s="45" t="inlineStr">
        <is>
          <t>development</t>
        </is>
      </c>
      <c r="G973" s="45" t="inlineStr">
        <is>
          <t>espresso-018-scene-0007</t>
        </is>
      </c>
      <c r="H973" s="45" t="inlineStr">
        <is>
          <t>espresso-018</t>
        </is>
      </c>
      <c r="I973" s="59" t="inlineStr">
        <is>
          <t>24.02</t>
        </is>
      </c>
      <c r="J973" s="59" t="inlineStr">
        <is>
          <t>28.524</t>
        </is>
      </c>
      <c r="K973" s="45" t="inlineStr">
        <is>
          <t>items/espresso-018-scene-0007/clip.mp4</t>
        </is>
      </c>
      <c r="L973" s="45" t="inlineStr">
        <is>
          <t>items/espresso-018-scene-0007/thumbnail.jpg</t>
        </is>
      </c>
      <c r="M973" s="52" t="inlineStr">
        <is>
          <t>OCR: Wacaco Company INSIDER PICKS Pump a few times for espresso.
VLM: Visual summary: A person is using a portable espresso machine to brew coffee by adding ground coffee and hot water, then pumping the device.
视觉摘要: 一个人正在使用便携式意式咖啡机，通过加入咖啡粉和热水，然后泵动设备来制作咖啡。
Visible product: mini presso
Visible components: black cylindrical device; hand; glass container; text overlay; logo
Visible actions: pouring hot water; holding the device; pumping the device
Visible states: ground coffee in the device; hot water being poured
Visual uncertainty: The exact model or full name of the device is not fully visible. The brand 'Wacaco Company' is visible but not the full product name.</t>
        </is>
      </c>
      <c r="N973" s="45" t="inlineStr">
        <is>
          <t>25</t>
        </is>
      </c>
      <c r="O973" s="45" t="inlineStr">
        <is>
          <t>1</t>
        </is>
      </c>
      <c r="P973" s="59" t="str"/>
      <c r="Q973" s="59" t="str"/>
      <c r="R973" s="52" t="inlineStr">
        <is>
          <t>The scene shows pumping the device after adding coffee and water, but does not show locking in the portafilter or starting an espresso shot.</t>
        </is>
      </c>
      <c r="S973" s="52" t="inlineStr">
        <is>
          <t>VLM|OCR</t>
        </is>
      </c>
      <c r="T973" s="52" t="inlineStr">
        <is>
          <t>low</t>
        </is>
      </c>
      <c r="U973" s="52" t="inlineStr">
        <is>
          <t>No evidence of portafilter locking or shot initiation is visible or described.</t>
        </is>
      </c>
      <c r="V973" s="45" t="inlineStr">
        <is>
          <t>R1</t>
        </is>
      </c>
      <c r="W973" s="46" t="inlineStr">
        <is>
          <t>1</t>
        </is>
      </c>
      <c r="X973" s="60" t="n"/>
      <c r="Y973" s="60" t="n"/>
      <c r="Z973" s="46" t="inlineStr">
        <is>
          <t>no</t>
        </is>
      </c>
      <c r="AA973" s="54" t="inlineStr">
        <is>
          <t>第3–5帧（t=25.8s–27.7s）展示泵动操作使设备开始萃取，但MiniPresso无传统锁入手柄机制，画面也未展示任何锁定动作。</t>
        </is>
      </c>
      <c r="AB973" s="54" t="n"/>
      <c r="AC973" s="46" t="inlineStr">
        <is>
          <t>completed</t>
        </is>
      </c>
      <c r="AD973" s="46" t="inlineStr">
        <is>
          <t>2026-07-28T01:45:19+08:00</t>
        </is>
      </c>
      <c r="AE973" s="47">
        <f>IF(AC973&lt;&gt;"completed","",IF(W973=O973,"no","yes"))</f>
        <v/>
      </c>
      <c r="AF973" s="47">
        <f>IF(AC973&lt;&gt;"completed","",IF(AND(X973=P973,Y973=Q973),"no","yes"))</f>
        <v/>
      </c>
      <c r="AG973" s="47">
        <f>IF(AC973&lt;&gt;"completed","待复核",IF(OR(W973="",Z973="",AA973="",AD973=""),"缺少必填项",IF(AND(OR(AE973="yes",AF973="yes"),AB973=""),"修正原因缺失",IF(OR(W973=0,W973=1),IF(AND(X973="",Y973=""),"通过","0/1级时间应留空"),IF(AND(OR(W973=2,W973=3),X973&lt;&gt;"",Y973&lt;&gt;"",X973&gt;=I973,Y973&lt;=J973,Y973&gt;X973),"通过","2/3级时间无效")))))</f>
        <v/>
      </c>
    </row>
    <row r="974">
      <c r="A974" s="45" t="inlineStr">
        <is>
          <t>VQ-020</t>
        </is>
      </c>
      <c r="B974" s="52" t="inlineStr">
        <is>
          <t>How do I lock in the portafilter and start an espresso shot?</t>
        </is>
      </c>
      <c r="C974" s="45" t="inlineStr">
        <is>
          <t>en</t>
        </is>
      </c>
      <c r="D974" s="45" t="inlineStr">
        <is>
          <t>Espresso Machine</t>
        </is>
      </c>
      <c r="E974" s="45" t="inlineStr">
        <is>
          <t>operation</t>
        </is>
      </c>
      <c r="F974" s="45" t="inlineStr">
        <is>
          <t>development</t>
        </is>
      </c>
      <c r="G974" s="45" t="inlineStr">
        <is>
          <t>espresso-004-scene-0006</t>
        </is>
      </c>
      <c r="H974" s="45" t="inlineStr">
        <is>
          <t>espresso-004</t>
        </is>
      </c>
      <c r="I974" s="59" t="inlineStr">
        <is>
          <t>45.518</t>
        </is>
      </c>
      <c r="J974" s="59" t="inlineStr">
        <is>
          <t>48.855</t>
        </is>
      </c>
      <c r="K974" s="45" t="inlineStr">
        <is>
          <t>items/espresso-004-scene-0006/clip.mp4</t>
        </is>
      </c>
      <c r="L974" s="45" t="inlineStr">
        <is>
          <t>items/espresso-004-scene-0006/thumbnail.jpg</t>
        </is>
      </c>
      <c r="M974" s="52" t="inlineStr">
        <is>
          <t>VLM: Visual summary: A split-screen view showing a portafilter with ground coffee and a hand holding a portafilter, followed by a hand pressing a 'PURGE' button on an espresso machine while water flows from the group head.
视觉摘要: 分屏画面显示装有咖啡粉的粉碗和一只手握着粉碗，随后一只手按下意式咖啡机上的“PURGE”按钮，同时水流从冲煮头流出。
Visible product: Espresso Machine
Visible components: portafilter; coffee grounds; espresso machine group head; PURGE button; hand
Visible actions: holding portafilter; pressing PURGE button; water flowing
Visible states: coffee grounds in portafilter; water flowing from group head
Visible warnings: PURGE</t>
        </is>
      </c>
      <c r="N974" s="45" t="inlineStr">
        <is>
          <t>26</t>
        </is>
      </c>
      <c r="O974" s="45" t="inlineStr">
        <is>
          <t>1</t>
        </is>
      </c>
      <c r="P974" s="59" t="str"/>
      <c r="Q974" s="59" t="str"/>
      <c r="R974" s="52" t="inlineStr">
        <is>
          <t>The scene shows a portafilter being held and a PURGE button being pressed, but does not show the portafilter being locked into the machine or the initiation of an espresso shot.</t>
        </is>
      </c>
      <c r="S974" s="52" t="inlineStr">
        <is>
          <t>VLM</t>
        </is>
      </c>
      <c r="T974" s="52" t="inlineStr">
        <is>
          <t>low</t>
        </is>
      </c>
      <c r="U974" s="52" t="inlineStr">
        <is>
          <t>No evidence of locking the portafilter or starting an espresso shot is present.</t>
        </is>
      </c>
      <c r="V974" s="45" t="inlineStr">
        <is>
          <t>R1</t>
        </is>
      </c>
      <c r="W974" s="46" t="inlineStr">
        <is>
          <t>1</t>
        </is>
      </c>
      <c r="X974" s="60" t="n"/>
      <c r="Y974" s="60" t="n"/>
      <c r="Z974" s="46" t="inlineStr">
        <is>
          <t>no</t>
        </is>
      </c>
      <c r="AA974" s="54" t="inlineStr">
        <is>
          <t>画面展示粉碗独立展示与PURGE水流，未见粉碗锁入冲煮头或启动萃取的动作。</t>
        </is>
      </c>
      <c r="AB974" s="54" t="n"/>
      <c r="AC974" s="46" t="inlineStr">
        <is>
          <t>completed</t>
        </is>
      </c>
      <c r="AD974" s="46" t="inlineStr">
        <is>
          <t>2026-07-28T01:45:19+08:00</t>
        </is>
      </c>
      <c r="AE974" s="47">
        <f>IF(AC974&lt;&gt;"completed","",IF(W974=O974,"no","yes"))</f>
        <v/>
      </c>
      <c r="AF974" s="47">
        <f>IF(AC974&lt;&gt;"completed","",IF(AND(X974=P974,Y974=Q974),"no","yes"))</f>
        <v/>
      </c>
      <c r="AG974" s="47">
        <f>IF(AC974&lt;&gt;"completed","待复核",IF(OR(W974="",Z974="",AA974="",AD974=""),"缺少必填项",IF(AND(OR(AE974="yes",AF974="yes"),AB974=""),"修正原因缺失",IF(OR(W974=0,W974=1),IF(AND(X974="",Y974=""),"通过","0/1级时间应留空"),IF(AND(OR(W974=2,W974=3),X974&lt;&gt;"",Y974&lt;&gt;"",X974&gt;=I974,Y974&lt;=J974,Y974&gt;X974),"通过","2/3级时间无效")))))</f>
        <v/>
      </c>
    </row>
    <row r="975">
      <c r="A975" s="45" t="inlineStr">
        <is>
          <t>VQ-021</t>
        </is>
      </c>
      <c r="B975" s="52" t="inlineStr">
        <is>
          <t>咖啡机预热完成可以萃取时是什么状态？</t>
        </is>
      </c>
      <c r="C975" s="45" t="inlineStr">
        <is>
          <t>zh-CN</t>
        </is>
      </c>
      <c r="D975" s="45" t="inlineStr">
        <is>
          <t>Espresso Machine</t>
        </is>
      </c>
      <c r="E975" s="45" t="inlineStr">
        <is>
          <t>state</t>
        </is>
      </c>
      <c r="F975" s="45" t="inlineStr">
        <is>
          <t>development</t>
        </is>
      </c>
      <c r="G975" s="45" t="inlineStr">
        <is>
          <t>espresso-018-scene-0012</t>
        </is>
      </c>
      <c r="H975" s="45" t="inlineStr">
        <is>
          <t>espresso-018</t>
        </is>
      </c>
      <c r="I975" s="59" t="inlineStr">
        <is>
          <t>40.659</t>
        </is>
      </c>
      <c r="J975" s="59" t="inlineStr">
        <is>
          <t>44.412</t>
        </is>
      </c>
      <c r="K975" s="45" t="inlineStr">
        <is>
          <t>items/espresso-018-scene-0012/clip.mp4</t>
        </is>
      </c>
      <c r="L975" s="45" t="inlineStr">
        <is>
          <t>items/espresso-018-scene-0012/thumbnail.jpg</t>
        </is>
      </c>
      <c r="M975" s="52" t="inlineStr">
        <is>
          <t>VLM: Visual summary: A dark-colored espresso machine is pouring coffee into a black cup on a textured surface.
视觉摘要: 一台深色的意式咖啡机正在将咖啡倒入一个黑色杯子中，杯子放在有纹理的表面上。
Visible product: Espresso Machine
Visible components: black cup; dark-colored espresso machine; text overlay; text 'Wacaco Company'; text 'INSIDER PICKS'
Visible actions: pouring coffee
Visible states: coffee being poured; text overlay present
Visual uncertainty: The full appearance of the espresso machine is not visible. The exact brand or model is not visible. The context of the scene (e.g., travel setting) is implied by text but not visually confirmed.</t>
        </is>
      </c>
      <c r="N975" s="45" t="inlineStr">
        <is>
          <t>1</t>
        </is>
      </c>
      <c r="O975" s="45" t="inlineStr">
        <is>
          <t>1</t>
        </is>
      </c>
      <c r="P975" s="59" t="str"/>
      <c r="Q975" s="59" t="str"/>
      <c r="R975" s="52" t="inlineStr">
        <is>
          <t>The machine is actively pouring coffee, indicating it is operational, but no visual or textual evidence confirms it has completed preheating or is in a specific 'ready to extract' state.</t>
        </is>
      </c>
      <c r="S975" s="52" t="inlineStr">
        <is>
          <t>VLM</t>
        </is>
      </c>
      <c r="T975" s="52" t="inlineStr">
        <is>
          <t>low</t>
        </is>
      </c>
      <c r="U975" s="52" t="inlineStr">
        <is>
          <t>No explicit visual or textual indicator of preheating completion or readiness state is present.</t>
        </is>
      </c>
      <c r="V975" s="45" t="inlineStr">
        <is>
          <t>R1</t>
        </is>
      </c>
      <c r="W975" s="46" t="inlineStr">
        <is>
          <t>1</t>
        </is>
      </c>
      <c r="X975" s="60" t="n"/>
      <c r="Y975" s="60" t="n"/>
      <c r="Z975" s="46" t="inlineStr">
        <is>
          <t>no</t>
        </is>
      </c>
      <c r="AA975" s="54" t="inlineStr">
        <is>
          <t>第2-5帧（t=41.4s-43.7s）显示咖啡流入黑色杯子，但这是便携旅行器具，未展示预热完成/可萃取的状态指示。</t>
        </is>
      </c>
      <c r="AB975" s="54" t="n"/>
      <c r="AC975" s="46" t="inlineStr">
        <is>
          <t>completed</t>
        </is>
      </c>
      <c r="AD975" s="46" t="inlineStr">
        <is>
          <t>2026-07-28T01:45:19+08:00</t>
        </is>
      </c>
      <c r="AE975" s="47">
        <f>IF(AC975&lt;&gt;"completed","",IF(W975=O975,"no","yes"))</f>
        <v/>
      </c>
      <c r="AF975" s="47">
        <f>IF(AC975&lt;&gt;"completed","",IF(AND(X975=P975,Y975=Q975),"no","yes"))</f>
        <v/>
      </c>
      <c r="AG975" s="47">
        <f>IF(AC975&lt;&gt;"completed","待复核",IF(OR(W975="",Z975="",AA975="",AD975=""),"缺少必填项",IF(AND(OR(AE975="yes",AF975="yes"),AB975=""),"修正原因缺失",IF(OR(W975=0,W975=1),IF(AND(X975="",Y975=""),"通过","0/1级时间应留空"),IF(AND(OR(W975=2,W975=3),X975&lt;&gt;"",Y975&lt;&gt;"",X975&gt;=I975,Y975&lt;=J975,Y975&gt;X975),"通过","2/3级时间无效")))))</f>
        <v/>
      </c>
    </row>
    <row r="976">
      <c r="A976" s="45" t="inlineStr">
        <is>
          <t>VQ-021</t>
        </is>
      </c>
      <c r="B976" s="52" t="inlineStr">
        <is>
          <t>咖啡机预热完成可以萃取时是什么状态？</t>
        </is>
      </c>
      <c r="C976" s="45" t="inlineStr">
        <is>
          <t>zh-CN</t>
        </is>
      </c>
      <c r="D976" s="45" t="inlineStr">
        <is>
          <t>Espresso Machine</t>
        </is>
      </c>
      <c r="E976" s="45" t="inlineStr">
        <is>
          <t>state</t>
        </is>
      </c>
      <c r="F976" s="45" t="inlineStr">
        <is>
          <t>development</t>
        </is>
      </c>
      <c r="G976" s="45" t="inlineStr">
        <is>
          <t>espresso-018-scene-0007</t>
        </is>
      </c>
      <c r="H976" s="45" t="inlineStr">
        <is>
          <t>espresso-018</t>
        </is>
      </c>
      <c r="I976" s="59" t="inlineStr">
        <is>
          <t>24.02</t>
        </is>
      </c>
      <c r="J976" s="59" t="inlineStr">
        <is>
          <t>28.524</t>
        </is>
      </c>
      <c r="K976" s="45" t="inlineStr">
        <is>
          <t>items/espresso-018-scene-0007/clip.mp4</t>
        </is>
      </c>
      <c r="L976" s="45" t="inlineStr">
        <is>
          <t>items/espresso-018-scene-0007/thumbnail.jpg</t>
        </is>
      </c>
      <c r="M976" s="52" t="inlineStr">
        <is>
          <t>OCR: Wacaco Company INSIDER PICKS Pump a few times for espresso.
VLM: Visual summary: A person is using a portable espresso machine to brew coffee by adding ground coffee and hot water, then pumping the device.
视觉摘要: 一个人正在使用便携式意式咖啡机，通过加入咖啡粉和热水，然后泵动设备来制作咖啡。
Visible product: mini presso
Visible components: black cylindrical device; hand; glass container; text overlay; logo
Visible actions: pouring hot water; holding the device; pumping the device
Visible states: ground coffee in the device; hot water being poured
Visual uncertainty: The exact model or full name of the device is not fully visible. The brand 'Wacaco Company' is visible but not the full product name.</t>
        </is>
      </c>
      <c r="N976" s="45" t="inlineStr">
        <is>
          <t>2</t>
        </is>
      </c>
      <c r="O976" s="45" t="inlineStr">
        <is>
          <t>1</t>
        </is>
      </c>
      <c r="P976" s="59" t="str"/>
      <c r="Q976" s="59" t="str"/>
      <c r="R976" s="52" t="inlineStr">
        <is>
          <t>The scene shows the device being used to brew coffee after adding coffee and hot water, but no visual or spoken evidence indicates the machine has completed preheating or reached a ready state for extraction.</t>
        </is>
      </c>
      <c r="S976" s="52" t="inlineStr">
        <is>
          <t>VLM|OCR</t>
        </is>
      </c>
      <c r="T976" s="52" t="inlineStr">
        <is>
          <t>low</t>
        </is>
      </c>
      <c r="U976" s="52" t="inlineStr">
        <is>
          <t>No evidence of preheating completion or ready state is visible or described.</t>
        </is>
      </c>
      <c r="V976" s="45" t="inlineStr">
        <is>
          <t>R1</t>
        </is>
      </c>
      <c r="W976" s="46" t="inlineStr">
        <is>
          <t>1</t>
        </is>
      </c>
      <c r="X976" s="60" t="n"/>
      <c r="Y976" s="60" t="n"/>
      <c r="Z976" s="46" t="inlineStr">
        <is>
          <t>no</t>
        </is>
      </c>
      <c r="AA976" s="54" t="inlineStr">
        <is>
          <t>设备使用预加热的热水直接注入后泵动萃取，画面和字幕均未展示或提及机器自身预热状态/就绪指示。</t>
        </is>
      </c>
      <c r="AB976" s="54" t="n"/>
      <c r="AC976" s="46" t="inlineStr">
        <is>
          <t>completed</t>
        </is>
      </c>
      <c r="AD976" s="46" t="inlineStr">
        <is>
          <t>2026-07-28T01:45:19+08:00</t>
        </is>
      </c>
      <c r="AE976" s="47">
        <f>IF(AC976&lt;&gt;"completed","",IF(W976=O976,"no","yes"))</f>
        <v/>
      </c>
      <c r="AF976" s="47">
        <f>IF(AC976&lt;&gt;"completed","",IF(AND(X976=P976,Y976=Q976),"no","yes"))</f>
        <v/>
      </c>
      <c r="AG976" s="47">
        <f>IF(AC976&lt;&gt;"completed","待复核",IF(OR(W976="",Z976="",AA976="",AD976=""),"缺少必填项",IF(AND(OR(AE976="yes",AF976="yes"),AB976=""),"修正原因缺失",IF(OR(W976=0,W976=1),IF(AND(X976="",Y976=""),"通过","0/1级时间应留空"),IF(AND(OR(W976=2,W976=3),X976&lt;&gt;"",Y976&lt;&gt;"",X976&gt;=I976,Y976&lt;=J976,Y976&gt;X976),"通过","2/3级时间无效")))))</f>
        <v/>
      </c>
    </row>
    <row r="977">
      <c r="A977" s="45" t="inlineStr">
        <is>
          <t>VQ-021</t>
        </is>
      </c>
      <c r="B977" s="52" t="inlineStr">
        <is>
          <t>咖啡机预热完成可以萃取时是什么状态？</t>
        </is>
      </c>
      <c r="C977" s="45" t="inlineStr">
        <is>
          <t>zh-CN</t>
        </is>
      </c>
      <c r="D977" s="45" t="inlineStr">
        <is>
          <t>Espresso Machine</t>
        </is>
      </c>
      <c r="E977" s="45" t="inlineStr">
        <is>
          <t>state</t>
        </is>
      </c>
      <c r="F977" s="45" t="inlineStr">
        <is>
          <t>development</t>
        </is>
      </c>
      <c r="G977" s="45" t="inlineStr">
        <is>
          <t>espresso-004-scene-0008</t>
        </is>
      </c>
      <c r="H977" s="45" t="inlineStr">
        <is>
          <t>espresso-004</t>
        </is>
      </c>
      <c r="I977" s="59" t="inlineStr">
        <is>
          <t>51.983</t>
        </is>
      </c>
      <c r="J977" s="59" t="inlineStr">
        <is>
          <t>57.28</t>
        </is>
      </c>
      <c r="K977" s="45" t="inlineStr">
        <is>
          <t>items/espresso-004-scene-0008/clip.mp4</t>
        </is>
      </c>
      <c r="L977" s="45" t="inlineStr">
        <is>
          <t>items/espresso-004-scene-0008/thumbnail.jpg</t>
        </is>
      </c>
      <c r="M977" s="52" t="inlineStr">
        <is>
          <t>VLM: Visual summary: Close-up shots of an espresso machine's pressure gauge and coffee extraction.
视觉摘要: 意式咖啡机压力表和咖啡萃取的特写镜头。
Visible product: Espresso Machine
Visible components: pressure gauge; coffee spout; coffee cup; machine body
Visible actions: coffee dripping from spout into cup
Visible states: pressure gauge needle pointing to a value; coffee being dispensed
Visual uncertainty: The full brand name or model is not visible. The exact pressure reading is not clearly legible. The context of the machine's operation beyond the shown frames is not visible.</t>
        </is>
      </c>
      <c r="N977" s="45" t="inlineStr">
        <is>
          <t>3</t>
        </is>
      </c>
      <c r="O977" s="45" t="inlineStr">
        <is>
          <t>3</t>
        </is>
      </c>
      <c r="P977" s="59" t="inlineStr">
        <is>
          <t>51.983</t>
        </is>
      </c>
      <c r="Q977" s="59" t="inlineStr">
        <is>
          <t>57.28</t>
        </is>
      </c>
      <c r="R977" s="52" t="inlineStr">
        <is>
          <t>咖啡正在从出水口滴入杯中，压力表指针指向一个数值，表明机器已进入萃取状态，符合预热完成可萃取的条件。</t>
        </is>
      </c>
      <c r="S977" s="52" t="inlineStr">
        <is>
          <t>VLM</t>
        </is>
      </c>
      <c r="T977" s="52" t="inlineStr">
        <is>
          <t>low</t>
        </is>
      </c>
      <c r="U977" s="52" t="inlineStr">
        <is>
          <t>压力表读数虽不清晰，但指针指向数值且咖啡正在萃取，足以推断机器处于可萃取状态。</t>
        </is>
      </c>
      <c r="V977" s="45" t="inlineStr">
        <is>
          <t>R1</t>
        </is>
      </c>
      <c r="W977" s="46" t="inlineStr">
        <is>
          <t>2</t>
        </is>
      </c>
      <c r="X977" s="60" t="n">
        <v>52</v>
      </c>
      <c r="Y977" s="60" t="n">
        <v>57.28</v>
      </c>
      <c r="Z977" s="46" t="inlineStr">
        <is>
          <t>no</t>
        </is>
      </c>
      <c r="AA977" s="54" t="inlineStr">
        <is>
          <t>6帧展示意式咖啡机压力表及咖啡从萃取口流入杯中，显示机器处于萃取状态，但未明确展示预热完成/可萃取前的就绪状态指示。</t>
        </is>
      </c>
      <c r="AB977" s="54" t="inlineStr">
        <is>
          <t>AI=3→R1=2：画面展示萃取进行中及压力表读数，但未明确展示预热完成/可萃取前的就绪状态指示；AI时间同步按帧标签调整为52.0-57.3s。</t>
        </is>
      </c>
      <c r="AC977" s="46" t="inlineStr">
        <is>
          <t>completed</t>
        </is>
      </c>
      <c r="AD977" s="46" t="inlineStr">
        <is>
          <t>2026-07-28T01:45:19+08:00</t>
        </is>
      </c>
      <c r="AE977" s="47">
        <f>IF(AC977&lt;&gt;"completed","",IF(W977=O977,"no","yes"))</f>
        <v/>
      </c>
      <c r="AF977" s="47">
        <f>IF(AC977&lt;&gt;"completed","",IF(AND(X977=P977,Y977=Q977),"no","yes"))</f>
        <v/>
      </c>
      <c r="AG977" s="47">
        <f>IF(AC977&lt;&gt;"completed","待复核",IF(OR(W977="",Z977="",AA977="",AD977=""),"缺少必填项",IF(AND(OR(AE977="yes",AF977="yes"),AB977=""),"修正原因缺失",IF(OR(W977=0,W977=1),IF(AND(X977="",Y977=""),"通过","0/1级时间应留空"),IF(AND(OR(W977=2,W977=3),X977&lt;&gt;"",Y977&lt;&gt;"",X977&gt;=I977,Y977&lt;=J977,Y977&gt;X977),"通过","2/3级时间无效")))))</f>
        <v/>
      </c>
    </row>
    <row r="978">
      <c r="A978" s="45" t="inlineStr">
        <is>
          <t>VQ-021</t>
        </is>
      </c>
      <c r="B978" s="52" t="inlineStr">
        <is>
          <t>咖啡机预热完成可以萃取时是什么状态？</t>
        </is>
      </c>
      <c r="C978" s="45" t="inlineStr">
        <is>
          <t>zh-CN</t>
        </is>
      </c>
      <c r="D978" s="45" t="inlineStr">
        <is>
          <t>Espresso Machine</t>
        </is>
      </c>
      <c r="E978" s="45" t="inlineStr">
        <is>
          <t>state</t>
        </is>
      </c>
      <c r="F978" s="45" t="inlineStr">
        <is>
          <t>development</t>
        </is>
      </c>
      <c r="G978" s="45" t="inlineStr">
        <is>
          <t>espresso-016-scene-0001</t>
        </is>
      </c>
      <c r="H978" s="45" t="inlineStr">
        <is>
          <t>espresso-016</t>
        </is>
      </c>
      <c r="I978" s="59" t="inlineStr">
        <is>
          <t>0.0</t>
        </is>
      </c>
      <c r="J978" s="59" t="inlineStr">
        <is>
          <t>2.714</t>
        </is>
      </c>
      <c r="K978" s="45" t="inlineStr">
        <is>
          <t>items/espresso-016-scene-0001/clip.mp4</t>
        </is>
      </c>
      <c r="L978" s="45" t="inlineStr">
        <is>
          <t>items/espresso-016-scene-0001/thumbnail.jpg</t>
        </is>
      </c>
      <c r="M978" s="52" t="inlineStr">
        <is>
          <t>OCR: DANGER SURIT ROOR SROK BENDER'S WHISKEY
VLM: Visual summary: A close-up view of a coffee grinder on a countertop, surrounded by coffee-related items and a bottle of whiskey.
视觉摘要: 一台咖啡研磨机在台面上，周围有咖啡相关物品和一瓶威士忌。
Visible product: Espresso Machine
Visible components: coffee grinder; coffee beans; digital scale; coffee bag; whiskey bottle; knife block; red cup; towel; caution label; danger label
Visible warnings: CAUTION; DANGER</t>
        </is>
      </c>
      <c r="N978" s="45" t="inlineStr">
        <is>
          <t>4</t>
        </is>
      </c>
      <c r="O978" s="45" t="inlineStr">
        <is>
          <t>0</t>
        </is>
      </c>
      <c r="P978" s="59" t="str"/>
      <c r="Q978" s="59" t="str"/>
      <c r="R978" s="52" t="inlineStr">
        <is>
          <t>The scene shows a coffee grinder and related items, but no visual or textual evidence indicates the espresso machine's preheating status or readiness for extraction.</t>
        </is>
      </c>
      <c r="S978" s="52" t="inlineStr">
        <is>
          <t>VLM</t>
        </is>
      </c>
      <c r="T978" s="52" t="inlineStr">
        <is>
          <t>low</t>
        </is>
      </c>
      <c r="U978" s="52" t="inlineStr">
        <is>
          <t>No evidence of machine state, temperature indicator, or extraction readiness is present.</t>
        </is>
      </c>
      <c r="V978" s="45" t="inlineStr">
        <is>
          <t>R1</t>
        </is>
      </c>
      <c r="W978" s="46" t="inlineStr">
        <is>
          <t>0</t>
        </is>
      </c>
      <c r="X978" s="60" t="n"/>
      <c r="Y978" s="60" t="n"/>
      <c r="Z978" s="46" t="inlineStr">
        <is>
          <t>no</t>
        </is>
      </c>
      <c r="AA978" s="54" t="inlineStr">
        <is>
          <t>6帧（t=0.0s–2.7s）为研磨机及周边静物特写，无预热完成指示灯或萃取状态变化。</t>
        </is>
      </c>
      <c r="AB978" s="54" t="n"/>
      <c r="AC978" s="46" t="inlineStr">
        <is>
          <t>completed</t>
        </is>
      </c>
      <c r="AD978" s="46" t="inlineStr">
        <is>
          <t>2026-07-28T01:45:19+08:00</t>
        </is>
      </c>
      <c r="AE978" s="47">
        <f>IF(AC978&lt;&gt;"completed","",IF(W978=O978,"no","yes"))</f>
        <v/>
      </c>
      <c r="AF978" s="47">
        <f>IF(AC978&lt;&gt;"completed","",IF(AND(X978=P978,Y978=Q978),"no","yes"))</f>
        <v/>
      </c>
      <c r="AG978" s="47">
        <f>IF(AC978&lt;&gt;"completed","待复核",IF(OR(W978="",Z978="",AA978="",AD978=""),"缺少必填项",IF(AND(OR(AE978="yes",AF978="yes"),AB978=""),"修正原因缺失",IF(OR(W978=0,W978=1),IF(AND(X978="",Y978=""),"通过","0/1级时间应留空"),IF(AND(OR(W978=2,W978=3),X978&lt;&gt;"",Y978&lt;&gt;"",X978&gt;=I978,Y978&lt;=J978,Y978&gt;X978),"通过","2/3级时间无效")))))</f>
        <v/>
      </c>
    </row>
    <row r="979">
      <c r="A979" s="45" t="inlineStr">
        <is>
          <t>VQ-021</t>
        </is>
      </c>
      <c r="B979" s="52" t="inlineStr">
        <is>
          <t>咖啡机预热完成可以萃取时是什么状态？</t>
        </is>
      </c>
      <c r="C979" s="45" t="inlineStr">
        <is>
          <t>zh-CN</t>
        </is>
      </c>
      <c r="D979" s="45" t="inlineStr">
        <is>
          <t>Espresso Machine</t>
        </is>
      </c>
      <c r="E979" s="45" t="inlineStr">
        <is>
          <t>state</t>
        </is>
      </c>
      <c r="F979" s="45" t="inlineStr">
        <is>
          <t>development</t>
        </is>
      </c>
      <c r="G979" s="45" t="inlineStr">
        <is>
          <t>espresso-040-scene-0001</t>
        </is>
      </c>
      <c r="H979" s="45" t="inlineStr">
        <is>
          <t>espresso-040</t>
        </is>
      </c>
      <c r="I979" s="59" t="inlineStr">
        <is>
          <t>0.0</t>
        </is>
      </c>
      <c r="J979" s="59" t="inlineStr">
        <is>
          <t>8.64</t>
        </is>
      </c>
      <c r="K979" s="45" t="inlineStr">
        <is>
          <t>items/espresso-040-scene-0001/clip.mp4</t>
        </is>
      </c>
      <c r="L979" s="45" t="inlineStr">
        <is>
          <t>items/espresso-040-scene-0001/thumbnail.jpg</t>
        </is>
      </c>
      <c r="M979" s="52" t="inlineStr">
        <is>
          <t>OCR: coffe dairy NINJA espresso clean doubl ?W grind recommended current strength descale lock I
VLM: Visual summary: A hand is seen interacting with the portafilter of a Ninja brand coffee machine, which is identifiable as an espresso machine by its design and portafilter mechanism. The action appears to be locking or unlocking the portafilter, a key operational step in preparing espresso.
视觉摘要: 画面中一只手正在操作 Ninja 咖啡机的手柄，将手柄插入冲煮头并锁定，这是制作浓缩咖啡的关键操作步骤。
Visible product: espresso machine
Visible components: espresso machine; portafilter; group head
Visible actions: inserting and locking the portafilter</t>
        </is>
      </c>
      <c r="N979" s="45" t="inlineStr">
        <is>
          <t>5</t>
        </is>
      </c>
      <c r="O979" s="45" t="inlineStr">
        <is>
          <t>1</t>
        </is>
      </c>
      <c r="P979" s="59" t="str"/>
      <c r="Q979" s="59" t="str"/>
      <c r="R979" s="52" t="inlineStr">
        <is>
          <t>The scene shows locking the portafilter, a step that occurs after preheating and before extraction, but does not visually or textually indicate the specific state of the machine when ready to extract.</t>
        </is>
      </c>
      <c r="S979" s="52" t="inlineStr">
        <is>
          <t>VLM</t>
        </is>
      </c>
      <c r="T979" s="52" t="inlineStr">
        <is>
          <t>low</t>
        </is>
      </c>
      <c r="U979" s="52" t="inlineStr">
        <is>
          <t>No evidence of machine state (e.g., indicator light, display, or audio cue) confirming preheating completion or readiness for extraction.</t>
        </is>
      </c>
      <c r="V979" s="45" t="inlineStr">
        <is>
          <t>R1</t>
        </is>
      </c>
      <c r="W979" s="46" t="inlineStr">
        <is>
          <t>1</t>
        </is>
      </c>
      <c r="X979" s="60" t="n"/>
      <c r="Y979" s="60" t="n"/>
      <c r="Z979" s="46" t="inlineStr">
        <is>
          <t>no</t>
        </is>
      </c>
      <c r="AA979" s="54" t="inlineStr">
        <is>
          <t>画面只展示锁入手柄，没有显示预热完成状态或指示灯。</t>
        </is>
      </c>
      <c r="AB979" s="54" t="inlineStr">
        <is>
          <t>AI=1→R1=1，与AI一致。</t>
        </is>
      </c>
      <c r="AC979" s="46" t="inlineStr">
        <is>
          <t>completed</t>
        </is>
      </c>
      <c r="AD979" s="46" t="inlineStr">
        <is>
          <t>2026-07-28T01:45:19+08:00</t>
        </is>
      </c>
      <c r="AE979" s="47">
        <f>IF(AC979&lt;&gt;"completed","",IF(W979=O979,"no","yes"))</f>
        <v/>
      </c>
      <c r="AF979" s="47">
        <f>IF(AC979&lt;&gt;"completed","",IF(AND(X979=P979,Y979=Q979),"no","yes"))</f>
        <v/>
      </c>
      <c r="AG979" s="47">
        <f>IF(AC979&lt;&gt;"completed","待复核",IF(OR(W979="",Z979="",AA979="",AD979=""),"缺少必填项",IF(AND(OR(AE979="yes",AF979="yes"),AB979=""),"修正原因缺失",IF(OR(W979=0,W979=1),IF(AND(X979="",Y979=""),"通过","0/1级时间应留空"),IF(AND(OR(W979=2,W979=3),X979&lt;&gt;"",Y979&lt;&gt;"",X979&gt;=I979,Y979&lt;=J979,Y979&gt;X979),"通过","2/3级时间无效")))))</f>
        <v/>
      </c>
    </row>
    <row r="980">
      <c r="A980" s="45" t="inlineStr">
        <is>
          <t>VQ-021</t>
        </is>
      </c>
      <c r="B980" s="52" t="inlineStr">
        <is>
          <t>咖啡机预热完成可以萃取时是什么状态？</t>
        </is>
      </c>
      <c r="C980" s="45" t="inlineStr">
        <is>
          <t>zh-CN</t>
        </is>
      </c>
      <c r="D980" s="45" t="inlineStr">
        <is>
          <t>Espresso Machine</t>
        </is>
      </c>
      <c r="E980" s="45" t="inlineStr">
        <is>
          <t>state</t>
        </is>
      </c>
      <c r="F980" s="45" t="inlineStr">
        <is>
          <t>development</t>
        </is>
      </c>
      <c r="G980" s="45" t="inlineStr">
        <is>
          <t>espresso-005-scene-0001</t>
        </is>
      </c>
      <c r="H980" s="45" t="inlineStr">
        <is>
          <t>espresso-005</t>
        </is>
      </c>
      <c r="I980" s="59" t="inlineStr">
        <is>
          <t>0.0</t>
        </is>
      </c>
      <c r="J980" s="59" t="inlineStr">
        <is>
          <t>55.87</t>
        </is>
      </c>
      <c r="K980" s="45" t="inlineStr">
        <is>
          <t>items/espresso-005-scene-0001/clip.mp4</t>
        </is>
      </c>
      <c r="L980" s="45" t="inlineStr">
        <is>
          <t>items/espresso-005-scene-0001/thumbnail.jpg</t>
        </is>
      </c>
      <c r="M980" s="52" t="inlineStr">
        <is>
          <t>VLM: Visual summary: A close-up view of an espresso machine dispensing coffee into a red cup.
视觉摘要: 一台浓缩咖啡机正在向一个红色杯子中倒咖啡。
Visible product: Espresso Machine
Visible components: chrome portafilter; black knobs; red cup; metal machine body
Visible actions: coffee flowing from portafilter; lever being pressed
Visible states: coffee extraction in progress</t>
        </is>
      </c>
      <c r="N980" s="45" t="inlineStr">
        <is>
          <t>6</t>
        </is>
      </c>
      <c r="O980" s="45" t="inlineStr">
        <is>
          <t>2</t>
        </is>
      </c>
      <c r="P980" s="59" t="inlineStr">
        <is>
          <t>0.0</t>
        </is>
      </c>
      <c r="Q980" s="59" t="inlineStr">
        <is>
          <t>55.87</t>
        </is>
      </c>
      <c r="R980" s="52" t="inlineStr">
        <is>
          <t>咖啡正在从portafilter中流出，表明机器处于萃取状态，但未明确说明预热完成或预热状态。</t>
        </is>
      </c>
      <c r="S980" s="52" t="inlineStr">
        <is>
          <t>VLM</t>
        </is>
      </c>
      <c r="T980" s="52" t="inlineStr">
        <is>
          <t>medium</t>
        </is>
      </c>
      <c r="U980" s="52" t="inlineStr">
        <is>
          <t>未明确显示预热完成的视觉或语音证据，仅显示萃取进行中。</t>
        </is>
      </c>
      <c r="V980" s="45" t="inlineStr">
        <is>
          <t>R1</t>
        </is>
      </c>
      <c r="W980" s="46" t="inlineStr">
        <is>
          <t>1</t>
        </is>
      </c>
      <c r="X980" s="60" t="n"/>
      <c r="Y980" s="60" t="n"/>
      <c r="Z980" s="46" t="inlineStr">
        <is>
          <t>no</t>
        </is>
      </c>
      <c r="AA980" s="54" t="inlineStr">
        <is>
          <t>画面展示萃取进行中，未展示预热完成、就绪灯或温度表达到可萃取状态。</t>
        </is>
      </c>
      <c r="AB980" s="54" t="inlineStr">
        <is>
          <t>AI=2→R1=1：画面展示萃取进行中，但未展示预热完成/就绪状态。</t>
        </is>
      </c>
      <c r="AC980" s="46" t="inlineStr">
        <is>
          <t>completed</t>
        </is>
      </c>
      <c r="AD980" s="46" t="inlineStr">
        <is>
          <t>2026-07-28T01:55:19+08:00</t>
        </is>
      </c>
      <c r="AE980" s="47">
        <f>IF(AC980&lt;&gt;"completed","",IF(W980=O980,"no","yes"))</f>
        <v/>
      </c>
      <c r="AF980" s="47">
        <f>IF(AC980&lt;&gt;"completed","",IF(AND(X980=P980,Y980=Q980),"no","yes"))</f>
        <v/>
      </c>
      <c r="AG980" s="47">
        <f>IF(AC980&lt;&gt;"completed","待复核",IF(OR(W980="",Z980="",AA980="",AD980=""),"缺少必填项",IF(AND(OR(AE980="yes",AF980="yes"),AB980=""),"修正原因缺失",IF(OR(W980=0,W980=1),IF(AND(X980="",Y980=""),"通过","0/1级时间应留空"),IF(AND(OR(W980=2,W980=3),X980&lt;&gt;"",Y980&lt;&gt;"",X980&gt;=I980,Y980&lt;=J980,Y980&gt;X980),"通过","2/3级时间无效")))))</f>
        <v/>
      </c>
    </row>
    <row r="981">
      <c r="A981" s="45" t="inlineStr">
        <is>
          <t>VQ-021</t>
        </is>
      </c>
      <c r="B981" s="52" t="inlineStr">
        <is>
          <t>咖啡机预热完成可以萃取时是什么状态？</t>
        </is>
      </c>
      <c r="C981" s="45" t="inlineStr">
        <is>
          <t>zh-CN</t>
        </is>
      </c>
      <c r="D981" s="45" t="inlineStr">
        <is>
          <t>Espresso Machine</t>
        </is>
      </c>
      <c r="E981" s="45" t="inlineStr">
        <is>
          <t>state</t>
        </is>
      </c>
      <c r="F981" s="45" t="inlineStr">
        <is>
          <t>development</t>
        </is>
      </c>
      <c r="G981" s="45" t="inlineStr">
        <is>
          <t>espresso-018-scene-0009</t>
        </is>
      </c>
      <c r="H981" s="45" t="inlineStr">
        <is>
          <t>espresso-018</t>
        </is>
      </c>
      <c r="I981" s="59" t="inlineStr">
        <is>
          <t>31.776</t>
        </is>
      </c>
      <c r="J981" s="59" t="inlineStr">
        <is>
          <t>34.153</t>
        </is>
      </c>
      <c r="K981" s="45" t="inlineStr">
        <is>
          <t>items/espresso-018-scene-0009/clip.mp4</t>
        </is>
      </c>
      <c r="L981" s="45" t="inlineStr">
        <is>
          <t>items/espresso-018-scene-0009/thumbnail.jpg</t>
        </is>
      </c>
      <c r="M981" s="52" t="inlineStr">
        <is>
          <t>VLM: Visual summary: A person is operating a hand-cranked espresso machine by turning a knob.
视觉摘要: 一个人正在操作一台手摇式咖啡机，转动旋钮。
Visible product: Wacaco minipresso
Visible components: hand; knob; espresso machine; text overlay
Visible actions: turning a knob
Visual uncertainty: The full product name is partially visible but not fully readable.</t>
        </is>
      </c>
      <c r="N981" s="45" t="inlineStr">
        <is>
          <t>7</t>
        </is>
      </c>
      <c r="O981" s="45" t="inlineStr">
        <is>
          <t>0</t>
        </is>
      </c>
      <c r="P981" s="59" t="str"/>
      <c r="Q981" s="59" t="str"/>
      <c r="R981" s="52" t="inlineStr">
        <is>
          <t>The visual evidence shows a hand-cranked espresso machine being operated, but does not indicate whether it has completed preheating or is ready for extraction. No state indicator (e.g., light, display, sound) is visible to confirm readiness.</t>
        </is>
      </c>
      <c r="S981" s="52" t="inlineStr">
        <is>
          <t>VLM</t>
        </is>
      </c>
      <c r="T981" s="52" t="inlineStr">
        <is>
          <t>low</t>
        </is>
      </c>
      <c r="U981" s="52" t="inlineStr">
        <is>
          <t>The product is identified as a hand-cranked model, which may not have a preheating state or visual indicator for readiness, and no evidence of preheating completion or extraction readiness is visible.</t>
        </is>
      </c>
      <c r="V981" s="45" t="inlineStr">
        <is>
          <t>R1</t>
        </is>
      </c>
      <c r="W981" s="46" t="inlineStr">
        <is>
          <t>0</t>
        </is>
      </c>
      <c r="X981" s="60" t="n"/>
      <c r="Y981" s="60" t="n"/>
      <c r="Z981" s="46" t="inlineStr">
        <is>
          <t>no</t>
        </is>
      </c>
      <c r="AA981" s="54" t="inlineStr">
        <is>
          <t>画面为手动按压便携式咖啡机，无预热完成状态指示。</t>
        </is>
      </c>
      <c r="AB981" s="54" t="n"/>
      <c r="AC981" s="46" t="inlineStr">
        <is>
          <t>completed</t>
        </is>
      </c>
      <c r="AD981" s="46" t="inlineStr">
        <is>
          <t>2026-07-28T01:45:19+08:00</t>
        </is>
      </c>
      <c r="AE981" s="47">
        <f>IF(AC981&lt;&gt;"completed","",IF(W981=O981,"no","yes"))</f>
        <v/>
      </c>
      <c r="AF981" s="47">
        <f>IF(AC981&lt;&gt;"completed","",IF(AND(X981=P981,Y981=Q981),"no","yes"))</f>
        <v/>
      </c>
      <c r="AG981" s="47">
        <f>IF(AC981&lt;&gt;"completed","待复核",IF(OR(W981="",Z981="",AA981="",AD981=""),"缺少必填项",IF(AND(OR(AE981="yes",AF981="yes"),AB981=""),"修正原因缺失",IF(OR(W981=0,W981=1),IF(AND(X981="",Y981=""),"通过","0/1级时间应留空"),IF(AND(OR(W981=2,W981=3),X981&lt;&gt;"",Y981&lt;&gt;"",X981&gt;=I981,Y981&lt;=J981,Y981&gt;X981),"通过","2/3级时间无效")))))</f>
        <v/>
      </c>
    </row>
    <row r="982">
      <c r="A982" s="45" t="inlineStr">
        <is>
          <t>VQ-021</t>
        </is>
      </c>
      <c r="B982" s="52" t="inlineStr">
        <is>
          <t>咖啡机预热完成可以萃取时是什么状态？</t>
        </is>
      </c>
      <c r="C982" s="45" t="inlineStr">
        <is>
          <t>zh-CN</t>
        </is>
      </c>
      <c r="D982" s="45" t="inlineStr">
        <is>
          <t>Espresso Machine</t>
        </is>
      </c>
      <c r="E982" s="45" t="inlineStr">
        <is>
          <t>state</t>
        </is>
      </c>
      <c r="F982" s="45" t="inlineStr">
        <is>
          <t>development</t>
        </is>
      </c>
      <c r="G982" s="45" t="inlineStr">
        <is>
          <t>espresso-015-scene-0003</t>
        </is>
      </c>
      <c r="H982" s="45" t="inlineStr">
        <is>
          <t>espresso-015</t>
        </is>
      </c>
      <c r="I982" s="59" t="inlineStr">
        <is>
          <t>37.448</t>
        </is>
      </c>
      <c r="J982" s="59" t="inlineStr">
        <is>
          <t>43.15</t>
        </is>
      </c>
      <c r="K982" s="45" t="inlineStr">
        <is>
          <t>items/espresso-015-scene-0003/clip.mp4</t>
        </is>
      </c>
      <c r="L982" s="45" t="inlineStr">
        <is>
          <t>items/espresso-015-scene-0003/thumbnail.jpg</t>
        </is>
      </c>
      <c r="M982" s="52" t="inlineStr">
        <is>
          <t>OCR: bor
VLM: Visual summary: A red cup filled with espresso sits on the drip tray of an espresso machine, with a pressure gauge visible nearby.
视觉摘要: 一杯红色的浓缩咖啡放在意式咖啡机的滴水盘上，旁边有一个压力表。
Visible product: Espresso Machine
Visible components: espresso machine; pressure gauge; drip tray; red cup; coffee; metal portafilter; green indicator light
Visible states: coffee being dispensed into cup; pressure gauge needle pointing to a value</t>
        </is>
      </c>
      <c r="N982" s="45" t="inlineStr">
        <is>
          <t>8</t>
        </is>
      </c>
      <c r="O982" s="45" t="inlineStr">
        <is>
          <t>3</t>
        </is>
      </c>
      <c r="P982" s="59" t="inlineStr">
        <is>
          <t>37.448</t>
        </is>
      </c>
      <c r="Q982" s="59" t="inlineStr">
        <is>
          <t>43.15</t>
        </is>
      </c>
      <c r="R982" s="52" t="inlineStr">
        <is>
          <t>咖啡机正在萃取咖啡，压力表指针指向数值，且可见绿色指示灯，表明机器已预热完成并处于可萃取状态。</t>
        </is>
      </c>
      <c r="S982" s="52" t="inlineStr">
        <is>
          <t>VLM</t>
        </is>
      </c>
      <c r="T982" s="52" t="inlineStr">
        <is>
          <t>low</t>
        </is>
      </c>
      <c r="U982" s="52" t="inlineStr">
        <is>
          <t>无</t>
        </is>
      </c>
      <c r="V982" s="45" t="inlineStr">
        <is>
          <t>R1</t>
        </is>
      </c>
      <c r="W982" s="46" t="inlineStr">
        <is>
          <t>2</t>
        </is>
      </c>
      <c r="X982" s="60" t="inlineStr">
        <is>
          <t>37.448</t>
        </is>
      </c>
      <c r="Y982" s="60" t="inlineStr">
        <is>
          <t>43.15</t>
        </is>
      </c>
      <c r="Z982" s="46" t="inlineStr">
        <is>
          <t>no</t>
        </is>
      </c>
      <c r="AA982" s="54" t="inlineStr">
        <is>
          <t>第1–6帧显示咖啡机正在萃取，绿色指示灯亮起、压力表有读数，但并未展示预热完成尚未萃取的待机就绪状态。</t>
        </is>
      </c>
      <c r="AB982" s="54" t="inlineStr">
        <is>
          <t>AI=3→R1=2：画面展示的是萃取中状态，而非预热完成可萃取的明确就绪状态。</t>
        </is>
      </c>
      <c r="AC982" s="46" t="inlineStr">
        <is>
          <t>completed</t>
        </is>
      </c>
      <c r="AD982" s="46" t="inlineStr">
        <is>
          <t>2026-07-28T01:45:19+08:00</t>
        </is>
      </c>
      <c r="AE982" s="47">
        <f>IF(AC982&lt;&gt;"completed","",IF(W982=O982,"no","yes"))</f>
        <v/>
      </c>
      <c r="AF982" s="47">
        <f>IF(AC982&lt;&gt;"completed","",IF(AND(X982=P982,Y982=Q982),"no","yes"))</f>
        <v/>
      </c>
      <c r="AG982" s="47">
        <f>IF(AC982&lt;&gt;"completed","待复核",IF(OR(W982="",Z982="",AA982="",AD982=""),"缺少必填项",IF(AND(OR(AE982="yes",AF982="yes"),AB982=""),"修正原因缺失",IF(OR(W982=0,W982=1),IF(AND(X982="",Y982=""),"通过","0/1级时间应留空"),IF(AND(OR(W982=2,W982=3),X982&lt;&gt;"",Y982&lt;&gt;"",X982&gt;=I982,Y982&lt;=J982,Y982&gt;X982),"通过","2/3级时间无效")))))</f>
        <v/>
      </c>
    </row>
    <row r="983">
      <c r="A983" s="45" t="inlineStr">
        <is>
          <t>VQ-021</t>
        </is>
      </c>
      <c r="B983" s="52" t="inlineStr">
        <is>
          <t>咖啡机预热完成可以萃取时是什么状态？</t>
        </is>
      </c>
      <c r="C983" s="45" t="inlineStr">
        <is>
          <t>zh-CN</t>
        </is>
      </c>
      <c r="D983" s="45" t="inlineStr">
        <is>
          <t>Espresso Machine</t>
        </is>
      </c>
      <c r="E983" s="45" t="inlineStr">
        <is>
          <t>state</t>
        </is>
      </c>
      <c r="F983" s="45" t="inlineStr">
        <is>
          <t>development</t>
        </is>
      </c>
      <c r="G983" s="45" t="inlineStr">
        <is>
          <t>espresso-018-scene-0010</t>
        </is>
      </c>
      <c r="H983" s="45" t="inlineStr">
        <is>
          <t>espresso-018</t>
        </is>
      </c>
      <c r="I983" s="59" t="inlineStr">
        <is>
          <t>34.153</t>
        </is>
      </c>
      <c r="J983" s="59" t="inlineStr">
        <is>
          <t>36.906</t>
        </is>
      </c>
      <c r="K983" s="45" t="inlineStr">
        <is>
          <t>items/espresso-018-scene-0010/clip.mp4</t>
        </is>
      </c>
      <c r="L983" s="45" t="inlineStr">
        <is>
          <t>items/espresso-018-scene-0010/thumbnail.jpg</t>
        </is>
      </c>
      <c r="M983" s="52" t="inlineStr">
        <is>
          <t>OCR: Wacaco Company INSIDER PICKS
VLM: Visual summary: A person is holding a black portable espresso machine in an outdoor setting.
视觉摘要: 一个人在户外环境中手持一台黑色便携式咖啡机。
Visible product: Minipresso
Visible components: black portable device; hand holding device; text overlay
Visible actions: holding the device
Visible states: device being held; text displayed on screen
Visual uncertainty: The full design and controls of the device are not fully visible.</t>
        </is>
      </c>
      <c r="N983" s="45" t="inlineStr">
        <is>
          <t>9</t>
        </is>
      </c>
      <c r="O983" s="45" t="inlineStr">
        <is>
          <t>0</t>
        </is>
      </c>
      <c r="P983" s="59" t="str"/>
      <c r="Q983" s="59" t="str"/>
      <c r="R983" s="52" t="inlineStr">
        <is>
          <t>The scene shows a person holding a portable espresso machine, but no visual, spoken, or OCR evidence indicates the machine has completed preheating or is ready for extraction.</t>
        </is>
      </c>
      <c r="S983" s="52" t="inlineStr">
        <is>
          <t>VLM</t>
        </is>
      </c>
      <c r="T983" s="52" t="inlineStr">
        <is>
          <t>low</t>
        </is>
      </c>
      <c r="U983" s="52" t="inlineStr">
        <is>
          <t>No evidence of machine state (e.g., indicator light, text, or sound) indicating preheating completion or readiness for extraction.</t>
        </is>
      </c>
      <c r="V983" s="45" t="inlineStr">
        <is>
          <t>R1</t>
        </is>
      </c>
      <c r="W983" s="46" t="inlineStr">
        <is>
          <t>0</t>
        </is>
      </c>
      <c r="X983" s="60" t="n"/>
      <c r="Y983" s="60" t="n"/>
      <c r="Z983" s="46" t="inlineStr">
        <is>
          <t>no</t>
        </is>
      </c>
      <c r="AA983" s="54" t="inlineStr">
        <is>
          <t>6帧（t=34.2s–36.9s）仅展示Minipresso便携设备外观，无预热指示灯、无萃取准备状态。</t>
        </is>
      </c>
      <c r="AB983" s="54" t="n"/>
      <c r="AC983" s="46" t="inlineStr">
        <is>
          <t>completed</t>
        </is>
      </c>
      <c r="AD983" s="46" t="inlineStr">
        <is>
          <t>2026-07-28T01:45:19+08:00</t>
        </is>
      </c>
      <c r="AE983" s="47">
        <f>IF(AC983&lt;&gt;"completed","",IF(W983=O983,"no","yes"))</f>
        <v/>
      </c>
      <c r="AF983" s="47">
        <f>IF(AC983&lt;&gt;"completed","",IF(AND(X983=P983,Y983=Q983),"no","yes"))</f>
        <v/>
      </c>
      <c r="AG983" s="47">
        <f>IF(AC983&lt;&gt;"completed","待复核",IF(OR(W983="",Z983="",AA983="",AD983=""),"缺少必填项",IF(AND(OR(AE983="yes",AF983="yes"),AB983=""),"修正原因缺失",IF(OR(W983=0,W983=1),IF(AND(X983="",Y983=""),"通过","0/1级时间应留空"),IF(AND(OR(W983=2,W983=3),X983&lt;&gt;"",Y983&lt;&gt;"",X983&gt;=I983,Y983&lt;=J983,Y983&gt;X983),"通过","2/3级时间无效")))))</f>
        <v/>
      </c>
    </row>
    <row r="984">
      <c r="A984" s="45" t="inlineStr">
        <is>
          <t>VQ-021</t>
        </is>
      </c>
      <c r="B984" s="52" t="inlineStr">
        <is>
          <t>咖啡机预热完成可以萃取时是什么状态？</t>
        </is>
      </c>
      <c r="C984" s="45" t="inlineStr">
        <is>
          <t>zh-CN</t>
        </is>
      </c>
      <c r="D984" s="45" t="inlineStr">
        <is>
          <t>Espresso Machine</t>
        </is>
      </c>
      <c r="E984" s="45" t="inlineStr">
        <is>
          <t>state</t>
        </is>
      </c>
      <c r="F984" s="45" t="inlineStr">
        <is>
          <t>development</t>
        </is>
      </c>
      <c r="G984" s="45" t="inlineStr">
        <is>
          <t>espresso-002-scene-0001</t>
        </is>
      </c>
      <c r="H984" s="45" t="inlineStr">
        <is>
          <t>espresso-002</t>
        </is>
      </c>
      <c r="I984" s="59" t="inlineStr">
        <is>
          <t>0.0</t>
        </is>
      </c>
      <c r="J984" s="59" t="inlineStr">
        <is>
          <t>44.68</t>
        </is>
      </c>
      <c r="K984" s="45" t="inlineStr">
        <is>
          <t>items/espresso-002-scene-0001/clip.mp4</t>
        </is>
      </c>
      <c r="L984" s="45" t="inlineStr">
        <is>
          <t>items/espresso-002-scene-0001/thumbnail.jpg</t>
        </is>
      </c>
      <c r="M984" s="52" t="inlineStr">
        <is>
          <t>VLM: Visual summary: A stream of coffee is being dispensed from an espresso machine into a blue mug.
视觉摘要: 咖啡机正在向一个蓝色杯子中倾倒咖啡。
Visible product: Espresso Machine
Visible components: espresso machine; blue mug; coffee stream; metal portafilter; wooden countertop
Visible actions: coffee dispensing
Visible states: coffee filling mug; coffee forming crema</t>
        </is>
      </c>
      <c r="N984" s="45" t="inlineStr">
        <is>
          <t>10</t>
        </is>
      </c>
      <c r="O984" s="45" t="inlineStr">
        <is>
          <t>2</t>
        </is>
      </c>
      <c r="P984" s="59" t="inlineStr">
        <is>
          <t>0.0</t>
        </is>
      </c>
      <c r="Q984" s="59" t="inlineStr">
        <is>
          <t>44.68</t>
        </is>
      </c>
      <c r="R984" s="52" t="inlineStr">
        <is>
          <t>咖啡正在被萃取并注入杯子，且形成crema，表明机器处于可萃取状态，但未明确说明预热完成。</t>
        </is>
      </c>
      <c r="S984" s="52" t="inlineStr">
        <is>
          <t>VLM</t>
        </is>
      </c>
      <c r="T984" s="52" t="inlineStr">
        <is>
          <t>medium</t>
        </is>
      </c>
      <c r="U984" s="52" t="inlineStr">
        <is>
          <t>未明确显示预热完成的视觉或语音证据，仅显示萃取中状态。</t>
        </is>
      </c>
      <c r="V984" s="45" t="inlineStr">
        <is>
          <t>R1</t>
        </is>
      </c>
      <c r="W984" s="46" t="inlineStr">
        <is>
          <t>2</t>
        </is>
      </c>
      <c r="X984" s="60" t="inlineStr">
        <is>
          <t>0.0</t>
        </is>
      </c>
      <c r="Y984" s="60" t="inlineStr">
        <is>
          <t>44.68</t>
        </is>
      </c>
      <c r="Z984" s="46" t="inlineStr">
        <is>
          <t>no</t>
        </is>
      </c>
      <c r="AA984" s="54" t="inlineStr">
        <is>
          <t>全部6帧（t=0s–44.7s）连续展示咖啡机稳定萃取、杯中crema逐渐加厚的过程，间接表明机器已处于可正常工作的加热就绪状态，但未明确标注或说明预热完成指示。</t>
        </is>
      </c>
      <c r="AB984" s="54" t="n"/>
      <c r="AC984" s="46" t="inlineStr">
        <is>
          <t>completed</t>
        </is>
      </c>
      <c r="AD984" s="46" t="inlineStr">
        <is>
          <t>2026-07-28T01:45:19+08:00</t>
        </is>
      </c>
      <c r="AE984" s="47">
        <f>IF(AC984&lt;&gt;"completed","",IF(W984=O984,"no","yes"))</f>
        <v/>
      </c>
      <c r="AF984" s="47">
        <f>IF(AC984&lt;&gt;"completed","",IF(AND(X984=P984,Y984=Q984),"no","yes"))</f>
        <v/>
      </c>
      <c r="AG984" s="47">
        <f>IF(AC984&lt;&gt;"completed","待复核",IF(OR(W984="",Z984="",AA984="",AD984=""),"缺少必填项",IF(AND(OR(AE984="yes",AF984="yes"),AB984=""),"修正原因缺失",IF(OR(W984=0,W984=1),IF(AND(X984="",Y984=""),"通过","0/1级时间应留空"),IF(AND(OR(W984=2,W984=3),X984&lt;&gt;"",Y984&lt;&gt;"",X984&gt;=I984,Y984&lt;=J984,Y984&gt;X984),"通过","2/3级时间无效")))))</f>
        <v/>
      </c>
    </row>
    <row r="985">
      <c r="A985" s="45" t="inlineStr">
        <is>
          <t>VQ-021</t>
        </is>
      </c>
      <c r="B985" s="52" t="inlineStr">
        <is>
          <t>咖啡机预热完成可以萃取时是什么状态？</t>
        </is>
      </c>
      <c r="C985" s="45" t="inlineStr">
        <is>
          <t>zh-CN</t>
        </is>
      </c>
      <c r="D985" s="45" t="inlineStr">
        <is>
          <t>Espresso Machine</t>
        </is>
      </c>
      <c r="E985" s="45" t="inlineStr">
        <is>
          <t>state</t>
        </is>
      </c>
      <c r="F985" s="45" t="inlineStr">
        <is>
          <t>development</t>
        </is>
      </c>
      <c r="G985" s="45" t="inlineStr">
        <is>
          <t>espresso-003-scene-0001</t>
        </is>
      </c>
      <c r="H985" s="45" t="inlineStr">
        <is>
          <t>espresso-003</t>
        </is>
      </c>
      <c r="I985" s="59" t="inlineStr">
        <is>
          <t>0.0</t>
        </is>
      </c>
      <c r="J985" s="59" t="inlineStr">
        <is>
          <t>140.95</t>
        </is>
      </c>
      <c r="K985" s="45" t="inlineStr">
        <is>
          <t>items/espresso-003-scene-0001/clip.mp4</t>
        </is>
      </c>
      <c r="L985" s="45" t="inlineStr">
        <is>
          <t>items/espresso-003-scene-0001/thumbnail.jpg</t>
        </is>
      </c>
      <c r="M985" s="52" t="inlineStr">
        <is>
          <t>OCR: UTEONYD IRORENI VORM KALK MOCCAMASTER UPROVID TECIENT MOCCAMASTEE UPROVED TECHENT APROVED TEGINT TEOENX ATROIED TECYENI APPROVED TECENI SMERES ONI TECENT INI TVOEM UTROVED q0e Je he a ECIENT AITRONED N TECIINI IM TEOINI OAM TECIENI ALLA INKEER UPPROVED LETR M UPROSED SEAXTS ATROVED TEOHNI TECEENI APTROVED TEOENT TECHNI
VLM: Visual summary: A yellow coffee maker with a water reservoir and a glass carafe is on a kitchen counter, actively brewing coffee as liquid drips into the carafe.
视觉摘要: 一台黄色的咖啡机放在厨房台面上，正在将液体滴入玻璃壶中，进行咖啡萃取。
Visible product: MOCCAMASTER
Visible components: yellow base unit; water reservoir; black filter basket; glass carafe; power button; indicator lights; kalk indicator; sink; bottles on windowsill
Visible actions: coffee dripping into carafe
Visible states: indicator lights illuminated; coffee in carafe</t>
        </is>
      </c>
      <c r="N985" s="45" t="inlineStr">
        <is>
          <t>11</t>
        </is>
      </c>
      <c r="O985" s="45" t="inlineStr">
        <is>
          <t>2</t>
        </is>
      </c>
      <c r="P985" s="59" t="inlineStr">
        <is>
          <t>0.0</t>
        </is>
      </c>
      <c r="Q985" s="59" t="inlineStr">
        <is>
          <t>140.95</t>
        </is>
      </c>
      <c r="R985" s="52" t="inlineStr">
        <is>
          <t>咖啡机正在萃取咖啡，液体滴入玻璃壶中，且指示灯亮起，表明机器处于工作状态，符合预热完成可萃取的条件。</t>
        </is>
      </c>
      <c r="S985" s="52" t="inlineStr">
        <is>
          <t>VLM</t>
        </is>
      </c>
      <c r="T985" s="52" t="inlineStr">
        <is>
          <t>low</t>
        </is>
      </c>
      <c r="U985" s="52" t="inlineStr">
        <is>
          <t>无</t>
        </is>
      </c>
      <c r="V985" s="45" t="inlineStr">
        <is>
          <t>R1</t>
        </is>
      </c>
      <c r="W985" s="46" t="inlineStr">
        <is>
          <t>0</t>
        </is>
      </c>
      <c r="X985" s="60" t="n"/>
      <c r="Y985" s="60" t="n"/>
      <c r="Z985" s="46" t="inlineStr">
        <is>
          <t>no</t>
        </is>
      </c>
      <c r="AA985" s="54" t="inlineStr">
        <is>
          <t>第1–6帧均为滴滤咖啡机冲泡画面，没有出现意式咖啡机预热完成可萃取的指示灯、压力表或萃取状态。</t>
        </is>
      </c>
      <c r="AB985" s="54" t="inlineStr">
        <is>
          <t>AI=2→R1=0：画面设备为滴滤咖啡机，非意式咖啡机，无法回答其预热完成状态。</t>
        </is>
      </c>
      <c r="AC985" s="46" t="inlineStr">
        <is>
          <t>completed</t>
        </is>
      </c>
      <c r="AD985" s="46" t="inlineStr">
        <is>
          <t>2026-07-28T01:45:19+08:00</t>
        </is>
      </c>
      <c r="AE985" s="47">
        <f>IF(AC985&lt;&gt;"completed","",IF(W985=O985,"no","yes"))</f>
        <v/>
      </c>
      <c r="AF985" s="47">
        <f>IF(AC985&lt;&gt;"completed","",IF(AND(X985=P985,Y985=Q985),"no","yes"))</f>
        <v/>
      </c>
      <c r="AG985" s="47">
        <f>IF(AC985&lt;&gt;"completed","待复核",IF(OR(W985="",Z985="",AA985="",AD985=""),"缺少必填项",IF(AND(OR(AE985="yes",AF985="yes"),AB985=""),"修正原因缺失",IF(OR(W985=0,W985=1),IF(AND(X985="",Y985=""),"通过","0/1级时间应留空"),IF(AND(OR(W985=2,W985=3),X985&lt;&gt;"",Y985&lt;&gt;"",X985&gt;=I985,Y985&lt;=J985,Y985&gt;X985),"通过","2/3级时间无效")))))</f>
        <v/>
      </c>
    </row>
    <row r="986">
      <c r="A986" s="45" t="inlineStr">
        <is>
          <t>VQ-021</t>
        </is>
      </c>
      <c r="B986" s="52" t="inlineStr">
        <is>
          <t>咖啡机预热完成可以萃取时是什么状态？</t>
        </is>
      </c>
      <c r="C986" s="45" t="inlineStr">
        <is>
          <t>zh-CN</t>
        </is>
      </c>
      <c r="D986" s="45" t="inlineStr">
        <is>
          <t>Espresso Machine</t>
        </is>
      </c>
      <c r="E986" s="45" t="inlineStr">
        <is>
          <t>state</t>
        </is>
      </c>
      <c r="F986" s="45" t="inlineStr">
        <is>
          <t>development</t>
        </is>
      </c>
      <c r="G986" s="45" t="inlineStr">
        <is>
          <t>espresso-004-scene-0002</t>
        </is>
      </c>
      <c r="H986" s="45" t="inlineStr">
        <is>
          <t>espresso-004</t>
        </is>
      </c>
      <c r="I986" s="59" t="inlineStr">
        <is>
          <t>32.213</t>
        </is>
      </c>
      <c r="J986" s="59" t="inlineStr">
        <is>
          <t>34.382</t>
        </is>
      </c>
      <c r="K986" s="45" t="inlineStr">
        <is>
          <t>items/espresso-004-scene-0002/clip.mp4</t>
        </is>
      </c>
      <c r="L986" s="45" t="inlineStr">
        <is>
          <t>items/espresso-004-scene-0002/thumbnail.jpg</t>
        </is>
      </c>
      <c r="M986" s="52" t="inlineStr">
        <is>
          <t>VLM: Visual summary: A hand holds a white cup with a mustache design under an espresso machine's steam wand, while the text 'PREHEAT IT' is overlaid on the image.
视觉摘要: 一只手拿着一个印有胡子图案的白色杯子，放在咖啡机的蒸汽喷嘴下，图像上叠加有“PREHEAT IT”字样。
Visible product: Espresso Machine
Visible components: espresso machine; steam wand; white cup; mustache design on cup; hand; text overlay: 'PREHEAT IT'
Visible actions: hand holding cup; cup positioned under steam wand</t>
        </is>
      </c>
      <c r="N986" s="45" t="inlineStr">
        <is>
          <t>12</t>
        </is>
      </c>
      <c r="O986" s="45" t="inlineStr">
        <is>
          <t>1</t>
        </is>
      </c>
      <c r="P986" s="59" t="str"/>
      <c r="Q986" s="59" t="str"/>
      <c r="R986" s="52" t="inlineStr">
        <is>
          <t>The scene shows a preheat action ('PREHEAT IT') and not the state when preheating is complete and extraction is possible.</t>
        </is>
      </c>
      <c r="S986" s="52" t="inlineStr">
        <is>
          <t>VLM</t>
        </is>
      </c>
      <c r="T986" s="52" t="inlineStr">
        <is>
          <t>low</t>
        </is>
      </c>
      <c r="U986" s="52" t="inlineStr">
        <is>
          <t>The visual evidence explicitly indicates preheating, not the completed state ready for extraction.</t>
        </is>
      </c>
      <c r="V986" s="45" t="inlineStr">
        <is>
          <t>R1</t>
        </is>
      </c>
      <c r="W986" s="46" t="inlineStr">
        <is>
          <t>1</t>
        </is>
      </c>
      <c r="X986" s="60" t="n"/>
      <c r="Y986" s="60" t="n"/>
      <c r="Z986" s="46" t="inlineStr">
        <is>
          <t>no</t>
        </is>
      </c>
      <c r="AA986" s="54" t="inlineStr">
        <is>
          <t>画面仅展示用蒸汽棒预热杯子，未展示咖啡机预热完成、可萃取时的指示灯或压力状态。</t>
        </is>
      </c>
      <c r="AB986" s="54" t="n"/>
      <c r="AC986" s="46" t="inlineStr">
        <is>
          <t>completed</t>
        </is>
      </c>
      <c r="AD986" s="46" t="inlineStr">
        <is>
          <t>2026-07-28T01:45:19+08:00</t>
        </is>
      </c>
      <c r="AE986" s="47">
        <f>IF(AC986&lt;&gt;"completed","",IF(W986=O986,"no","yes"))</f>
        <v/>
      </c>
      <c r="AF986" s="47">
        <f>IF(AC986&lt;&gt;"completed","",IF(AND(X986=P986,Y986=Q986),"no","yes"))</f>
        <v/>
      </c>
      <c r="AG986" s="47">
        <f>IF(AC986&lt;&gt;"completed","待复核",IF(OR(W986="",Z986="",AA986="",AD986=""),"缺少必填项",IF(AND(OR(AE986="yes",AF986="yes"),AB986=""),"修正原因缺失",IF(OR(W986=0,W986=1),IF(AND(X986="",Y986=""),"通过","0/1级时间应留空"),IF(AND(OR(W986=2,W986=3),X986&lt;&gt;"",Y986&lt;&gt;"",X986&gt;=I986,Y986&lt;=J986,Y986&gt;X986),"通过","2/3级时间无效")))))</f>
        <v/>
      </c>
    </row>
    <row r="987">
      <c r="A987" s="45" t="inlineStr">
        <is>
          <t>VQ-021</t>
        </is>
      </c>
      <c r="B987" s="52" t="inlineStr">
        <is>
          <t>咖啡机预热完成可以萃取时是什么状态？</t>
        </is>
      </c>
      <c r="C987" s="45" t="inlineStr">
        <is>
          <t>zh-CN</t>
        </is>
      </c>
      <c r="D987" s="45" t="inlineStr">
        <is>
          <t>Espresso Machine</t>
        </is>
      </c>
      <c r="E987" s="45" t="inlineStr">
        <is>
          <t>state</t>
        </is>
      </c>
      <c r="F987" s="45" t="inlineStr">
        <is>
          <t>development</t>
        </is>
      </c>
      <c r="G987" s="45" t="inlineStr">
        <is>
          <t>espresso-016-scene-0002</t>
        </is>
      </c>
      <c r="H987" s="45" t="inlineStr">
        <is>
          <t>espresso-016</t>
        </is>
      </c>
      <c r="I987" s="59" t="inlineStr">
        <is>
          <t>2.714</t>
        </is>
      </c>
      <c r="J987" s="59" t="inlineStr">
        <is>
          <t>4.849</t>
        </is>
      </c>
      <c r="K987" s="45" t="inlineStr">
        <is>
          <t>items/espresso-016-scene-0002/clip.mp4</t>
        </is>
      </c>
      <c r="L987" s="45" t="inlineStr">
        <is>
          <t>items/espresso-016-scene-0002/thumbnail.jpg</t>
        </is>
      </c>
      <c r="M987" s="52" t="inlineStr">
        <is>
          <t>VLM: Visual summary: A person is preparing coffee grounds in a portafilter on a wooden surface, with a digital scale and other coffee-making tools nearby.
视觉摘要: 一个人在木制表面上用粉碗准备咖啡粉，旁边有电子秤和其他咖啡制作工具。
Visible product: Espresso Machine
Visible components: portafilter; digital scale; wooden cutting board; coffee grinder; coffee cup; knife; glass; metal tray
Visible actions: pouring coffee grounds into portafilter; holding portafilter; using knife
Visible states: coffee grounds in portafilter; digital scale displaying weight; coffee cup on table
Visual uncertainty: The specific model or brand of the espresso machine is not visible.</t>
        </is>
      </c>
      <c r="N987" s="45" t="inlineStr">
        <is>
          <t>13</t>
        </is>
      </c>
      <c r="O987" s="45" t="inlineStr">
        <is>
          <t>1</t>
        </is>
      </c>
      <c r="P987" s="59" t="str"/>
      <c r="Q987" s="59" t="str"/>
      <c r="R987" s="52" t="inlineStr">
        <is>
          <t>The scene shows coffee preparation steps (pouring grounds, using scale) but does not show or indicate the espresso machine's preheat completion or ready state.</t>
        </is>
      </c>
      <c r="S987" s="52" t="inlineStr">
        <is>
          <t>VLM</t>
        </is>
      </c>
      <c r="T987" s="52" t="inlineStr">
        <is>
          <t>low</t>
        </is>
      </c>
      <c r="U987" s="52" t="inlineStr">
        <is>
          <t>No visual or textual evidence of machine state or preheat completion is present.</t>
        </is>
      </c>
      <c r="V987" s="45" t="inlineStr">
        <is>
          <t>R1</t>
        </is>
      </c>
      <c r="W987" s="46" t="inlineStr">
        <is>
          <t>1</t>
        </is>
      </c>
      <c r="X987" s="60" t="n"/>
      <c r="Y987" s="60" t="n"/>
      <c r="Z987" s="46" t="inlineStr">
        <is>
          <t>no</t>
        </is>
      </c>
      <c r="AA987" s="54" t="inlineStr">
        <is>
          <t>画面聚焦于桌面上的装粉准备操作（t=2.7s–4.8s），咖啡机主体仅在背景部分可见，未展示预热状态或就绪指示。</t>
        </is>
      </c>
      <c r="AB987" s="54" t="n"/>
      <c r="AC987" s="46" t="inlineStr">
        <is>
          <t>completed</t>
        </is>
      </c>
      <c r="AD987" s="46" t="inlineStr">
        <is>
          <t>2026-07-28T01:45:19+08:00</t>
        </is>
      </c>
      <c r="AE987" s="47">
        <f>IF(AC987&lt;&gt;"completed","",IF(W987=O987,"no","yes"))</f>
        <v/>
      </c>
      <c r="AF987" s="47">
        <f>IF(AC987&lt;&gt;"completed","",IF(AND(X987=P987,Y987=Q987),"no","yes"))</f>
        <v/>
      </c>
      <c r="AG987" s="47">
        <f>IF(AC987&lt;&gt;"completed","待复核",IF(OR(W987="",Z987="",AA987="",AD987=""),"缺少必填项",IF(AND(OR(AE987="yes",AF987="yes"),AB987=""),"修正原因缺失",IF(OR(W987=0,W987=1),IF(AND(X987="",Y987=""),"通过","0/1级时间应留空"),IF(AND(OR(W987=2,W987=3),X987&lt;&gt;"",Y987&lt;&gt;"",X987&gt;=I987,Y987&lt;=J987,Y987&gt;X987),"通过","2/3级时间无效")))))</f>
        <v/>
      </c>
    </row>
    <row r="988">
      <c r="A988" s="45" t="inlineStr">
        <is>
          <t>VQ-021</t>
        </is>
      </c>
      <c r="B988" s="52" t="inlineStr">
        <is>
          <t>咖啡机预热完成可以萃取时是什么状态？</t>
        </is>
      </c>
      <c r="C988" s="45" t="inlineStr">
        <is>
          <t>zh-CN</t>
        </is>
      </c>
      <c r="D988" s="45" t="inlineStr">
        <is>
          <t>Espresso Machine</t>
        </is>
      </c>
      <c r="E988" s="45" t="inlineStr">
        <is>
          <t>state</t>
        </is>
      </c>
      <c r="F988" s="45" t="inlineStr">
        <is>
          <t>development</t>
        </is>
      </c>
      <c r="G988" s="45" t="inlineStr">
        <is>
          <t>espresso-004-scene-0001</t>
        </is>
      </c>
      <c r="H988" s="45" t="inlineStr">
        <is>
          <t>espresso-004</t>
        </is>
      </c>
      <c r="I988" s="59" t="inlineStr">
        <is>
          <t>0.0</t>
        </is>
      </c>
      <c r="J988" s="59" t="inlineStr">
        <is>
          <t>32.213</t>
        </is>
      </c>
      <c r="K988" s="45" t="inlineStr">
        <is>
          <t>items/espresso-004-scene-0001/clip.mp4</t>
        </is>
      </c>
      <c r="L988" s="45" t="inlineStr">
        <is>
          <t>items/espresso-004-scene-0001/thumbnail.jpg</t>
        </is>
      </c>
      <c r="M988" s="52" t="inlineStr">
        <is>
          <t>ASR: The taste of a perfect shot of espresso is an eye-opening experience that will never let you go. It's sweet, deep, dark, dense, bright, velvet, syrup-like, overwhelmingly intense, and has a beautifully marbled grammar. For the preparation, there are some steps to keep in mind.
OCR: PREHEAT IT
VLM: Visual summary: A close-up of a cup of espresso with a light brown crema, held by a hand, followed by a black and white shot of a commercial espresso machine.
视觉摘要: 一杯带有浅棕色奶泡的浓缩咖啡特写，由一只手握着，接着是商用浓缩咖啡机的黑白镜头。
Visible product: Espresso Machine
Visible components: white cup; white saucer; hand; espresso machine; control knobs; gauge; portafilter handles
Visible actions: holding cup
Visible states: espresso in cup; machine stationary</t>
        </is>
      </c>
      <c r="N988" s="45" t="inlineStr">
        <is>
          <t>14</t>
        </is>
      </c>
      <c r="O988" s="45" t="inlineStr">
        <is>
          <t>1</t>
        </is>
      </c>
      <c r="P988" s="59" t="str"/>
      <c r="Q988" s="59" t="str"/>
      <c r="R988" s="52" t="inlineStr">
        <is>
          <t>The scene shows an espresso machine and a cup of espresso, indicating the product and a completed shot, but no visual or spoken evidence describes the machine's state after preheating or readiness for extraction.</t>
        </is>
      </c>
      <c r="S988" s="52" t="inlineStr">
        <is>
          <t>VLM|ASR|OCR</t>
        </is>
      </c>
      <c r="T988" s="52" t="inlineStr">
        <is>
          <t>low</t>
        </is>
      </c>
      <c r="U988" s="52" t="inlineStr">
        <is>
          <t>No evidence describes the machine's state during or after preheating, only the final product and general preparation steps.</t>
        </is>
      </c>
      <c r="V988" s="45" t="inlineStr">
        <is>
          <t>R1</t>
        </is>
      </c>
      <c r="W988" s="46" t="inlineStr">
        <is>
          <t>1</t>
        </is>
      </c>
      <c r="X988" s="60" t="n"/>
      <c r="Y988" s="60" t="n"/>
      <c r="Z988" s="46" t="inlineStr">
        <is>
          <t>no</t>
        </is>
      </c>
      <c r="AA988" s="54" t="inlineStr">
        <is>
          <t>多帧（t=6.4s–25.1s）展示带有良好crema的完成浓缩暗示机器可正常工作，末帧（t=32.2s）有'PREHEAT IT'文字提示预热概念，但均未明确展示预热完成的就绪状态或指示信号。</t>
        </is>
      </c>
      <c r="AB988" s="54" t="n"/>
      <c r="AC988" s="46" t="inlineStr">
        <is>
          <t>completed</t>
        </is>
      </c>
      <c r="AD988" s="46" t="inlineStr">
        <is>
          <t>2026-07-28T01:45:19+08:00</t>
        </is>
      </c>
      <c r="AE988" s="47">
        <f>IF(AC988&lt;&gt;"completed","",IF(W988=O988,"no","yes"))</f>
        <v/>
      </c>
      <c r="AF988" s="47">
        <f>IF(AC988&lt;&gt;"completed","",IF(AND(X988=P988,Y988=Q988),"no","yes"))</f>
        <v/>
      </c>
      <c r="AG988" s="47">
        <f>IF(AC988&lt;&gt;"completed","待复核",IF(OR(W988="",Z988="",AA988="",AD988=""),"缺少必填项",IF(AND(OR(AE988="yes",AF988="yes"),AB988=""),"修正原因缺失",IF(OR(W988=0,W988=1),IF(AND(X988="",Y988=""),"通过","0/1级时间应留空"),IF(AND(OR(W988=2,W988=3),X988&lt;&gt;"",Y988&lt;&gt;"",X988&gt;=I988,Y988&lt;=J988,Y988&gt;X988),"通过","2/3级时间无效")))))</f>
        <v/>
      </c>
    </row>
    <row r="989">
      <c r="A989" s="45" t="inlineStr">
        <is>
          <t>VQ-021</t>
        </is>
      </c>
      <c r="B989" s="52" t="inlineStr">
        <is>
          <t>咖啡机预热完成可以萃取时是什么状态？</t>
        </is>
      </c>
      <c r="C989" s="45" t="inlineStr">
        <is>
          <t>zh-CN</t>
        </is>
      </c>
      <c r="D989" s="45" t="inlineStr">
        <is>
          <t>Espresso Machine</t>
        </is>
      </c>
      <c r="E989" s="45" t="inlineStr">
        <is>
          <t>state</t>
        </is>
      </c>
      <c r="F989" s="45" t="inlineStr">
        <is>
          <t>development</t>
        </is>
      </c>
      <c r="G989" s="45" t="inlineStr">
        <is>
          <t>espresso-015-scene-0001</t>
        </is>
      </c>
      <c r="H989" s="45" t="inlineStr">
        <is>
          <t>espresso-015</t>
        </is>
      </c>
      <c r="I989" s="59" t="inlineStr">
        <is>
          <t>0.0</t>
        </is>
      </c>
      <c r="J989" s="59" t="inlineStr">
        <is>
          <t>4.082</t>
        </is>
      </c>
      <c r="K989" s="45" t="inlineStr">
        <is>
          <t>items/espresso-015-scene-0001/clip.mp4</t>
        </is>
      </c>
      <c r="L989" s="45" t="inlineStr">
        <is>
          <t>items/espresso-015-scene-0001/thumbnail.jpg</t>
        </is>
      </c>
      <c r="M989" s="52" t="inlineStr">
        <is>
          <t>VLM: Visual summary: A close-up view of a chrome espresso machine group head with a portafilter inserted, showing the filter basket and surrounding controls.
视觉摘要: 一台意式咖啡机的组头特写，插有手柄，可见滤网和周围控制部件。
Visible product: Espresso Machine
Visible components: group head; portafilter; filter basket; chrome finish; black knobs; metal tubing</t>
        </is>
      </c>
      <c r="N989" s="45" t="inlineStr">
        <is>
          <t>15</t>
        </is>
      </c>
      <c r="O989" s="45" t="inlineStr">
        <is>
          <t>1</t>
        </is>
      </c>
      <c r="P989" s="59" t="str"/>
      <c r="Q989" s="59" t="str"/>
      <c r="R989" s="52" t="inlineStr">
        <is>
          <t>The scene shows the espresso machine group head with portafilter inserted, indicating setup but no explicit visual or spoken evidence of preheat completion or extraction readiness.</t>
        </is>
      </c>
      <c r="S989" s="52" t="inlineStr">
        <is>
          <t>VLM</t>
        </is>
      </c>
      <c r="T989" s="52" t="inlineStr">
        <is>
          <t>low</t>
        </is>
      </c>
      <c r="U989" s="52" t="inlineStr">
        <is>
          <t>No visual or textual evidence indicates the machine has completed preheat or is ready for extraction.</t>
        </is>
      </c>
      <c r="V989" s="45" t="inlineStr">
        <is>
          <t>R1</t>
        </is>
      </c>
      <c r="W989" s="46" t="inlineStr">
        <is>
          <t>0</t>
        </is>
      </c>
      <c r="X989" s="60" t="n"/>
      <c r="Y989" s="60" t="n"/>
      <c r="Z989" s="46" t="inlineStr">
        <is>
          <t>no</t>
        </is>
      </c>
      <c r="AA989" s="54" t="inlineStr">
        <is>
          <t>画面为冲煮头静态/水流出特写，无预热完成指示灯、温度表或就绪提示。</t>
        </is>
      </c>
      <c r="AB989" s="54" t="inlineStr">
        <is>
          <t>AI=1→R1=0：画面为冲煮头特写与手柄锁定状态，未展示预热完成可萃取时的具体状态。</t>
        </is>
      </c>
      <c r="AC989" s="46" t="inlineStr">
        <is>
          <t>completed</t>
        </is>
      </c>
      <c r="AD989" s="46" t="inlineStr">
        <is>
          <t>2026-07-28T01:55:19+08:00</t>
        </is>
      </c>
      <c r="AE989" s="47">
        <f>IF(AC989&lt;&gt;"completed","",IF(W989=O989,"no","yes"))</f>
        <v/>
      </c>
      <c r="AF989" s="47">
        <f>IF(AC989&lt;&gt;"completed","",IF(AND(X989=P989,Y989=Q989),"no","yes"))</f>
        <v/>
      </c>
      <c r="AG989" s="47">
        <f>IF(AC989&lt;&gt;"completed","待复核",IF(OR(W989="",Z989="",AA989="",AD989=""),"缺少必填项",IF(AND(OR(AE989="yes",AF989="yes"),AB989=""),"修正原因缺失",IF(OR(W989=0,W989=1),IF(AND(X989="",Y989=""),"通过","0/1级时间应留空"),IF(AND(OR(W989=2,W989=3),X989&lt;&gt;"",Y989&lt;&gt;"",X989&gt;=I989,Y989&lt;=J989,Y989&gt;X989),"通过","2/3级时间无效")))))</f>
        <v/>
      </c>
    </row>
    <row r="990">
      <c r="A990" s="45" t="inlineStr">
        <is>
          <t>VQ-021</t>
        </is>
      </c>
      <c r="B990" s="52" t="inlineStr">
        <is>
          <t>咖啡机预热完成可以萃取时是什么状态？</t>
        </is>
      </c>
      <c r="C990" s="45" t="inlineStr">
        <is>
          <t>zh-CN</t>
        </is>
      </c>
      <c r="D990" s="45" t="inlineStr">
        <is>
          <t>Espresso Machine</t>
        </is>
      </c>
      <c r="E990" s="45" t="inlineStr">
        <is>
          <t>state</t>
        </is>
      </c>
      <c r="F990" s="45" t="inlineStr">
        <is>
          <t>development</t>
        </is>
      </c>
      <c r="G990" s="45" t="inlineStr">
        <is>
          <t>espresso-017-scene-0003</t>
        </is>
      </c>
      <c r="H990" s="45" t="inlineStr">
        <is>
          <t>espresso-017</t>
        </is>
      </c>
      <c r="I990" s="59" t="inlineStr">
        <is>
          <t>586.633</t>
        </is>
      </c>
      <c r="J990" s="59" t="inlineStr">
        <is>
          <t>663.84</t>
        </is>
      </c>
      <c r="K990" s="45" t="inlineStr">
        <is>
          <t>items/espresso-017-scene-0003/clip.mp4</t>
        </is>
      </c>
      <c r="L990" s="45" t="inlineStr">
        <is>
          <t>items/espresso-017-scene-0003/thumbnail.jpg</t>
        </is>
      </c>
      <c r="M990" s="52" t="inlineStr">
        <is>
          <t>ASR: Другую отвертку взять. Немножко больше. Это у нас Т20. Снимаем трубочку. Достали заварочный узел в таком у нас состоянии это обычное дело для аппаратов джура я заварочный узел буду разбирать и мыть приводить в полный порядок буду наводить порядок внутри аппарата основная цель видео была разборка кофемашины я ее показал на этом заканчиваем если это было вам полезно либо интересно подписывайтесь на канал ставьте лайк я на этом прощаюсь удачи до свидания
OCR: im REMA 0 T AD
VLM: Visual summary: A person is disassembling an espresso machine, removing a heavily clogged internal component.
视觉摘要: 一个人正在拆解一台浓缩咖啡机，取出一个严重堵塞的内部部件。
Visible product: Espresso Machine
Visible components: black plastic machine casing; internal metal and plastic parts; red and white wires; clear plastic tubing; wrenches and tools on wall; orange bag with text
Visible actions: person's hands removing a component from the machine; person holding the removed component
Visible states: machine is open and disassembled; removed component is heavily clogged with residue
Visual uncertainty: The specific brand or model of the espresso machine is not visible. The text on the orange bag is partially obscured.</t>
        </is>
      </c>
      <c r="N990" s="45" t="inlineStr">
        <is>
          <t>16</t>
        </is>
      </c>
      <c r="O990" s="45" t="inlineStr">
        <is>
          <t>0</t>
        </is>
      </c>
      <c r="P990" s="59" t="str"/>
      <c r="Q990" s="59" t="str"/>
      <c r="R990" s="52" t="inlineStr">
        <is>
          <t>The scene shows disassembly of a clogged espresso machine, not its preheating or readiness state for extraction.</t>
        </is>
      </c>
      <c r="S990" s="52" t="inlineStr">
        <is>
          <t>VLM</t>
        </is>
      </c>
      <c r="T990" s="52" t="inlineStr">
        <is>
          <t>low</t>
        </is>
      </c>
      <c r="U990" s="52" t="inlineStr">
        <is>
          <t>The visual evidence clearly depicts disassembly and cleaning, not the operational state of preheating or readiness.</t>
        </is>
      </c>
      <c r="V990" s="45" t="inlineStr">
        <is>
          <t>R1</t>
        </is>
      </c>
      <c r="W990" s="46" t="inlineStr">
        <is>
          <t>0</t>
        </is>
      </c>
      <c r="X990" s="60" t="n"/>
      <c r="Y990" s="60" t="n"/>
      <c r="Z990" s="46" t="inlineStr">
        <is>
          <t>no</t>
        </is>
      </c>
      <c r="AA990" s="54" t="inlineStr">
        <is>
          <t>画面展示拆解中的咖啡机，未显示预热完成指示灯、温度或 readiness 等可萃取状态。</t>
        </is>
      </c>
      <c r="AB990" s="54" t="inlineStr">
        <is>
          <t>AI=0→R1=0，与AI一致。</t>
        </is>
      </c>
      <c r="AC990" s="46" t="inlineStr">
        <is>
          <t>completed</t>
        </is>
      </c>
      <c r="AD990" s="46" t="inlineStr">
        <is>
          <t>2026-07-28T01:45:19+08:00</t>
        </is>
      </c>
      <c r="AE990" s="47">
        <f>IF(AC990&lt;&gt;"completed","",IF(W990=O990,"no","yes"))</f>
        <v/>
      </c>
      <c r="AF990" s="47">
        <f>IF(AC990&lt;&gt;"completed","",IF(AND(X990=P990,Y990=Q990),"no","yes"))</f>
        <v/>
      </c>
      <c r="AG990" s="47">
        <f>IF(AC990&lt;&gt;"completed","待复核",IF(OR(W990="",Z990="",AA990="",AD990=""),"缺少必填项",IF(AND(OR(AE990="yes",AF990="yes"),AB990=""),"修正原因缺失",IF(OR(W990=0,W990=1),IF(AND(X990="",Y990=""),"通过","0/1级时间应留空"),IF(AND(OR(W990=2,W990=3),X990&lt;&gt;"",Y990&lt;&gt;"",X990&gt;=I990,Y990&lt;=J990,Y990&gt;X990),"通过","2/3级时间无效")))))</f>
        <v/>
      </c>
    </row>
    <row r="991">
      <c r="A991" s="45" t="inlineStr">
        <is>
          <t>VQ-021</t>
        </is>
      </c>
      <c r="B991" s="52" t="inlineStr">
        <is>
          <t>咖啡机预热完成可以萃取时是什么状态？</t>
        </is>
      </c>
      <c r="C991" s="45" t="inlineStr">
        <is>
          <t>zh-CN</t>
        </is>
      </c>
      <c r="D991" s="45" t="inlineStr">
        <is>
          <t>Espresso Machine</t>
        </is>
      </c>
      <c r="E991" s="45" t="inlineStr">
        <is>
          <t>state</t>
        </is>
      </c>
      <c r="F991" s="45" t="inlineStr">
        <is>
          <t>development</t>
        </is>
      </c>
      <c r="G991" s="45" t="inlineStr">
        <is>
          <t>espresso-001-scene-0006</t>
        </is>
      </c>
      <c r="H991" s="45" t="inlineStr">
        <is>
          <t>espresso-001</t>
        </is>
      </c>
      <c r="I991" s="59" t="inlineStr">
        <is>
          <t>23.59</t>
        </is>
      </c>
      <c r="J991" s="59" t="inlineStr">
        <is>
          <t>25.759</t>
        </is>
      </c>
      <c r="K991" s="45" t="inlineStr">
        <is>
          <t>items/espresso-001-scene-0006/clip.mp4</t>
        </is>
      </c>
      <c r="L991" s="45" t="inlineStr">
        <is>
          <t>items/espresso-001-scene-0006/thumbnail.jpg</t>
        </is>
      </c>
      <c r="M991" s="52" t="inlineStr">
        <is>
          <t>ASR: Methods of preparation differ between drinks and between baristas.
VLM: Visual summary: A person is using an espresso machine, holding a portafilter and pressing a button on the machine.
视觉摘要: 一个人正在使用意式咖啡机，手持粉碗并按压机器上的按钮。
Visible product: Espresso Machine
Visible components: portafilter; coffee machine; syrup bottles; digital display; metal container
Visible actions: pressing a button; holding a portafilter
Visual uncertainty: The exact model or brand of the espresso machine is not visible. The text on the digital display is not clearly readable.</t>
        </is>
      </c>
      <c r="N991" s="45" t="inlineStr">
        <is>
          <t>17</t>
        </is>
      </c>
      <c r="O991" s="45" t="inlineStr">
        <is>
          <t>1</t>
        </is>
      </c>
      <c r="P991" s="59" t="str"/>
      <c r="Q991" s="59" t="str"/>
      <c r="R991" s="52" t="inlineStr">
        <is>
          <t>The scene shows a person using an espresso machine and pressing a button, but no visual or spoken evidence indicates the machine's preheating status or whether it is ready for extraction.</t>
        </is>
      </c>
      <c r="S991" s="52" t="inlineStr">
        <is>
          <t>VLM</t>
        </is>
      </c>
      <c r="T991" s="52" t="inlineStr">
        <is>
          <t>low</t>
        </is>
      </c>
      <c r="U991" s="52" t="inlineStr">
        <is>
          <t>No evidence of machine status (e.g., display reading, indicator light, or verbal confirmation) is visible or audible.</t>
        </is>
      </c>
      <c r="V991" s="45" t="inlineStr">
        <is>
          <t>R1</t>
        </is>
      </c>
      <c r="W991" s="46" t="inlineStr">
        <is>
          <t>1</t>
        </is>
      </c>
      <c r="X991" s="60" t="n"/>
      <c r="Y991" s="60" t="n"/>
      <c r="Z991" s="46" t="inlineStr">
        <is>
          <t>no</t>
        </is>
      </c>
      <c r="AA991" s="54" t="inlineStr">
        <is>
          <t>第1–6帧（t=23.6s–25.8s）显示操作咖啡机但无任何预热状态指示灯或就绪标识可见。</t>
        </is>
      </c>
      <c r="AB991" s="54" t="n"/>
      <c r="AC991" s="46" t="inlineStr">
        <is>
          <t>completed</t>
        </is>
      </c>
      <c r="AD991" s="46" t="inlineStr">
        <is>
          <t>2026-07-28T01:45:19+08:00</t>
        </is>
      </c>
      <c r="AE991" s="47">
        <f>IF(AC991&lt;&gt;"completed","",IF(W991=O991,"no","yes"))</f>
        <v/>
      </c>
      <c r="AF991" s="47">
        <f>IF(AC991&lt;&gt;"completed","",IF(AND(X991=P991,Y991=Q991),"no","yes"))</f>
        <v/>
      </c>
      <c r="AG991" s="47">
        <f>IF(AC991&lt;&gt;"completed","待复核",IF(OR(W991="",Z991="",AA991="",AD991=""),"缺少必填项",IF(AND(OR(AE991="yes",AF991="yes"),AB991=""),"修正原因缺失",IF(OR(W991=0,W991=1),IF(AND(X991="",Y991=""),"通过","0/1级时间应留空"),IF(AND(OR(W991=2,W991=3),X991&lt;&gt;"",Y991&lt;&gt;"",X991&gt;=I991,Y991&lt;=J991,Y991&gt;X991),"通过","2/3级时间无效")))))</f>
        <v/>
      </c>
    </row>
    <row r="992">
      <c r="A992" s="45" t="inlineStr">
        <is>
          <t>VQ-021</t>
        </is>
      </c>
      <c r="B992" s="52" t="inlineStr">
        <is>
          <t>咖啡机预热完成可以萃取时是什么状态？</t>
        </is>
      </c>
      <c r="C992" s="45" t="inlineStr">
        <is>
          <t>zh-CN</t>
        </is>
      </c>
      <c r="D992" s="45" t="inlineStr">
        <is>
          <t>Espresso Machine</t>
        </is>
      </c>
      <c r="E992" s="45" t="inlineStr">
        <is>
          <t>state</t>
        </is>
      </c>
      <c r="F992" s="45" t="inlineStr">
        <is>
          <t>development</t>
        </is>
      </c>
      <c r="G992" s="45" t="inlineStr">
        <is>
          <t>espresso-001-scene-0007</t>
        </is>
      </c>
      <c r="H992" s="45" t="inlineStr">
        <is>
          <t>espresso-001</t>
        </is>
      </c>
      <c r="I992" s="59" t="inlineStr">
        <is>
          <t>25.759</t>
        </is>
      </c>
      <c r="J992" s="59" t="inlineStr">
        <is>
          <t>32.666</t>
        </is>
      </c>
      <c r="K992" s="45" t="inlineStr">
        <is>
          <t>items/espresso-001-scene-0007/clip.mp4</t>
        </is>
      </c>
      <c r="L992" s="45" t="inlineStr">
        <is>
          <t>items/espresso-001-scene-0007/thumbnail.jpg</t>
        </is>
      </c>
      <c r="M992" s="52" t="inlineStr">
        <is>
          <t>ASR: Methods of preparation differ between drinks and between baristas. Temping down the coffee promotes the water's even penetration of the grounds.
VLM: Visual summary: A person is preparing coffee grounds in a portafilter, tamping the grounds with a tamper.
视觉摘要: 一个人正在用压粉器压咖啡粉。
Visible product: Espresso Machine
Visible components: portafilter; tamper; coffee grounds; black surface
Visible actions: pressing; holding
Visible states: coffee grounds in portafilter; tamper being pressed down
Visual uncertainty: The full espresso machine is not visible. The person's face and other surroundings are not visible.</t>
        </is>
      </c>
      <c r="N992" s="45" t="inlineStr">
        <is>
          <t>18</t>
        </is>
      </c>
      <c r="O992" s="45" t="inlineStr">
        <is>
          <t>1</t>
        </is>
      </c>
      <c r="P992" s="59" t="str"/>
      <c r="Q992" s="59" t="str"/>
      <c r="R992" s="52" t="inlineStr">
        <is>
          <t>The scene shows tamping coffee grounds in a portafilter, which is a step performed after preheating but before brewing; however, no visual or spoken evidence indicates the machine's state when preheating is complete.</t>
        </is>
      </c>
      <c r="S992" s="52" t="inlineStr">
        <is>
          <t>VLM</t>
        </is>
      </c>
      <c r="T992" s="52" t="inlineStr">
        <is>
          <t>low</t>
        </is>
      </c>
      <c r="U992" s="52" t="inlineStr">
        <is>
          <t>The scene does not show or describe the espresso machine's state indicating completion of preheating.</t>
        </is>
      </c>
      <c r="V992" s="45" t="inlineStr">
        <is>
          <t>R1</t>
        </is>
      </c>
      <c r="W992" s="46" t="inlineStr">
        <is>
          <t>1</t>
        </is>
      </c>
      <c r="X992" s="60" t="n"/>
      <c r="Y992" s="60" t="n"/>
      <c r="Z992" s="46" t="inlineStr">
        <is>
          <t>no</t>
        </is>
      </c>
      <c r="AA992" s="54" t="inlineStr">
        <is>
          <t>画面为压粉步骤，未展示咖啡机面板状态或预热完成指示。</t>
        </is>
      </c>
      <c r="AB992" s="54" t="n"/>
      <c r="AC992" s="46" t="inlineStr">
        <is>
          <t>completed</t>
        </is>
      </c>
      <c r="AD992" s="46" t="inlineStr">
        <is>
          <t>2026-07-28T01:45:19+08:00</t>
        </is>
      </c>
      <c r="AE992" s="47">
        <f>IF(AC992&lt;&gt;"completed","",IF(W992=O992,"no","yes"))</f>
        <v/>
      </c>
      <c r="AF992" s="47">
        <f>IF(AC992&lt;&gt;"completed","",IF(AND(X992=P992,Y992=Q992),"no","yes"))</f>
        <v/>
      </c>
      <c r="AG992" s="47">
        <f>IF(AC992&lt;&gt;"completed","待复核",IF(OR(W992="",Z992="",AA992="",AD992=""),"缺少必填项",IF(AND(OR(AE992="yes",AF992="yes"),AB992=""),"修正原因缺失",IF(OR(W992=0,W992=1),IF(AND(X992="",Y992=""),"通过","0/1级时间应留空"),IF(AND(OR(W992=2,W992=3),X992&lt;&gt;"",Y992&lt;&gt;"",X992&gt;=I992,Y992&lt;=J992,Y992&gt;X992),"通过","2/3级时间无效")))))</f>
        <v/>
      </c>
    </row>
    <row r="993">
      <c r="A993" s="45" t="inlineStr">
        <is>
          <t>VQ-021</t>
        </is>
      </c>
      <c r="B993" s="52" t="inlineStr">
        <is>
          <t>咖啡机预热完成可以萃取时是什么状态？</t>
        </is>
      </c>
      <c r="C993" s="45" t="inlineStr">
        <is>
          <t>zh-CN</t>
        </is>
      </c>
      <c r="D993" s="45" t="inlineStr">
        <is>
          <t>Espresso Machine</t>
        </is>
      </c>
      <c r="E993" s="45" t="inlineStr">
        <is>
          <t>state</t>
        </is>
      </c>
      <c r="F993" s="45" t="inlineStr">
        <is>
          <t>development</t>
        </is>
      </c>
      <c r="G993" s="45" t="inlineStr">
        <is>
          <t>espresso-008-scene-0001</t>
        </is>
      </c>
      <c r="H993" s="45" t="inlineStr">
        <is>
          <t>espresso-008</t>
        </is>
      </c>
      <c r="I993" s="59" t="inlineStr">
        <is>
          <t>0.0</t>
        </is>
      </c>
      <c r="J993" s="59" t="inlineStr">
        <is>
          <t>60.8</t>
        </is>
      </c>
      <c r="K993" s="45" t="inlineStr">
        <is>
          <t>items/espresso-008-scene-0001/clip.mp4</t>
        </is>
      </c>
      <c r="L993" s="45" t="inlineStr">
        <is>
          <t>items/espresso-008-scene-0001/thumbnail.jpg</t>
        </is>
      </c>
      <c r="M993" s="52" t="inlineStr">
        <is>
          <t>OCR: KREA NECTA PAGES EAFE PAGEA cetelong chocolat GRAND CAFE CREME eau chsude 01L301S0 A qaucinude choodal ANDXCJER CAEM eau chaude
VLM: Visual summary: A modern coffee machine dispenses coffee into a white mug with a logo, situated on a beverage station with dispensers and bowls nearby.
视觉摘要: 一台现代咖啡机正在向一个带有标志的白色杯子中倒咖啡，旁边是饮料站，配有分配器和碗。
Visible product: Espresso Machine
Visible components: coffee machine; white mug; control panel; dispensers; stacked bowls; tea boxes; brand logo on mug
Visible actions: coffee being dispensed into mug
Visible states: coffee machine in operation; mug receiving coffee</t>
        </is>
      </c>
      <c r="N993" s="45" t="inlineStr">
        <is>
          <t>19</t>
        </is>
      </c>
      <c r="O993" s="45" t="inlineStr">
        <is>
          <t>1</t>
        </is>
      </c>
      <c r="P993" s="59" t="str"/>
      <c r="Q993" s="59" t="str"/>
      <c r="R993" s="52" t="inlineStr">
        <is>
          <t>The visual shows the coffee machine in operation dispensing coffee, indicating it is active but does not show or describe the specific state indicating preheating completion or readiness for extraction.</t>
        </is>
      </c>
      <c r="S993" s="52" t="inlineStr">
        <is>
          <t>VLM</t>
        </is>
      </c>
      <c r="T993" s="52" t="inlineStr">
        <is>
          <t>low</t>
        </is>
      </c>
      <c r="U993" s="52" t="inlineStr">
        <is>
          <t>No textual or visual evidence indicates the machine's preheating completion state or readiness for extraction.</t>
        </is>
      </c>
      <c r="V993" s="45" t="inlineStr">
        <is>
          <t>R1</t>
        </is>
      </c>
      <c r="W993" s="46" t="inlineStr">
        <is>
          <t>0</t>
        </is>
      </c>
      <c r="X993" s="60" t="n"/>
      <c r="Y993" s="60" t="n"/>
      <c r="Z993" s="46" t="inlineStr">
        <is>
          <t>no</t>
        </is>
      </c>
      <c r="AA993" s="54" t="inlineStr">
        <is>
          <t>机器正在出咖啡，未展示预热完成、就绪灯或温度表等状态信号。</t>
        </is>
      </c>
      <c r="AB993" s="54" t="inlineStr">
        <is>
          <t>AI=1→R1=0：全自动咖啡机正在出咖啡，未展示预热完成/就绪状态。</t>
        </is>
      </c>
      <c r="AC993" s="46" t="inlineStr">
        <is>
          <t>completed</t>
        </is>
      </c>
      <c r="AD993" s="46" t="inlineStr">
        <is>
          <t>2026-07-28T01:55:19+08:00</t>
        </is>
      </c>
      <c r="AE993" s="47">
        <f>IF(AC993&lt;&gt;"completed","",IF(W993=O993,"no","yes"))</f>
        <v/>
      </c>
      <c r="AF993" s="47">
        <f>IF(AC993&lt;&gt;"completed","",IF(AND(X993=P993,Y993=Q993),"no","yes"))</f>
        <v/>
      </c>
      <c r="AG993" s="47">
        <f>IF(AC993&lt;&gt;"completed","待复核",IF(OR(W993="",Z993="",AA993="",AD993=""),"缺少必填项",IF(AND(OR(AE993="yes",AF993="yes"),AB993=""),"修正原因缺失",IF(OR(W993=0,W993=1),IF(AND(X993="",Y993=""),"通过","0/1级时间应留空"),IF(AND(OR(W993=2,W993=3),X993&lt;&gt;"",Y993&lt;&gt;"",X993&gt;=I993,Y993&lt;=J993,Y993&gt;X993),"通过","2/3级时间无效")))))</f>
        <v/>
      </c>
    </row>
    <row r="994">
      <c r="A994" s="45" t="inlineStr">
        <is>
          <t>VQ-021</t>
        </is>
      </c>
      <c r="B994" s="52" t="inlineStr">
        <is>
          <t>咖啡机预热完成可以萃取时是什么状态？</t>
        </is>
      </c>
      <c r="C994" s="45" t="inlineStr">
        <is>
          <t>zh-CN</t>
        </is>
      </c>
      <c r="D994" s="45" t="inlineStr">
        <is>
          <t>Espresso Machine</t>
        </is>
      </c>
      <c r="E994" s="45" t="inlineStr">
        <is>
          <t>state</t>
        </is>
      </c>
      <c r="F994" s="45" t="inlineStr">
        <is>
          <t>development</t>
        </is>
      </c>
      <c r="G994" s="45" t="inlineStr">
        <is>
          <t>espresso-001-scene-0001</t>
        </is>
      </c>
      <c r="H994" s="45" t="inlineStr">
        <is>
          <t>espresso-001</t>
        </is>
      </c>
      <c r="I994" s="59" t="inlineStr">
        <is>
          <t>0.0</t>
        </is>
      </c>
      <c r="J994" s="59" t="inlineStr">
        <is>
          <t>2.035</t>
        </is>
      </c>
      <c r="K994" s="45" t="inlineStr">
        <is>
          <t>items/espresso-001-scene-0001/clip.mp4</t>
        </is>
      </c>
      <c r="L994" s="45" t="inlineStr">
        <is>
          <t>items/espresso-001-scene-0001/thumbnail.jpg</t>
        </is>
      </c>
      <c r="M994" s="52" t="inlineStr">
        <is>
          <t>VLM: Visual summary: A black espresso machine is shown against a plain background.
视觉摘要: 一台黑色的意式咖啡机在纯色背景前展示。
Visible product: Espresso Machine
Visual uncertainty: No components, actions, states, or text are visible in the frame.</t>
        </is>
      </c>
      <c r="N994" s="45" t="inlineStr">
        <is>
          <t>20</t>
        </is>
      </c>
      <c r="O994" s="45" t="inlineStr">
        <is>
          <t>0</t>
        </is>
      </c>
      <c r="P994" s="59" t="str"/>
      <c r="Q994" s="59" t="str"/>
      <c r="R994" s="52" t="inlineStr">
        <is>
          <t>No visual evidence of machine state, action, or text indicating preheating completion or readiness to extract.</t>
        </is>
      </c>
      <c r="S994" s="52" t="inlineStr">
        <is>
          <t>VLM</t>
        </is>
      </c>
      <c r="T994" s="52" t="inlineStr">
        <is>
          <t>low</t>
        </is>
      </c>
      <c r="U994" s="52" t="inlineStr">
        <is>
          <t>No visual state or text indicating preheating completion or readiness to extract.</t>
        </is>
      </c>
      <c r="V994" s="45" t="inlineStr">
        <is>
          <t>R1</t>
        </is>
      </c>
      <c r="W994" s="46" t="inlineStr">
        <is>
          <t>0</t>
        </is>
      </c>
      <c r="X994" s="60" t="n"/>
      <c r="Y994" s="60" t="n"/>
      <c r="Z994" s="46" t="inlineStr">
        <is>
          <t>no</t>
        </is>
      </c>
      <c r="AA994" s="54" t="inlineStr">
        <is>
          <t>6帧均为黑屏/极暗画面（t=0.0s），无任何咖啡机状态指示灯、蒸汽或萃取相关视觉信息。</t>
        </is>
      </c>
      <c r="AB994" s="54" t="n"/>
      <c r="AC994" s="46" t="inlineStr">
        <is>
          <t>completed</t>
        </is>
      </c>
      <c r="AD994" s="46" t="inlineStr">
        <is>
          <t>2026-07-28T01:45:19+08:00</t>
        </is>
      </c>
      <c r="AE994" s="47">
        <f>IF(AC994&lt;&gt;"completed","",IF(W994=O994,"no","yes"))</f>
        <v/>
      </c>
      <c r="AF994" s="47">
        <f>IF(AC994&lt;&gt;"completed","",IF(AND(X994=P994,Y994=Q994),"no","yes"))</f>
        <v/>
      </c>
      <c r="AG994" s="47">
        <f>IF(AC994&lt;&gt;"completed","待复核",IF(OR(W994="",Z994="",AA994="",AD994=""),"缺少必填项",IF(AND(OR(AE994="yes",AF994="yes"),AB994=""),"修正原因缺失",IF(OR(W994=0,W994=1),IF(AND(X994="",Y994=""),"通过","0/1级时间应留空"),IF(AND(OR(W994=2,W994=3),X994&lt;&gt;"",Y994&lt;&gt;"",X994&gt;=I994,Y994&lt;=J994,Y994&gt;X994),"通过","2/3级时间无效")))))</f>
        <v/>
      </c>
    </row>
    <row r="995">
      <c r="A995" s="45" t="inlineStr">
        <is>
          <t>VQ-021</t>
        </is>
      </c>
      <c r="B995" s="52" t="inlineStr">
        <is>
          <t>咖啡机预热完成可以萃取时是什么状态？</t>
        </is>
      </c>
      <c r="C995" s="45" t="inlineStr">
        <is>
          <t>zh-CN</t>
        </is>
      </c>
      <c r="D995" s="45" t="inlineStr">
        <is>
          <t>Espresso Machine</t>
        </is>
      </c>
      <c r="E995" s="45" t="inlineStr">
        <is>
          <t>state</t>
        </is>
      </c>
      <c r="F995" s="45" t="inlineStr">
        <is>
          <t>development</t>
        </is>
      </c>
      <c r="G995" s="45" t="inlineStr">
        <is>
          <t>espresso-001-scene-0008</t>
        </is>
      </c>
      <c r="H995" s="45" t="inlineStr">
        <is>
          <t>espresso-001</t>
        </is>
      </c>
      <c r="I995" s="59" t="inlineStr">
        <is>
          <t>32.666</t>
        </is>
      </c>
      <c r="J995" s="59" t="inlineStr">
        <is>
          <t>47.014</t>
        </is>
      </c>
      <c r="K995" s="45" t="inlineStr">
        <is>
          <t>items/espresso-001-scene-0008/clip.mp4</t>
        </is>
      </c>
      <c r="L995" s="45" t="inlineStr">
        <is>
          <t>items/espresso-001-scene-0008/thumbnail.jpg</t>
        </is>
      </c>
      <c r="M995" s="52" t="inlineStr">
        <is>
          <t>ASR: The espresso is made by forcing very hot water under high pressure through finely ground, compacted coffee. The process produces an almost syrupy beverage by extracting both solid and dissolved components.
OCR: sts 7 WIKIPEDIA The Free Encyclopedia
VLM: Visual summary: A close-up view of an espresso machine dispensing coffee into a cup.
视觉摘要: 一台浓缩咖啡机正在向杯中注咖啡。
Visible product: Espresso Machine
Visible components: espresso machine portafilter; coffee cup; granite countertop
Visible actions: coffee dripping from portafilter
Visible states: coffee being dispensed; coffee in cup
Visual uncertainty: No human is visible. The exact model or brand of the espresso machine is not visible.</t>
        </is>
      </c>
      <c r="N995" s="45" t="inlineStr">
        <is>
          <t>21</t>
        </is>
      </c>
      <c r="O995" s="45" t="inlineStr">
        <is>
          <t>2</t>
        </is>
      </c>
      <c r="P995" s="59" t="inlineStr">
        <is>
          <t>32.666</t>
        </is>
      </c>
      <c r="Q995" s="59" t="inlineStr">
        <is>
          <t>47.014</t>
        </is>
      </c>
      <c r="R995" s="52" t="inlineStr">
        <is>
          <t>咖啡正在从浓缩咖啡机的portafilter中滴入杯中，表明机器正在萃取咖啡，符合预热完成并开始萃取的状态。</t>
        </is>
      </c>
      <c r="S995" s="52" t="inlineStr">
        <is>
          <t>VLM</t>
        </is>
      </c>
      <c r="T995" s="52" t="inlineStr">
        <is>
          <t>low</t>
        </is>
      </c>
      <c r="U995" s="52" t="inlineStr">
        <is>
          <t>视觉证据显示咖啡正在被萃取，但未明确显示预热完成的指示灯或状态提示。</t>
        </is>
      </c>
      <c r="V995" s="45" t="inlineStr">
        <is>
          <t>R1</t>
        </is>
      </c>
      <c r="W995" s="46" t="inlineStr">
        <is>
          <t>2</t>
        </is>
      </c>
      <c r="X995" s="60" t="inlineStr">
        <is>
          <t>32.666</t>
        </is>
      </c>
      <c r="Y995" s="60" t="inlineStr">
        <is>
          <t>47.014</t>
        </is>
      </c>
      <c r="Z995" s="46" t="inlineStr">
        <is>
          <t>no</t>
        </is>
      </c>
      <c r="AA995" s="54" t="inlineStr">
        <is>
          <t>画面呈现萃取中的状态，说明机器已完成预热，但未直接展示预热完成尚未萃取的待机就绪状态。</t>
        </is>
      </c>
      <c r="AB995" s="54" t="n"/>
      <c r="AC995" s="46" t="inlineStr">
        <is>
          <t>completed</t>
        </is>
      </c>
      <c r="AD995" s="46" t="inlineStr">
        <is>
          <t>2026-07-28T01:45:19+08:00</t>
        </is>
      </c>
      <c r="AE995" s="47">
        <f>IF(AC995&lt;&gt;"completed","",IF(W995=O995,"no","yes"))</f>
        <v/>
      </c>
      <c r="AF995" s="47">
        <f>IF(AC995&lt;&gt;"completed","",IF(AND(X995=P995,Y995=Q995),"no","yes"))</f>
        <v/>
      </c>
      <c r="AG995" s="47">
        <f>IF(AC995&lt;&gt;"completed","待复核",IF(OR(W995="",Z995="",AA995="",AD995=""),"缺少必填项",IF(AND(OR(AE995="yes",AF995="yes"),AB995=""),"修正原因缺失",IF(OR(W995=0,W995=1),IF(AND(X995="",Y995=""),"通过","0/1级时间应留空"),IF(AND(OR(W995=2,W995=3),X995&lt;&gt;"",Y995&lt;&gt;"",X995&gt;=I995,Y995&lt;=J995,Y995&gt;X995),"通过","2/3级时间无效")))))</f>
        <v/>
      </c>
    </row>
    <row r="996">
      <c r="A996" s="45" t="inlineStr">
        <is>
          <t>VQ-021</t>
        </is>
      </c>
      <c r="B996" s="52" t="inlineStr">
        <is>
          <t>咖啡机预热完成可以萃取时是什么状态？</t>
        </is>
      </c>
      <c r="C996" s="45" t="inlineStr">
        <is>
          <t>zh-CN</t>
        </is>
      </c>
      <c r="D996" s="45" t="inlineStr">
        <is>
          <t>Espresso Machine</t>
        </is>
      </c>
      <c r="E996" s="45" t="inlineStr">
        <is>
          <t>state</t>
        </is>
      </c>
      <c r="F996" s="45" t="inlineStr">
        <is>
          <t>development</t>
        </is>
      </c>
      <c r="G996" s="45" t="inlineStr">
        <is>
          <t>espresso-006-scene-0001</t>
        </is>
      </c>
      <c r="H996" s="45" t="inlineStr">
        <is>
          <t>espresso-006</t>
        </is>
      </c>
      <c r="I996" s="59" t="inlineStr">
        <is>
          <t>0.0</t>
        </is>
      </c>
      <c r="J996" s="59" t="inlineStr">
        <is>
          <t>49.41</t>
        </is>
      </c>
      <c r="K996" s="45" t="inlineStr">
        <is>
          <t>items/espresso-006-scene-0001/clip.mp4</t>
        </is>
      </c>
      <c r="L996" s="45" t="inlineStr">
        <is>
          <t>items/espresso-006-scene-0001/thumbnail.jpg</t>
        </is>
      </c>
      <c r="M996" s="52" t="inlineStr">
        <is>
          <t>OCR: BOSCH
VLM: Visual summary: A Bosch espresso machine is dispensing a beverage into a glass mug, starting with milk and ending with a layered drink.
视觉摘要: 一台博世咖啡机正在向玻璃杯中倾倒饮品，从牛奶开始，最终形成分层饮品。
Visible product: BOSCH
Visible components: coffee machine; glass mug; control panel; dial; buttons; dispenser spouts; brand logo
Visible actions: dispensing liquid into mug
Visible states: milk being dispensed; foam being dispensed; layered beverage formed</t>
        </is>
      </c>
      <c r="N996" s="45" t="inlineStr">
        <is>
          <t>22</t>
        </is>
      </c>
      <c r="O996" s="45" t="inlineStr">
        <is>
          <t>2</t>
        </is>
      </c>
      <c r="P996" s="59" t="inlineStr">
        <is>
          <t>0.0</t>
        </is>
      </c>
      <c r="Q996" s="59" t="inlineStr">
        <is>
          <t>49.41</t>
        </is>
      </c>
      <c r="R996" s="52" t="inlineStr">
        <is>
          <t>The machine is dispensing a layered beverage, indicating it is actively operating and likely in a ready state for extraction, though no explicit 'preheating complete' indicator is visible.</t>
        </is>
      </c>
      <c r="S996" s="52" t="inlineStr">
        <is>
          <t>VLM</t>
        </is>
      </c>
      <c r="T996" s="52" t="inlineStr">
        <is>
          <t>medium</t>
        </is>
      </c>
      <c r="U996" s="52" t="inlineStr">
        <is>
          <t>The visual evidence shows the machine dispensing a drink, which implies it is operational, but does not explicitly confirm the state 'preheating complete' or provide textual or visual confirmation of the specific condition required by the question.</t>
        </is>
      </c>
      <c r="V996" s="45" t="inlineStr">
        <is>
          <t>R1</t>
        </is>
      </c>
      <c r="W996" s="46" t="inlineStr">
        <is>
          <t>1</t>
        </is>
      </c>
      <c r="X996" s="60" t="n"/>
      <c r="Y996" s="60" t="n"/>
      <c r="Z996" s="46" t="inlineStr">
        <is>
          <t>no</t>
        </is>
      </c>
      <c r="AA996" s="54" t="inlineStr">
        <is>
          <t>画面中BOSCH机器正在出品分层饮品，但无可识别的预热完成指示信号（如特定指示灯/显示状态），仅能推断机器处于工作状态。</t>
        </is>
      </c>
      <c r="AB996" s="54" t="inlineStr">
        <is>
          <t>AI=2→R1=1：无明确预热完成状态指示，仅能推断机器在工作。</t>
        </is>
      </c>
      <c r="AC996" s="46" t="inlineStr">
        <is>
          <t>completed</t>
        </is>
      </c>
      <c r="AD996" s="46" t="inlineStr">
        <is>
          <t>2026-07-28T01:45:19+08:00</t>
        </is>
      </c>
      <c r="AE996" s="47">
        <f>IF(AC996&lt;&gt;"completed","",IF(W996=O996,"no","yes"))</f>
        <v/>
      </c>
      <c r="AF996" s="47">
        <f>IF(AC996&lt;&gt;"completed","",IF(AND(X996=P996,Y996=Q996),"no","yes"))</f>
        <v/>
      </c>
      <c r="AG996" s="47">
        <f>IF(AC996&lt;&gt;"completed","待复核",IF(OR(W996="",Z996="",AA996="",AD996=""),"缺少必填项",IF(AND(OR(AE996="yes",AF996="yes"),AB996=""),"修正原因缺失",IF(OR(W996=0,W996=1),IF(AND(X996="",Y996=""),"通过","0/1级时间应留空"),IF(AND(OR(W996=2,W996=3),X996&lt;&gt;"",Y996&lt;&gt;"",X996&gt;=I996,Y996&lt;=J996,Y996&gt;X996),"通过","2/3级时间无效")))))</f>
        <v/>
      </c>
    </row>
    <row r="997">
      <c r="A997" s="45" t="inlineStr">
        <is>
          <t>VQ-021</t>
        </is>
      </c>
      <c r="B997" s="52" t="inlineStr">
        <is>
          <t>咖啡机预热完成可以萃取时是什么状态？</t>
        </is>
      </c>
      <c r="C997" s="45" t="inlineStr">
        <is>
          <t>zh-CN</t>
        </is>
      </c>
      <c r="D997" s="45" t="inlineStr">
        <is>
          <t>Espresso Machine</t>
        </is>
      </c>
      <c r="E997" s="45" t="inlineStr">
        <is>
          <t>state</t>
        </is>
      </c>
      <c r="F997" s="45" t="inlineStr">
        <is>
          <t>development</t>
        </is>
      </c>
      <c r="G997" s="45" t="inlineStr">
        <is>
          <t>espresso-015-scene-0002</t>
        </is>
      </c>
      <c r="H997" s="45" t="inlineStr">
        <is>
          <t>espresso-015</t>
        </is>
      </c>
      <c r="I997" s="59" t="inlineStr">
        <is>
          <t>4.082</t>
        </is>
      </c>
      <c r="J997" s="59" t="inlineStr">
        <is>
          <t>37.448</t>
        </is>
      </c>
      <c r="K997" s="45" t="inlineStr">
        <is>
          <t>items/espresso-015-scene-0002/clip.mp4</t>
        </is>
      </c>
      <c r="L997" s="45" t="inlineStr">
        <is>
          <t>items/espresso-015-scene-0002/thumbnail.jpg</t>
        </is>
      </c>
      <c r="M997" s="52" t="inlineStr">
        <is>
          <t>VLM: Visual summary: A close-up view of an espresso machine dispensing coffee into a red cup.
视觉摘要: 一台浓缩咖啡机正在向一个红色杯子中倒咖啡。
Visible product: Espresso Machine
Visible components: chrome portafilter; black lever; red cup; black knobs; chrome machine body
Visible actions: coffee flowing from portafilter; hand appearing near cup
Visible states: coffee being dispensed; machine in operation
Visual uncertainty: The full context of the machine or surrounding environment is not visible.</t>
        </is>
      </c>
      <c r="N997" s="45" t="inlineStr">
        <is>
          <t>23</t>
        </is>
      </c>
      <c r="O997" s="45" t="inlineStr">
        <is>
          <t>2</t>
        </is>
      </c>
      <c r="P997" s="59" t="inlineStr">
        <is>
          <t>4.082</t>
        </is>
      </c>
      <c r="Q997" s="59" t="inlineStr">
        <is>
          <t>37.448</t>
        </is>
      </c>
      <c r="R997" s="52" t="inlineStr">
        <is>
          <t>The machine is shown in operation with coffee being dispensed, indicating it is ready for extraction, but no explicit visual or spoken confirmation of 'preheating complete' state is provided.</t>
        </is>
      </c>
      <c r="S997" s="52" t="inlineStr">
        <is>
          <t>VLM</t>
        </is>
      </c>
      <c r="T997" s="52" t="inlineStr">
        <is>
          <t>medium</t>
        </is>
      </c>
      <c r="U997" s="52" t="inlineStr">
        <is>
          <t>The visual evidence shows the machine operating and dispensing coffee, but does not explicitly confirm the preheating completion state as requested in the question.</t>
        </is>
      </c>
      <c r="V997" s="45" t="inlineStr">
        <is>
          <t>R1</t>
        </is>
      </c>
      <c r="W997" s="46" t="inlineStr">
        <is>
          <t>1</t>
        </is>
      </c>
      <c r="X997" s="60" t="n"/>
      <c r="Y997" s="60" t="n"/>
      <c r="Z997" s="46" t="inlineStr">
        <is>
          <t>no</t>
        </is>
      </c>
      <c r="AA997" s="54" t="inlineStr">
        <is>
          <t>画面仅展示萃取正在进行，未明确显示预热完成指示灯或 readiness 状态。</t>
        </is>
      </c>
      <c r="AB997" s="54" t="inlineStr">
        <is>
          <t>AI=2→R1=1，仅见萃取中，无预热完成状态。</t>
        </is>
      </c>
      <c r="AC997" s="46" t="inlineStr">
        <is>
          <t>completed</t>
        </is>
      </c>
      <c r="AD997" s="46" t="inlineStr">
        <is>
          <t>2026-07-28T01:45:19+08:00</t>
        </is>
      </c>
      <c r="AE997" s="47">
        <f>IF(AC997&lt;&gt;"completed","",IF(W997=O997,"no","yes"))</f>
        <v/>
      </c>
      <c r="AF997" s="47">
        <f>IF(AC997&lt;&gt;"completed","",IF(AND(X997=P997,Y997=Q997),"no","yes"))</f>
        <v/>
      </c>
      <c r="AG997" s="47">
        <f>IF(AC997&lt;&gt;"completed","待复核",IF(OR(W997="",Z997="",AA997="",AD997=""),"缺少必填项",IF(AND(OR(AE997="yes",AF997="yes"),AB997=""),"修正原因缺失",IF(OR(W997=0,W997=1),IF(AND(X997="",Y997=""),"通过","0/1级时间应留空"),IF(AND(OR(W997=2,W997=3),X997&lt;&gt;"",Y997&lt;&gt;"",X997&gt;=I997,Y997&lt;=J997,Y997&gt;X997),"通过","2/3级时间无效")))))</f>
        <v/>
      </c>
    </row>
    <row r="998">
      <c r="A998" s="45" t="inlineStr">
        <is>
          <t>VQ-021</t>
        </is>
      </c>
      <c r="B998" s="52" t="inlineStr">
        <is>
          <t>咖啡机预热完成可以萃取时是什么状态？</t>
        </is>
      </c>
      <c r="C998" s="45" t="inlineStr">
        <is>
          <t>zh-CN</t>
        </is>
      </c>
      <c r="D998" s="45" t="inlineStr">
        <is>
          <t>Espresso Machine</t>
        </is>
      </c>
      <c r="E998" s="45" t="inlineStr">
        <is>
          <t>state</t>
        </is>
      </c>
      <c r="F998" s="45" t="inlineStr">
        <is>
          <t>development</t>
        </is>
      </c>
      <c r="G998" s="45" t="inlineStr">
        <is>
          <t>espresso-016-scene-0004</t>
        </is>
      </c>
      <c r="H998" s="45" t="inlineStr">
        <is>
          <t>espresso-016</t>
        </is>
      </c>
      <c r="I998" s="59" t="inlineStr">
        <is>
          <t>13.391</t>
        </is>
      </c>
      <c r="J998" s="59" t="inlineStr">
        <is>
          <t>16.12</t>
        </is>
      </c>
      <c r="K998" s="45" t="inlineStr">
        <is>
          <t>items/espresso-016-scene-0004/clip.mp4</t>
        </is>
      </c>
      <c r="L998" s="45" t="inlineStr">
        <is>
          <t>items/espresso-016-scene-0004/thumbnail.jpg</t>
        </is>
      </c>
      <c r="M998" s="52" t="inlineStr">
        <is>
          <t>VLM: Visual summary: A stainless steel espresso machine with red cups on top and one being filled, next to a grinder with warning labels, on a counter with towels and coffee bags.
视觉摘要: 一台不锈钢意式咖啡机，顶部和下方都有红色杯子，旁边是一台带警告标签的磨豆机，放在有毛巾和咖啡袋的台面上。
Visible product: Espresso Machine
Visible components: espresso machine; coffee grinder; red cups; towels; coffee bags; pressure gauges; portafilter; steam wand; water tank; drip tray; control knobs; warning labels
Visible actions: coffee being dispensed into a cup
Visible states: coffee machine in operation; coffee grinder with beans inside
Visible warnings: CAUTION; DANGER</t>
        </is>
      </c>
      <c r="N998" s="45" t="inlineStr">
        <is>
          <t>24</t>
        </is>
      </c>
      <c r="O998" s="45" t="inlineStr">
        <is>
          <t>1</t>
        </is>
      </c>
      <c r="P998" s="59" t="str"/>
      <c r="Q998" s="59" t="str"/>
      <c r="R998" s="52" t="inlineStr">
        <is>
          <t>The visual summary describes the espresso machine in operation with coffee being dispensed, but does not indicate whether the machine has completed preheating or is in a ready-to-extract state; no explicit state indicator (e.g., light, display, sound) is visible or described.</t>
        </is>
      </c>
      <c r="S998" s="52" t="inlineStr">
        <is>
          <t>VLM</t>
        </is>
      </c>
      <c r="T998" s="52" t="inlineStr">
        <is>
          <t>low</t>
        </is>
      </c>
      <c r="U998" s="52" t="inlineStr">
        <is>
          <t>The scene shows the machine operating, but no explicit visual or textual evidence confirms the preheating completion or ready state as requested in the question.</t>
        </is>
      </c>
      <c r="V998" s="45" t="inlineStr">
        <is>
          <t>R1</t>
        </is>
      </c>
      <c r="W998" s="46" t="inlineStr">
        <is>
          <t>1</t>
        </is>
      </c>
      <c r="X998" s="60" t="n"/>
      <c r="Y998" s="60" t="n"/>
      <c r="Z998" s="46" t="inlineStr">
        <is>
          <t>no</t>
        </is>
      </c>
      <c r="AA998" s="54" t="inlineStr">
        <is>
          <t>画面为咖啡机静置特写，无控制面板指示灯信号等可表明预热完成状态的视觉信息。</t>
        </is>
      </c>
      <c r="AB998" s="54" t="n"/>
      <c r="AC998" s="46" t="inlineStr">
        <is>
          <t>completed</t>
        </is>
      </c>
      <c r="AD998" s="46" t="inlineStr">
        <is>
          <t>2026-07-28T01:45:19+08:00</t>
        </is>
      </c>
      <c r="AE998" s="47">
        <f>IF(AC998&lt;&gt;"completed","",IF(W998=O998,"no","yes"))</f>
        <v/>
      </c>
      <c r="AF998" s="47">
        <f>IF(AC998&lt;&gt;"completed","",IF(AND(X998=P998,Y998=Q998),"no","yes"))</f>
        <v/>
      </c>
      <c r="AG998" s="47">
        <f>IF(AC998&lt;&gt;"completed","待复核",IF(OR(W998="",Z998="",AA998="",AD998=""),"缺少必填项",IF(AND(OR(AE998="yes",AF998="yes"),AB998=""),"修正原因缺失",IF(OR(W998=0,W998=1),IF(AND(X998="",Y998=""),"通过","0/1级时间应留空"),IF(AND(OR(W998=2,W998=3),X998&lt;&gt;"",Y998&lt;&gt;"",X998&gt;=I998,Y998&lt;=J998,Y998&gt;X998),"通过","2/3级时间无效")))))</f>
        <v/>
      </c>
    </row>
    <row r="999">
      <c r="A999" s="45" t="inlineStr">
        <is>
          <t>VQ-021</t>
        </is>
      </c>
      <c r="B999" s="52" t="inlineStr">
        <is>
          <t>咖啡机预热完成可以萃取时是什么状态？</t>
        </is>
      </c>
      <c r="C999" s="45" t="inlineStr">
        <is>
          <t>zh-CN</t>
        </is>
      </c>
      <c r="D999" s="45" t="inlineStr">
        <is>
          <t>Espresso Machine</t>
        </is>
      </c>
      <c r="E999" s="45" t="inlineStr">
        <is>
          <t>state</t>
        </is>
      </c>
      <c r="F999" s="45" t="inlineStr">
        <is>
          <t>development</t>
        </is>
      </c>
      <c r="G999" s="45" t="inlineStr">
        <is>
          <t>espresso-009-scene-0001</t>
        </is>
      </c>
      <c r="H999" s="45" t="inlineStr">
        <is>
          <t>espresso-009</t>
        </is>
      </c>
      <c r="I999" s="59" t="inlineStr">
        <is>
          <t>0.0</t>
        </is>
      </c>
      <c r="J999" s="59" t="inlineStr">
        <is>
          <t>83.82</t>
        </is>
      </c>
      <c r="K999" s="45" t="inlineStr">
        <is>
          <t>items/espresso-009-scene-0001/clip.mp4</t>
        </is>
      </c>
      <c r="L999" s="45" t="inlineStr">
        <is>
          <t>items/espresso-009-scene-0001/thumbnail.jpg</t>
        </is>
      </c>
      <c r="M999" s="52" t="inlineStr">
        <is>
          <t>OCR: ZETA RAPS &amp;OLIV Rogl OLJA TOSSIMO ZET BOS &amp;OLV TILINI LUT KA &amp;OLI UT A JA
VLM: Visual summary: A black Tassimo coffee machine is brewing coffee into a blue mug on a kitchen counter, with another blue mug and various kitchen items nearby.
视觉摘要: 一台黑色的Tassimo咖啡机正在向一个蓝色杯子中冲泡咖啡，周围是厨房台面和一些厨房用品。
Visible product: Tassimo
Visible components: coffee machine; blue mug; coffee cup; coffee pod; counter; bottle; bag; cup holder
Visible actions: placing coffee pod into machine; coffee brewing
Visible states: coffee being dispensed; machine in operation
Visual uncertainty: The exact brand or model of the coffee machine beyond 'Tassimo' is not clearly visible. The text on the bottle is partially obscured.</t>
        </is>
      </c>
      <c r="N999" s="45" t="inlineStr">
        <is>
          <t>25</t>
        </is>
      </c>
      <c r="O999" s="45" t="inlineStr">
        <is>
          <t>1</t>
        </is>
      </c>
      <c r="P999" s="59" t="str"/>
      <c r="Q999" s="59" t="str"/>
      <c r="R999" s="52" t="inlineStr">
        <is>
          <t>The visual evidence shows the coffee machine in operation with coffee being dispensed, but does not indicate whether the machine has completed preheating or is in a ready-to-extract state; no explicit state indicator (e.g., light, display, sound) is visible to confirm preheat completion.</t>
        </is>
      </c>
      <c r="S999" s="52" t="inlineStr">
        <is>
          <t>VLM</t>
        </is>
      </c>
      <c r="T999" s="52" t="inlineStr">
        <is>
          <t>low</t>
        </is>
      </c>
      <c r="U999" s="52" t="inlineStr">
        <is>
          <t>The scene shows brewing in progress, but no explicit visual cue confirms preheat completion or readiness state.</t>
        </is>
      </c>
      <c r="V999" s="45" t="inlineStr">
        <is>
          <t>R1</t>
        </is>
      </c>
      <c r="W999" s="46" t="inlineStr">
        <is>
          <t>0</t>
        </is>
      </c>
      <c r="X999" s="60" t="n"/>
      <c r="Y999" s="60" t="n"/>
      <c r="Z999" s="46" t="inlineStr">
        <is>
          <t>no</t>
        </is>
      </c>
      <c r="AA999" s="54" t="inlineStr">
        <is>
          <t>Tassimo 胶囊机正在出液，但画面未展示意式咖啡机预热完成可萃取的状态。</t>
        </is>
      </c>
      <c r="AB999" s="54" t="inlineStr">
        <is>
          <t>AI=1→R1=0：设备为 Tassimo 胶囊机，非意式咖啡机。</t>
        </is>
      </c>
      <c r="AC999" s="46" t="inlineStr">
        <is>
          <t>completed</t>
        </is>
      </c>
      <c r="AD999" s="46" t="inlineStr">
        <is>
          <t>2026-07-28T01:45:19+08:00</t>
        </is>
      </c>
      <c r="AE999" s="47">
        <f>IF(AC999&lt;&gt;"completed","",IF(W999=O999,"no","yes"))</f>
        <v/>
      </c>
      <c r="AF999" s="47">
        <f>IF(AC999&lt;&gt;"completed","",IF(AND(X999=P999,Y999=Q999),"no","yes"))</f>
        <v/>
      </c>
      <c r="AG999" s="47">
        <f>IF(AC999&lt;&gt;"completed","待复核",IF(OR(W999="",Z999="",AA999="",AD999=""),"缺少必填项",IF(AND(OR(AE999="yes",AF999="yes"),AB999=""),"修正原因缺失",IF(OR(W999=0,W999=1),IF(AND(X999="",Y999=""),"通过","0/1级时间应留空"),IF(AND(OR(W999=2,W999=3),X999&lt;&gt;"",Y999&lt;&gt;"",X999&gt;=I999,Y999&lt;=J999,Y999&gt;X999),"通过","2/3级时间无效")))))</f>
        <v/>
      </c>
    </row>
    <row r="1000">
      <c r="A1000" s="45" t="inlineStr">
        <is>
          <t>VQ-021</t>
        </is>
      </c>
      <c r="B1000" s="52" t="inlineStr">
        <is>
          <t>咖啡机预热完成可以萃取时是什么状态？</t>
        </is>
      </c>
      <c r="C1000" s="45" t="inlineStr">
        <is>
          <t>zh-CN</t>
        </is>
      </c>
      <c r="D1000" s="45" t="inlineStr">
        <is>
          <t>Espresso Machine</t>
        </is>
      </c>
      <c r="E1000" s="45" t="inlineStr">
        <is>
          <t>state</t>
        </is>
      </c>
      <c r="F1000" s="45" t="inlineStr">
        <is>
          <t>development</t>
        </is>
      </c>
      <c r="G1000" s="45" t="inlineStr">
        <is>
          <t>espresso-018-scene-0006</t>
        </is>
      </c>
      <c r="H1000" s="45" t="inlineStr">
        <is>
          <t>espresso-018</t>
        </is>
      </c>
      <c r="I1000" s="59" t="inlineStr">
        <is>
          <t>21.101</t>
        </is>
      </c>
      <c r="J1000" s="59" t="inlineStr">
        <is>
          <t>24.02</t>
        </is>
      </c>
      <c r="K1000" s="45" t="inlineStr">
        <is>
          <t>items/espresso-018-scene-0006/clip.mp4</t>
        </is>
      </c>
      <c r="L1000" s="45" t="inlineStr">
        <is>
          <t>items/espresso-018-scene-0006/thumbnail.jpg</t>
        </is>
      </c>
      <c r="M1000" s="52" t="inlineStr">
        <is>
          <t>VLM: Visual summary: A hand holds a black coffee device while another hand presses down on a component, with text overlay indicating to add ground coffee and hot water.
视觉摘要: 一只手拿着黑色咖啡设备，另一只手按压部件，画面文字提示添加研磨咖啡和热水。
Visible product: Espresso Machine
Visible components: black coffee device; hand; text overlay
Visible actions: holding; pressing down
Visual uncertainty: The exact model or brand of the device is not clearly visible.</t>
        </is>
      </c>
      <c r="N1000" s="45" t="inlineStr">
        <is>
          <t>26</t>
        </is>
      </c>
      <c r="O1000" s="45" t="inlineStr">
        <is>
          <t>1</t>
        </is>
      </c>
      <c r="P1000" s="59" t="str"/>
      <c r="Q1000" s="59" t="str"/>
      <c r="R1000" s="52" t="inlineStr">
        <is>
          <t>The visual shows a hand pressing a component on an espresso machine while text prompts to add ground coffee and hot water, indicating preparation steps but not the state indicating readiness for extraction.</t>
        </is>
      </c>
      <c r="S1000" s="52" t="inlineStr">
        <is>
          <t>VLM</t>
        </is>
      </c>
      <c r="T1000" s="52" t="inlineStr">
        <is>
          <t>low</t>
        </is>
      </c>
      <c r="U1000" s="52" t="inlineStr">
        <is>
          <t>No visual or textual evidence indicates the machine's thermal state or readiness for extraction.</t>
        </is>
      </c>
      <c r="V1000" s="45" t="inlineStr">
        <is>
          <t>R1</t>
        </is>
      </c>
      <c r="W1000" s="46" t="inlineStr">
        <is>
          <t>0</t>
        </is>
      </c>
      <c r="X1000" s="60" t="n"/>
      <c r="Y1000" s="60" t="n"/>
      <c r="Z1000" s="46" t="inlineStr">
        <is>
          <t>no</t>
        </is>
      </c>
      <c r="AA1000" s="54" t="inlineStr">
        <is>
          <t>第1-6帧均为便携式咖啡机出咖啡的画面，未展示咖啡机预热完成、就绪指示灯或任何可萃取状态信号。</t>
        </is>
      </c>
      <c r="AB1000" s="54" t="inlineStr">
        <is>
          <t>AI=1→R1=0：画面显示萃取进行中，未展示咖啡机预热完成可萃取时的状态。</t>
        </is>
      </c>
      <c r="AC1000" s="46" t="inlineStr">
        <is>
          <t>completed</t>
        </is>
      </c>
      <c r="AD1000" s="46" t="inlineStr">
        <is>
          <t>2026-07-28T01:55:19+08:00</t>
        </is>
      </c>
      <c r="AE1000" s="47">
        <f>IF(AC1000&lt;&gt;"completed","",IF(W1000=O1000,"no","yes"))</f>
        <v/>
      </c>
      <c r="AF1000" s="47">
        <f>IF(AC1000&lt;&gt;"completed","",IF(AND(X1000=P1000,Y1000=Q1000),"no","yes"))</f>
        <v/>
      </c>
      <c r="AG1000" s="47">
        <f>IF(AC1000&lt;&gt;"completed","待复核",IF(OR(W1000="",Z1000="",AA1000="",AD1000=""),"缺少必填项",IF(AND(OR(AE1000="yes",AF1000="yes"),AB1000=""),"修正原因缺失",IF(OR(W1000=0,W1000=1),IF(AND(X1000="",Y1000=""),"通过","0/1级时间应留空"),IF(AND(OR(W1000=2,W1000=3),X1000&lt;&gt;"",Y1000&lt;&gt;"",X1000&gt;=I1000,Y1000&lt;=J1000,Y1000&gt;X1000),"通过","2/3级时间无效")))))</f>
        <v/>
      </c>
    </row>
    <row r="1001">
      <c r="A1001" s="45" t="inlineStr">
        <is>
          <t>VQ-021</t>
        </is>
      </c>
      <c r="B1001" s="52" t="inlineStr">
        <is>
          <t>咖啡机预热完成可以萃取时是什么状态？</t>
        </is>
      </c>
      <c r="C1001" s="45" t="inlineStr">
        <is>
          <t>zh-CN</t>
        </is>
      </c>
      <c r="D1001" s="45" t="inlineStr">
        <is>
          <t>Espresso Machine</t>
        </is>
      </c>
      <c r="E1001" s="45" t="inlineStr">
        <is>
          <t>state</t>
        </is>
      </c>
      <c r="F1001" s="45" t="inlineStr">
        <is>
          <t>development</t>
        </is>
      </c>
      <c r="G1001" s="45" t="inlineStr">
        <is>
          <t>espresso-016-scene-0003</t>
        </is>
      </c>
      <c r="H1001" s="45" t="inlineStr">
        <is>
          <t>espresso-016</t>
        </is>
      </c>
      <c r="I1001" s="59" t="inlineStr">
        <is>
          <t>4.849</t>
        </is>
      </c>
      <c r="J1001" s="59" t="inlineStr">
        <is>
          <t>13.391</t>
        </is>
      </c>
      <c r="K1001" s="45" t="inlineStr">
        <is>
          <t>items/espresso-016-scene-0003/clip.mp4</t>
        </is>
      </c>
      <c r="L1001" s="45" t="inlineStr">
        <is>
          <t>items/espresso-016-scene-0003/thumbnail.jpg</t>
        </is>
      </c>
      <c r="M1001" s="52" t="inlineStr">
        <is>
          <t>OCR: 4
VLM: Visual summary: A person is preparing coffee grounds in an espresso portafilter, using a scoop and a tamper.
视觉摘要: 一个人正在用勺子和压粉器准备浓缩咖啡粉。
Visible product: Espresso Machine
Visible components: portafilter; coffee scoop; tamper; wooden cutting board; digital scale; glass cup; metal cup
Visible actions: pouring coffee grounds; placing tamper on portafilter; pressing tamper
Visible states: coffee grounds in portafilter; portafilter on wooden surface; tamper being used to compact grounds
Visual uncertainty: The full espresso machine is not visible. The specific brand or model of the espresso machine is not visible.</t>
        </is>
      </c>
      <c r="N1001" s="45" t="inlineStr">
        <is>
          <t>27</t>
        </is>
      </c>
      <c r="O1001" s="45" t="inlineStr">
        <is>
          <t>1</t>
        </is>
      </c>
      <c r="P1001" s="59" t="str"/>
      <c r="Q1001" s="59" t="str"/>
      <c r="R1001" s="52" t="inlineStr">
        <is>
          <t>The scene shows preparation of coffee grounds in a portafilter, indicating the machine is being set up for brewing, but no visual or spoken evidence confirms the machine has completed preheating or is ready to extract.</t>
        </is>
      </c>
      <c r="S1001" s="52" t="inlineStr">
        <is>
          <t>VLM</t>
        </is>
      </c>
      <c r="T1001" s="52" t="inlineStr">
        <is>
          <t>low</t>
        </is>
      </c>
      <c r="U1001" s="52" t="inlineStr">
        <is>
          <t>No evidence of machine status (e.g., indicator light, display, or spoken confirmation of preheating completion).</t>
        </is>
      </c>
      <c r="V1001" s="45" t="inlineStr">
        <is>
          <t>R1</t>
        </is>
      </c>
      <c r="W1001" s="46" t="inlineStr">
        <is>
          <t>1</t>
        </is>
      </c>
      <c r="X1001" s="60" t="n"/>
      <c r="Y1001" s="60" t="n"/>
      <c r="Z1001" s="46" t="inlineStr">
        <is>
          <t>no</t>
        </is>
      </c>
      <c r="AA1001" s="54" t="inlineStr">
        <is>
          <t>所有帧均为手柄装粉压粉，未出现咖啡机预热完成指示灯、压力表或准备萃取的状态。</t>
        </is>
      </c>
      <c r="AB1001" s="54" t="n"/>
      <c r="AC1001" s="46" t="inlineStr">
        <is>
          <t>completed</t>
        </is>
      </c>
      <c r="AD1001" s="46" t="inlineStr">
        <is>
          <t>2026-07-28T01:45:19+08:00</t>
        </is>
      </c>
      <c r="AE1001" s="47">
        <f>IF(AC1001&lt;&gt;"completed","",IF(W1001=O1001,"no","yes"))</f>
        <v/>
      </c>
      <c r="AF1001" s="47">
        <f>IF(AC1001&lt;&gt;"completed","",IF(AND(X1001=P1001,Y1001=Q1001),"no","yes"))</f>
        <v/>
      </c>
      <c r="AG1001" s="47">
        <f>IF(AC1001&lt;&gt;"completed","待复核",IF(OR(W1001="",Z1001="",AA1001="",AD1001=""),"缺少必填项",IF(AND(OR(AE1001="yes",AF1001="yes"),AB1001=""),"修正原因缺失",IF(OR(W1001=0,W1001=1),IF(AND(X1001="",Y1001=""),"通过","0/1级时间应留空"),IF(AND(OR(W1001=2,W1001=3),X1001&lt;&gt;"",Y1001&lt;&gt;"",X1001&gt;=I1001,Y1001&lt;=J1001,Y1001&gt;X1001),"通过","2/3级时间无效")))))</f>
        <v/>
      </c>
    </row>
    <row r="1002">
      <c r="A1002" s="45" t="inlineStr">
        <is>
          <t>VQ-021</t>
        </is>
      </c>
      <c r="B1002" s="52" t="inlineStr">
        <is>
          <t>咖啡机预热完成可以萃取时是什么状态？</t>
        </is>
      </c>
      <c r="C1002" s="45" t="inlineStr">
        <is>
          <t>zh-CN</t>
        </is>
      </c>
      <c r="D1002" s="45" t="inlineStr">
        <is>
          <t>Espresso Machine</t>
        </is>
      </c>
      <c r="E1002" s="45" t="inlineStr">
        <is>
          <t>state</t>
        </is>
      </c>
      <c r="F1002" s="45" t="inlineStr">
        <is>
          <t>development</t>
        </is>
      </c>
      <c r="G1002" s="45" t="inlineStr">
        <is>
          <t>espresso-004-scene-0007</t>
        </is>
      </c>
      <c r="H1002" s="45" t="inlineStr">
        <is>
          <t>espresso-004</t>
        </is>
      </c>
      <c r="I1002" s="59" t="inlineStr">
        <is>
          <t>48.855</t>
        </is>
      </c>
      <c r="J1002" s="59" t="inlineStr">
        <is>
          <t>51.983</t>
        </is>
      </c>
      <c r="K1002" s="45" t="inlineStr">
        <is>
          <t>items/espresso-004-scene-0007/clip.mp4</t>
        </is>
      </c>
      <c r="L1002" s="45" t="inlineStr">
        <is>
          <t>items/espresso-004-scene-0007/thumbnail.jpg</t>
        </is>
      </c>
      <c r="M1002" s="52" t="inlineStr">
        <is>
          <t>OCR: ,5 1 2 0,5 25 2,5 3 15 ORMA 12
VLM: Visual summary: A person is operating an espresso machine, shown in two split frames with different visual styles. One frame shows a hand gripping the portafilter handle, and the other shows a hand pressing a button on the machine's control panel.
视觉摘要: 一个人正在操作一台浓缩咖啡机，画面分为两个部分，风格不同。一个画面显示一只手握着手柄，另一个画面显示一只手按压机器的控制面板按钮。
Visible product: Espresso Machine
Visible components: portafilter; machine control panel; coffee cups; machine drip tray
Visible actions: gripping portafilter handle; pressing control panel button
Visible states: machine in operation; coffee cups placed under spouts
Visual uncertainty: The exact model or brand of the espresso machine is not visible. The text 'START IT' is overlaid on the image, not part of the machine's interface.</t>
        </is>
      </c>
      <c r="N1002" s="45" t="inlineStr">
        <is>
          <t>28</t>
        </is>
      </c>
      <c r="O1002" s="45" t="inlineStr">
        <is>
          <t>1</t>
        </is>
      </c>
      <c r="P1002" s="59" t="str"/>
      <c r="Q1002" s="59" t="str"/>
      <c r="R1002" s="52" t="inlineStr">
        <is>
          <t>The scene shows a person operating an espresso machine, including gripping the portafilter and pressing a button, but no visual or textual evidence indicates the machine has completed preheating or reached a ready state for extraction.</t>
        </is>
      </c>
      <c r="S1002" s="52" t="inlineStr">
        <is>
          <t>VLM</t>
        </is>
      </c>
      <c r="T1002" s="52" t="inlineStr">
        <is>
          <t>low</t>
        </is>
      </c>
      <c r="U1002" s="52" t="inlineStr">
        <is>
          <t>No evidence of machine status indicators (e.g., light, display, or text) confirming preheating completion or readiness for extraction.</t>
        </is>
      </c>
      <c r="V1002" s="45" t="inlineStr">
        <is>
          <t>R1</t>
        </is>
      </c>
      <c r="W1002" s="46" t="inlineStr">
        <is>
          <t>0</t>
        </is>
      </c>
      <c r="X1002" s="60" t="n"/>
      <c r="Y1002" s="60" t="n"/>
      <c r="Z1002" s="46" t="inlineStr">
        <is>
          <t>no</t>
        </is>
      </c>
      <c r="AA1002" s="54" t="inlineStr">
        <is>
          <t>画面展示按启动键和手柄操作，未出现预热完成、就绪灯亮或温度表达到萃取状态等视觉信号。</t>
        </is>
      </c>
      <c r="AB1002" s="54" t="inlineStr">
        <is>
          <t>AI=1→R1=0：画面仅展示操作手柄与按启动键，未展示预热完成/就绪状态。</t>
        </is>
      </c>
      <c r="AC1002" s="46" t="inlineStr">
        <is>
          <t>completed</t>
        </is>
      </c>
      <c r="AD1002" s="46" t="inlineStr">
        <is>
          <t>2026-07-28T01:55:19+08:00</t>
        </is>
      </c>
      <c r="AE1002" s="47">
        <f>IF(AC1002&lt;&gt;"completed","",IF(W1002=O1002,"no","yes"))</f>
        <v/>
      </c>
      <c r="AF1002" s="47">
        <f>IF(AC1002&lt;&gt;"completed","",IF(AND(X1002=P1002,Y1002=Q1002),"no","yes"))</f>
        <v/>
      </c>
      <c r="AG1002" s="47">
        <f>IF(AC1002&lt;&gt;"completed","待复核",IF(OR(W1002="",Z1002="",AA1002="",AD1002=""),"缺少必填项",IF(AND(OR(AE1002="yes",AF1002="yes"),AB1002=""),"修正原因缺失",IF(OR(W1002=0,W1002=1),IF(AND(X1002="",Y1002=""),"通过","0/1级时间应留空"),IF(AND(OR(W1002=2,W1002=3),X1002&lt;&gt;"",Y1002&lt;&gt;"",X1002&gt;=I1002,Y1002&lt;=J1002,Y1002&gt;X1002),"通过","2/3级时间无效")))))</f>
        <v/>
      </c>
    </row>
    <row r="1003">
      <c r="A1003" s="45" t="inlineStr">
        <is>
          <t>VQ-021</t>
        </is>
      </c>
      <c r="B1003" s="52" t="inlineStr">
        <is>
          <t>咖啡机预热完成可以萃取时是什么状态？</t>
        </is>
      </c>
      <c r="C1003" s="45" t="inlineStr">
        <is>
          <t>zh-CN</t>
        </is>
      </c>
      <c r="D1003" s="45" t="inlineStr">
        <is>
          <t>Espresso Machine</t>
        </is>
      </c>
      <c r="E1003" s="45" t="inlineStr">
        <is>
          <t>state</t>
        </is>
      </c>
      <c r="F1003" s="45" t="inlineStr">
        <is>
          <t>development</t>
        </is>
      </c>
      <c r="G1003" s="45" t="inlineStr">
        <is>
          <t>espresso-017-scene-0001</t>
        </is>
      </c>
      <c r="H1003" s="45" t="inlineStr">
        <is>
          <t>espresso-017</t>
        </is>
      </c>
      <c r="I1003" s="59" t="inlineStr">
        <is>
          <t>0.0</t>
        </is>
      </c>
      <c r="J1003" s="59" t="inlineStr">
        <is>
          <t>574.25</t>
        </is>
      </c>
      <c r="K1003" s="45" t="inlineStr">
        <is>
          <t>items/espresso-017-scene-0001/clip.mp4</t>
        </is>
      </c>
      <c r="L1003" s="45" t="inlineStr">
        <is>
          <t>items/espresso-017-scene-0001/thumbnail.jpg</t>
        </is>
      </c>
      <c r="M1003" s="52" t="inlineStr">
        <is>
          <t>ASR: Я вас приветствую на своем канале. Сегодня у нас кофемашина Jura, точная модель аппарата. Я укажу в описании к видео. Речь будет о разборке аппарата. У некоторых владельцев при обслуживании и необходимости снять, вымыть заварочный узел, либо у некоторых мастеров вызывает трудности у этих моделей с разборкой. я покажу как это выполнить легко быстро и при этом постараться ничего не выломать никаких зацепов в общем сохранить аппарат в исправном состоянии давайте приступим для начала мы снимаем поддоны снимаем крышку достаем лоток для молотого кофе разворачиваем аппарат снимаем контейнер для воды здесь у нас спрятана защелка мы ее проворачиваем снимаем сложим всю коробочку чтобы не растерять отвертка звездочка т15 откручиваем саморез также нам понадобится специальный ключ овальный и нужно выкрутить вот этот саморез я его обозначил планочку подымаем вверх это я пока уберу не Мне нужно будет положить аппарат на бок, поэтому я подстелю полотенце, чтобы не поцарапать корпус. Смотрите, прежде чем положить аппарат на бок, я возьму вот такой листик, заведу. Вот примерно в этом положении у нас стоит зацеп. Теперь я ложу аппарат на бок. В этом месте у нас зацепчик, я беру такой съемник, вставляю, приподнимаю немножко крышку, беру обычную линейку, примерно 30 сантиметров, завожу ее, примерно в это, вот так надо завести ее, заводим. с этой стороны изнутри я рукой буду линейку прижимать к корпусу аппарата и нажимаю слышим у нас отщелкнулась защелочка снимаем корпус вот примерно вот так вот линейка заправлена нам нужно было отщелкнуть вот эту вот этот клавишу как видите состояние аппарата защелка у нас входит вот в это положение давайте я обозначу вот сюда она входит я аппарат разворачиваю на другую сторону повторяя манипуляцию точно также завожу примерно сюда до упора нажали вот примерно в этом месте и скинули вот у нас здесь примерно зацеп я ставлю аппарат мы получили доступ к плате управления с этой стороны мы получили доступ к редуктору когда будете заводить линейку с этой стороны у нас вот вот этот упорчик видите да мы получается проводим прижимаем линейку корпусу доходим до вот этого фиксатора и отстегиваем далее нам нужно снять вот эту панель линейку я пока убираем вот кнопка мы ее нажимаем и приподнимаем крышку вот кнопка мы нажали приподняли и сняли вот эту панель далее нам необходимо снять вот эту накладку здесь у нас стоит зацеп я беру съемничек вставляю и немножко проворачиваем 123 откручиваем и теперь панельку просто подымаем если нам необходимо снять вот эту переднюю панель мы откручиваем два самореза снимаем экран и под ним еще два самореза которые держат вот эту накладку но этого я делать не буду мне это сейчас нет необходимости. Я буду разбирать заварочный узел. Откручиваем заварочный узел. Другую отвертку взять. Немножко больше. Это у нас Т20. Снимаем трубочку. Достали заварочный
OCR: TOLSEN covim OROCREMA covum OROCRENA &gt; 3 X 170 180 ovim PA APA GROU 16 1 juha jera sovim SROUP GROUP CROU - 1160 1860 MO ROUP 000 OROCREN wa S C il LUSST 300000000 SNERL CF 00000000 C.F SNI USY 0000000 EPLS | TRUIST CE ESNEL Cp EPLISET SNEL a CKOUP SNEEL ST 00G00000 SNOE eovim 0G000000 evim LHEAIE CEDAME 2 09000000 CUDAM 6 CUPAPI im E REMA
VLM: Visual summary: A person is disassembling a white appliance, likely an espresso machine, in a workshop setting with tools and supplies on the wall and floor.
视觉摘要: 一个人正在一个工作坊环境中拆解一台白色的电器，可能是意式咖啡机，周围墙上和地板上有工具和材料。
Visible product: Espresso Machine
Visible components: white appliance; orange bag labeled 'COVIM OROCREMA'; black container; tools hanging on wall; screwdriver; green sanding belt; yellow plastic tool; cup with dark liquid
Visible actions: person opening appliance; person removing appliance cover; person holding green sanding belt; person using screwdriver
Visible states: appliance partially disassembled; appliance cover removed; internal components exposed
Visual uncertainty: The exact model or brand of the appliance is not visible. The purpose of the disassembly is not clear from the frames.</t>
        </is>
      </c>
      <c r="N1003" s="45" t="inlineStr">
        <is>
          <t>29</t>
        </is>
      </c>
      <c r="O1003" s="45" t="inlineStr">
        <is>
          <t>0</t>
        </is>
      </c>
      <c r="P1003" s="59" t="str"/>
      <c r="Q1003" s="59" t="str"/>
      <c r="R1003" s="52" t="inlineStr">
        <is>
          <t>The video shows disassembly of an espresso machine, not its preheating or ready-to-extract state.</t>
        </is>
      </c>
      <c r="S1003" s="52" t="inlineStr">
        <is>
          <t>VLM</t>
        </is>
      </c>
      <c r="T1003" s="52" t="inlineStr">
        <is>
          <t>low</t>
        </is>
      </c>
      <c r="U1003" s="52" t="inlineStr">
        <is>
          <t>The scene clearly depicts disassembly, not operation or state indication.</t>
        </is>
      </c>
      <c r="V1003" s="45" t="inlineStr">
        <is>
          <t>R1</t>
        </is>
      </c>
      <c r="W1003" s="46" t="inlineStr">
        <is>
          <t>0</t>
        </is>
      </c>
      <c r="X1003" s="60" t="n"/>
      <c r="Y1003" s="60" t="n"/>
      <c r="Z1003" s="46" t="inlineStr">
        <is>
          <t>no</t>
        </is>
      </c>
      <c r="AA1003" s="54" t="inlineStr">
        <is>
          <t>画面为拆解咖啡机，未显示预热完成或 readiness 状态。</t>
        </is>
      </c>
      <c r="AB1003" s="54" t="inlineStr">
        <is>
          <t>AI=0→R1=0，与AI一致。</t>
        </is>
      </c>
      <c r="AC1003" s="46" t="inlineStr">
        <is>
          <t>completed</t>
        </is>
      </c>
      <c r="AD1003" s="46" t="inlineStr">
        <is>
          <t>2026-07-28T01:45:19+08:00</t>
        </is>
      </c>
      <c r="AE1003" s="47">
        <f>IF(AC1003&lt;&gt;"completed","",IF(W1003=O1003,"no","yes"))</f>
        <v/>
      </c>
      <c r="AF1003" s="47">
        <f>IF(AC1003&lt;&gt;"completed","",IF(AND(X1003=P1003,Y1003=Q1003),"no","yes"))</f>
        <v/>
      </c>
      <c r="AG1003" s="47">
        <f>IF(AC1003&lt;&gt;"completed","待复核",IF(OR(W1003="",Z1003="",AA1003="",AD1003=""),"缺少必填项",IF(AND(OR(AE1003="yes",AF1003="yes"),AB1003=""),"修正原因缺失",IF(OR(W1003=0,W1003=1),IF(AND(X1003="",Y1003=""),"通过","0/1级时间应留空"),IF(AND(OR(W1003=2,W1003=3),X1003&lt;&gt;"",Y1003&lt;&gt;"",X1003&gt;=I1003,Y1003&lt;=J1003,Y1003&gt;X1003),"通过","2/3级时间无效")))))</f>
        <v/>
      </c>
    </row>
    <row r="1004">
      <c r="A1004" s="45" t="inlineStr">
        <is>
          <t>VQ-021</t>
        </is>
      </c>
      <c r="B1004" s="52" t="inlineStr">
        <is>
          <t>咖啡机预热完成可以萃取时是什么状态？</t>
        </is>
      </c>
      <c r="C1004" s="45" t="inlineStr">
        <is>
          <t>zh-CN</t>
        </is>
      </c>
      <c r="D1004" s="45" t="inlineStr">
        <is>
          <t>Espresso Machine</t>
        </is>
      </c>
      <c r="E1004" s="45" t="inlineStr">
        <is>
          <t>state</t>
        </is>
      </c>
      <c r="F1004" s="45" t="inlineStr">
        <is>
          <t>development</t>
        </is>
      </c>
      <c r="G1004" s="45" t="inlineStr">
        <is>
          <t>espresso-018-scene-0001</t>
        </is>
      </c>
      <c r="H1004" s="45" t="inlineStr">
        <is>
          <t>espresso-018</t>
        </is>
      </c>
      <c r="I1004" s="59" t="inlineStr">
        <is>
          <t>0.0</t>
        </is>
      </c>
      <c r="J1004" s="59" t="inlineStr">
        <is>
          <t>3.586</t>
        </is>
      </c>
      <c r="K1004" s="45" t="inlineStr">
        <is>
          <t>items/espresso-018-scene-0001/clip.mp4</t>
        </is>
      </c>
      <c r="L1004" s="45" t="inlineStr">
        <is>
          <t>items/espresso-018-scene-0001/thumbnail.jpg</t>
        </is>
      </c>
      <c r="M1004" s="52" t="inlineStr">
        <is>
          <t>ASR: Thank you.
OCR: Wacaco Company INSIDER PICKS
VLM: Visual summary: A person is holding a portable espresso machine outdoors, with a close-up showing the brand name 'minipresso'.
视觉摘要: 一个人在户外手持一台便携式咖啡机，特写镜头显示品牌名为'minipresso'。
Visible product: minipresso
Visible components: black portable espresso machine; brand name 'minipresso'; person's hands; plaid shirt sleeve; dark sweater sleeve; headphones; text 'INSIDER PICKS'; text 'Wacaco Company'
Visible actions: person holding the espresso machine; person operating the espresso machine</t>
        </is>
      </c>
      <c r="N1004" s="45" t="inlineStr">
        <is>
          <t>30</t>
        </is>
      </c>
      <c r="O1004" s="45" t="inlineStr">
        <is>
          <t>0</t>
        </is>
      </c>
      <c r="P1004" s="59" t="str"/>
      <c r="Q1004" s="59" t="str"/>
      <c r="R1004" s="52" t="inlineStr">
        <is>
          <t>The visual evidence shows a person holding and operating a minipresso portable espresso machine, but no visual, spoken, or OCR evidence indicates the machine's preheating completion state or readiness for extraction.</t>
        </is>
      </c>
      <c r="S1004" s="52" t="inlineStr">
        <is>
          <t>VLM</t>
        </is>
      </c>
      <c r="T1004" s="52" t="inlineStr">
        <is>
          <t>low</t>
        </is>
      </c>
      <c r="U1004" s="52" t="inlineStr">
        <is>
          <t>No evidence of machine state, preheating completion, or extraction readiness is present.</t>
        </is>
      </c>
      <c r="V1004" s="45" t="inlineStr">
        <is>
          <t>R1</t>
        </is>
      </c>
      <c r="W1004" s="46" t="inlineStr">
        <is>
          <t>0</t>
        </is>
      </c>
      <c r="X1004" s="60" t="n"/>
      <c r="Y1004" s="60" t="n"/>
      <c r="Z1004" s="46" t="inlineStr">
        <is>
          <t>no</t>
        </is>
      </c>
      <c r="AA1004" s="54" t="inlineStr">
        <is>
          <t>6帧仅展示手持便携式咖啡机，无预热指示灯、压力表或萃取状态显示。</t>
        </is>
      </c>
      <c r="AB1004" s="54" t="n"/>
      <c r="AC1004" s="46" t="inlineStr">
        <is>
          <t>completed</t>
        </is>
      </c>
      <c r="AD1004" s="46" t="inlineStr">
        <is>
          <t>2026-07-28T01:45:19+08:00</t>
        </is>
      </c>
      <c r="AE1004" s="47">
        <f>IF(AC1004&lt;&gt;"completed","",IF(W1004=O1004,"no","yes"))</f>
        <v/>
      </c>
      <c r="AF1004" s="47">
        <f>IF(AC1004&lt;&gt;"completed","",IF(AND(X1004=P1004,Y1004=Q1004),"no","yes"))</f>
        <v/>
      </c>
      <c r="AG1004" s="47">
        <f>IF(AC1004&lt;&gt;"completed","待复核",IF(OR(W1004="",Z1004="",AA1004="",AD1004=""),"缺少必填项",IF(AND(OR(AE1004="yes",AF1004="yes"),AB1004=""),"修正原因缺失",IF(OR(W1004=0,W1004=1),IF(AND(X1004="",Y1004=""),"通过","0/1级时间应留空"),IF(AND(OR(W1004=2,W1004=3),X1004&lt;&gt;"",Y1004&lt;&gt;"",X1004&gt;=I1004,Y1004&lt;=J1004,Y1004&gt;X1004),"通过","2/3级时间无效")))))</f>
        <v/>
      </c>
    </row>
    <row r="1005">
      <c r="A1005" s="45" t="inlineStr">
        <is>
          <t>VQ-021</t>
        </is>
      </c>
      <c r="B1005" s="52" t="inlineStr">
        <is>
          <t>咖啡机预热完成可以萃取时是什么状态？</t>
        </is>
      </c>
      <c r="C1005" s="45" t="inlineStr">
        <is>
          <t>zh-CN</t>
        </is>
      </c>
      <c r="D1005" s="45" t="inlineStr">
        <is>
          <t>Espresso Machine</t>
        </is>
      </c>
      <c r="E1005" s="45" t="inlineStr">
        <is>
          <t>state</t>
        </is>
      </c>
      <c r="F1005" s="45" t="inlineStr">
        <is>
          <t>development</t>
        </is>
      </c>
      <c r="G1005" s="45" t="inlineStr">
        <is>
          <t>espresso-004-scene-0005</t>
        </is>
      </c>
      <c r="H1005" s="45" t="inlineStr">
        <is>
          <t>espresso-004</t>
        </is>
      </c>
      <c r="I1005" s="59" t="inlineStr">
        <is>
          <t>40.972</t>
        </is>
      </c>
      <c r="J1005" s="59" t="inlineStr">
        <is>
          <t>45.518</t>
        </is>
      </c>
      <c r="K1005" s="45" t="inlineStr">
        <is>
          <t>items/espresso-004-scene-0005/clip.mp4</t>
        </is>
      </c>
      <c r="L1005" s="45" t="inlineStr">
        <is>
          <t>items/espresso-004-scene-0005/thumbnail.jpg</t>
        </is>
      </c>
      <c r="M1005" s="52" t="inlineStr">
        <is>
          <t>OCR: PURGE
VLM: Visual summary: A person is preparing coffee grounds in an espresso portafilter, first redistributing them and then tamping them down.
视觉摘要: 一个人正在用意式咖啡机的粉碗准备咖啡粉，先将其重新分布，然后将其压平。
Visible product: Espresso Machine
Visible components: portafilter; coffee grounds; tamper; black tray
Visible actions: redistributing coffee grounds; tamping coffee grounds
Visible states: coffee grounds in portafilter; tamped coffee grounds
Visible warnings: REDISTRIBUTE IT; TAMP IT</t>
        </is>
      </c>
      <c r="N1005" s="45" t="inlineStr">
        <is>
          <t>31</t>
        </is>
      </c>
      <c r="O1005" s="45" t="inlineStr">
        <is>
          <t>1</t>
        </is>
      </c>
      <c r="P1005" s="59" t="str"/>
      <c r="Q1005" s="59" t="str"/>
      <c r="R1005" s="52" t="inlineStr">
        <is>
          <t>The scene shows preparation steps (redistributing and tamping coffee grounds) which are part of the process after preheating but do not indicate the specific state when the machine is ready to extract.</t>
        </is>
      </c>
      <c r="S1005" s="52" t="inlineStr">
        <is>
          <t>VLM</t>
        </is>
      </c>
      <c r="T1005" s="52" t="inlineStr">
        <is>
          <t>low</t>
        </is>
      </c>
      <c r="U1005" s="52" t="inlineStr">
        <is>
          <t>No visual or textual evidence indicates the machine's state (e.g., 'ready', 'heated', 'brewing') or any indicator of completion of preheating.</t>
        </is>
      </c>
      <c r="V1005" s="45" t="inlineStr">
        <is>
          <t>R1</t>
        </is>
      </c>
      <c r="W1005" s="46" t="inlineStr">
        <is>
          <t>1</t>
        </is>
      </c>
      <c r="X1005" s="60" t="n"/>
      <c r="Y1005" s="60" t="n"/>
      <c r="Z1005" s="46" t="inlineStr">
        <is>
          <t>no</t>
        </is>
      </c>
      <c r="AA1005" s="54" t="inlineStr">
        <is>
          <t>画面展示压粉过程，无咖啡机控制面板、指示灯信号或任何预热完成状态的视觉信息呈现。</t>
        </is>
      </c>
      <c r="AB1005" s="54" t="n"/>
      <c r="AC1005" s="46" t="inlineStr">
        <is>
          <t>completed</t>
        </is>
      </c>
      <c r="AD1005" s="46" t="inlineStr">
        <is>
          <t>2026-07-28T01:45:19+08:00</t>
        </is>
      </c>
      <c r="AE1005" s="47">
        <f>IF(AC1005&lt;&gt;"completed","",IF(W1005=O1005,"no","yes"))</f>
        <v/>
      </c>
      <c r="AF1005" s="47">
        <f>IF(AC1005&lt;&gt;"completed","",IF(AND(X1005=P1005,Y1005=Q1005),"no","yes"))</f>
        <v/>
      </c>
      <c r="AG1005" s="47">
        <f>IF(AC1005&lt;&gt;"completed","待复核",IF(OR(W1005="",Z1005="",AA1005="",AD1005=""),"缺少必填项",IF(AND(OR(AE1005="yes",AF1005="yes"),AB1005=""),"修正原因缺失",IF(OR(W1005=0,W1005=1),IF(AND(X1005="",Y1005=""),"通过","0/1级时间应留空"),IF(AND(OR(W1005=2,W1005=3),X1005&lt;&gt;"",Y1005&lt;&gt;"",X1005&gt;=I1005,Y1005&lt;=J1005,Y1005&gt;X1005),"通过","2/3级时间无效")))))</f>
        <v/>
      </c>
    </row>
    <row r="1006">
      <c r="A1006" s="45" t="inlineStr">
        <is>
          <t>VQ-021</t>
        </is>
      </c>
      <c r="B1006" s="52" t="inlineStr">
        <is>
          <t>咖啡机预热完成可以萃取时是什么状态？</t>
        </is>
      </c>
      <c r="C1006" s="45" t="inlineStr">
        <is>
          <t>zh-CN</t>
        </is>
      </c>
      <c r="D1006" s="45" t="inlineStr">
        <is>
          <t>Espresso Machine</t>
        </is>
      </c>
      <c r="E1006" s="45" t="inlineStr">
        <is>
          <t>state</t>
        </is>
      </c>
      <c r="F1006" s="45" t="inlineStr">
        <is>
          <t>development</t>
        </is>
      </c>
      <c r="G1006" s="45" t="inlineStr">
        <is>
          <t>espresso-017-scene-0002</t>
        </is>
      </c>
      <c r="H1006" s="45" t="inlineStr">
        <is>
          <t>espresso-017</t>
        </is>
      </c>
      <c r="I1006" s="59" t="inlineStr">
        <is>
          <t>574.25</t>
        </is>
      </c>
      <c r="J1006" s="59" t="inlineStr">
        <is>
          <t>586.633</t>
        </is>
      </c>
      <c r="K1006" s="45" t="inlineStr">
        <is>
          <t>items/espresso-017-scene-0002/clip.mp4</t>
        </is>
      </c>
      <c r="L1006" s="45" t="inlineStr">
        <is>
          <t>items/espresso-017-scene-0002/thumbnail.jpg</t>
        </is>
      </c>
      <c r="M1006" s="52" t="inlineStr">
        <is>
          <t>ASR: Другую отвертку взять. Немножко больше. Это у нас Т20. Снимаем трубочку. Достали заварочный
OCR: im REMA
VLM: Visual summary: A disassembled espresso machine is on a workbench, with a person using a screwdriver to work on its internal components.
视觉摘要: 一台拆开的意式咖啡机放在工作台上，一个人正用螺丝刀操作其内部零件。
Visible product: Espresso Machine
Visible components: black plastic casing; internal mechanical parts; red and white wires; clear tubing; screwdriver; orange bag; wrenches on wall
Visible actions: person holding screwdriver; person manipulating internal part
Visible states: machine disassembled; machine on workbench
Visual uncertainty: The brand name on the machine is partially obscured. The exact model or function of the internal parts is not identifiable.</t>
        </is>
      </c>
      <c r="N1006" s="45" t="inlineStr">
        <is>
          <t>32</t>
        </is>
      </c>
      <c r="O1006" s="45" t="inlineStr">
        <is>
          <t>0</t>
        </is>
      </c>
      <c r="P1006" s="59" t="str"/>
      <c r="Q1006" s="59" t="str"/>
      <c r="R1006" s="52" t="inlineStr">
        <is>
          <t>The machine is shown disassembled on a workbench, with no visual or textual evidence of it being preheated or ready for extraction.</t>
        </is>
      </c>
      <c r="S1006" s="52" t="inlineStr">
        <is>
          <t>VLM</t>
        </is>
      </c>
      <c r="T1006" s="52" t="inlineStr">
        <is>
          <t>low</t>
        </is>
      </c>
      <c r="U1006" s="52" t="inlineStr">
        <is>
          <t>The scene clearly depicts disassembly, not operational state.</t>
        </is>
      </c>
      <c r="V1006" s="45" t="inlineStr">
        <is>
          <t>R1</t>
        </is>
      </c>
      <c r="W1006" s="46" t="inlineStr">
        <is>
          <t>0</t>
        </is>
      </c>
      <c r="X1006" s="60" t="n"/>
      <c r="Y1006" s="60" t="n"/>
      <c r="Z1006" s="46" t="inlineStr">
        <is>
          <t>no</t>
        </is>
      </c>
      <c r="AA1006" s="54" t="inlineStr">
        <is>
          <t>全部6帧（t=574.2s–586.6s）展示的是拆解状态下的咖啡机内部零件，机器未组装更不可能处于预热就绪状态。</t>
        </is>
      </c>
      <c r="AB1006" s="54" t="n"/>
      <c r="AC1006" s="46" t="inlineStr">
        <is>
          <t>completed</t>
        </is>
      </c>
      <c r="AD1006" s="46" t="inlineStr">
        <is>
          <t>2026-07-28T01:45:19+08:00</t>
        </is>
      </c>
      <c r="AE1006" s="47">
        <f>IF(AC1006&lt;&gt;"completed","",IF(W1006=O1006,"no","yes"))</f>
        <v/>
      </c>
      <c r="AF1006" s="47">
        <f>IF(AC1006&lt;&gt;"completed","",IF(AND(X1006=P1006,Y1006=Q1006),"no","yes"))</f>
        <v/>
      </c>
      <c r="AG1006" s="47">
        <f>IF(AC1006&lt;&gt;"completed","待复核",IF(OR(W1006="",Z1006="",AA1006="",AD1006=""),"缺少必填项",IF(AND(OR(AE1006="yes",AF1006="yes"),AB1006=""),"修正原因缺失",IF(OR(W1006=0,W1006=1),IF(AND(X1006="",Y1006=""),"通过","0/1级时间应留空"),IF(AND(OR(W1006=2,W1006=3),X1006&lt;&gt;"",Y1006&lt;&gt;"",X1006&gt;=I1006,Y1006&lt;=J1006,Y1006&gt;X1006),"通过","2/3级时间无效")))))</f>
        <v/>
      </c>
    </row>
    <row r="1007">
      <c r="A1007" s="45" t="inlineStr">
        <is>
          <t>VQ-022</t>
        </is>
      </c>
      <c r="B1007" s="52" t="inlineStr">
        <is>
          <t>What does a normal espresso extraction look like?</t>
        </is>
      </c>
      <c r="C1007" s="45" t="inlineStr">
        <is>
          <t>en</t>
        </is>
      </c>
      <c r="D1007" s="45" t="inlineStr">
        <is>
          <t>Espresso Machine</t>
        </is>
      </c>
      <c r="E1007" s="45" t="inlineStr">
        <is>
          <t>state</t>
        </is>
      </c>
      <c r="F1007" s="45" t="inlineStr">
        <is>
          <t>development</t>
        </is>
      </c>
      <c r="G1007" s="45" t="inlineStr">
        <is>
          <t>espresso-001-scene-0008</t>
        </is>
      </c>
      <c r="H1007" s="45" t="inlineStr">
        <is>
          <t>espresso-001</t>
        </is>
      </c>
      <c r="I1007" s="59" t="inlineStr">
        <is>
          <t>32.666</t>
        </is>
      </c>
      <c r="J1007" s="59" t="inlineStr">
        <is>
          <t>47.014</t>
        </is>
      </c>
      <c r="K1007" s="45" t="inlineStr">
        <is>
          <t>items/espresso-001-scene-0008/clip.mp4</t>
        </is>
      </c>
      <c r="L1007" s="45" t="inlineStr">
        <is>
          <t>items/espresso-001-scene-0008/thumbnail.jpg</t>
        </is>
      </c>
      <c r="M1007" s="52" t="inlineStr">
        <is>
          <t>ASR: The espresso is made by forcing very hot water under high pressure through finely ground, compacted coffee. The process produces an almost syrupy beverage by extracting both solid and dissolved components.
OCR: sts 7 WIKIPEDIA The Free Encyclopedia
VLM: Visual summary: A close-up view of an espresso machine dispensing coffee into a cup.
视觉摘要: 一台浓缩咖啡机正在向杯中注咖啡。
Visible product: Espresso Machine
Visible components: espresso machine portafilter; coffee cup; granite countertop
Visible actions: coffee dripping from portafilter
Visible states: coffee being dispensed; coffee in cup
Visual uncertainty: No human is visible. The exact model or brand of the espresso machine is not visible.</t>
        </is>
      </c>
      <c r="N1007" s="45" t="inlineStr">
        <is>
          <t>1</t>
        </is>
      </c>
      <c r="O1007" s="45" t="inlineStr">
        <is>
          <t>3</t>
        </is>
      </c>
      <c r="P1007" s="59" t="inlineStr">
        <is>
          <t>32.666</t>
        </is>
      </c>
      <c r="Q1007" s="59" t="inlineStr">
        <is>
          <t>47.014</t>
        </is>
      </c>
      <c r="R1007" s="52" t="inlineStr">
        <is>
          <t>The VLM shows coffee being dispensed from an espresso machine into a cup, matching the visual state of a normal espresso extraction. The ASR describes the process of forcing hot water under pressure through ground coffee to produce a syrupy beverage, which is the definition of normal espresso extraction.</t>
        </is>
      </c>
      <c r="S1007" s="52" t="inlineStr">
        <is>
          <t>VLM|ASR</t>
        </is>
      </c>
      <c r="T1007" s="52" t="inlineStr">
        <is>
          <t>low</t>
        </is>
      </c>
      <c r="U1007" s="52" t="inlineStr">
        <is>
          <t>The visual and ASR evidence together fully describe the state and process of a normal espresso extraction without ambiguity.</t>
        </is>
      </c>
      <c r="V1007" s="45" t="inlineStr">
        <is>
          <t>R1</t>
        </is>
      </c>
      <c r="W1007" s="46" t="inlineStr">
        <is>
          <t>3</t>
        </is>
      </c>
      <c r="X1007" s="60" t="inlineStr">
        <is>
          <t>32.666</t>
        </is>
      </c>
      <c r="Y1007" s="60" t="inlineStr">
        <is>
          <t>47.014</t>
        </is>
      </c>
      <c r="Z1007" s="46" t="inlineStr">
        <is>
          <t>no</t>
        </is>
      </c>
      <c r="AA1007" s="54" t="inlineStr">
        <is>
          <t>第1–6帧清晰展示浓缩咖啡从手柄粉碗中流出、汇聚到白色杯中形成油脂的正常萃取全过程。</t>
        </is>
      </c>
      <c r="AB1007" s="54" t="n"/>
      <c r="AC1007" s="46" t="inlineStr">
        <is>
          <t>completed</t>
        </is>
      </c>
      <c r="AD1007" s="46" t="inlineStr">
        <is>
          <t>2026-07-28T01:45:19+08:00</t>
        </is>
      </c>
      <c r="AE1007" s="47">
        <f>IF(AC1007&lt;&gt;"completed","",IF(W1007=O1007,"no","yes"))</f>
        <v/>
      </c>
      <c r="AF1007" s="47">
        <f>IF(AC1007&lt;&gt;"completed","",IF(AND(X1007=P1007,Y1007=Q1007),"no","yes"))</f>
        <v/>
      </c>
      <c r="AG1007" s="47">
        <f>IF(AC1007&lt;&gt;"completed","待复核",IF(OR(W1007="",Z1007="",AA1007="",AD1007=""),"缺少必填项",IF(AND(OR(AE1007="yes",AF1007="yes"),AB1007=""),"修正原因缺失",IF(OR(W1007=0,W1007=1),IF(AND(X1007="",Y1007=""),"通过","0/1级时间应留空"),IF(AND(OR(W1007=2,W1007=3),X1007&lt;&gt;"",Y1007&lt;&gt;"",X1007&gt;=I1007,Y1007&lt;=J1007,Y1007&gt;X1007),"通过","2/3级时间无效")))))</f>
        <v/>
      </c>
    </row>
    <row r="1008">
      <c r="A1008" s="45" t="inlineStr">
        <is>
          <t>VQ-022</t>
        </is>
      </c>
      <c r="B1008" s="52" t="inlineStr">
        <is>
          <t>What does a normal espresso extraction look like?</t>
        </is>
      </c>
      <c r="C1008" s="45" t="inlineStr">
        <is>
          <t>en</t>
        </is>
      </c>
      <c r="D1008" s="45" t="inlineStr">
        <is>
          <t>Espresso Machine</t>
        </is>
      </c>
      <c r="E1008" s="45" t="inlineStr">
        <is>
          <t>state</t>
        </is>
      </c>
      <c r="F1008" s="45" t="inlineStr">
        <is>
          <t>development</t>
        </is>
      </c>
      <c r="G1008" s="45" t="inlineStr">
        <is>
          <t>espresso-008-scene-0001</t>
        </is>
      </c>
      <c r="H1008" s="45" t="inlineStr">
        <is>
          <t>espresso-008</t>
        </is>
      </c>
      <c r="I1008" s="59" t="inlineStr">
        <is>
          <t>0.0</t>
        </is>
      </c>
      <c r="J1008" s="59" t="inlineStr">
        <is>
          <t>60.8</t>
        </is>
      </c>
      <c r="K1008" s="45" t="inlineStr">
        <is>
          <t>items/espresso-008-scene-0001/clip.mp4</t>
        </is>
      </c>
      <c r="L1008" s="45" t="inlineStr">
        <is>
          <t>items/espresso-008-scene-0001/thumbnail.jpg</t>
        </is>
      </c>
      <c r="M1008" s="52" t="inlineStr">
        <is>
          <t>OCR: KREA NECTA PAGES EAFE PAGEA cetelong chocolat GRAND CAFE CREME eau chsude 01L301S0 A qaucinude choodal ANDXCJER CAEM eau chaude
VLM: Visual summary: A modern coffee machine dispenses coffee into a white mug with a logo, situated on a beverage station with dispensers and bowls nearby.
视觉摘要: 一台现代咖啡机正在向一个带有标志的白色杯子中倒咖啡，旁边是饮料站，配有分配器和碗。
Visible product: Espresso Machine
Visible components: coffee machine; white mug; control panel; dispensers; stacked bowls; tea boxes; brand logo on mug
Visible actions: coffee being dispensed into mug
Visible states: coffee machine in operation; mug receiving coffee</t>
        </is>
      </c>
      <c r="N1008" s="45" t="inlineStr">
        <is>
          <t>2</t>
        </is>
      </c>
      <c r="O1008" s="45" t="inlineStr">
        <is>
          <t>2</t>
        </is>
      </c>
      <c r="P1008" s="59" t="inlineStr">
        <is>
          <t>0.0</t>
        </is>
      </c>
      <c r="Q1008" s="59" t="inlineStr">
        <is>
          <t>60.8</t>
        </is>
      </c>
      <c r="R1008" s="52" t="inlineStr">
        <is>
          <t>The visual shows a coffee machine dispensing coffee into a mug, consistent with espresso extraction, but no specific visual indicators (e.g., flow rate, time, crema) are visible to confirm it is 'normal' extraction.</t>
        </is>
      </c>
      <c r="S1008" s="52" t="inlineStr">
        <is>
          <t>VLM</t>
        </is>
      </c>
      <c r="T1008" s="52" t="inlineStr">
        <is>
          <t>medium</t>
        </is>
      </c>
      <c r="U1008" s="52" t="inlineStr">
        <is>
          <t>The scene shows coffee being dispensed, but lacks visual evidence of key espresso extraction characteristics like crema, flow rate, or duration to confirm it is a 'normal' extraction.</t>
        </is>
      </c>
      <c r="V1008" s="45" t="inlineStr">
        <is>
          <t>R1</t>
        </is>
      </c>
      <c r="W1008" s="46" t="inlineStr">
        <is>
          <t>2</t>
        </is>
      </c>
      <c r="X1008" s="60" t="inlineStr">
        <is>
          <t>12.1</t>
        </is>
      </c>
      <c r="Y1008" s="60" t="inlineStr">
        <is>
          <t>48.6</t>
        </is>
      </c>
      <c r="Z1008" s="46" t="inlineStr">
        <is>
          <t>no</t>
        </is>
      </c>
      <c r="AA1008" s="54" t="inlineStr">
        <is>
          <t>第2-5帧（t=12.1s-48.6s）展示咖啡从机器注入白色杯子，呈现萃取过程，但无法确认是否为浓缩咖啡及油脂状态。</t>
        </is>
      </c>
      <c r="AB1008" s="54" t="inlineStr">
        <is>
          <t>R1时间12.1-48.6s：按联系表帧标签，第2-5帧展示咖啡从机器注入杯中，第1帧和第6帧为机器待机/面板画面。</t>
        </is>
      </c>
      <c r="AC1008" s="46" t="inlineStr">
        <is>
          <t>completed</t>
        </is>
      </c>
      <c r="AD1008" s="46" t="inlineStr">
        <is>
          <t>2026-07-28T01:55:19+08:00</t>
        </is>
      </c>
      <c r="AE1008" s="47">
        <f>IF(AC1008&lt;&gt;"completed","",IF(W1008=O1008,"no","yes"))</f>
        <v/>
      </c>
      <c r="AF1008" s="47">
        <f>IF(AC1008&lt;&gt;"completed","",IF(AND(X1008=P1008,Y1008=Q1008),"no","yes"))</f>
        <v/>
      </c>
      <c r="AG1008" s="47">
        <f>IF(AC1008&lt;&gt;"completed","待复核",IF(OR(W1008="",Z1008="",AA1008="",AD1008=""),"缺少必填项",IF(AND(OR(AE1008="yes",AF1008="yes"),AB1008=""),"修正原因缺失",IF(OR(W1008=0,W1008=1),IF(AND(X1008="",Y1008=""),"通过","0/1级时间应留空"),IF(AND(OR(W1008=2,W1008=3),X1008&lt;&gt;"",Y1008&lt;&gt;"",X1008&gt;=I1008,Y1008&lt;=J1008,Y1008&gt;X1008),"通过","2/3级时间无效")))))</f>
        <v/>
      </c>
    </row>
    <row r="1009">
      <c r="A1009" s="45" t="inlineStr">
        <is>
          <t>VQ-022</t>
        </is>
      </c>
      <c r="B1009" s="52" t="inlineStr">
        <is>
          <t>What does a normal espresso extraction look like?</t>
        </is>
      </c>
      <c r="C1009" s="45" t="inlineStr">
        <is>
          <t>en</t>
        </is>
      </c>
      <c r="D1009" s="45" t="inlineStr">
        <is>
          <t>Espresso Machine</t>
        </is>
      </c>
      <c r="E1009" s="45" t="inlineStr">
        <is>
          <t>state</t>
        </is>
      </c>
      <c r="F1009" s="45" t="inlineStr">
        <is>
          <t>development</t>
        </is>
      </c>
      <c r="G1009" s="45" t="inlineStr">
        <is>
          <t>espresso-015-scene-0001</t>
        </is>
      </c>
      <c r="H1009" s="45" t="inlineStr">
        <is>
          <t>espresso-015</t>
        </is>
      </c>
      <c r="I1009" s="59" t="inlineStr">
        <is>
          <t>0.0</t>
        </is>
      </c>
      <c r="J1009" s="59" t="inlineStr">
        <is>
          <t>4.082</t>
        </is>
      </c>
      <c r="K1009" s="45" t="inlineStr">
        <is>
          <t>items/espresso-015-scene-0001/clip.mp4</t>
        </is>
      </c>
      <c r="L1009" s="45" t="inlineStr">
        <is>
          <t>items/espresso-015-scene-0001/thumbnail.jpg</t>
        </is>
      </c>
      <c r="M1009" s="52" t="inlineStr">
        <is>
          <t>VLM: Visual summary: A close-up view of a chrome espresso machine group head with a portafilter inserted, showing the filter basket and surrounding controls.
视觉摘要: 一台意式咖啡机的组头特写，插有手柄，可见滤网和周围控制部件。
Visible product: Espresso Machine
Visible components: group head; portafilter; filter basket; chrome finish; black knobs; metal tubing</t>
        </is>
      </c>
      <c r="N1009" s="45" t="inlineStr">
        <is>
          <t>3</t>
        </is>
      </c>
      <c r="O1009" s="45" t="inlineStr">
        <is>
          <t>1</t>
        </is>
      </c>
      <c r="P1009" s="59" t="str"/>
      <c r="Q1009" s="59" t="str"/>
      <c r="R1009" s="52" t="inlineStr">
        <is>
          <t>The scene shows an espresso machine group head with portafilter and filter basket, but no extraction process or visual evidence of espresso being pulled is present.</t>
        </is>
      </c>
      <c r="S1009" s="52" t="inlineStr">
        <is>
          <t>VLM</t>
        </is>
      </c>
      <c r="T1009" s="52" t="inlineStr">
        <is>
          <t>low</t>
        </is>
      </c>
      <c r="U1009" s="52" t="inlineStr">
        <is>
          <t>No visual or spoken evidence of extraction occurring.</t>
        </is>
      </c>
      <c r="V1009" s="45" t="inlineStr">
        <is>
          <t>R1</t>
        </is>
      </c>
      <c r="W1009" s="46" t="inlineStr">
        <is>
          <t>1</t>
        </is>
      </c>
      <c r="X1009" s="60" t="n"/>
      <c r="Y1009" s="60" t="n"/>
      <c r="Z1009" s="46" t="inlineStr">
        <is>
          <t>no</t>
        </is>
      </c>
      <c r="AA1009" s="54" t="inlineStr">
        <is>
          <t>第3帧（t=1.6s）可见水从冲煮头流出，但未呈现浓缩咖啡流入杯中、油脂形成等正常萃取外观。</t>
        </is>
      </c>
      <c r="AB1009" s="54" t="n"/>
      <c r="AC1009" s="46" t="inlineStr">
        <is>
          <t>completed</t>
        </is>
      </c>
      <c r="AD1009" s="46" t="inlineStr">
        <is>
          <t>2026-07-28T01:55:19+08:00</t>
        </is>
      </c>
      <c r="AE1009" s="47">
        <f>IF(AC1009&lt;&gt;"completed","",IF(W1009=O1009,"no","yes"))</f>
        <v/>
      </c>
      <c r="AF1009" s="47">
        <f>IF(AC1009&lt;&gt;"completed","",IF(AND(X1009=P1009,Y1009=Q1009),"no","yes"))</f>
        <v/>
      </c>
      <c r="AG1009" s="47">
        <f>IF(AC1009&lt;&gt;"completed","待复核",IF(OR(W1009="",Z1009="",AA1009="",AD1009=""),"缺少必填项",IF(AND(OR(AE1009="yes",AF1009="yes"),AB1009=""),"修正原因缺失",IF(OR(W1009=0,W1009=1),IF(AND(X1009="",Y1009=""),"通过","0/1级时间应留空"),IF(AND(OR(W1009=2,W1009=3),X1009&lt;&gt;"",Y1009&lt;&gt;"",X1009&gt;=I1009,Y1009&lt;=J1009,Y1009&gt;X1009),"通过","2/3级时间无效")))))</f>
        <v/>
      </c>
    </row>
    <row r="1010">
      <c r="A1010" s="45" t="inlineStr">
        <is>
          <t>VQ-022</t>
        </is>
      </c>
      <c r="B1010" s="52" t="inlineStr">
        <is>
          <t>What does a normal espresso extraction look like?</t>
        </is>
      </c>
      <c r="C1010" s="45" t="inlineStr">
        <is>
          <t>en</t>
        </is>
      </c>
      <c r="D1010" s="45" t="inlineStr">
        <is>
          <t>Espresso Machine</t>
        </is>
      </c>
      <c r="E1010" s="45" t="inlineStr">
        <is>
          <t>state</t>
        </is>
      </c>
      <c r="F1010" s="45" t="inlineStr">
        <is>
          <t>development</t>
        </is>
      </c>
      <c r="G1010" s="45" t="inlineStr">
        <is>
          <t>espresso-018-scene-0012</t>
        </is>
      </c>
      <c r="H1010" s="45" t="inlineStr">
        <is>
          <t>espresso-018</t>
        </is>
      </c>
      <c r="I1010" s="59" t="inlineStr">
        <is>
          <t>40.659</t>
        </is>
      </c>
      <c r="J1010" s="59" t="inlineStr">
        <is>
          <t>44.412</t>
        </is>
      </c>
      <c r="K1010" s="45" t="inlineStr">
        <is>
          <t>items/espresso-018-scene-0012/clip.mp4</t>
        </is>
      </c>
      <c r="L1010" s="45" t="inlineStr">
        <is>
          <t>items/espresso-018-scene-0012/thumbnail.jpg</t>
        </is>
      </c>
      <c r="M1010" s="52" t="inlineStr">
        <is>
          <t>VLM: Visual summary: A dark-colored espresso machine is pouring coffee into a black cup on a textured surface.
视觉摘要: 一台深色的意式咖啡机正在将咖啡倒入一个黑色杯子中，杯子放在有纹理的表面上。
Visible product: Espresso Machine
Visible components: black cup; dark-colored espresso machine; text overlay; text 'Wacaco Company'; text 'INSIDER PICKS'
Visible actions: pouring coffee
Visible states: coffee being poured; text overlay present
Visual uncertainty: The full appearance of the espresso machine is not visible. The exact brand or model is not visible. The context of the scene (e.g., travel setting) is implied by text but not visually confirmed.</t>
        </is>
      </c>
      <c r="N1010" s="45" t="inlineStr">
        <is>
          <t>4</t>
        </is>
      </c>
      <c r="O1010" s="45" t="inlineStr">
        <is>
          <t>2</t>
        </is>
      </c>
      <c r="P1010" s="59" t="inlineStr">
        <is>
          <t>40.659</t>
        </is>
      </c>
      <c r="Q1010" s="59" t="inlineStr">
        <is>
          <t>44.412</t>
        </is>
      </c>
      <c r="R1010" s="52" t="inlineStr">
        <is>
          <t>The VLM observes coffee being poured from an espresso machine into a cup, visually demonstrating the action of extraction, though it does not show the full visual characteristics of a 'normal' extraction (e.g., flow rate, crema, timing).</t>
        </is>
      </c>
      <c r="S1010" s="52" t="inlineStr">
        <is>
          <t>VLM</t>
        </is>
      </c>
      <c r="T1010" s="52" t="inlineStr">
        <is>
          <t>medium</t>
        </is>
      </c>
      <c r="U1010" s="52" t="inlineStr">
        <is>
          <t>The evidence does not specify the visual indicators of a 'normal' extraction (e.g., crema presence, flow consistency, duration), only that coffee is being poured.</t>
        </is>
      </c>
      <c r="V1010" s="45" t="inlineStr">
        <is>
          <t>R1</t>
        </is>
      </c>
      <c r="W1010" s="46" t="inlineStr">
        <is>
          <t>2</t>
        </is>
      </c>
      <c r="X1010" s="60" t="inlineStr">
        <is>
          <t>41.4</t>
        </is>
      </c>
      <c r="Y1010" s="60" t="inlineStr">
        <is>
          <t>44.4</t>
        </is>
      </c>
      <c r="Z1010" s="46" t="inlineStr">
        <is>
          <t>no</t>
        </is>
      </c>
      <c r="AA1010" s="54" t="inlineStr">
        <is>
          <t>第2-6帧（t=41.4s-44.4s）显示咖啡从便携器具流入杯中，呈现了萃取动作，但未完整展示标准意式咖啡机萃取的流速、crema等特征。</t>
        </is>
      </c>
      <c r="AB1010" s="54" t="inlineStr">
        <is>
          <t>AI时间40.659-44.412→R1时间41.4-44.4s（按联系表帧标签），画面仅展示便携器具出咖啡，未完整呈现标准意式萃取特征。</t>
        </is>
      </c>
      <c r="AC1010" s="46" t="inlineStr">
        <is>
          <t>completed</t>
        </is>
      </c>
      <c r="AD1010" s="46" t="inlineStr">
        <is>
          <t>2026-07-28T01:45:19+08:00</t>
        </is>
      </c>
      <c r="AE1010" s="47">
        <f>IF(AC1010&lt;&gt;"completed","",IF(W1010=O1010,"no","yes"))</f>
        <v/>
      </c>
      <c r="AF1010" s="47">
        <f>IF(AC1010&lt;&gt;"completed","",IF(AND(X1010=P1010,Y1010=Q1010),"no","yes"))</f>
        <v/>
      </c>
      <c r="AG1010" s="47">
        <f>IF(AC1010&lt;&gt;"completed","待复核",IF(OR(W1010="",Z1010="",AA1010="",AD1010=""),"缺少必填项",IF(AND(OR(AE1010="yes",AF1010="yes"),AB1010=""),"修正原因缺失",IF(OR(W1010=0,W1010=1),IF(AND(X1010="",Y1010=""),"通过","0/1级时间应留空"),IF(AND(OR(W1010=2,W1010=3),X1010&lt;&gt;"",Y1010&lt;&gt;"",X1010&gt;=I1010,Y1010&lt;=J1010,Y1010&gt;X1010),"通过","2/3级时间无效")))))</f>
        <v/>
      </c>
    </row>
    <row r="1011">
      <c r="A1011" s="45" t="inlineStr">
        <is>
          <t>VQ-022</t>
        </is>
      </c>
      <c r="B1011" s="52" t="inlineStr">
        <is>
          <t>What does a normal espresso extraction look like?</t>
        </is>
      </c>
      <c r="C1011" s="45" t="inlineStr">
        <is>
          <t>en</t>
        </is>
      </c>
      <c r="D1011" s="45" t="inlineStr">
        <is>
          <t>Espresso Machine</t>
        </is>
      </c>
      <c r="E1011" s="45" t="inlineStr">
        <is>
          <t>state</t>
        </is>
      </c>
      <c r="F1011" s="45" t="inlineStr">
        <is>
          <t>development</t>
        </is>
      </c>
      <c r="G1011" s="45" t="inlineStr">
        <is>
          <t>espresso-017-scene-0003</t>
        </is>
      </c>
      <c r="H1011" s="45" t="inlineStr">
        <is>
          <t>espresso-017</t>
        </is>
      </c>
      <c r="I1011" s="59" t="inlineStr">
        <is>
          <t>586.633</t>
        </is>
      </c>
      <c r="J1011" s="59" t="inlineStr">
        <is>
          <t>663.84</t>
        </is>
      </c>
      <c r="K1011" s="45" t="inlineStr">
        <is>
          <t>items/espresso-017-scene-0003/clip.mp4</t>
        </is>
      </c>
      <c r="L1011" s="45" t="inlineStr">
        <is>
          <t>items/espresso-017-scene-0003/thumbnail.jpg</t>
        </is>
      </c>
      <c r="M1011" s="52" t="inlineStr">
        <is>
          <t>ASR: Другую отвертку взять. Немножко больше. Это у нас Т20. Снимаем трубочку. Достали заварочный узел в таком у нас состоянии это обычное дело для аппаратов джура я заварочный узел буду разбирать и мыть приводить в полный порядок буду наводить порядок внутри аппарата основная цель видео была разборка кофемашины я ее показал на этом заканчиваем если это было вам полезно либо интересно подписывайтесь на канал ставьте лайк я на этом прощаюсь удачи до свидания
OCR: im REMA 0 T AD
VLM: Visual summary: A person is disassembling an espresso machine, removing a heavily clogged internal component.
视觉摘要: 一个人正在拆解一台浓缩咖啡机，取出一个严重堵塞的内部部件。
Visible product: Espresso Machine
Visible components: black plastic machine casing; internal metal and plastic parts; red and white wires; clear plastic tubing; wrenches and tools on wall; orange bag with text
Visible actions: person's hands removing a component from the machine; person holding the removed component
Visible states: machine is open and disassembled; removed component is heavily clogged with residue
Visual uncertainty: The specific brand or model of the espresso machine is not visible. The text on the orange bag is partially obscured.</t>
        </is>
      </c>
      <c r="N1011" s="45" t="inlineStr">
        <is>
          <t>5</t>
        </is>
      </c>
      <c r="O1011" s="45" t="inlineStr">
        <is>
          <t>0</t>
        </is>
      </c>
      <c r="P1011" s="59" t="str"/>
      <c r="Q1011" s="59" t="str"/>
      <c r="R1011" s="52" t="inlineStr">
        <is>
          <t>The scene shows disassembly of a clogged espresso machine component, not a normal extraction process.</t>
        </is>
      </c>
      <c r="S1011" s="52" t="inlineStr">
        <is>
          <t>VLM</t>
        </is>
      </c>
      <c r="T1011" s="52" t="inlineStr">
        <is>
          <t>low</t>
        </is>
      </c>
      <c r="U1011" s="52" t="inlineStr">
        <is>
          <t>The visual evidence clearly depicts disassembly and cleaning, not espresso extraction.</t>
        </is>
      </c>
      <c r="V1011" s="45" t="inlineStr">
        <is>
          <t>R1</t>
        </is>
      </c>
      <c r="W1011" s="46" t="inlineStr">
        <is>
          <t>0</t>
        </is>
      </c>
      <c r="X1011" s="60" t="n"/>
      <c r="Y1011" s="60" t="n"/>
      <c r="Z1011" s="46" t="inlineStr">
        <is>
          <t>no</t>
        </is>
      </c>
      <c r="AA1011" s="54" t="inlineStr">
        <is>
          <t>6帧均为拆机维修场景，没有正常萃取出液的完整画面。</t>
        </is>
      </c>
      <c r="AB1011" s="54" t="inlineStr">
        <is>
          <t>AI=0→R1=0，与AI一致。</t>
        </is>
      </c>
      <c r="AC1011" s="46" t="inlineStr">
        <is>
          <t>completed</t>
        </is>
      </c>
      <c r="AD1011" s="46" t="inlineStr">
        <is>
          <t>2026-07-28T01:45:19+08:00</t>
        </is>
      </c>
      <c r="AE1011" s="47">
        <f>IF(AC1011&lt;&gt;"completed","",IF(W1011=O1011,"no","yes"))</f>
        <v/>
      </c>
      <c r="AF1011" s="47">
        <f>IF(AC1011&lt;&gt;"completed","",IF(AND(X1011=P1011,Y1011=Q1011),"no","yes"))</f>
        <v/>
      </c>
      <c r="AG1011" s="47">
        <f>IF(AC1011&lt;&gt;"completed","待复核",IF(OR(W1011="",Z1011="",AA1011="",AD1011=""),"缺少必填项",IF(AND(OR(AE1011="yes",AF1011="yes"),AB1011=""),"修正原因缺失",IF(OR(W1011=0,W1011=1),IF(AND(X1011="",Y1011=""),"通过","0/1级时间应留空"),IF(AND(OR(W1011=2,W1011=3),X1011&lt;&gt;"",Y1011&lt;&gt;"",X1011&gt;=I1011,Y1011&lt;=J1011,Y1011&gt;X1011),"通过","2/3级时间无效")))))</f>
        <v/>
      </c>
    </row>
    <row r="1012">
      <c r="A1012" s="45" t="inlineStr">
        <is>
          <t>VQ-022</t>
        </is>
      </c>
      <c r="B1012" s="52" t="inlineStr">
        <is>
          <t>What does a normal espresso extraction look like?</t>
        </is>
      </c>
      <c r="C1012" s="45" t="inlineStr">
        <is>
          <t>en</t>
        </is>
      </c>
      <c r="D1012" s="45" t="inlineStr">
        <is>
          <t>Espresso Machine</t>
        </is>
      </c>
      <c r="E1012" s="45" t="inlineStr">
        <is>
          <t>state</t>
        </is>
      </c>
      <c r="F1012" s="45" t="inlineStr">
        <is>
          <t>development</t>
        </is>
      </c>
      <c r="G1012" s="45" t="inlineStr">
        <is>
          <t>espresso-003-scene-0001</t>
        </is>
      </c>
      <c r="H1012" s="45" t="inlineStr">
        <is>
          <t>espresso-003</t>
        </is>
      </c>
      <c r="I1012" s="59" t="inlineStr">
        <is>
          <t>0.0</t>
        </is>
      </c>
      <c r="J1012" s="59" t="inlineStr">
        <is>
          <t>140.95</t>
        </is>
      </c>
      <c r="K1012" s="45" t="inlineStr">
        <is>
          <t>items/espresso-003-scene-0001/clip.mp4</t>
        </is>
      </c>
      <c r="L1012" s="45" t="inlineStr">
        <is>
          <t>items/espresso-003-scene-0001/thumbnail.jpg</t>
        </is>
      </c>
      <c r="M1012" s="52" t="inlineStr">
        <is>
          <t>OCR: UTEONYD IRORENI VORM KALK MOCCAMASTER UPROVID TECIENT MOCCAMASTEE UPROVED TECHENT APROVED TEGINT TEOENX ATROIED TECYENI APPROVED TECENI SMERES ONI TECENT INI TVOEM UTROVED q0e Je he a ECIENT AITRONED N TECIINI IM TEOINI OAM TECIENI ALLA INKEER UPPROVED LETR M UPROSED SEAXTS ATROVED TEOHNI TECEENI APTROVED TEOENT TECHNI
VLM: Visual summary: A yellow coffee maker with a water reservoir and a glass carafe is on a kitchen counter, actively brewing coffee as liquid drips into the carafe.
视觉摘要: 一台黄色的咖啡机放在厨房台面上，正在将液体滴入玻璃壶中，进行咖啡萃取。
Visible product: MOCCAMASTER
Visible components: yellow base unit; water reservoir; black filter basket; glass carafe; power button; indicator lights; kalk indicator; sink; bottles on windowsill
Visible actions: coffee dripping into carafe
Visible states: indicator lights illuminated; coffee in carafe</t>
        </is>
      </c>
      <c r="N1012" s="45" t="inlineStr">
        <is>
          <t>6</t>
        </is>
      </c>
      <c r="O1012" s="45" t="inlineStr">
        <is>
          <t>0</t>
        </is>
      </c>
      <c r="P1012" s="59" t="str"/>
      <c r="Q1012" s="59" t="str"/>
      <c r="R1012" s="52" t="inlineStr">
        <is>
          <t>The visual shows a drip coffee maker (MOCCAMASTER) actively brewing coffee by dripping liquid into a glass carafe, which is inconsistent with the state of a normal espresso extraction (which involves pressure-based extraction from a portafilter, not a drip system).</t>
        </is>
      </c>
      <c r="S1012" s="52" t="inlineStr">
        <is>
          <t>VLM</t>
        </is>
      </c>
      <c r="T1012" s="52" t="inlineStr">
        <is>
          <t>low</t>
        </is>
      </c>
      <c r="U1012" s="52" t="inlineStr">
        <is>
          <t>The visual evidence clearly depicts a drip coffee machine, not an espresso machine, and the action is drip brewing, not pressure extraction.</t>
        </is>
      </c>
      <c r="V1012" s="45" t="inlineStr">
        <is>
          <t>R1</t>
        </is>
      </c>
      <c r="W1012" s="46" t="inlineStr">
        <is>
          <t>0</t>
        </is>
      </c>
      <c r="X1012" s="60" t="n"/>
      <c r="Y1012" s="60" t="n"/>
      <c r="Z1012" s="46" t="inlineStr">
        <is>
          <t>no</t>
        </is>
      </c>
      <c r="AA1012" s="54" t="inlineStr">
        <is>
          <t>画面显示滴滤咖啡机将液体滴入玻璃壶，并非意式浓缩咖啡的高压萃取过程。</t>
        </is>
      </c>
      <c r="AB1012" s="54" t="n"/>
      <c r="AC1012" s="46" t="inlineStr">
        <is>
          <t>completed</t>
        </is>
      </c>
      <c r="AD1012" s="46" t="inlineStr">
        <is>
          <t>2026-07-28T01:45:19+08:00</t>
        </is>
      </c>
      <c r="AE1012" s="47">
        <f>IF(AC1012&lt;&gt;"completed","",IF(W1012=O1012,"no","yes"))</f>
        <v/>
      </c>
      <c r="AF1012" s="47">
        <f>IF(AC1012&lt;&gt;"completed","",IF(AND(X1012=P1012,Y1012=Q1012),"no","yes"))</f>
        <v/>
      </c>
      <c r="AG1012" s="47">
        <f>IF(AC1012&lt;&gt;"completed","待复核",IF(OR(W1012="",Z1012="",AA1012="",AD1012=""),"缺少必填项",IF(AND(OR(AE1012="yes",AF1012="yes"),AB1012=""),"修正原因缺失",IF(OR(W1012=0,W1012=1),IF(AND(X1012="",Y1012=""),"通过","0/1级时间应留空"),IF(AND(OR(W1012=2,W1012=3),X1012&lt;&gt;"",Y1012&lt;&gt;"",X1012&gt;=I1012,Y1012&lt;=J1012,Y1012&gt;X1012),"通过","2/3级时间无效")))))</f>
        <v/>
      </c>
    </row>
    <row r="1013">
      <c r="A1013" s="45" t="inlineStr">
        <is>
          <t>VQ-022</t>
        </is>
      </c>
      <c r="B1013" s="52" t="inlineStr">
        <is>
          <t>What does a normal espresso extraction look like?</t>
        </is>
      </c>
      <c r="C1013" s="45" t="inlineStr">
        <is>
          <t>en</t>
        </is>
      </c>
      <c r="D1013" s="45" t="inlineStr">
        <is>
          <t>Espresso Machine</t>
        </is>
      </c>
      <c r="E1013" s="45" t="inlineStr">
        <is>
          <t>state</t>
        </is>
      </c>
      <c r="F1013" s="45" t="inlineStr">
        <is>
          <t>development</t>
        </is>
      </c>
      <c r="G1013" s="45" t="inlineStr">
        <is>
          <t>espresso-006-scene-0001</t>
        </is>
      </c>
      <c r="H1013" s="45" t="inlineStr">
        <is>
          <t>espresso-006</t>
        </is>
      </c>
      <c r="I1013" s="59" t="inlineStr">
        <is>
          <t>0.0</t>
        </is>
      </c>
      <c r="J1013" s="59" t="inlineStr">
        <is>
          <t>49.41</t>
        </is>
      </c>
      <c r="K1013" s="45" t="inlineStr">
        <is>
          <t>items/espresso-006-scene-0001/clip.mp4</t>
        </is>
      </c>
      <c r="L1013" s="45" t="inlineStr">
        <is>
          <t>items/espresso-006-scene-0001/thumbnail.jpg</t>
        </is>
      </c>
      <c r="M1013" s="52" t="inlineStr">
        <is>
          <t>OCR: BOSCH
VLM: Visual summary: A Bosch espresso machine is dispensing a beverage into a glass mug, starting with milk and ending with a layered drink.
视觉摘要: 一台博世咖啡机正在向玻璃杯中倾倒饮品，从牛奶开始，最终形成分层饮品。
Visible product: BOSCH
Visible components: coffee machine; glass mug; control panel; dial; buttons; dispenser spouts; brand logo
Visible actions: dispensing liquid into mug
Visible states: milk being dispensed; foam being dispensed; layered beverage formed</t>
        </is>
      </c>
      <c r="N1013" s="45" t="inlineStr">
        <is>
          <t>7</t>
        </is>
      </c>
      <c r="O1013" s="45" t="inlineStr">
        <is>
          <t>2</t>
        </is>
      </c>
      <c r="P1013" s="59" t="inlineStr">
        <is>
          <t>0.0</t>
        </is>
      </c>
      <c r="Q1013" s="59" t="inlineStr">
        <is>
          <t>49.41</t>
        </is>
      </c>
      <c r="R1013" s="52" t="inlineStr">
        <is>
          <t>The visual shows a layered beverage being dispensed, which implies a multi-step extraction process, but does not show the typical espresso shot (dark, concentrated liquid) being extracted or poured directly into a cup.</t>
        </is>
      </c>
      <c r="S1013" s="52" t="inlineStr">
        <is>
          <t>VLM</t>
        </is>
      </c>
      <c r="T1013" s="52" t="inlineStr">
        <is>
          <t>low</t>
        </is>
      </c>
      <c r="U1013" s="52" t="inlineStr">
        <is>
          <t>The scene shows a layered drink, which may include espresso but is not explicitly identified as a standard espresso extraction.</t>
        </is>
      </c>
      <c r="V1013" s="45" t="inlineStr">
        <is>
          <t>R1</t>
        </is>
      </c>
      <c r="W1013" s="46" t="inlineStr">
        <is>
          <t>1</t>
        </is>
      </c>
      <c r="X1013" s="60" t="n"/>
      <c r="Y1013" s="60" t="n"/>
      <c r="Z1013" s="46" t="inlineStr">
        <is>
          <t>no</t>
        </is>
      </c>
      <c r="AA1013" s="54" t="inlineStr">
        <is>
          <t>画面展示的是加奶的分层饮品制作过程，并非典型的浓缩咖啡萃取（深色液体直接流入小杯）。</t>
        </is>
      </c>
      <c r="AB1013" s="54" t="inlineStr">
        <is>
          <t>AI=2→R1=1：画面为加奶分层饮品而非典型浓缩萃取。</t>
        </is>
      </c>
      <c r="AC1013" s="46" t="inlineStr">
        <is>
          <t>completed</t>
        </is>
      </c>
      <c r="AD1013" s="46" t="inlineStr">
        <is>
          <t>2026-07-28T01:45:19+08:00</t>
        </is>
      </c>
      <c r="AE1013" s="47">
        <f>IF(AC1013&lt;&gt;"completed","",IF(W1013=O1013,"no","yes"))</f>
        <v/>
      </c>
      <c r="AF1013" s="47">
        <f>IF(AC1013&lt;&gt;"completed","",IF(AND(X1013=P1013,Y1013=Q1013),"no","yes"))</f>
        <v/>
      </c>
      <c r="AG1013" s="47">
        <f>IF(AC1013&lt;&gt;"completed","待复核",IF(OR(W1013="",Z1013="",AA1013="",AD1013=""),"缺少必填项",IF(AND(OR(AE1013="yes",AF1013="yes"),AB1013=""),"修正原因缺失",IF(OR(W1013=0,W1013=1),IF(AND(X1013="",Y1013=""),"通过","0/1级时间应留空"),IF(AND(OR(W1013=2,W1013=3),X1013&lt;&gt;"",Y1013&lt;&gt;"",X1013&gt;=I1013,Y1013&lt;=J1013,Y1013&gt;X1013),"通过","2/3级时间无效")))))</f>
        <v/>
      </c>
    </row>
    <row r="1014">
      <c r="A1014" s="45" t="inlineStr">
        <is>
          <t>VQ-022</t>
        </is>
      </c>
      <c r="B1014" s="52" t="inlineStr">
        <is>
          <t>What does a normal espresso extraction look like?</t>
        </is>
      </c>
      <c r="C1014" s="45" t="inlineStr">
        <is>
          <t>en</t>
        </is>
      </c>
      <c r="D1014" s="45" t="inlineStr">
        <is>
          <t>Espresso Machine</t>
        </is>
      </c>
      <c r="E1014" s="45" t="inlineStr">
        <is>
          <t>state</t>
        </is>
      </c>
      <c r="F1014" s="45" t="inlineStr">
        <is>
          <t>development</t>
        </is>
      </c>
      <c r="G1014" s="45" t="inlineStr">
        <is>
          <t>espresso-018-scene-0002</t>
        </is>
      </c>
      <c r="H1014" s="45" t="inlineStr">
        <is>
          <t>espresso-018</t>
        </is>
      </c>
      <c r="I1014" s="59" t="inlineStr">
        <is>
          <t>3.586</t>
        </is>
      </c>
      <c r="J1014" s="59" t="inlineStr">
        <is>
          <t>7.756</t>
        </is>
      </c>
      <c r="K1014" s="45" t="inlineStr">
        <is>
          <t>items/espresso-018-scene-0002/clip.mp4</t>
        </is>
      </c>
      <c r="L1014" s="45" t="inlineStr">
        <is>
          <t>items/espresso-018-scene-0002/thumbnail.jpg</t>
        </is>
      </c>
      <c r="M1014" s="52" t="inlineStr">
        <is>
          <t>OCR: Wacaco Company INSIDER PICKS This espresso machine goes wherever you go
VLM: Visual summary: A close-up of coffee being brewed in a portable espresso machine, followed by a person drinking coffee while sitting on a rocky outcrop in a scenic autumn landscape.
视觉摘要: 一个便携式浓缩咖啡机正在冲泡咖啡的特写镜头，随后一个人坐在风景如画的秋日岩石上喝咖啡。
Visible product: Espresso Machine
Visible components: black cylindrical container; foamy coffee; rocky terrain; autumn trees; person; text overlay
Visible actions: person drinking coffee; coffee brewing
Visible states: coffee with foam; person seated
Visual uncertainty: The specific brand or model of the espresso machine is not clearly visible beyond the text 'Wacaco Company'.</t>
        </is>
      </c>
      <c r="N1014" s="45" t="inlineStr">
        <is>
          <t>8</t>
        </is>
      </c>
      <c r="O1014" s="45" t="inlineStr">
        <is>
          <t>2</t>
        </is>
      </c>
      <c r="P1014" s="59" t="inlineStr">
        <is>
          <t>7.172</t>
        </is>
      </c>
      <c r="Q1014" s="59" t="inlineStr">
        <is>
          <t>7.756</t>
        </is>
      </c>
      <c r="R1014" s="52" t="inlineStr">
        <is>
          <t>Visual shows coffee brewing with foam, matching a normal espresso extraction state.</t>
        </is>
      </c>
      <c r="S1014" s="52" t="inlineStr">
        <is>
          <t>VLM</t>
        </is>
      </c>
      <c r="T1014" s="52" t="inlineStr">
        <is>
          <t>low</t>
        </is>
      </c>
      <c r="U1014" s="52" t="inlineStr">
        <is>
          <t>Visible foam and brewing action are consistent with espresso extraction, though brand/model is not clearly visible.</t>
        </is>
      </c>
      <c r="V1014" s="45" t="inlineStr">
        <is>
          <t>R1</t>
        </is>
      </c>
      <c r="W1014" s="46" t="inlineStr">
        <is>
          <t>1</t>
        </is>
      </c>
      <c r="X1014" s="60" t="n"/>
      <c r="Y1014" s="60" t="n"/>
      <c r="Z1014" s="46" t="inlineStr">
        <is>
          <t>no</t>
        </is>
      </c>
      <c r="AA1014" s="54" t="inlineStr">
        <is>
          <t>6帧中只有第1、2、6帧显示成品咖啡液表面，其余为户外人物饮用场景，未展示萃取流出过程。</t>
        </is>
      </c>
      <c r="AB1014" s="54" t="inlineStr">
        <is>
          <t>AI=2→R1=1：画面只展示萃取后的咖啡成品（带crema），未呈现萃取流出过程；AI时间同步清空。</t>
        </is>
      </c>
      <c r="AC1014" s="46" t="inlineStr">
        <is>
          <t>completed</t>
        </is>
      </c>
      <c r="AD1014" s="46" t="inlineStr">
        <is>
          <t>2026-07-28T01:45:19+08:00</t>
        </is>
      </c>
      <c r="AE1014" s="47">
        <f>IF(AC1014&lt;&gt;"completed","",IF(W1014=O1014,"no","yes"))</f>
        <v/>
      </c>
      <c r="AF1014" s="47">
        <f>IF(AC1014&lt;&gt;"completed","",IF(AND(X1014=P1014,Y1014=Q1014),"no","yes"))</f>
        <v/>
      </c>
      <c r="AG1014" s="47">
        <f>IF(AC1014&lt;&gt;"completed","待复核",IF(OR(W1014="",Z1014="",AA1014="",AD1014=""),"缺少必填项",IF(AND(OR(AE1014="yes",AF1014="yes"),AB1014=""),"修正原因缺失",IF(OR(W1014=0,W1014=1),IF(AND(X1014="",Y1014=""),"通过","0/1级时间应留空"),IF(AND(OR(W1014=2,W1014=3),X1014&lt;&gt;"",Y1014&lt;&gt;"",X1014&gt;=I1014,Y1014&lt;=J1014,Y1014&gt;X1014),"通过","2/3级时间无效")))))</f>
        <v/>
      </c>
    </row>
    <row r="1015">
      <c r="A1015" s="45" t="inlineStr">
        <is>
          <t>VQ-022</t>
        </is>
      </c>
      <c r="B1015" s="52" t="inlineStr">
        <is>
          <t>What does a normal espresso extraction look like?</t>
        </is>
      </c>
      <c r="C1015" s="45" t="inlineStr">
        <is>
          <t>en</t>
        </is>
      </c>
      <c r="D1015" s="45" t="inlineStr">
        <is>
          <t>Espresso Machine</t>
        </is>
      </c>
      <c r="E1015" s="45" t="inlineStr">
        <is>
          <t>state</t>
        </is>
      </c>
      <c r="F1015" s="45" t="inlineStr">
        <is>
          <t>development</t>
        </is>
      </c>
      <c r="G1015" s="45" t="inlineStr">
        <is>
          <t>espresso-004-scene-0001</t>
        </is>
      </c>
      <c r="H1015" s="45" t="inlineStr">
        <is>
          <t>espresso-004</t>
        </is>
      </c>
      <c r="I1015" s="59" t="inlineStr">
        <is>
          <t>0.0</t>
        </is>
      </c>
      <c r="J1015" s="59" t="inlineStr">
        <is>
          <t>32.213</t>
        </is>
      </c>
      <c r="K1015" s="45" t="inlineStr">
        <is>
          <t>items/espresso-004-scene-0001/clip.mp4</t>
        </is>
      </c>
      <c r="L1015" s="45" t="inlineStr">
        <is>
          <t>items/espresso-004-scene-0001/thumbnail.jpg</t>
        </is>
      </c>
      <c r="M1015" s="52" t="inlineStr">
        <is>
          <t>ASR: The taste of a perfect shot of espresso is an eye-opening experience that will never let you go. It's sweet, deep, dark, dense, bright, velvet, syrup-like, overwhelmingly intense, and has a beautifully marbled grammar. For the preparation, there are some steps to keep in mind.
OCR: PREHEAT IT
VLM: Visual summary: A close-up of a cup of espresso with a light brown crema, held by a hand, followed by a black and white shot of a commercial espresso machine.
视觉摘要: 一杯带有浅棕色奶泡的浓缩咖啡特写，由一只手握着，接着是商用浓缩咖啡机的黑白镜头。
Visible product: Espresso Machine
Visible components: white cup; white saucer; hand; espresso machine; control knobs; gauge; portafilter handles
Visible actions: holding cup
Visible states: espresso in cup; machine stationary</t>
        </is>
      </c>
      <c r="N1015" s="45" t="inlineStr">
        <is>
          <t>9</t>
        </is>
      </c>
      <c r="O1015" s="45" t="inlineStr">
        <is>
          <t>2</t>
        </is>
      </c>
      <c r="P1015" s="59" t="inlineStr">
        <is>
          <t>0.0</t>
        </is>
      </c>
      <c r="Q1015" s="59" t="inlineStr">
        <is>
          <t>32.213</t>
        </is>
      </c>
      <c r="R1015" s="52" t="inlineStr">
        <is>
          <t>The visual shows a cup of espresso with light brown crema, indicating a typical extraction appearance, while ASR describes the taste profile of a perfect shot, implying visual and sensory norms for a normal extraction.</t>
        </is>
      </c>
      <c r="S1015" s="52" t="inlineStr">
        <is>
          <t>VLM|ASR</t>
        </is>
      </c>
      <c r="T1015" s="52" t="inlineStr">
        <is>
          <t>low</t>
        </is>
      </c>
      <c r="U1015" s="52" t="inlineStr">
        <is>
          <t>No explicit visual description of extraction process (e.g., flow rate, time, pressure) is provided, but the crema and cup presentation are consistent with a normal espresso shot.</t>
        </is>
      </c>
      <c r="V1015" s="45" t="inlineStr">
        <is>
          <t>R1</t>
        </is>
      </c>
      <c r="W1015" s="46" t="inlineStr">
        <is>
          <t>2</t>
        </is>
      </c>
      <c r="X1015" s="60" t="inlineStr">
        <is>
          <t>6.4</t>
        </is>
      </c>
      <c r="Y1015" s="60" t="inlineStr">
        <is>
          <t>25.1</t>
        </is>
      </c>
      <c r="Z1015" s="46" t="inlineStr">
        <is>
          <t>no</t>
        </is>
      </c>
      <c r="AA1015" s="54" t="inlineStr">
        <is>
          <t>第2–5帧（t=6.4s–25.1s）从多个角度展示了一杯正常浓缩咖啡的外观：表面覆盖均匀的金黄棕色crema、色泽浓郁，呈现了正常萃取结果的典型视觉特征，但未展示动态萃取过程（流速/流动形态）。</t>
        </is>
      </c>
      <c r="AB1015" s="54" t="inlineStr">
        <is>
          <t>时间按实际证据片段重定位</t>
        </is>
      </c>
      <c r="AC1015" s="46" t="inlineStr">
        <is>
          <t>completed</t>
        </is>
      </c>
      <c r="AD1015" s="46" t="inlineStr">
        <is>
          <t>2026-07-28T01:45:19+08:00</t>
        </is>
      </c>
      <c r="AE1015" s="47">
        <f>IF(AC1015&lt;&gt;"completed","",IF(W1015=O1015,"no","yes"))</f>
        <v/>
      </c>
      <c r="AF1015" s="47">
        <f>IF(AC1015&lt;&gt;"completed","",IF(AND(X1015=P1015,Y1015=Q1015),"no","yes"))</f>
        <v/>
      </c>
      <c r="AG1015" s="47">
        <f>IF(AC1015&lt;&gt;"completed","待复核",IF(OR(W1015="",Z1015="",AA1015="",AD1015=""),"缺少必填项",IF(AND(OR(AE1015="yes",AF1015="yes"),AB1015=""),"修正原因缺失",IF(OR(W1015=0,W1015=1),IF(AND(X1015="",Y1015=""),"通过","0/1级时间应留空"),IF(AND(OR(W1015=2,W1015=3),X1015&lt;&gt;"",Y1015&lt;&gt;"",X1015&gt;=I1015,Y1015&lt;=J1015,Y1015&gt;X1015),"通过","2/3级时间无效")))))</f>
        <v/>
      </c>
    </row>
    <row r="1016">
      <c r="A1016" s="45" t="inlineStr">
        <is>
          <t>VQ-022</t>
        </is>
      </c>
      <c r="B1016" s="52" t="inlineStr">
        <is>
          <t>What does a normal espresso extraction look like?</t>
        </is>
      </c>
      <c r="C1016" s="45" t="inlineStr">
        <is>
          <t>en</t>
        </is>
      </c>
      <c r="D1016" s="45" t="inlineStr">
        <is>
          <t>Espresso Machine</t>
        </is>
      </c>
      <c r="E1016" s="45" t="inlineStr">
        <is>
          <t>state</t>
        </is>
      </c>
      <c r="F1016" s="45" t="inlineStr">
        <is>
          <t>development</t>
        </is>
      </c>
      <c r="G1016" s="45" t="inlineStr">
        <is>
          <t>espresso-001-scene-0002</t>
        </is>
      </c>
      <c r="H1016" s="45" t="inlineStr">
        <is>
          <t>espresso-001</t>
        </is>
      </c>
      <c r="I1016" s="59" t="inlineStr">
        <is>
          <t>2.035</t>
        </is>
      </c>
      <c r="J1016" s="59" t="inlineStr">
        <is>
          <t>10.244</t>
        </is>
      </c>
      <c r="K1016" s="45" t="inlineStr">
        <is>
          <t>items/espresso-001-scene-0002/clip.mp4</t>
        </is>
      </c>
      <c r="L1016" s="45" t="inlineStr">
        <is>
          <t>items/espresso-001-scene-0002/thumbnail.jpg</t>
        </is>
      </c>
      <c r="M1016" s="52" t="inlineStr">
        <is>
          <t>ASR: Espresso is a concentrated beverage brewed by forcing a small amount of nearly boiling water under pressure through finely ground coffee beans.
VLM: Visual summary: A white cup filled with espresso sits on a granite countertop, while in another view, espresso drips from an espresso machine into a white cup.
视觉摘要: 一杯盛有浓缩咖啡的白色杯子放在花岗岩台面上，另一画面中，浓缩咖啡正从浓缩咖啡机滴入一个白色杯子中。
Visible product: Espresso Machine
Visible components: white cup; granite countertop; espresso machine; pressure gauge; portafilter; black handle
Visible actions: espresso dripping; coffee being dispensed
Visible states: coffee in cup; machine in operation
Visual uncertainty: The person operating the machine is partially visible and not fully identifiable.</t>
        </is>
      </c>
      <c r="N1016" s="45" t="inlineStr">
        <is>
          <t>10</t>
        </is>
      </c>
      <c r="O1016" s="45" t="inlineStr">
        <is>
          <t>3</t>
        </is>
      </c>
      <c r="P1016" s="59" t="inlineStr">
        <is>
          <t>2.035</t>
        </is>
      </c>
      <c r="Q1016" s="59" t="inlineStr">
        <is>
          <t>10.244</t>
        </is>
      </c>
      <c r="R1016" s="52" t="inlineStr">
        <is>
          <t>Visuals show espresso dripping from an espresso machine into a white cup, with the machine in operation and coffee in the cup, matching the description of a normal espresso extraction. ASR confirms espresso is brewed by forcing water under pressure through ground beans, aligning with the extraction process.</t>
        </is>
      </c>
      <c r="S1016" s="52" t="inlineStr">
        <is>
          <t>VLM|ASR</t>
        </is>
      </c>
      <c r="T1016" s="52" t="inlineStr">
        <is>
          <t>low</t>
        </is>
      </c>
      <c r="U1016" s="52" t="inlineStr">
        <is>
          <t>All visual and ASR evidence directly supports the state of a normal espresso extraction without ambiguity.</t>
        </is>
      </c>
      <c r="V1016" s="45" t="inlineStr">
        <is>
          <t>R1</t>
        </is>
      </c>
      <c r="W1016" s="46" t="inlineStr">
        <is>
          <t>3</t>
        </is>
      </c>
      <c r="X1016" s="60" t="inlineStr">
        <is>
          <t>2.035</t>
        </is>
      </c>
      <c r="Y1016" s="60" t="inlineStr">
        <is>
          <t>10.2</t>
        </is>
      </c>
      <c r="Z1016" s="46" t="inlineStr">
        <is>
          <t>no</t>
        </is>
      </c>
      <c r="AA1016" s="54" t="inlineStr">
        <is>
          <t>第1帧（t=2.0s）和第6帧（t=10.2s）展示杯中油脂丰富的浓缩咖啡，第3-5帧展示咖啡从机器流入杯中，完整呈现正常萃取外观。</t>
        </is>
      </c>
      <c r="AB1016" s="54" t="inlineStr">
        <is>
          <t>R1时间2.035-10.2s：第1帧t=2.0s略早于场景窗口起点2.035s，故x取窗口起点，y取末帧标签10.2s。</t>
        </is>
      </c>
      <c r="AC1016" s="46" t="inlineStr">
        <is>
          <t>completed</t>
        </is>
      </c>
      <c r="AD1016" s="46" t="inlineStr">
        <is>
          <t>2026-07-28T01:55:19+08:00</t>
        </is>
      </c>
      <c r="AE1016" s="47">
        <f>IF(AC1016&lt;&gt;"completed","",IF(W1016=O1016,"no","yes"))</f>
        <v/>
      </c>
      <c r="AF1016" s="47">
        <f>IF(AC1016&lt;&gt;"completed","",IF(AND(X1016=P1016,Y1016=Q1016),"no","yes"))</f>
        <v/>
      </c>
      <c r="AG1016" s="47">
        <f>IF(AC1016&lt;&gt;"completed","待复核",IF(OR(W1016="",Z1016="",AA1016="",AD1016=""),"缺少必填项",IF(AND(OR(AE1016="yes",AF1016="yes"),AB1016=""),"修正原因缺失",IF(OR(W1016=0,W1016=1),IF(AND(X1016="",Y1016=""),"通过","0/1级时间应留空"),IF(AND(OR(W1016=2,W1016=3),X1016&lt;&gt;"",Y1016&lt;&gt;"",X1016&gt;=I1016,Y1016&lt;=J1016,Y1016&gt;X1016),"通过","2/3级时间无效")))))</f>
        <v/>
      </c>
    </row>
    <row r="1017">
      <c r="A1017" s="45" t="inlineStr">
        <is>
          <t>VQ-022</t>
        </is>
      </c>
      <c r="B1017" s="52" t="inlineStr">
        <is>
          <t>What does a normal espresso extraction look like?</t>
        </is>
      </c>
      <c r="C1017" s="45" t="inlineStr">
        <is>
          <t>en</t>
        </is>
      </c>
      <c r="D1017" s="45" t="inlineStr">
        <is>
          <t>Espresso Machine</t>
        </is>
      </c>
      <c r="E1017" s="45" t="inlineStr">
        <is>
          <t>state</t>
        </is>
      </c>
      <c r="F1017" s="45" t="inlineStr">
        <is>
          <t>development</t>
        </is>
      </c>
      <c r="G1017" s="45" t="inlineStr">
        <is>
          <t>espresso-016-scene-0003</t>
        </is>
      </c>
      <c r="H1017" s="45" t="inlineStr">
        <is>
          <t>espresso-016</t>
        </is>
      </c>
      <c r="I1017" s="59" t="inlineStr">
        <is>
          <t>4.849</t>
        </is>
      </c>
      <c r="J1017" s="59" t="inlineStr">
        <is>
          <t>13.391</t>
        </is>
      </c>
      <c r="K1017" s="45" t="inlineStr">
        <is>
          <t>items/espresso-016-scene-0003/clip.mp4</t>
        </is>
      </c>
      <c r="L1017" s="45" t="inlineStr">
        <is>
          <t>items/espresso-016-scene-0003/thumbnail.jpg</t>
        </is>
      </c>
      <c r="M1017" s="52" t="inlineStr">
        <is>
          <t>OCR: 4
VLM: Visual summary: A person is preparing coffee grounds in an espresso portafilter, using a scoop and a tamper.
视觉摘要: 一个人正在用勺子和压粉器准备浓缩咖啡粉。
Visible product: Espresso Machine
Visible components: portafilter; coffee scoop; tamper; wooden cutting board; digital scale; glass cup; metal cup
Visible actions: pouring coffee grounds; placing tamper on portafilter; pressing tamper
Visible states: coffee grounds in portafilter; portafilter on wooden surface; tamper being used to compact grounds
Visual uncertainty: The full espresso machine is not visible. The specific brand or model of the espresso machine is not visible.</t>
        </is>
      </c>
      <c r="N1017" s="45" t="inlineStr">
        <is>
          <t>11</t>
        </is>
      </c>
      <c r="O1017" s="45" t="inlineStr">
        <is>
          <t>1</t>
        </is>
      </c>
      <c r="P1017" s="59" t="str"/>
      <c r="Q1017" s="59" t="str"/>
      <c r="R1017" s="52" t="inlineStr">
        <is>
          <t>The scene shows preparation steps (pouring grounds, tamping) but does not show the actual espresso extraction process or its visual outcome.</t>
        </is>
      </c>
      <c r="S1017" s="52" t="inlineStr">
        <is>
          <t>VLM</t>
        </is>
      </c>
      <c r="T1017" s="52" t="inlineStr">
        <is>
          <t>low</t>
        </is>
      </c>
      <c r="U1017" s="52" t="inlineStr">
        <is>
          <t>No visual evidence of espresso extraction or its result is present in the scene.</t>
        </is>
      </c>
      <c r="V1017" s="45" t="inlineStr">
        <is>
          <t>R1</t>
        </is>
      </c>
      <c r="W1017" s="46" t="inlineStr">
        <is>
          <t>1</t>
        </is>
      </c>
      <c r="X1017" s="60" t="n"/>
      <c r="Y1017" s="60" t="n"/>
      <c r="Z1017" s="46" t="inlineStr">
        <is>
          <t>no</t>
        </is>
      </c>
      <c r="AA1017" s="54" t="inlineStr">
        <is>
          <t>全部帧只展示准备咖啡粉，没有浓缩咖啡从手柄流出的萃取画面。</t>
        </is>
      </c>
      <c r="AB1017" s="54" t="n"/>
      <c r="AC1017" s="46" t="inlineStr">
        <is>
          <t>completed</t>
        </is>
      </c>
      <c r="AD1017" s="46" t="inlineStr">
        <is>
          <t>2026-07-28T01:45:19+08:00</t>
        </is>
      </c>
      <c r="AE1017" s="47">
        <f>IF(AC1017&lt;&gt;"completed","",IF(W1017=O1017,"no","yes"))</f>
        <v/>
      </c>
      <c r="AF1017" s="47">
        <f>IF(AC1017&lt;&gt;"completed","",IF(AND(X1017=P1017,Y1017=Q1017),"no","yes"))</f>
        <v/>
      </c>
      <c r="AG1017" s="47">
        <f>IF(AC1017&lt;&gt;"completed","待复核",IF(OR(W1017="",Z1017="",AA1017="",AD1017=""),"缺少必填项",IF(AND(OR(AE1017="yes",AF1017="yes"),AB1017=""),"修正原因缺失",IF(OR(W1017=0,W1017=1),IF(AND(X1017="",Y1017=""),"通过","0/1级时间应留空"),IF(AND(OR(W1017=2,W1017=3),X1017&lt;&gt;"",Y1017&lt;&gt;"",X1017&gt;=I1017,Y1017&lt;=J1017,Y1017&gt;X1017),"通过","2/3级时间无效")))))</f>
        <v/>
      </c>
    </row>
    <row r="1018">
      <c r="A1018" s="45" t="inlineStr">
        <is>
          <t>VQ-022</t>
        </is>
      </c>
      <c r="B1018" s="52" t="inlineStr">
        <is>
          <t>What does a normal espresso extraction look like?</t>
        </is>
      </c>
      <c r="C1018" s="45" t="inlineStr">
        <is>
          <t>en</t>
        </is>
      </c>
      <c r="D1018" s="45" t="inlineStr">
        <is>
          <t>Espresso Machine</t>
        </is>
      </c>
      <c r="E1018" s="45" t="inlineStr">
        <is>
          <t>state</t>
        </is>
      </c>
      <c r="F1018" s="45" t="inlineStr">
        <is>
          <t>development</t>
        </is>
      </c>
      <c r="G1018" s="45" t="inlineStr">
        <is>
          <t>espresso-005-scene-0001</t>
        </is>
      </c>
      <c r="H1018" s="45" t="inlineStr">
        <is>
          <t>espresso-005</t>
        </is>
      </c>
      <c r="I1018" s="59" t="inlineStr">
        <is>
          <t>0.0</t>
        </is>
      </c>
      <c r="J1018" s="59" t="inlineStr">
        <is>
          <t>55.87</t>
        </is>
      </c>
      <c r="K1018" s="45" t="inlineStr">
        <is>
          <t>items/espresso-005-scene-0001/clip.mp4</t>
        </is>
      </c>
      <c r="L1018" s="45" t="inlineStr">
        <is>
          <t>items/espresso-005-scene-0001/thumbnail.jpg</t>
        </is>
      </c>
      <c r="M1018" s="52" t="inlineStr">
        <is>
          <t>VLM: Visual summary: A close-up view of an espresso machine dispensing coffee into a red cup.
视觉摘要: 一台浓缩咖啡机正在向一个红色杯子中倒咖啡。
Visible product: Espresso Machine
Visible components: chrome portafilter; black knobs; red cup; metal machine body
Visible actions: coffee flowing from portafilter; lever being pressed
Visible states: coffee extraction in progress</t>
        </is>
      </c>
      <c r="N1018" s="45" t="inlineStr">
        <is>
          <t>12</t>
        </is>
      </c>
      <c r="O1018" s="45" t="inlineStr">
        <is>
          <t>3</t>
        </is>
      </c>
      <c r="P1018" s="59" t="inlineStr">
        <is>
          <t>0.0</t>
        </is>
      </c>
      <c r="Q1018" s="59" t="inlineStr">
        <is>
          <t>55.87</t>
        </is>
      </c>
      <c r="R1018" s="52" t="inlineStr">
        <is>
          <t>The VLM observes coffee extraction in progress with visible coffee flowing from the portafilter into a red cup, matching the visual state of a normal espresso extraction.</t>
        </is>
      </c>
      <c r="S1018" s="52" t="inlineStr">
        <is>
          <t>VLM</t>
        </is>
      </c>
      <c r="T1018" s="52" t="inlineStr">
        <is>
          <t>low</t>
        </is>
      </c>
      <c r="U1018" s="52" t="inlineStr">
        <is>
          <t>The visual state of extraction in progress is clearly observed and matches the question's request for what a normal espresso extraction looks like.</t>
        </is>
      </c>
      <c r="V1018" s="45" t="inlineStr">
        <is>
          <t>R1</t>
        </is>
      </c>
      <c r="W1018" s="46" t="inlineStr">
        <is>
          <t>3</t>
        </is>
      </c>
      <c r="X1018" s="60" t="inlineStr">
        <is>
          <t>11.2</t>
        </is>
      </c>
      <c r="Y1018" s="60" t="inlineStr">
        <is>
          <t>44.7</t>
        </is>
      </c>
      <c r="Z1018" s="46" t="inlineStr">
        <is>
          <t>no</t>
        </is>
      </c>
      <c r="AA1018" s="54" t="inlineStr">
        <is>
          <t>第2-5帧（t=11.2s-44.7s）清晰展示咖啡从手柄流入红色杯子，直接演示正常浓缩咖啡萃取外观。</t>
        </is>
      </c>
      <c r="AB1018" s="54" t="inlineStr">
        <is>
          <t>R1时间11.2-44.7s：按联系表帧标签，第2-5帧清晰展示咖啡从手柄流入红色杯子，直接演示正常萃取。</t>
        </is>
      </c>
      <c r="AC1018" s="46" t="inlineStr">
        <is>
          <t>completed</t>
        </is>
      </c>
      <c r="AD1018" s="46" t="inlineStr">
        <is>
          <t>2026-07-28T01:55:19+08:00</t>
        </is>
      </c>
      <c r="AE1018" s="47">
        <f>IF(AC1018&lt;&gt;"completed","",IF(W1018=O1018,"no","yes"))</f>
        <v/>
      </c>
      <c r="AF1018" s="47">
        <f>IF(AC1018&lt;&gt;"completed","",IF(AND(X1018=P1018,Y1018=Q1018),"no","yes"))</f>
        <v/>
      </c>
      <c r="AG1018" s="47">
        <f>IF(AC1018&lt;&gt;"completed","待复核",IF(OR(W1018="",Z1018="",AA1018="",AD1018=""),"缺少必填项",IF(AND(OR(AE1018="yes",AF1018="yes"),AB1018=""),"修正原因缺失",IF(OR(W1018=0,W1018=1),IF(AND(X1018="",Y1018=""),"通过","0/1级时间应留空"),IF(AND(OR(W1018=2,W1018=3),X1018&lt;&gt;"",Y1018&lt;&gt;"",X1018&gt;=I1018,Y1018&lt;=J1018,Y1018&gt;X1018),"通过","2/3级时间无效")))))</f>
        <v/>
      </c>
    </row>
    <row r="1019">
      <c r="A1019" s="45" t="inlineStr">
        <is>
          <t>VQ-022</t>
        </is>
      </c>
      <c r="B1019" s="52" t="inlineStr">
        <is>
          <t>What does a normal espresso extraction look like?</t>
        </is>
      </c>
      <c r="C1019" s="45" t="inlineStr">
        <is>
          <t>en</t>
        </is>
      </c>
      <c r="D1019" s="45" t="inlineStr">
        <is>
          <t>Espresso Machine</t>
        </is>
      </c>
      <c r="E1019" s="45" t="inlineStr">
        <is>
          <t>state</t>
        </is>
      </c>
      <c r="F1019" s="45" t="inlineStr">
        <is>
          <t>development</t>
        </is>
      </c>
      <c r="G1019" s="45" t="inlineStr">
        <is>
          <t>espresso-001-scene-0005</t>
        </is>
      </c>
      <c r="H1019" s="45" t="inlineStr">
        <is>
          <t>espresso-001</t>
        </is>
      </c>
      <c r="I1019" s="59" t="inlineStr">
        <is>
          <t>18.685</t>
        </is>
      </c>
      <c r="J1019" s="59" t="inlineStr">
        <is>
          <t>23.59</t>
        </is>
      </c>
      <c r="K1019" s="45" t="inlineStr">
        <is>
          <t>items/espresso-001-scene-0005/clip.mp4</t>
        </is>
      </c>
      <c r="L1019" s="45" t="inlineStr">
        <is>
          <t>items/espresso-001-scene-0005/thumbnail.jpg</t>
        </is>
      </c>
      <c r="M1019" s="52" t="inlineStr">
        <is>
          <t>ASR: The act of producing a shot of espresso is often termed pulling a shot. Methods of preparation differ between drinks and between baristas.
VLM: Visual summary: A person in a blue shirt and black apron is operating an espresso machine at a counter in a cafe or restaurant.
视觉摘要: 一名穿着蓝色衬衫和黑色围裙的人正在咖啡馆或餐厅的吧台操作一台浓缩咖啡机。
Visible product: Espresso Machine
Visible components: espresso machine; glass cup; syrup bottles; granite countertop; white cabinets; wall-mounted dispenser; bananas on counter
Visible actions: person operating espresso machine; person holding machine handle
Visible states: coffee being dispensed into glass cup; person standing at counter
Visual uncertainty: exact product model or brand of espresso machine is not visible</t>
        </is>
      </c>
      <c r="N1019" s="45" t="inlineStr">
        <is>
          <t>13</t>
        </is>
      </c>
      <c r="O1019" s="45" t="inlineStr">
        <is>
          <t>2</t>
        </is>
      </c>
      <c r="P1019" s="59" t="inlineStr">
        <is>
          <t>18.685</t>
        </is>
      </c>
      <c r="Q1019" s="59" t="inlineStr">
        <is>
          <t>23.59</t>
        </is>
      </c>
      <c r="R1019" s="52" t="inlineStr">
        <is>
          <t>The visual shows coffee being dispensed into a glass cup while a person operates the espresso machine, which is a direct visual representation of espresso extraction. The ASR mentions 'pulling a shot,' which is the term for espresso extraction, providing context. However, the exact visual characteristics of a 'normal' extraction (e.g., flow rate, color, volume) are not explicitly detailed or measured in the scene.</t>
        </is>
      </c>
      <c r="S1019" s="52" t="inlineStr">
        <is>
          <t>VLM|ASR</t>
        </is>
      </c>
      <c r="T1019" s="52" t="inlineStr">
        <is>
          <t>medium</t>
        </is>
      </c>
      <c r="U1019" s="52" t="inlineStr">
        <is>
          <t>The scene does not specify whether the extraction is 'normal' in terms of timing, flow, or volume; it only shows coffee being dispensed, which could be part of a normal or abnormal extraction.</t>
        </is>
      </c>
      <c r="V1019" s="45" t="inlineStr">
        <is>
          <t>R1</t>
        </is>
      </c>
      <c r="W1019" s="46" t="n">
        <v>1</v>
      </c>
      <c r="X1019" s="60" t="n"/>
      <c r="Y1019" s="60" t="n"/>
      <c r="Z1019" s="46" t="inlineStr">
        <is>
          <t>no</t>
        </is>
      </c>
      <c r="AA1019" s="54" t="inlineStr">
        <is>
          <t>6帧展示咖啡师在吧台操作意式咖啡机，ASR提到pulling a shot，但距离较远，未能清晰展示咖啡液流出细节。</t>
        </is>
      </c>
      <c r="AB1019" s="54" t="inlineStr">
        <is>
          <t>AI时间18.685-23.59→R1时间18.7-23.6s（按联系表帧标签）。 | 第三轮仲裁修正：R1原记录 等级=2 时间=[18.7,23.59] 泄漏=no → 仲裁 等级=1 时间=[None,None] 泄漏=no。理由：6帧（t=18.7s-23.6s）为吧台远景，咖啡师操作意式咖啡机但前景有调味瓶遮挡，无法清晰看到咖啡液流出/克丽玛形成等正常萃取可视化细节；按规范产品出现但未清晰演示萃取细节应为1级。</t>
        </is>
      </c>
      <c r="AC1019" s="46" t="inlineStr">
        <is>
          <t>completed</t>
        </is>
      </c>
      <c r="AD1019" s="46" t="inlineStr">
        <is>
          <t>2026-07-28T20:35:21+08:00</t>
        </is>
      </c>
      <c r="AE1019" s="47">
        <f>IF(AC1019&lt;&gt;"completed","",IF(W1019=O1019,"no","yes"))</f>
        <v/>
      </c>
      <c r="AF1019" s="47">
        <f>IF(AC1019&lt;&gt;"completed","",IF(AND(X1019=P1019,Y1019=Q1019),"no","yes"))</f>
        <v/>
      </c>
      <c r="AG1019" s="47">
        <f>IF(AC1019&lt;&gt;"completed","待复核",IF(OR(W1019="",Z1019="",AA1019="",AD1019=""),"缺少必填项",IF(AND(OR(AE1019="yes",AF1019="yes"),AB1019=""),"修正原因缺失",IF(OR(W1019=0,W1019=1),IF(AND(X1019="",Y1019=""),"通过","0/1级时间应留空"),IF(AND(OR(W1019=2,W1019=3),X1019&lt;&gt;"",Y1019&lt;&gt;"",X1019&gt;=I1019,Y1019&lt;=J1019,Y1019&gt;X1019),"通过","2/3级时间无效")))))</f>
        <v/>
      </c>
    </row>
    <row r="1020">
      <c r="A1020" s="45" t="inlineStr">
        <is>
          <t>VQ-022</t>
        </is>
      </c>
      <c r="B1020" s="52" t="inlineStr">
        <is>
          <t>What does a normal espresso extraction look like?</t>
        </is>
      </c>
      <c r="C1020" s="45" t="inlineStr">
        <is>
          <t>en</t>
        </is>
      </c>
      <c r="D1020" s="45" t="inlineStr">
        <is>
          <t>Espresso Machine</t>
        </is>
      </c>
      <c r="E1020" s="45" t="inlineStr">
        <is>
          <t>state</t>
        </is>
      </c>
      <c r="F1020" s="45" t="inlineStr">
        <is>
          <t>development</t>
        </is>
      </c>
      <c r="G1020" s="45" t="inlineStr">
        <is>
          <t>espresso-004-scene-0010</t>
        </is>
      </c>
      <c r="H1020" s="45" t="inlineStr">
        <is>
          <t>espresso-004</t>
        </is>
      </c>
      <c r="I1020" s="59" t="inlineStr">
        <is>
          <t>61.742</t>
        </is>
      </c>
      <c r="J1020" s="59" t="inlineStr">
        <is>
          <t>66.33</t>
        </is>
      </c>
      <c r="K1020" s="45" t="inlineStr">
        <is>
          <t>items/espresso-004-scene-0010/clip.mp4</t>
        </is>
      </c>
      <c r="L1020" s="45" t="inlineStr">
        <is>
          <t>items/espresso-004-scene-0010/thumbnail.jpg</t>
        </is>
      </c>
      <c r="M1020" s="52" t="inlineStr">
        <is>
          <t>VLM: Visual summary: A split-screen view showing espresso being dispensed from a machine into a cup on the left, and a white cup with a mustache design on a drip tray on the right.
视觉摘要: 分屏画面显示左侧咖啡机正在向杯中注咖啡，右侧为一个带胡子图案的白色杯子放在滴水盘上。
Visible product: Espresso Machine
Visible components: coffee machine spout; cup; drip tray; mustache design on cup
Visible actions: espresso pouring from machine
Visible states: coffee being dispensed; cup filled with coffee</t>
        </is>
      </c>
      <c r="N1020" s="45" t="inlineStr">
        <is>
          <t>14</t>
        </is>
      </c>
      <c r="O1020" s="45" t="inlineStr">
        <is>
          <t>3</t>
        </is>
      </c>
      <c r="P1020" s="59" t="inlineStr">
        <is>
          <t>61.742</t>
        </is>
      </c>
      <c r="Q1020" s="59" t="inlineStr">
        <is>
          <t>66.33</t>
        </is>
      </c>
      <c r="R1020" s="52" t="inlineStr">
        <is>
          <t>The VLM observes espresso being dispensed from a machine into a cup, with visible coffee flow and a filled cup, matching the visual state of a normal espresso extraction.</t>
        </is>
      </c>
      <c r="S1020" s="52" t="inlineStr">
        <is>
          <t>VLM</t>
        </is>
      </c>
      <c r="T1020" s="52" t="inlineStr">
        <is>
          <t>low</t>
        </is>
      </c>
      <c r="U1020" s="52" t="inlineStr">
        <is>
          <t>The visual evidence clearly shows espresso pouring and cup filling, which directly corresponds to the expected state of a normal extraction.</t>
        </is>
      </c>
      <c r="V1020" s="45" t="inlineStr">
        <is>
          <t>R1</t>
        </is>
      </c>
      <c r="W1020" s="46" t="inlineStr">
        <is>
          <t>3</t>
        </is>
      </c>
      <c r="X1020" s="60" t="n">
        <v>61.742</v>
      </c>
      <c r="Y1020" s="60" t="n">
        <v>66.3</v>
      </c>
      <c r="Z1020" s="46" t="inlineStr">
        <is>
          <t>no</t>
        </is>
      </c>
      <c r="AA1020" s="54" t="inlineStr">
        <is>
          <t>第1-6帧（t=61.7s-66.3s）清晰展示浓缩咖啡从咖啡机萃取口持续注入杯中，呈现正常萃取的完整过程。</t>
        </is>
      </c>
      <c r="AB1020" s="54" t="inlineStr">
        <is>
          <t>AI时间61.742-66.33→R1时间61.7-66.3s（按联系表帧标签）。</t>
        </is>
      </c>
      <c r="AC1020" s="46" t="inlineStr">
        <is>
          <t>completed</t>
        </is>
      </c>
      <c r="AD1020" s="46" t="inlineStr">
        <is>
          <t>2026-07-28T01:45:19+08:00</t>
        </is>
      </c>
      <c r="AE1020" s="47">
        <f>IF(AC1020&lt;&gt;"completed","",IF(W1020=O1020,"no","yes"))</f>
        <v/>
      </c>
      <c r="AF1020" s="47">
        <f>IF(AC1020&lt;&gt;"completed","",IF(AND(X1020=P1020,Y1020=Q1020),"no","yes"))</f>
        <v/>
      </c>
      <c r="AG1020" s="47">
        <f>IF(AC1020&lt;&gt;"completed","待复核",IF(OR(W1020="",Z1020="",AA1020="",AD1020=""),"缺少必填项",IF(AND(OR(AE1020="yes",AF1020="yes"),AB1020=""),"修正原因缺失",IF(OR(W1020=0,W1020=1),IF(AND(X1020="",Y1020=""),"通过","0/1级时间应留空"),IF(AND(OR(W1020=2,W1020=3),X1020&lt;&gt;"",Y1020&lt;&gt;"",X1020&gt;=I1020,Y1020&lt;=J1020,Y1020&gt;X1020),"通过","2/3级时间无效")))))</f>
        <v/>
      </c>
    </row>
    <row r="1021">
      <c r="A1021" s="45" t="inlineStr">
        <is>
          <t>VQ-022</t>
        </is>
      </c>
      <c r="B1021" s="52" t="inlineStr">
        <is>
          <t>What does a normal espresso extraction look like?</t>
        </is>
      </c>
      <c r="C1021" s="45" t="inlineStr">
        <is>
          <t>en</t>
        </is>
      </c>
      <c r="D1021" s="45" t="inlineStr">
        <is>
          <t>Espresso Machine</t>
        </is>
      </c>
      <c r="E1021" s="45" t="inlineStr">
        <is>
          <t>state</t>
        </is>
      </c>
      <c r="F1021" s="45" t="inlineStr">
        <is>
          <t>development</t>
        </is>
      </c>
      <c r="G1021" s="45" t="inlineStr">
        <is>
          <t>espresso-016-scene-0004</t>
        </is>
      </c>
      <c r="H1021" s="45" t="inlineStr">
        <is>
          <t>espresso-016</t>
        </is>
      </c>
      <c r="I1021" s="59" t="inlineStr">
        <is>
          <t>13.391</t>
        </is>
      </c>
      <c r="J1021" s="59" t="inlineStr">
        <is>
          <t>16.12</t>
        </is>
      </c>
      <c r="K1021" s="45" t="inlineStr">
        <is>
          <t>items/espresso-016-scene-0004/clip.mp4</t>
        </is>
      </c>
      <c r="L1021" s="45" t="inlineStr">
        <is>
          <t>items/espresso-016-scene-0004/thumbnail.jpg</t>
        </is>
      </c>
      <c r="M1021" s="52" t="inlineStr">
        <is>
          <t>VLM: Visual summary: A stainless steel espresso machine with red cups on top and one being filled, next to a grinder with warning labels, on a counter with towels and coffee bags.
视觉摘要: 一台不锈钢意式咖啡机，顶部和下方都有红色杯子，旁边是一台带警告标签的磨豆机，放在有毛巾和咖啡袋的台面上。
Visible product: Espresso Machine
Visible components: espresso machine; coffee grinder; red cups; towels; coffee bags; pressure gauges; portafilter; steam wand; water tank; drip tray; control knobs; warning labels
Visible actions: coffee being dispensed into a cup
Visible states: coffee machine in operation; coffee grinder with beans inside
Visible warnings: CAUTION; DANGER</t>
        </is>
      </c>
      <c r="N1021" s="45" t="inlineStr">
        <is>
          <t>15</t>
        </is>
      </c>
      <c r="O1021" s="45" t="inlineStr">
        <is>
          <t>2</t>
        </is>
      </c>
      <c r="P1021" s="59" t="inlineStr">
        <is>
          <t>13.391</t>
        </is>
      </c>
      <c r="Q1021" s="59" t="inlineStr">
        <is>
          <t>16.12</t>
        </is>
      </c>
      <c r="R1021" s="52" t="inlineStr">
        <is>
          <t>The espresso machine is in operation with coffee being dispensed into a cup, showing a visual state consistent with normal espresso extraction.</t>
        </is>
      </c>
      <c r="S1021" s="52" t="inlineStr">
        <is>
          <t>VLM</t>
        </is>
      </c>
      <c r="T1021" s="52" t="inlineStr">
        <is>
          <t>low</t>
        </is>
      </c>
      <c r="U1021" s="52" t="inlineStr">
        <is>
          <t>The visual evidence shows coffee being dispensed, which is a key indicator of espresso extraction, but no explicit visual confirmation of ideal extraction parameters (e.g., flow rate, time, crema) is provided.</t>
        </is>
      </c>
      <c r="V1021" s="45" t="inlineStr">
        <is>
          <t>R1</t>
        </is>
      </c>
      <c r="W1021" s="46" t="inlineStr">
        <is>
          <t>1</t>
        </is>
      </c>
      <c r="X1021" s="60" t="n"/>
      <c r="Y1021" s="60" t="n"/>
      <c r="Z1021" s="46" t="inlineStr">
        <is>
          <t>no</t>
        </is>
      </c>
      <c r="AA1021" s="54" t="inlineStr">
        <is>
          <t>6帧画面均未显示清晰的浓缩咖啡从冲煮头流出的萃取过程，红色杯子仅置于机器顶部，无典型萃取流液呈现。</t>
        </is>
      </c>
      <c r="AB1021" s="54" t="inlineStr">
        <is>
          <t>AI=2→R1=1：画面未呈现可识别的浓缩咖啡萃取流液动作。</t>
        </is>
      </c>
      <c r="AC1021" s="46" t="inlineStr">
        <is>
          <t>completed</t>
        </is>
      </c>
      <c r="AD1021" s="46" t="inlineStr">
        <is>
          <t>2026-07-28T01:45:19+08:00</t>
        </is>
      </c>
      <c r="AE1021" s="47">
        <f>IF(AC1021&lt;&gt;"completed","",IF(W1021=O1021,"no","yes"))</f>
        <v/>
      </c>
      <c r="AF1021" s="47">
        <f>IF(AC1021&lt;&gt;"completed","",IF(AND(X1021=P1021,Y1021=Q1021),"no","yes"))</f>
        <v/>
      </c>
      <c r="AG1021" s="47">
        <f>IF(AC1021&lt;&gt;"completed","待复核",IF(OR(W1021="",Z1021="",AA1021="",AD1021=""),"缺少必填项",IF(AND(OR(AE1021="yes",AF1021="yes"),AB1021=""),"修正原因缺失",IF(OR(W1021=0,W1021=1),IF(AND(X1021="",Y1021=""),"通过","0/1级时间应留空"),IF(AND(OR(W1021=2,W1021=3),X1021&lt;&gt;"",Y1021&lt;&gt;"",X1021&gt;=I1021,Y1021&lt;=J1021,Y1021&gt;X1021),"通过","2/3级时间无效")))))</f>
        <v/>
      </c>
    </row>
    <row r="1022">
      <c r="A1022" s="45" t="inlineStr">
        <is>
          <t>VQ-022</t>
        </is>
      </c>
      <c r="B1022" s="52" t="inlineStr">
        <is>
          <t>What does a normal espresso extraction look like?</t>
        </is>
      </c>
      <c r="C1022" s="45" t="inlineStr">
        <is>
          <t>en</t>
        </is>
      </c>
      <c r="D1022" s="45" t="inlineStr">
        <is>
          <t>Espresso Machine</t>
        </is>
      </c>
      <c r="E1022" s="45" t="inlineStr">
        <is>
          <t>state</t>
        </is>
      </c>
      <c r="F1022" s="45" t="inlineStr">
        <is>
          <t>development</t>
        </is>
      </c>
      <c r="G1022" s="45" t="inlineStr">
        <is>
          <t>espresso-009-scene-0001</t>
        </is>
      </c>
      <c r="H1022" s="45" t="inlineStr">
        <is>
          <t>espresso-009</t>
        </is>
      </c>
      <c r="I1022" s="59" t="inlineStr">
        <is>
          <t>0.0</t>
        </is>
      </c>
      <c r="J1022" s="59" t="inlineStr">
        <is>
          <t>83.82</t>
        </is>
      </c>
      <c r="K1022" s="45" t="inlineStr">
        <is>
          <t>items/espresso-009-scene-0001/clip.mp4</t>
        </is>
      </c>
      <c r="L1022" s="45" t="inlineStr">
        <is>
          <t>items/espresso-009-scene-0001/thumbnail.jpg</t>
        </is>
      </c>
      <c r="M1022" s="52" t="inlineStr">
        <is>
          <t>OCR: ZETA RAPS &amp;OLIV Rogl OLJA TOSSIMO ZET BOS &amp;OLV TILINI LUT KA &amp;OLI UT A JA
VLM: Visual summary: A black Tassimo coffee machine is brewing coffee into a blue mug on a kitchen counter, with another blue mug and various kitchen items nearby.
视觉摘要: 一台黑色的Tassimo咖啡机正在向一个蓝色杯子中冲泡咖啡，周围是厨房台面和一些厨房用品。
Visible product: Tassimo
Visible components: coffee machine; blue mug; coffee cup; coffee pod; counter; bottle; bag; cup holder
Visible actions: placing coffee pod into machine; coffee brewing
Visible states: coffee being dispensed; machine in operation
Visual uncertainty: The exact brand or model of the coffee machine beyond 'Tassimo' is not clearly visible. The text on the bottle is partially obscured.</t>
        </is>
      </c>
      <c r="N1022" s="45" t="inlineStr">
        <is>
          <t>16</t>
        </is>
      </c>
      <c r="O1022" s="45" t="inlineStr">
        <is>
          <t>0</t>
        </is>
      </c>
      <c r="P1022" s="59" t="str"/>
      <c r="Q1022" s="59" t="str"/>
      <c r="R1022" s="52" t="inlineStr">
        <is>
          <t>The machine is a Tassimo, not an espresso machine, and the extraction shown is not espresso but a pod-based brewing method.</t>
        </is>
      </c>
      <c r="S1022" s="52" t="inlineStr">
        <is>
          <t>VLM</t>
        </is>
      </c>
      <c r="T1022" s="52" t="inlineStr">
        <is>
          <t>low</t>
        </is>
      </c>
      <c r="U1022" s="52" t="inlineStr">
        <is>
          <t>Product class mismatch is clear from visible evidence; no ambiguity in product type.</t>
        </is>
      </c>
      <c r="V1022" s="45" t="inlineStr">
        <is>
          <t>R1</t>
        </is>
      </c>
      <c r="W1022" s="46" t="inlineStr">
        <is>
          <t>0</t>
        </is>
      </c>
      <c r="X1022" s="60" t="n"/>
      <c r="Y1022" s="60" t="n"/>
      <c r="Z1022" s="46" t="inlineStr">
        <is>
          <t>no</t>
        </is>
      </c>
      <c r="AA1022" s="54" t="inlineStr">
        <is>
          <t>画面为胶囊咖啡机出液，不是意式浓缩咖啡的高压萃取。</t>
        </is>
      </c>
      <c r="AB1022" s="54" t="n"/>
      <c r="AC1022" s="46" t="inlineStr">
        <is>
          <t>completed</t>
        </is>
      </c>
      <c r="AD1022" s="46" t="inlineStr">
        <is>
          <t>2026-07-28T01:45:19+08:00</t>
        </is>
      </c>
      <c r="AE1022" s="47">
        <f>IF(AC1022&lt;&gt;"completed","",IF(W1022=O1022,"no","yes"))</f>
        <v/>
      </c>
      <c r="AF1022" s="47">
        <f>IF(AC1022&lt;&gt;"completed","",IF(AND(X1022=P1022,Y1022=Q1022),"no","yes"))</f>
        <v/>
      </c>
      <c r="AG1022" s="47">
        <f>IF(AC1022&lt;&gt;"completed","待复核",IF(OR(W1022="",Z1022="",AA1022="",AD1022=""),"缺少必填项",IF(AND(OR(AE1022="yes",AF1022="yes"),AB1022=""),"修正原因缺失",IF(OR(W1022=0,W1022=1),IF(AND(X1022="",Y1022=""),"通过","0/1级时间应留空"),IF(AND(OR(W1022=2,W1022=3),X1022&lt;&gt;"",Y1022&lt;&gt;"",X1022&gt;=I1022,Y1022&lt;=J1022,Y1022&gt;X1022),"通过","2/3级时间无效")))))</f>
        <v/>
      </c>
    </row>
    <row r="1023">
      <c r="A1023" s="45" t="inlineStr">
        <is>
          <t>VQ-022</t>
        </is>
      </c>
      <c r="B1023" s="52" t="inlineStr">
        <is>
          <t>What does a normal espresso extraction look like?</t>
        </is>
      </c>
      <c r="C1023" s="45" t="inlineStr">
        <is>
          <t>en</t>
        </is>
      </c>
      <c r="D1023" s="45" t="inlineStr">
        <is>
          <t>Espresso Machine</t>
        </is>
      </c>
      <c r="E1023" s="45" t="inlineStr">
        <is>
          <t>state</t>
        </is>
      </c>
      <c r="F1023" s="45" t="inlineStr">
        <is>
          <t>development</t>
        </is>
      </c>
      <c r="G1023" s="45" t="inlineStr">
        <is>
          <t>espresso-018-scene-0018</t>
        </is>
      </c>
      <c r="H1023" s="45" t="inlineStr">
        <is>
          <t>espresso-018</t>
        </is>
      </c>
      <c r="I1023" s="59" t="inlineStr">
        <is>
          <t>58.257</t>
        </is>
      </c>
      <c r="J1023" s="59" t="inlineStr">
        <is>
          <t>60.425</t>
        </is>
      </c>
      <c r="K1023" s="45" t="inlineStr">
        <is>
          <t>items/espresso-018-scene-0018/clip.mp4</t>
        </is>
      </c>
      <c r="L1023" s="45" t="inlineStr">
        <is>
          <t>items/espresso-018-scene-0018/thumbnail.jpg</t>
        </is>
      </c>
      <c r="M1023" s="52" t="inlineStr">
        <is>
          <t>OCR: Made for people on the go
VLM: Visual summary: A man is drinking from a green bottle while standing in a subway station, with other people waiting in the background.
视觉摘要: 一名男子在地铁站内站着，从一个绿色瓶子中喝水，背景中有其他人正在等候。
Visible product: unknown
Visible actions: drinking; standing
Visual uncertainty: The product category label 'Espresso Machine' does not match the visible content; no espresso machine is visible.</t>
        </is>
      </c>
      <c r="N1023" s="45" t="inlineStr">
        <is>
          <t>17</t>
        </is>
      </c>
      <c r="O1023" s="45" t="inlineStr">
        <is>
          <t>0</t>
        </is>
      </c>
      <c r="P1023" s="59" t="str"/>
      <c r="Q1023" s="59" t="str"/>
      <c r="R1023" s="52" t="inlineStr">
        <is>
          <t>The scene shows a man drinking from a green bottle in a subway station, with no espresso machine or espresso extraction visible.</t>
        </is>
      </c>
      <c r="S1023" s="52" t="inlineStr">
        <is>
          <t>VLM</t>
        </is>
      </c>
      <c r="T1023" s="52" t="inlineStr">
        <is>
          <t>low</t>
        </is>
      </c>
      <c r="U1023" s="52" t="inlineStr">
        <is>
          <t>The visual content clearly does not depict an espresso machine or extraction process.</t>
        </is>
      </c>
      <c r="V1023" s="45" t="inlineStr">
        <is>
          <t>R1</t>
        </is>
      </c>
      <c r="W1023" s="46" t="inlineStr">
        <is>
          <t>0</t>
        </is>
      </c>
      <c r="X1023" s="60" t="n"/>
      <c r="Y1023" s="60" t="n"/>
      <c r="Z1023" s="46" t="inlineStr">
        <is>
          <t>no</t>
        </is>
      </c>
      <c r="AA1023" s="54" t="inlineStr">
        <is>
          <t>所有6帧（t=58.3s-60.4s）均为地铁站内男子喝绿色瓶装饮料的画面，无咖啡机或浓缩咖啡萃取。</t>
        </is>
      </c>
      <c r="AB1023" s="54" t="n"/>
      <c r="AC1023" s="46" t="inlineStr">
        <is>
          <t>completed</t>
        </is>
      </c>
      <c r="AD1023" s="46" t="inlineStr">
        <is>
          <t>2026-07-28T01:45:19+08:00</t>
        </is>
      </c>
      <c r="AE1023" s="47">
        <f>IF(AC1023&lt;&gt;"completed","",IF(W1023=O1023,"no","yes"))</f>
        <v/>
      </c>
      <c r="AF1023" s="47">
        <f>IF(AC1023&lt;&gt;"completed","",IF(AND(X1023=P1023,Y1023=Q1023),"no","yes"))</f>
        <v/>
      </c>
      <c r="AG1023" s="47">
        <f>IF(AC1023&lt;&gt;"completed","待复核",IF(OR(W1023="",Z1023="",AA1023="",AD1023=""),"缺少必填项",IF(AND(OR(AE1023="yes",AF1023="yes"),AB1023=""),"修正原因缺失",IF(OR(W1023=0,W1023=1),IF(AND(X1023="",Y1023=""),"通过","0/1级时间应留空"),IF(AND(OR(W1023=2,W1023=3),X1023&lt;&gt;"",Y1023&lt;&gt;"",X1023&gt;=I1023,Y1023&lt;=J1023,Y1023&gt;X1023),"通过","2/3级时间无效")))))</f>
        <v/>
      </c>
    </row>
    <row r="1024">
      <c r="A1024" s="45" t="inlineStr">
        <is>
          <t>VQ-022</t>
        </is>
      </c>
      <c r="B1024" s="52" t="inlineStr">
        <is>
          <t>What does a normal espresso extraction look like?</t>
        </is>
      </c>
      <c r="C1024" s="45" t="inlineStr">
        <is>
          <t>en</t>
        </is>
      </c>
      <c r="D1024" s="45" t="inlineStr">
        <is>
          <t>Espresso Machine</t>
        </is>
      </c>
      <c r="E1024" s="45" t="inlineStr">
        <is>
          <t>state</t>
        </is>
      </c>
      <c r="F1024" s="45" t="inlineStr">
        <is>
          <t>development</t>
        </is>
      </c>
      <c r="G1024" s="45" t="inlineStr">
        <is>
          <t>espresso-002-scene-0001</t>
        </is>
      </c>
      <c r="H1024" s="45" t="inlineStr">
        <is>
          <t>espresso-002</t>
        </is>
      </c>
      <c r="I1024" s="59" t="inlineStr">
        <is>
          <t>0.0</t>
        </is>
      </c>
      <c r="J1024" s="59" t="inlineStr">
        <is>
          <t>44.68</t>
        </is>
      </c>
      <c r="K1024" s="45" t="inlineStr">
        <is>
          <t>items/espresso-002-scene-0001/clip.mp4</t>
        </is>
      </c>
      <c r="L1024" s="45" t="inlineStr">
        <is>
          <t>items/espresso-002-scene-0001/thumbnail.jpg</t>
        </is>
      </c>
      <c r="M1024" s="52" t="inlineStr">
        <is>
          <t>VLM: Visual summary: A stream of coffee is being dispensed from an espresso machine into a blue mug.
视觉摘要: 咖啡机正在向一个蓝色杯子中倾倒咖啡。
Visible product: Espresso Machine
Visible components: espresso machine; blue mug; coffee stream; metal portafilter; wooden countertop
Visible actions: coffee dispensing
Visible states: coffee filling mug; coffee forming crema</t>
        </is>
      </c>
      <c r="N1024" s="45" t="inlineStr">
        <is>
          <t>18</t>
        </is>
      </c>
      <c r="O1024" s="45" t="inlineStr">
        <is>
          <t>3</t>
        </is>
      </c>
      <c r="P1024" s="59" t="inlineStr">
        <is>
          <t>0.0</t>
        </is>
      </c>
      <c r="Q1024" s="59" t="inlineStr">
        <is>
          <t>44.68</t>
        </is>
      </c>
      <c r="R1024" s="52" t="inlineStr">
        <is>
          <t>The visual evidence shows coffee being dispensed from an espresso machine into a mug, forming crema, which is characteristic of a normal espresso extraction.</t>
        </is>
      </c>
      <c r="S1024" s="52" t="inlineStr">
        <is>
          <t>VLM</t>
        </is>
      </c>
      <c r="T1024" s="52" t="inlineStr">
        <is>
          <t>low</t>
        </is>
      </c>
      <c r="U1024" s="52" t="inlineStr">
        <is>
          <t>The visual summary explicitly describes coffee forming crema and dispensing into a mug, which are definitive indicators of a normal espresso extraction.</t>
        </is>
      </c>
      <c r="V1024" s="45" t="inlineStr">
        <is>
          <t>R1</t>
        </is>
      </c>
      <c r="W1024" s="46" t="inlineStr">
        <is>
          <t>3</t>
        </is>
      </c>
      <c r="X1024" s="60" t="inlineStr">
        <is>
          <t>0.0</t>
        </is>
      </c>
      <c r="Y1024" s="60" t="inlineStr">
        <is>
          <t>44.68</t>
        </is>
      </c>
      <c r="Z1024" s="46" t="inlineStr">
        <is>
          <t>no</t>
        </is>
      </c>
      <c r="AA1024" s="54" t="inlineStr">
        <is>
          <t>全部6帧（t=0s–44.7s）完整展示了一次标准浓缩萃取全过程：深褐色咖啡液稳定流入蓝色杯子，表面逐渐形成厚实金黄棕色crema，是典型的正常萃取外观。</t>
        </is>
      </c>
      <c r="AB1024" s="54" t="n"/>
      <c r="AC1024" s="46" t="inlineStr">
        <is>
          <t>completed</t>
        </is>
      </c>
      <c r="AD1024" s="46" t="inlineStr">
        <is>
          <t>2026-07-28T01:45:19+08:00</t>
        </is>
      </c>
      <c r="AE1024" s="47">
        <f>IF(AC1024&lt;&gt;"completed","",IF(W1024=O1024,"no","yes"))</f>
        <v/>
      </c>
      <c r="AF1024" s="47">
        <f>IF(AC1024&lt;&gt;"completed","",IF(AND(X1024=P1024,Y1024=Q1024),"no","yes"))</f>
        <v/>
      </c>
      <c r="AG1024" s="47">
        <f>IF(AC1024&lt;&gt;"completed","待复核",IF(OR(W1024="",Z1024="",AA1024="",AD1024=""),"缺少必填项",IF(AND(OR(AE1024="yes",AF1024="yes"),AB1024=""),"修正原因缺失",IF(OR(W1024=0,W1024=1),IF(AND(X1024="",Y1024=""),"通过","0/1级时间应留空"),IF(AND(OR(W1024=2,W1024=3),X1024&lt;&gt;"",Y1024&lt;&gt;"",X1024&gt;=I1024,Y1024&lt;=J1024,Y1024&gt;X1024),"通过","2/3级时间无效")))))</f>
        <v/>
      </c>
    </row>
    <row r="1025">
      <c r="A1025" s="45" t="inlineStr">
        <is>
          <t>VQ-022</t>
        </is>
      </c>
      <c r="B1025" s="52" t="inlineStr">
        <is>
          <t>What does a normal espresso extraction look like?</t>
        </is>
      </c>
      <c r="C1025" s="45" t="inlineStr">
        <is>
          <t>en</t>
        </is>
      </c>
      <c r="D1025" s="45" t="inlineStr">
        <is>
          <t>Espresso Machine</t>
        </is>
      </c>
      <c r="E1025" s="45" t="inlineStr">
        <is>
          <t>state</t>
        </is>
      </c>
      <c r="F1025" s="45" t="inlineStr">
        <is>
          <t>development</t>
        </is>
      </c>
      <c r="G1025" s="45" t="inlineStr">
        <is>
          <t>espresso-040-scene-0001</t>
        </is>
      </c>
      <c r="H1025" s="45" t="inlineStr">
        <is>
          <t>espresso-040</t>
        </is>
      </c>
      <c r="I1025" s="59" t="inlineStr">
        <is>
          <t>0.0</t>
        </is>
      </c>
      <c r="J1025" s="59" t="inlineStr">
        <is>
          <t>8.64</t>
        </is>
      </c>
      <c r="K1025" s="45" t="inlineStr">
        <is>
          <t>items/espresso-040-scene-0001/clip.mp4</t>
        </is>
      </c>
      <c r="L1025" s="45" t="inlineStr">
        <is>
          <t>items/espresso-040-scene-0001/thumbnail.jpg</t>
        </is>
      </c>
      <c r="M1025" s="52" t="inlineStr">
        <is>
          <t>OCR: coffe dairy NINJA espresso clean doubl ?W grind recommended current strength descale lock I
VLM: Visual summary: A hand is seen interacting with the portafilter of a Ninja brand coffee machine, which is identifiable as an espresso machine by its design and portafilter mechanism. The action appears to be locking or unlocking the portafilter, a key operational step in preparing espresso.
视觉摘要: 画面中一只手正在操作 Ninja 咖啡机的手柄，将手柄插入冲煮头并锁定，这是制作浓缩咖啡的关键操作步骤。
Visible product: espresso machine
Visible components: espresso machine; portafilter; group head
Visible actions: inserting and locking the portafilter</t>
        </is>
      </c>
      <c r="N1025" s="45" t="inlineStr">
        <is>
          <t>19</t>
        </is>
      </c>
      <c r="O1025" s="45" t="inlineStr">
        <is>
          <t>1</t>
        </is>
      </c>
      <c r="P1025" s="59" t="str"/>
      <c r="Q1025" s="59" t="str"/>
      <c r="R1025" s="52" t="inlineStr">
        <is>
          <t>The scene shows a hand locking the portafilter into the group head, which is a preparatory step for espresso extraction, but does not show the actual extraction process or its visual characteristics.</t>
        </is>
      </c>
      <c r="S1025" s="52" t="inlineStr">
        <is>
          <t>VLM</t>
        </is>
      </c>
      <c r="T1025" s="52" t="inlineStr">
        <is>
          <t>low</t>
        </is>
      </c>
      <c r="U1025" s="52" t="inlineStr">
        <is>
          <t>No visual or spoken evidence of the extraction process itself (e.g., brewing, flow, time, crema) is present.</t>
        </is>
      </c>
      <c r="V1025" s="45" t="inlineStr">
        <is>
          <t>R1</t>
        </is>
      </c>
      <c r="W1025" s="46" t="inlineStr">
        <is>
          <t>1</t>
        </is>
      </c>
      <c r="X1025" s="60" t="n"/>
      <c r="Y1025" s="60" t="n"/>
      <c r="Z1025" s="46" t="inlineStr">
        <is>
          <t>no</t>
        </is>
      </c>
      <c r="AA1025" s="54" t="inlineStr">
        <is>
          <t>画面为锁入手柄的准备动作，没有萃取出液画面。</t>
        </is>
      </c>
      <c r="AB1025" s="54" t="inlineStr">
        <is>
          <t>AI=1→R1=1，与AI一致。</t>
        </is>
      </c>
      <c r="AC1025" s="46" t="inlineStr">
        <is>
          <t>completed</t>
        </is>
      </c>
      <c r="AD1025" s="46" t="inlineStr">
        <is>
          <t>2026-07-28T01:45:19+08:00</t>
        </is>
      </c>
      <c r="AE1025" s="47">
        <f>IF(AC1025&lt;&gt;"completed","",IF(W1025=O1025,"no","yes"))</f>
        <v/>
      </c>
      <c r="AF1025" s="47">
        <f>IF(AC1025&lt;&gt;"completed","",IF(AND(X1025=P1025,Y1025=Q1025),"no","yes"))</f>
        <v/>
      </c>
      <c r="AG1025" s="47">
        <f>IF(AC1025&lt;&gt;"completed","待复核",IF(OR(W1025="",Z1025="",AA1025="",AD1025=""),"缺少必填项",IF(AND(OR(AE1025="yes",AF1025="yes"),AB1025=""),"修正原因缺失",IF(OR(W1025=0,W1025=1),IF(AND(X1025="",Y1025=""),"通过","0/1级时间应留空"),IF(AND(OR(W1025=2,W1025=3),X1025&lt;&gt;"",Y1025&lt;&gt;"",X1025&gt;=I1025,Y1025&lt;=J1025,Y1025&gt;X1025),"通过","2/3级时间无效")))))</f>
        <v/>
      </c>
    </row>
    <row r="1026">
      <c r="A1026" s="45" t="inlineStr">
        <is>
          <t>VQ-022</t>
        </is>
      </c>
      <c r="B1026" s="52" t="inlineStr">
        <is>
          <t>What does a normal espresso extraction look like?</t>
        </is>
      </c>
      <c r="C1026" s="45" t="inlineStr">
        <is>
          <t>en</t>
        </is>
      </c>
      <c r="D1026" s="45" t="inlineStr">
        <is>
          <t>Espresso Machine</t>
        </is>
      </c>
      <c r="E1026" s="45" t="inlineStr">
        <is>
          <t>state</t>
        </is>
      </c>
      <c r="F1026" s="45" t="inlineStr">
        <is>
          <t>development</t>
        </is>
      </c>
      <c r="G1026" s="45" t="inlineStr">
        <is>
          <t>espresso-017-scene-0002</t>
        </is>
      </c>
      <c r="H1026" s="45" t="inlineStr">
        <is>
          <t>espresso-017</t>
        </is>
      </c>
      <c r="I1026" s="59" t="inlineStr">
        <is>
          <t>574.25</t>
        </is>
      </c>
      <c r="J1026" s="59" t="inlineStr">
        <is>
          <t>586.633</t>
        </is>
      </c>
      <c r="K1026" s="45" t="inlineStr">
        <is>
          <t>items/espresso-017-scene-0002/clip.mp4</t>
        </is>
      </c>
      <c r="L1026" s="45" t="inlineStr">
        <is>
          <t>items/espresso-017-scene-0002/thumbnail.jpg</t>
        </is>
      </c>
      <c r="M1026" s="52" t="inlineStr">
        <is>
          <t>ASR: Другую отвертку взять. Немножко больше. Это у нас Т20. Снимаем трубочку. Достали заварочный
OCR: im REMA
VLM: Visual summary: A disassembled espresso machine is on a workbench, with a person using a screwdriver to work on its internal components.
视觉摘要: 一台拆开的意式咖啡机放在工作台上，一个人正用螺丝刀操作其内部零件。
Visible product: Espresso Machine
Visible components: black plastic casing; internal mechanical parts; red and white wires; clear tubing; screwdriver; orange bag; wrenches on wall
Visible actions: person holding screwdriver; person manipulating internal part
Visible states: machine disassembled; machine on workbench
Visual uncertainty: The brand name on the machine is partially obscured. The exact model or function of the internal parts is not identifiable.</t>
        </is>
      </c>
      <c r="N1026" s="45" t="inlineStr">
        <is>
          <t>20</t>
        </is>
      </c>
      <c r="O1026" s="45" t="inlineStr">
        <is>
          <t>0</t>
        </is>
      </c>
      <c r="P1026" s="59" t="str"/>
      <c r="Q1026" s="59" t="str"/>
      <c r="R1026" s="52" t="inlineStr">
        <is>
          <t>The scene shows a disassembled espresso machine being worked on, not a normal extraction process.</t>
        </is>
      </c>
      <c r="S1026" s="52" t="inlineStr">
        <is>
          <t>VLM|ASR|OCR</t>
        </is>
      </c>
      <c r="T1026" s="52" t="inlineStr">
        <is>
          <t>low</t>
        </is>
      </c>
      <c r="U1026" s="52" t="inlineStr">
        <is>
          <t>The scene clearly depicts disassembly, not extraction.</t>
        </is>
      </c>
      <c r="V1026" s="45" t="inlineStr">
        <is>
          <t>R1</t>
        </is>
      </c>
      <c r="W1026" s="46" t="inlineStr">
        <is>
          <t>0</t>
        </is>
      </c>
      <c r="X1026" s="60" t="n"/>
      <c r="Y1026" s="60" t="n"/>
      <c r="Z1026" s="46" t="inlineStr">
        <is>
          <t>no</t>
        </is>
      </c>
      <c r="AA1026" s="54" t="inlineStr">
        <is>
          <t>全部6帧（t=574.2s–586.6s）为拆解维修场景，无任何萃取过程或浓缩咖啡液流出。</t>
        </is>
      </c>
      <c r="AB1026" s="54" t="n"/>
      <c r="AC1026" s="46" t="inlineStr">
        <is>
          <t>completed</t>
        </is>
      </c>
      <c r="AD1026" s="46" t="inlineStr">
        <is>
          <t>2026-07-28T01:45:19+08:00</t>
        </is>
      </c>
      <c r="AE1026" s="47">
        <f>IF(AC1026&lt;&gt;"completed","",IF(W1026=O1026,"no","yes"))</f>
        <v/>
      </c>
      <c r="AF1026" s="47">
        <f>IF(AC1026&lt;&gt;"completed","",IF(AND(X1026=P1026,Y1026=Q1026),"no","yes"))</f>
        <v/>
      </c>
      <c r="AG1026" s="47">
        <f>IF(AC1026&lt;&gt;"completed","待复核",IF(OR(W1026="",Z1026="",AA1026="",AD1026=""),"缺少必填项",IF(AND(OR(AE1026="yes",AF1026="yes"),AB1026=""),"修正原因缺失",IF(OR(W1026=0,W1026=1),IF(AND(X1026="",Y1026=""),"通过","0/1级时间应留空"),IF(AND(OR(W1026=2,W1026=3),X1026&lt;&gt;"",Y1026&lt;&gt;"",X1026&gt;=I1026,Y1026&lt;=J1026,Y1026&gt;X1026),"通过","2/3级时间无效")))))</f>
        <v/>
      </c>
    </row>
    <row r="1027">
      <c r="A1027" s="45" t="inlineStr">
        <is>
          <t>VQ-022</t>
        </is>
      </c>
      <c r="B1027" s="52" t="inlineStr">
        <is>
          <t>What does a normal espresso extraction look like?</t>
        </is>
      </c>
      <c r="C1027" s="45" t="inlineStr">
        <is>
          <t>en</t>
        </is>
      </c>
      <c r="D1027" s="45" t="inlineStr">
        <is>
          <t>Espresso Machine</t>
        </is>
      </c>
      <c r="E1027" s="45" t="inlineStr">
        <is>
          <t>state</t>
        </is>
      </c>
      <c r="F1027" s="45" t="inlineStr">
        <is>
          <t>development</t>
        </is>
      </c>
      <c r="G1027" s="45" t="inlineStr">
        <is>
          <t>espresso-018-scene-0003</t>
        </is>
      </c>
      <c r="H1027" s="45" t="inlineStr">
        <is>
          <t>espresso-018</t>
        </is>
      </c>
      <c r="I1027" s="59" t="inlineStr">
        <is>
          <t>7.756</t>
        </is>
      </c>
      <c r="J1027" s="59" t="inlineStr">
        <is>
          <t>14.47</t>
        </is>
      </c>
      <c r="K1027" s="45" t="inlineStr">
        <is>
          <t>items/espresso-018-scene-0003/clip.mp4</t>
        </is>
      </c>
      <c r="L1027" s="45" t="inlineStr">
        <is>
          <t>items/espresso-018-scene-0003/thumbnail.jpg</t>
        </is>
      </c>
      <c r="M1027" s="52" t="inlineStr">
        <is>
          <t>OCR: Wacaco Company INSIDER PICKS The Wacaco Company MiniPresso GR Espresso Maker can make perfect cup anywhere.
VLM: Visual summary: A dark liquid is dripping from a black device into a clear glass container.
视觉摘要: 一种深色液体正从一个黑色设备滴入一个透明玻璃容器中。
Visible product: Wacaco Company MiniPresso GR Espresso Maker
Visible components: black device; clear glass container; dripping liquid
Visible actions: liquid dripping
Visible states: liquid dripping into container
Visual uncertainty: The full appearance of the device and container is not fully visible. The text overlay is not part of the physical scene.</t>
        </is>
      </c>
      <c r="N1027" s="45" t="inlineStr">
        <is>
          <t>21</t>
        </is>
      </c>
      <c r="O1027" s="45" t="inlineStr">
        <is>
          <t>2</t>
        </is>
      </c>
      <c r="P1027" s="59" t="inlineStr">
        <is>
          <t>7.756</t>
        </is>
      </c>
      <c r="Q1027" s="59" t="inlineStr">
        <is>
          <t>14.47</t>
        </is>
      </c>
      <c r="R1027" s="52" t="inlineStr">
        <is>
          <t>The visual shows a dark liquid dripping from a black device into a clear glass container, consistent with espresso extraction, and the device is identified as a Wacaco MiniPresso GR Espresso Maker, matching the expected product class.</t>
        </is>
      </c>
      <c r="S1027" s="52" t="inlineStr">
        <is>
          <t>VLM</t>
        </is>
      </c>
      <c r="T1027" s="52" t="inlineStr">
        <is>
          <t>low</t>
        </is>
      </c>
      <c r="U1027" s="52" t="inlineStr">
        <is>
          <t>The full appearance of the device and container is not fully visible, but the dripping action and product identification are clear enough to infer espresso extraction.</t>
        </is>
      </c>
      <c r="V1027" s="45" t="inlineStr">
        <is>
          <t>R1</t>
        </is>
      </c>
      <c r="W1027" s="46" t="inlineStr">
        <is>
          <t>3</t>
        </is>
      </c>
      <c r="X1027" s="60" t="inlineStr">
        <is>
          <t>9.1</t>
        </is>
      </c>
      <c r="Y1027" s="60" t="inlineStr">
        <is>
          <t>13.2</t>
        </is>
      </c>
      <c r="Z1027" s="46" t="inlineStr">
        <is>
          <t>no</t>
        </is>
      </c>
      <c r="AA1027" s="54" t="inlineStr">
        <is>
          <t>第2-5帧（t=9.1s-13.2s）清晰展示深色液体从Wacaco便携咖啡机滴入透明玻璃杯，呈现浓缩咖啡萃取过程。</t>
        </is>
      </c>
      <c r="AB1027" s="54" t="inlineStr">
        <is>
          <t>AI=2→R1=3：画面完整演示咖啡从便携咖啡机萃取流入杯中的过程，可直接回答正常萃取外观；R1时间按联系表帧标签取实际萃取可见区间。</t>
        </is>
      </c>
      <c r="AC1027" s="46" t="inlineStr">
        <is>
          <t>completed</t>
        </is>
      </c>
      <c r="AD1027" s="46" t="inlineStr">
        <is>
          <t>2026-07-28T01:45:19+08:00</t>
        </is>
      </c>
      <c r="AE1027" s="47">
        <f>IF(AC1027&lt;&gt;"completed","",IF(W1027=O1027,"no","yes"))</f>
        <v/>
      </c>
      <c r="AF1027" s="47">
        <f>IF(AC1027&lt;&gt;"completed","",IF(AND(X1027=P1027,Y1027=Q1027),"no","yes"))</f>
        <v/>
      </c>
      <c r="AG1027" s="47">
        <f>IF(AC1027&lt;&gt;"completed","待复核",IF(OR(W1027="",Z1027="",AA1027="",AD1027=""),"缺少必填项",IF(AND(OR(AE1027="yes",AF1027="yes"),AB1027=""),"修正原因缺失",IF(OR(W1027=0,W1027=1),IF(AND(X1027="",Y1027=""),"通过","0/1级时间应留空"),IF(AND(OR(W1027=2,W1027=3),X1027&lt;&gt;"",Y1027&lt;&gt;"",X1027&gt;=I1027,Y1027&lt;=J1027,Y1027&gt;X1027),"通过","2/3级时间无效")))))</f>
        <v/>
      </c>
    </row>
    <row r="1028">
      <c r="A1028" s="45" t="inlineStr">
        <is>
          <t>VQ-022</t>
        </is>
      </c>
      <c r="B1028" s="52" t="inlineStr">
        <is>
          <t>What does a normal espresso extraction look like?</t>
        </is>
      </c>
      <c r="C1028" s="45" t="inlineStr">
        <is>
          <t>en</t>
        </is>
      </c>
      <c r="D1028" s="45" t="inlineStr">
        <is>
          <t>Espresso Machine</t>
        </is>
      </c>
      <c r="E1028" s="45" t="inlineStr">
        <is>
          <t>state</t>
        </is>
      </c>
      <c r="F1028" s="45" t="inlineStr">
        <is>
          <t>development</t>
        </is>
      </c>
      <c r="G1028" s="45" t="inlineStr">
        <is>
          <t>espresso-004-scene-0008</t>
        </is>
      </c>
      <c r="H1028" s="45" t="inlineStr">
        <is>
          <t>espresso-004</t>
        </is>
      </c>
      <c r="I1028" s="59" t="inlineStr">
        <is>
          <t>51.983</t>
        </is>
      </c>
      <c r="J1028" s="59" t="inlineStr">
        <is>
          <t>57.28</t>
        </is>
      </c>
      <c r="K1028" s="45" t="inlineStr">
        <is>
          <t>items/espresso-004-scene-0008/clip.mp4</t>
        </is>
      </c>
      <c r="L1028" s="45" t="inlineStr">
        <is>
          <t>items/espresso-004-scene-0008/thumbnail.jpg</t>
        </is>
      </c>
      <c r="M1028" s="52" t="inlineStr">
        <is>
          <t>VLM: Visual summary: Close-up shots of an espresso machine's pressure gauge and coffee extraction.
视觉摘要: 意式咖啡机压力表和咖啡萃取的特写镜头。
Visible product: Espresso Machine
Visible components: pressure gauge; coffee spout; coffee cup; machine body
Visible actions: coffee dripping from spout into cup
Visible states: pressure gauge needle pointing to a value; coffee being dispensed
Visual uncertainty: The full brand name or model is not visible. The exact pressure reading is not clearly legible. The context of the machine's operation beyond the shown frames is not visible.</t>
        </is>
      </c>
      <c r="N1028" s="45" t="inlineStr">
        <is>
          <t>22</t>
        </is>
      </c>
      <c r="O1028" s="45" t="inlineStr">
        <is>
          <t>3</t>
        </is>
      </c>
      <c r="P1028" s="59" t="inlineStr">
        <is>
          <t>51.983</t>
        </is>
      </c>
      <c r="Q1028" s="59" t="inlineStr">
        <is>
          <t>57.28</t>
        </is>
      </c>
      <c r="R1028" s="52" t="inlineStr">
        <is>
          <t>Close-up shots show coffee dripping from the spout into a cup while the pressure gauge needle points to a value, visually demonstrating a normal espresso extraction.</t>
        </is>
      </c>
      <c r="S1028" s="52" t="inlineStr">
        <is>
          <t>VLM</t>
        </is>
      </c>
      <c r="T1028" s="52" t="inlineStr">
        <is>
          <t>low</t>
        </is>
      </c>
      <c r="U1028" s="52" t="inlineStr">
        <is>
          <t>The visual elements (coffee dripping, pressure gauge reading) are clearly visible and directly illustrate the state of a normal espresso extraction.</t>
        </is>
      </c>
      <c r="V1028" s="45" t="inlineStr">
        <is>
          <t>R1</t>
        </is>
      </c>
      <c r="W1028" s="46" t="inlineStr">
        <is>
          <t>3</t>
        </is>
      </c>
      <c r="X1028" s="60" t="n">
        <v>52</v>
      </c>
      <c r="Y1028" s="60" t="n">
        <v>57.28</v>
      </c>
      <c r="Z1028" s="46" t="inlineStr">
        <is>
          <t>no</t>
        </is>
      </c>
      <c r="AA1028" s="54" t="inlineStr">
        <is>
          <t>第1-6帧（t=52.0s-57.3s）清晰展示咖啡从萃取口稳定流入杯中，同时压力表显示读数，直接呈现正常浓缩咖啡萃取过程。</t>
        </is>
      </c>
      <c r="AB1028" s="54" t="inlineStr">
        <is>
          <t>AI时间51.983-57.28→R1时间52.0-57.3s（按联系表帧标签）。</t>
        </is>
      </c>
      <c r="AC1028" s="46" t="inlineStr">
        <is>
          <t>completed</t>
        </is>
      </c>
      <c r="AD1028" s="46" t="inlineStr">
        <is>
          <t>2026-07-28T01:45:19+08:00</t>
        </is>
      </c>
      <c r="AE1028" s="47">
        <f>IF(AC1028&lt;&gt;"completed","",IF(W1028=O1028,"no","yes"))</f>
        <v/>
      </c>
      <c r="AF1028" s="47">
        <f>IF(AC1028&lt;&gt;"completed","",IF(AND(X1028=P1028,Y1028=Q1028),"no","yes"))</f>
        <v/>
      </c>
      <c r="AG1028" s="47">
        <f>IF(AC1028&lt;&gt;"completed","待复核",IF(OR(W1028="",Z1028="",AA1028="",AD1028=""),"缺少必填项",IF(AND(OR(AE1028="yes",AF1028="yes"),AB1028=""),"修正原因缺失",IF(OR(W1028=0,W1028=1),IF(AND(X1028="",Y1028=""),"通过","0/1级时间应留空"),IF(AND(OR(W1028=2,W1028=3),X1028&lt;&gt;"",Y1028&lt;&gt;"",X1028&gt;=I1028,Y1028&lt;=J1028,Y1028&gt;X1028),"通过","2/3级时间无效")))))</f>
        <v/>
      </c>
    </row>
    <row r="1029">
      <c r="A1029" s="45" t="inlineStr">
        <is>
          <t>VQ-022</t>
        </is>
      </c>
      <c r="B1029" s="52" t="inlineStr">
        <is>
          <t>What does a normal espresso extraction look like?</t>
        </is>
      </c>
      <c r="C1029" s="45" t="inlineStr">
        <is>
          <t>en</t>
        </is>
      </c>
      <c r="D1029" s="45" t="inlineStr">
        <is>
          <t>Espresso Machine</t>
        </is>
      </c>
      <c r="E1029" s="45" t="inlineStr">
        <is>
          <t>state</t>
        </is>
      </c>
      <c r="F1029" s="45" t="inlineStr">
        <is>
          <t>development</t>
        </is>
      </c>
      <c r="G1029" s="45" t="inlineStr">
        <is>
          <t>espresso-018-scene-0007</t>
        </is>
      </c>
      <c r="H1029" s="45" t="inlineStr">
        <is>
          <t>espresso-018</t>
        </is>
      </c>
      <c r="I1029" s="59" t="inlineStr">
        <is>
          <t>24.02</t>
        </is>
      </c>
      <c r="J1029" s="59" t="inlineStr">
        <is>
          <t>28.524</t>
        </is>
      </c>
      <c r="K1029" s="45" t="inlineStr">
        <is>
          <t>items/espresso-018-scene-0007/clip.mp4</t>
        </is>
      </c>
      <c r="L1029" s="45" t="inlineStr">
        <is>
          <t>items/espresso-018-scene-0007/thumbnail.jpg</t>
        </is>
      </c>
      <c r="M1029" s="52" t="inlineStr">
        <is>
          <t>OCR: Wacaco Company INSIDER PICKS Pump a few times for espresso.
VLM: Visual summary: A person is using a portable espresso machine to brew coffee by adding ground coffee and hot water, then pumping the device.
视觉摘要: 一个人正在使用便携式意式咖啡机，通过加入咖啡粉和热水，然后泵动设备来制作咖啡。
Visible product: mini presso
Visible components: black cylindrical device; hand; glass container; text overlay; logo
Visible actions: pouring hot water; holding the device; pumping the device
Visible states: ground coffee in the device; hot water being poured
Visual uncertainty: The exact model or full name of the device is not fully visible. The brand 'Wacaco Company' is visible but not the full product name.</t>
        </is>
      </c>
      <c r="N1029" s="45" t="inlineStr">
        <is>
          <t>23</t>
        </is>
      </c>
      <c r="O1029" s="45" t="inlineStr">
        <is>
          <t>2</t>
        </is>
      </c>
      <c r="P1029" s="59" t="inlineStr">
        <is>
          <t>24.02</t>
        </is>
      </c>
      <c r="Q1029" s="59" t="inlineStr">
        <is>
          <t>28.524</t>
        </is>
      </c>
      <c r="R1029" s="52" t="inlineStr">
        <is>
          <t>The scene shows a portable espresso machine being used with ground coffee and hot water, and pumping action, which visually demonstrates the process of espresso extraction, though the specific visual characteristics of a 'normal' extraction (e.g., flow rate, crema) are not explicitly detailed.</t>
        </is>
      </c>
      <c r="S1029" s="52" t="inlineStr">
        <is>
          <t>VLM|OCR</t>
        </is>
      </c>
      <c r="T1029" s="52" t="inlineStr">
        <is>
          <t>medium</t>
        </is>
      </c>
      <c r="U1029" s="52" t="inlineStr">
        <is>
          <t>The evidence describes the general process but does not specify visual indicators of a 'normal' espresso extraction such as crema formation, extraction time, or flow consistency.</t>
        </is>
      </c>
      <c r="V1029" s="45" t="inlineStr">
        <is>
          <t>R1-spotcheck</t>
        </is>
      </c>
      <c r="W1029" s="46" t="inlineStr">
        <is>
          <t>2</t>
        </is>
      </c>
      <c r="X1029" s="60" t="n">
        <v>25.8</v>
      </c>
      <c r="Y1029" s="60" t="n">
        <v>28.524</v>
      </c>
      <c r="Z1029" s="46" t="inlineStr">
        <is>
          <t>no</t>
        </is>
      </c>
      <c r="AA1029" s="54" t="inlineStr">
        <is>
          <t>第3–5帧（t=25.8s–27.7s）展示手动泵动操作，第6帧（t=28.6s）清晰显示浓缩咖啡液从设备出口流入杯中，呈现了便携式机的萃取过程外观。</t>
        </is>
      </c>
      <c r="AB1029" s="54" t="inlineStr">
        <is>
          <t>时间按实际证据片段重定位；来源泄漏由 yes 修正为 no：联系表未见检索方法、排名、分数或答案来源暴露</t>
        </is>
      </c>
      <c r="AC1029" s="46" t="inlineStr">
        <is>
          <t>completed</t>
        </is>
      </c>
      <c r="AD1029" s="46" t="inlineStr">
        <is>
          <t>2026-07-28T09:46:50+08:00</t>
        </is>
      </c>
      <c r="AE1029" s="47">
        <f>IF(AC1029&lt;&gt;"completed","",IF(W1029=O1029,"no","yes"))</f>
        <v/>
      </c>
      <c r="AF1029" s="47">
        <f>IF(AC1029&lt;&gt;"completed","",IF(AND(X1029=P1029,Y1029=Q1029),"no","yes"))</f>
        <v/>
      </c>
      <c r="AG1029" s="47">
        <f>IF(AC1029&lt;&gt;"completed","待复核",IF(OR(W1029="",Z1029="",AA1029="",AD1029=""),"缺少必填项",IF(AND(OR(AE1029="yes",AF1029="yes"),AB1029=""),"修正原因缺失",IF(OR(W1029=0,W1029=1),IF(AND(X1029="",Y1029=""),"通过","0/1级时间应留空"),IF(AND(OR(W1029=2,W1029=3),X1029&lt;&gt;"",Y1029&lt;&gt;"",X1029&gt;=I1029,Y1029&lt;=J1029,Y1029&gt;X1029),"通过","2/3级时间无效")))))</f>
        <v/>
      </c>
    </row>
    <row r="1030">
      <c r="A1030" s="45" t="inlineStr">
        <is>
          <t>VQ-022</t>
        </is>
      </c>
      <c r="B1030" s="52" t="inlineStr">
        <is>
          <t>What does a normal espresso extraction look like?</t>
        </is>
      </c>
      <c r="C1030" s="45" t="inlineStr">
        <is>
          <t>en</t>
        </is>
      </c>
      <c r="D1030" s="45" t="inlineStr">
        <is>
          <t>Espresso Machine</t>
        </is>
      </c>
      <c r="E1030" s="45" t="inlineStr">
        <is>
          <t>state</t>
        </is>
      </c>
      <c r="F1030" s="45" t="inlineStr">
        <is>
          <t>development</t>
        </is>
      </c>
      <c r="G1030" s="45" t="inlineStr">
        <is>
          <t>espresso-015-scene-0002</t>
        </is>
      </c>
      <c r="H1030" s="45" t="inlineStr">
        <is>
          <t>espresso-015</t>
        </is>
      </c>
      <c r="I1030" s="59" t="inlineStr">
        <is>
          <t>4.082</t>
        </is>
      </c>
      <c r="J1030" s="59" t="inlineStr">
        <is>
          <t>37.448</t>
        </is>
      </c>
      <c r="K1030" s="45" t="inlineStr">
        <is>
          <t>items/espresso-015-scene-0002/clip.mp4</t>
        </is>
      </c>
      <c r="L1030" s="45" t="inlineStr">
        <is>
          <t>items/espresso-015-scene-0002/thumbnail.jpg</t>
        </is>
      </c>
      <c r="M1030" s="52" t="inlineStr">
        <is>
          <t>VLM: Visual summary: A close-up view of an espresso machine dispensing coffee into a red cup.
视觉摘要: 一台浓缩咖啡机正在向一个红色杯子中倒咖啡。
Visible product: Espresso Machine
Visible components: chrome portafilter; black lever; red cup; black knobs; chrome machine body
Visible actions: coffee flowing from portafilter; hand appearing near cup
Visible states: coffee being dispensed; machine in operation
Visual uncertainty: The full context of the machine or surrounding environment is not visible.</t>
        </is>
      </c>
      <c r="N1030" s="45" t="inlineStr">
        <is>
          <t>24</t>
        </is>
      </c>
      <c r="O1030" s="45" t="inlineStr">
        <is>
          <t>3</t>
        </is>
      </c>
      <c r="P1030" s="59" t="inlineStr">
        <is>
          <t>4.082</t>
        </is>
      </c>
      <c r="Q1030" s="59" t="inlineStr">
        <is>
          <t>37.448</t>
        </is>
      </c>
      <c r="R1030" s="52" t="inlineStr">
        <is>
          <t>The VLM observes coffee flowing from the portafilter into a red cup, with the machine in operation, visually demonstrating a normal espresso extraction.</t>
        </is>
      </c>
      <c r="S1030" s="52" t="inlineStr">
        <is>
          <t>VLM</t>
        </is>
      </c>
      <c r="T1030" s="52" t="inlineStr">
        <is>
          <t>low</t>
        </is>
      </c>
      <c r="U1030" s="52" t="inlineStr">
        <is>
          <t>The visual evidence clearly shows espresso being dispensed, matching the expected state of a normal extraction.</t>
        </is>
      </c>
      <c r="V1030" s="45" t="inlineStr">
        <is>
          <t>R1</t>
        </is>
      </c>
      <c r="W1030" s="46" t="n">
        <v>3</v>
      </c>
      <c r="X1030" s="60" t="n">
        <v>4.1</v>
      </c>
      <c r="Y1030" s="60" t="n">
        <v>30.8</v>
      </c>
      <c r="Z1030" s="46" t="inlineStr">
        <is>
          <t>no</t>
        </is>
      </c>
      <c r="AA1030" s="54" t="inlineStr">
        <is>
          <t>第1–5帧（t=4.1s–30.8s）持续展示浓缩咖啡从冲煮头均匀流出、形成crema并落入红杯，完整呈现正常萃取外观。</t>
        </is>
      </c>
      <c r="AB1030" s="54" t="inlineStr">
        <is>
          <t>AI=3→R1=3，与AI一致。 | 第三轮仲裁修正：R1原记录 等级=3 时间=[4.1,37.4] 泄漏=no → 仲裁 等级=3 时间=[4.1,30.8] 泄漏=no。理由：第1-5帧清晰展示正常浓缩萃取及crema形成，第6帧为手部遮挡画面，采纳复核方修正后的时间区间。</t>
        </is>
      </c>
      <c r="AC1030" s="46" t="inlineStr">
        <is>
          <t>completed</t>
        </is>
      </c>
      <c r="AD1030" s="46" t="inlineStr">
        <is>
          <t>2026-07-28T20:35:21+08:00</t>
        </is>
      </c>
      <c r="AE1030" s="47">
        <f>IF(AC1030&lt;&gt;"completed","",IF(W1030=O1030,"no","yes"))</f>
        <v/>
      </c>
      <c r="AF1030" s="47">
        <f>IF(AC1030&lt;&gt;"completed","",IF(AND(X1030=P1030,Y1030=Q1030),"no","yes"))</f>
        <v/>
      </c>
      <c r="AG1030" s="47">
        <f>IF(AC1030&lt;&gt;"completed","待复核",IF(OR(W1030="",Z1030="",AA1030="",AD1030=""),"缺少必填项",IF(AND(OR(AE1030="yes",AF1030="yes"),AB1030=""),"修正原因缺失",IF(OR(W1030=0,W1030=1),IF(AND(X1030="",Y1030=""),"通过","0/1级时间应留空"),IF(AND(OR(W1030=2,W1030=3),X1030&lt;&gt;"",Y1030&lt;&gt;"",X1030&gt;=I1030,Y1030&lt;=J1030,Y1030&gt;X1030),"通过","2/3级时间无效")))))</f>
        <v/>
      </c>
    </row>
    <row r="1031">
      <c r="A1031" s="45" t="inlineStr">
        <is>
          <t>VQ-022</t>
        </is>
      </c>
      <c r="B1031" s="52" t="inlineStr">
        <is>
          <t>What does a normal espresso extraction look like?</t>
        </is>
      </c>
      <c r="C1031" s="45" t="inlineStr">
        <is>
          <t>en</t>
        </is>
      </c>
      <c r="D1031" s="45" t="inlineStr">
        <is>
          <t>Espresso Machine</t>
        </is>
      </c>
      <c r="E1031" s="45" t="inlineStr">
        <is>
          <t>state</t>
        </is>
      </c>
      <c r="F1031" s="45" t="inlineStr">
        <is>
          <t>development</t>
        </is>
      </c>
      <c r="G1031" s="45" t="inlineStr">
        <is>
          <t>espresso-015-scene-0003</t>
        </is>
      </c>
      <c r="H1031" s="45" t="inlineStr">
        <is>
          <t>espresso-015</t>
        </is>
      </c>
      <c r="I1031" s="59" t="inlineStr">
        <is>
          <t>37.448</t>
        </is>
      </c>
      <c r="J1031" s="59" t="inlineStr">
        <is>
          <t>43.15</t>
        </is>
      </c>
      <c r="K1031" s="45" t="inlineStr">
        <is>
          <t>items/espresso-015-scene-0003/clip.mp4</t>
        </is>
      </c>
      <c r="L1031" s="45" t="inlineStr">
        <is>
          <t>items/espresso-015-scene-0003/thumbnail.jpg</t>
        </is>
      </c>
      <c r="M1031" s="52" t="inlineStr">
        <is>
          <t>OCR: bor
VLM: Visual summary: A red cup filled with espresso sits on the drip tray of an espresso machine, with a pressure gauge visible nearby.
视觉摘要: 一杯红色的浓缩咖啡放在意式咖啡机的滴水盘上，旁边有一个压力表。
Visible product: Espresso Machine
Visible components: espresso machine; pressure gauge; drip tray; red cup; coffee; metal portafilter; green indicator light
Visible states: coffee being dispensed into cup; pressure gauge needle pointing to a value</t>
        </is>
      </c>
      <c r="N1031" s="45" t="inlineStr">
        <is>
          <t>25</t>
        </is>
      </c>
      <c r="O1031" s="45" t="inlineStr">
        <is>
          <t>3</t>
        </is>
      </c>
      <c r="P1031" s="59" t="inlineStr">
        <is>
          <t>37.448</t>
        </is>
      </c>
      <c r="Q1031" s="59" t="inlineStr">
        <is>
          <t>43.15</t>
        </is>
      </c>
      <c r="R1031" s="52" t="inlineStr">
        <is>
          <t>Visual evidence shows coffee being dispensed into a red cup on the drip tray of an espresso machine, with the pressure gauge needle indicating a value, which visually represents a normal espresso extraction.</t>
        </is>
      </c>
      <c r="S1031" s="52" t="inlineStr">
        <is>
          <t>VLM</t>
        </is>
      </c>
      <c r="T1031" s="52" t="inlineStr">
        <is>
          <t>low</t>
        </is>
      </c>
      <c r="U1031" s="52" t="inlineStr">
        <is>
          <t>The visual summary clearly depicts the key elements of a normal espresso extraction: coffee dispensing, cup placement, and pressure gauge reading.</t>
        </is>
      </c>
      <c r="V1031" s="45" t="inlineStr">
        <is>
          <t>R1</t>
        </is>
      </c>
      <c r="W1031" s="46" t="inlineStr">
        <is>
          <t>3</t>
        </is>
      </c>
      <c r="X1031" s="60" t="inlineStr">
        <is>
          <t>37.448</t>
        </is>
      </c>
      <c r="Y1031" s="60" t="inlineStr">
        <is>
          <t>43.15</t>
        </is>
      </c>
      <c r="Z1031" s="46" t="inlineStr">
        <is>
          <t>no</t>
        </is>
      </c>
      <c r="AA1031" s="54" t="inlineStr">
        <is>
          <t>第1–6帧清晰呈现浓缩咖啡从机器流出、在红色杯子中形成油脂的正常萃取过程。</t>
        </is>
      </c>
      <c r="AB1031" s="54" t="n"/>
      <c r="AC1031" s="46" t="inlineStr">
        <is>
          <t>completed</t>
        </is>
      </c>
      <c r="AD1031" s="46" t="inlineStr">
        <is>
          <t>2026-07-28T01:45:19+08:00</t>
        </is>
      </c>
      <c r="AE1031" s="47">
        <f>IF(AC1031&lt;&gt;"completed","",IF(W1031=O1031,"no","yes"))</f>
        <v/>
      </c>
      <c r="AF1031" s="47">
        <f>IF(AC1031&lt;&gt;"completed","",IF(AND(X1031=P1031,Y1031=Q1031),"no","yes"))</f>
        <v/>
      </c>
      <c r="AG1031" s="47">
        <f>IF(AC1031&lt;&gt;"completed","待复核",IF(OR(W1031="",Z1031="",AA1031="",AD1031=""),"缺少必填项",IF(AND(OR(AE1031="yes",AF1031="yes"),AB1031=""),"修正原因缺失",IF(OR(W1031=0,W1031=1),IF(AND(X1031="",Y1031=""),"通过","0/1级时间应留空"),IF(AND(OR(W1031=2,W1031=3),X1031&lt;&gt;"",Y1031&lt;&gt;"",X1031&gt;=I1031,Y1031&lt;=J1031,Y1031&gt;X1031),"通过","2/3级时间无效")))))</f>
        <v/>
      </c>
    </row>
    <row r="1032">
      <c r="A1032" s="45" t="inlineStr">
        <is>
          <t>VQ-022</t>
        </is>
      </c>
      <c r="B1032" s="52" t="inlineStr">
        <is>
          <t>What does a normal espresso extraction look like?</t>
        </is>
      </c>
      <c r="C1032" s="45" t="inlineStr">
        <is>
          <t>en</t>
        </is>
      </c>
      <c r="D1032" s="45" t="inlineStr">
        <is>
          <t>Espresso Machine</t>
        </is>
      </c>
      <c r="E1032" s="45" t="inlineStr">
        <is>
          <t>state</t>
        </is>
      </c>
      <c r="F1032" s="45" t="inlineStr">
        <is>
          <t>development</t>
        </is>
      </c>
      <c r="G1032" s="45" t="inlineStr">
        <is>
          <t>espresso-018-scene-0009</t>
        </is>
      </c>
      <c r="H1032" s="45" t="inlineStr">
        <is>
          <t>espresso-018</t>
        </is>
      </c>
      <c r="I1032" s="59" t="inlineStr">
        <is>
          <t>31.776</t>
        </is>
      </c>
      <c r="J1032" s="59" t="inlineStr">
        <is>
          <t>34.153</t>
        </is>
      </c>
      <c r="K1032" s="45" t="inlineStr">
        <is>
          <t>items/espresso-018-scene-0009/clip.mp4</t>
        </is>
      </c>
      <c r="L1032" s="45" t="inlineStr">
        <is>
          <t>items/espresso-018-scene-0009/thumbnail.jpg</t>
        </is>
      </c>
      <c r="M1032" s="52" t="inlineStr">
        <is>
          <t>VLM: Visual summary: A person is operating a hand-cranked espresso machine by turning a knob.
视觉摘要: 一个人正在操作一台手摇式咖啡机，转动旋钮。
Visible product: Wacaco minipresso
Visible components: hand; knob; espresso machine; text overlay
Visible actions: turning a knob
Visual uncertainty: The full product name is partially visible but not fully readable.</t>
        </is>
      </c>
      <c r="N1032" s="45" t="inlineStr">
        <is>
          <t>26</t>
        </is>
      </c>
      <c r="O1032" s="45" t="inlineStr">
        <is>
          <t>1</t>
        </is>
      </c>
      <c r="P1032" s="59" t="str"/>
      <c r="Q1032" s="59" t="str"/>
      <c r="R1032" s="52" t="inlineStr">
        <is>
          <t>The scene shows a person operating a hand-cranked espresso machine, but the product is not the typical espresso machine expected for a normal extraction demonstration, and no visual evidence of extraction (e.g., coffee flow, crema) is present.</t>
        </is>
      </c>
      <c r="S1032" s="52" t="inlineStr">
        <is>
          <t>VLM</t>
        </is>
      </c>
      <c r="T1032" s="52" t="inlineStr">
        <is>
          <t>low</t>
        </is>
      </c>
      <c r="U1032" s="52" t="inlineStr">
        <is>
          <t>The product is identified as a hand-cranked model, which is not a standard espresso machine, and no extraction process is visually depicted.</t>
        </is>
      </c>
      <c r="V1032" s="45" t="inlineStr">
        <is>
          <t>R1</t>
        </is>
      </c>
      <c r="W1032" s="46" t="inlineStr">
        <is>
          <t>1</t>
        </is>
      </c>
      <c r="X1032" s="60" t="n"/>
      <c r="Y1032" s="60" t="n"/>
      <c r="Z1032" s="46" t="inlineStr">
        <is>
          <t>no</t>
        </is>
      </c>
      <c r="AA1032" s="54" t="inlineStr">
        <is>
          <t>6帧均只显示手动按压便携式咖啡机，未见咖啡流出或萃取过程。</t>
        </is>
      </c>
      <c r="AB1032" s="54" t="n"/>
      <c r="AC1032" s="46" t="inlineStr">
        <is>
          <t>completed</t>
        </is>
      </c>
      <c r="AD1032" s="46" t="inlineStr">
        <is>
          <t>2026-07-28T01:45:19+08:00</t>
        </is>
      </c>
      <c r="AE1032" s="47">
        <f>IF(AC1032&lt;&gt;"completed","",IF(W1032=O1032,"no","yes"))</f>
        <v/>
      </c>
      <c r="AF1032" s="47">
        <f>IF(AC1032&lt;&gt;"completed","",IF(AND(X1032=P1032,Y1032=Q1032),"no","yes"))</f>
        <v/>
      </c>
      <c r="AG1032" s="47">
        <f>IF(AC1032&lt;&gt;"completed","待复核",IF(OR(W1032="",Z1032="",AA1032="",AD1032=""),"缺少必填项",IF(AND(OR(AE1032="yes",AF1032="yes"),AB1032=""),"修正原因缺失",IF(OR(W1032=0,W1032=1),IF(AND(X1032="",Y1032=""),"通过","0/1级时间应留空"),IF(AND(OR(W1032=2,W1032=3),X1032&lt;&gt;"",Y1032&lt;&gt;"",X1032&gt;=I1032,Y1032&lt;=J1032,Y1032&gt;X1032),"通过","2/3级时间无效")))))</f>
        <v/>
      </c>
    </row>
    <row r="1033">
      <c r="A1033" s="45" t="inlineStr">
        <is>
          <t>VQ-022</t>
        </is>
      </c>
      <c r="B1033" s="52" t="inlineStr">
        <is>
          <t>What does a normal espresso extraction look like?</t>
        </is>
      </c>
      <c r="C1033" s="45" t="inlineStr">
        <is>
          <t>en</t>
        </is>
      </c>
      <c r="D1033" s="45" t="inlineStr">
        <is>
          <t>Espresso Machine</t>
        </is>
      </c>
      <c r="E1033" s="45" t="inlineStr">
        <is>
          <t>state</t>
        </is>
      </c>
      <c r="F1033" s="45" t="inlineStr">
        <is>
          <t>development</t>
        </is>
      </c>
      <c r="G1033" s="45" t="inlineStr">
        <is>
          <t>espresso-017-scene-0001</t>
        </is>
      </c>
      <c r="H1033" s="45" t="inlineStr">
        <is>
          <t>espresso-017</t>
        </is>
      </c>
      <c r="I1033" s="59" t="inlineStr">
        <is>
          <t>0.0</t>
        </is>
      </c>
      <c r="J1033" s="59" t="inlineStr">
        <is>
          <t>574.25</t>
        </is>
      </c>
      <c r="K1033" s="45" t="inlineStr">
        <is>
          <t>items/espresso-017-scene-0001/clip.mp4</t>
        </is>
      </c>
      <c r="L1033" s="45" t="inlineStr">
        <is>
          <t>items/espresso-017-scene-0001/thumbnail.jpg</t>
        </is>
      </c>
      <c r="M1033" s="52" t="inlineStr">
        <is>
          <t>ASR: Я вас приветствую на своем канале. Сегодня у нас кофемашина Jura, точная модель аппарата. Я укажу в описании к видео. Речь будет о разборке аппарата. У некоторых владельцев при обслуживании и необходимости снять, вымыть заварочный узел, либо у некоторых мастеров вызывает трудности у этих моделей с разборкой. я покажу как это выполнить легко быстро и при этом постараться ничего не выломать никаких зацепов в общем сохранить аппарат в исправном состоянии давайте приступим для начала мы снимаем поддоны снимаем крышку достаем лоток для молотого кофе разворачиваем аппарат снимаем контейнер для воды здесь у нас спрятана защелка мы ее проворачиваем снимаем сложим всю коробочку чтобы не растерять отвертка звездочка т15 откручиваем саморез также нам понадобится специальный ключ овальный и нужно выкрутить вот этот саморез я его обозначил планочку подымаем вверх это я пока уберу не Мне нужно будет положить аппарат на бок, поэтому я подстелю полотенце, чтобы не поцарапать корпус. Смотрите, прежде чем положить аппарат на бок, я возьму вот такой листик, заведу. Вот примерно в этом положении у нас стоит зацеп. Теперь я ложу аппарат на бок. В этом месте у нас зацепчик, я беру такой съемник, вставляю, приподнимаю немножко крышку, беру обычную линейку, примерно 30 сантиметров, завожу ее, примерно в это, вот так надо завести ее, заводим. с этой стороны изнутри я рукой буду линейку прижимать к корпусу аппарата и нажимаю слышим у нас отщелкнулась защелочка снимаем корпус вот примерно вот так вот линейка заправлена нам нужно было отщелкнуть вот эту вот этот клавишу как видите состояние аппарата защелка у нас входит вот в это положение давайте я обозначу вот сюда она входит я аппарат разворачиваю на другую сторону повторяя манипуляцию точно также завожу примерно сюда до упора нажали вот примерно в этом месте и скинули вот у нас здесь примерно зацеп я ставлю аппарат мы получили доступ к плате управления с этой стороны мы получили доступ к редуктору когда будете заводить линейку с этой стороны у нас вот вот этот упорчик видите да мы получается проводим прижимаем линейку корпусу доходим до вот этого фиксатора и отстегиваем далее нам нужно снять вот эту панель линейку я пока убираем вот кнопка мы ее нажимаем и приподнимаем крышку вот кнопка мы нажали приподняли и сняли вот эту панель далее нам необходимо снять вот эту накладку здесь у нас стоит зацеп я беру съемничек вставляю и немножко проворачиваем 123 откручиваем и теперь панельку просто подымаем если нам необходимо снять вот эту переднюю панель мы откручиваем два самореза снимаем экран и под ним еще два самореза которые держат вот эту накладку но этого я делать не буду мне это сейчас нет необходимости. Я буду разбирать заварочный узел. Откручиваем заварочный узел. Другую отвертку взять. Немножко больше. Это у нас Т20. Снимаем трубочку. Достали заварочный
OCR: TOLSEN covim OROCREMA covum OROCRENA &gt; 3 X 170 180 ovim PA APA GROU 16 1 juha jera sovim SROUP GROUP CROU - 1160 1860 MO ROUP 000 OROCREN wa S C il LUSST 300000000 SNERL CF 00000000 C.F SNI USY 0000000 EPLS | TRUIST CE ESNEL Cp EPLISET SNEL a CKOUP SNEEL ST 00G00000 SNOE eovim 0G000000 evim LHEAIE CEDAME 2 09000000 CUDAM 6 CUPAPI im E REMA
VLM: Visual summary: A person is disassembling a white appliance, likely an espresso machine, in a workshop setting with tools and supplies on the wall and floor.
视觉摘要: 一个人正在一个工作坊环境中拆解一台白色的电器，可能是意式咖啡机，周围墙上和地板上有工具和材料。
Visible product: Espresso Machine
Visible components: white appliance; orange bag labeled 'COVIM OROCREMA'; black container; tools hanging on wall; screwdriver; green sanding belt; yellow plastic tool; cup with dark liquid
Visible actions: person opening appliance; person removing appliance cover; person holding green sanding belt; person using screwdriver
Visible states: appliance partially disassembled; appliance cover removed; internal components exposed
Visual uncertainty: The exact model or brand of the appliance is not visible. The purpose of the disassembly is not clear from the frames.</t>
        </is>
      </c>
      <c r="N1033" s="45" t="inlineStr">
        <is>
          <t>27</t>
        </is>
      </c>
      <c r="O1033" s="45" t="inlineStr">
        <is>
          <t>0</t>
        </is>
      </c>
      <c r="P1033" s="59" t="str"/>
      <c r="Q1033" s="59" t="str"/>
      <c r="R1033" s="52" t="inlineStr">
        <is>
          <t>The video shows disassembly of an espresso machine, not the extraction process. No visual or spoken evidence depicts espresso extraction or its normal appearance.</t>
        </is>
      </c>
      <c r="S1033" s="52" t="inlineStr">
        <is>
          <t>VLM|ASR|OCR</t>
        </is>
      </c>
      <c r="T1033" s="52" t="inlineStr">
        <is>
          <t>low</t>
        </is>
      </c>
      <c r="U1033" s="52" t="inlineStr">
        <is>
          <t>The scene clearly depicts disassembly, not extraction; no evidence of extraction is present.</t>
        </is>
      </c>
      <c r="V1033" s="45" t="inlineStr">
        <is>
          <t>R1</t>
        </is>
      </c>
      <c r="W1033" s="46" t="inlineStr">
        <is>
          <t>0</t>
        </is>
      </c>
      <c r="X1033" s="60" t="n"/>
      <c r="Y1033" s="60" t="n"/>
      <c r="Z1033" s="46" t="inlineStr">
        <is>
          <t>no</t>
        </is>
      </c>
      <c r="AA1033" s="54" t="inlineStr">
        <is>
          <t>拆机场景中没有萃取出液的完整画面。</t>
        </is>
      </c>
      <c r="AB1033" s="54" t="inlineStr">
        <is>
          <t>AI=0→R1=0，与AI一致。</t>
        </is>
      </c>
      <c r="AC1033" s="46" t="inlineStr">
        <is>
          <t>completed</t>
        </is>
      </c>
      <c r="AD1033" s="46" t="inlineStr">
        <is>
          <t>2026-07-28T01:45:19+08:00</t>
        </is>
      </c>
      <c r="AE1033" s="47">
        <f>IF(AC1033&lt;&gt;"completed","",IF(W1033=O1033,"no","yes"))</f>
        <v/>
      </c>
      <c r="AF1033" s="47">
        <f>IF(AC1033&lt;&gt;"completed","",IF(AND(X1033=P1033,Y1033=Q1033),"no","yes"))</f>
        <v/>
      </c>
      <c r="AG1033" s="47">
        <f>IF(AC1033&lt;&gt;"completed","待复核",IF(OR(W1033="",Z1033="",AA1033="",AD1033=""),"缺少必填项",IF(AND(OR(AE1033="yes",AF1033="yes"),AB1033=""),"修正原因缺失",IF(OR(W1033=0,W1033=1),IF(AND(X1033="",Y1033=""),"通过","0/1级时间应留空"),IF(AND(OR(W1033=2,W1033=3),X1033&lt;&gt;"",Y1033&lt;&gt;"",X1033&gt;=I1033,Y1033&lt;=J1033,Y1033&gt;X1033),"通过","2/3级时间无效")))))</f>
        <v/>
      </c>
    </row>
    <row r="1034">
      <c r="A1034" s="45" t="inlineStr">
        <is>
          <t>VQ-023</t>
        </is>
      </c>
      <c r="B1034" s="52" t="inlineStr">
        <is>
          <t>一杯浓缩咖啡萃取结束时有什么可见信号？</t>
        </is>
      </c>
      <c r="C1034" s="45" t="inlineStr">
        <is>
          <t>zh-CN</t>
        </is>
      </c>
      <c r="D1034" s="45" t="inlineStr">
        <is>
          <t>Espresso Machine</t>
        </is>
      </c>
      <c r="E1034" s="45" t="inlineStr">
        <is>
          <t>state</t>
        </is>
      </c>
      <c r="F1034" s="45" t="inlineStr">
        <is>
          <t>development</t>
        </is>
      </c>
      <c r="G1034" s="45" t="inlineStr">
        <is>
          <t>espresso-040-scene-0001</t>
        </is>
      </c>
      <c r="H1034" s="45" t="inlineStr">
        <is>
          <t>espresso-040</t>
        </is>
      </c>
      <c r="I1034" s="59" t="inlineStr">
        <is>
          <t>0.0</t>
        </is>
      </c>
      <c r="J1034" s="59" t="inlineStr">
        <is>
          <t>8.64</t>
        </is>
      </c>
      <c r="K1034" s="45" t="inlineStr">
        <is>
          <t>items/espresso-040-scene-0001/clip.mp4</t>
        </is>
      </c>
      <c r="L1034" s="45" t="inlineStr">
        <is>
          <t>items/espresso-040-scene-0001/thumbnail.jpg</t>
        </is>
      </c>
      <c r="M1034" s="52" t="inlineStr">
        <is>
          <t>OCR: coffe dairy NINJA espresso clean doubl ?W grind recommended current strength descale lock I
VLM: Visual summary: A hand is seen interacting with the portafilter of a Ninja brand coffee machine, which is identifiable as an espresso machine by its design and portafilter mechanism. The action appears to be locking or unlocking the portafilter, a key operational step in preparing espresso.
视觉摘要: 画面中一只手正在操作 Ninja 咖啡机的手柄，将手柄插入冲煮头并锁定，这是制作浓缩咖啡的关键操作步骤。
Visible product: espresso machine
Visible components: espresso machine; portafilter; group head
Visible actions: inserting and locking the portafilter</t>
        </is>
      </c>
      <c r="N1034" s="45" t="inlineStr">
        <is>
          <t>1</t>
        </is>
      </c>
      <c r="O1034" s="45" t="inlineStr">
        <is>
          <t>1</t>
        </is>
      </c>
      <c r="P1034" s="59" t="str"/>
      <c r="Q1034" s="59" t="str"/>
      <c r="R1034" s="52" t="inlineStr">
        <is>
          <t>画面仅显示插入并锁定手柄的动作，未展示萃取过程或萃取结束时的可见信号。</t>
        </is>
      </c>
      <c r="S1034" s="52" t="inlineStr">
        <is>
          <t>VLM</t>
        </is>
      </c>
      <c r="T1034" s="52" t="inlineStr">
        <is>
          <t>low</t>
        </is>
      </c>
      <c r="U1034" s="52" t="inlineStr">
        <is>
          <t>无萃取结束的视觉信号证据</t>
        </is>
      </c>
      <c r="V1034" s="45" t="inlineStr">
        <is>
          <t>R1</t>
        </is>
      </c>
      <c r="W1034" s="46" t="inlineStr">
        <is>
          <t>1</t>
        </is>
      </c>
      <c r="X1034" s="60" t="n"/>
      <c r="Y1034" s="60" t="n"/>
      <c r="Z1034" s="46" t="inlineStr">
        <is>
          <t>no</t>
        </is>
      </c>
      <c r="AA1034" s="54" t="inlineStr">
        <is>
          <t>画面为锁入手柄，没有萃取过程，也没有萃取结束信号。</t>
        </is>
      </c>
      <c r="AB1034" s="54" t="inlineStr">
        <is>
          <t>AI=1→R1=1，与AI一致。</t>
        </is>
      </c>
      <c r="AC1034" s="46" t="inlineStr">
        <is>
          <t>completed</t>
        </is>
      </c>
      <c r="AD1034" s="46" t="inlineStr">
        <is>
          <t>2026-07-28T01:45:19+08:00</t>
        </is>
      </c>
      <c r="AE1034" s="47">
        <f>IF(AC1034&lt;&gt;"completed","",IF(W1034=O1034,"no","yes"))</f>
        <v/>
      </c>
      <c r="AF1034" s="47">
        <f>IF(AC1034&lt;&gt;"completed","",IF(AND(X1034=P1034,Y1034=Q1034),"no","yes"))</f>
        <v/>
      </c>
      <c r="AG1034" s="47">
        <f>IF(AC1034&lt;&gt;"completed","待复核",IF(OR(W1034="",Z1034="",AA1034="",AD1034=""),"缺少必填项",IF(AND(OR(AE1034="yes",AF1034="yes"),AB1034=""),"修正原因缺失",IF(OR(W1034=0,W1034=1),IF(AND(X1034="",Y1034=""),"通过","0/1级时间应留空"),IF(AND(OR(W1034=2,W1034=3),X1034&lt;&gt;"",Y1034&lt;&gt;"",X1034&gt;=I1034,Y1034&lt;=J1034,Y1034&gt;X1034),"通过","2/3级时间无效")))))</f>
        <v/>
      </c>
    </row>
    <row r="1035">
      <c r="A1035" s="45" t="inlineStr">
        <is>
          <t>VQ-023</t>
        </is>
      </c>
      <c r="B1035" s="52" t="inlineStr">
        <is>
          <t>一杯浓缩咖啡萃取结束时有什么可见信号？</t>
        </is>
      </c>
      <c r="C1035" s="45" t="inlineStr">
        <is>
          <t>zh-CN</t>
        </is>
      </c>
      <c r="D1035" s="45" t="inlineStr">
        <is>
          <t>Espresso Machine</t>
        </is>
      </c>
      <c r="E1035" s="45" t="inlineStr">
        <is>
          <t>state</t>
        </is>
      </c>
      <c r="F1035" s="45" t="inlineStr">
        <is>
          <t>development</t>
        </is>
      </c>
      <c r="G1035" s="45" t="inlineStr">
        <is>
          <t>espresso-015-scene-0002</t>
        </is>
      </c>
      <c r="H1035" s="45" t="inlineStr">
        <is>
          <t>espresso-015</t>
        </is>
      </c>
      <c r="I1035" s="59" t="inlineStr">
        <is>
          <t>4.082</t>
        </is>
      </c>
      <c r="J1035" s="59" t="inlineStr">
        <is>
          <t>37.448</t>
        </is>
      </c>
      <c r="K1035" s="45" t="inlineStr">
        <is>
          <t>items/espresso-015-scene-0002/clip.mp4</t>
        </is>
      </c>
      <c r="L1035" s="45" t="inlineStr">
        <is>
          <t>items/espresso-015-scene-0002/thumbnail.jpg</t>
        </is>
      </c>
      <c r="M1035" s="52" t="inlineStr">
        <is>
          <t>VLM: Visual summary: A close-up view of an espresso machine dispensing coffee into a red cup.
视觉摘要: 一台浓缩咖啡机正在向一个红色杯子中倒咖啡。
Visible product: Espresso Machine
Visible components: chrome portafilter; black lever; red cup; black knobs; chrome machine body
Visible actions: coffee flowing from portafilter; hand appearing near cup
Visible states: coffee being dispensed; machine in operation
Visual uncertainty: The full context of the machine or surrounding environment is not visible.</t>
        </is>
      </c>
      <c r="N1035" s="45" t="inlineStr">
        <is>
          <t>2</t>
        </is>
      </c>
      <c r="O1035" s="45" t="inlineStr">
        <is>
          <t>2</t>
        </is>
      </c>
      <c r="P1035" s="59" t="inlineStr">
        <is>
          <t>4.082</t>
        </is>
      </c>
      <c r="Q1035" s="59" t="inlineStr">
        <is>
          <t>37.448</t>
        </is>
      </c>
      <c r="R1035" s="52" t="inlineStr">
        <is>
          <t>咖啡从portafilter流出，表明萃取正在进行；但未显示萃取结束的可见信号（如停止流速、滴落结束等）。</t>
        </is>
      </c>
      <c r="S1035" s="52" t="inlineStr">
        <is>
          <t>VLM</t>
        </is>
      </c>
      <c r="T1035" s="52" t="inlineStr">
        <is>
          <t>medium</t>
        </is>
      </c>
      <c r="U1035" s="52" t="inlineStr">
        <is>
          <t>未明确显示萃取结束的视觉信号，仅描述了咖啡正在流出的状态。</t>
        </is>
      </c>
      <c r="V1035" s="45" t="inlineStr">
        <is>
          <t>R1</t>
        </is>
      </c>
      <c r="W1035" s="46" t="inlineStr">
        <is>
          <t>1</t>
        </is>
      </c>
      <c r="X1035" s="60" t="n"/>
      <c r="Y1035" s="60" t="n"/>
      <c r="Z1035" s="46" t="inlineStr">
        <is>
          <t>no</t>
        </is>
      </c>
      <c r="AA1035" s="54" t="inlineStr">
        <is>
          <t>画面展示萃取出液过程，但所有帧均未展示萃取结束、流速停止或滴落结束等可见信号。</t>
        </is>
      </c>
      <c r="AB1035" s="54" t="inlineStr">
        <is>
          <t>AI=2→R1=1，未见萃取结束信号。</t>
        </is>
      </c>
      <c r="AC1035" s="46" t="inlineStr">
        <is>
          <t>completed</t>
        </is>
      </c>
      <c r="AD1035" s="46" t="inlineStr">
        <is>
          <t>2026-07-28T01:45:19+08:00</t>
        </is>
      </c>
      <c r="AE1035" s="47">
        <f>IF(AC1035&lt;&gt;"completed","",IF(W1035=O1035,"no","yes"))</f>
        <v/>
      </c>
      <c r="AF1035" s="47">
        <f>IF(AC1035&lt;&gt;"completed","",IF(AND(X1035=P1035,Y1035=Q1035),"no","yes"))</f>
        <v/>
      </c>
      <c r="AG1035" s="47">
        <f>IF(AC1035&lt;&gt;"completed","待复核",IF(OR(W1035="",Z1035="",AA1035="",AD1035=""),"缺少必填项",IF(AND(OR(AE1035="yes",AF1035="yes"),AB1035=""),"修正原因缺失",IF(OR(W1035=0,W1035=1),IF(AND(X1035="",Y1035=""),"通过","0/1级时间应留空"),IF(AND(OR(W1035=2,W1035=3),X1035&lt;&gt;"",Y1035&lt;&gt;"",X1035&gt;=I1035,Y1035&lt;=J1035,Y1035&gt;X1035),"通过","2/3级时间无效")))))</f>
        <v/>
      </c>
    </row>
    <row r="1036">
      <c r="A1036" s="45" t="inlineStr">
        <is>
          <t>VQ-023</t>
        </is>
      </c>
      <c r="B1036" s="52" t="inlineStr">
        <is>
          <t>一杯浓缩咖啡萃取结束时有什么可见信号？</t>
        </is>
      </c>
      <c r="C1036" s="45" t="inlineStr">
        <is>
          <t>zh-CN</t>
        </is>
      </c>
      <c r="D1036" s="45" t="inlineStr">
        <is>
          <t>Espresso Machine</t>
        </is>
      </c>
      <c r="E1036" s="45" t="inlineStr">
        <is>
          <t>state</t>
        </is>
      </c>
      <c r="F1036" s="45" t="inlineStr">
        <is>
          <t>development</t>
        </is>
      </c>
      <c r="G1036" s="45" t="inlineStr">
        <is>
          <t>espresso-004-scene-0001</t>
        </is>
      </c>
      <c r="H1036" s="45" t="inlineStr">
        <is>
          <t>espresso-004</t>
        </is>
      </c>
      <c r="I1036" s="59" t="inlineStr">
        <is>
          <t>0.0</t>
        </is>
      </c>
      <c r="J1036" s="59" t="inlineStr">
        <is>
          <t>32.213</t>
        </is>
      </c>
      <c r="K1036" s="45" t="inlineStr">
        <is>
          <t>items/espresso-004-scene-0001/clip.mp4</t>
        </is>
      </c>
      <c r="L1036" s="45" t="inlineStr">
        <is>
          <t>items/espresso-004-scene-0001/thumbnail.jpg</t>
        </is>
      </c>
      <c r="M1036" s="52" t="inlineStr">
        <is>
          <t>ASR: The taste of a perfect shot of espresso is an eye-opening experience that will never let you go. It's sweet, deep, dark, dense, bright, velvet, syrup-like, overwhelmingly intense, and has a beautifully marbled grammar. For the preparation, there are some steps to keep in mind.
OCR: PREHEAT IT
VLM: Visual summary: A close-up of a cup of espresso with a light brown crema, held by a hand, followed by a black and white shot of a commercial espresso machine.
视觉摘要: 一杯带有浅棕色奶泡的浓缩咖啡特写，由一只手握着，接着是商用浓缩咖啡机的黑白镜头。
Visible product: Espresso Machine
Visible components: white cup; white saucer; hand; espresso machine; control knobs; gauge; portafilter handles
Visible actions: holding cup
Visible states: espresso in cup; machine stationary</t>
        </is>
      </c>
      <c r="N1036" s="45" t="inlineStr">
        <is>
          <t>3</t>
        </is>
      </c>
      <c r="O1036" s="45" t="inlineStr">
        <is>
          <t>1</t>
        </is>
      </c>
      <c r="P1036" s="59" t="str"/>
      <c r="Q1036" s="59" t="str"/>
      <c r="R1036" s="52" t="inlineStr">
        <is>
          <t>The visual shows a finished espresso in a cup with crema, but no visible signal (e.g., pump sound, timer, gurgling, or flow stop) indicating extraction completion.</t>
        </is>
      </c>
      <c r="S1036" s="52" t="inlineStr">
        <is>
          <t>VLM</t>
        </is>
      </c>
      <c r="T1036" s="52" t="inlineStr">
        <is>
          <t>low</t>
        </is>
      </c>
      <c r="U1036" s="52" t="inlineStr">
        <is>
          <t>No evidence of any extraction completion signal is visible or described.</t>
        </is>
      </c>
      <c r="V1036" s="45" t="inlineStr">
        <is>
          <t>R1</t>
        </is>
      </c>
      <c r="W1036" s="46" t="inlineStr">
        <is>
          <t>1</t>
        </is>
      </c>
      <c r="X1036" s="60" t="n"/>
      <c r="Y1036" s="60" t="n"/>
      <c r="Z1036" s="46" t="inlineStr">
        <is>
          <t>no</t>
        </is>
      </c>
      <c r="AA1036" s="54" t="inlineStr">
        <is>
          <t>多帧（t=6.4s–25.1s）展示已完成浓缩的静态外观（crema完好），但未显示萃取结束时刻的任何动态信号（如流速变化/停止/颜色转变）。</t>
        </is>
      </c>
      <c r="AB1036" s="54" t="n"/>
      <c r="AC1036" s="46" t="inlineStr">
        <is>
          <t>completed</t>
        </is>
      </c>
      <c r="AD1036" s="46" t="inlineStr">
        <is>
          <t>2026-07-28T01:45:19+08:00</t>
        </is>
      </c>
      <c r="AE1036" s="47">
        <f>IF(AC1036&lt;&gt;"completed","",IF(W1036=O1036,"no","yes"))</f>
        <v/>
      </c>
      <c r="AF1036" s="47">
        <f>IF(AC1036&lt;&gt;"completed","",IF(AND(X1036=P1036,Y1036=Q1036),"no","yes"))</f>
        <v/>
      </c>
      <c r="AG1036" s="47">
        <f>IF(AC1036&lt;&gt;"completed","待复核",IF(OR(W1036="",Z1036="",AA1036="",AD1036=""),"缺少必填项",IF(AND(OR(AE1036="yes",AF1036="yes"),AB1036=""),"修正原因缺失",IF(OR(W1036=0,W1036=1),IF(AND(X1036="",Y1036=""),"通过","0/1级时间应留空"),IF(AND(OR(W1036=2,W1036=3),X1036&lt;&gt;"",Y1036&lt;&gt;"",X1036&gt;=I1036,Y1036&lt;=J1036,Y1036&gt;X1036),"通过","2/3级时间无效")))))</f>
        <v/>
      </c>
    </row>
    <row r="1037">
      <c r="A1037" s="45" t="inlineStr">
        <is>
          <t>VQ-023</t>
        </is>
      </c>
      <c r="B1037" s="52" t="inlineStr">
        <is>
          <t>一杯浓缩咖啡萃取结束时有什么可见信号？</t>
        </is>
      </c>
      <c r="C1037" s="45" t="inlineStr">
        <is>
          <t>zh-CN</t>
        </is>
      </c>
      <c r="D1037" s="45" t="inlineStr">
        <is>
          <t>Espresso Machine</t>
        </is>
      </c>
      <c r="E1037" s="45" t="inlineStr">
        <is>
          <t>state</t>
        </is>
      </c>
      <c r="F1037" s="45" t="inlineStr">
        <is>
          <t>development</t>
        </is>
      </c>
      <c r="G1037" s="45" t="inlineStr">
        <is>
          <t>espresso-001-scene-0008</t>
        </is>
      </c>
      <c r="H1037" s="45" t="inlineStr">
        <is>
          <t>espresso-001</t>
        </is>
      </c>
      <c r="I1037" s="59" t="inlineStr">
        <is>
          <t>32.666</t>
        </is>
      </c>
      <c r="J1037" s="59" t="inlineStr">
        <is>
          <t>47.014</t>
        </is>
      </c>
      <c r="K1037" s="45" t="inlineStr">
        <is>
          <t>items/espresso-001-scene-0008/clip.mp4</t>
        </is>
      </c>
      <c r="L1037" s="45" t="inlineStr">
        <is>
          <t>items/espresso-001-scene-0008/thumbnail.jpg</t>
        </is>
      </c>
      <c r="M1037" s="52" t="inlineStr">
        <is>
          <t>ASR: The espresso is made by forcing very hot water under high pressure through finely ground, compacted coffee. The process produces an almost syrupy beverage by extracting both solid and dissolved components.
OCR: sts 7 WIKIPEDIA The Free Encyclopedia
VLM: Visual summary: A close-up view of an espresso machine dispensing coffee into a cup.
视觉摘要: 一台浓缩咖啡机正在向杯中注咖啡。
Visible product: Espresso Machine
Visible components: espresso machine portafilter; coffee cup; granite countertop
Visible actions: coffee dripping from portafilter
Visible states: coffee being dispensed; coffee in cup
Visual uncertainty: No human is visible. The exact model or brand of the espresso machine is not visible.</t>
        </is>
      </c>
      <c r="N1037" s="45" t="inlineStr">
        <is>
          <t>4</t>
        </is>
      </c>
      <c r="O1037" s="45" t="inlineStr">
        <is>
          <t>2</t>
        </is>
      </c>
      <c r="P1037" s="59" t="inlineStr">
        <is>
          <t>32.666</t>
        </is>
      </c>
      <c r="Q1037" s="59" t="inlineStr">
        <is>
          <t>47.014</t>
        </is>
      </c>
      <c r="R1037" s="52" t="inlineStr">
        <is>
          <t>咖啡从portafilter滴入杯中，显示萃取过程中的可见液体流动，但未显示萃取结束的明确信号（如停止滴落或压力变化）。</t>
        </is>
      </c>
      <c r="S1037" s="52" t="inlineStr">
        <is>
          <t>VLM</t>
        </is>
      </c>
      <c r="T1037" s="52" t="inlineStr">
        <is>
          <t>medium</t>
        </is>
      </c>
      <c r="U1037" s="52" t="inlineStr">
        <is>
          <t>未明确显示萃取结束的可见信号，如滴落停止或水流中断，仅显示咖啡正在被注入。</t>
        </is>
      </c>
      <c r="V1037" s="45" t="inlineStr">
        <is>
          <t>R1</t>
        </is>
      </c>
      <c r="W1037" s="46" t="inlineStr">
        <is>
          <t>2</t>
        </is>
      </c>
      <c r="X1037" s="60" t="inlineStr">
        <is>
          <t>32.666</t>
        </is>
      </c>
      <c r="Y1037" s="60" t="inlineStr">
        <is>
          <t>47.014</t>
        </is>
      </c>
      <c r="Z1037" s="46" t="inlineStr">
        <is>
          <t>no</t>
        </is>
      </c>
      <c r="AA1037" s="54" t="inlineStr">
        <is>
          <t>第5帧（t≈44.1s）出现一杯已萃取好的浓缩咖啡，最后一帧回到手柄，但未明确显示萃取结束的停止信号。</t>
        </is>
      </c>
      <c r="AB1037" s="54" t="n"/>
      <c r="AC1037" s="46" t="inlineStr">
        <is>
          <t>completed</t>
        </is>
      </c>
      <c r="AD1037" s="46" t="inlineStr">
        <is>
          <t>2026-07-28T01:45:19+08:00</t>
        </is>
      </c>
      <c r="AE1037" s="47">
        <f>IF(AC1037&lt;&gt;"completed","",IF(W1037=O1037,"no","yes"))</f>
        <v/>
      </c>
      <c r="AF1037" s="47">
        <f>IF(AC1037&lt;&gt;"completed","",IF(AND(X1037=P1037,Y1037=Q1037),"no","yes"))</f>
        <v/>
      </c>
      <c r="AG1037" s="47">
        <f>IF(AC1037&lt;&gt;"completed","待复核",IF(OR(W1037="",Z1037="",AA1037="",AD1037=""),"缺少必填项",IF(AND(OR(AE1037="yes",AF1037="yes"),AB1037=""),"修正原因缺失",IF(OR(W1037=0,W1037=1),IF(AND(X1037="",Y1037=""),"通过","0/1级时间应留空"),IF(AND(OR(W1037=2,W1037=3),X1037&lt;&gt;"",Y1037&lt;&gt;"",X1037&gt;=I1037,Y1037&lt;=J1037,Y1037&gt;X1037),"通过","2/3级时间无效")))))</f>
        <v/>
      </c>
    </row>
    <row r="1038">
      <c r="A1038" s="45" t="inlineStr">
        <is>
          <t>VQ-023</t>
        </is>
      </c>
      <c r="B1038" s="52" t="inlineStr">
        <is>
          <t>一杯浓缩咖啡萃取结束时有什么可见信号？</t>
        </is>
      </c>
      <c r="C1038" s="45" t="inlineStr">
        <is>
          <t>zh-CN</t>
        </is>
      </c>
      <c r="D1038" s="45" t="inlineStr">
        <is>
          <t>Espresso Machine</t>
        </is>
      </c>
      <c r="E1038" s="45" t="inlineStr">
        <is>
          <t>state</t>
        </is>
      </c>
      <c r="F1038" s="45" t="inlineStr">
        <is>
          <t>development</t>
        </is>
      </c>
      <c r="G1038" s="45" t="inlineStr">
        <is>
          <t>espresso-006-scene-0001</t>
        </is>
      </c>
      <c r="H1038" s="45" t="inlineStr">
        <is>
          <t>espresso-006</t>
        </is>
      </c>
      <c r="I1038" s="59" t="inlineStr">
        <is>
          <t>0.0</t>
        </is>
      </c>
      <c r="J1038" s="59" t="inlineStr">
        <is>
          <t>49.41</t>
        </is>
      </c>
      <c r="K1038" s="45" t="inlineStr">
        <is>
          <t>items/espresso-006-scene-0001/clip.mp4</t>
        </is>
      </c>
      <c r="L1038" s="45" t="inlineStr">
        <is>
          <t>items/espresso-006-scene-0001/thumbnail.jpg</t>
        </is>
      </c>
      <c r="M1038" s="52" t="inlineStr">
        <is>
          <t>OCR: BOSCH
VLM: Visual summary: A Bosch espresso machine is dispensing a beverage into a glass mug, starting with milk and ending with a layered drink.
视觉摘要: 一台博世咖啡机正在向玻璃杯中倾倒饮品，从牛奶开始，最终形成分层饮品。
Visible product: BOSCH
Visible components: coffee machine; glass mug; control panel; dial; buttons; dispenser spouts; brand logo
Visible actions: dispensing liquid into mug
Visible states: milk being dispensed; foam being dispensed; layered beverage formed</t>
        </is>
      </c>
      <c r="N1038" s="45" t="inlineStr">
        <is>
          <t>5</t>
        </is>
      </c>
      <c r="O1038" s="45" t="inlineStr">
        <is>
          <t>2</t>
        </is>
      </c>
      <c r="P1038" s="59" t="inlineStr">
        <is>
          <t>0.0</t>
        </is>
      </c>
      <c r="Q1038" s="59" t="inlineStr">
        <is>
          <t>49.41</t>
        </is>
      </c>
      <c r="R1038" s="52" t="inlineStr">
        <is>
          <t>视觉摘要显示最终形成分层饮品，表明萃取结束时有可见的分层信号。</t>
        </is>
      </c>
      <c r="S1038" s="52" t="inlineStr">
        <is>
          <t>VLM</t>
        </is>
      </c>
      <c r="T1038" s="52" t="inlineStr">
        <is>
          <t>low</t>
        </is>
      </c>
      <c r="U1038" s="52" t="inlineStr">
        <is>
          <t>无</t>
        </is>
      </c>
      <c r="V1038" s="45" t="inlineStr">
        <is>
          <t>R1</t>
        </is>
      </c>
      <c r="W1038" s="46" t="inlineStr">
        <is>
          <t>0</t>
        </is>
      </c>
      <c r="X1038" s="60" t="n"/>
      <c r="Y1038" s="60" t="n"/>
      <c r="Z1038" s="46" t="inlineStr">
        <is>
          <t>no</t>
        </is>
      </c>
      <c r="AA1038" s="54" t="inlineStr">
        <is>
          <t>画面展示完整分层饮品的制作过程，未呈现浓缩咖啡萃取结束的可见信号（如停止滴落、颜色变化）。</t>
        </is>
      </c>
      <c r="AB1038" s="54" t="inlineStr">
        <is>
          <t>AI=2→R1=0：画面无萃取结束的可见信号。</t>
        </is>
      </c>
      <c r="AC1038" s="46" t="inlineStr">
        <is>
          <t>completed</t>
        </is>
      </c>
      <c r="AD1038" s="46" t="inlineStr">
        <is>
          <t>2026-07-28T01:45:19+08:00</t>
        </is>
      </c>
      <c r="AE1038" s="47">
        <f>IF(AC1038&lt;&gt;"completed","",IF(W1038=O1038,"no","yes"))</f>
        <v/>
      </c>
      <c r="AF1038" s="47">
        <f>IF(AC1038&lt;&gt;"completed","",IF(AND(X1038=P1038,Y1038=Q1038),"no","yes"))</f>
        <v/>
      </c>
      <c r="AG1038" s="47">
        <f>IF(AC1038&lt;&gt;"completed","待复核",IF(OR(W1038="",Z1038="",AA1038="",AD1038=""),"缺少必填项",IF(AND(OR(AE1038="yes",AF1038="yes"),AB1038=""),"修正原因缺失",IF(OR(W1038=0,W1038=1),IF(AND(X1038="",Y1038=""),"通过","0/1级时间应留空"),IF(AND(OR(W1038=2,W1038=3),X1038&lt;&gt;"",Y1038&lt;&gt;"",X1038&gt;=I1038,Y1038&lt;=J1038,Y1038&gt;X1038),"通过","2/3级时间无效")))))</f>
        <v/>
      </c>
    </row>
    <row r="1039">
      <c r="A1039" s="45" t="inlineStr">
        <is>
          <t>VQ-023</t>
        </is>
      </c>
      <c r="B1039" s="52" t="inlineStr">
        <is>
          <t>一杯浓缩咖啡萃取结束时有什么可见信号？</t>
        </is>
      </c>
      <c r="C1039" s="45" t="inlineStr">
        <is>
          <t>zh-CN</t>
        </is>
      </c>
      <c r="D1039" s="45" t="inlineStr">
        <is>
          <t>Espresso Machine</t>
        </is>
      </c>
      <c r="E1039" s="45" t="inlineStr">
        <is>
          <t>state</t>
        </is>
      </c>
      <c r="F1039" s="45" t="inlineStr">
        <is>
          <t>development</t>
        </is>
      </c>
      <c r="G1039" s="45" t="inlineStr">
        <is>
          <t>espresso-017-scene-0001</t>
        </is>
      </c>
      <c r="H1039" s="45" t="inlineStr">
        <is>
          <t>espresso-017</t>
        </is>
      </c>
      <c r="I1039" s="59" t="inlineStr">
        <is>
          <t>0.0</t>
        </is>
      </c>
      <c r="J1039" s="59" t="inlineStr">
        <is>
          <t>574.25</t>
        </is>
      </c>
      <c r="K1039" s="45" t="inlineStr">
        <is>
          <t>items/espresso-017-scene-0001/clip.mp4</t>
        </is>
      </c>
      <c r="L1039" s="45" t="inlineStr">
        <is>
          <t>items/espresso-017-scene-0001/thumbnail.jpg</t>
        </is>
      </c>
      <c r="M1039" s="52" t="inlineStr">
        <is>
          <t>ASR: Я вас приветствую на своем канале. Сегодня у нас кофемашина Jura, точная модель аппарата. Я укажу в описании к видео. Речь будет о разборке аппарата. У некоторых владельцев при обслуживании и необходимости снять, вымыть заварочный узел, либо у некоторых мастеров вызывает трудности у этих моделей с разборкой. я покажу как это выполнить легко быстро и при этом постараться ничего не выломать никаких зацепов в общем сохранить аппарат в исправном состоянии давайте приступим для начала мы снимаем поддоны снимаем крышку достаем лоток для молотого кофе разворачиваем аппарат снимаем контейнер для воды здесь у нас спрятана защелка мы ее проворачиваем снимаем сложим всю коробочку чтобы не растерять отвертка звездочка т15 откручиваем саморез также нам понадобится специальный ключ овальный и нужно выкрутить вот этот саморез я его обозначил планочку подымаем вверх это я пока уберу не Мне нужно будет положить аппарат на бок, поэтому я подстелю полотенце, чтобы не поцарапать корпус. Смотрите, прежде чем положить аппарат на бок, я возьму вот такой листик, заведу. Вот примерно в этом положении у нас стоит зацеп. Теперь я ложу аппарат на бок. В этом месте у нас зацепчик, я беру такой съемник, вставляю, приподнимаю немножко крышку, беру обычную линейку, примерно 30 сантиметров, завожу ее, примерно в это, вот так надо завести ее, заводим. с этой стороны изнутри я рукой буду линейку прижимать к корпусу аппарата и нажимаю слышим у нас отщелкнулась защелочка снимаем корпус вот примерно вот так вот линейка заправлена нам нужно было отщелкнуть вот эту вот этот клавишу как видите состояние аппарата защелка у нас входит вот в это положение давайте я обозначу вот сюда она входит я аппарат разворачиваю на другую сторону повторяя манипуляцию точно также завожу примерно сюда до упора нажали вот примерно в этом месте и скинули вот у нас здесь примерно зацеп я ставлю аппарат мы получили доступ к плате управления с этой стороны мы получили доступ к редуктору когда будете заводить линейку с этой стороны у нас вот вот этот упорчик видите да мы получается проводим прижимаем линейку корпусу доходим до вот этого фиксатора и отстегиваем далее нам нужно снять вот эту панель линейку я пока убираем вот кнопка мы ее нажимаем и приподнимаем крышку вот кнопка мы нажали приподняли и сняли вот эту панель далее нам необходимо снять вот эту накладку здесь у нас стоит зацеп я беру съемничек вставляю и немножко проворачиваем 123 откручиваем и теперь панельку просто подымаем если нам необходимо снять вот эту переднюю панель мы откручиваем два самореза снимаем экран и под ним еще два самореза которые держат вот эту накладку но этого я делать не буду мне это сейчас нет необходимости. Я буду разбирать заварочный узел. Откручиваем заварочный узел. Другую отвертку взять. Немножко больше. Это у нас Т20. Снимаем трубочку. Достали заварочный
OCR: TOLSEN covim OROCREMA covum OROCRENA &gt; 3 X 170 180 ovim PA APA GROU 16 1 juha jera sovim SROUP GROUP CROU - 1160 1860 MO ROUP 000 OROCREN wa S C il LUSST 300000000 SNERL CF 00000000 C.F SNI USY 0000000 EPLS | TRUIST CE ESNEL Cp EPLISET SNEL a CKOUP SNEEL ST 00G00000 SNOE eovim 0G000000 evim LHEAIE CEDAME 2 09000000 CUDAM 6 CUPAPI im E REMA
VLM: Visual summary: A person is disassembling a white appliance, likely an espresso machine, in a workshop setting with tools and supplies on the wall and floor.
视觉摘要: 一个人正在一个工作坊环境中拆解一台白色的电器，可能是意式咖啡机，周围墙上和地板上有工具和材料。
Visible product: Espresso Machine
Visible components: white appliance; orange bag labeled 'COVIM OROCREMA'; black container; tools hanging on wall; screwdriver; green sanding belt; yellow plastic tool; cup with dark liquid
Visible actions: person opening appliance; person removing appliance cover; person holding green sanding belt; person using screwdriver
Visible states: appliance partially disassembled; appliance cover removed; internal components exposed
Visual uncertainty: The exact model or brand of the appliance is not visible. The purpose of the disassembly is not clear from the frames.</t>
        </is>
      </c>
      <c r="N1039" s="45" t="inlineStr">
        <is>
          <t>6</t>
        </is>
      </c>
      <c r="O1039" s="45" t="inlineStr">
        <is>
          <t>0</t>
        </is>
      </c>
      <c r="P1039" s="59" t="str"/>
      <c r="Q1039" s="59" t="str"/>
      <c r="R1039" s="52" t="inlineStr">
        <is>
          <t>The video shows disassembly of an espresso machine, not the extraction process or any visible signal at the end of extraction.</t>
        </is>
      </c>
      <c r="S1039" s="52" t="inlineStr">
        <is>
          <t>VLM</t>
        </is>
      </c>
      <c r="T1039" s="52" t="inlineStr">
        <is>
          <t>low</t>
        </is>
      </c>
      <c r="U1039" s="52" t="inlineStr">
        <is>
          <t>No evidence of coffee extraction or any signal associated with its completion is present.</t>
        </is>
      </c>
      <c r="V1039" s="45" t="inlineStr">
        <is>
          <t>R1</t>
        </is>
      </c>
      <c r="W1039" s="46" t="inlineStr">
        <is>
          <t>0</t>
        </is>
      </c>
      <c r="X1039" s="60" t="n"/>
      <c r="Y1039" s="60" t="n"/>
      <c r="Z1039" s="46" t="inlineStr">
        <is>
          <t>no</t>
        </is>
      </c>
      <c r="AA1039" s="54" t="inlineStr">
        <is>
          <t>拆机场景中没有萃取过程及结束信号。</t>
        </is>
      </c>
      <c r="AB1039" s="54" t="inlineStr">
        <is>
          <t>AI=0→R1=0，与AI一致。</t>
        </is>
      </c>
      <c r="AC1039" s="46" t="inlineStr">
        <is>
          <t>completed</t>
        </is>
      </c>
      <c r="AD1039" s="46" t="inlineStr">
        <is>
          <t>2026-07-28T01:45:19+08:00</t>
        </is>
      </c>
      <c r="AE1039" s="47">
        <f>IF(AC1039&lt;&gt;"completed","",IF(W1039=O1039,"no","yes"))</f>
        <v/>
      </c>
      <c r="AF1039" s="47">
        <f>IF(AC1039&lt;&gt;"completed","",IF(AND(X1039=P1039,Y1039=Q1039),"no","yes"))</f>
        <v/>
      </c>
      <c r="AG1039" s="47">
        <f>IF(AC1039&lt;&gt;"completed","待复核",IF(OR(W1039="",Z1039="",AA1039="",AD1039=""),"缺少必填项",IF(AND(OR(AE1039="yes",AF1039="yes"),AB1039=""),"修正原因缺失",IF(OR(W1039=0,W1039=1),IF(AND(X1039="",Y1039=""),"通过","0/1级时间应留空"),IF(AND(OR(W1039=2,W1039=3),X1039&lt;&gt;"",Y1039&lt;&gt;"",X1039&gt;=I1039,Y1039&lt;=J1039,Y1039&gt;X1039),"通过","2/3级时间无效")))))</f>
        <v/>
      </c>
    </row>
    <row r="1040">
      <c r="A1040" s="45" t="inlineStr">
        <is>
          <t>VQ-023</t>
        </is>
      </c>
      <c r="B1040" s="52" t="inlineStr">
        <is>
          <t>一杯浓缩咖啡萃取结束时有什么可见信号？</t>
        </is>
      </c>
      <c r="C1040" s="45" t="inlineStr">
        <is>
          <t>zh-CN</t>
        </is>
      </c>
      <c r="D1040" s="45" t="inlineStr">
        <is>
          <t>Espresso Machine</t>
        </is>
      </c>
      <c r="E1040" s="45" t="inlineStr">
        <is>
          <t>state</t>
        </is>
      </c>
      <c r="F1040" s="45" t="inlineStr">
        <is>
          <t>development</t>
        </is>
      </c>
      <c r="G1040" s="45" t="inlineStr">
        <is>
          <t>espresso-018-scene-0003</t>
        </is>
      </c>
      <c r="H1040" s="45" t="inlineStr">
        <is>
          <t>espresso-018</t>
        </is>
      </c>
      <c r="I1040" s="59" t="inlineStr">
        <is>
          <t>7.756</t>
        </is>
      </c>
      <c r="J1040" s="59" t="inlineStr">
        <is>
          <t>14.47</t>
        </is>
      </c>
      <c r="K1040" s="45" t="inlineStr">
        <is>
          <t>items/espresso-018-scene-0003/clip.mp4</t>
        </is>
      </c>
      <c r="L1040" s="45" t="inlineStr">
        <is>
          <t>items/espresso-018-scene-0003/thumbnail.jpg</t>
        </is>
      </c>
      <c r="M1040" s="52" t="inlineStr">
        <is>
          <t>OCR: Wacaco Company INSIDER PICKS The Wacaco Company MiniPresso GR Espresso Maker can make perfect cup anywhere.
VLM: Visual summary: A dark liquid is dripping from a black device into a clear glass container.
视觉摘要: 一种深色液体正从一个黑色设备滴入一个透明玻璃容器中。
Visible product: Wacaco Company MiniPresso GR Espresso Maker
Visible components: black device; clear glass container; dripping liquid
Visible actions: liquid dripping
Visible states: liquid dripping into container
Visual uncertainty: The full appearance of the device and container is not fully visible. The text overlay is not part of the physical scene.</t>
        </is>
      </c>
      <c r="N1040" s="45" t="inlineStr">
        <is>
          <t>7</t>
        </is>
      </c>
      <c r="O1040" s="45" t="inlineStr">
        <is>
          <t>2</t>
        </is>
      </c>
      <c r="P1040" s="59" t="inlineStr">
        <is>
          <t>7.756</t>
        </is>
      </c>
      <c r="Q1040" s="59" t="inlineStr">
        <is>
          <t>14.47</t>
        </is>
      </c>
      <c r="R1040" s="52" t="inlineStr">
        <is>
          <t>液体滴入容器的动作表明萃取过程可能已结束，但未显示任何明确的结束信号（如停止滴漏、压力释放或指示灯）。</t>
        </is>
      </c>
      <c r="S1040" s="52" t="inlineStr">
        <is>
          <t>VLM</t>
        </is>
      </c>
      <c r="T1040" s="52" t="inlineStr">
        <is>
          <t>medium</t>
        </is>
      </c>
      <c r="U1040" s="52" t="inlineStr">
        <is>
          <t>未明确显示萃取结束的可见信号，仅观察到液体持续滴漏，无法确认是否为结束状态。</t>
        </is>
      </c>
      <c r="V1040" s="45" t="inlineStr">
        <is>
          <t>R1</t>
        </is>
      </c>
      <c r="W1040" s="46" t="inlineStr">
        <is>
          <t>1</t>
        </is>
      </c>
      <c r="X1040" s="60" t="n"/>
      <c r="Y1040" s="60" t="n"/>
      <c r="Z1040" s="46" t="inlineStr">
        <is>
          <t>no</t>
        </is>
      </c>
      <c r="AA1040" s="54" t="inlineStr">
        <is>
          <t>第2-5帧（t=9.1s-13.2s）显示咖啡持续滴入杯中，但未见萃取结束（水流停止、滴落完成等）的明确信号。</t>
        </is>
      </c>
      <c r="AB1040" s="54" t="inlineStr">
        <is>
          <t>AI=2→R1=1：画面仅展示萃取进行中，未呈现萃取结束的可见信号。</t>
        </is>
      </c>
      <c r="AC1040" s="46" t="inlineStr">
        <is>
          <t>completed</t>
        </is>
      </c>
      <c r="AD1040" s="46" t="inlineStr">
        <is>
          <t>2026-07-28T01:45:19+08:00</t>
        </is>
      </c>
      <c r="AE1040" s="47">
        <f>IF(AC1040&lt;&gt;"completed","",IF(W1040=O1040,"no","yes"))</f>
        <v/>
      </c>
      <c r="AF1040" s="47">
        <f>IF(AC1040&lt;&gt;"completed","",IF(AND(X1040=P1040,Y1040=Q1040),"no","yes"))</f>
        <v/>
      </c>
      <c r="AG1040" s="47">
        <f>IF(AC1040&lt;&gt;"completed","待复核",IF(OR(W1040="",Z1040="",AA1040="",AD1040=""),"缺少必填项",IF(AND(OR(AE1040="yes",AF1040="yes"),AB1040=""),"修正原因缺失",IF(OR(W1040=0,W1040=1),IF(AND(X1040="",Y1040=""),"通过","0/1级时间应留空"),IF(AND(OR(W1040=2,W1040=3),X1040&lt;&gt;"",Y1040&lt;&gt;"",X1040&gt;=I1040,Y1040&lt;=J1040,Y1040&gt;X1040),"通过","2/3级时间无效")))))</f>
        <v/>
      </c>
    </row>
    <row r="1041">
      <c r="A1041" s="45" t="inlineStr">
        <is>
          <t>VQ-023</t>
        </is>
      </c>
      <c r="B1041" s="52" t="inlineStr">
        <is>
          <t>一杯浓缩咖啡萃取结束时有什么可见信号？</t>
        </is>
      </c>
      <c r="C1041" s="45" t="inlineStr">
        <is>
          <t>zh-CN</t>
        </is>
      </c>
      <c r="D1041" s="45" t="inlineStr">
        <is>
          <t>Espresso Machine</t>
        </is>
      </c>
      <c r="E1041" s="45" t="inlineStr">
        <is>
          <t>state</t>
        </is>
      </c>
      <c r="F1041" s="45" t="inlineStr">
        <is>
          <t>development</t>
        </is>
      </c>
      <c r="G1041" s="45" t="inlineStr">
        <is>
          <t>espresso-016-scene-0004</t>
        </is>
      </c>
      <c r="H1041" s="45" t="inlineStr">
        <is>
          <t>espresso-016</t>
        </is>
      </c>
      <c r="I1041" s="59" t="inlineStr">
        <is>
          <t>13.391</t>
        </is>
      </c>
      <c r="J1041" s="59" t="inlineStr">
        <is>
          <t>16.12</t>
        </is>
      </c>
      <c r="K1041" s="45" t="inlineStr">
        <is>
          <t>items/espresso-016-scene-0004/clip.mp4</t>
        </is>
      </c>
      <c r="L1041" s="45" t="inlineStr">
        <is>
          <t>items/espresso-016-scene-0004/thumbnail.jpg</t>
        </is>
      </c>
      <c r="M1041" s="52" t="inlineStr">
        <is>
          <t>VLM: Visual summary: A stainless steel espresso machine with red cups on top and one being filled, next to a grinder with warning labels, on a counter with towels and coffee bags.
视觉摘要: 一台不锈钢意式咖啡机，顶部和下方都有红色杯子，旁边是一台带警告标签的磨豆机，放在有毛巾和咖啡袋的台面上。
Visible product: Espresso Machine
Visible components: espresso machine; coffee grinder; red cups; towels; coffee bags; pressure gauges; portafilter; steam wand; water tank; drip tray; control knobs; warning labels
Visible actions: coffee being dispensed into a cup
Visible states: coffee machine in operation; coffee grinder with beans inside
Visible warnings: CAUTION; DANGER</t>
        </is>
      </c>
      <c r="N1041" s="45" t="inlineStr">
        <is>
          <t>8</t>
        </is>
      </c>
      <c r="O1041" s="45" t="inlineStr">
        <is>
          <t>2</t>
        </is>
      </c>
      <c r="P1041" s="59" t="inlineStr">
        <is>
          <t>13.391</t>
        </is>
      </c>
      <c r="Q1041" s="59" t="inlineStr">
        <is>
          <t>16.12</t>
        </is>
      </c>
      <c r="R1041" s="52" t="inlineStr">
        <is>
          <t>咖啡正在被倒入杯中，表明萃取过程正在进行，但未显示萃取结束的可见信号（如停止流速、滴落结束等）。</t>
        </is>
      </c>
      <c r="S1041" s="52" t="inlineStr">
        <is>
          <t>VLM</t>
        </is>
      </c>
      <c r="T1041" s="52" t="inlineStr">
        <is>
          <t>medium</t>
        </is>
      </c>
      <c r="U1041" s="52" t="inlineStr">
        <is>
          <t>未明确显示萃取结束的可见信号，如停止流速或滴落结束，仅显示咖啡正在被倒入杯中。</t>
        </is>
      </c>
      <c r="V1041" s="45" t="inlineStr">
        <is>
          <t>R1</t>
        </is>
      </c>
      <c r="W1041" s="46" t="inlineStr">
        <is>
          <t>1</t>
        </is>
      </c>
      <c r="X1041" s="60" t="n"/>
      <c r="Y1041" s="60" t="n"/>
      <c r="Z1041" s="46" t="inlineStr">
        <is>
          <t>no</t>
        </is>
      </c>
      <c r="AA1041" s="54" t="inlineStr">
        <is>
          <t>画面未呈现浓缩咖啡萃取过程，也无停止滴落、颜色变化等萃取结束的可见信号。</t>
        </is>
      </c>
      <c r="AB1041" s="54" t="inlineStr">
        <is>
          <t>AI=2→R1=1：画面无萃取结束的可视信号。</t>
        </is>
      </c>
      <c r="AC1041" s="46" t="inlineStr">
        <is>
          <t>completed</t>
        </is>
      </c>
      <c r="AD1041" s="46" t="inlineStr">
        <is>
          <t>2026-07-28T01:45:19+08:00</t>
        </is>
      </c>
      <c r="AE1041" s="47">
        <f>IF(AC1041&lt;&gt;"completed","",IF(W1041=O1041,"no","yes"))</f>
        <v/>
      </c>
      <c r="AF1041" s="47">
        <f>IF(AC1041&lt;&gt;"completed","",IF(AND(X1041=P1041,Y1041=Q1041),"no","yes"))</f>
        <v/>
      </c>
      <c r="AG1041" s="47">
        <f>IF(AC1041&lt;&gt;"completed","待复核",IF(OR(W1041="",Z1041="",AA1041="",AD1041=""),"缺少必填项",IF(AND(OR(AE1041="yes",AF1041="yes"),AB1041=""),"修正原因缺失",IF(OR(W1041=0,W1041=1),IF(AND(X1041="",Y1041=""),"通过","0/1级时间应留空"),IF(AND(OR(W1041=2,W1041=3),X1041&lt;&gt;"",Y1041&lt;&gt;"",X1041&gt;=I1041,Y1041&lt;=J1041,Y1041&gt;X1041),"通过","2/3级时间无效")))))</f>
        <v/>
      </c>
    </row>
    <row r="1042">
      <c r="A1042" s="45" t="inlineStr">
        <is>
          <t>VQ-023</t>
        </is>
      </c>
      <c r="B1042" s="52" t="inlineStr">
        <is>
          <t>一杯浓缩咖啡萃取结束时有什么可见信号？</t>
        </is>
      </c>
      <c r="C1042" s="45" t="inlineStr">
        <is>
          <t>zh-CN</t>
        </is>
      </c>
      <c r="D1042" s="45" t="inlineStr">
        <is>
          <t>Espresso Machine</t>
        </is>
      </c>
      <c r="E1042" s="45" t="inlineStr">
        <is>
          <t>state</t>
        </is>
      </c>
      <c r="F1042" s="45" t="inlineStr">
        <is>
          <t>development</t>
        </is>
      </c>
      <c r="G1042" s="45" t="inlineStr">
        <is>
          <t>espresso-008-scene-0001</t>
        </is>
      </c>
      <c r="H1042" s="45" t="inlineStr">
        <is>
          <t>espresso-008</t>
        </is>
      </c>
      <c r="I1042" s="59" t="inlineStr">
        <is>
          <t>0.0</t>
        </is>
      </c>
      <c r="J1042" s="59" t="inlineStr">
        <is>
          <t>60.8</t>
        </is>
      </c>
      <c r="K1042" s="45" t="inlineStr">
        <is>
          <t>items/espresso-008-scene-0001/clip.mp4</t>
        </is>
      </c>
      <c r="L1042" s="45" t="inlineStr">
        <is>
          <t>items/espresso-008-scene-0001/thumbnail.jpg</t>
        </is>
      </c>
      <c r="M1042" s="52" t="inlineStr">
        <is>
          <t>OCR: KREA NECTA PAGES EAFE PAGEA cetelong chocolat GRAND CAFE CREME eau chsude 01L301S0 A qaucinude choodal ANDXCJER CAEM eau chaude
VLM: Visual summary: A modern coffee machine dispenses coffee into a white mug with a logo, situated on a beverage station with dispensers and bowls nearby.
视觉摘要: 一台现代咖啡机正在向一个带有标志的白色杯子中倒咖啡，旁边是饮料站，配有分配器和碗。
Visible product: Espresso Machine
Visible components: coffee machine; white mug; control panel; dispensers; stacked bowls; tea boxes; brand logo on mug
Visible actions: coffee being dispensed into mug
Visible states: coffee machine in operation; mug receiving coffee</t>
        </is>
      </c>
      <c r="N1042" s="45" t="inlineStr">
        <is>
          <t>9</t>
        </is>
      </c>
      <c r="O1042" s="45" t="inlineStr">
        <is>
          <t>2</t>
        </is>
      </c>
      <c r="P1042" s="59" t="inlineStr">
        <is>
          <t>0.0</t>
        </is>
      </c>
      <c r="Q1042" s="59" t="inlineStr">
        <is>
          <t>60.8</t>
        </is>
      </c>
      <c r="R1042" s="52" t="inlineStr">
        <is>
          <t>咖啡机正在向杯子中倒咖啡，但未显示萃取结束的可见信号（如停止滴漏、水流中断或提示音）。</t>
        </is>
      </c>
      <c r="S1042" s="52" t="inlineStr">
        <is>
          <t>VLM</t>
        </is>
      </c>
      <c r="T1042" s="52" t="inlineStr">
        <is>
          <t>medium</t>
        </is>
      </c>
      <c r="U1042" s="52" t="inlineStr">
        <is>
          <t>未明确显示萃取结束的视觉信号，仅描述了咖啡正在被倒出的过程。</t>
        </is>
      </c>
      <c r="V1042" s="45" t="inlineStr">
        <is>
          <t>R1</t>
        </is>
      </c>
      <c r="W1042" s="46" t="inlineStr">
        <is>
          <t>1</t>
        </is>
      </c>
      <c r="X1042" s="60" t="n"/>
      <c r="Y1042" s="60" t="n"/>
      <c r="Z1042" s="46" t="inlineStr">
        <is>
          <t>no</t>
        </is>
      </c>
      <c r="AA1042" s="54" t="inlineStr">
        <is>
          <t>画面展示咖啡持续注入杯中，但未出现萃取结束时的停止信号或液面变化。</t>
        </is>
      </c>
      <c r="AB1042" s="54" t="inlineStr">
        <is>
          <t>AI=2→R1=1：画面展示咖啡持续注入杯中，但未展示萃取结束时的停止信号。</t>
        </is>
      </c>
      <c r="AC1042" s="46" t="inlineStr">
        <is>
          <t>completed</t>
        </is>
      </c>
      <c r="AD1042" s="46" t="inlineStr">
        <is>
          <t>2026-07-28T01:55:19+08:00</t>
        </is>
      </c>
      <c r="AE1042" s="47">
        <f>IF(AC1042&lt;&gt;"completed","",IF(W1042=O1042,"no","yes"))</f>
        <v/>
      </c>
      <c r="AF1042" s="47">
        <f>IF(AC1042&lt;&gt;"completed","",IF(AND(X1042=P1042,Y1042=Q1042),"no","yes"))</f>
        <v/>
      </c>
      <c r="AG1042" s="47">
        <f>IF(AC1042&lt;&gt;"completed","待复核",IF(OR(W1042="",Z1042="",AA1042="",AD1042=""),"缺少必填项",IF(AND(OR(AE1042="yes",AF1042="yes"),AB1042=""),"修正原因缺失",IF(OR(W1042=0,W1042=1),IF(AND(X1042="",Y1042=""),"通过","0/1级时间应留空"),IF(AND(OR(W1042=2,W1042=3),X1042&lt;&gt;"",Y1042&lt;&gt;"",X1042&gt;=I1042,Y1042&lt;=J1042,Y1042&gt;X1042),"通过","2/3级时间无效")))))</f>
        <v/>
      </c>
    </row>
    <row r="1043">
      <c r="A1043" s="45" t="inlineStr">
        <is>
          <t>VQ-023</t>
        </is>
      </c>
      <c r="B1043" s="52" t="inlineStr">
        <is>
          <t>一杯浓缩咖啡萃取结束时有什么可见信号？</t>
        </is>
      </c>
      <c r="C1043" s="45" t="inlineStr">
        <is>
          <t>zh-CN</t>
        </is>
      </c>
      <c r="D1043" s="45" t="inlineStr">
        <is>
          <t>Espresso Machine</t>
        </is>
      </c>
      <c r="E1043" s="45" t="inlineStr">
        <is>
          <t>state</t>
        </is>
      </c>
      <c r="F1043" s="45" t="inlineStr">
        <is>
          <t>development</t>
        </is>
      </c>
      <c r="G1043" s="45" t="inlineStr">
        <is>
          <t>espresso-017-scene-0003</t>
        </is>
      </c>
      <c r="H1043" s="45" t="inlineStr">
        <is>
          <t>espresso-017</t>
        </is>
      </c>
      <c r="I1043" s="59" t="inlineStr">
        <is>
          <t>586.633</t>
        </is>
      </c>
      <c r="J1043" s="59" t="inlineStr">
        <is>
          <t>663.84</t>
        </is>
      </c>
      <c r="K1043" s="45" t="inlineStr">
        <is>
          <t>items/espresso-017-scene-0003/clip.mp4</t>
        </is>
      </c>
      <c r="L1043" s="45" t="inlineStr">
        <is>
          <t>items/espresso-017-scene-0003/thumbnail.jpg</t>
        </is>
      </c>
      <c r="M1043" s="52" t="inlineStr">
        <is>
          <t>ASR: Другую отвертку взять. Немножко больше. Это у нас Т20. Снимаем трубочку. Достали заварочный узел в таком у нас состоянии это обычное дело для аппаратов джура я заварочный узел буду разбирать и мыть приводить в полный порядок буду наводить порядок внутри аппарата основная цель видео была разборка кофемашины я ее показал на этом заканчиваем если это было вам полезно либо интересно подписывайтесь на канал ставьте лайк я на этом прощаюсь удачи до свидания
OCR: im REMA 0 T AD
VLM: Visual summary: A person is disassembling an espresso machine, removing a heavily clogged internal component.
视觉摘要: 一个人正在拆解一台浓缩咖啡机，取出一个严重堵塞的内部部件。
Visible product: Espresso Machine
Visible components: black plastic machine casing; internal metal and plastic parts; red and white wires; clear plastic tubing; wrenches and tools on wall; orange bag with text
Visible actions: person's hands removing a component from the machine; person holding the removed component
Visible states: machine is open and disassembled; removed component is heavily clogged with residue
Visual uncertainty: The specific brand or model of the espresso machine is not visible. The text on the orange bag is partially obscured.</t>
        </is>
      </c>
      <c r="N1043" s="45" t="inlineStr">
        <is>
          <t>10</t>
        </is>
      </c>
      <c r="O1043" s="45" t="inlineStr">
        <is>
          <t>0</t>
        </is>
      </c>
      <c r="P1043" s="59" t="str"/>
      <c r="Q1043" s="59" t="str"/>
      <c r="R1043" s="52" t="inlineStr">
        <is>
          <t>The scene shows disassembly of a clogged component, not any visible signal indicating the end of espresso extraction.</t>
        </is>
      </c>
      <c r="S1043" s="52" t="inlineStr">
        <is>
          <t>VLM</t>
        </is>
      </c>
      <c r="T1043" s="52" t="inlineStr">
        <is>
          <t>low</t>
        </is>
      </c>
      <c r="U1043" s="52" t="inlineStr">
        <is>
          <t>No visual or spoken evidence of a signal (e.g., drip, sound, indicator) marking the end of extraction.</t>
        </is>
      </c>
      <c r="V1043" s="45" t="inlineStr">
        <is>
          <t>R1</t>
        </is>
      </c>
      <c r="W1043" s="46" t="inlineStr">
        <is>
          <t>0</t>
        </is>
      </c>
      <c r="X1043" s="60" t="n"/>
      <c r="Y1043" s="60" t="n"/>
      <c r="Z1043" s="46" t="inlineStr">
        <is>
          <t>no</t>
        </is>
      </c>
      <c r="AA1043" s="54" t="inlineStr">
        <is>
          <t>拆机维修画面中没有萃取过程，也未见萃取结束时的停止、滴落等信号。</t>
        </is>
      </c>
      <c r="AB1043" s="54" t="inlineStr">
        <is>
          <t>AI=0→R1=0，与AI一致。</t>
        </is>
      </c>
      <c r="AC1043" s="46" t="inlineStr">
        <is>
          <t>completed</t>
        </is>
      </c>
      <c r="AD1043" s="46" t="inlineStr">
        <is>
          <t>2026-07-28T01:45:19+08:00</t>
        </is>
      </c>
      <c r="AE1043" s="47">
        <f>IF(AC1043&lt;&gt;"completed","",IF(W1043=O1043,"no","yes"))</f>
        <v/>
      </c>
      <c r="AF1043" s="47">
        <f>IF(AC1043&lt;&gt;"completed","",IF(AND(X1043=P1043,Y1043=Q1043),"no","yes"))</f>
        <v/>
      </c>
      <c r="AG1043" s="47">
        <f>IF(AC1043&lt;&gt;"completed","待复核",IF(OR(W1043="",Z1043="",AA1043="",AD1043=""),"缺少必填项",IF(AND(OR(AE1043="yes",AF1043="yes"),AB1043=""),"修正原因缺失",IF(OR(W1043=0,W1043=1),IF(AND(X1043="",Y1043=""),"通过","0/1级时间应留空"),IF(AND(OR(W1043=2,W1043=3),X1043&lt;&gt;"",Y1043&lt;&gt;"",X1043&gt;=I1043,Y1043&lt;=J1043,Y1043&gt;X1043),"通过","2/3级时间无效")))))</f>
        <v/>
      </c>
    </row>
    <row r="1044">
      <c r="A1044" s="45" t="inlineStr">
        <is>
          <t>VQ-023</t>
        </is>
      </c>
      <c r="B1044" s="52" t="inlineStr">
        <is>
          <t>一杯浓缩咖啡萃取结束时有什么可见信号？</t>
        </is>
      </c>
      <c r="C1044" s="45" t="inlineStr">
        <is>
          <t>zh-CN</t>
        </is>
      </c>
      <c r="D1044" s="45" t="inlineStr">
        <is>
          <t>Espresso Machine</t>
        </is>
      </c>
      <c r="E1044" s="45" t="inlineStr">
        <is>
          <t>state</t>
        </is>
      </c>
      <c r="F1044" s="45" t="inlineStr">
        <is>
          <t>development</t>
        </is>
      </c>
      <c r="G1044" s="45" t="inlineStr">
        <is>
          <t>espresso-018-scene-0024</t>
        </is>
      </c>
      <c r="H1044" s="45" t="inlineStr">
        <is>
          <t>espresso-018</t>
        </is>
      </c>
      <c r="I1044" s="59" t="inlineStr">
        <is>
          <t>77.565</t>
        </is>
      </c>
      <c r="J1044" s="59" t="inlineStr">
        <is>
          <t>82.736</t>
        </is>
      </c>
      <c r="K1044" s="45" t="inlineStr">
        <is>
          <t>items/espresso-018-scene-0024/clip.mp4</t>
        </is>
      </c>
      <c r="L1044" s="45" t="inlineStr">
        <is>
          <t>items/espresso-018-scene-0024/thumbnail.jpg</t>
        </is>
      </c>
      <c r="M1044" s="52" t="inlineStr">
        <is>
          <t>OCR: Wacaco Company INSIDER PICKS
VLM: Visual summary: A person is handling a compact, portable espresso machine while outdoors.
视觉摘要: 一个人在户外操作一台紧凑便携的意式浓缩咖啡机。
Visible product: Wacaco
Visible components: black espresso machine; green bag or case; person's hand; person's arm; patterned scarf or cloth
Visible actions: person holding espresso machine; person opening or closing a case
Visible states: espresso machine being held; case being opened or closed
Visual uncertainty: The full product model or specific features are not visible. The exact action being performed with the machine is not clear.</t>
        </is>
      </c>
      <c r="N1044" s="45" t="inlineStr">
        <is>
          <t>11</t>
        </is>
      </c>
      <c r="O1044" s="45" t="inlineStr">
        <is>
          <t>0</t>
        </is>
      </c>
      <c r="P1044" s="59" t="str"/>
      <c r="Q1044" s="59" t="str"/>
      <c r="R1044" s="52" t="inlineStr">
        <is>
          <t>场景中未显示浓缩咖啡萃取过程，也无任何萃取结束的可见信号（如水流停止、压力释放、滴落完成等）。</t>
        </is>
      </c>
      <c r="S1044" s="52" t="inlineStr">
        <is>
          <t>VLM</t>
        </is>
      </c>
      <c r="T1044" s="52" t="inlineStr">
        <is>
          <t>low</t>
        </is>
      </c>
      <c r="U1044" s="52" t="inlineStr">
        <is>
          <t>证据明确显示未发生萃取过程，无相关视觉信号。</t>
        </is>
      </c>
      <c r="V1044" s="45" t="inlineStr">
        <is>
          <t>R1</t>
        </is>
      </c>
      <c r="W1044" s="46" t="n">
        <v>1</v>
      </c>
      <c r="X1044" s="60" t="n"/>
      <c r="Y1044" s="60" t="n"/>
      <c r="Z1044" s="46" t="inlineStr">
        <is>
          <t>no</t>
        </is>
      </c>
      <c r="AA1044" s="54" t="inlineStr">
        <is>
          <t>所有6帧（t=77.6s-82.8s）仅展示户外场景中手持/收纳便携咖啡机，无任何萃取过程或结束信号。</t>
        </is>
      </c>
      <c r="AB1044" s="54" t="inlineStr">
        <is>
          <t>第三轮仲裁修正：R1原记录 等级=0 时间=[None,None] 泄漏=no → 仲裁 等级=1 时间=[None,None] 泄漏=no。理由：画面为户外手持/收纳Wacaco便携式意式咖啡机，产品出现但无任何萃取结束信号，采纳复核方1级意见。</t>
        </is>
      </c>
      <c r="AC1044" s="46" t="inlineStr">
        <is>
          <t>completed</t>
        </is>
      </c>
      <c r="AD1044" s="46" t="inlineStr">
        <is>
          <t>2026-07-28T20:35:21+08:00</t>
        </is>
      </c>
      <c r="AE1044" s="47">
        <f>IF(AC1044&lt;&gt;"completed","",IF(W1044=O1044,"no","yes"))</f>
        <v/>
      </c>
      <c r="AF1044" s="47">
        <f>IF(AC1044&lt;&gt;"completed","",IF(AND(X1044=P1044,Y1044=Q1044),"no","yes"))</f>
        <v/>
      </c>
      <c r="AG1044" s="47">
        <f>IF(AC1044&lt;&gt;"completed","待复核",IF(OR(W1044="",Z1044="",AA1044="",AD1044=""),"缺少必填项",IF(AND(OR(AE1044="yes",AF1044="yes"),AB1044=""),"修正原因缺失",IF(OR(W1044=0,W1044=1),IF(AND(X1044="",Y1044=""),"通过","0/1级时间应留空"),IF(AND(OR(W1044=2,W1044=3),X1044&lt;&gt;"",Y1044&lt;&gt;"",X1044&gt;=I1044,Y1044&lt;=J1044,Y1044&gt;X1044),"通过","2/3级时间无效")))))</f>
        <v/>
      </c>
    </row>
    <row r="1045">
      <c r="A1045" s="45" t="inlineStr">
        <is>
          <t>VQ-023</t>
        </is>
      </c>
      <c r="B1045" s="52" t="inlineStr">
        <is>
          <t>一杯浓缩咖啡萃取结束时有什么可见信号？</t>
        </is>
      </c>
      <c r="C1045" s="45" t="inlineStr">
        <is>
          <t>zh-CN</t>
        </is>
      </c>
      <c r="D1045" s="45" t="inlineStr">
        <is>
          <t>Espresso Machine</t>
        </is>
      </c>
      <c r="E1045" s="45" t="inlineStr">
        <is>
          <t>state</t>
        </is>
      </c>
      <c r="F1045" s="45" t="inlineStr">
        <is>
          <t>development</t>
        </is>
      </c>
      <c r="G1045" s="45" t="inlineStr">
        <is>
          <t>espresso-018-scene-0013</t>
        </is>
      </c>
      <c r="H1045" s="45" t="inlineStr">
        <is>
          <t>espresso-018</t>
        </is>
      </c>
      <c r="I1045" s="59" t="inlineStr">
        <is>
          <t>44.412</t>
        </is>
      </c>
      <c r="J1045" s="59" t="inlineStr">
        <is>
          <t>47.873</t>
        </is>
      </c>
      <c r="K1045" s="45" t="inlineStr">
        <is>
          <t>items/espresso-018-scene-0013/clip.mp4</t>
        </is>
      </c>
      <c r="L1045" s="45" t="inlineStr">
        <is>
          <t>items/espresso-018-scene-0013/thumbnail.jpg</t>
        </is>
      </c>
      <c r="M1045" s="52" t="inlineStr">
        <is>
          <t>OCR: 3. memobottle
VLM: Visual summary: A person holds a transparent rectangular bottle with a white cap in front of their face, partially obscuring it. The bottle has text printed on it. The background is a light-colored vertical slat wall.
视觉摘要: 一个人将一个透明的长方形瓶子举在面前，部分遮住了脸部。瓶身上印有文字。背景是浅色的垂直条纹墙。
Visible product: memobottle
Visible components: transparent rectangular bottle; white cap; text on bottle; glasses worn by person; black top worn by person; necklace worn by person; vertical slat wall background
Visible actions: person holding bottle; person holding bottle in front of face
Visible states: bottle partially obscuring person's face</t>
        </is>
      </c>
      <c r="N1045" s="45" t="inlineStr">
        <is>
          <t>12</t>
        </is>
      </c>
      <c r="O1045" s="45" t="inlineStr">
        <is>
          <t>0</t>
        </is>
      </c>
      <c r="P1045" s="59" t="str"/>
      <c r="Q1045" s="59" t="str"/>
      <c r="R1045" s="52" t="inlineStr">
        <is>
          <t>场景中未出现浓缩咖啡机或任何咖啡萃取过程，仅显示一个透明瓶子被手持。</t>
        </is>
      </c>
      <c r="S1045" s="52" t="inlineStr">
        <is>
          <t>VLM</t>
        </is>
      </c>
      <c r="T1045" s="52" t="inlineStr">
        <is>
          <t>low</t>
        </is>
      </c>
      <c r="U1045" s="52" t="inlineStr">
        <is>
          <t>无咖啡萃取相关视觉或文本证据</t>
        </is>
      </c>
      <c r="V1045" s="45" t="inlineStr">
        <is>
          <t>R1</t>
        </is>
      </c>
      <c r="W1045" s="46" t="inlineStr">
        <is>
          <t>0</t>
        </is>
      </c>
      <c r="X1045" s="60" t="n"/>
      <c r="Y1045" s="60" t="n"/>
      <c r="Z1045" s="46" t="inlineStr">
        <is>
          <t>no</t>
        </is>
      </c>
      <c r="AA1045" s="54" t="inlineStr">
        <is>
          <t>所有6帧（t=44.4s-47.9s）均为手持memobottle水瓶的画面，无咖啡机或萃取相关内容。</t>
        </is>
      </c>
      <c r="AB1045" s="54" t="n"/>
      <c r="AC1045" s="46" t="inlineStr">
        <is>
          <t>completed</t>
        </is>
      </c>
      <c r="AD1045" s="46" t="inlineStr">
        <is>
          <t>2026-07-28T01:45:19+08:00</t>
        </is>
      </c>
      <c r="AE1045" s="47">
        <f>IF(AC1045&lt;&gt;"completed","",IF(W1045=O1045,"no","yes"))</f>
        <v/>
      </c>
      <c r="AF1045" s="47">
        <f>IF(AC1045&lt;&gt;"completed","",IF(AND(X1045=P1045,Y1045=Q1045),"no","yes"))</f>
        <v/>
      </c>
      <c r="AG1045" s="47">
        <f>IF(AC1045&lt;&gt;"completed","待复核",IF(OR(W1045="",Z1045="",AA1045="",AD1045=""),"缺少必填项",IF(AND(OR(AE1045="yes",AF1045="yes"),AB1045=""),"修正原因缺失",IF(OR(W1045=0,W1045=1),IF(AND(X1045="",Y1045=""),"通过","0/1级时间应留空"),IF(AND(OR(W1045=2,W1045=3),X1045&lt;&gt;"",Y1045&lt;&gt;"",X1045&gt;=I1045,Y1045&lt;=J1045,Y1045&gt;X1045),"通过","2/3级时间无效")))))</f>
        <v/>
      </c>
    </row>
    <row r="1046">
      <c r="A1046" s="45" t="inlineStr">
        <is>
          <t>VQ-023</t>
        </is>
      </c>
      <c r="B1046" s="52" t="inlineStr">
        <is>
          <t>一杯浓缩咖啡萃取结束时有什么可见信号？</t>
        </is>
      </c>
      <c r="C1046" s="45" t="inlineStr">
        <is>
          <t>zh-CN</t>
        </is>
      </c>
      <c r="D1046" s="45" t="inlineStr">
        <is>
          <t>Espresso Machine</t>
        </is>
      </c>
      <c r="E1046" s="45" t="inlineStr">
        <is>
          <t>state</t>
        </is>
      </c>
      <c r="F1046" s="45" t="inlineStr">
        <is>
          <t>development</t>
        </is>
      </c>
      <c r="G1046" s="45" t="inlineStr">
        <is>
          <t>espresso-015-scene-0001</t>
        </is>
      </c>
      <c r="H1046" s="45" t="inlineStr">
        <is>
          <t>espresso-015</t>
        </is>
      </c>
      <c r="I1046" s="59" t="inlineStr">
        <is>
          <t>0.0</t>
        </is>
      </c>
      <c r="J1046" s="59" t="inlineStr">
        <is>
          <t>4.082</t>
        </is>
      </c>
      <c r="K1046" s="45" t="inlineStr">
        <is>
          <t>items/espresso-015-scene-0001/clip.mp4</t>
        </is>
      </c>
      <c r="L1046" s="45" t="inlineStr">
        <is>
          <t>items/espresso-015-scene-0001/thumbnail.jpg</t>
        </is>
      </c>
      <c r="M1046" s="52" t="inlineStr">
        <is>
          <t>VLM: Visual summary: A close-up view of a chrome espresso machine group head with a portafilter inserted, showing the filter basket and surrounding controls.
视觉摘要: 一台意式咖啡机的组头特写，插有手柄，可见滤网和周围控制部件。
Visible product: Espresso Machine
Visible components: group head; portafilter; filter basket; chrome finish; black knobs; metal tubing</t>
        </is>
      </c>
      <c r="N1046" s="45" t="inlineStr">
        <is>
          <t>13</t>
        </is>
      </c>
      <c r="O1046" s="45" t="inlineStr">
        <is>
          <t>0</t>
        </is>
      </c>
      <c r="P1046" s="59" t="str"/>
      <c r="Q1046" s="59" t="str"/>
      <c r="R1046" s="52" t="inlineStr">
        <is>
          <t>场景仅展示咖啡机组头和手柄，未显示萃取过程或结束时的可见信号（如水流停止、压力释放、滴落等）。</t>
        </is>
      </c>
      <c r="S1046" s="52" t="inlineStr">
        <is>
          <t>VLM</t>
        </is>
      </c>
      <c r="T1046" s="52" t="inlineStr">
        <is>
          <t>low</t>
        </is>
      </c>
      <c r="U1046" s="52" t="inlineStr">
        <is>
          <t>无任何视觉或语音证据表明萃取结束时的可见信号。</t>
        </is>
      </c>
      <c r="V1046" s="45" t="inlineStr">
        <is>
          <t>R1</t>
        </is>
      </c>
      <c r="W1046" s="46" t="inlineStr">
        <is>
          <t>0</t>
        </is>
      </c>
      <c r="X1046" s="60" t="n"/>
      <c r="Y1046" s="60" t="n"/>
      <c r="Z1046" s="46" t="inlineStr">
        <is>
          <t>no</t>
        </is>
      </c>
      <c r="AA1046" s="54" t="inlineStr">
        <is>
          <t>画面未展示萃取结束时的水流停止、压力回落或提示信号。</t>
        </is>
      </c>
      <c r="AB1046" s="54" t="n"/>
      <c r="AC1046" s="46" t="inlineStr">
        <is>
          <t>completed</t>
        </is>
      </c>
      <c r="AD1046" s="46" t="inlineStr">
        <is>
          <t>2026-07-28T01:55:19+08:00</t>
        </is>
      </c>
      <c r="AE1046" s="47">
        <f>IF(AC1046&lt;&gt;"completed","",IF(W1046=O1046,"no","yes"))</f>
        <v/>
      </c>
      <c r="AF1046" s="47">
        <f>IF(AC1046&lt;&gt;"completed","",IF(AND(X1046=P1046,Y1046=Q1046),"no","yes"))</f>
        <v/>
      </c>
      <c r="AG1046" s="47">
        <f>IF(AC1046&lt;&gt;"completed","待复核",IF(OR(W1046="",Z1046="",AA1046="",AD1046=""),"缺少必填项",IF(AND(OR(AE1046="yes",AF1046="yes"),AB1046=""),"修正原因缺失",IF(OR(W1046=0,W1046=1),IF(AND(X1046="",Y1046=""),"通过","0/1级时间应留空"),IF(AND(OR(W1046=2,W1046=3),X1046&lt;&gt;"",Y1046&lt;&gt;"",X1046&gt;=I1046,Y1046&lt;=J1046,Y1046&gt;X1046),"通过","2/3级时间无效")))))</f>
        <v/>
      </c>
    </row>
    <row r="1047">
      <c r="A1047" s="45" t="inlineStr">
        <is>
          <t>VQ-023</t>
        </is>
      </c>
      <c r="B1047" s="52" t="inlineStr">
        <is>
          <t>一杯浓缩咖啡萃取结束时有什么可见信号？</t>
        </is>
      </c>
      <c r="C1047" s="45" t="inlineStr">
        <is>
          <t>zh-CN</t>
        </is>
      </c>
      <c r="D1047" s="45" t="inlineStr">
        <is>
          <t>Espresso Machine</t>
        </is>
      </c>
      <c r="E1047" s="45" t="inlineStr">
        <is>
          <t>state</t>
        </is>
      </c>
      <c r="F1047" s="45" t="inlineStr">
        <is>
          <t>development</t>
        </is>
      </c>
      <c r="G1047" s="45" t="inlineStr">
        <is>
          <t>espresso-018-scene-0011</t>
        </is>
      </c>
      <c r="H1047" s="45" t="inlineStr">
        <is>
          <t>espresso-018</t>
        </is>
      </c>
      <c r="I1047" s="59" t="inlineStr">
        <is>
          <t>36.906</t>
        </is>
      </c>
      <c r="J1047" s="59" t="inlineStr">
        <is>
          <t>40.659</t>
        </is>
      </c>
      <c r="K1047" s="45" t="inlineStr">
        <is>
          <t>items/espresso-018-scene-0011/clip.mp4</t>
        </is>
      </c>
      <c r="L1047" s="45" t="inlineStr">
        <is>
          <t>items/espresso-018-scene-0011/thumbnail.jpg</t>
        </is>
      </c>
      <c r="M1047" s="52" t="inlineStr">
        <is>
          <t>OCR: Wacaco Company INSIDER PICKS It's just one of our favorite travel gadgets.
VLM: Visual summary: A man drinks from a small, dark device while camping at sunset, with tents and a truck visible in the background.
视觉摘要: 一名男子在日落时分的露营场景中，手持一个小型深色设备饮用，背景可见帐篷和卡车。
Visible product: unknown
Visible actions: drinking; sitting
Visible states: sunset; camping
Visual uncertainty: The device being held by the man is not clearly identifiable as an espresso machine or any other specific product.</t>
        </is>
      </c>
      <c r="N1047" s="45" t="inlineStr">
        <is>
          <t>14</t>
        </is>
      </c>
      <c r="O1047" s="45" t="inlineStr">
        <is>
          <t>0</t>
        </is>
      </c>
      <c r="P1047" s="59" t="str"/>
      <c r="Q1047" s="59" t="str"/>
      <c r="R1047" s="52" t="inlineStr">
        <is>
          <t>场景中未显示任何浓缩咖啡萃取过程，也无任何可见信号（如水流停止、滴落、压力变化等）；设备无法识别为浓缩咖啡机。</t>
        </is>
      </c>
      <c r="S1047" s="52" t="inlineStr">
        <is>
          <t>VLM</t>
        </is>
      </c>
      <c r="T1047" s="52" t="inlineStr">
        <is>
          <t>low</t>
        </is>
      </c>
      <c r="U1047" s="52" t="inlineStr">
        <is>
          <t>无证据表明设备为浓缩咖啡机或涉及萃取过程。</t>
        </is>
      </c>
      <c r="V1047" s="45" t="inlineStr">
        <is>
          <t>R1</t>
        </is>
      </c>
      <c r="W1047" s="46" t="inlineStr">
        <is>
          <t>0</t>
        </is>
      </c>
      <c r="X1047" s="60" t="n"/>
      <c r="Y1047" s="60" t="n"/>
      <c r="Z1047" s="46" t="inlineStr">
        <is>
          <t>no</t>
        </is>
      </c>
      <c r="AA1047" s="54" t="inlineStr">
        <is>
          <t>所有6帧（t=36.9s-40.7s）展示露营场景中男子用小型深色设备饮用，未见浓缩咖啡萃取过程或结束信号。</t>
        </is>
      </c>
      <c r="AB1047" s="54" t="n"/>
      <c r="AC1047" s="46" t="inlineStr">
        <is>
          <t>completed</t>
        </is>
      </c>
      <c r="AD1047" s="46" t="inlineStr">
        <is>
          <t>2026-07-28T01:45:19+08:00</t>
        </is>
      </c>
      <c r="AE1047" s="47">
        <f>IF(AC1047&lt;&gt;"completed","",IF(W1047=O1047,"no","yes"))</f>
        <v/>
      </c>
      <c r="AF1047" s="47">
        <f>IF(AC1047&lt;&gt;"completed","",IF(AND(X1047=P1047,Y1047=Q1047),"no","yes"))</f>
        <v/>
      </c>
      <c r="AG1047" s="47">
        <f>IF(AC1047&lt;&gt;"completed","待复核",IF(OR(W1047="",Z1047="",AA1047="",AD1047=""),"缺少必填项",IF(AND(OR(AE1047="yes",AF1047="yes"),AB1047=""),"修正原因缺失",IF(OR(W1047=0,W1047=1),IF(AND(X1047="",Y1047=""),"通过","0/1级时间应留空"),IF(AND(OR(W1047=2,W1047=3),X1047&lt;&gt;"",Y1047&lt;&gt;"",X1047&gt;=I1047,Y1047&lt;=J1047,Y1047&gt;X1047),"通过","2/3级时间无效")))))</f>
        <v/>
      </c>
    </row>
    <row r="1048">
      <c r="A1048" s="45" t="inlineStr">
        <is>
          <t>VQ-023</t>
        </is>
      </c>
      <c r="B1048" s="52" t="inlineStr">
        <is>
          <t>一杯浓缩咖啡萃取结束时有什么可见信号？</t>
        </is>
      </c>
      <c r="C1048" s="45" t="inlineStr">
        <is>
          <t>zh-CN</t>
        </is>
      </c>
      <c r="D1048" s="45" t="inlineStr">
        <is>
          <t>Espresso Machine</t>
        </is>
      </c>
      <c r="E1048" s="45" t="inlineStr">
        <is>
          <t>state</t>
        </is>
      </c>
      <c r="F1048" s="45" t="inlineStr">
        <is>
          <t>development</t>
        </is>
      </c>
      <c r="G1048" s="45" t="inlineStr">
        <is>
          <t>espresso-004-scene-0011</t>
        </is>
      </c>
      <c r="H1048" s="45" t="inlineStr">
        <is>
          <t>espresso-004</t>
        </is>
      </c>
      <c r="I1048" s="59" t="inlineStr">
        <is>
          <t>66.33</t>
        </is>
      </c>
      <c r="J1048" s="59" t="inlineStr">
        <is>
          <t>88.68</t>
        </is>
      </c>
      <c r="K1048" s="45" t="inlineStr">
        <is>
          <t>items/espresso-004-scene-0011/clip.mp4</t>
        </is>
      </c>
      <c r="L1048" s="45" t="inlineStr">
        <is>
          <t>items/espresso-004-scene-0011/thumbnail.jpg</t>
        </is>
      </c>
      <c r="M1048" s="52" t="inlineStr">
        <is>
          <t>OCR: ENJOY COFFEE CIRCLE www.coffeecircle.com IRCLE
VLM: Visual summary: A split-screen view shows coffee being dispensed from an espresso machine into cups, with one side in color and the other in black and white. The video ends with a logo and website for 'Coffee Circle'.
视觉摘要: 画面分为左右两部分，左侧彩色，右侧黑白，均显示咖啡机向杯中注咖啡。视频结尾显示“Coffee Circle”的标志和网址。
Visible product: Espresso Machine
Visible components: espresso machine; coffee cup; coffee machine spout; logo; website text
Visible actions: coffee dispensing; hand holding cup
Visible states: coffee dripping; black and white filter applied; logo displayed</t>
        </is>
      </c>
      <c r="N1048" s="45" t="inlineStr">
        <is>
          <t>15</t>
        </is>
      </c>
      <c r="O1048" s="45" t="inlineStr">
        <is>
          <t>1</t>
        </is>
      </c>
      <c r="P1048" s="59" t="str"/>
      <c r="Q1048" s="59" t="str"/>
      <c r="R1048" s="52" t="inlineStr">
        <is>
          <t>视频显示咖啡正在从咖啡机中滴入杯中，但未显示浓缩咖啡萃取结束时的任何可见信号（如停止滴漏、压力变化或机器提示）。</t>
        </is>
      </c>
      <c r="S1048" s="52" t="inlineStr">
        <is>
          <t>VLM</t>
        </is>
      </c>
      <c r="T1048" s="52" t="inlineStr">
        <is>
          <t>low</t>
        </is>
      </c>
      <c r="U1048" s="52" t="inlineStr">
        <is>
          <t>无证据显示萃取结束的明确可见信号。</t>
        </is>
      </c>
      <c r="V1048" s="45" t="inlineStr">
        <is>
          <t>R1</t>
        </is>
      </c>
      <c r="W1048" s="46" t="inlineStr">
        <is>
          <t>1</t>
        </is>
      </c>
      <c r="X1048" s="60" t="n"/>
      <c r="Y1048" s="60" t="n"/>
      <c r="Z1048" s="46" t="inlineStr">
        <is>
          <t>no</t>
        </is>
      </c>
      <c r="AA1048" s="54" t="inlineStr">
        <is>
          <t>第1–3、6帧（t=66.7s–75.2s、88.4s）可见浓缩咖啡正在流出，但所有帧均未展示萃取停止、流速变化或机器提示等结束信号。</t>
        </is>
      </c>
      <c r="AB1048" s="54" t="inlineStr">
        <is>
          <t>AI=1→R1=1，与AI一致。</t>
        </is>
      </c>
      <c r="AC1048" s="46" t="inlineStr">
        <is>
          <t>completed</t>
        </is>
      </c>
      <c r="AD1048" s="46" t="inlineStr">
        <is>
          <t>2026-07-28T01:45:19+08:00</t>
        </is>
      </c>
      <c r="AE1048" s="47">
        <f>IF(AC1048&lt;&gt;"completed","",IF(W1048=O1048,"no","yes"))</f>
        <v/>
      </c>
      <c r="AF1048" s="47">
        <f>IF(AC1048&lt;&gt;"completed","",IF(AND(X1048=P1048,Y1048=Q1048),"no","yes"))</f>
        <v/>
      </c>
      <c r="AG1048" s="47">
        <f>IF(AC1048&lt;&gt;"completed","待复核",IF(OR(W1048="",Z1048="",AA1048="",AD1048=""),"缺少必填项",IF(AND(OR(AE1048="yes",AF1048="yes"),AB1048=""),"修正原因缺失",IF(OR(W1048=0,W1048=1),IF(AND(X1048="",Y1048=""),"通过","0/1级时间应留空"),IF(AND(OR(W1048=2,W1048=3),X1048&lt;&gt;"",Y1048&lt;&gt;"",X1048&gt;=I1048,Y1048&lt;=J1048,Y1048&gt;X1048),"通过","2/3级时间无效")))))</f>
        <v/>
      </c>
    </row>
    <row r="1049">
      <c r="A1049" s="45" t="inlineStr">
        <is>
          <t>VQ-023</t>
        </is>
      </c>
      <c r="B1049" s="52" t="inlineStr">
        <is>
          <t>一杯浓缩咖啡萃取结束时有什么可见信号？</t>
        </is>
      </c>
      <c r="C1049" s="45" t="inlineStr">
        <is>
          <t>zh-CN</t>
        </is>
      </c>
      <c r="D1049" s="45" t="inlineStr">
        <is>
          <t>Espresso Machine</t>
        </is>
      </c>
      <c r="E1049" s="45" t="inlineStr">
        <is>
          <t>state</t>
        </is>
      </c>
      <c r="F1049" s="45" t="inlineStr">
        <is>
          <t>development</t>
        </is>
      </c>
      <c r="G1049" s="45" t="inlineStr">
        <is>
          <t>espresso-018-scene-0012</t>
        </is>
      </c>
      <c r="H1049" s="45" t="inlineStr">
        <is>
          <t>espresso-018</t>
        </is>
      </c>
      <c r="I1049" s="59" t="inlineStr">
        <is>
          <t>40.659</t>
        </is>
      </c>
      <c r="J1049" s="59" t="inlineStr">
        <is>
          <t>44.412</t>
        </is>
      </c>
      <c r="K1049" s="45" t="inlineStr">
        <is>
          <t>items/espresso-018-scene-0012/clip.mp4</t>
        </is>
      </c>
      <c r="L1049" s="45" t="inlineStr">
        <is>
          <t>items/espresso-018-scene-0012/thumbnail.jpg</t>
        </is>
      </c>
      <c r="M1049" s="52" t="inlineStr">
        <is>
          <t>VLM: Visual summary: A dark-colored espresso machine is pouring coffee into a black cup on a textured surface.
视觉摘要: 一台深色的意式咖啡机正在将咖啡倒入一个黑色杯子中，杯子放在有纹理的表面上。
Visible product: Espresso Machine
Visible components: black cup; dark-colored espresso machine; text overlay; text 'Wacaco Company'; text 'INSIDER PICKS'
Visible actions: pouring coffee
Visible states: coffee being poured; text overlay present
Visual uncertainty: The full appearance of the espresso machine is not visible. The exact brand or model is not visible. The context of the scene (e.g., travel setting) is implied by text but not visually confirmed.</t>
        </is>
      </c>
      <c r="N1049" s="45" t="inlineStr">
        <is>
          <t>16</t>
        </is>
      </c>
      <c r="O1049" s="45" t="inlineStr">
        <is>
          <t>1</t>
        </is>
      </c>
      <c r="P1049" s="59" t="str"/>
      <c r="Q1049" s="59" t="str"/>
      <c r="R1049" s="52" t="inlineStr">
        <is>
          <t>咖啡正在被倒入杯中，但未显示萃取结束的可见信号（如停止流速、滴落结束等）。</t>
        </is>
      </c>
      <c r="S1049" s="52" t="inlineStr">
        <is>
          <t>VLM</t>
        </is>
      </c>
      <c r="T1049" s="52" t="inlineStr">
        <is>
          <t>low</t>
        </is>
      </c>
      <c r="U1049" s="52" t="inlineStr">
        <is>
          <t>未显示萃取结束的明确视觉信号，仅显示咖啡正在被倒出。</t>
        </is>
      </c>
      <c r="V1049" s="45" t="inlineStr">
        <is>
          <t>R1</t>
        </is>
      </c>
      <c r="W1049" s="46" t="inlineStr">
        <is>
          <t>1</t>
        </is>
      </c>
      <c r="X1049" s="60" t="n"/>
      <c r="Y1049" s="60" t="n"/>
      <c r="Z1049" s="46" t="inlineStr">
        <is>
          <t>no</t>
        </is>
      </c>
      <c r="AA1049" s="54" t="inlineStr">
        <is>
          <t>第2-5帧显示咖啡正在流入杯中，但未展示萃取停止/结束信号。</t>
        </is>
      </c>
      <c r="AB1049" s="54" t="n"/>
      <c r="AC1049" s="46" t="inlineStr">
        <is>
          <t>completed</t>
        </is>
      </c>
      <c r="AD1049" s="46" t="inlineStr">
        <is>
          <t>2026-07-28T01:45:19+08:00</t>
        </is>
      </c>
      <c r="AE1049" s="47">
        <f>IF(AC1049&lt;&gt;"completed","",IF(W1049=O1049,"no","yes"))</f>
        <v/>
      </c>
      <c r="AF1049" s="47">
        <f>IF(AC1049&lt;&gt;"completed","",IF(AND(X1049=P1049,Y1049=Q1049),"no","yes"))</f>
        <v/>
      </c>
      <c r="AG1049" s="47">
        <f>IF(AC1049&lt;&gt;"completed","待复核",IF(OR(W1049="",Z1049="",AA1049="",AD1049=""),"缺少必填项",IF(AND(OR(AE1049="yes",AF1049="yes"),AB1049=""),"修正原因缺失",IF(OR(W1049=0,W1049=1),IF(AND(X1049="",Y1049=""),"通过","0/1级时间应留空"),IF(AND(OR(W1049=2,W1049=3),X1049&lt;&gt;"",Y1049&lt;&gt;"",X1049&gt;=I1049,Y1049&lt;=J1049,Y1049&gt;X1049),"通过","2/3级时间无效")))))</f>
        <v/>
      </c>
    </row>
    <row r="1050">
      <c r="A1050" s="45" t="inlineStr">
        <is>
          <t>VQ-023</t>
        </is>
      </c>
      <c r="B1050" s="52" t="inlineStr">
        <is>
          <t>一杯浓缩咖啡萃取结束时有什么可见信号？</t>
        </is>
      </c>
      <c r="C1050" s="45" t="inlineStr">
        <is>
          <t>zh-CN</t>
        </is>
      </c>
      <c r="D1050" s="45" t="inlineStr">
        <is>
          <t>Espresso Machine</t>
        </is>
      </c>
      <c r="E1050" s="45" t="inlineStr">
        <is>
          <t>state</t>
        </is>
      </c>
      <c r="F1050" s="45" t="inlineStr">
        <is>
          <t>development</t>
        </is>
      </c>
      <c r="G1050" s="45" t="inlineStr">
        <is>
          <t>espresso-016-scene-0001</t>
        </is>
      </c>
      <c r="H1050" s="45" t="inlineStr">
        <is>
          <t>espresso-016</t>
        </is>
      </c>
      <c r="I1050" s="59" t="inlineStr">
        <is>
          <t>0.0</t>
        </is>
      </c>
      <c r="J1050" s="59" t="inlineStr">
        <is>
          <t>2.714</t>
        </is>
      </c>
      <c r="K1050" s="45" t="inlineStr">
        <is>
          <t>items/espresso-016-scene-0001/clip.mp4</t>
        </is>
      </c>
      <c r="L1050" s="45" t="inlineStr">
        <is>
          <t>items/espresso-016-scene-0001/thumbnail.jpg</t>
        </is>
      </c>
      <c r="M1050" s="52" t="inlineStr">
        <is>
          <t>OCR: DANGER SURIT ROOR SROK BENDER'S WHISKEY
VLM: Visual summary: A close-up view of a coffee grinder on a countertop, surrounded by coffee-related items and a bottle of whiskey.
视觉摘要: 一台咖啡研磨机在台面上，周围有咖啡相关物品和一瓶威士忌。
Visible product: Espresso Machine
Visible components: coffee grinder; coffee beans; digital scale; coffee bag; whiskey bottle; knife block; red cup; towel; caution label; danger label
Visible warnings: CAUTION; DANGER</t>
        </is>
      </c>
      <c r="N1050" s="45" t="inlineStr">
        <is>
          <t>17</t>
        </is>
      </c>
      <c r="O1050" s="45" t="inlineStr">
        <is>
          <t>0</t>
        </is>
      </c>
      <c r="P1050" s="59" t="str"/>
      <c r="Q1050" s="59" t="str"/>
      <c r="R1050" s="52" t="inlineStr">
        <is>
          <t>场景显示咖啡研磨机及周边物品，无任何浓缩咖啡萃取过程或结束信号的视觉证据。</t>
        </is>
      </c>
      <c r="S1050" s="52" t="inlineStr">
        <is>
          <t>VLM</t>
        </is>
      </c>
      <c r="T1050" s="52" t="inlineStr">
        <is>
          <t>low</t>
        </is>
      </c>
      <c r="U1050" s="52" t="inlineStr">
        <is>
          <t>无萃取过程或结束信号的视觉内容。</t>
        </is>
      </c>
      <c r="V1050" s="45" t="inlineStr">
        <is>
          <t>R1</t>
        </is>
      </c>
      <c r="W1050" s="46" t="inlineStr">
        <is>
          <t>0</t>
        </is>
      </c>
      <c r="X1050" s="60" t="n"/>
      <c r="Y1050" s="60" t="n"/>
      <c r="Z1050" s="46" t="inlineStr">
        <is>
          <t>no</t>
        </is>
      </c>
      <c r="AA1050" s="54" t="inlineStr">
        <is>
          <t>6帧（t=0.0s–2.7s）未见浓缩咖啡萃取过程，无流速、颜色变化等结束信号。</t>
        </is>
      </c>
      <c r="AB1050" s="54" t="n"/>
      <c r="AC1050" s="46" t="inlineStr">
        <is>
          <t>completed</t>
        </is>
      </c>
      <c r="AD1050" s="46" t="inlineStr">
        <is>
          <t>2026-07-28T01:45:19+08:00</t>
        </is>
      </c>
      <c r="AE1050" s="47">
        <f>IF(AC1050&lt;&gt;"completed","",IF(W1050=O1050,"no","yes"))</f>
        <v/>
      </c>
      <c r="AF1050" s="47">
        <f>IF(AC1050&lt;&gt;"completed","",IF(AND(X1050=P1050,Y1050=Q1050),"no","yes"))</f>
        <v/>
      </c>
      <c r="AG1050" s="47">
        <f>IF(AC1050&lt;&gt;"completed","待复核",IF(OR(W1050="",Z1050="",AA1050="",AD1050=""),"缺少必填项",IF(AND(OR(AE1050="yes",AF1050="yes"),AB1050=""),"修正原因缺失",IF(OR(W1050=0,W1050=1),IF(AND(X1050="",Y1050=""),"通过","0/1级时间应留空"),IF(AND(OR(W1050=2,W1050=3),X1050&lt;&gt;"",Y1050&lt;&gt;"",X1050&gt;=I1050,Y1050&lt;=J1050,Y1050&gt;X1050),"通过","2/3级时间无效")))))</f>
        <v/>
      </c>
    </row>
    <row r="1051">
      <c r="A1051" s="45" t="inlineStr">
        <is>
          <t>VQ-023</t>
        </is>
      </c>
      <c r="B1051" s="52" t="inlineStr">
        <is>
          <t>一杯浓缩咖啡萃取结束时有什么可见信号？</t>
        </is>
      </c>
      <c r="C1051" s="45" t="inlineStr">
        <is>
          <t>zh-CN</t>
        </is>
      </c>
      <c r="D1051" s="45" t="inlineStr">
        <is>
          <t>Espresso Machine</t>
        </is>
      </c>
      <c r="E1051" s="45" t="inlineStr">
        <is>
          <t>state</t>
        </is>
      </c>
      <c r="F1051" s="45" t="inlineStr">
        <is>
          <t>development</t>
        </is>
      </c>
      <c r="G1051" s="45" t="inlineStr">
        <is>
          <t>espresso-015-scene-0003</t>
        </is>
      </c>
      <c r="H1051" s="45" t="inlineStr">
        <is>
          <t>espresso-015</t>
        </is>
      </c>
      <c r="I1051" s="59" t="inlineStr">
        <is>
          <t>37.448</t>
        </is>
      </c>
      <c r="J1051" s="59" t="inlineStr">
        <is>
          <t>43.15</t>
        </is>
      </c>
      <c r="K1051" s="45" t="inlineStr">
        <is>
          <t>items/espresso-015-scene-0003/clip.mp4</t>
        </is>
      </c>
      <c r="L1051" s="45" t="inlineStr">
        <is>
          <t>items/espresso-015-scene-0003/thumbnail.jpg</t>
        </is>
      </c>
      <c r="M1051" s="52" t="inlineStr">
        <is>
          <t>OCR: bor
VLM: Visual summary: A red cup filled with espresso sits on the drip tray of an espresso machine, with a pressure gauge visible nearby.
视觉摘要: 一杯红色的浓缩咖啡放在意式咖啡机的滴水盘上，旁边有一个压力表。
Visible product: Espresso Machine
Visible components: espresso machine; pressure gauge; drip tray; red cup; coffee; metal portafilter; green indicator light
Visible states: coffee being dispensed into cup; pressure gauge needle pointing to a value</t>
        </is>
      </c>
      <c r="N1051" s="45" t="inlineStr">
        <is>
          <t>18</t>
        </is>
      </c>
      <c r="O1051" s="45" t="inlineStr">
        <is>
          <t>3</t>
        </is>
      </c>
      <c r="P1051" s="59" t="inlineStr">
        <is>
          <t>37.448</t>
        </is>
      </c>
      <c r="Q1051" s="59" t="inlineStr">
        <is>
          <t>43.15</t>
        </is>
      </c>
      <c r="R1051" s="52" t="inlineStr">
        <is>
          <t>视觉摘要显示咖啡正在倒入红色杯子中，且压力表指针指向一个数值，表明萃取过程正在进行或刚结束，符合问题中‘萃取结束时的可见信号’。</t>
        </is>
      </c>
      <c r="S1051" s="52" t="inlineStr">
        <is>
          <t>VLM</t>
        </is>
      </c>
      <c r="T1051" s="52" t="inlineStr">
        <is>
          <t>low</t>
        </is>
      </c>
      <c r="U1051" s="52" t="inlineStr">
        <is>
          <t>无</t>
        </is>
      </c>
      <c r="V1051" s="45" t="inlineStr">
        <is>
          <t>R1</t>
        </is>
      </c>
      <c r="W1051" s="46" t="inlineStr">
        <is>
          <t>2</t>
        </is>
      </c>
      <c r="X1051" s="60" t="inlineStr">
        <is>
          <t>37.448</t>
        </is>
      </c>
      <c r="Y1051" s="60" t="inlineStr">
        <is>
          <t>43.15</t>
        </is>
      </c>
      <c r="Z1051" s="46" t="inlineStr">
        <is>
          <t>no</t>
        </is>
      </c>
      <c r="AA1051" s="54" t="inlineStr">
        <is>
          <t>最后一帧（t≈43.2s）杯中咖啡接近满杯，暗示萃取可能结束，但未明确显示流量停止或机器提示等结束信号。</t>
        </is>
      </c>
      <c r="AB1051" s="54" t="inlineStr">
        <is>
          <t>AI=3→R1=2：未明确呈现萃取结束的可见信号。</t>
        </is>
      </c>
      <c r="AC1051" s="46" t="inlineStr">
        <is>
          <t>completed</t>
        </is>
      </c>
      <c r="AD1051" s="46" t="inlineStr">
        <is>
          <t>2026-07-28T01:45:19+08:00</t>
        </is>
      </c>
      <c r="AE1051" s="47">
        <f>IF(AC1051&lt;&gt;"completed","",IF(W1051=O1051,"no","yes"))</f>
        <v/>
      </c>
      <c r="AF1051" s="47">
        <f>IF(AC1051&lt;&gt;"completed","",IF(AND(X1051=P1051,Y1051=Q1051),"no","yes"))</f>
        <v/>
      </c>
      <c r="AG1051" s="47">
        <f>IF(AC1051&lt;&gt;"completed","待复核",IF(OR(W1051="",Z1051="",AA1051="",AD1051=""),"缺少必填项",IF(AND(OR(AE1051="yes",AF1051="yes"),AB1051=""),"修正原因缺失",IF(OR(W1051=0,W1051=1),IF(AND(X1051="",Y1051=""),"通过","0/1级时间应留空"),IF(AND(OR(W1051=2,W1051=3),X1051&lt;&gt;"",Y1051&lt;&gt;"",X1051&gt;=I1051,Y1051&lt;=J1051,Y1051&gt;X1051),"通过","2/3级时间无效")))))</f>
        <v/>
      </c>
    </row>
    <row r="1052">
      <c r="A1052" s="45" t="inlineStr">
        <is>
          <t>VQ-023</t>
        </is>
      </c>
      <c r="B1052" s="52" t="inlineStr">
        <is>
          <t>一杯浓缩咖啡萃取结束时有什么可见信号？</t>
        </is>
      </c>
      <c r="C1052" s="45" t="inlineStr">
        <is>
          <t>zh-CN</t>
        </is>
      </c>
      <c r="D1052" s="45" t="inlineStr">
        <is>
          <t>Espresso Machine</t>
        </is>
      </c>
      <c r="E1052" s="45" t="inlineStr">
        <is>
          <t>state</t>
        </is>
      </c>
      <c r="F1052" s="45" t="inlineStr">
        <is>
          <t>development</t>
        </is>
      </c>
      <c r="G1052" s="45" t="inlineStr">
        <is>
          <t>espresso-018-scene-0006</t>
        </is>
      </c>
      <c r="H1052" s="45" t="inlineStr">
        <is>
          <t>espresso-018</t>
        </is>
      </c>
      <c r="I1052" s="59" t="inlineStr">
        <is>
          <t>21.101</t>
        </is>
      </c>
      <c r="J1052" s="59" t="inlineStr">
        <is>
          <t>24.02</t>
        </is>
      </c>
      <c r="K1052" s="45" t="inlineStr">
        <is>
          <t>items/espresso-018-scene-0006/clip.mp4</t>
        </is>
      </c>
      <c r="L1052" s="45" t="inlineStr">
        <is>
          <t>items/espresso-018-scene-0006/thumbnail.jpg</t>
        </is>
      </c>
      <c r="M1052" s="52" t="inlineStr">
        <is>
          <t>VLM: Visual summary: A hand holds a black coffee device while another hand presses down on a component, with text overlay indicating to add ground coffee and hot water.
视觉摘要: 一只手拿着黑色咖啡设备，另一只手按压部件，画面文字提示添加研磨咖啡和热水。
Visible product: Espresso Machine
Visible components: black coffee device; hand; text overlay
Visible actions: holding; pressing down
Visual uncertainty: The exact model or brand of the device is not clearly visible.</t>
        </is>
      </c>
      <c r="N1052" s="45" t="inlineStr">
        <is>
          <t>19</t>
        </is>
      </c>
      <c r="O1052" s="45" t="inlineStr">
        <is>
          <t>0</t>
        </is>
      </c>
      <c r="P1052" s="59" t="str"/>
      <c r="Q1052" s="59" t="str"/>
      <c r="R1052" s="52" t="inlineStr">
        <is>
          <t>场景中未显示浓缩咖啡萃取结束时的任何可见信号，仅显示添加咖啡粉和热水的动作及设备外观。</t>
        </is>
      </c>
      <c r="S1052" s="52" t="inlineStr">
        <is>
          <t>VLM</t>
        </is>
      </c>
      <c r="T1052" s="52" t="inlineStr">
        <is>
          <t>low</t>
        </is>
      </c>
      <c r="U1052" s="52" t="inlineStr">
        <is>
          <t>无任何视觉或文本证据表明萃取结束的信号。</t>
        </is>
      </c>
      <c r="V1052" s="45" t="inlineStr">
        <is>
          <t>R1</t>
        </is>
      </c>
      <c r="W1052" s="46" t="inlineStr">
        <is>
          <t>0</t>
        </is>
      </c>
      <c r="X1052" s="60" t="n"/>
      <c r="Y1052" s="60" t="n"/>
      <c r="Z1052" s="46" t="inlineStr">
        <is>
          <t>no</t>
        </is>
      </c>
      <c r="AA1052" s="54" t="inlineStr">
        <is>
          <t>画面呈现萃取持续滴落，未出现水流停止、压力变化或提示音等萃取结束信号。</t>
        </is>
      </c>
      <c r="AB1052" s="54" t="n"/>
      <c r="AC1052" s="46" t="inlineStr">
        <is>
          <t>completed</t>
        </is>
      </c>
      <c r="AD1052" s="46" t="inlineStr">
        <is>
          <t>2026-07-28T01:55:19+08:00</t>
        </is>
      </c>
      <c r="AE1052" s="47">
        <f>IF(AC1052&lt;&gt;"completed","",IF(W1052=O1052,"no","yes"))</f>
        <v/>
      </c>
      <c r="AF1052" s="47">
        <f>IF(AC1052&lt;&gt;"completed","",IF(AND(X1052=P1052,Y1052=Q1052),"no","yes"))</f>
        <v/>
      </c>
      <c r="AG1052" s="47">
        <f>IF(AC1052&lt;&gt;"completed","待复核",IF(OR(W1052="",Z1052="",AA1052="",AD1052=""),"缺少必填项",IF(AND(OR(AE1052="yes",AF1052="yes"),AB1052=""),"修正原因缺失",IF(OR(W1052=0,W1052=1),IF(AND(X1052="",Y1052=""),"通过","0/1级时间应留空"),IF(AND(OR(W1052=2,W1052=3),X1052&lt;&gt;"",Y1052&lt;&gt;"",X1052&gt;=I1052,Y1052&lt;=J1052,Y1052&gt;X1052),"通过","2/3级时间无效")))))</f>
        <v/>
      </c>
    </row>
    <row r="1053">
      <c r="A1053" s="45" t="inlineStr">
        <is>
          <t>VQ-023</t>
        </is>
      </c>
      <c r="B1053" s="52" t="inlineStr">
        <is>
          <t>一杯浓缩咖啡萃取结束时有什么可见信号？</t>
        </is>
      </c>
      <c r="C1053" s="45" t="inlineStr">
        <is>
          <t>zh-CN</t>
        </is>
      </c>
      <c r="D1053" s="45" t="inlineStr">
        <is>
          <t>Espresso Machine</t>
        </is>
      </c>
      <c r="E1053" s="45" t="inlineStr">
        <is>
          <t>state</t>
        </is>
      </c>
      <c r="F1053" s="45" t="inlineStr">
        <is>
          <t>development</t>
        </is>
      </c>
      <c r="G1053" s="45" t="inlineStr">
        <is>
          <t>espresso-001-scene-0004</t>
        </is>
      </c>
      <c r="H1053" s="45" t="inlineStr">
        <is>
          <t>espresso-001</t>
        </is>
      </c>
      <c r="I1053" s="59" t="inlineStr">
        <is>
          <t>14.214</t>
        </is>
      </c>
      <c r="J1053" s="59" t="inlineStr">
        <is>
          <t>18.685</t>
        </is>
      </c>
      <c r="K1053" s="45" t="inlineStr">
        <is>
          <t>items/espresso-001-scene-0004/clip.mp4</t>
        </is>
      </c>
      <c r="L1053" s="45" t="inlineStr">
        <is>
          <t>items/espresso-001-scene-0004/thumbnail.jpg</t>
        </is>
      </c>
      <c r="M1053" s="52" t="inlineStr">
        <is>
          <t>ASR: It has more caffeine per unit volume than most beverages, but the usual serving size is smaller than a standard cup of coffee. The act of producing a shot of espresso is often termed pulling a shot.
VLM: Visual summary: A person is operating an espresso machine, with a white cup placed on a digital scale under the spout, while stacks of plates and coffee cups are visible nearby.
视觉摘要: 一个人正在操作一台浓缩咖啡机，一个白色杯子放在数字秤上位于出水口下方，旁边可见堆叠的盘子和咖啡杯。
Visible product: Espresso Machine
Visible components: espresso machine; digital scale; white cup; stacks of plates; stacks of coffee cups; pressure gauge; portafilter; blue cloth
Visible actions: person operating espresso machine; person adjusting or holding machine handle
Visible states: coffee being dispensed into cup; cup on digital scale</t>
        </is>
      </c>
      <c r="N1053" s="45" t="inlineStr">
        <is>
          <t>20</t>
        </is>
      </c>
      <c r="O1053" s="45" t="inlineStr">
        <is>
          <t>2</t>
        </is>
      </c>
      <c r="P1053" s="59" t="inlineStr">
        <is>
          <t>14.214</t>
        </is>
      </c>
      <c r="Q1053" s="59" t="inlineStr">
        <is>
          <t>18.685</t>
        </is>
      </c>
      <c r="R1053" s="52" t="inlineStr">
        <is>
          <t>咖啡正在被倒入杯中，表明萃取过程正在进行，但未显示萃取结束的可见信号（如水流停止或滴落结束）。</t>
        </is>
      </c>
      <c r="S1053" s="52" t="inlineStr">
        <is>
          <t>VLM</t>
        </is>
      </c>
      <c r="T1053" s="52" t="inlineStr">
        <is>
          <t>medium</t>
        </is>
      </c>
      <c r="U1053" s="52" t="inlineStr">
        <is>
          <t>未明确显示萃取结束的可见信号，如水流停止或滴落结束，仅显示咖啡正在被倒入杯中。</t>
        </is>
      </c>
      <c r="V1053" s="45" t="inlineStr">
        <is>
          <t>R1</t>
        </is>
      </c>
      <c r="W1053" s="46" t="inlineStr">
        <is>
          <t>1</t>
        </is>
      </c>
      <c r="X1053" s="60" t="n"/>
      <c r="Y1053" s="60" t="n"/>
      <c r="Z1053" s="46" t="inlineStr">
        <is>
          <t>no</t>
        </is>
      </c>
      <c r="AA1053" s="54" t="inlineStr">
        <is>
          <t>画面展示咖啡师观察萃取，但各帧均未明确展示萃取结束的可见信号（如液流停止）。</t>
        </is>
      </c>
      <c r="AB1053" s="54" t="inlineStr">
        <is>
          <t>AI=2→R1=1，未清晰展示萃取结束信号。</t>
        </is>
      </c>
      <c r="AC1053" s="46" t="inlineStr">
        <is>
          <t>completed</t>
        </is>
      </c>
      <c r="AD1053" s="46" t="inlineStr">
        <is>
          <t>2026-07-28T01:45:19+08:00</t>
        </is>
      </c>
      <c r="AE1053" s="47">
        <f>IF(AC1053&lt;&gt;"completed","",IF(W1053=O1053,"no","yes"))</f>
        <v/>
      </c>
      <c r="AF1053" s="47">
        <f>IF(AC1053&lt;&gt;"completed","",IF(AND(X1053=P1053,Y1053=Q1053),"no","yes"))</f>
        <v/>
      </c>
      <c r="AG1053" s="47">
        <f>IF(AC1053&lt;&gt;"completed","待复核",IF(OR(W1053="",Z1053="",AA1053="",AD1053=""),"缺少必填项",IF(AND(OR(AE1053="yes",AF1053="yes"),AB1053=""),"修正原因缺失",IF(OR(W1053=0,W1053=1),IF(AND(X1053="",Y1053=""),"通过","0/1级时间应留空"),IF(AND(OR(W1053=2,W1053=3),X1053&lt;&gt;"",Y1053&lt;&gt;"",X1053&gt;=I1053,Y1053&lt;=J1053,Y1053&gt;X1053),"通过","2/3级时间无效")))))</f>
        <v/>
      </c>
    </row>
    <row r="1054">
      <c r="A1054" s="45" t="inlineStr">
        <is>
          <t>VQ-023</t>
        </is>
      </c>
      <c r="B1054" s="52" t="inlineStr">
        <is>
          <t>一杯浓缩咖啡萃取结束时有什么可见信号？</t>
        </is>
      </c>
      <c r="C1054" s="45" t="inlineStr">
        <is>
          <t>zh-CN</t>
        </is>
      </c>
      <c r="D1054" s="45" t="inlineStr">
        <is>
          <t>Espresso Machine</t>
        </is>
      </c>
      <c r="E1054" s="45" t="inlineStr">
        <is>
          <t>state</t>
        </is>
      </c>
      <c r="F1054" s="45" t="inlineStr">
        <is>
          <t>development</t>
        </is>
      </c>
      <c r="G1054" s="45" t="inlineStr">
        <is>
          <t>espresso-002-scene-0001</t>
        </is>
      </c>
      <c r="H1054" s="45" t="inlineStr">
        <is>
          <t>espresso-002</t>
        </is>
      </c>
      <c r="I1054" s="59" t="inlineStr">
        <is>
          <t>0.0</t>
        </is>
      </c>
      <c r="J1054" s="59" t="inlineStr">
        <is>
          <t>44.68</t>
        </is>
      </c>
      <c r="K1054" s="45" t="inlineStr">
        <is>
          <t>items/espresso-002-scene-0001/clip.mp4</t>
        </is>
      </c>
      <c r="L1054" s="45" t="inlineStr">
        <is>
          <t>items/espresso-002-scene-0001/thumbnail.jpg</t>
        </is>
      </c>
      <c r="M1054" s="52" t="inlineStr">
        <is>
          <t>VLM: Visual summary: A stream of coffee is being dispensed from an espresso machine into a blue mug.
视觉摘要: 咖啡机正在向一个蓝色杯子中倾倒咖啡。
Visible product: Espresso Machine
Visible components: espresso machine; blue mug; coffee stream; metal portafilter; wooden countertop
Visible actions: coffee dispensing
Visible states: coffee filling mug; coffee forming crema</t>
        </is>
      </c>
      <c r="N1054" s="45" t="inlineStr">
        <is>
          <t>21</t>
        </is>
      </c>
      <c r="O1054" s="45" t="inlineStr">
        <is>
          <t>2</t>
        </is>
      </c>
      <c r="P1054" s="59" t="inlineStr">
        <is>
          <t>0.0</t>
        </is>
      </c>
      <c r="Q1054" s="59" t="inlineStr">
        <is>
          <t>44.68</t>
        </is>
      </c>
      <c r="R1054" s="52" t="inlineStr">
        <is>
          <t>咖啡正在注入蓝色杯子并形成crema，表明萃取过程正在进行中，但未明确显示萃取结束的可见信号。</t>
        </is>
      </c>
      <c r="S1054" s="52" t="inlineStr">
        <is>
          <t>VLM</t>
        </is>
      </c>
      <c r="T1054" s="52" t="inlineStr">
        <is>
          <t>medium</t>
        </is>
      </c>
      <c r="U1054" s="52" t="inlineStr">
        <is>
          <t>未明确显示萃取结束的可见信号，如停止流速或滴落结束等，仅描述了萃取过程中的状态。</t>
        </is>
      </c>
      <c r="V1054" s="45" t="inlineStr">
        <is>
          <t>R1</t>
        </is>
      </c>
      <c r="W1054" s="46" t="inlineStr">
        <is>
          <t>2</t>
        </is>
      </c>
      <c r="X1054" s="60" t="inlineStr">
        <is>
          <t>0.0</t>
        </is>
      </c>
      <c r="Y1054" s="60" t="inlineStr">
        <is>
          <t>44.68</t>
        </is>
      </c>
      <c r="Z1054" s="46" t="inlineStr">
        <is>
          <t>no</t>
        </is>
      </c>
      <c r="AA1054" s="54" t="inlineStr">
        <is>
          <t>全部6帧（t=0s–44.7s）展示萃取进程和crema形成过程，但未明确捕捉到萃取结束的时刻（如流速停止/变金黄/断流等结束信号），最后一帧（t=44.7s）杯中已有完整crema但结束瞬间不明确。</t>
        </is>
      </c>
      <c r="AB1054" s="54" t="n"/>
      <c r="AC1054" s="46" t="inlineStr">
        <is>
          <t>completed</t>
        </is>
      </c>
      <c r="AD1054" s="46" t="inlineStr">
        <is>
          <t>2026-07-28T01:45:19+08:00</t>
        </is>
      </c>
      <c r="AE1054" s="47">
        <f>IF(AC1054&lt;&gt;"completed","",IF(W1054=O1054,"no","yes"))</f>
        <v/>
      </c>
      <c r="AF1054" s="47">
        <f>IF(AC1054&lt;&gt;"completed","",IF(AND(X1054=P1054,Y1054=Q1054),"no","yes"))</f>
        <v/>
      </c>
      <c r="AG1054" s="47">
        <f>IF(AC1054&lt;&gt;"completed","待复核",IF(OR(W1054="",Z1054="",AA1054="",AD1054=""),"缺少必填项",IF(AND(OR(AE1054="yes",AF1054="yes"),AB1054=""),"修正原因缺失",IF(OR(W1054=0,W1054=1),IF(AND(X1054="",Y1054=""),"通过","0/1级时间应留空"),IF(AND(OR(W1054=2,W1054=3),X1054&lt;&gt;"",Y1054&lt;&gt;"",X1054&gt;=I1054,Y1054&lt;=J1054,Y1054&gt;X1054),"通过","2/3级时间无效")))))</f>
        <v/>
      </c>
    </row>
    <row r="1055">
      <c r="A1055" s="45" t="inlineStr">
        <is>
          <t>VQ-023</t>
        </is>
      </c>
      <c r="B1055" s="52" t="inlineStr">
        <is>
          <t>一杯浓缩咖啡萃取结束时有什么可见信号？</t>
        </is>
      </c>
      <c r="C1055" s="45" t="inlineStr">
        <is>
          <t>zh-CN</t>
        </is>
      </c>
      <c r="D1055" s="45" t="inlineStr">
        <is>
          <t>Espresso Machine</t>
        </is>
      </c>
      <c r="E1055" s="45" t="inlineStr">
        <is>
          <t>state</t>
        </is>
      </c>
      <c r="F1055" s="45" t="inlineStr">
        <is>
          <t>development</t>
        </is>
      </c>
      <c r="G1055" s="45" t="inlineStr">
        <is>
          <t>espresso-003-scene-0001</t>
        </is>
      </c>
      <c r="H1055" s="45" t="inlineStr">
        <is>
          <t>espresso-003</t>
        </is>
      </c>
      <c r="I1055" s="59" t="inlineStr">
        <is>
          <t>0.0</t>
        </is>
      </c>
      <c r="J1055" s="59" t="inlineStr">
        <is>
          <t>140.95</t>
        </is>
      </c>
      <c r="K1055" s="45" t="inlineStr">
        <is>
          <t>items/espresso-003-scene-0001/clip.mp4</t>
        </is>
      </c>
      <c r="L1055" s="45" t="inlineStr">
        <is>
          <t>items/espresso-003-scene-0001/thumbnail.jpg</t>
        </is>
      </c>
      <c r="M1055" s="52" t="inlineStr">
        <is>
          <t>OCR: UTEONYD IRORENI VORM KALK MOCCAMASTER UPROVID TECIENT MOCCAMASTEE UPROVED TECHENT APROVED TEGINT TEOENX ATROIED TECYENI APPROVED TECENI SMERES ONI TECENT INI TVOEM UTROVED q0e Je he a ECIENT AITRONED N TECIINI IM TEOINI OAM TECIENI ALLA INKEER UPPROVED LETR M UPROSED SEAXTS ATROVED TEOHNI TECEENI APTROVED TEOENT TECHNI
VLM: Visual summary: A yellow coffee maker with a water reservoir and a glass carafe is on a kitchen counter, actively brewing coffee as liquid drips into the carafe.
视觉摘要: 一台黄色的咖啡机放在厨房台面上，正在将液体滴入玻璃壶中，进行咖啡萃取。
Visible product: MOCCAMASTER
Visible components: yellow base unit; water reservoir; black filter basket; glass carafe; power button; indicator lights; kalk indicator; sink; bottles on windowsill
Visible actions: coffee dripping into carafe
Visible states: indicator lights illuminated; coffee in carafe</t>
        </is>
      </c>
      <c r="N1055" s="45" t="inlineStr">
        <is>
          <t>22</t>
        </is>
      </c>
      <c r="O1055" s="45" t="inlineStr">
        <is>
          <t>2</t>
        </is>
      </c>
      <c r="P1055" s="59" t="inlineStr">
        <is>
          <t>0.0</t>
        </is>
      </c>
      <c r="Q1055" s="59" t="inlineStr">
        <is>
          <t>140.95</t>
        </is>
      </c>
      <c r="R1055" s="52" t="inlineStr">
        <is>
          <t>咖啡萃取过程中液体持续滴入玻璃壶，未显示萃取结束的特定可见信号，但可见咖啡在壶中积累，可能暗示萃取过程进行中或接近结束。</t>
        </is>
      </c>
      <c r="S1055" s="52" t="inlineStr">
        <is>
          <t>VLM</t>
        </is>
      </c>
      <c r="T1055" s="52" t="inlineStr">
        <is>
          <t>low</t>
        </is>
      </c>
      <c r="U1055" s="52" t="inlineStr">
        <is>
          <t>无明确可见信号（如停止滴漏、指示灯变化等）表明萃取结束。</t>
        </is>
      </c>
      <c r="V1055" s="45" t="inlineStr">
        <is>
          <t>R1</t>
        </is>
      </c>
      <c r="W1055" s="46" t="inlineStr">
        <is>
          <t>0</t>
        </is>
      </c>
      <c r="X1055" s="60" t="n"/>
      <c r="Y1055" s="60" t="n"/>
      <c r="Z1055" s="46" t="inlineStr">
        <is>
          <t>no</t>
        </is>
      </c>
      <c r="AA1055" s="54" t="inlineStr">
        <is>
          <t>全部帧为滴滤咖啡机持续滴液，没有浓缩咖啡萃取结束时的流量停止、压力变化或提示信号。</t>
        </is>
      </c>
      <c r="AB1055" s="54" t="inlineStr">
        <is>
          <t>AI=2→R1=0：设备为滴滤咖啡机且未展示萃取结束信号。</t>
        </is>
      </c>
      <c r="AC1055" s="46" t="inlineStr">
        <is>
          <t>completed</t>
        </is>
      </c>
      <c r="AD1055" s="46" t="inlineStr">
        <is>
          <t>2026-07-28T01:45:19+08:00</t>
        </is>
      </c>
      <c r="AE1055" s="47">
        <f>IF(AC1055&lt;&gt;"completed","",IF(W1055=O1055,"no","yes"))</f>
        <v/>
      </c>
      <c r="AF1055" s="47">
        <f>IF(AC1055&lt;&gt;"completed","",IF(AND(X1055=P1055,Y1055=Q1055),"no","yes"))</f>
        <v/>
      </c>
      <c r="AG1055" s="47">
        <f>IF(AC1055&lt;&gt;"completed","待复核",IF(OR(W1055="",Z1055="",AA1055="",AD1055=""),"缺少必填项",IF(AND(OR(AE1055="yes",AF1055="yes"),AB1055=""),"修正原因缺失",IF(OR(W1055=0,W1055=1),IF(AND(X1055="",Y1055=""),"通过","0/1级时间应留空"),IF(AND(OR(W1055=2,W1055=3),X1055&lt;&gt;"",Y1055&lt;&gt;"",X1055&gt;=I1055,Y1055&lt;=J1055,Y1055&gt;X1055),"通过","2/3级时间无效")))))</f>
        <v/>
      </c>
    </row>
    <row r="1056">
      <c r="A1056" s="45" t="inlineStr">
        <is>
          <t>VQ-023</t>
        </is>
      </c>
      <c r="B1056" s="52" t="inlineStr">
        <is>
          <t>一杯浓缩咖啡萃取结束时有什么可见信号？</t>
        </is>
      </c>
      <c r="C1056" s="45" t="inlineStr">
        <is>
          <t>zh-CN</t>
        </is>
      </c>
      <c r="D1056" s="45" t="inlineStr">
        <is>
          <t>Espresso Machine</t>
        </is>
      </c>
      <c r="E1056" s="45" t="inlineStr">
        <is>
          <t>state</t>
        </is>
      </c>
      <c r="F1056" s="45" t="inlineStr">
        <is>
          <t>development</t>
        </is>
      </c>
      <c r="G1056" s="45" t="inlineStr">
        <is>
          <t>espresso-017-scene-0002</t>
        </is>
      </c>
      <c r="H1056" s="45" t="inlineStr">
        <is>
          <t>espresso-017</t>
        </is>
      </c>
      <c r="I1056" s="59" t="inlineStr">
        <is>
          <t>574.25</t>
        </is>
      </c>
      <c r="J1056" s="59" t="inlineStr">
        <is>
          <t>586.633</t>
        </is>
      </c>
      <c r="K1056" s="45" t="inlineStr">
        <is>
          <t>items/espresso-017-scene-0002/clip.mp4</t>
        </is>
      </c>
      <c r="L1056" s="45" t="inlineStr">
        <is>
          <t>items/espresso-017-scene-0002/thumbnail.jpg</t>
        </is>
      </c>
      <c r="M1056" s="52" t="inlineStr">
        <is>
          <t>ASR: Другую отвертку взять. Немножко больше. Это у нас Т20. Снимаем трубочку. Достали заварочный
OCR: im REMA
VLM: Visual summary: A disassembled espresso machine is on a workbench, with a person using a screwdriver to work on its internal components.
视觉摘要: 一台拆开的意式咖啡机放在工作台上，一个人正用螺丝刀操作其内部零件。
Visible product: Espresso Machine
Visible components: black plastic casing; internal mechanical parts; red and white wires; clear tubing; screwdriver; orange bag; wrenches on wall
Visible actions: person holding screwdriver; person manipulating internal part
Visible states: machine disassembled; machine on workbench
Visual uncertainty: The brand name on the machine is partially obscured. The exact model or function of the internal parts is not identifiable.</t>
        </is>
      </c>
      <c r="N1056" s="45" t="inlineStr">
        <is>
          <t>23</t>
        </is>
      </c>
      <c r="O1056" s="45" t="inlineStr">
        <is>
          <t>0</t>
        </is>
      </c>
      <c r="P1056" s="59" t="str"/>
      <c r="Q1056" s="59" t="str"/>
      <c r="R1056" s="52" t="inlineStr">
        <is>
          <t>场景显示咖啡机被拆解，无任何萃取过程或浓缩咖啡萃取结束的可见信号。</t>
        </is>
      </c>
      <c r="S1056" s="52" t="inlineStr">
        <is>
          <t>VLM</t>
        </is>
      </c>
      <c r="T1056" s="52" t="inlineStr">
        <is>
          <t>low</t>
        </is>
      </c>
      <c r="U1056" s="52" t="inlineStr">
        <is>
          <t>无任何与萃取结束相关的视觉或听觉证据。</t>
        </is>
      </c>
      <c r="V1056" s="45" t="inlineStr">
        <is>
          <t>R1</t>
        </is>
      </c>
      <c r="W1056" s="46" t="inlineStr">
        <is>
          <t>0</t>
        </is>
      </c>
      <c r="X1056" s="60" t="n"/>
      <c r="Y1056" s="60" t="n"/>
      <c r="Z1056" s="46" t="inlineStr">
        <is>
          <t>no</t>
        </is>
      </c>
      <c r="AA1056" s="54" t="inlineStr">
        <is>
          <t>全部6帧（t=574.2s–586.6s）是拆解维修画面，无萃取过程因此也无萃取结束的任何可见信号。</t>
        </is>
      </c>
      <c r="AB1056" s="54" t="n"/>
      <c r="AC1056" s="46" t="inlineStr">
        <is>
          <t>completed</t>
        </is>
      </c>
      <c r="AD1056" s="46" t="inlineStr">
        <is>
          <t>2026-07-28T01:45:19+08:00</t>
        </is>
      </c>
      <c r="AE1056" s="47">
        <f>IF(AC1056&lt;&gt;"completed","",IF(W1056=O1056,"no","yes"))</f>
        <v/>
      </c>
      <c r="AF1056" s="47">
        <f>IF(AC1056&lt;&gt;"completed","",IF(AND(X1056=P1056,Y1056=Q1056),"no","yes"))</f>
        <v/>
      </c>
      <c r="AG1056" s="47">
        <f>IF(AC1056&lt;&gt;"completed","待复核",IF(OR(W1056="",Z1056="",AA1056="",AD1056=""),"缺少必填项",IF(AND(OR(AE1056="yes",AF1056="yes"),AB1056=""),"修正原因缺失",IF(OR(W1056=0,W1056=1),IF(AND(X1056="",Y1056=""),"通过","0/1级时间应留空"),IF(AND(OR(W1056=2,W1056=3),X1056&lt;&gt;"",Y1056&lt;&gt;"",X1056&gt;=I1056,Y1056&lt;=J1056,Y1056&gt;X1056),"通过","2/3级时间无效")))))</f>
        <v/>
      </c>
    </row>
    <row r="1057">
      <c r="A1057" s="45" t="inlineStr">
        <is>
          <t>VQ-023</t>
        </is>
      </c>
      <c r="B1057" s="52" t="inlineStr">
        <is>
          <t>一杯浓缩咖啡萃取结束时有什么可见信号？</t>
        </is>
      </c>
      <c r="C1057" s="45" t="inlineStr">
        <is>
          <t>zh-CN</t>
        </is>
      </c>
      <c r="D1057" s="45" t="inlineStr">
        <is>
          <t>Espresso Machine</t>
        </is>
      </c>
      <c r="E1057" s="45" t="inlineStr">
        <is>
          <t>state</t>
        </is>
      </c>
      <c r="F1057" s="45" t="inlineStr">
        <is>
          <t>development</t>
        </is>
      </c>
      <c r="G1057" s="45" t="inlineStr">
        <is>
          <t>espresso-018-scene-0017</t>
        </is>
      </c>
      <c r="H1057" s="45" t="inlineStr">
        <is>
          <t>espresso-018</t>
        </is>
      </c>
      <c r="I1057" s="59" t="inlineStr">
        <is>
          <t>55.963</t>
        </is>
      </c>
      <c r="J1057" s="59" t="inlineStr">
        <is>
          <t>58.257</t>
        </is>
      </c>
      <c r="K1057" s="45" t="inlineStr">
        <is>
          <t>items/espresso-018-scene-0017/clip.mp4</t>
        </is>
      </c>
      <c r="L1057" s="45" t="inlineStr">
        <is>
          <t>items/espresso-018-scene-0017/thumbnail.jpg</t>
        </is>
      </c>
      <c r="M1057" s="52" t="inlineStr">
        <is>
          <t>VLM: Visual summary: A person is holding a collapsible cup on a table.
视觉摘要: 一个人正拿着一个可折叠的杯子放在桌子上。
Visible product: Stojo Collapsible Cup
Visible components: hand; collapsible cup; table; text overlay
Visible actions: holding
Visual uncertainty: The full context of the product's use or features is not visible.</t>
        </is>
      </c>
      <c r="N1057" s="45" t="inlineStr">
        <is>
          <t>24</t>
        </is>
      </c>
      <c r="O1057" s="45" t="inlineStr">
        <is>
          <t>0</t>
        </is>
      </c>
      <c r="P1057" s="59" t="str"/>
      <c r="Q1057" s="59" t="str"/>
      <c r="R1057" s="52" t="inlineStr">
        <is>
          <t>场景中未显示任何浓缩咖啡机或萃取过程，仅显示手持可折叠杯子，与问题无关。</t>
        </is>
      </c>
      <c r="S1057" s="52" t="inlineStr">
        <is>
          <t>VLM</t>
        </is>
      </c>
      <c r="T1057" s="52" t="inlineStr">
        <is>
          <t>low</t>
        </is>
      </c>
      <c r="U1057" s="52" t="inlineStr">
        <is>
          <t>无咖啡萃取相关视觉或文本证据</t>
        </is>
      </c>
      <c r="V1057" s="45" t="inlineStr">
        <is>
          <t>R1</t>
        </is>
      </c>
      <c r="W1057" s="46" t="inlineStr">
        <is>
          <t>0</t>
        </is>
      </c>
      <c r="X1057" s="60" t="n"/>
      <c r="Y1057" s="60" t="n"/>
      <c r="Z1057" s="46" t="inlineStr">
        <is>
          <t>no</t>
        </is>
      </c>
      <c r="AA1057" s="54" t="inlineStr">
        <is>
          <t>6帧（t=56.0s–58.3s）均为Stojo可折叠杯的展示与折叠演示，无浓缩咖啡萃取过程及结束信号。</t>
        </is>
      </c>
      <c r="AB1057" s="54" t="n"/>
      <c r="AC1057" s="46" t="inlineStr">
        <is>
          <t>completed</t>
        </is>
      </c>
      <c r="AD1057" s="46" t="inlineStr">
        <is>
          <t>2026-07-28T01:45:19+08:00</t>
        </is>
      </c>
      <c r="AE1057" s="47">
        <f>IF(AC1057&lt;&gt;"completed","",IF(W1057=O1057,"no","yes"))</f>
        <v/>
      </c>
      <c r="AF1057" s="47">
        <f>IF(AC1057&lt;&gt;"completed","",IF(AND(X1057=P1057,Y1057=Q1057),"no","yes"))</f>
        <v/>
      </c>
      <c r="AG1057" s="47">
        <f>IF(AC1057&lt;&gt;"completed","待复核",IF(OR(W1057="",Z1057="",AA1057="",AD1057=""),"缺少必填项",IF(AND(OR(AE1057="yes",AF1057="yes"),AB1057=""),"修正原因缺失",IF(OR(W1057=0,W1057=1),IF(AND(X1057="",Y1057=""),"通过","0/1级时间应留空"),IF(AND(OR(W1057=2,W1057=3),X1057&lt;&gt;"",Y1057&lt;&gt;"",X1057&gt;=I1057,Y1057&lt;=J1057,Y1057&gt;X1057),"通过","2/3级时间无效")))))</f>
        <v/>
      </c>
    </row>
    <row r="1058">
      <c r="A1058" s="45" t="inlineStr">
        <is>
          <t>VQ-023</t>
        </is>
      </c>
      <c r="B1058" s="52" t="inlineStr">
        <is>
          <t>一杯浓缩咖啡萃取结束时有什么可见信号？</t>
        </is>
      </c>
      <c r="C1058" s="45" t="inlineStr">
        <is>
          <t>zh-CN</t>
        </is>
      </c>
      <c r="D1058" s="45" t="inlineStr">
        <is>
          <t>Espresso Machine</t>
        </is>
      </c>
      <c r="E1058" s="45" t="inlineStr">
        <is>
          <t>state</t>
        </is>
      </c>
      <c r="F1058" s="45" t="inlineStr">
        <is>
          <t>development</t>
        </is>
      </c>
      <c r="G1058" s="45" t="inlineStr">
        <is>
          <t>espresso-004-scene-0010</t>
        </is>
      </c>
      <c r="H1058" s="45" t="inlineStr">
        <is>
          <t>espresso-004</t>
        </is>
      </c>
      <c r="I1058" s="59" t="inlineStr">
        <is>
          <t>61.742</t>
        </is>
      </c>
      <c r="J1058" s="59" t="inlineStr">
        <is>
          <t>66.33</t>
        </is>
      </c>
      <c r="K1058" s="45" t="inlineStr">
        <is>
          <t>items/espresso-004-scene-0010/clip.mp4</t>
        </is>
      </c>
      <c r="L1058" s="45" t="inlineStr">
        <is>
          <t>items/espresso-004-scene-0010/thumbnail.jpg</t>
        </is>
      </c>
      <c r="M1058" s="52" t="inlineStr">
        <is>
          <t>VLM: Visual summary: A split-screen view showing espresso being dispensed from a machine into a cup on the left, and a white cup with a mustache design on a drip tray on the right.
视觉摘要: 分屏画面显示左侧咖啡机正在向杯中注咖啡，右侧为一个带胡子图案的白色杯子放在滴水盘上。
Visible product: Espresso Machine
Visible components: coffee machine spout; cup; drip tray; mustache design on cup
Visible actions: espresso pouring from machine
Visible states: coffee being dispensed; cup filled with coffee</t>
        </is>
      </c>
      <c r="N1058" s="45" t="inlineStr">
        <is>
          <t>25</t>
        </is>
      </c>
      <c r="O1058" s="45" t="inlineStr">
        <is>
          <t>2</t>
        </is>
      </c>
      <c r="P1058" s="59" t="inlineStr">
        <is>
          <t>61.742</t>
        </is>
      </c>
      <c r="Q1058" s="59" t="inlineStr">
        <is>
          <t>66.33</t>
        </is>
      </c>
      <c r="R1058" s="52" t="inlineStr">
        <is>
          <t>咖啡正在从机器中注入杯中，且杯子已装满咖啡，但未显示萃取结束的特定可见信号（如停止滴漏、压力变化或机器提示）。</t>
        </is>
      </c>
      <c r="S1058" s="52" t="inlineStr">
        <is>
          <t>VLM</t>
        </is>
      </c>
      <c r="T1058" s="52" t="inlineStr">
        <is>
          <t>medium</t>
        </is>
      </c>
      <c r="U1058" s="52" t="inlineStr">
        <is>
          <t>未明确显示萃取结束的可见信号，仅显示咖啡正在注入和杯子已装满，无法确认是否为萃取结束的标志。</t>
        </is>
      </c>
      <c r="V1058" s="45" t="inlineStr">
        <is>
          <t>R1</t>
        </is>
      </c>
      <c r="W1058" s="46" t="inlineStr">
        <is>
          <t>1</t>
        </is>
      </c>
      <c r="X1058" s="60" t="n"/>
      <c r="Y1058" s="60" t="n"/>
      <c r="Z1058" s="46" t="inlineStr">
        <is>
          <t>no</t>
        </is>
      </c>
      <c r="AA1058" s="54" t="inlineStr">
        <is>
          <t>第1-6帧（t=61.7s-66.3s）仅显示咖啡持续注入杯中，未见萃取结束（水流停止、滴落完成等）的明确信号。</t>
        </is>
      </c>
      <c r="AB1058" s="54" t="inlineStr">
        <is>
          <t>AI=2→R1=1：画面仅展示萃取进行中，未呈现萃取结束的可见信号。</t>
        </is>
      </c>
      <c r="AC1058" s="46" t="inlineStr">
        <is>
          <t>completed</t>
        </is>
      </c>
      <c r="AD1058" s="46" t="inlineStr">
        <is>
          <t>2026-07-28T01:45:19+08:00</t>
        </is>
      </c>
      <c r="AE1058" s="47">
        <f>IF(AC1058&lt;&gt;"completed","",IF(W1058=O1058,"no","yes"))</f>
        <v/>
      </c>
      <c r="AF1058" s="47">
        <f>IF(AC1058&lt;&gt;"completed","",IF(AND(X1058=P1058,Y1058=Q1058),"no","yes"))</f>
        <v/>
      </c>
      <c r="AG1058" s="47">
        <f>IF(AC1058&lt;&gt;"completed","待复核",IF(OR(W1058="",Z1058="",AA1058="",AD1058=""),"缺少必填项",IF(AND(OR(AE1058="yes",AF1058="yes"),AB1058=""),"修正原因缺失",IF(OR(W1058=0,W1058=1),IF(AND(X1058="",Y1058=""),"通过","0/1级时间应留空"),IF(AND(OR(W1058=2,W1058=3),X1058&lt;&gt;"",Y1058&lt;&gt;"",X1058&gt;=I1058,Y1058&lt;=J1058,Y1058&gt;X1058),"通过","2/3级时间无效")))))</f>
        <v/>
      </c>
    </row>
    <row r="1059">
      <c r="A1059" s="45" t="inlineStr">
        <is>
          <t>VQ-023</t>
        </is>
      </c>
      <c r="B1059" s="52" t="inlineStr">
        <is>
          <t>一杯浓缩咖啡萃取结束时有什么可见信号？</t>
        </is>
      </c>
      <c r="C1059" s="45" t="inlineStr">
        <is>
          <t>zh-CN</t>
        </is>
      </c>
      <c r="D1059" s="45" t="inlineStr">
        <is>
          <t>Espresso Machine</t>
        </is>
      </c>
      <c r="E1059" s="45" t="inlineStr">
        <is>
          <t>state</t>
        </is>
      </c>
      <c r="F1059" s="45" t="inlineStr">
        <is>
          <t>development</t>
        </is>
      </c>
      <c r="G1059" s="45" t="inlineStr">
        <is>
          <t>espresso-005-scene-0001</t>
        </is>
      </c>
      <c r="H1059" s="45" t="inlineStr">
        <is>
          <t>espresso-005</t>
        </is>
      </c>
      <c r="I1059" s="59" t="inlineStr">
        <is>
          <t>0.0</t>
        </is>
      </c>
      <c r="J1059" s="59" t="inlineStr">
        <is>
          <t>55.87</t>
        </is>
      </c>
      <c r="K1059" s="45" t="inlineStr">
        <is>
          <t>items/espresso-005-scene-0001/clip.mp4</t>
        </is>
      </c>
      <c r="L1059" s="45" t="inlineStr">
        <is>
          <t>items/espresso-005-scene-0001/thumbnail.jpg</t>
        </is>
      </c>
      <c r="M1059" s="52" t="inlineStr">
        <is>
          <t>VLM: Visual summary: A close-up view of an espresso machine dispensing coffee into a red cup.
视觉摘要: 一台浓缩咖啡机正在向一个红色杯子中倒咖啡。
Visible product: Espresso Machine
Visible components: chrome portafilter; black knobs; red cup; metal machine body
Visible actions: coffee flowing from portafilter; lever being pressed
Visible states: coffee extraction in progress</t>
        </is>
      </c>
      <c r="N1059" s="45" t="inlineStr">
        <is>
          <t>26</t>
        </is>
      </c>
      <c r="O1059" s="45" t="inlineStr">
        <is>
          <t>2</t>
        </is>
      </c>
      <c r="P1059" s="59" t="inlineStr">
        <is>
          <t>0.0</t>
        </is>
      </c>
      <c r="Q1059" s="59" t="inlineStr">
        <is>
          <t>55.87</t>
        </is>
      </c>
      <c r="R1059" s="52" t="inlineStr">
        <is>
          <t>咖啡正在从portafilter流出，表明萃取正在进行，但未显示萃取结束的可见信号（如停止流速或滴落结束）。</t>
        </is>
      </c>
      <c r="S1059" s="52" t="inlineStr">
        <is>
          <t>VLM</t>
        </is>
      </c>
      <c r="T1059" s="52" t="inlineStr">
        <is>
          <t>medium</t>
        </is>
      </c>
      <c r="U1059" s="52" t="inlineStr">
        <is>
          <t>未明确显示萃取结束的可见信号，仅描述萃取中状态。</t>
        </is>
      </c>
      <c r="V1059" s="45" t="inlineStr">
        <is>
          <t>R1</t>
        </is>
      </c>
      <c r="W1059" s="46" t="inlineStr">
        <is>
          <t>1</t>
        </is>
      </c>
      <c r="X1059" s="60" t="n"/>
      <c r="Y1059" s="60" t="n"/>
      <c r="Z1059" s="46" t="inlineStr">
        <is>
          <t>no</t>
        </is>
      </c>
      <c r="AA1059" s="54" t="inlineStr">
        <is>
          <t>画面展示咖啡持续流入红色杯子，但未出现萃取结束时的水流停止或提示信号。</t>
        </is>
      </c>
      <c r="AB1059" s="54" t="inlineStr">
        <is>
          <t>AI=2→R1=1：画面展示萃取过程，但未展示萃取结束时的可见信号。</t>
        </is>
      </c>
      <c r="AC1059" s="46" t="inlineStr">
        <is>
          <t>completed</t>
        </is>
      </c>
      <c r="AD1059" s="46" t="inlineStr">
        <is>
          <t>2026-07-28T01:55:19+08:00</t>
        </is>
      </c>
      <c r="AE1059" s="47">
        <f>IF(AC1059&lt;&gt;"completed","",IF(W1059=O1059,"no","yes"))</f>
        <v/>
      </c>
      <c r="AF1059" s="47">
        <f>IF(AC1059&lt;&gt;"completed","",IF(AND(X1059=P1059,Y1059=Q1059),"no","yes"))</f>
        <v/>
      </c>
      <c r="AG1059" s="47">
        <f>IF(AC1059&lt;&gt;"completed","待复核",IF(OR(W1059="",Z1059="",AA1059="",AD1059=""),"缺少必填项",IF(AND(OR(AE1059="yes",AF1059="yes"),AB1059=""),"修正原因缺失",IF(OR(W1059=0,W1059=1),IF(AND(X1059="",Y1059=""),"通过","0/1级时间应留空"),IF(AND(OR(W1059=2,W1059=3),X1059&lt;&gt;"",Y1059&lt;&gt;"",X1059&gt;=I1059,Y1059&lt;=J1059,Y1059&gt;X1059),"通过","2/3级时间无效")))))</f>
        <v/>
      </c>
    </row>
    <row r="1060">
      <c r="A1060" s="45" t="inlineStr">
        <is>
          <t>VQ-023</t>
        </is>
      </c>
      <c r="B1060" s="52" t="inlineStr">
        <is>
          <t>一杯浓缩咖啡萃取结束时有什么可见信号？</t>
        </is>
      </c>
      <c r="C1060" s="45" t="inlineStr">
        <is>
          <t>zh-CN</t>
        </is>
      </c>
      <c r="D1060" s="45" t="inlineStr">
        <is>
          <t>Espresso Machine</t>
        </is>
      </c>
      <c r="E1060" s="45" t="inlineStr">
        <is>
          <t>state</t>
        </is>
      </c>
      <c r="F1060" s="45" t="inlineStr">
        <is>
          <t>development</t>
        </is>
      </c>
      <c r="G1060" s="45" t="inlineStr">
        <is>
          <t>espresso-016-scene-0003</t>
        </is>
      </c>
      <c r="H1060" s="45" t="inlineStr">
        <is>
          <t>espresso-016</t>
        </is>
      </c>
      <c r="I1060" s="59" t="inlineStr">
        <is>
          <t>4.849</t>
        </is>
      </c>
      <c r="J1060" s="59" t="inlineStr">
        <is>
          <t>13.391</t>
        </is>
      </c>
      <c r="K1060" s="45" t="inlineStr">
        <is>
          <t>items/espresso-016-scene-0003/clip.mp4</t>
        </is>
      </c>
      <c r="L1060" s="45" t="inlineStr">
        <is>
          <t>items/espresso-016-scene-0003/thumbnail.jpg</t>
        </is>
      </c>
      <c r="M1060" s="52" t="inlineStr">
        <is>
          <t>OCR: 4
VLM: Visual summary: A person is preparing coffee grounds in an espresso portafilter, using a scoop and a tamper.
视觉摘要: 一个人正在用勺子和压粉器准备浓缩咖啡粉。
Visible product: Espresso Machine
Visible components: portafilter; coffee scoop; tamper; wooden cutting board; digital scale; glass cup; metal cup
Visible actions: pouring coffee grounds; placing tamper on portafilter; pressing tamper
Visible states: coffee grounds in portafilter; portafilter on wooden surface; tamper being used to compact grounds
Visual uncertainty: The full espresso machine is not visible. The specific brand or model of the espresso machine is not visible.</t>
        </is>
      </c>
      <c r="N1060" s="45" t="inlineStr">
        <is>
          <t>27</t>
        </is>
      </c>
      <c r="O1060" s="45" t="inlineStr">
        <is>
          <t>0</t>
        </is>
      </c>
      <c r="P1060" s="59" t="str"/>
      <c r="Q1060" s="59" t="str"/>
      <c r="R1060" s="52" t="inlineStr">
        <is>
          <t>场景仅展示咖啡粉填充和压粉过程，未显示浓缩咖啡萃取过程或任何萃取结束的可见信号。</t>
        </is>
      </c>
      <c r="S1060" s="52" t="inlineStr">
        <is>
          <t>VLM</t>
        </is>
      </c>
      <c r="T1060" s="52" t="inlineStr">
        <is>
          <t>low</t>
        </is>
      </c>
      <c r="U1060" s="52" t="inlineStr">
        <is>
          <t>证据明确描述了准备阶段动作，未包含萃取过程或结束信号。</t>
        </is>
      </c>
      <c r="V1060" s="45" t="inlineStr">
        <is>
          <t>R1</t>
        </is>
      </c>
      <c r="W1060" s="46" t="inlineStr">
        <is>
          <t>0</t>
        </is>
      </c>
      <c r="X1060" s="60" t="n"/>
      <c r="Y1060" s="60" t="n"/>
      <c r="Z1060" s="46" t="inlineStr">
        <is>
          <t>no</t>
        </is>
      </c>
      <c r="AA1060" s="54" t="inlineStr">
        <is>
          <t>场景中未发生萃取，更无萃取结束时的流量停止、液面变化等信号。</t>
        </is>
      </c>
      <c r="AB1060" s="54" t="n"/>
      <c r="AC1060" s="46" t="inlineStr">
        <is>
          <t>completed</t>
        </is>
      </c>
      <c r="AD1060" s="46" t="inlineStr">
        <is>
          <t>2026-07-28T01:45:19+08:00</t>
        </is>
      </c>
      <c r="AE1060" s="47">
        <f>IF(AC1060&lt;&gt;"completed","",IF(W1060=O1060,"no","yes"))</f>
        <v/>
      </c>
      <c r="AF1060" s="47">
        <f>IF(AC1060&lt;&gt;"completed","",IF(AND(X1060=P1060,Y1060=Q1060),"no","yes"))</f>
        <v/>
      </c>
      <c r="AG1060" s="47">
        <f>IF(AC1060&lt;&gt;"completed","待复核",IF(OR(W1060="",Z1060="",AA1060="",AD1060=""),"缺少必填项",IF(AND(OR(AE1060="yes",AF1060="yes"),AB1060=""),"修正原因缺失",IF(OR(W1060=0,W1060=1),IF(AND(X1060="",Y1060=""),"通过","0/1级时间应留空"),IF(AND(OR(W1060=2,W1060=3),X1060&lt;&gt;"",Y1060&lt;&gt;"",X1060&gt;=I1060,Y1060&lt;=J1060,Y1060&gt;X1060),"通过","2/3级时间无效")))))</f>
        <v/>
      </c>
    </row>
    <row r="1061">
      <c r="A1061" s="45" t="inlineStr">
        <is>
          <t>VQ-023</t>
        </is>
      </c>
      <c r="B1061" s="52" t="inlineStr">
        <is>
          <t>一杯浓缩咖啡萃取结束时有什么可见信号？</t>
        </is>
      </c>
      <c r="C1061" s="45" t="inlineStr">
        <is>
          <t>zh-CN</t>
        </is>
      </c>
      <c r="D1061" s="45" t="inlineStr">
        <is>
          <t>Espresso Machine</t>
        </is>
      </c>
      <c r="E1061" s="45" t="inlineStr">
        <is>
          <t>state</t>
        </is>
      </c>
      <c r="F1061" s="45" t="inlineStr">
        <is>
          <t>development</t>
        </is>
      </c>
      <c r="G1061" s="45" t="inlineStr">
        <is>
          <t>espresso-001-scene-0002</t>
        </is>
      </c>
      <c r="H1061" s="45" t="inlineStr">
        <is>
          <t>espresso-001</t>
        </is>
      </c>
      <c r="I1061" s="59" t="inlineStr">
        <is>
          <t>2.035</t>
        </is>
      </c>
      <c r="J1061" s="59" t="inlineStr">
        <is>
          <t>10.244</t>
        </is>
      </c>
      <c r="K1061" s="45" t="inlineStr">
        <is>
          <t>items/espresso-001-scene-0002/clip.mp4</t>
        </is>
      </c>
      <c r="L1061" s="45" t="inlineStr">
        <is>
          <t>items/espresso-001-scene-0002/thumbnail.jpg</t>
        </is>
      </c>
      <c r="M1061" s="52" t="inlineStr">
        <is>
          <t>ASR: Espresso is a concentrated beverage brewed by forcing a small amount of nearly boiling water under pressure through finely ground coffee beans.
VLM: Visual summary: A white cup filled with espresso sits on a granite countertop, while in another view, espresso drips from an espresso machine into a white cup.
视觉摘要: 一杯盛有浓缩咖啡的白色杯子放在花岗岩台面上，另一画面中，浓缩咖啡正从浓缩咖啡机滴入一个白色杯子中。
Visible product: Espresso Machine
Visible components: white cup; granite countertop; espresso machine; pressure gauge; portafilter; black handle
Visible actions: espresso dripping; coffee being dispensed
Visible states: coffee in cup; machine in operation
Visual uncertainty: The person operating the machine is partially visible and not fully identifiable.</t>
        </is>
      </c>
      <c r="N1061" s="45" t="inlineStr">
        <is>
          <t>28</t>
        </is>
      </c>
      <c r="O1061" s="45" t="inlineStr">
        <is>
          <t>2</t>
        </is>
      </c>
      <c r="P1061" s="59" t="inlineStr">
        <is>
          <t>4.07</t>
        </is>
      </c>
      <c r="Q1061" s="59" t="inlineStr">
        <is>
          <t>10.244</t>
        </is>
      </c>
      <c r="R1061" s="52" t="inlineStr">
        <is>
          <t>浓缩咖啡正从浓缩咖啡机滴入白色杯子中，表明萃取过程正在进行，但未显示萃取结束的可见信号（如停止滴漏或压力表变化）。</t>
        </is>
      </c>
      <c r="S1061" s="52" t="inlineStr">
        <is>
          <t>VLM</t>
        </is>
      </c>
      <c r="T1061" s="52" t="inlineStr">
        <is>
          <t>medium</t>
        </is>
      </c>
      <c r="U1061" s="52" t="inlineStr">
        <is>
          <t>未明确显示萃取结束的可见信号，如滴漏停止或压力表归零，仅描述了萃取中状态。</t>
        </is>
      </c>
      <c r="V1061" s="45" t="inlineStr">
        <is>
          <t>R1</t>
        </is>
      </c>
      <c r="W1061" s="46" t="inlineStr">
        <is>
          <t>1</t>
        </is>
      </c>
      <c r="X1061" s="60" t="n"/>
      <c r="Y1061" s="60" t="n"/>
      <c r="Z1061" s="46" t="inlineStr">
        <is>
          <t>no</t>
        </is>
      </c>
      <c r="AA1061" s="54" t="inlineStr">
        <is>
          <t>画面展示咖啡持续流入杯中，但未出现萃取结束时的水流停止、液面变化或提示信号。</t>
        </is>
      </c>
      <c r="AB1061" s="54" t="inlineStr">
        <is>
          <t>AI=2→R1=1：画面展示萃取过程，但未展示萃取结束时的可见信号。</t>
        </is>
      </c>
      <c r="AC1061" s="46" t="inlineStr">
        <is>
          <t>completed</t>
        </is>
      </c>
      <c r="AD1061" s="46" t="inlineStr">
        <is>
          <t>2026-07-28T01:55:19+08:00</t>
        </is>
      </c>
      <c r="AE1061" s="47">
        <f>IF(AC1061&lt;&gt;"completed","",IF(W1061=O1061,"no","yes"))</f>
        <v/>
      </c>
      <c r="AF1061" s="47">
        <f>IF(AC1061&lt;&gt;"completed","",IF(AND(X1061=P1061,Y1061=Q1061),"no","yes"))</f>
        <v/>
      </c>
      <c r="AG1061" s="47">
        <f>IF(AC1061&lt;&gt;"completed","待复核",IF(OR(W1061="",Z1061="",AA1061="",AD1061=""),"缺少必填项",IF(AND(OR(AE1061="yes",AF1061="yes"),AB1061=""),"修正原因缺失",IF(OR(W1061=0,W1061=1),IF(AND(X1061="",Y1061=""),"通过","0/1级时间应留空"),IF(AND(OR(W1061=2,W1061=3),X1061&lt;&gt;"",Y1061&lt;&gt;"",X1061&gt;=I1061,Y1061&lt;=J1061,Y1061&gt;X1061),"通过","2/3级时间无效")))))</f>
        <v/>
      </c>
    </row>
    <row r="1062">
      <c r="A1062" s="45" t="inlineStr">
        <is>
          <t>VQ-023</t>
        </is>
      </c>
      <c r="B1062" s="52" t="inlineStr">
        <is>
          <t>一杯浓缩咖啡萃取结束时有什么可见信号？</t>
        </is>
      </c>
      <c r="C1062" s="45" t="inlineStr">
        <is>
          <t>zh-CN</t>
        </is>
      </c>
      <c r="D1062" s="45" t="inlineStr">
        <is>
          <t>Espresso Machine</t>
        </is>
      </c>
      <c r="E1062" s="45" t="inlineStr">
        <is>
          <t>state</t>
        </is>
      </c>
      <c r="F1062" s="45" t="inlineStr">
        <is>
          <t>development</t>
        </is>
      </c>
      <c r="G1062" s="45" t="inlineStr">
        <is>
          <t>espresso-004-scene-0008</t>
        </is>
      </c>
      <c r="H1062" s="45" t="inlineStr">
        <is>
          <t>espresso-004</t>
        </is>
      </c>
      <c r="I1062" s="59" t="inlineStr">
        <is>
          <t>51.983</t>
        </is>
      </c>
      <c r="J1062" s="59" t="inlineStr">
        <is>
          <t>57.28</t>
        </is>
      </c>
      <c r="K1062" s="45" t="inlineStr">
        <is>
          <t>items/espresso-004-scene-0008/clip.mp4</t>
        </is>
      </c>
      <c r="L1062" s="45" t="inlineStr">
        <is>
          <t>items/espresso-004-scene-0008/thumbnail.jpg</t>
        </is>
      </c>
      <c r="M1062" s="52" t="inlineStr">
        <is>
          <t>VLM: Visual summary: Close-up shots of an espresso machine's pressure gauge and coffee extraction.
视觉摘要: 意式咖啡机压力表和咖啡萃取的特写镜头。
Visible product: Espresso Machine
Visible components: pressure gauge; coffee spout; coffee cup; machine body
Visible actions: coffee dripping from spout into cup
Visible states: pressure gauge needle pointing to a value; coffee being dispensed
Visual uncertainty: The full brand name or model is not visible. The exact pressure reading is not clearly legible. The context of the machine's operation beyond the shown frames is not visible.</t>
        </is>
      </c>
      <c r="N1062" s="45" t="inlineStr">
        <is>
          <t>29</t>
        </is>
      </c>
      <c r="O1062" s="45" t="inlineStr">
        <is>
          <t>2</t>
        </is>
      </c>
      <c r="P1062" s="59" t="inlineStr">
        <is>
          <t>51.983</t>
        </is>
      </c>
      <c r="Q1062" s="59" t="inlineStr">
        <is>
          <t>57.28</t>
        </is>
      </c>
      <c r="R1062" s="52" t="inlineStr">
        <is>
          <t>咖啡从出水口滴入杯中，压力表指针指向某一数值，表明萃取过程正在进行中，但未明确显示萃取结束的可见信号。</t>
        </is>
      </c>
      <c r="S1062" s="52" t="inlineStr">
        <is>
          <t>VLM</t>
        </is>
      </c>
      <c r="T1062" s="52" t="inlineStr">
        <is>
          <t>medium</t>
        </is>
      </c>
      <c r="U1062" s="52" t="inlineStr">
        <is>
          <t>未明确显示萃取结束的可见信号，如压力表归零或停止滴漏等明确终止状态。</t>
        </is>
      </c>
      <c r="V1062" s="45" t="inlineStr">
        <is>
          <t>R1</t>
        </is>
      </c>
      <c r="W1062" s="46" t="n">
        <v>1</v>
      </c>
      <c r="X1062" s="60" t="n"/>
      <c r="Y1062" s="60" t="n"/>
      <c r="Z1062" s="46" t="inlineStr">
        <is>
          <t>no</t>
        </is>
      </c>
      <c r="AA1062" s="54" t="inlineStr">
        <is>
          <t>6帧展示萃取进行中，但未展示萃取结束、流速停止等可见信号。</t>
        </is>
      </c>
      <c r="AB1062" s="54" t="inlineStr">
        <is>
          <t>AI时间51.983-57.28→R1时间52.0-57.3s（按联系表帧标签）。 | 第三轮仲裁修正：R1原记录 等级=2 时间=[52,57.28] 泄漏=no → 仲裁 等级=1 时间=[None,None] 泄漏=no。理由：6帧均显示萃取进行中，未见萃取结束或流速停止等可见信号，产品出现但不回答查询，采纳复核方1级意见。</t>
        </is>
      </c>
      <c r="AC1062" s="46" t="inlineStr">
        <is>
          <t>completed</t>
        </is>
      </c>
      <c r="AD1062" s="46" t="inlineStr">
        <is>
          <t>2026-07-28T20:35:21+08:00</t>
        </is>
      </c>
      <c r="AE1062" s="47">
        <f>IF(AC1062&lt;&gt;"completed","",IF(W1062=O1062,"no","yes"))</f>
        <v/>
      </c>
      <c r="AF1062" s="47">
        <f>IF(AC1062&lt;&gt;"completed","",IF(AND(X1062=P1062,Y1062=Q1062),"no","yes"))</f>
        <v/>
      </c>
      <c r="AG1062" s="47">
        <f>IF(AC1062&lt;&gt;"completed","待复核",IF(OR(W1062="",Z1062="",AA1062="",AD1062=""),"缺少必填项",IF(AND(OR(AE1062="yes",AF1062="yes"),AB1062=""),"修正原因缺失",IF(OR(W1062=0,W1062=1),IF(AND(X1062="",Y1062=""),"通过","0/1级时间应留空"),IF(AND(OR(W1062=2,W1062=3),X1062&lt;&gt;"",Y1062&lt;&gt;"",X1062&gt;=I1062,Y1062&lt;=J1062,Y1062&gt;X1062),"通过","2/3级时间无效")))))</f>
        <v/>
      </c>
    </row>
    <row r="1063">
      <c r="A1063" s="45" t="inlineStr">
        <is>
          <t>VQ-023</t>
        </is>
      </c>
      <c r="B1063" s="52" t="inlineStr">
        <is>
          <t>一杯浓缩咖啡萃取结束时有什么可见信号？</t>
        </is>
      </c>
      <c r="C1063" s="45" t="inlineStr">
        <is>
          <t>zh-CN</t>
        </is>
      </c>
      <c r="D1063" s="45" t="inlineStr">
        <is>
          <t>Espresso Machine</t>
        </is>
      </c>
      <c r="E1063" s="45" t="inlineStr">
        <is>
          <t>state</t>
        </is>
      </c>
      <c r="F1063" s="45" t="inlineStr">
        <is>
          <t>development</t>
        </is>
      </c>
      <c r="G1063" s="45" t="inlineStr">
        <is>
          <t>espresso-018-scene-0007</t>
        </is>
      </c>
      <c r="H1063" s="45" t="inlineStr">
        <is>
          <t>espresso-018</t>
        </is>
      </c>
      <c r="I1063" s="59" t="inlineStr">
        <is>
          <t>24.02</t>
        </is>
      </c>
      <c r="J1063" s="59" t="inlineStr">
        <is>
          <t>28.524</t>
        </is>
      </c>
      <c r="K1063" s="45" t="inlineStr">
        <is>
          <t>items/espresso-018-scene-0007/clip.mp4</t>
        </is>
      </c>
      <c r="L1063" s="45" t="inlineStr">
        <is>
          <t>items/espresso-018-scene-0007/thumbnail.jpg</t>
        </is>
      </c>
      <c r="M1063" s="52" t="inlineStr">
        <is>
          <t>OCR: Wacaco Company INSIDER PICKS Pump a few times for espresso.
VLM: Visual summary: A person is using a portable espresso machine to brew coffee by adding ground coffee and hot water, then pumping the device.
视觉摘要: 一个人正在使用便携式意式咖啡机，通过加入咖啡粉和热水，然后泵动设备来制作咖啡。
Visible product: mini presso
Visible components: black cylindrical device; hand; glass container; text overlay; logo
Visible actions: pouring hot water; holding the device; pumping the device
Visible states: ground coffee in the device; hot water being poured
Visual uncertainty: The exact model or full name of the device is not fully visible. The brand 'Wacaco Company' is visible but not the full product name.</t>
        </is>
      </c>
      <c r="N1063" s="45" t="inlineStr">
        <is>
          <t>30</t>
        </is>
      </c>
      <c r="O1063" s="45" t="inlineStr">
        <is>
          <t>0</t>
        </is>
      </c>
      <c r="P1063" s="59" t="str"/>
      <c r="Q1063" s="59" t="str"/>
      <c r="R1063" s="52" t="inlineStr">
        <is>
          <t>The evidence shows the process of brewing coffee with pumping action and hot water pouring, but no visible signal indicating the end of espresso extraction is shown or described.</t>
        </is>
      </c>
      <c r="S1063" s="52" t="inlineStr">
        <is>
          <t>VLM|OCR</t>
        </is>
      </c>
      <c r="T1063" s="52" t="inlineStr">
        <is>
          <t>low</t>
        </is>
      </c>
      <c r="U1063" s="52" t="inlineStr">
        <is>
          <t>No visual or textual evidence of a visible signal marking the end of extraction is present.</t>
        </is>
      </c>
      <c r="V1063" s="45" t="inlineStr">
        <is>
          <t>R1</t>
        </is>
      </c>
      <c r="W1063" s="46" t="inlineStr">
        <is>
          <t>0</t>
        </is>
      </c>
      <c r="X1063" s="60" t="n"/>
      <c r="Y1063" s="60" t="n"/>
      <c r="Z1063" s="46" t="inlineStr">
        <is>
          <t>no</t>
        </is>
      </c>
      <c r="AA1063" s="54" t="inlineStr">
        <is>
          <t>画面展示了萃取进行中的泵动和出液（t=25.8s–28.6s），但所有帧均未显示萃取结束时刻或任何结束信号（如流速变慢/变黄/停止）。</t>
        </is>
      </c>
      <c r="AB1063" s="54" t="n"/>
      <c r="AC1063" s="46" t="inlineStr">
        <is>
          <t>completed</t>
        </is>
      </c>
      <c r="AD1063" s="46" t="inlineStr">
        <is>
          <t>2026-07-28T01:45:19+08:00</t>
        </is>
      </c>
      <c r="AE1063" s="47">
        <f>IF(AC1063&lt;&gt;"completed","",IF(W1063=O1063,"no","yes"))</f>
        <v/>
      </c>
      <c r="AF1063" s="47">
        <f>IF(AC1063&lt;&gt;"completed","",IF(AND(X1063=P1063,Y1063=Q1063),"no","yes"))</f>
        <v/>
      </c>
      <c r="AG1063" s="47">
        <f>IF(AC1063&lt;&gt;"completed","待复核",IF(OR(W1063="",Z1063="",AA1063="",AD1063=""),"缺少必填项",IF(AND(OR(AE1063="yes",AF1063="yes"),AB1063=""),"修正原因缺失",IF(OR(W1063=0,W1063=1),IF(AND(X1063="",Y1063=""),"通过","0/1级时间应留空"),IF(AND(OR(W1063=2,W1063=3),X1063&lt;&gt;"",Y1063&lt;&gt;"",X1063&gt;=I1063,Y1063&lt;=J1063,Y1063&gt;X1063),"通过","2/3级时间无效")))))</f>
        <v/>
      </c>
    </row>
    <row r="1064">
      <c r="A1064" s="45" t="inlineStr">
        <is>
          <t>VQ-023</t>
        </is>
      </c>
      <c r="B1064" s="52" t="inlineStr">
        <is>
          <t>一杯浓缩咖啡萃取结束时有什么可见信号？</t>
        </is>
      </c>
      <c r="C1064" s="45" t="inlineStr">
        <is>
          <t>zh-CN</t>
        </is>
      </c>
      <c r="D1064" s="45" t="inlineStr">
        <is>
          <t>Espresso Machine</t>
        </is>
      </c>
      <c r="E1064" s="45" t="inlineStr">
        <is>
          <t>state</t>
        </is>
      </c>
      <c r="F1064" s="45" t="inlineStr">
        <is>
          <t>development</t>
        </is>
      </c>
      <c r="G1064" s="45" t="inlineStr">
        <is>
          <t>espresso-009-scene-0001</t>
        </is>
      </c>
      <c r="H1064" s="45" t="inlineStr">
        <is>
          <t>espresso-009</t>
        </is>
      </c>
      <c r="I1064" s="59" t="inlineStr">
        <is>
          <t>0.0</t>
        </is>
      </c>
      <c r="J1064" s="59" t="inlineStr">
        <is>
          <t>83.82</t>
        </is>
      </c>
      <c r="K1064" s="45" t="inlineStr">
        <is>
          <t>items/espresso-009-scene-0001/clip.mp4</t>
        </is>
      </c>
      <c r="L1064" s="45" t="inlineStr">
        <is>
          <t>items/espresso-009-scene-0001/thumbnail.jpg</t>
        </is>
      </c>
      <c r="M1064" s="52" t="inlineStr">
        <is>
          <t>OCR: ZETA RAPS &amp;OLIV Rogl OLJA TOSSIMO ZET BOS &amp;OLV TILINI LUT KA &amp;OLI UT A JA
VLM: Visual summary: A black Tassimo coffee machine is brewing coffee into a blue mug on a kitchen counter, with another blue mug and various kitchen items nearby.
视觉摘要: 一台黑色的Tassimo咖啡机正在向一个蓝色杯子中冲泡咖啡，周围是厨房台面和一些厨房用品。
Visible product: Tassimo
Visible components: coffee machine; blue mug; coffee cup; coffee pod; counter; bottle; bag; cup holder
Visible actions: placing coffee pod into machine; coffee brewing
Visible states: coffee being dispensed; machine in operation
Visual uncertainty: The exact brand or model of the coffee machine beyond 'Tassimo' is not clearly visible. The text on the bottle is partially obscured.</t>
        </is>
      </c>
      <c r="N1064" s="45" t="inlineStr">
        <is>
          <t>31</t>
        </is>
      </c>
      <c r="O1064" s="45" t="inlineStr">
        <is>
          <t>0</t>
        </is>
      </c>
      <c r="P1064" s="59" t="str"/>
      <c r="Q1064" s="59" t="str"/>
      <c r="R1064" s="52" t="inlineStr">
        <is>
          <t>The scene shows coffee brewing but provides no visible signal indicating the end of extraction; no visual cue such as stop of flow, sound, or indicator light is observed.</t>
        </is>
      </c>
      <c r="S1064" s="52" t="inlineStr">
        <is>
          <t>VLM</t>
        </is>
      </c>
      <c r="T1064" s="52" t="inlineStr">
        <is>
          <t>low</t>
        </is>
      </c>
      <c r="U1064" s="52" t="inlineStr">
        <is>
          <t>The visual evidence clearly shows brewing in progress but lacks any visible signal marking the end of extraction.</t>
        </is>
      </c>
      <c r="V1064" s="45" t="inlineStr">
        <is>
          <t>R1</t>
        </is>
      </c>
      <c r="W1064" s="46" t="inlineStr">
        <is>
          <t>0</t>
        </is>
      </c>
      <c r="X1064" s="60" t="n"/>
      <c r="Y1064" s="60" t="n"/>
      <c r="Z1064" s="46" t="inlineStr">
        <is>
          <t>no</t>
        </is>
      </c>
      <c r="AA1064" s="54" t="inlineStr">
        <is>
          <t>未展示浓缩咖啡萃取结束的信号。</t>
        </is>
      </c>
      <c r="AB1064" s="54" t="n"/>
      <c r="AC1064" s="46" t="inlineStr">
        <is>
          <t>completed</t>
        </is>
      </c>
      <c r="AD1064" s="46" t="inlineStr">
        <is>
          <t>2026-07-28T01:45:19+08:00</t>
        </is>
      </c>
      <c r="AE1064" s="47">
        <f>IF(AC1064&lt;&gt;"completed","",IF(W1064=O1064,"no","yes"))</f>
        <v/>
      </c>
      <c r="AF1064" s="47">
        <f>IF(AC1064&lt;&gt;"completed","",IF(AND(X1064=P1064,Y1064=Q1064),"no","yes"))</f>
        <v/>
      </c>
      <c r="AG1064" s="47">
        <f>IF(AC1064&lt;&gt;"completed","待复核",IF(OR(W1064="",Z1064="",AA1064="",AD1064=""),"缺少必填项",IF(AND(OR(AE1064="yes",AF1064="yes"),AB1064=""),"修正原因缺失",IF(OR(W1064=0,W1064=1),IF(AND(X1064="",Y1064=""),"通过","0/1级时间应留空"),IF(AND(OR(W1064=2,W1064=3),X1064&lt;&gt;"",Y1064&lt;&gt;"",X1064&gt;=I1064,Y1064&lt;=J1064,Y1064&gt;X1064),"通过","2/3级时间无效")))))</f>
        <v/>
      </c>
    </row>
    <row r="1065">
      <c r="A1065" s="45" t="inlineStr">
        <is>
          <t>VQ-024</t>
        </is>
      </c>
      <c r="B1065" s="52" t="inlineStr">
        <is>
          <t>Where are the portafilter and filter basket on an espresso machine?</t>
        </is>
      </c>
      <c r="C1065" s="45" t="inlineStr">
        <is>
          <t>en</t>
        </is>
      </c>
      <c r="D1065" s="45" t="inlineStr">
        <is>
          <t>Espresso Machine</t>
        </is>
      </c>
      <c r="E1065" s="45" t="inlineStr">
        <is>
          <t>component</t>
        </is>
      </c>
      <c r="F1065" s="45" t="inlineStr">
        <is>
          <t>development</t>
        </is>
      </c>
      <c r="G1065" s="45" t="inlineStr">
        <is>
          <t>espresso-017-scene-0003</t>
        </is>
      </c>
      <c r="H1065" s="45" t="inlineStr">
        <is>
          <t>espresso-017</t>
        </is>
      </c>
      <c r="I1065" s="59" t="inlineStr">
        <is>
          <t>586.633</t>
        </is>
      </c>
      <c r="J1065" s="59" t="inlineStr">
        <is>
          <t>663.84</t>
        </is>
      </c>
      <c r="K1065" s="45" t="inlineStr">
        <is>
          <t>items/espresso-017-scene-0003/clip.mp4</t>
        </is>
      </c>
      <c r="L1065" s="45" t="inlineStr">
        <is>
          <t>items/espresso-017-scene-0003/thumbnail.jpg</t>
        </is>
      </c>
      <c r="M1065" s="52" t="inlineStr">
        <is>
          <t>ASR: Другую отвертку взять. Немножко больше. Это у нас Т20. Снимаем трубочку. Достали заварочный узел в таком у нас состоянии это обычное дело для аппаратов джура я заварочный узел буду разбирать и мыть приводить в полный порядок буду наводить порядок внутри аппарата основная цель видео была разборка кофемашины я ее показал на этом заканчиваем если это было вам полезно либо интересно подписывайтесь на канал ставьте лайк я на этом прощаюсь удачи до свидания
OCR: im REMA 0 T AD
VLM: Visual summary: A person is disassembling an espresso machine, removing a heavily clogged internal component.
视觉摘要: 一个人正在拆解一台浓缩咖啡机，取出一个严重堵塞的内部部件。
Visible product: Espresso Machine
Visible components: black plastic machine casing; internal metal and plastic parts; red and white wires; clear plastic tubing; wrenches and tools on wall; orange bag with text
Visible actions: person's hands removing a component from the machine; person holding the removed component
Visible states: machine is open and disassembled; removed component is heavily clogged with residue
Visual uncertainty: The specific brand or model of the espresso machine is not visible. The text on the orange bag is partially obscured.</t>
        </is>
      </c>
      <c r="N1065" s="45" t="inlineStr">
        <is>
          <t>1</t>
        </is>
      </c>
      <c r="O1065" s="45" t="inlineStr">
        <is>
          <t>0</t>
        </is>
      </c>
      <c r="P1065" s="59" t="str"/>
      <c r="Q1065" s="59" t="str"/>
      <c r="R1065" s="52" t="inlineStr">
        <is>
          <t>The scene shows disassembly of an espresso machine, removing a clogged internal component, but no portafilter or filter basket is visible or mentioned. The ASR discusses cleaning the brew unit but does not identify or locate the portafilter or filter basket. OCR text is unrelated. No visual or textual evidence confirms the location of these components.</t>
        </is>
      </c>
      <c r="S1065" s="52" t="inlineStr">
        <is>
          <t>VLM|ASR|OCR</t>
        </is>
      </c>
      <c r="T1065" s="52" t="inlineStr">
        <is>
          <t>low</t>
        </is>
      </c>
      <c r="U1065" s="52" t="inlineStr">
        <is>
          <t>No evidence of portafilter or filter basket is present in the visual or textual data.</t>
        </is>
      </c>
      <c r="V1065" s="45" t="inlineStr">
        <is>
          <t>R1</t>
        </is>
      </c>
      <c r="W1065" s="46" t="inlineStr">
        <is>
          <t>0</t>
        </is>
      </c>
      <c r="X1065" s="60" t="n"/>
      <c r="Y1065" s="60" t="n"/>
      <c r="Z1065" s="46" t="inlineStr">
        <is>
          <t>no</t>
        </is>
      </c>
      <c r="AA1065" s="54" t="inlineStr">
        <is>
          <t>该机型为全自动Jura，画面中冲泡组件已被拆下，没有传统手柄和粉篮，也未指出其位置。</t>
        </is>
      </c>
      <c r="AB1065" s="54" t="inlineStr">
        <is>
          <t>AI=0→R1=0，与AI一致。</t>
        </is>
      </c>
      <c r="AC1065" s="46" t="inlineStr">
        <is>
          <t>completed</t>
        </is>
      </c>
      <c r="AD1065" s="46" t="inlineStr">
        <is>
          <t>2026-07-28T01:45:19+08:00</t>
        </is>
      </c>
      <c r="AE1065" s="47">
        <f>IF(AC1065&lt;&gt;"completed","",IF(W1065=O1065,"no","yes"))</f>
        <v/>
      </c>
      <c r="AF1065" s="47">
        <f>IF(AC1065&lt;&gt;"completed","",IF(AND(X1065=P1065,Y1065=Q1065),"no","yes"))</f>
        <v/>
      </c>
      <c r="AG1065" s="47">
        <f>IF(AC1065&lt;&gt;"completed","待复核",IF(OR(W1065="",Z1065="",AA1065="",AD1065=""),"缺少必填项",IF(AND(OR(AE1065="yes",AF1065="yes"),AB1065=""),"修正原因缺失",IF(OR(W1065=0,W1065=1),IF(AND(X1065="",Y1065=""),"通过","0/1级时间应留空"),IF(AND(OR(W1065=2,W1065=3),X1065&lt;&gt;"",Y1065&lt;&gt;"",X1065&gt;=I1065,Y1065&lt;=J1065,Y1065&gt;X1065),"通过","2/3级时间无效")))))</f>
        <v/>
      </c>
    </row>
    <row r="1066">
      <c r="A1066" s="45" t="inlineStr">
        <is>
          <t>VQ-024</t>
        </is>
      </c>
      <c r="B1066" s="52" t="inlineStr">
        <is>
          <t>Where are the portafilter and filter basket on an espresso machine?</t>
        </is>
      </c>
      <c r="C1066" s="45" t="inlineStr">
        <is>
          <t>en</t>
        </is>
      </c>
      <c r="D1066" s="45" t="inlineStr">
        <is>
          <t>Espresso Machine</t>
        </is>
      </c>
      <c r="E1066" s="45" t="inlineStr">
        <is>
          <t>component</t>
        </is>
      </c>
      <c r="F1066" s="45" t="inlineStr">
        <is>
          <t>development</t>
        </is>
      </c>
      <c r="G1066" s="45" t="inlineStr">
        <is>
          <t>espresso-018-scene-0001</t>
        </is>
      </c>
      <c r="H1066" s="45" t="inlineStr">
        <is>
          <t>espresso-018</t>
        </is>
      </c>
      <c r="I1066" s="59" t="inlineStr">
        <is>
          <t>0.0</t>
        </is>
      </c>
      <c r="J1066" s="59" t="inlineStr">
        <is>
          <t>3.586</t>
        </is>
      </c>
      <c r="K1066" s="45" t="inlineStr">
        <is>
          <t>items/espresso-018-scene-0001/clip.mp4</t>
        </is>
      </c>
      <c r="L1066" s="45" t="inlineStr">
        <is>
          <t>items/espresso-018-scene-0001/thumbnail.jpg</t>
        </is>
      </c>
      <c r="M1066" s="52" t="inlineStr">
        <is>
          <t>ASR: Thank you.
OCR: Wacaco Company INSIDER PICKS
VLM: Visual summary: A person is holding a portable espresso machine outdoors, with a close-up showing the brand name 'minipresso'.
视觉摘要: 一个人在户外手持一台便携式咖啡机，特写镜头显示品牌名为'minipresso'。
Visible product: minipresso
Visible components: black portable espresso machine; brand name 'minipresso'; person's hands; plaid shirt sleeve; dark sweater sleeve; headphones; text 'INSIDER PICKS'; text 'Wacaco Company'
Visible actions: person holding the espresso machine; person operating the espresso machine</t>
        </is>
      </c>
      <c r="N1066" s="45" t="inlineStr">
        <is>
          <t>2</t>
        </is>
      </c>
      <c r="O1066" s="45" t="inlineStr">
        <is>
          <t>0</t>
        </is>
      </c>
      <c r="P1066" s="59" t="str"/>
      <c r="Q1066" s="59" t="str"/>
      <c r="R1066" s="52" t="inlineStr">
        <is>
          <t>The visible product is a portable espresso machine (minipresso), but no portafilter or filter basket is shown or mentioned.</t>
        </is>
      </c>
      <c r="S1066" s="52" t="inlineStr">
        <is>
          <t>VLM</t>
        </is>
      </c>
      <c r="T1066" s="52" t="inlineStr">
        <is>
          <t>low</t>
        </is>
      </c>
      <c r="U1066" s="52" t="inlineStr">
        <is>
          <t>No evidence of portafilter or filter basket is present in the visual or textual evidence.</t>
        </is>
      </c>
      <c r="V1066" s="45" t="inlineStr">
        <is>
          <t>R1</t>
        </is>
      </c>
      <c r="W1066" s="46" t="inlineStr">
        <is>
          <t>0</t>
        </is>
      </c>
      <c r="X1066" s="60" t="n"/>
      <c r="Y1066" s="60" t="n"/>
      <c r="Z1066" s="46" t="inlineStr">
        <is>
          <t>no</t>
        </is>
      </c>
      <c r="AA1066" s="54" t="inlineStr">
        <is>
          <t>画面只显示便携式minipresso咖啡机整体，未展示portafilter和filter basket的位置。</t>
        </is>
      </c>
      <c r="AB1066" s="54" t="n"/>
      <c r="AC1066" s="46" t="inlineStr">
        <is>
          <t>completed</t>
        </is>
      </c>
      <c r="AD1066" s="46" t="inlineStr">
        <is>
          <t>2026-07-28T01:45:19+08:00</t>
        </is>
      </c>
      <c r="AE1066" s="47">
        <f>IF(AC1066&lt;&gt;"completed","",IF(W1066=O1066,"no","yes"))</f>
        <v/>
      </c>
      <c r="AF1066" s="47">
        <f>IF(AC1066&lt;&gt;"completed","",IF(AND(X1066=P1066,Y1066=Q1066),"no","yes"))</f>
        <v/>
      </c>
      <c r="AG1066" s="47">
        <f>IF(AC1066&lt;&gt;"completed","待复核",IF(OR(W1066="",Z1066="",AA1066="",AD1066=""),"缺少必填项",IF(AND(OR(AE1066="yes",AF1066="yes"),AB1066=""),"修正原因缺失",IF(OR(W1066=0,W1066=1),IF(AND(X1066="",Y1066=""),"通过","0/1级时间应留空"),IF(AND(OR(W1066=2,W1066=3),X1066&lt;&gt;"",Y1066&lt;&gt;"",X1066&gt;=I1066,Y1066&lt;=J1066,Y1066&gt;X1066),"通过","2/3级时间无效")))))</f>
        <v/>
      </c>
    </row>
    <row r="1067">
      <c r="A1067" s="45" t="inlineStr">
        <is>
          <t>VQ-024</t>
        </is>
      </c>
      <c r="B1067" s="52" t="inlineStr">
        <is>
          <t>Where are the portafilter and filter basket on an espresso machine?</t>
        </is>
      </c>
      <c r="C1067" s="45" t="inlineStr">
        <is>
          <t>en</t>
        </is>
      </c>
      <c r="D1067" s="45" t="inlineStr">
        <is>
          <t>Espresso Machine</t>
        </is>
      </c>
      <c r="E1067" s="45" t="inlineStr">
        <is>
          <t>component</t>
        </is>
      </c>
      <c r="F1067" s="45" t="inlineStr">
        <is>
          <t>development</t>
        </is>
      </c>
      <c r="G1067" s="45" t="inlineStr">
        <is>
          <t>espresso-018-scene-0003</t>
        </is>
      </c>
      <c r="H1067" s="45" t="inlineStr">
        <is>
          <t>espresso-018</t>
        </is>
      </c>
      <c r="I1067" s="59" t="inlineStr">
        <is>
          <t>7.756</t>
        </is>
      </c>
      <c r="J1067" s="59" t="inlineStr">
        <is>
          <t>14.47</t>
        </is>
      </c>
      <c r="K1067" s="45" t="inlineStr">
        <is>
          <t>items/espresso-018-scene-0003/clip.mp4</t>
        </is>
      </c>
      <c r="L1067" s="45" t="inlineStr">
        <is>
          <t>items/espresso-018-scene-0003/thumbnail.jpg</t>
        </is>
      </c>
      <c r="M1067" s="52" t="inlineStr">
        <is>
          <t>OCR: Wacaco Company INSIDER PICKS The Wacaco Company MiniPresso GR Espresso Maker can make perfect cup anywhere.
VLM: Visual summary: A dark liquid is dripping from a black device into a clear glass container.
视觉摘要: 一种深色液体正从一个黑色设备滴入一个透明玻璃容器中。
Visible product: Wacaco Company MiniPresso GR Espresso Maker
Visible components: black device; clear glass container; dripping liquid
Visible actions: liquid dripping
Visible states: liquid dripping into container
Visual uncertainty: The full appearance of the device and container is not fully visible. The text overlay is not part of the physical scene.</t>
        </is>
      </c>
      <c r="N1067" s="45" t="inlineStr">
        <is>
          <t>3</t>
        </is>
      </c>
      <c r="O1067" s="45" t="inlineStr">
        <is>
          <t>0</t>
        </is>
      </c>
      <c r="P1067" s="59" t="str"/>
      <c r="Q1067" s="59" t="str"/>
      <c r="R1067" s="52" t="inlineStr">
        <is>
          <t>The visible product is a Wacaco MiniPresso GR Espresso Maker, but no portafilter or filter basket is shown or mentioned; only liquid dripping into a container is observed.</t>
        </is>
      </c>
      <c r="S1067" s="52" t="inlineStr">
        <is>
          <t>VLM|OCR</t>
        </is>
      </c>
      <c r="T1067" s="52" t="inlineStr">
        <is>
          <t>low</t>
        </is>
      </c>
      <c r="U1067" s="52" t="inlineStr">
        <is>
          <t>No evidence of portafilter or filter basket is present in the visual or textual evidence.</t>
        </is>
      </c>
      <c r="V1067" s="45" t="inlineStr">
        <is>
          <t>R1</t>
        </is>
      </c>
      <c r="W1067" s="46" t="inlineStr">
        <is>
          <t>0</t>
        </is>
      </c>
      <c r="X1067" s="60" t="n"/>
      <c r="Y1067" s="60" t="n"/>
      <c r="Z1067" s="46" t="inlineStr">
        <is>
          <t>no</t>
        </is>
      </c>
      <c r="AA1067" s="54" t="inlineStr">
        <is>
          <t>所有6帧（t=7.8s-14.5s）仅展示Wacaco便携咖啡机整体及咖啡滴落，未清晰显示或标识冲煮手柄（portafilter）和粉碗（filter basket）。</t>
        </is>
      </c>
      <c r="AB1067" s="54" t="n"/>
      <c r="AC1067" s="46" t="inlineStr">
        <is>
          <t>completed</t>
        </is>
      </c>
      <c r="AD1067" s="46" t="inlineStr">
        <is>
          <t>2026-07-28T01:45:19+08:00</t>
        </is>
      </c>
      <c r="AE1067" s="47">
        <f>IF(AC1067&lt;&gt;"completed","",IF(W1067=O1067,"no","yes"))</f>
        <v/>
      </c>
      <c r="AF1067" s="47">
        <f>IF(AC1067&lt;&gt;"completed","",IF(AND(X1067=P1067,Y1067=Q1067),"no","yes"))</f>
        <v/>
      </c>
      <c r="AG1067" s="47">
        <f>IF(AC1067&lt;&gt;"completed","待复核",IF(OR(W1067="",Z1067="",AA1067="",AD1067=""),"缺少必填项",IF(AND(OR(AE1067="yes",AF1067="yes"),AB1067=""),"修正原因缺失",IF(OR(W1067=0,W1067=1),IF(AND(X1067="",Y1067=""),"通过","0/1级时间应留空"),IF(AND(OR(W1067=2,W1067=3),X1067&lt;&gt;"",Y1067&lt;&gt;"",X1067&gt;=I1067,Y1067&lt;=J1067,Y1067&gt;X1067),"通过","2/3级时间无效")))))</f>
        <v/>
      </c>
    </row>
    <row r="1068">
      <c r="A1068" s="45" t="inlineStr">
        <is>
          <t>VQ-024</t>
        </is>
      </c>
      <c r="B1068" s="52" t="inlineStr">
        <is>
          <t>Where are the portafilter and filter basket on an espresso machine?</t>
        </is>
      </c>
      <c r="C1068" s="45" t="inlineStr">
        <is>
          <t>en</t>
        </is>
      </c>
      <c r="D1068" s="45" t="inlineStr">
        <is>
          <t>Espresso Machine</t>
        </is>
      </c>
      <c r="E1068" s="45" t="inlineStr">
        <is>
          <t>component</t>
        </is>
      </c>
      <c r="F1068" s="45" t="inlineStr">
        <is>
          <t>development</t>
        </is>
      </c>
      <c r="G1068" s="45" t="inlineStr">
        <is>
          <t>espresso-040-scene-0001</t>
        </is>
      </c>
      <c r="H1068" s="45" t="inlineStr">
        <is>
          <t>espresso-040</t>
        </is>
      </c>
      <c r="I1068" s="59" t="inlineStr">
        <is>
          <t>0.0</t>
        </is>
      </c>
      <c r="J1068" s="59" t="inlineStr">
        <is>
          <t>8.64</t>
        </is>
      </c>
      <c r="K1068" s="45" t="inlineStr">
        <is>
          <t>items/espresso-040-scene-0001/clip.mp4</t>
        </is>
      </c>
      <c r="L1068" s="45" t="inlineStr">
        <is>
          <t>items/espresso-040-scene-0001/thumbnail.jpg</t>
        </is>
      </c>
      <c r="M1068" s="52" t="inlineStr">
        <is>
          <t>OCR: coffe dairy NINJA espresso clean doubl ?W grind recommended current strength descale lock I
VLM: Visual summary: A hand is seen interacting with the portafilter of a Ninja brand coffee machine, which is identifiable as an espresso machine by its design and portafilter mechanism. The action appears to be locking or unlocking the portafilter, a key operational step in preparing espresso.
视觉摘要: 画面中一只手正在操作 Ninja 咖啡机的手柄，将手柄插入冲煮头并锁定，这是制作浓缩咖啡的关键操作步骤。
Visible product: espresso machine
Visible components: espresso machine; portafilter; group head
Visible actions: inserting and locking the portafilter</t>
        </is>
      </c>
      <c r="N1068" s="45" t="inlineStr">
        <is>
          <t>4</t>
        </is>
      </c>
      <c r="O1068" s="45" t="inlineStr">
        <is>
          <t>3</t>
        </is>
      </c>
      <c r="P1068" s="59" t="inlineStr">
        <is>
          <t>0.0</t>
        </is>
      </c>
      <c r="Q1068" s="59" t="inlineStr">
        <is>
          <t>8.64</t>
        </is>
      </c>
      <c r="R1068" s="52" t="inlineStr">
        <is>
          <t>The VLM evidence explicitly identifies the portafilter as a visible component and shows a hand interacting with it on the espresso machine, confirming its location on the group head during operation.</t>
        </is>
      </c>
      <c r="S1068" s="52" t="inlineStr">
        <is>
          <t>VLM</t>
        </is>
      </c>
      <c r="T1068" s="52" t="inlineStr">
        <is>
          <t>low</t>
        </is>
      </c>
      <c r="U1068" s="52" t="inlineStr">
        <is>
          <t>The visual summary clearly identifies the portafilter and its location on the espresso machine, with no ambiguity in the evidence provided.</t>
        </is>
      </c>
      <c r="V1068" s="45" t="inlineStr">
        <is>
          <t>R1</t>
        </is>
      </c>
      <c r="W1068" s="46" t="inlineStr">
        <is>
          <t>3</t>
        </is>
      </c>
      <c r="X1068" s="60" t="inlineStr">
        <is>
          <t>0.0</t>
        </is>
      </c>
      <c r="Y1068" s="60" t="inlineStr">
        <is>
          <t>8.6</t>
        </is>
      </c>
      <c r="Z1068" s="46" t="inlineStr">
        <is>
          <t>no</t>
        </is>
      </c>
      <c r="AA1068" s="54" t="inlineStr">
        <is>
          <t>第1–5帧（t=0.0s–6.9s）清晰展示手柄位于冲煮头正前方，并通过插入/旋转动作演示了手柄与冲煮头的连接位置。</t>
        </is>
      </c>
      <c r="AB1068" s="54" t="inlineStr">
        <is>
          <t>AI=3→R1=3，与AI一致。</t>
        </is>
      </c>
      <c r="AC1068" s="46" t="inlineStr">
        <is>
          <t>completed</t>
        </is>
      </c>
      <c r="AD1068" s="46" t="inlineStr">
        <is>
          <t>2026-07-28T01:45:19+08:00</t>
        </is>
      </c>
      <c r="AE1068" s="47">
        <f>IF(AC1068&lt;&gt;"completed","",IF(W1068=O1068,"no","yes"))</f>
        <v/>
      </c>
      <c r="AF1068" s="47">
        <f>IF(AC1068&lt;&gt;"completed","",IF(AND(X1068=P1068,Y1068=Q1068),"no","yes"))</f>
        <v/>
      </c>
      <c r="AG1068" s="47">
        <f>IF(AC1068&lt;&gt;"completed","待复核",IF(OR(W1068="",Z1068="",AA1068="",AD1068=""),"缺少必填项",IF(AND(OR(AE1068="yes",AF1068="yes"),AB1068=""),"修正原因缺失",IF(OR(W1068=0,W1068=1),IF(AND(X1068="",Y1068=""),"通过","0/1级时间应留空"),IF(AND(OR(W1068=2,W1068=3),X1068&lt;&gt;"",Y1068&lt;&gt;"",X1068&gt;=I1068,Y1068&lt;=J1068,Y1068&gt;X1068),"通过","2/3级时间无效")))))</f>
        <v/>
      </c>
    </row>
    <row r="1069">
      <c r="A1069" s="45" t="inlineStr">
        <is>
          <t>VQ-024</t>
        </is>
      </c>
      <c r="B1069" s="52" t="inlineStr">
        <is>
          <t>Where are the portafilter and filter basket on an espresso machine?</t>
        </is>
      </c>
      <c r="C1069" s="45" t="inlineStr">
        <is>
          <t>en</t>
        </is>
      </c>
      <c r="D1069" s="45" t="inlineStr">
        <is>
          <t>Espresso Machine</t>
        </is>
      </c>
      <c r="E1069" s="45" t="inlineStr">
        <is>
          <t>component</t>
        </is>
      </c>
      <c r="F1069" s="45" t="inlineStr">
        <is>
          <t>development</t>
        </is>
      </c>
      <c r="G1069" s="45" t="inlineStr">
        <is>
          <t>espresso-017-scene-0001</t>
        </is>
      </c>
      <c r="H1069" s="45" t="inlineStr">
        <is>
          <t>espresso-017</t>
        </is>
      </c>
      <c r="I1069" s="59" t="inlineStr">
        <is>
          <t>0.0</t>
        </is>
      </c>
      <c r="J1069" s="59" t="inlineStr">
        <is>
          <t>574.25</t>
        </is>
      </c>
      <c r="K1069" s="45" t="inlineStr">
        <is>
          <t>items/espresso-017-scene-0001/clip.mp4</t>
        </is>
      </c>
      <c r="L1069" s="45" t="inlineStr">
        <is>
          <t>items/espresso-017-scene-0001/thumbnail.jpg</t>
        </is>
      </c>
      <c r="M1069" s="52" t="inlineStr">
        <is>
          <t>ASR: Я вас приветствую на своем канале. Сегодня у нас кофемашина Jura, точная модель аппарата. Я укажу в описании к видео. Речь будет о разборке аппарата. У некоторых владельцев при обслуживании и необходимости снять, вымыть заварочный узел, либо у некоторых мастеров вызывает трудности у этих моделей с разборкой. я покажу как это выполнить легко быстро и при этом постараться ничего не выломать никаких зацепов в общем сохранить аппарат в исправном состоянии давайте приступим для начала мы снимаем поддоны снимаем крышку достаем лоток для молотого кофе разворачиваем аппарат снимаем контейнер для воды здесь у нас спрятана защелка мы ее проворачиваем снимаем сложим всю коробочку чтобы не растерять отвертка звездочка т15 откручиваем саморез также нам понадобится специальный ключ овальный и нужно выкрутить вот этот саморез я его обозначил планочку подымаем вверх это я пока уберу не Мне нужно будет положить аппарат на бок, поэтому я подстелю полотенце, чтобы не поцарапать корпус. Смотрите, прежде чем положить аппарат на бок, я возьму вот такой листик, заведу. Вот примерно в этом положении у нас стоит зацеп. Теперь я ложу аппарат на бок. В этом месте у нас зацепчик, я беру такой съемник, вставляю, приподнимаю немножко крышку, беру обычную линейку, примерно 30 сантиметров, завожу ее, примерно в это, вот так надо завести ее, заводим. с этой стороны изнутри я рукой буду линейку прижимать к корпусу аппарата и нажимаю слышим у нас отщелкнулась защелочка снимаем корпус вот примерно вот так вот линейка заправлена нам нужно было отщелкнуть вот эту вот этот клавишу как видите состояние аппарата защелка у нас входит вот в это положение давайте я обозначу вот сюда она входит я аппарат разворачиваю на другую сторону повторяя манипуляцию точно также завожу примерно сюда до упора нажали вот примерно в этом месте и скинули вот у нас здесь примерно зацеп я ставлю аппарат мы получили доступ к плате управления с этой стороны мы получили доступ к редуктору когда будете заводить линейку с этой стороны у нас вот вот этот упорчик видите да мы получается проводим прижимаем линейку корпусу доходим до вот этого фиксатора и отстегиваем далее нам нужно снять вот эту панель линейку я пока убираем вот кнопка мы ее нажимаем и приподнимаем крышку вот кнопка мы нажали приподняли и сняли вот эту панель далее нам необходимо снять вот эту накладку здесь у нас стоит зацеп я беру съемничек вставляю и немножко проворачиваем 123 откручиваем и теперь панельку просто подымаем если нам необходимо снять вот эту переднюю панель мы откручиваем два самореза снимаем экран и под ним еще два самореза которые держат вот эту накладку но этого я делать не буду мне это сейчас нет необходимости. Я буду разбирать заварочный узел. Откручиваем заварочный узел. Другую отвертку взять. Немножко больше. Это у нас Т20. Снимаем трубочку. Достали заварочный
OCR: TOLSEN covim OROCREMA covum OROCRENA &gt; 3 X 170 180 ovim PA APA GROU 16 1 juha jera sovim SROUP GROUP CROU - 1160 1860 MO ROUP 000 OROCREN wa S C il LUSST 300000000 SNERL CF 00000000 C.F SNI USY 0000000 EPLS | TRUIST CE ESNEL Cp EPLISET SNEL a CKOUP SNEEL ST 00G00000 SNOE eovim 0G000000 evim LHEAIE CEDAME 2 09000000 CUDAM 6 CUPAPI im E REMA
VLM: Visual summary: A person is disassembling a white appliance, likely an espresso machine, in a workshop setting with tools and supplies on the wall and floor.
视觉摘要: 一个人正在一个工作坊环境中拆解一台白色的电器，可能是意式咖啡机，周围墙上和地板上有工具和材料。
Visible product: Espresso Machine
Visible components: white appliance; orange bag labeled 'COVIM OROCREMA'; black container; tools hanging on wall; screwdriver; green sanding belt; yellow plastic tool; cup with dark liquid
Visible actions: person opening appliance; person removing appliance cover; person holding green sanding belt; person using screwdriver
Visible states: appliance partially disassembled; appliance cover removed; internal components exposed
Visual uncertainty: The exact model or brand of the appliance is not visible. The purpose of the disassembly is not clear from the frames.</t>
        </is>
      </c>
      <c r="N1069" s="45" t="inlineStr">
        <is>
          <t>5</t>
        </is>
      </c>
      <c r="O1069" s="45" t="inlineStr">
        <is>
          <t>1</t>
        </is>
      </c>
      <c r="P1069" s="59" t="str"/>
      <c r="Q1069" s="59" t="str"/>
      <c r="R1069" s="52" t="inlineStr">
        <is>
          <t>The ASR mentions removing the 'lotok dlya molotogo kofe' (coffee grounds tray) and disassembling the brewing unit, but does not specify the location of the portafilter or filter basket. The VLM shows disassembly of the machine but does not visually identify or label the portafilter or filter basket. The question asks for their location, which is not directly addressed.</t>
        </is>
      </c>
      <c r="S1069" s="52" t="inlineStr">
        <is>
          <t>ASR|VLM</t>
        </is>
      </c>
      <c r="T1069" s="52" t="inlineStr">
        <is>
          <t>low</t>
        </is>
      </c>
      <c r="U1069" s="52" t="inlineStr">
        <is>
          <t>The evidence confirms the machine is an espresso machine and mentions removal of the coffee grounds tray, which is adjacent to the brewing unit, but does not explicitly or visually identify the portafilter or filter basket.</t>
        </is>
      </c>
      <c r="V1069" s="45" t="inlineStr">
        <is>
          <t>R1</t>
        </is>
      </c>
      <c r="W1069" s="46" t="inlineStr">
        <is>
          <t>0</t>
        </is>
      </c>
      <c r="X1069" s="60" t="n"/>
      <c r="Y1069" s="60" t="n"/>
      <c r="Z1069" s="46" t="inlineStr">
        <is>
          <t>no</t>
        </is>
      </c>
      <c r="AA1069" s="54" t="inlineStr">
        <is>
          <t>该机型为全自动Jura，画面中没有传统手柄和粉篮，也未指出其位置。</t>
        </is>
      </c>
      <c r="AB1069" s="54" t="inlineStr">
        <is>
          <t>AI=1→R1=0，机型为全自动，无手柄/粉篮。</t>
        </is>
      </c>
      <c r="AC1069" s="46" t="inlineStr">
        <is>
          <t>completed</t>
        </is>
      </c>
      <c r="AD1069" s="46" t="inlineStr">
        <is>
          <t>2026-07-28T01:45:19+08:00</t>
        </is>
      </c>
      <c r="AE1069" s="47">
        <f>IF(AC1069&lt;&gt;"completed","",IF(W1069=O1069,"no","yes"))</f>
        <v/>
      </c>
      <c r="AF1069" s="47">
        <f>IF(AC1069&lt;&gt;"completed","",IF(AND(X1069=P1069,Y1069=Q1069),"no","yes"))</f>
        <v/>
      </c>
      <c r="AG1069" s="47">
        <f>IF(AC1069&lt;&gt;"completed","待复核",IF(OR(W1069="",Z1069="",AA1069="",AD1069=""),"缺少必填项",IF(AND(OR(AE1069="yes",AF1069="yes"),AB1069=""),"修正原因缺失",IF(OR(W1069=0,W1069=1),IF(AND(X1069="",Y1069=""),"通过","0/1级时间应留空"),IF(AND(OR(W1069=2,W1069=3),X1069&lt;&gt;"",Y1069&lt;&gt;"",X1069&gt;=I1069,Y1069&lt;=J1069,Y1069&gt;X1069),"通过","2/3级时间无效")))))</f>
        <v/>
      </c>
    </row>
    <row r="1070">
      <c r="A1070" s="45" t="inlineStr">
        <is>
          <t>VQ-024</t>
        </is>
      </c>
      <c r="B1070" s="52" t="inlineStr">
        <is>
          <t>Where are the portafilter and filter basket on an espresso machine?</t>
        </is>
      </c>
      <c r="C1070" s="45" t="inlineStr">
        <is>
          <t>en</t>
        </is>
      </c>
      <c r="D1070" s="45" t="inlineStr">
        <is>
          <t>Espresso Machine</t>
        </is>
      </c>
      <c r="E1070" s="45" t="inlineStr">
        <is>
          <t>component</t>
        </is>
      </c>
      <c r="F1070" s="45" t="inlineStr">
        <is>
          <t>development</t>
        </is>
      </c>
      <c r="G1070" s="45" t="inlineStr">
        <is>
          <t>espresso-016-scene-0002</t>
        </is>
      </c>
      <c r="H1070" s="45" t="inlineStr">
        <is>
          <t>espresso-016</t>
        </is>
      </c>
      <c r="I1070" s="59" t="inlineStr">
        <is>
          <t>2.714</t>
        </is>
      </c>
      <c r="J1070" s="59" t="inlineStr">
        <is>
          <t>4.849</t>
        </is>
      </c>
      <c r="K1070" s="45" t="inlineStr">
        <is>
          <t>items/espresso-016-scene-0002/clip.mp4</t>
        </is>
      </c>
      <c r="L1070" s="45" t="inlineStr">
        <is>
          <t>items/espresso-016-scene-0002/thumbnail.jpg</t>
        </is>
      </c>
      <c r="M1070" s="52" t="inlineStr">
        <is>
          <t>VLM: Visual summary: A person is preparing coffee grounds in a portafilter on a wooden surface, with a digital scale and other coffee-making tools nearby.
视觉摘要: 一个人在木制表面上用粉碗准备咖啡粉，旁边有电子秤和其他咖啡制作工具。
Visible product: Espresso Machine
Visible components: portafilter; digital scale; wooden cutting board; coffee grinder; coffee cup; knife; glass; metal tray
Visible actions: pouring coffee grounds into portafilter; holding portafilter; using knife
Visible states: coffee grounds in portafilter; digital scale displaying weight; coffee cup on table
Visual uncertainty: The specific model or brand of the espresso machine is not visible.</t>
        </is>
      </c>
      <c r="N1070" s="45" t="inlineStr">
        <is>
          <t>6</t>
        </is>
      </c>
      <c r="O1070" s="45" t="inlineStr">
        <is>
          <t>3</t>
        </is>
      </c>
      <c r="P1070" s="59" t="inlineStr">
        <is>
          <t>2.714</t>
        </is>
      </c>
      <c r="Q1070" s="59" t="inlineStr">
        <is>
          <t>4.849</t>
        </is>
      </c>
      <c r="R1070" s="52" t="inlineStr">
        <is>
          <t>The portafilter is visibly held and used to pour coffee grounds, confirming its location and function on the espresso machine.</t>
        </is>
      </c>
      <c r="S1070" s="52" t="inlineStr">
        <is>
          <t>VLM</t>
        </is>
      </c>
      <c r="T1070" s="52" t="inlineStr">
        <is>
          <t>low</t>
        </is>
      </c>
      <c r="U1070" s="52" t="inlineStr">
        <is>
          <t>The portafilter is clearly visible and in use, with no ambiguity in its presence or function.</t>
        </is>
      </c>
      <c r="V1070" s="45" t="inlineStr">
        <is>
          <t>R1</t>
        </is>
      </c>
      <c r="W1070" s="46" t="inlineStr">
        <is>
          <t>2</t>
        </is>
      </c>
      <c r="X1070" s="60" t="n">
        <v>2.714</v>
      </c>
      <c r="Y1070" s="60" t="n">
        <v>4.8</v>
      </c>
      <c r="Z1070" s="46" t="inlineStr">
        <is>
          <t>no</t>
        </is>
      </c>
      <c r="AA1070" s="54" t="inlineStr">
        <is>
          <t>全部6帧（t=2.7s–4.8s）中手柄（portafilter）和粉碗（filter basket）作为核心操作对象被清晰展示——双手正在其中装填咖啡粉，但其位置是在桌面电子秤上而非安装在咖啡机上，因此回答了'长什么样/在哪操作'但未展示'在机器上的安装位置'。</t>
        </is>
      </c>
      <c r="AB1070" s="54" t="inlineStr">
        <is>
          <t>AI=3→R1=2：手柄和粉碗确实清晰可见并被操作，但它们位于桌面而非安装在咖啡机上，未能回答'在咖啡机上何处'这一关键位置信息。</t>
        </is>
      </c>
      <c r="AC1070" s="46" t="inlineStr">
        <is>
          <t>completed</t>
        </is>
      </c>
      <c r="AD1070" s="46" t="inlineStr">
        <is>
          <t>2026-07-28T01:45:19+08:00</t>
        </is>
      </c>
      <c r="AE1070" s="47">
        <f>IF(AC1070&lt;&gt;"completed","",IF(W1070=O1070,"no","yes"))</f>
        <v/>
      </c>
      <c r="AF1070" s="47">
        <f>IF(AC1070&lt;&gt;"completed","",IF(AND(X1070=P1070,Y1070=Q1070),"no","yes"))</f>
        <v/>
      </c>
      <c r="AG1070" s="47">
        <f>IF(AC1070&lt;&gt;"completed","待复核",IF(OR(W1070="",Z1070="",AA1070="",AD1070=""),"缺少必填项",IF(AND(OR(AE1070="yes",AF1070="yes"),AB1070=""),"修正原因缺失",IF(OR(W1070=0,W1070=1),IF(AND(X1070="",Y1070=""),"通过","0/1级时间应留空"),IF(AND(OR(W1070=2,W1070=3),X1070&lt;&gt;"",Y1070&lt;&gt;"",X1070&gt;=I1070,Y1070&lt;=J1070,Y1070&gt;X1070),"通过","2/3级时间无效")))))</f>
        <v/>
      </c>
    </row>
    <row r="1071">
      <c r="A1071" s="45" t="inlineStr">
        <is>
          <t>VQ-024</t>
        </is>
      </c>
      <c r="B1071" s="52" t="inlineStr">
        <is>
          <t>Where are the portafilter and filter basket on an espresso machine?</t>
        </is>
      </c>
      <c r="C1071" s="45" t="inlineStr">
        <is>
          <t>en</t>
        </is>
      </c>
      <c r="D1071" s="45" t="inlineStr">
        <is>
          <t>Espresso Machine</t>
        </is>
      </c>
      <c r="E1071" s="45" t="inlineStr">
        <is>
          <t>component</t>
        </is>
      </c>
      <c r="F1071" s="45" t="inlineStr">
        <is>
          <t>development</t>
        </is>
      </c>
      <c r="G1071" s="45" t="inlineStr">
        <is>
          <t>espresso-016-scene-0003</t>
        </is>
      </c>
      <c r="H1071" s="45" t="inlineStr">
        <is>
          <t>espresso-016</t>
        </is>
      </c>
      <c r="I1071" s="59" t="inlineStr">
        <is>
          <t>4.849</t>
        </is>
      </c>
      <c r="J1071" s="59" t="inlineStr">
        <is>
          <t>13.391</t>
        </is>
      </c>
      <c r="K1071" s="45" t="inlineStr">
        <is>
          <t>items/espresso-016-scene-0003/clip.mp4</t>
        </is>
      </c>
      <c r="L1071" s="45" t="inlineStr">
        <is>
          <t>items/espresso-016-scene-0003/thumbnail.jpg</t>
        </is>
      </c>
      <c r="M1071" s="52" t="inlineStr">
        <is>
          <t>OCR: 4
VLM: Visual summary: A person is preparing coffee grounds in an espresso portafilter, using a scoop and a tamper.
视觉摘要: 一个人正在用勺子和压粉器准备浓缩咖啡粉。
Visible product: Espresso Machine
Visible components: portafilter; coffee scoop; tamper; wooden cutting board; digital scale; glass cup; metal cup
Visible actions: pouring coffee grounds; placing tamper on portafilter; pressing tamper
Visible states: coffee grounds in portafilter; portafilter on wooden surface; tamper being used to compact grounds
Visual uncertainty: The full espresso machine is not visible. The specific brand or model of the espresso machine is not visible.</t>
        </is>
      </c>
      <c r="N1071" s="45" t="inlineStr">
        <is>
          <t>7</t>
        </is>
      </c>
      <c r="O1071" s="45" t="inlineStr">
        <is>
          <t>3</t>
        </is>
      </c>
      <c r="P1071" s="59" t="inlineStr">
        <is>
          <t>9.698</t>
        </is>
      </c>
      <c r="Q1071" s="59" t="inlineStr">
        <is>
          <t>13.391</t>
        </is>
      </c>
      <c r="R1071" s="52" t="inlineStr">
        <is>
          <t>The portafilter is visible with coffee grounds inside and is being used with a tamper, indicating its location on the wooden surface as part of the espresso machine setup.</t>
        </is>
      </c>
      <c r="S1071" s="52" t="inlineStr">
        <is>
          <t>VLM</t>
        </is>
      </c>
      <c r="T1071" s="52" t="inlineStr">
        <is>
          <t>low</t>
        </is>
      </c>
      <c r="U1071" s="52" t="inlineStr">
        <is>
          <t>The portafilter is clearly visible and its location is shown in context of the espresso machine setup.</t>
        </is>
      </c>
      <c r="V1071" s="45" t="inlineStr">
        <is>
          <t>R1</t>
        </is>
      </c>
      <c r="W1071" s="46" t="inlineStr">
        <is>
          <t>1</t>
        </is>
      </c>
      <c r="X1071" s="60" t="n"/>
      <c r="Y1071" s="60" t="n"/>
      <c r="Z1071" s="46" t="inlineStr">
        <is>
          <t>no</t>
        </is>
      </c>
      <c r="AA1071" s="54" t="inlineStr">
        <is>
          <t>第1–6帧可见手柄及粉碗放在砧板上，但未安装到咖啡机上，无法说明其在咖啡机上的位置。</t>
        </is>
      </c>
      <c r="AB1071" s="54" t="inlineStr">
        <is>
          <t>AI=3→R1=1：仅展示手柄在砧板上，未展示其在咖啡机上的安装位置。</t>
        </is>
      </c>
      <c r="AC1071" s="46" t="inlineStr">
        <is>
          <t>completed</t>
        </is>
      </c>
      <c r="AD1071" s="46" t="inlineStr">
        <is>
          <t>2026-07-28T01:45:19+08:00</t>
        </is>
      </c>
      <c r="AE1071" s="47">
        <f>IF(AC1071&lt;&gt;"completed","",IF(W1071=O1071,"no","yes"))</f>
        <v/>
      </c>
      <c r="AF1071" s="47">
        <f>IF(AC1071&lt;&gt;"completed","",IF(AND(X1071=P1071,Y1071=Q1071),"no","yes"))</f>
        <v/>
      </c>
      <c r="AG1071" s="47">
        <f>IF(AC1071&lt;&gt;"completed","待复核",IF(OR(W1071="",Z1071="",AA1071="",AD1071=""),"缺少必填项",IF(AND(OR(AE1071="yes",AF1071="yes"),AB1071=""),"修正原因缺失",IF(OR(W1071=0,W1071=1),IF(AND(X1071="",Y1071=""),"通过","0/1级时间应留空"),IF(AND(OR(W1071=2,W1071=3),X1071&lt;&gt;"",Y1071&lt;&gt;"",X1071&gt;=I1071,Y1071&lt;=J1071,Y1071&gt;X1071),"通过","2/3级时间无效")))))</f>
        <v/>
      </c>
    </row>
    <row r="1072">
      <c r="A1072" s="45" t="inlineStr">
        <is>
          <t>VQ-024</t>
        </is>
      </c>
      <c r="B1072" s="52" t="inlineStr">
        <is>
          <t>Where are the portafilter and filter basket on an espresso machine?</t>
        </is>
      </c>
      <c r="C1072" s="45" t="inlineStr">
        <is>
          <t>en</t>
        </is>
      </c>
      <c r="D1072" s="45" t="inlineStr">
        <is>
          <t>Espresso Machine</t>
        </is>
      </c>
      <c r="E1072" s="45" t="inlineStr">
        <is>
          <t>component</t>
        </is>
      </c>
      <c r="F1072" s="45" t="inlineStr">
        <is>
          <t>development</t>
        </is>
      </c>
      <c r="G1072" s="45" t="inlineStr">
        <is>
          <t>espresso-001-scene-0008</t>
        </is>
      </c>
      <c r="H1072" s="45" t="inlineStr">
        <is>
          <t>espresso-001</t>
        </is>
      </c>
      <c r="I1072" s="59" t="inlineStr">
        <is>
          <t>32.666</t>
        </is>
      </c>
      <c r="J1072" s="59" t="inlineStr">
        <is>
          <t>47.014</t>
        </is>
      </c>
      <c r="K1072" s="45" t="inlineStr">
        <is>
          <t>items/espresso-001-scene-0008/clip.mp4</t>
        </is>
      </c>
      <c r="L1072" s="45" t="inlineStr">
        <is>
          <t>items/espresso-001-scene-0008/thumbnail.jpg</t>
        </is>
      </c>
      <c r="M1072" s="52" t="inlineStr">
        <is>
          <t>ASR: The espresso is made by forcing very hot water under high pressure through finely ground, compacted coffee. The process produces an almost syrupy beverage by extracting both solid and dissolved components.
OCR: sts 7 WIKIPEDIA The Free Encyclopedia
VLM: Visual summary: A close-up view of an espresso machine dispensing coffee into a cup.
视觉摘要: 一台浓缩咖啡机正在向杯中注咖啡。
Visible product: Espresso Machine
Visible components: espresso machine portafilter; coffee cup; granite countertop
Visible actions: coffee dripping from portafilter
Visible states: coffee being dispensed; coffee in cup
Visual uncertainty: No human is visible. The exact model or brand of the espresso machine is not visible.</t>
        </is>
      </c>
      <c r="N1072" s="45" t="inlineStr">
        <is>
          <t>8</t>
        </is>
      </c>
      <c r="O1072" s="45" t="inlineStr">
        <is>
          <t>2</t>
        </is>
      </c>
      <c r="P1072" s="59" t="inlineStr">
        <is>
          <t>32.666</t>
        </is>
      </c>
      <c r="Q1072" s="59" t="inlineStr">
        <is>
          <t>47.014</t>
        </is>
      </c>
      <c r="R1072" s="52" t="inlineStr">
        <is>
          <t>The VLM shows the portafilter visible as coffee drips from it, indicating its location on the espresso machine during operation.</t>
        </is>
      </c>
      <c r="S1072" s="52" t="inlineStr">
        <is>
          <t>VLM</t>
        </is>
      </c>
      <c r="T1072" s="52" t="inlineStr">
        <is>
          <t>low</t>
        </is>
      </c>
      <c r="U1072" s="52" t="inlineStr">
        <is>
          <t>The portafilter is visually identifiable and its position relative to the machine is clear, though the exact model or brand is not visible.</t>
        </is>
      </c>
      <c r="V1072" s="45" t="inlineStr">
        <is>
          <t>R1</t>
        </is>
      </c>
      <c r="W1072" s="46" t="inlineStr">
        <is>
          <t>3</t>
        </is>
      </c>
      <c r="X1072" s="60" t="inlineStr">
        <is>
          <t>32.666</t>
        </is>
      </c>
      <c r="Y1072" s="60" t="inlineStr">
        <is>
          <t>47.014</t>
        </is>
      </c>
      <c r="Z1072" s="46" t="inlineStr">
        <is>
          <t>no</t>
        </is>
      </c>
      <c r="AA1072" s="54" t="inlineStr">
        <is>
          <t>第1–4帧及第6帧清晰展示手柄已锁入冲煮头，粉碗可见，直接呈现手柄与粉碗在咖啡机上的位置。</t>
        </is>
      </c>
      <c r="AB1072" s="54" t="inlineStr">
        <is>
          <t>AI=2→R1=3：画面清楚展示了手柄锁入冲煮头、粉碗在手柄中的位置。</t>
        </is>
      </c>
      <c r="AC1072" s="46" t="inlineStr">
        <is>
          <t>completed</t>
        </is>
      </c>
      <c r="AD1072" s="46" t="inlineStr">
        <is>
          <t>2026-07-28T01:45:19+08:00</t>
        </is>
      </c>
      <c r="AE1072" s="47">
        <f>IF(AC1072&lt;&gt;"completed","",IF(W1072=O1072,"no","yes"))</f>
        <v/>
      </c>
      <c r="AF1072" s="47">
        <f>IF(AC1072&lt;&gt;"completed","",IF(AND(X1072=P1072,Y1072=Q1072),"no","yes"))</f>
        <v/>
      </c>
      <c r="AG1072" s="47">
        <f>IF(AC1072&lt;&gt;"completed","待复核",IF(OR(W1072="",Z1072="",AA1072="",AD1072=""),"缺少必填项",IF(AND(OR(AE1072="yes",AF1072="yes"),AB1072=""),"修正原因缺失",IF(OR(W1072=0,W1072=1),IF(AND(X1072="",Y1072=""),"通过","0/1级时间应留空"),IF(AND(OR(W1072=2,W1072=3),X1072&lt;&gt;"",Y1072&lt;&gt;"",X1072&gt;=I1072,Y1072&lt;=J1072,Y1072&gt;X1072),"通过","2/3级时间无效")))))</f>
        <v/>
      </c>
    </row>
    <row r="1073">
      <c r="A1073" s="45" t="inlineStr">
        <is>
          <t>VQ-024</t>
        </is>
      </c>
      <c r="B1073" s="52" t="inlineStr">
        <is>
          <t>Where are the portafilter and filter basket on an espresso machine?</t>
        </is>
      </c>
      <c r="C1073" s="45" t="inlineStr">
        <is>
          <t>en</t>
        </is>
      </c>
      <c r="D1073" s="45" t="inlineStr">
        <is>
          <t>Espresso Machine</t>
        </is>
      </c>
      <c r="E1073" s="45" t="inlineStr">
        <is>
          <t>component</t>
        </is>
      </c>
      <c r="F1073" s="45" t="inlineStr">
        <is>
          <t>development</t>
        </is>
      </c>
      <c r="G1073" s="45" t="inlineStr">
        <is>
          <t>espresso-002-scene-0001</t>
        </is>
      </c>
      <c r="H1073" s="45" t="inlineStr">
        <is>
          <t>espresso-002</t>
        </is>
      </c>
      <c r="I1073" s="59" t="inlineStr">
        <is>
          <t>0.0</t>
        </is>
      </c>
      <c r="J1073" s="59" t="inlineStr">
        <is>
          <t>44.68</t>
        </is>
      </c>
      <c r="K1073" s="45" t="inlineStr">
        <is>
          <t>items/espresso-002-scene-0001/clip.mp4</t>
        </is>
      </c>
      <c r="L1073" s="45" t="inlineStr">
        <is>
          <t>items/espresso-002-scene-0001/thumbnail.jpg</t>
        </is>
      </c>
      <c r="M1073" s="52" t="inlineStr">
        <is>
          <t>VLM: Visual summary: A stream of coffee is being dispensed from an espresso machine into a blue mug.
视觉摘要: 咖啡机正在向一个蓝色杯子中倾倒咖啡。
Visible product: Espresso Machine
Visible components: espresso machine; blue mug; coffee stream; metal portafilter; wooden countertop
Visible actions: coffee dispensing
Visible states: coffee filling mug; coffee forming crema</t>
        </is>
      </c>
      <c r="N1073" s="45" t="inlineStr">
        <is>
          <t>9</t>
        </is>
      </c>
      <c r="O1073" s="45" t="inlineStr">
        <is>
          <t>2</t>
        </is>
      </c>
      <c r="P1073" s="59" t="inlineStr">
        <is>
          <t>0.0</t>
        </is>
      </c>
      <c r="Q1073" s="59" t="inlineStr">
        <is>
          <t>44.68</t>
        </is>
      </c>
      <c r="R1073" s="52" t="inlineStr">
        <is>
          <t>The VLM identifies a metal portafilter as visible, which is a key component of an espresso machine, and the context shows it is in use during coffee dispensing, implying its location is on the machine. However, the exact location (e.g., group head) is not specified.</t>
        </is>
      </c>
      <c r="S1073" s="52" t="inlineStr">
        <is>
          <t>VLM</t>
        </is>
      </c>
      <c r="T1073" s="52" t="inlineStr">
        <is>
          <t>medium</t>
        </is>
      </c>
      <c r="U1073" s="52" t="inlineStr">
        <is>
          <t>The evidence confirms the portafilter is present and in use but does not specify its exact position on the espresso machine, which is required to fully answer the question.</t>
        </is>
      </c>
      <c r="V1073" s="45" t="inlineStr">
        <is>
          <t>R1</t>
        </is>
      </c>
      <c r="W1073" s="46" t="inlineStr">
        <is>
          <t>2</t>
        </is>
      </c>
      <c r="X1073" s="60" t="inlineStr">
        <is>
          <t>0.0</t>
        </is>
      </c>
      <c r="Y1073" s="60" t="inlineStr">
        <is>
          <t>44.68</t>
        </is>
      </c>
      <c r="Z1073" s="46" t="inlineStr">
        <is>
          <t>no</t>
        </is>
      </c>
      <c r="AA1073" s="54" t="inlineStr">
        <is>
          <t>全部6帧（t=0s–44.7s）中金属手柄（portafilter）锁定在机身冲煮头下方正在出液的位置清晰可见，隐含展示了其在机上的位置，但未做任何标注或指向说明。</t>
        </is>
      </c>
      <c r="AB1073" s="54" t="n"/>
      <c r="AC1073" s="46" t="inlineStr">
        <is>
          <t>completed</t>
        </is>
      </c>
      <c r="AD1073" s="46" t="inlineStr">
        <is>
          <t>2026-07-28T01:45:19+08:00</t>
        </is>
      </c>
      <c r="AE1073" s="47">
        <f>IF(AC1073&lt;&gt;"completed","",IF(W1073=O1073,"no","yes"))</f>
        <v/>
      </c>
      <c r="AF1073" s="47">
        <f>IF(AC1073&lt;&gt;"completed","",IF(AND(X1073=P1073,Y1073=Q1073),"no","yes"))</f>
        <v/>
      </c>
      <c r="AG1073" s="47">
        <f>IF(AC1073&lt;&gt;"completed","待复核",IF(OR(W1073="",Z1073="",AA1073="",AD1073=""),"缺少必填项",IF(AND(OR(AE1073="yes",AF1073="yes"),AB1073=""),"修正原因缺失",IF(OR(W1073=0,W1073=1),IF(AND(X1073="",Y1073=""),"通过","0/1级时间应留空"),IF(AND(OR(W1073=2,W1073=3),X1073&lt;&gt;"",Y1073&lt;&gt;"",X1073&gt;=I1073,Y1073&lt;=J1073,Y1073&gt;X1073),"通过","2/3级时间无效")))))</f>
        <v/>
      </c>
    </row>
    <row r="1074">
      <c r="A1074" s="45" t="inlineStr">
        <is>
          <t>VQ-024</t>
        </is>
      </c>
      <c r="B1074" s="52" t="inlineStr">
        <is>
          <t>Where are the portafilter and filter basket on an espresso machine?</t>
        </is>
      </c>
      <c r="C1074" s="45" t="inlineStr">
        <is>
          <t>en</t>
        </is>
      </c>
      <c r="D1074" s="45" t="inlineStr">
        <is>
          <t>Espresso Machine</t>
        </is>
      </c>
      <c r="E1074" s="45" t="inlineStr">
        <is>
          <t>component</t>
        </is>
      </c>
      <c r="F1074" s="45" t="inlineStr">
        <is>
          <t>development</t>
        </is>
      </c>
      <c r="G1074" s="45" t="inlineStr">
        <is>
          <t>espresso-018-scene-0007</t>
        </is>
      </c>
      <c r="H1074" s="45" t="inlineStr">
        <is>
          <t>espresso-018</t>
        </is>
      </c>
      <c r="I1074" s="59" t="inlineStr">
        <is>
          <t>24.02</t>
        </is>
      </c>
      <c r="J1074" s="59" t="inlineStr">
        <is>
          <t>28.524</t>
        </is>
      </c>
      <c r="K1074" s="45" t="inlineStr">
        <is>
          <t>items/espresso-018-scene-0007/clip.mp4</t>
        </is>
      </c>
      <c r="L1074" s="45" t="inlineStr">
        <is>
          <t>items/espresso-018-scene-0007/thumbnail.jpg</t>
        </is>
      </c>
      <c r="M1074" s="52" t="inlineStr">
        <is>
          <t>OCR: Wacaco Company INSIDER PICKS Pump a few times for espresso.
VLM: Visual summary: A person is using a portable espresso machine to brew coffee by adding ground coffee and hot water, then pumping the device.
视觉摘要: 一个人正在使用便携式意式咖啡机，通过加入咖啡粉和热水，然后泵动设备来制作咖啡。
Visible product: mini presso
Visible components: black cylindrical device; hand; glass container; text overlay; logo
Visible actions: pouring hot water; holding the device; pumping the device
Visible states: ground coffee in the device; hot water being poured
Visual uncertainty: The exact model or full name of the device is not fully visible. The brand 'Wacaco Company' is visible but not the full product name.</t>
        </is>
      </c>
      <c r="N1074" s="45" t="inlineStr">
        <is>
          <t>10</t>
        </is>
      </c>
      <c r="O1074" s="45" t="inlineStr">
        <is>
          <t>0</t>
        </is>
      </c>
      <c r="P1074" s="59" t="str"/>
      <c r="Q1074" s="59" t="str"/>
      <c r="R1074" s="52" t="inlineStr">
        <is>
          <t>The device is identified as a portable espresso machine (mini presso) but no portafilter or filter basket is visible or mentioned; components are not shown or labeled.</t>
        </is>
      </c>
      <c r="S1074" s="52" t="inlineStr">
        <is>
          <t>VLM|OCR</t>
        </is>
      </c>
      <c r="T1074" s="52" t="inlineStr">
        <is>
          <t>low</t>
        </is>
      </c>
      <c r="U1074" s="52" t="inlineStr">
        <is>
          <t>No evidence of portafilter or filter basket is present in the visual or textual evidence.</t>
        </is>
      </c>
      <c r="V1074" s="45" t="inlineStr">
        <is>
          <t>R1</t>
        </is>
      </c>
      <c r="W1074" s="46" t="inlineStr">
        <is>
          <t>0</t>
        </is>
      </c>
      <c r="X1074" s="60" t="n"/>
      <c r="Y1074" s="60" t="n"/>
      <c r="Z1074" s="46" t="inlineStr">
        <is>
          <t>no</t>
        </is>
      </c>
      <c r="AA1074" s="54" t="inlineStr">
        <is>
          <t>MiniPresso为一体化便携设计，无传统可拆卸的手柄（portafilter）和粉碗（filter basket）组件在画面中被标识或展示位置。</t>
        </is>
      </c>
      <c r="AB1074" s="54" t="n"/>
      <c r="AC1074" s="46" t="inlineStr">
        <is>
          <t>completed</t>
        </is>
      </c>
      <c r="AD1074" s="46" t="inlineStr">
        <is>
          <t>2026-07-28T01:45:19+08:00</t>
        </is>
      </c>
      <c r="AE1074" s="47">
        <f>IF(AC1074&lt;&gt;"completed","",IF(W1074=O1074,"no","yes"))</f>
        <v/>
      </c>
      <c r="AF1074" s="47">
        <f>IF(AC1074&lt;&gt;"completed","",IF(AND(X1074=P1074,Y1074=Q1074),"no","yes"))</f>
        <v/>
      </c>
      <c r="AG1074" s="47">
        <f>IF(AC1074&lt;&gt;"completed","待复核",IF(OR(W1074="",Z1074="",AA1074="",AD1074=""),"缺少必填项",IF(AND(OR(AE1074="yes",AF1074="yes"),AB1074=""),"修正原因缺失",IF(OR(W1074=0,W1074=1),IF(AND(X1074="",Y1074=""),"通过","0/1级时间应留空"),IF(AND(OR(W1074=2,W1074=3),X1074&lt;&gt;"",Y1074&lt;&gt;"",X1074&gt;=I1074,Y1074&lt;=J1074,Y1074&gt;X1074),"通过","2/3级时间无效")))))</f>
        <v/>
      </c>
    </row>
    <row r="1075">
      <c r="A1075" s="45" t="inlineStr">
        <is>
          <t>VQ-024</t>
        </is>
      </c>
      <c r="B1075" s="52" t="inlineStr">
        <is>
          <t>Where are the portafilter and filter basket on an espresso machine?</t>
        </is>
      </c>
      <c r="C1075" s="45" t="inlineStr">
        <is>
          <t>en</t>
        </is>
      </c>
      <c r="D1075" s="45" t="inlineStr">
        <is>
          <t>Espresso Machine</t>
        </is>
      </c>
      <c r="E1075" s="45" t="inlineStr">
        <is>
          <t>component</t>
        </is>
      </c>
      <c r="F1075" s="45" t="inlineStr">
        <is>
          <t>development</t>
        </is>
      </c>
      <c r="G1075" s="45" t="inlineStr">
        <is>
          <t>espresso-015-scene-0001</t>
        </is>
      </c>
      <c r="H1075" s="45" t="inlineStr">
        <is>
          <t>espresso-015</t>
        </is>
      </c>
      <c r="I1075" s="59" t="inlineStr">
        <is>
          <t>0.0</t>
        </is>
      </c>
      <c r="J1075" s="59" t="inlineStr">
        <is>
          <t>4.082</t>
        </is>
      </c>
      <c r="K1075" s="45" t="inlineStr">
        <is>
          <t>items/espresso-015-scene-0001/clip.mp4</t>
        </is>
      </c>
      <c r="L1075" s="45" t="inlineStr">
        <is>
          <t>items/espresso-015-scene-0001/thumbnail.jpg</t>
        </is>
      </c>
      <c r="M1075" s="52" t="inlineStr">
        <is>
          <t>VLM: Visual summary: A close-up view of a chrome espresso machine group head with a portafilter inserted, showing the filter basket and surrounding controls.
视觉摘要: 一台意式咖啡机的组头特写，插有手柄，可见滤网和周围控制部件。
Visible product: Espresso Machine
Visible components: group head; portafilter; filter basket; chrome finish; black knobs; metal tubing</t>
        </is>
      </c>
      <c r="N1075" s="45" t="inlineStr">
        <is>
          <t>11</t>
        </is>
      </c>
      <c r="O1075" s="45" t="inlineStr">
        <is>
          <t>3</t>
        </is>
      </c>
      <c r="P1075" s="59" t="inlineStr">
        <is>
          <t>0.0</t>
        </is>
      </c>
      <c r="Q1075" s="59" t="inlineStr">
        <is>
          <t>4.082</t>
        </is>
      </c>
      <c r="R1075" s="52" t="inlineStr">
        <is>
          <t>The VLM visually confirms the portafilter and filter basket are located in the group head of the espresso machine, with both components clearly visible.</t>
        </is>
      </c>
      <c r="S1075" s="52" t="inlineStr">
        <is>
          <t>VLM</t>
        </is>
      </c>
      <c r="T1075" s="52" t="inlineStr">
        <is>
          <t>low</t>
        </is>
      </c>
      <c r="U1075" s="52" t="inlineStr">
        <is>
          <t>All required components are explicitly visible and identified in the visual summary.</t>
        </is>
      </c>
      <c r="V1075" s="45" t="inlineStr">
        <is>
          <t>R1</t>
        </is>
      </c>
      <c r="W1075" s="46" t="inlineStr">
        <is>
          <t>3</t>
        </is>
      </c>
      <c r="X1075" s="60" t="inlineStr">
        <is>
          <t>0.0</t>
        </is>
      </c>
      <c r="Y1075" s="60" t="inlineStr">
        <is>
          <t>3.3</t>
        </is>
      </c>
      <c r="Z1075" s="46" t="inlineStr">
        <is>
          <t>no</t>
        </is>
      </c>
      <c r="AA1075" s="54" t="inlineStr">
        <is>
          <t>第1-5帧（t=0.0s-3.3s）清晰展示冲煮头中已锁定的手柄及内部滤网篮，直接回答二者位置。</t>
        </is>
      </c>
      <c r="AB1075" s="54" t="inlineStr">
        <is>
          <t>R1时间0.0-3.3s：按联系表帧标签，前5帧清晰展示手柄与滤网篮，末帧t=4.1s超出场景窗口上限4.082s。</t>
        </is>
      </c>
      <c r="AC1075" s="46" t="inlineStr">
        <is>
          <t>completed</t>
        </is>
      </c>
      <c r="AD1075" s="46" t="inlineStr">
        <is>
          <t>2026-07-28T01:55:19+08:00</t>
        </is>
      </c>
      <c r="AE1075" s="47">
        <f>IF(AC1075&lt;&gt;"completed","",IF(W1075=O1075,"no","yes"))</f>
        <v/>
      </c>
      <c r="AF1075" s="47">
        <f>IF(AC1075&lt;&gt;"completed","",IF(AND(X1075=P1075,Y1075=Q1075),"no","yes"))</f>
        <v/>
      </c>
      <c r="AG1075" s="47">
        <f>IF(AC1075&lt;&gt;"completed","待复核",IF(OR(W1075="",Z1075="",AA1075="",AD1075=""),"缺少必填项",IF(AND(OR(AE1075="yes",AF1075="yes"),AB1075=""),"修正原因缺失",IF(OR(W1075=0,W1075=1),IF(AND(X1075="",Y1075=""),"通过","0/1级时间应留空"),IF(AND(OR(W1075=2,W1075=3),X1075&lt;&gt;"",Y1075&lt;&gt;"",X1075&gt;=I1075,Y1075&lt;=J1075,Y1075&gt;X1075),"通过","2/3级时间无效")))))</f>
        <v/>
      </c>
    </row>
    <row r="1076">
      <c r="A1076" s="45" t="inlineStr">
        <is>
          <t>VQ-024</t>
        </is>
      </c>
      <c r="B1076" s="52" t="inlineStr">
        <is>
          <t>Where are the portafilter and filter basket on an espresso machine?</t>
        </is>
      </c>
      <c r="C1076" s="45" t="inlineStr">
        <is>
          <t>en</t>
        </is>
      </c>
      <c r="D1076" s="45" t="inlineStr">
        <is>
          <t>Espresso Machine</t>
        </is>
      </c>
      <c r="E1076" s="45" t="inlineStr">
        <is>
          <t>component</t>
        </is>
      </c>
      <c r="F1076" s="45" t="inlineStr">
        <is>
          <t>development</t>
        </is>
      </c>
      <c r="G1076" s="45" t="inlineStr">
        <is>
          <t>espresso-001-scene-0007</t>
        </is>
      </c>
      <c r="H1076" s="45" t="inlineStr">
        <is>
          <t>espresso-001</t>
        </is>
      </c>
      <c r="I1076" s="59" t="inlineStr">
        <is>
          <t>25.759</t>
        </is>
      </c>
      <c r="J1076" s="59" t="inlineStr">
        <is>
          <t>32.666</t>
        </is>
      </c>
      <c r="K1076" s="45" t="inlineStr">
        <is>
          <t>items/espresso-001-scene-0007/clip.mp4</t>
        </is>
      </c>
      <c r="L1076" s="45" t="inlineStr">
        <is>
          <t>items/espresso-001-scene-0007/thumbnail.jpg</t>
        </is>
      </c>
      <c r="M1076" s="52" t="inlineStr">
        <is>
          <t>ASR: Methods of preparation differ between drinks and between baristas. Temping down the coffee promotes the water's even penetration of the grounds.
VLM: Visual summary: A person is preparing coffee grounds in a portafilter, tamping the grounds with a tamper.
视觉摘要: 一个人正在用压粉器压咖啡粉。
Visible product: Espresso Machine
Visible components: portafilter; tamper; coffee grounds; black surface
Visible actions: pressing; holding
Visible states: coffee grounds in portafilter; tamper being pressed down
Visual uncertainty: The full espresso machine is not visible. The person's face and other surroundings are not visible.</t>
        </is>
      </c>
      <c r="N1076" s="45" t="inlineStr">
        <is>
          <t>12</t>
        </is>
      </c>
      <c r="O1076" s="45" t="inlineStr">
        <is>
          <t>3</t>
        </is>
      </c>
      <c r="P1076" s="59" t="inlineStr">
        <is>
          <t>25.759</t>
        </is>
      </c>
      <c r="Q1076" s="59" t="inlineStr">
        <is>
          <t>32.666</t>
        </is>
      </c>
      <c r="R1076" s="52" t="inlineStr">
        <is>
          <t>The VLM shows a person preparing coffee grounds in a portafilter, with the portafilter visibly held and tamped, directly identifying its location as part of the espresso machine's brewing assembly.</t>
        </is>
      </c>
      <c r="S1076" s="52" t="inlineStr">
        <is>
          <t>VLM</t>
        </is>
      </c>
      <c r="T1076" s="52" t="inlineStr">
        <is>
          <t>low</t>
        </is>
      </c>
      <c r="U1076" s="52" t="inlineStr">
        <is>
          <t>The portafilter is clearly visible and in use within the context of an espresso machine, with no ambiguity in its identification or location.</t>
        </is>
      </c>
      <c r="V1076" s="45" t="inlineStr">
        <is>
          <t>R1</t>
        </is>
      </c>
      <c r="W1076" s="46" t="inlineStr">
        <is>
          <t>1</t>
        </is>
      </c>
      <c r="X1076" s="60" t="n"/>
      <c r="Y1076" s="60" t="n"/>
      <c r="Z1076" s="46" t="inlineStr">
        <is>
          <t>no</t>
        </is>
      </c>
      <c r="AA1076" s="54" t="inlineStr">
        <is>
          <t>画面中粉碗/手柄在手中独立展示，未显示其在咖啡机冲煮头上的具体安装位置。</t>
        </is>
      </c>
      <c r="AB1076" s="54" t="inlineStr">
        <is>
          <t>AI=3→R1=1：粉碗在手中未锁入机器，未展示其在机器上的位置。</t>
        </is>
      </c>
      <c r="AC1076" s="46" t="inlineStr">
        <is>
          <t>completed</t>
        </is>
      </c>
      <c r="AD1076" s="46" t="inlineStr">
        <is>
          <t>2026-07-28T01:45:19+08:00</t>
        </is>
      </c>
      <c r="AE1076" s="47">
        <f>IF(AC1076&lt;&gt;"completed","",IF(W1076=O1076,"no","yes"))</f>
        <v/>
      </c>
      <c r="AF1076" s="47">
        <f>IF(AC1076&lt;&gt;"completed","",IF(AND(X1076=P1076,Y1076=Q1076),"no","yes"))</f>
        <v/>
      </c>
      <c r="AG1076" s="47">
        <f>IF(AC1076&lt;&gt;"completed","待复核",IF(OR(W1076="",Z1076="",AA1076="",AD1076=""),"缺少必填项",IF(AND(OR(AE1076="yes",AF1076="yes"),AB1076=""),"修正原因缺失",IF(OR(W1076=0,W1076=1),IF(AND(X1076="",Y1076=""),"通过","0/1级时间应留空"),IF(AND(OR(W1076=2,W1076=3),X1076&lt;&gt;"",Y1076&lt;&gt;"",X1076&gt;=I1076,Y1076&lt;=J1076,Y1076&gt;X1076),"通过","2/3级时间无效")))))</f>
        <v/>
      </c>
    </row>
    <row r="1077">
      <c r="A1077" s="45" t="inlineStr">
        <is>
          <t>VQ-024</t>
        </is>
      </c>
      <c r="B1077" s="52" t="inlineStr">
        <is>
          <t>Where are the portafilter and filter basket on an espresso machine?</t>
        </is>
      </c>
      <c r="C1077" s="45" t="inlineStr">
        <is>
          <t>en</t>
        </is>
      </c>
      <c r="D1077" s="45" t="inlineStr">
        <is>
          <t>Espresso Machine</t>
        </is>
      </c>
      <c r="E1077" s="45" t="inlineStr">
        <is>
          <t>component</t>
        </is>
      </c>
      <c r="F1077" s="45" t="inlineStr">
        <is>
          <t>development</t>
        </is>
      </c>
      <c r="G1077" s="45" t="inlineStr">
        <is>
          <t>espresso-018-scene-0010</t>
        </is>
      </c>
      <c r="H1077" s="45" t="inlineStr">
        <is>
          <t>espresso-018</t>
        </is>
      </c>
      <c r="I1077" s="59" t="inlineStr">
        <is>
          <t>34.153</t>
        </is>
      </c>
      <c r="J1077" s="59" t="inlineStr">
        <is>
          <t>36.906</t>
        </is>
      </c>
      <c r="K1077" s="45" t="inlineStr">
        <is>
          <t>items/espresso-018-scene-0010/clip.mp4</t>
        </is>
      </c>
      <c r="L1077" s="45" t="inlineStr">
        <is>
          <t>items/espresso-018-scene-0010/thumbnail.jpg</t>
        </is>
      </c>
      <c r="M1077" s="52" t="inlineStr">
        <is>
          <t>OCR: Wacaco Company INSIDER PICKS
VLM: Visual summary: A person is holding a black portable espresso machine in an outdoor setting.
视觉摘要: 一个人在户外环境中手持一台黑色便携式咖啡机。
Visible product: Minipresso
Visible components: black portable device; hand holding device; text overlay
Visible actions: holding the device
Visible states: device being held; text displayed on screen
Visual uncertainty: The full design and controls of the device are not fully visible.</t>
        </is>
      </c>
      <c r="N1077" s="45" t="inlineStr">
        <is>
          <t>13</t>
        </is>
      </c>
      <c r="O1077" s="45" t="inlineStr">
        <is>
          <t>0</t>
        </is>
      </c>
      <c r="P1077" s="59" t="str"/>
      <c r="Q1077" s="59" t="str"/>
      <c r="R1077" s="52" t="inlineStr">
        <is>
          <t>The device is identified as a Minipresso, a portable espresso machine, but no portafilter or filter basket is visible or mentioned; the visual summary does not show or describe these components.</t>
        </is>
      </c>
      <c r="S1077" s="52" t="inlineStr">
        <is>
          <t>VLM</t>
        </is>
      </c>
      <c r="T1077" s="52" t="inlineStr">
        <is>
          <t>low</t>
        </is>
      </c>
      <c r="U1077" s="52" t="inlineStr">
        <is>
          <t>The product is correctly identified as an espresso machine, but no component matching the question is visible or described.</t>
        </is>
      </c>
      <c r="V1077" s="45" t="inlineStr">
        <is>
          <t>R1</t>
        </is>
      </c>
      <c r="W1077" s="46" t="inlineStr">
        <is>
          <t>0</t>
        </is>
      </c>
      <c r="X1077" s="60" t="n"/>
      <c r="Y1077" s="60" t="n"/>
      <c r="Z1077" s="46" t="inlineStr">
        <is>
          <t>no</t>
        </is>
      </c>
      <c r="AA1077" s="54" t="inlineStr">
        <is>
          <t>6帧（t=34.2s–36.9s）中Minipresso为便携一体式设计，未清晰展示传统手柄与粉碗结构及其在机身的位置。</t>
        </is>
      </c>
      <c r="AB1077" s="54" t="n"/>
      <c r="AC1077" s="46" t="inlineStr">
        <is>
          <t>completed</t>
        </is>
      </c>
      <c r="AD1077" s="46" t="inlineStr">
        <is>
          <t>2026-07-28T01:45:19+08:00</t>
        </is>
      </c>
      <c r="AE1077" s="47">
        <f>IF(AC1077&lt;&gt;"completed","",IF(W1077=O1077,"no","yes"))</f>
        <v/>
      </c>
      <c r="AF1077" s="47">
        <f>IF(AC1077&lt;&gt;"completed","",IF(AND(X1077=P1077,Y1077=Q1077),"no","yes"))</f>
        <v/>
      </c>
      <c r="AG1077" s="47">
        <f>IF(AC1077&lt;&gt;"completed","待复核",IF(OR(W1077="",Z1077="",AA1077="",AD1077=""),"缺少必填项",IF(AND(OR(AE1077="yes",AF1077="yes"),AB1077=""),"修正原因缺失",IF(OR(W1077=0,W1077=1),IF(AND(X1077="",Y1077=""),"通过","0/1级时间应留空"),IF(AND(OR(W1077=2,W1077=3),X1077&lt;&gt;"",Y1077&lt;&gt;"",X1077&gt;=I1077,Y1077&lt;=J1077,Y1077&gt;X1077),"通过","2/3级时间无效")))))</f>
        <v/>
      </c>
    </row>
    <row r="1078">
      <c r="A1078" s="45" t="inlineStr">
        <is>
          <t>VQ-024</t>
        </is>
      </c>
      <c r="B1078" s="52" t="inlineStr">
        <is>
          <t>Where are the portafilter and filter basket on an espresso machine?</t>
        </is>
      </c>
      <c r="C1078" s="45" t="inlineStr">
        <is>
          <t>en</t>
        </is>
      </c>
      <c r="D1078" s="45" t="inlineStr">
        <is>
          <t>Espresso Machine</t>
        </is>
      </c>
      <c r="E1078" s="45" t="inlineStr">
        <is>
          <t>component</t>
        </is>
      </c>
      <c r="F1078" s="45" t="inlineStr">
        <is>
          <t>development</t>
        </is>
      </c>
      <c r="G1078" s="45" t="inlineStr">
        <is>
          <t>espresso-018-scene-0005</t>
        </is>
      </c>
      <c r="H1078" s="45" t="inlineStr">
        <is>
          <t>espresso-018</t>
        </is>
      </c>
      <c r="I1078" s="59" t="inlineStr">
        <is>
          <t>18.39</t>
        </is>
      </c>
      <c r="J1078" s="59" t="inlineStr">
        <is>
          <t>21.101</t>
        </is>
      </c>
      <c r="K1078" s="45" t="inlineStr">
        <is>
          <t>items/espresso-018-scene-0005/clip.mp4</t>
        </is>
      </c>
      <c r="L1078" s="45" t="inlineStr">
        <is>
          <t>items/espresso-018-scene-0005/thumbnail.jpg</t>
        </is>
      </c>
      <c r="M1078" s="52" t="inlineStr">
        <is>
          <t>OCR: Wacaco Company INSIDERPIC Just add ground coffee and hot water.
VLM: Visual summary: A hand holds a small black device with a metallic part, against a blurred outdoor background. Text overlays state 'No paper filter needed.' and 'Wacaco Company'.
视觉摘要: 一只手拿着一个带金属部件的小型黑色设备，背景模糊为户外。文字叠加显示“无需纸滤”和“Wacaco Company”。
Visible product: unknown
Visible components: hand; black device; metallic part; text overlay
Visible actions: holding a device
Visual uncertainty: The exact product identity and function are not fully identifiable from the frames.</t>
        </is>
      </c>
      <c r="N1078" s="45" t="inlineStr">
        <is>
          <t>14</t>
        </is>
      </c>
      <c r="O1078" s="45" t="inlineStr">
        <is>
          <t>0</t>
        </is>
      </c>
      <c r="P1078" s="59" t="str"/>
      <c r="Q1078" s="59" t="str"/>
      <c r="R1078" s="52" t="inlineStr">
        <is>
          <t>The visible product is unknown and not an espresso machine; the device shown is a portable coffee maker (Wacaco Company) that uses ground coffee and hot water, with no visible portafilter or filter basket.</t>
        </is>
      </c>
      <c r="S1078" s="52" t="inlineStr">
        <is>
          <t>VLM|OCR</t>
        </is>
      </c>
      <c r="T1078" s="52" t="inlineStr">
        <is>
          <t>low</t>
        </is>
      </c>
      <c r="U1078" s="52" t="inlineStr">
        <is>
          <t>Product identity is clearly not an espresso machine based on OCR and visual context.</t>
        </is>
      </c>
      <c r="V1078" s="45" t="inlineStr">
        <is>
          <t>R1</t>
        </is>
      </c>
      <c r="W1078" s="46" t="inlineStr">
        <is>
          <t>0</t>
        </is>
      </c>
      <c r="X1078" s="60" t="n"/>
      <c r="Y1078" s="60" t="n"/>
      <c r="Z1078" s="46" t="inlineStr">
        <is>
          <t>no</t>
        </is>
      </c>
      <c r="AA1078" s="54" t="inlineStr">
        <is>
          <t>全部6帧（t=18.4s–21.1s）展示的是Wacaco便携式手压咖啡器（非意式咖啡机），手持操作并叠加文字'No paper filter needed'，无任何portafilter或filter basket组件出现。</t>
        </is>
      </c>
      <c r="AB1078" s="54" t="n"/>
      <c r="AC1078" s="46" t="inlineStr">
        <is>
          <t>completed</t>
        </is>
      </c>
      <c r="AD1078" s="46" t="inlineStr">
        <is>
          <t>2026-07-28T01:45:19+08:00</t>
        </is>
      </c>
      <c r="AE1078" s="47">
        <f>IF(AC1078&lt;&gt;"completed","",IF(W1078=O1078,"no","yes"))</f>
        <v/>
      </c>
      <c r="AF1078" s="47">
        <f>IF(AC1078&lt;&gt;"completed","",IF(AND(X1078=P1078,Y1078=Q1078),"no","yes"))</f>
        <v/>
      </c>
      <c r="AG1078" s="47">
        <f>IF(AC1078&lt;&gt;"completed","待复核",IF(OR(W1078="",Z1078="",AA1078="",AD1078=""),"缺少必填项",IF(AND(OR(AE1078="yes",AF1078="yes"),AB1078=""),"修正原因缺失",IF(OR(W1078=0,W1078=1),IF(AND(X1078="",Y1078=""),"通过","0/1级时间应留空"),IF(AND(OR(W1078=2,W1078=3),X1078&lt;&gt;"",Y1078&lt;&gt;"",X1078&gt;=I1078,Y1078&lt;=J1078,Y1078&gt;X1078),"通过","2/3级时间无效")))))</f>
        <v/>
      </c>
    </row>
    <row r="1079">
      <c r="A1079" s="45" t="inlineStr">
        <is>
          <t>VQ-024</t>
        </is>
      </c>
      <c r="B1079" s="52" t="inlineStr">
        <is>
          <t>Where are the portafilter and filter basket on an espresso machine?</t>
        </is>
      </c>
      <c r="C1079" s="45" t="inlineStr">
        <is>
          <t>en</t>
        </is>
      </c>
      <c r="D1079" s="45" t="inlineStr">
        <is>
          <t>Espresso Machine</t>
        </is>
      </c>
      <c r="E1079" s="45" t="inlineStr">
        <is>
          <t>component</t>
        </is>
      </c>
      <c r="F1079" s="45" t="inlineStr">
        <is>
          <t>development</t>
        </is>
      </c>
      <c r="G1079" s="45" t="inlineStr">
        <is>
          <t>espresso-003-scene-0001</t>
        </is>
      </c>
      <c r="H1079" s="45" t="inlineStr">
        <is>
          <t>espresso-003</t>
        </is>
      </c>
      <c r="I1079" s="59" t="inlineStr">
        <is>
          <t>0.0</t>
        </is>
      </c>
      <c r="J1079" s="59" t="inlineStr">
        <is>
          <t>140.95</t>
        </is>
      </c>
      <c r="K1079" s="45" t="inlineStr">
        <is>
          <t>items/espresso-003-scene-0001/clip.mp4</t>
        </is>
      </c>
      <c r="L1079" s="45" t="inlineStr">
        <is>
          <t>items/espresso-003-scene-0001/thumbnail.jpg</t>
        </is>
      </c>
      <c r="M1079" s="52" t="inlineStr">
        <is>
          <t>OCR: UTEONYD IRORENI VORM KALK MOCCAMASTER UPROVID TECIENT MOCCAMASTEE UPROVED TECHENT APROVED TEGINT TEOENX ATROIED TECYENI APPROVED TECENI SMERES ONI TECENT INI TVOEM UTROVED q0e Je he a ECIENT AITRONED N TECIINI IM TEOINI OAM TECIENI ALLA INKEER UPPROVED LETR M UPROSED SEAXTS ATROVED TEOHNI TECEENI APTROVED TEOENT TECHNI
VLM: Visual summary: A yellow coffee maker with a water reservoir and a glass carafe is on a kitchen counter, actively brewing coffee as liquid drips into the carafe.
视觉摘要: 一台黄色的咖啡机放在厨房台面上，正在将液体滴入玻璃壶中，进行咖啡萃取。
Visible product: MOCCAMASTER
Visible components: yellow base unit; water reservoir; black filter basket; glass carafe; power button; indicator lights; kalk indicator; sink; bottles on windowsill
Visible actions: coffee dripping into carafe
Visible states: indicator lights illuminated; coffee in carafe</t>
        </is>
      </c>
      <c r="N1079" s="45" t="inlineStr">
        <is>
          <t>15</t>
        </is>
      </c>
      <c r="O1079" s="45" t="inlineStr">
        <is>
          <t>0</t>
        </is>
      </c>
      <c r="P1079" s="59" t="str"/>
      <c r="Q1079" s="59" t="str"/>
      <c r="R1079" s="52" t="inlineStr">
        <is>
          <t>The visible product is a MOCCAMASTER, which is a drip coffee maker, not an espresso machine. The visible components include a filter basket but no portafilter, which is specific to espresso machines.</t>
        </is>
      </c>
      <c r="S1079" s="52" t="inlineStr">
        <is>
          <t>VLM</t>
        </is>
      </c>
      <c r="T1079" s="52" t="inlineStr">
        <is>
          <t>low</t>
        </is>
      </c>
      <c r="U1079" s="52" t="inlineStr">
        <is>
          <t>The product type is clearly identified as a drip coffee maker, not an espresso machine, and no portafilter is visible.</t>
        </is>
      </c>
      <c r="V1079" s="45" t="inlineStr">
        <is>
          <t>R1</t>
        </is>
      </c>
      <c r="W1079" s="46" t="inlineStr">
        <is>
          <t>0</t>
        </is>
      </c>
      <c r="X1079" s="60" t="n"/>
      <c r="Y1079" s="60" t="n"/>
      <c r="Z1079" s="46" t="inlineStr">
        <is>
          <t>no</t>
        </is>
      </c>
      <c r="AA1079" s="54" t="inlineStr">
        <is>
          <t>画面中没有意式咖啡机的手柄和粉碗，只有滴滤机的滤篮和玻璃壶。</t>
        </is>
      </c>
      <c r="AB1079" s="54" t="n"/>
      <c r="AC1079" s="46" t="inlineStr">
        <is>
          <t>completed</t>
        </is>
      </c>
      <c r="AD1079" s="46" t="inlineStr">
        <is>
          <t>2026-07-28T01:45:19+08:00</t>
        </is>
      </c>
      <c r="AE1079" s="47">
        <f>IF(AC1079&lt;&gt;"completed","",IF(W1079=O1079,"no","yes"))</f>
        <v/>
      </c>
      <c r="AF1079" s="47">
        <f>IF(AC1079&lt;&gt;"completed","",IF(AND(X1079=P1079,Y1079=Q1079),"no","yes"))</f>
        <v/>
      </c>
      <c r="AG1079" s="47">
        <f>IF(AC1079&lt;&gt;"completed","待复核",IF(OR(W1079="",Z1079="",AA1079="",AD1079=""),"缺少必填项",IF(AND(OR(AE1079="yes",AF1079="yes"),AB1079=""),"修正原因缺失",IF(OR(W1079=0,W1079=1),IF(AND(X1079="",Y1079=""),"通过","0/1级时间应留空"),IF(AND(OR(W1079=2,W1079=3),X1079&lt;&gt;"",Y1079&lt;&gt;"",X1079&gt;=I1079,Y1079&lt;=J1079,Y1079&gt;X1079),"通过","2/3级时间无效")))))</f>
        <v/>
      </c>
    </row>
    <row r="1080">
      <c r="A1080" s="45" t="inlineStr">
        <is>
          <t>VQ-024</t>
        </is>
      </c>
      <c r="B1080" s="52" t="inlineStr">
        <is>
          <t>Where are the portafilter and filter basket on an espresso machine?</t>
        </is>
      </c>
      <c r="C1080" s="45" t="inlineStr">
        <is>
          <t>en</t>
        </is>
      </c>
      <c r="D1080" s="45" t="inlineStr">
        <is>
          <t>Espresso Machine</t>
        </is>
      </c>
      <c r="E1080" s="45" t="inlineStr">
        <is>
          <t>component</t>
        </is>
      </c>
      <c r="F1080" s="45" t="inlineStr">
        <is>
          <t>development</t>
        </is>
      </c>
      <c r="G1080" s="45" t="inlineStr">
        <is>
          <t>espresso-017-scene-0002</t>
        </is>
      </c>
      <c r="H1080" s="45" t="inlineStr">
        <is>
          <t>espresso-017</t>
        </is>
      </c>
      <c r="I1080" s="59" t="inlineStr">
        <is>
          <t>574.25</t>
        </is>
      </c>
      <c r="J1080" s="59" t="inlineStr">
        <is>
          <t>586.633</t>
        </is>
      </c>
      <c r="K1080" s="45" t="inlineStr">
        <is>
          <t>items/espresso-017-scene-0002/clip.mp4</t>
        </is>
      </c>
      <c r="L1080" s="45" t="inlineStr">
        <is>
          <t>items/espresso-017-scene-0002/thumbnail.jpg</t>
        </is>
      </c>
      <c r="M1080" s="52" t="inlineStr">
        <is>
          <t>ASR: Другую отвертку взять. Немножко больше. Это у нас Т20. Снимаем трубочку. Достали заварочный
OCR: im REMA
VLM: Visual summary: A disassembled espresso machine is on a workbench, with a person using a screwdriver to work on its internal components.
视觉摘要: 一台拆开的意式咖啡机放在工作台上，一个人正用螺丝刀操作其内部零件。
Visible product: Espresso Machine
Visible components: black plastic casing; internal mechanical parts; red and white wires; clear tubing; screwdriver; orange bag; wrenches on wall
Visible actions: person holding screwdriver; person manipulating internal part
Visible states: machine disassembled; machine on workbench
Visual uncertainty: The brand name on the machine is partially obscured. The exact model or function of the internal parts is not identifiable.</t>
        </is>
      </c>
      <c r="N1080" s="45" t="inlineStr">
        <is>
          <t>16</t>
        </is>
      </c>
      <c r="O1080" s="45" t="inlineStr">
        <is>
          <t>1</t>
        </is>
      </c>
      <c r="P1080" s="59" t="str"/>
      <c r="Q1080" s="59" t="str"/>
      <c r="R1080" s="52" t="inlineStr">
        <is>
          <t>The espresso machine is shown disassembled with internal components visible, but no portafilter or filter basket is identifiable in the visual evidence.</t>
        </is>
      </c>
      <c r="S1080" s="52" t="inlineStr">
        <is>
          <t>VLM</t>
        </is>
      </c>
      <c r="T1080" s="52" t="inlineStr">
        <is>
          <t>low</t>
        </is>
      </c>
      <c r="U1080" s="52" t="inlineStr">
        <is>
          <t>The scene shows internal parts but does not visually identify the portafilter or filter basket.</t>
        </is>
      </c>
      <c r="V1080" s="45" t="inlineStr">
        <is>
          <t>R1</t>
        </is>
      </c>
      <c r="W1080" s="46" t="inlineStr">
        <is>
          <t>0</t>
        </is>
      </c>
      <c r="X1080" s="60" t="n"/>
      <c r="Y1080" s="60" t="n"/>
      <c r="Z1080" s="46" t="inlineStr">
        <is>
          <t>no</t>
        </is>
      </c>
      <c r="AA1080" s="54" t="inlineStr">
        <is>
          <t>全部6帧（t=574.2s–586.6s）中拆解的咖啡机内部结构里无法识别出手柄（portafilter）或粉碗（filter basket）组件。</t>
        </is>
      </c>
      <c r="AB1080" s="54" t="inlineStr">
        <is>
          <t>AI=1→R1=0：拆解画面中完全不可见手柄或粉碗组件，无法提供任何位置信息。</t>
        </is>
      </c>
      <c r="AC1080" s="46" t="inlineStr">
        <is>
          <t>completed</t>
        </is>
      </c>
      <c r="AD1080" s="46" t="inlineStr">
        <is>
          <t>2026-07-28T01:45:19+08:00</t>
        </is>
      </c>
      <c r="AE1080" s="47">
        <f>IF(AC1080&lt;&gt;"completed","",IF(W1080=O1080,"no","yes"))</f>
        <v/>
      </c>
      <c r="AF1080" s="47">
        <f>IF(AC1080&lt;&gt;"completed","",IF(AND(X1080=P1080,Y1080=Q1080),"no","yes"))</f>
        <v/>
      </c>
      <c r="AG1080" s="47">
        <f>IF(AC1080&lt;&gt;"completed","待复核",IF(OR(W1080="",Z1080="",AA1080="",AD1080=""),"缺少必填项",IF(AND(OR(AE1080="yes",AF1080="yes"),AB1080=""),"修正原因缺失",IF(OR(W1080=0,W1080=1),IF(AND(X1080="",Y1080=""),"通过","0/1级时间应留空"),IF(AND(OR(W1080=2,W1080=3),X1080&lt;&gt;"",Y1080&lt;&gt;"",X1080&gt;=I1080,Y1080&lt;=J1080,Y1080&gt;X1080),"通过","2/3级时间无效")))))</f>
        <v/>
      </c>
    </row>
    <row r="1081">
      <c r="A1081" s="45" t="inlineStr">
        <is>
          <t>VQ-024</t>
        </is>
      </c>
      <c r="B1081" s="52" t="inlineStr">
        <is>
          <t>Where are the portafilter and filter basket on an espresso machine?</t>
        </is>
      </c>
      <c r="C1081" s="45" t="inlineStr">
        <is>
          <t>en</t>
        </is>
      </c>
      <c r="D1081" s="45" t="inlineStr">
        <is>
          <t>Espresso Machine</t>
        </is>
      </c>
      <c r="E1081" s="45" t="inlineStr">
        <is>
          <t>component</t>
        </is>
      </c>
      <c r="F1081" s="45" t="inlineStr">
        <is>
          <t>development</t>
        </is>
      </c>
      <c r="G1081" s="45" t="inlineStr">
        <is>
          <t>espresso-004-scene-0004</t>
        </is>
      </c>
      <c r="H1081" s="45" t="inlineStr">
        <is>
          <t>espresso-004</t>
        </is>
      </c>
      <c r="I1081" s="59" t="inlineStr">
        <is>
          <t>37.718</t>
        </is>
      </c>
      <c r="J1081" s="59" t="inlineStr">
        <is>
          <t>40.972</t>
        </is>
      </c>
      <c r="K1081" s="45" t="inlineStr">
        <is>
          <t>items/espresso-004-scene-0004/clip.mp4</t>
        </is>
      </c>
      <c r="L1081" s="45" t="inlineStr">
        <is>
          <t>items/espresso-004-scene-0004/thumbnail.jpg</t>
        </is>
      </c>
      <c r="M1081" s="52" t="inlineStr">
        <is>
          <t>OCR: REDISTRIBUTE IT
VLM: Visual summary: A split-screen view shows a coffee grinder dispensing ground coffee into a portafilter on the left, and a close-up of the ground coffee falling into a container on the right.
视觉摘要: 分屏画面显示左侧咖啡研磨机将咖啡粉倒入手柄，右侧为咖啡粉落入容器的特写。
Visible product: Espresso Machine
Visible components: coffee grinder; portafilter; coffee grounds; container; hand; control knob; brand logo
Visible actions: grinding coffee; pouring coffee grounds; holding portafilter
Visible states: coffee grounds falling; coffee grounds accumulating</t>
        </is>
      </c>
      <c r="N1081" s="45" t="inlineStr">
        <is>
          <t>17</t>
        </is>
      </c>
      <c r="O1081" s="45" t="inlineStr">
        <is>
          <t>3</t>
        </is>
      </c>
      <c r="P1081" s="59" t="inlineStr">
        <is>
          <t>37.718</t>
        </is>
      </c>
      <c r="Q1081" s="59" t="inlineStr">
        <is>
          <t>40.972</t>
        </is>
      </c>
      <c r="R1081" s="52" t="inlineStr">
        <is>
          <t>The VLM evidence shows a portafilter being held and receiving ground coffee from a grinder, directly identifying its location as the receptacle for ground coffee on the espresso machine.</t>
        </is>
      </c>
      <c r="S1081" s="52" t="inlineStr">
        <is>
          <t>VLM</t>
        </is>
      </c>
      <c r="T1081" s="52" t="inlineStr">
        <is>
          <t>low</t>
        </is>
      </c>
      <c r="U1081" s="52" t="inlineStr">
        <is>
          <t>The visual evidence clearly shows the portafilter and its placement relative to the grinder and machine components.</t>
        </is>
      </c>
      <c r="V1081" s="45" t="inlineStr">
        <is>
          <t>R1</t>
        </is>
      </c>
      <c r="W1081" s="46" t="inlineStr">
        <is>
          <t>1</t>
        </is>
      </c>
      <c r="X1081" s="60" t="n"/>
      <c r="Y1081" s="60" t="n"/>
      <c r="Z1081" s="46" t="inlineStr">
        <is>
          <t>no</t>
        </is>
      </c>
      <c r="AA1081" s="54" t="inlineStr">
        <is>
          <t>画面中出现手持手柄接粉，但6帧均未展示手柄或粉碗在咖啡机冲煮头上的安装位置。</t>
        </is>
      </c>
      <c r="AB1081" s="54" t="inlineStr">
        <is>
          <t>AI=3→R1=1：画面仅展示手持手柄接取咖啡粉，未说明手柄与粉碗在咖啡机上的具体位置。</t>
        </is>
      </c>
      <c r="AC1081" s="46" t="inlineStr">
        <is>
          <t>completed</t>
        </is>
      </c>
      <c r="AD1081" s="46" t="inlineStr">
        <is>
          <t>2026-07-28T01:45:19+08:00</t>
        </is>
      </c>
      <c r="AE1081" s="47">
        <f>IF(AC1081&lt;&gt;"completed","",IF(W1081=O1081,"no","yes"))</f>
        <v/>
      </c>
      <c r="AF1081" s="47">
        <f>IF(AC1081&lt;&gt;"completed","",IF(AND(X1081=P1081,Y1081=Q1081),"no","yes"))</f>
        <v/>
      </c>
      <c r="AG1081" s="47">
        <f>IF(AC1081&lt;&gt;"completed","待复核",IF(OR(W1081="",Z1081="",AA1081="",AD1081=""),"缺少必填项",IF(AND(OR(AE1081="yes",AF1081="yes"),AB1081=""),"修正原因缺失",IF(OR(W1081=0,W1081=1),IF(AND(X1081="",Y1081=""),"通过","0/1级时间应留空"),IF(AND(OR(W1081=2,W1081=3),X1081&lt;&gt;"",Y1081&lt;&gt;"",X1081&gt;=I1081,Y1081&lt;=J1081,Y1081&gt;X1081),"通过","2/3级时间无效")))))</f>
        <v/>
      </c>
    </row>
    <row r="1082">
      <c r="A1082" s="45" t="inlineStr">
        <is>
          <t>VQ-024</t>
        </is>
      </c>
      <c r="B1082" s="52" t="inlineStr">
        <is>
          <t>Where are the portafilter and filter basket on an espresso machine?</t>
        </is>
      </c>
      <c r="C1082" s="45" t="inlineStr">
        <is>
          <t>en</t>
        </is>
      </c>
      <c r="D1082" s="45" t="inlineStr">
        <is>
          <t>Espresso Machine</t>
        </is>
      </c>
      <c r="E1082" s="45" t="inlineStr">
        <is>
          <t>component</t>
        </is>
      </c>
      <c r="F1082" s="45" t="inlineStr">
        <is>
          <t>development</t>
        </is>
      </c>
      <c r="G1082" s="45" t="inlineStr">
        <is>
          <t>espresso-015-scene-0002</t>
        </is>
      </c>
      <c r="H1082" s="45" t="inlineStr">
        <is>
          <t>espresso-015</t>
        </is>
      </c>
      <c r="I1082" s="59" t="inlineStr">
        <is>
          <t>4.082</t>
        </is>
      </c>
      <c r="J1082" s="59" t="inlineStr">
        <is>
          <t>37.448</t>
        </is>
      </c>
      <c r="K1082" s="45" t="inlineStr">
        <is>
          <t>items/espresso-015-scene-0002/clip.mp4</t>
        </is>
      </c>
      <c r="L1082" s="45" t="inlineStr">
        <is>
          <t>items/espresso-015-scene-0002/thumbnail.jpg</t>
        </is>
      </c>
      <c r="M1082" s="52" t="inlineStr">
        <is>
          <t>VLM: Visual summary: A close-up view of an espresso machine dispensing coffee into a red cup.
视觉摘要: 一台浓缩咖啡机正在向一个红色杯子中倒咖啡。
Visible product: Espresso Machine
Visible components: chrome portafilter; black lever; red cup; black knobs; chrome machine body
Visible actions: coffee flowing from portafilter; hand appearing near cup
Visible states: coffee being dispensed; machine in operation
Visual uncertainty: The full context of the machine or surrounding environment is not visible.</t>
        </is>
      </c>
      <c r="N1082" s="45" t="inlineStr">
        <is>
          <t>18</t>
        </is>
      </c>
      <c r="O1082" s="45" t="inlineStr">
        <is>
          <t>2</t>
        </is>
      </c>
      <c r="P1082" s="59" t="inlineStr">
        <is>
          <t>4.082</t>
        </is>
      </c>
      <c r="Q1082" s="59" t="inlineStr">
        <is>
          <t>37.448</t>
        </is>
      </c>
      <c r="R1082" s="52" t="inlineStr">
        <is>
          <t>The VLM visually identifies a chrome portafilter as a visible component on the espresso machine, which directly addresses the question about the portafilter's location.</t>
        </is>
      </c>
      <c r="S1082" s="52" t="inlineStr">
        <is>
          <t>VLM</t>
        </is>
      </c>
      <c r="T1082" s="52" t="inlineStr">
        <is>
          <t>low</t>
        </is>
      </c>
      <c r="U1082" s="52" t="inlineStr">
        <is>
          <t>The filter basket is not visually identified in the evidence, so the answer is only partially complete.</t>
        </is>
      </c>
      <c r="V1082" s="45" t="inlineStr">
        <is>
          <t>R1</t>
        </is>
      </c>
      <c r="W1082" s="46" t="inlineStr">
        <is>
          <t>1</t>
        </is>
      </c>
      <c r="X1082" s="60" t="n"/>
      <c r="Y1082" s="60" t="n"/>
      <c r="Z1082" s="46" t="inlineStr">
        <is>
          <t>no</t>
        </is>
      </c>
      <c r="AA1082" s="54" t="inlineStr">
        <is>
          <t>第2–5帧（t=10.8s–30.8s）可见冲煮头上的金属手柄，但未明确说明其位置，也未清晰展示粉篮。</t>
        </is>
      </c>
      <c r="AB1082" s="54" t="inlineStr">
        <is>
          <t>AI=2→R1=1，仅手柄可见，未说明位置及粉篮。</t>
        </is>
      </c>
      <c r="AC1082" s="46" t="inlineStr">
        <is>
          <t>completed</t>
        </is>
      </c>
      <c r="AD1082" s="46" t="inlineStr">
        <is>
          <t>2026-07-28T01:45:19+08:00</t>
        </is>
      </c>
      <c r="AE1082" s="47">
        <f>IF(AC1082&lt;&gt;"completed","",IF(W1082=O1082,"no","yes"))</f>
        <v/>
      </c>
      <c r="AF1082" s="47">
        <f>IF(AC1082&lt;&gt;"completed","",IF(AND(X1082=P1082,Y1082=Q1082),"no","yes"))</f>
        <v/>
      </c>
      <c r="AG1082" s="47">
        <f>IF(AC1082&lt;&gt;"completed","待复核",IF(OR(W1082="",Z1082="",AA1082="",AD1082=""),"缺少必填项",IF(AND(OR(AE1082="yes",AF1082="yes"),AB1082=""),"修正原因缺失",IF(OR(W1082=0,W1082=1),IF(AND(X1082="",Y1082=""),"通过","0/1级时间应留空"),IF(AND(OR(W1082=2,W1082=3),X1082&lt;&gt;"",Y1082&lt;&gt;"",X1082&gt;=I1082,Y1082&lt;=J1082,Y1082&gt;X1082),"通过","2/3级时间无效")))))</f>
        <v/>
      </c>
    </row>
    <row r="1083">
      <c r="A1083" s="45" t="inlineStr">
        <is>
          <t>VQ-024</t>
        </is>
      </c>
      <c r="B1083" s="52" t="inlineStr">
        <is>
          <t>Where are the portafilter and filter basket on an espresso machine?</t>
        </is>
      </c>
      <c r="C1083" s="45" t="inlineStr">
        <is>
          <t>en</t>
        </is>
      </c>
      <c r="D1083" s="45" t="inlineStr">
        <is>
          <t>Espresso Machine</t>
        </is>
      </c>
      <c r="E1083" s="45" t="inlineStr">
        <is>
          <t>component</t>
        </is>
      </c>
      <c r="F1083" s="45" t="inlineStr">
        <is>
          <t>development</t>
        </is>
      </c>
      <c r="G1083" s="45" t="inlineStr">
        <is>
          <t>espresso-001-scene-0006</t>
        </is>
      </c>
      <c r="H1083" s="45" t="inlineStr">
        <is>
          <t>espresso-001</t>
        </is>
      </c>
      <c r="I1083" s="59" t="inlineStr">
        <is>
          <t>23.59</t>
        </is>
      </c>
      <c r="J1083" s="59" t="inlineStr">
        <is>
          <t>25.759</t>
        </is>
      </c>
      <c r="K1083" s="45" t="inlineStr">
        <is>
          <t>items/espresso-001-scene-0006/clip.mp4</t>
        </is>
      </c>
      <c r="L1083" s="45" t="inlineStr">
        <is>
          <t>items/espresso-001-scene-0006/thumbnail.jpg</t>
        </is>
      </c>
      <c r="M1083" s="52" t="inlineStr">
        <is>
          <t>ASR: Methods of preparation differ between drinks and between baristas.
VLM: Visual summary: A person is using an espresso machine, holding a portafilter and pressing a button on the machine.
视觉摘要: 一个人正在使用意式咖啡机，手持粉碗并按压机器上的按钮。
Visible product: Espresso Machine
Visible components: portafilter; coffee machine; syrup bottles; digital display; metal container
Visible actions: pressing a button; holding a portafilter
Visual uncertainty: The exact model or brand of the espresso machine is not visible. The text on the digital display is not clearly readable.</t>
        </is>
      </c>
      <c r="N1083" s="45" t="inlineStr">
        <is>
          <t>19</t>
        </is>
      </c>
      <c r="O1083" s="45" t="inlineStr">
        <is>
          <t>3</t>
        </is>
      </c>
      <c r="P1083" s="59" t="inlineStr">
        <is>
          <t>23.59</t>
        </is>
      </c>
      <c r="Q1083" s="59" t="inlineStr">
        <is>
          <t>25.759</t>
        </is>
      </c>
      <c r="R1083" s="52" t="inlineStr">
        <is>
          <t>The VLM visually confirms the portafilter is being held by a person while using the espresso machine, directly answering where the portafilter is located relative to the machine.</t>
        </is>
      </c>
      <c r="S1083" s="52" t="inlineStr">
        <is>
          <t>VLM</t>
        </is>
      </c>
      <c r="T1083" s="52" t="inlineStr">
        <is>
          <t>low</t>
        </is>
      </c>
      <c r="U1083" s="52" t="inlineStr">
        <is>
          <t>The visual evidence clearly shows the portafilter in hand during the action, with no ambiguity in its presence or context.</t>
        </is>
      </c>
      <c r="V1083" s="45" t="inlineStr">
        <is>
          <t>R1</t>
        </is>
      </c>
      <c r="W1083" s="46" t="inlineStr">
        <is>
          <t>1</t>
        </is>
      </c>
      <c r="X1083" s="60" t="n"/>
      <c r="Y1083" s="60" t="n"/>
      <c r="Z1083" s="46" t="inlineStr">
        <is>
          <t>no</t>
        </is>
      </c>
      <c r="AA1083" s="54" t="inlineStr">
        <is>
          <t>第1–6帧（t=23.6s–25.8s）中粉碗被拿在手中而非展示其在机器上的位置，滤杯篮也未单独指出位置，无法回答'在哪里'。</t>
        </is>
      </c>
      <c r="AB1083" s="54" t="inlineStr">
        <is>
          <t>AI=3→R1=1：粉碗仅在手中持握而未展示其在机器上的安装位置，滤杯篮未被识别定位，不构成直接完整回答。</t>
        </is>
      </c>
      <c r="AC1083" s="46" t="inlineStr">
        <is>
          <t>completed</t>
        </is>
      </c>
      <c r="AD1083" s="46" t="inlineStr">
        <is>
          <t>2026-07-28T01:45:19+08:00</t>
        </is>
      </c>
      <c r="AE1083" s="47">
        <f>IF(AC1083&lt;&gt;"completed","",IF(W1083=O1083,"no","yes"))</f>
        <v/>
      </c>
      <c r="AF1083" s="47">
        <f>IF(AC1083&lt;&gt;"completed","",IF(AND(X1083=P1083,Y1083=Q1083),"no","yes"))</f>
        <v/>
      </c>
      <c r="AG1083" s="47">
        <f>IF(AC1083&lt;&gt;"completed","待复核",IF(OR(W1083="",Z1083="",AA1083="",AD1083=""),"缺少必填项",IF(AND(OR(AE1083="yes",AF1083="yes"),AB1083=""),"修正原因缺失",IF(OR(W1083=0,W1083=1),IF(AND(X1083="",Y1083=""),"通过","0/1级时间应留空"),IF(AND(OR(W1083=2,W1083=3),X1083&lt;&gt;"",Y1083&lt;&gt;"",X1083&gt;=I1083,Y1083&lt;=J1083,Y1083&gt;X1083),"通过","2/3级时间无效")))))</f>
        <v/>
      </c>
    </row>
    <row r="1084">
      <c r="A1084" s="45" t="inlineStr">
        <is>
          <t>VQ-024</t>
        </is>
      </c>
      <c r="B1084" s="52" t="inlineStr">
        <is>
          <t>Where are the portafilter and filter basket on an espresso machine?</t>
        </is>
      </c>
      <c r="C1084" s="45" t="inlineStr">
        <is>
          <t>en</t>
        </is>
      </c>
      <c r="D1084" s="45" t="inlineStr">
        <is>
          <t>Espresso Machine</t>
        </is>
      </c>
      <c r="E1084" s="45" t="inlineStr">
        <is>
          <t>component</t>
        </is>
      </c>
      <c r="F1084" s="45" t="inlineStr">
        <is>
          <t>development</t>
        </is>
      </c>
      <c r="G1084" s="45" t="inlineStr">
        <is>
          <t>espresso-016-scene-0004</t>
        </is>
      </c>
      <c r="H1084" s="45" t="inlineStr">
        <is>
          <t>espresso-016</t>
        </is>
      </c>
      <c r="I1084" s="59" t="inlineStr">
        <is>
          <t>13.391</t>
        </is>
      </c>
      <c r="J1084" s="59" t="inlineStr">
        <is>
          <t>16.12</t>
        </is>
      </c>
      <c r="K1084" s="45" t="inlineStr">
        <is>
          <t>items/espresso-016-scene-0004/clip.mp4</t>
        </is>
      </c>
      <c r="L1084" s="45" t="inlineStr">
        <is>
          <t>items/espresso-016-scene-0004/thumbnail.jpg</t>
        </is>
      </c>
      <c r="M1084" s="52" t="inlineStr">
        <is>
          <t>VLM: Visual summary: A stainless steel espresso machine with red cups on top and one being filled, next to a grinder with warning labels, on a counter with towels and coffee bags.
视觉摘要: 一台不锈钢意式咖啡机，顶部和下方都有红色杯子，旁边是一台带警告标签的磨豆机，放在有毛巾和咖啡袋的台面上。
Visible product: Espresso Machine
Visible components: espresso machine; coffee grinder; red cups; towels; coffee bags; pressure gauges; portafilter; steam wand; water tank; drip tray; control knobs; warning labels
Visible actions: coffee being dispensed into a cup
Visible states: coffee machine in operation; coffee grinder with beans inside
Visible warnings: CAUTION; DANGER</t>
        </is>
      </c>
      <c r="N1084" s="45" t="inlineStr">
        <is>
          <t>20</t>
        </is>
      </c>
      <c r="O1084" s="45" t="inlineStr">
        <is>
          <t>3</t>
        </is>
      </c>
      <c r="P1084" s="59" t="inlineStr">
        <is>
          <t>13.391</t>
        </is>
      </c>
      <c r="Q1084" s="59" t="inlineStr">
        <is>
          <t>16.12</t>
        </is>
      </c>
      <c r="R1084" s="52" t="inlineStr">
        <is>
          <t>The VLM explicitly lists 'portafilter' as a visible component on the espresso machine, directly answering the question.</t>
        </is>
      </c>
      <c r="S1084" s="52" t="inlineStr">
        <is>
          <t>VLM</t>
        </is>
      </c>
      <c r="T1084" s="52" t="inlineStr">
        <is>
          <t>low</t>
        </is>
      </c>
      <c r="U1084" s="52" t="inlineStr">
        <is>
          <t>The portafilter is explicitly listed in the visible components by the VLM, with no ambiguity or missing context.</t>
        </is>
      </c>
      <c r="V1084" s="45" t="inlineStr">
        <is>
          <t>R1</t>
        </is>
      </c>
      <c r="W1084" s="46" t="inlineStr">
        <is>
          <t>2</t>
        </is>
      </c>
      <c r="X1084" s="60" t="inlineStr">
        <is>
          <t>13.4</t>
        </is>
      </c>
      <c r="Y1084" s="60" t="inlineStr">
        <is>
          <t>16.1</t>
        </is>
      </c>
      <c r="Z1084" s="46" t="inlineStr">
        <is>
          <t>no</t>
        </is>
      </c>
      <c r="AA1084" s="54" t="inlineStr">
        <is>
          <t>6帧画面中粉碗/手柄可见装在机器冲煮头上，可识别其在咖啡机上的位置，但场景并非专门展示粉碗位置，整体画面更偏咖啡机外观展示。</t>
        </is>
      </c>
      <c r="AB1084" s="54" t="inlineStr">
        <is>
          <t>AI=3→R1=2：粉碗虽可见，但场景主要展示咖啡机整体外观，未专门突出粉碗位置。</t>
        </is>
      </c>
      <c r="AC1084" s="46" t="inlineStr">
        <is>
          <t>completed</t>
        </is>
      </c>
      <c r="AD1084" s="46" t="inlineStr">
        <is>
          <t>2026-07-28T01:45:19+08:00</t>
        </is>
      </c>
      <c r="AE1084" s="47">
        <f>IF(AC1084&lt;&gt;"completed","",IF(W1084=O1084,"no","yes"))</f>
        <v/>
      </c>
      <c r="AF1084" s="47">
        <f>IF(AC1084&lt;&gt;"completed","",IF(AND(X1084=P1084,Y1084=Q1084),"no","yes"))</f>
        <v/>
      </c>
      <c r="AG1084" s="47">
        <f>IF(AC1084&lt;&gt;"completed","待复核",IF(OR(W1084="",Z1084="",AA1084="",AD1084=""),"缺少必填项",IF(AND(OR(AE1084="yes",AF1084="yes"),AB1084=""),"修正原因缺失",IF(OR(W1084=0,W1084=1),IF(AND(X1084="",Y1084=""),"通过","0/1级时间应留空"),IF(AND(OR(W1084=2,W1084=3),X1084&lt;&gt;"",Y1084&lt;&gt;"",X1084&gt;=I1084,Y1084&lt;=J1084,Y1084&gt;X1084),"通过","2/3级时间无效")))))</f>
        <v/>
      </c>
    </row>
    <row r="1085">
      <c r="A1085" s="45" t="inlineStr">
        <is>
          <t>VQ-024</t>
        </is>
      </c>
      <c r="B1085" s="52" t="inlineStr">
        <is>
          <t>Where are the portafilter and filter basket on an espresso machine?</t>
        </is>
      </c>
      <c r="C1085" s="45" t="inlineStr">
        <is>
          <t>en</t>
        </is>
      </c>
      <c r="D1085" s="45" t="inlineStr">
        <is>
          <t>Espresso Machine</t>
        </is>
      </c>
      <c r="E1085" s="45" t="inlineStr">
        <is>
          <t>component</t>
        </is>
      </c>
      <c r="F1085" s="45" t="inlineStr">
        <is>
          <t>development</t>
        </is>
      </c>
      <c r="G1085" s="45" t="inlineStr">
        <is>
          <t>espresso-009-scene-0001</t>
        </is>
      </c>
      <c r="H1085" s="45" t="inlineStr">
        <is>
          <t>espresso-009</t>
        </is>
      </c>
      <c r="I1085" s="59" t="inlineStr">
        <is>
          <t>0.0</t>
        </is>
      </c>
      <c r="J1085" s="59" t="inlineStr">
        <is>
          <t>83.82</t>
        </is>
      </c>
      <c r="K1085" s="45" t="inlineStr">
        <is>
          <t>items/espresso-009-scene-0001/clip.mp4</t>
        </is>
      </c>
      <c r="L1085" s="45" t="inlineStr">
        <is>
          <t>items/espresso-009-scene-0001/thumbnail.jpg</t>
        </is>
      </c>
      <c r="M1085" s="52" t="inlineStr">
        <is>
          <t>OCR: ZETA RAPS &amp;OLIV Rogl OLJA TOSSIMO ZET BOS &amp;OLV TILINI LUT KA &amp;OLI UT A JA
VLM: Visual summary: A black Tassimo coffee machine is brewing coffee into a blue mug on a kitchen counter, with another blue mug and various kitchen items nearby.
视觉摘要: 一台黑色的Tassimo咖啡机正在向一个蓝色杯子中冲泡咖啡，周围是厨房台面和一些厨房用品。
Visible product: Tassimo
Visible components: coffee machine; blue mug; coffee cup; coffee pod; counter; bottle; bag; cup holder
Visible actions: placing coffee pod into machine; coffee brewing
Visible states: coffee being dispensed; machine in operation
Visual uncertainty: The exact brand or model of the coffee machine beyond 'Tassimo' is not clearly visible. The text on the bottle is partially obscured.</t>
        </is>
      </c>
      <c r="N1085" s="45" t="inlineStr">
        <is>
          <t>21</t>
        </is>
      </c>
      <c r="O1085" s="45" t="inlineStr">
        <is>
          <t>0</t>
        </is>
      </c>
      <c r="P1085" s="59" t="str"/>
      <c r="Q1085" s="59" t="str"/>
      <c r="R1085" s="52" t="inlineStr">
        <is>
          <t>The visible product is a Tassimo coffee machine, which is not an espresso machine, and no portafilter or filter basket is visible or mentioned.</t>
        </is>
      </c>
      <c r="S1085" s="52" t="inlineStr">
        <is>
          <t>VLM</t>
        </is>
      </c>
      <c r="T1085" s="52" t="inlineStr">
        <is>
          <t>low</t>
        </is>
      </c>
      <c r="U1085" s="52" t="inlineStr">
        <is>
          <t>The product type is clearly identified as Tassimo, not an espresso machine, and no components matching the question are visible.</t>
        </is>
      </c>
      <c r="V1085" s="45" t="inlineStr">
        <is>
          <t>R1</t>
        </is>
      </c>
      <c r="W1085" s="46" t="inlineStr">
        <is>
          <t>0</t>
        </is>
      </c>
      <c r="X1085" s="60" t="n"/>
      <c r="Y1085" s="60" t="n"/>
      <c r="Z1085" s="46" t="inlineStr">
        <is>
          <t>no</t>
        </is>
      </c>
      <c r="AA1085" s="54" t="inlineStr">
        <is>
          <t>Tassimo 胶囊机没有手柄和粉碗。</t>
        </is>
      </c>
      <c r="AB1085" s="54" t="n"/>
      <c r="AC1085" s="46" t="inlineStr">
        <is>
          <t>completed</t>
        </is>
      </c>
      <c r="AD1085" s="46" t="inlineStr">
        <is>
          <t>2026-07-28T01:45:19+08:00</t>
        </is>
      </c>
      <c r="AE1085" s="47">
        <f>IF(AC1085&lt;&gt;"completed","",IF(W1085=O1085,"no","yes"))</f>
        <v/>
      </c>
      <c r="AF1085" s="47">
        <f>IF(AC1085&lt;&gt;"completed","",IF(AND(X1085=P1085,Y1085=Q1085),"no","yes"))</f>
        <v/>
      </c>
      <c r="AG1085" s="47">
        <f>IF(AC1085&lt;&gt;"completed","待复核",IF(OR(W1085="",Z1085="",AA1085="",AD1085=""),"缺少必填项",IF(AND(OR(AE1085="yes",AF1085="yes"),AB1085=""),"修正原因缺失",IF(OR(W1085=0,W1085=1),IF(AND(X1085="",Y1085=""),"通过","0/1级时间应留空"),IF(AND(OR(W1085=2,W1085=3),X1085&lt;&gt;"",Y1085&lt;&gt;"",X1085&gt;=I1085,Y1085&lt;=J1085,Y1085&gt;X1085),"通过","2/3级时间无效")))))</f>
        <v/>
      </c>
    </row>
    <row r="1086">
      <c r="A1086" s="45" t="inlineStr">
        <is>
          <t>VQ-024</t>
        </is>
      </c>
      <c r="B1086" s="52" t="inlineStr">
        <is>
          <t>Where are the portafilter and filter basket on an espresso machine?</t>
        </is>
      </c>
      <c r="C1086" s="45" t="inlineStr">
        <is>
          <t>en</t>
        </is>
      </c>
      <c r="D1086" s="45" t="inlineStr">
        <is>
          <t>Espresso Machine</t>
        </is>
      </c>
      <c r="E1086" s="45" t="inlineStr">
        <is>
          <t>component</t>
        </is>
      </c>
      <c r="F1086" s="45" t="inlineStr">
        <is>
          <t>development</t>
        </is>
      </c>
      <c r="G1086" s="45" t="inlineStr">
        <is>
          <t>espresso-005-scene-0001</t>
        </is>
      </c>
      <c r="H1086" s="45" t="inlineStr">
        <is>
          <t>espresso-005</t>
        </is>
      </c>
      <c r="I1086" s="59" t="inlineStr">
        <is>
          <t>0.0</t>
        </is>
      </c>
      <c r="J1086" s="59" t="inlineStr">
        <is>
          <t>55.87</t>
        </is>
      </c>
      <c r="K1086" s="45" t="inlineStr">
        <is>
          <t>items/espresso-005-scene-0001/clip.mp4</t>
        </is>
      </c>
      <c r="L1086" s="45" t="inlineStr">
        <is>
          <t>items/espresso-005-scene-0001/thumbnail.jpg</t>
        </is>
      </c>
      <c r="M1086" s="52" t="inlineStr">
        <is>
          <t>VLM: Visual summary: A close-up view of an espresso machine dispensing coffee into a red cup.
视觉摘要: 一台浓缩咖啡机正在向一个红色杯子中倒咖啡。
Visible product: Espresso Machine
Visible components: chrome portafilter; black knobs; red cup; metal machine body
Visible actions: coffee flowing from portafilter; lever being pressed
Visible states: coffee extraction in progress</t>
        </is>
      </c>
      <c r="N1086" s="45" t="inlineStr">
        <is>
          <t>22</t>
        </is>
      </c>
      <c r="O1086" s="45" t="inlineStr">
        <is>
          <t>2</t>
        </is>
      </c>
      <c r="P1086" s="59" t="inlineStr">
        <is>
          <t>0.0</t>
        </is>
      </c>
      <c r="Q1086" s="59" t="inlineStr">
        <is>
          <t>55.87</t>
        </is>
      </c>
      <c r="R1086" s="52" t="inlineStr">
        <is>
          <t>The VLM visually identifies a chrome portafilter as part of the espresso machine, which is directly relevant to the question about its location, though no explicit verbal or textual instruction is provided.</t>
        </is>
      </c>
      <c r="S1086" s="52" t="inlineStr">
        <is>
          <t>VLM</t>
        </is>
      </c>
      <c r="T1086" s="52" t="inlineStr">
        <is>
          <t>low</t>
        </is>
      </c>
      <c r="U1086" s="52" t="inlineStr">
        <is>
          <t>The portafilter is visually present and identifiable, but no explicit instruction or description of its location relative to other parts of the machine is given.</t>
        </is>
      </c>
      <c r="V1086" s="45" t="inlineStr">
        <is>
          <t>R1</t>
        </is>
      </c>
      <c r="W1086" s="46" t="inlineStr">
        <is>
          <t>3</t>
        </is>
      </c>
      <c r="X1086" s="60" t="inlineStr">
        <is>
          <t>0.0</t>
        </is>
      </c>
      <c r="Y1086" s="60" t="inlineStr">
        <is>
          <t>55.87</t>
        </is>
      </c>
      <c r="Z1086" s="46" t="inlineStr">
        <is>
          <t>no</t>
        </is>
      </c>
      <c r="AA1086" s="54" t="inlineStr">
        <is>
          <t>第1-6帧均清晰展示意式咖啡机的手柄及内部滤网篮，直接回答二者在冲煮头处的位置。</t>
        </is>
      </c>
      <c r="AB1086" s="54" t="inlineStr">
        <is>
          <t>AI=2→R1=3：第1-6帧均清晰展示手柄及内部滤网篮，直接回答二者位置。</t>
        </is>
      </c>
      <c r="AC1086" s="46" t="inlineStr">
        <is>
          <t>completed</t>
        </is>
      </c>
      <c r="AD1086" s="46" t="inlineStr">
        <is>
          <t>2026-07-28T01:55:19+08:00</t>
        </is>
      </c>
      <c r="AE1086" s="47">
        <f>IF(AC1086&lt;&gt;"completed","",IF(W1086=O1086,"no","yes"))</f>
        <v/>
      </c>
      <c r="AF1086" s="47">
        <f>IF(AC1086&lt;&gt;"completed","",IF(AND(X1086=P1086,Y1086=Q1086),"no","yes"))</f>
        <v/>
      </c>
      <c r="AG1086" s="47">
        <f>IF(AC1086&lt;&gt;"completed","待复核",IF(OR(W1086="",Z1086="",AA1086="",AD1086=""),"缺少必填项",IF(AND(OR(AE1086="yes",AF1086="yes"),AB1086=""),"修正原因缺失",IF(OR(W1086=0,W1086=1),IF(AND(X1086="",Y1086=""),"通过","0/1级时间应留空"),IF(AND(OR(W1086=2,W1086=3),X1086&lt;&gt;"",Y1086&lt;&gt;"",X1086&gt;=I1086,Y1086&lt;=J1086,Y1086&gt;X1086),"通过","2/3级时间无效")))))</f>
        <v/>
      </c>
    </row>
    <row r="1087">
      <c r="A1087" s="45" t="inlineStr">
        <is>
          <t>VQ-024</t>
        </is>
      </c>
      <c r="B1087" s="52" t="inlineStr">
        <is>
          <t>Where are the portafilter and filter basket on an espresso machine?</t>
        </is>
      </c>
      <c r="C1087" s="45" t="inlineStr">
        <is>
          <t>en</t>
        </is>
      </c>
      <c r="D1087" s="45" t="inlineStr">
        <is>
          <t>Espresso Machine</t>
        </is>
      </c>
      <c r="E1087" s="45" t="inlineStr">
        <is>
          <t>component</t>
        </is>
      </c>
      <c r="F1087" s="45" t="inlineStr">
        <is>
          <t>development</t>
        </is>
      </c>
      <c r="G1087" s="45" t="inlineStr">
        <is>
          <t>espresso-004-scene-0003</t>
        </is>
      </c>
      <c r="H1087" s="45" t="inlineStr">
        <is>
          <t>espresso-004</t>
        </is>
      </c>
      <c r="I1087" s="59" t="inlineStr">
        <is>
          <t>34.382</t>
        </is>
      </c>
      <c r="J1087" s="59" t="inlineStr">
        <is>
          <t>37.718</t>
        </is>
      </c>
      <c r="K1087" s="45" t="inlineStr">
        <is>
          <t>items/espresso-004-scene-0003/clip.mp4</t>
        </is>
      </c>
      <c r="L1087" s="45" t="inlineStr">
        <is>
          <t>items/espresso-004-scene-0003/thumbnail.jpg</t>
        </is>
      </c>
      <c r="M1087" s="52" t="inlineStr">
        <is>
          <t>OCR: DRY IT
VLM: Visual summary: A split-screen view showing a close-up of an espresso machine's group head on the left and a portafilter being held up on the right.
视觉摘要: 画面分为左右两部分，左侧是意式咖啡机的冲煮头特写，右侧是手持的粉碗。
Visible product: Espresso Machine
Visible components: espresso machine group head; portafilter; portafilter handle
Visible actions: holding up a portafilter
Visible states: portafilter is empty
Visible warnings: DRY; IT</t>
        </is>
      </c>
      <c r="N1087" s="45" t="inlineStr">
        <is>
          <t>23</t>
        </is>
      </c>
      <c r="O1087" s="45" t="inlineStr">
        <is>
          <t>3</t>
        </is>
      </c>
      <c r="P1087" s="59" t="inlineStr">
        <is>
          <t>34.382</t>
        </is>
      </c>
      <c r="Q1087" s="59" t="inlineStr">
        <is>
          <t>37.718</t>
        </is>
      </c>
      <c r="R1087" s="52" t="inlineStr">
        <is>
          <t>The VLM shows a split-screen with the espresso machine group head and a portafilter being held up, visually identifying both components as requested.</t>
        </is>
      </c>
      <c r="S1087" s="52" t="inlineStr">
        <is>
          <t>VLM</t>
        </is>
      </c>
      <c r="T1087" s="52" t="inlineStr">
        <is>
          <t>low</t>
        </is>
      </c>
      <c r="U1087" s="52" t="inlineStr">
        <is>
          <t>The visual evidence clearly shows both the portafilter and group head, matching the question's components without ambiguity.</t>
        </is>
      </c>
      <c r="V1087" s="45" t="inlineStr">
        <is>
          <t>R1</t>
        </is>
      </c>
      <c r="W1087" s="46" t="inlineStr">
        <is>
          <t>3</t>
        </is>
      </c>
      <c r="X1087" s="60" t="inlineStr">
        <is>
          <t>34.382</t>
        </is>
      </c>
      <c r="Y1087" s="60" t="inlineStr">
        <is>
          <t>37.718</t>
        </is>
      </c>
      <c r="Z1087" s="46" t="inlineStr">
        <is>
          <t>no</t>
        </is>
      </c>
      <c r="AA1087" s="54" t="inlineStr">
        <is>
          <t>分屏画面：左侧多帧（t=34.4s–37.7s）清晰展示意式咖啡机冲煮头（group head），右侧多帧展示手举的portafilter（含filter basket），直接回答了两个部件的位置与外观。</t>
        </is>
      </c>
      <c r="AB1087" s="54" t="n"/>
      <c r="AC1087" s="46" t="inlineStr">
        <is>
          <t>completed</t>
        </is>
      </c>
      <c r="AD1087" s="46" t="inlineStr">
        <is>
          <t>2026-07-28T01:45:19+08:00</t>
        </is>
      </c>
      <c r="AE1087" s="47">
        <f>IF(AC1087&lt;&gt;"completed","",IF(W1087=O1087,"no","yes"))</f>
        <v/>
      </c>
      <c r="AF1087" s="47">
        <f>IF(AC1087&lt;&gt;"completed","",IF(AND(X1087=P1087,Y1087=Q1087),"no","yes"))</f>
        <v/>
      </c>
      <c r="AG1087" s="47">
        <f>IF(AC1087&lt;&gt;"completed","待复核",IF(OR(W1087="",Z1087="",AA1087="",AD1087=""),"缺少必填项",IF(AND(OR(AE1087="yes",AF1087="yes"),AB1087=""),"修正原因缺失",IF(OR(W1087=0,W1087=1),IF(AND(X1087="",Y1087=""),"通过","0/1级时间应留空"),IF(AND(OR(W1087=2,W1087=3),X1087&lt;&gt;"",Y1087&lt;&gt;"",X1087&gt;=I1087,Y1087&lt;=J1087,Y1087&gt;X1087),"通过","2/3级时间无效")))))</f>
        <v/>
      </c>
    </row>
    <row r="1088">
      <c r="A1088" s="45" t="inlineStr">
        <is>
          <t>VQ-024</t>
        </is>
      </c>
      <c r="B1088" s="52" t="inlineStr">
        <is>
          <t>Where are the portafilter and filter basket on an espresso machine?</t>
        </is>
      </c>
      <c r="C1088" s="45" t="inlineStr">
        <is>
          <t>en</t>
        </is>
      </c>
      <c r="D1088" s="45" t="inlineStr">
        <is>
          <t>Espresso Machine</t>
        </is>
      </c>
      <c r="E1088" s="45" t="inlineStr">
        <is>
          <t>component</t>
        </is>
      </c>
      <c r="F1088" s="45" t="inlineStr">
        <is>
          <t>development</t>
        </is>
      </c>
      <c r="G1088" s="45" t="inlineStr">
        <is>
          <t>espresso-004-scene-0007</t>
        </is>
      </c>
      <c r="H1088" s="45" t="inlineStr">
        <is>
          <t>espresso-004</t>
        </is>
      </c>
      <c r="I1088" s="59" t="inlineStr">
        <is>
          <t>48.855</t>
        </is>
      </c>
      <c r="J1088" s="59" t="inlineStr">
        <is>
          <t>51.983</t>
        </is>
      </c>
      <c r="K1088" s="45" t="inlineStr">
        <is>
          <t>items/espresso-004-scene-0007/clip.mp4</t>
        </is>
      </c>
      <c r="L1088" s="45" t="inlineStr">
        <is>
          <t>items/espresso-004-scene-0007/thumbnail.jpg</t>
        </is>
      </c>
      <c r="M1088" s="52" t="inlineStr">
        <is>
          <t>OCR: ,5 1 2 0,5 25 2,5 3 15 ORMA 12
VLM: Visual summary: A person is operating an espresso machine, shown in two split frames with different visual styles. One frame shows a hand gripping the portafilter handle, and the other shows a hand pressing a button on the machine's control panel.
视觉摘要: 一个人正在操作一台浓缩咖啡机，画面分为两个部分，风格不同。一个画面显示一只手握着手柄，另一个画面显示一只手按压机器的控制面板按钮。
Visible product: Espresso Machine
Visible components: portafilter; machine control panel; coffee cups; machine drip tray
Visible actions: gripping portafilter handle; pressing control panel button
Visible states: machine in operation; coffee cups placed under spouts
Visual uncertainty: The exact model or brand of the espresso machine is not visible. The text 'START IT' is overlaid on the image, not part of the machine's interface.</t>
        </is>
      </c>
      <c r="N1088" s="45" t="inlineStr">
        <is>
          <t>24</t>
        </is>
      </c>
      <c r="O1088" s="45" t="inlineStr">
        <is>
          <t>2</t>
        </is>
      </c>
      <c r="P1088" s="59" t="inlineStr">
        <is>
          <t>48.855</t>
        </is>
      </c>
      <c r="Q1088" s="59" t="inlineStr">
        <is>
          <t>51.983</t>
        </is>
      </c>
      <c r="R1088" s="52" t="inlineStr">
        <is>
          <t>The VLM evidence shows a hand gripping the portafilter handle, indicating the portafilter is accessible and being held, and the machine control panel is visible, implying the filter basket is integrated into the machine's interface. However, the exact location of the filter basket is not visually specified.</t>
        </is>
      </c>
      <c r="S1088" s="52" t="inlineStr">
        <is>
          <t>VLM</t>
        </is>
      </c>
      <c r="T1088" s="52" t="inlineStr">
        <is>
          <t>medium</t>
        </is>
      </c>
      <c r="U1088" s="52" t="inlineStr">
        <is>
          <t>The evidence confirms the portafilter is present and being handled, but does not explicitly show or describe the location of the filter basket on the machine.</t>
        </is>
      </c>
      <c r="V1088" s="45" t="inlineStr">
        <is>
          <t>R1</t>
        </is>
      </c>
      <c r="W1088" s="46" t="inlineStr">
        <is>
          <t>2</t>
        </is>
      </c>
      <c r="X1088" s="60" t="inlineStr">
        <is>
          <t>48.9</t>
        </is>
      </c>
      <c r="Y1088" s="60" t="inlineStr">
        <is>
          <t>50.7</t>
        </is>
      </c>
      <c r="Z1088" s="46" t="inlineStr">
        <is>
          <t>no</t>
        </is>
      </c>
      <c r="AA1088" s="54" t="inlineStr">
        <is>
          <t>第1-3帧（t=48.9s-50.1s）展示手柄与冲煮头连接，可见手柄及内部滤网篮位置，但无文字标注。</t>
        </is>
      </c>
      <c r="AB1088" s="54" t="inlineStr">
        <is>
          <t>R1时间48.9-50.7s：仅前3帧清晰展示手柄与滤网篮位置，后帧转为按键启动而非定位展示。</t>
        </is>
      </c>
      <c r="AC1088" s="46" t="inlineStr">
        <is>
          <t>completed</t>
        </is>
      </c>
      <c r="AD1088" s="46" t="inlineStr">
        <is>
          <t>2026-07-28T01:55:19+08:00</t>
        </is>
      </c>
      <c r="AE1088" s="47">
        <f>IF(AC1088&lt;&gt;"completed","",IF(W1088=O1088,"no","yes"))</f>
        <v/>
      </c>
      <c r="AF1088" s="47">
        <f>IF(AC1088&lt;&gt;"completed","",IF(AND(X1088=P1088,Y1088=Q1088),"no","yes"))</f>
        <v/>
      </c>
      <c r="AG1088" s="47">
        <f>IF(AC1088&lt;&gt;"completed","待复核",IF(OR(W1088="",Z1088="",AA1088="",AD1088=""),"缺少必填项",IF(AND(OR(AE1088="yes",AF1088="yes"),AB1088=""),"修正原因缺失",IF(OR(W1088=0,W1088=1),IF(AND(X1088="",Y1088=""),"通过","0/1级时间应留空"),IF(AND(OR(W1088=2,W1088=3),X1088&lt;&gt;"",Y1088&lt;&gt;"",X1088&gt;=I1088,Y1088&lt;=J1088,Y1088&gt;X1088),"通过","2/3级时间无效")))))</f>
        <v/>
      </c>
    </row>
    <row r="1089">
      <c r="A1089" s="45" t="inlineStr">
        <is>
          <t>VQ-024</t>
        </is>
      </c>
      <c r="B1089" s="52" t="inlineStr">
        <is>
          <t>Where are the portafilter and filter basket on an espresso machine?</t>
        </is>
      </c>
      <c r="C1089" s="45" t="inlineStr">
        <is>
          <t>en</t>
        </is>
      </c>
      <c r="D1089" s="45" t="inlineStr">
        <is>
          <t>Espresso Machine</t>
        </is>
      </c>
      <c r="E1089" s="45" t="inlineStr">
        <is>
          <t>component</t>
        </is>
      </c>
      <c r="F1089" s="45" t="inlineStr">
        <is>
          <t>development</t>
        </is>
      </c>
      <c r="G1089" s="45" t="inlineStr">
        <is>
          <t>espresso-004-scene-0006</t>
        </is>
      </c>
      <c r="H1089" s="45" t="inlineStr">
        <is>
          <t>espresso-004</t>
        </is>
      </c>
      <c r="I1089" s="59" t="inlineStr">
        <is>
          <t>45.518</t>
        </is>
      </c>
      <c r="J1089" s="59" t="inlineStr">
        <is>
          <t>48.855</t>
        </is>
      </c>
      <c r="K1089" s="45" t="inlineStr">
        <is>
          <t>items/espresso-004-scene-0006/clip.mp4</t>
        </is>
      </c>
      <c r="L1089" s="45" t="inlineStr">
        <is>
          <t>items/espresso-004-scene-0006/thumbnail.jpg</t>
        </is>
      </c>
      <c r="M1089" s="52" t="inlineStr">
        <is>
          <t>VLM: Visual summary: A split-screen view showing a portafilter with ground coffee and a hand holding a portafilter, followed by a hand pressing a 'PURGE' button on an espresso machine while water flows from the group head.
视觉摘要: 分屏画面显示装有咖啡粉的粉碗和一只手握着粉碗，随后一只手按下意式咖啡机上的“PURGE”按钮，同时水流从冲煮头流出。
Visible product: Espresso Machine
Visible components: portafilter; coffee grounds; espresso machine group head; PURGE button; hand
Visible actions: holding portafilter; pressing PURGE button; water flowing
Visible states: coffee grounds in portafilter; water flowing from group head
Visible warnings: PURGE</t>
        </is>
      </c>
      <c r="N1089" s="45" t="inlineStr">
        <is>
          <t>25</t>
        </is>
      </c>
      <c r="O1089" s="45" t="inlineStr">
        <is>
          <t>2</t>
        </is>
      </c>
      <c r="P1089" s="59" t="inlineStr">
        <is>
          <t>45.518</t>
        </is>
      </c>
      <c r="Q1089" s="59" t="inlineStr">
        <is>
          <t>48.855</t>
        </is>
      </c>
      <c r="R1089" s="52" t="inlineStr">
        <is>
          <t>The portafilter is visually shown being held and containing coffee grounds, indicating its location and use on the espresso machine, though no explicit spatial description of its placement on the machine is provided.</t>
        </is>
      </c>
      <c r="S1089" s="52" t="inlineStr">
        <is>
          <t>VLM</t>
        </is>
      </c>
      <c r="T1089" s="52" t="inlineStr">
        <is>
          <t>medium</t>
        </is>
      </c>
      <c r="U1089" s="52" t="inlineStr">
        <is>
          <t>The evidence shows the portafilter being held and used, but does not explicitly state or visually demonstrate its location on the espresso machine (e.g., attached to the group head or resting nearby).</t>
        </is>
      </c>
      <c r="V1089" s="45" t="inlineStr">
        <is>
          <t>R1</t>
        </is>
      </c>
      <c r="W1089" s="46" t="inlineStr">
        <is>
          <t>2</t>
        </is>
      </c>
      <c r="X1089" s="60" t="n">
        <v>45.518</v>
      </c>
      <c r="Y1089" s="60" t="n">
        <v>48.855</v>
      </c>
      <c r="Z1089" s="46" t="inlineStr">
        <is>
          <t>no</t>
        </is>
      </c>
      <c r="AA1089" s="54" t="inlineStr">
        <is>
          <t>第1-2帧（t=45.5s-46.2s）清晰展示粉碗独立特写，可见粉碗与滤篮形态；PURGE水流帧可见冲煮头位置，但粉碗未锁入机器。</t>
        </is>
      </c>
      <c r="AB1089" s="54" t="inlineStr">
        <is>
          <t>AI=2→R1=2：粉碗形态可见但未锁入机器展示具体安装位置。</t>
        </is>
      </c>
      <c r="AC1089" s="46" t="inlineStr">
        <is>
          <t>completed</t>
        </is>
      </c>
      <c r="AD1089" s="46" t="inlineStr">
        <is>
          <t>2026-07-28T01:45:19+08:00</t>
        </is>
      </c>
      <c r="AE1089" s="47">
        <f>IF(AC1089&lt;&gt;"completed","",IF(W1089=O1089,"no","yes"))</f>
        <v/>
      </c>
      <c r="AF1089" s="47">
        <f>IF(AC1089&lt;&gt;"completed","",IF(AND(X1089=P1089,Y1089=Q1089),"no","yes"))</f>
        <v/>
      </c>
      <c r="AG1089" s="47">
        <f>IF(AC1089&lt;&gt;"completed","待复核",IF(OR(W1089="",Z1089="",AA1089="",AD1089=""),"缺少必填项",IF(AND(OR(AE1089="yes",AF1089="yes"),AB1089=""),"修正原因缺失",IF(OR(W1089=0,W1089=1),IF(AND(X1089="",Y1089=""),"通过","0/1级时间应留空"),IF(AND(OR(W1089=2,W1089=3),X1089&lt;&gt;"",Y1089&lt;&gt;"",X1089&gt;=I1089,Y1089&lt;=J1089,Y1089&gt;X1089),"通过","2/3级时间无效")))))</f>
        <v/>
      </c>
    </row>
    <row r="1090">
      <c r="A1090" s="45" t="inlineStr">
        <is>
          <t>VQ-024</t>
        </is>
      </c>
      <c r="B1090" s="52" t="inlineStr">
        <is>
          <t>Where are the portafilter and filter basket on an espresso machine?</t>
        </is>
      </c>
      <c r="C1090" s="45" t="inlineStr">
        <is>
          <t>en</t>
        </is>
      </c>
      <c r="D1090" s="45" t="inlineStr">
        <is>
          <t>Espresso Machine</t>
        </is>
      </c>
      <c r="E1090" s="45" t="inlineStr">
        <is>
          <t>component</t>
        </is>
      </c>
      <c r="F1090" s="45" t="inlineStr">
        <is>
          <t>development</t>
        </is>
      </c>
      <c r="G1090" s="45" t="inlineStr">
        <is>
          <t>espresso-008-scene-0001</t>
        </is>
      </c>
      <c r="H1090" s="45" t="inlineStr">
        <is>
          <t>espresso-008</t>
        </is>
      </c>
      <c r="I1090" s="59" t="inlineStr">
        <is>
          <t>0.0</t>
        </is>
      </c>
      <c r="J1090" s="59" t="inlineStr">
        <is>
          <t>60.8</t>
        </is>
      </c>
      <c r="K1090" s="45" t="inlineStr">
        <is>
          <t>items/espresso-008-scene-0001/clip.mp4</t>
        </is>
      </c>
      <c r="L1090" s="45" t="inlineStr">
        <is>
          <t>items/espresso-008-scene-0001/thumbnail.jpg</t>
        </is>
      </c>
      <c r="M1090" s="52" t="inlineStr">
        <is>
          <t>OCR: KREA NECTA PAGES EAFE PAGEA cetelong chocolat GRAND CAFE CREME eau chsude 01L301S0 A qaucinude choodal ANDXCJER CAEM eau chaude
VLM: Visual summary: A modern coffee machine dispenses coffee into a white mug with a logo, situated on a beverage station with dispensers and bowls nearby.
视觉摘要: 一台现代咖啡机正在向一个带有标志的白色杯子中倒咖啡，旁边是饮料站，配有分配器和碗。
Visible product: Espresso Machine
Visible components: coffee machine; white mug; control panel; dispensers; stacked bowls; tea boxes; brand logo on mug
Visible actions: coffee being dispensed into mug
Visible states: coffee machine in operation; mug receiving coffee</t>
        </is>
      </c>
      <c r="N1090" s="45" t="inlineStr">
        <is>
          <t>26</t>
        </is>
      </c>
      <c r="O1090" s="45" t="inlineStr">
        <is>
          <t>0</t>
        </is>
      </c>
      <c r="P1090" s="59" t="str"/>
      <c r="Q1090" s="59" t="str"/>
      <c r="R1090" s="52" t="inlineStr">
        <is>
          <t>The scene shows coffee being dispensed into a mug, with no visible portafilter or filter basket, and no indication of their location or presence.</t>
        </is>
      </c>
      <c r="S1090" s="52" t="inlineStr">
        <is>
          <t>VLM</t>
        </is>
      </c>
      <c r="T1090" s="52" t="inlineStr">
        <is>
          <t>low</t>
        </is>
      </c>
      <c r="U1090" s="52" t="inlineStr">
        <is>
          <t>The visible components do not include a portafilter or filter basket, and no text or action indicates their location.</t>
        </is>
      </c>
      <c r="V1090" s="45" t="inlineStr">
        <is>
          <t>R1</t>
        </is>
      </c>
      <c r="W1090" s="46" t="inlineStr">
        <is>
          <t>0</t>
        </is>
      </c>
      <c r="X1090" s="60" t="n"/>
      <c r="Y1090" s="60" t="n"/>
      <c r="Z1090" s="46" t="inlineStr">
        <is>
          <t>no</t>
        </is>
      </c>
      <c r="AA1090" s="54" t="inlineStr">
        <is>
          <t>全自动咖啡机无外露手柄与滤网篮，画面中未展示二者位置。</t>
        </is>
      </c>
      <c r="AB1090" s="54" t="n"/>
      <c r="AC1090" s="46" t="inlineStr">
        <is>
          <t>completed</t>
        </is>
      </c>
      <c r="AD1090" s="46" t="inlineStr">
        <is>
          <t>2026-07-28T01:55:19+08:00</t>
        </is>
      </c>
      <c r="AE1090" s="47">
        <f>IF(AC1090&lt;&gt;"completed","",IF(W1090=O1090,"no","yes"))</f>
        <v/>
      </c>
      <c r="AF1090" s="47">
        <f>IF(AC1090&lt;&gt;"completed","",IF(AND(X1090=P1090,Y1090=Q1090),"no","yes"))</f>
        <v/>
      </c>
      <c r="AG1090" s="47">
        <f>IF(AC1090&lt;&gt;"completed","待复核",IF(OR(W1090="",Z1090="",AA1090="",AD1090=""),"缺少必填项",IF(AND(OR(AE1090="yes",AF1090="yes"),AB1090=""),"修正原因缺失",IF(OR(W1090=0,W1090=1),IF(AND(X1090="",Y1090=""),"通过","0/1级时间应留空"),IF(AND(OR(W1090=2,W1090=3),X1090&lt;&gt;"",Y1090&lt;&gt;"",X1090&gt;=I1090,Y1090&lt;=J1090,Y1090&gt;X1090),"通过","2/3级时间无效")))))</f>
        <v/>
      </c>
    </row>
    <row r="1091">
      <c r="A1091" s="45" t="inlineStr">
        <is>
          <t>VQ-024</t>
        </is>
      </c>
      <c r="B1091" s="52" t="inlineStr">
        <is>
          <t>Where are the portafilter and filter basket on an espresso machine?</t>
        </is>
      </c>
      <c r="C1091" s="45" t="inlineStr">
        <is>
          <t>en</t>
        </is>
      </c>
      <c r="D1091" s="45" t="inlineStr">
        <is>
          <t>Espresso Machine</t>
        </is>
      </c>
      <c r="E1091" s="45" t="inlineStr">
        <is>
          <t>component</t>
        </is>
      </c>
      <c r="F1091" s="45" t="inlineStr">
        <is>
          <t>development</t>
        </is>
      </c>
      <c r="G1091" s="45" t="inlineStr">
        <is>
          <t>espresso-006-scene-0001</t>
        </is>
      </c>
      <c r="H1091" s="45" t="inlineStr">
        <is>
          <t>espresso-006</t>
        </is>
      </c>
      <c r="I1091" s="59" t="inlineStr">
        <is>
          <t>0.0</t>
        </is>
      </c>
      <c r="J1091" s="59" t="inlineStr">
        <is>
          <t>49.41</t>
        </is>
      </c>
      <c r="K1091" s="45" t="inlineStr">
        <is>
          <t>items/espresso-006-scene-0001/clip.mp4</t>
        </is>
      </c>
      <c r="L1091" s="45" t="inlineStr">
        <is>
          <t>items/espresso-006-scene-0001/thumbnail.jpg</t>
        </is>
      </c>
      <c r="M1091" s="52" t="inlineStr">
        <is>
          <t>OCR: BOSCH
VLM: Visual summary: A Bosch espresso machine is dispensing a beverage into a glass mug, starting with milk and ending with a layered drink.
视觉摘要: 一台博世咖啡机正在向玻璃杯中倾倒饮品，从牛奶开始，最终形成分层饮品。
Visible product: BOSCH
Visible components: coffee machine; glass mug; control panel; dial; buttons; dispenser spouts; brand logo
Visible actions: dispensing liquid into mug
Visible states: milk being dispensed; foam being dispensed; layered beverage formed</t>
        </is>
      </c>
      <c r="N1091" s="45" t="inlineStr">
        <is>
          <t>27</t>
        </is>
      </c>
      <c r="O1091" s="45" t="inlineStr">
        <is>
          <t>0</t>
        </is>
      </c>
      <c r="P1091" s="59" t="str"/>
      <c r="Q1091" s="59" t="str"/>
      <c r="R1091" s="52" t="inlineStr">
        <is>
          <t>The scene shows the espresso machine dispensing beverage into a mug, with no visible portafilter or filter basket.</t>
        </is>
      </c>
      <c r="S1091" s="52" t="inlineStr">
        <is>
          <t>VLM</t>
        </is>
      </c>
      <c r="T1091" s="52" t="inlineStr">
        <is>
          <t>low</t>
        </is>
      </c>
      <c r="U1091" s="52" t="inlineStr">
        <is>
          <t>No visual evidence of portafilter or filter basket is present.</t>
        </is>
      </c>
      <c r="V1091" s="45" t="inlineStr">
        <is>
          <t>R1</t>
        </is>
      </c>
      <c r="W1091" s="46" t="inlineStr">
        <is>
          <t>0</t>
        </is>
      </c>
      <c r="X1091" s="60" t="n"/>
      <c r="Y1091" s="60" t="n"/>
      <c r="Z1091" s="46" t="inlineStr">
        <is>
          <t>no</t>
        </is>
      </c>
      <c r="AA1091" s="54" t="inlineStr">
        <is>
          <t>画面中BOSCH一体式咖啡机为胶囊/豆仓类型，未见传统粉碗或滤篮。</t>
        </is>
      </c>
      <c r="AB1091" s="54" t="n"/>
      <c r="AC1091" s="46" t="inlineStr">
        <is>
          <t>completed</t>
        </is>
      </c>
      <c r="AD1091" s="46" t="inlineStr">
        <is>
          <t>2026-07-28T01:45:19+08:00</t>
        </is>
      </c>
      <c r="AE1091" s="47">
        <f>IF(AC1091&lt;&gt;"completed","",IF(W1091=O1091,"no","yes"))</f>
        <v/>
      </c>
      <c r="AF1091" s="47">
        <f>IF(AC1091&lt;&gt;"completed","",IF(AND(X1091=P1091,Y1091=Q1091),"no","yes"))</f>
        <v/>
      </c>
      <c r="AG1091" s="47">
        <f>IF(AC1091&lt;&gt;"completed","待复核",IF(OR(W1091="",Z1091="",AA1091="",AD1091=""),"缺少必填项",IF(AND(OR(AE1091="yes",AF1091="yes"),AB1091=""),"修正原因缺失",IF(OR(W1091=0,W1091=1),IF(AND(X1091="",Y1091=""),"通过","0/1级时间应留空"),IF(AND(OR(W1091=2,W1091=3),X1091&lt;&gt;"",Y1091&lt;&gt;"",X1091&gt;=I1091,Y1091&lt;=J1091,Y1091&gt;X1091),"通过","2/3级时间无效")))))</f>
        <v/>
      </c>
    </row>
    <row r="1092">
      <c r="A1092" s="45" t="inlineStr">
        <is>
          <t>VQ-025</t>
        </is>
      </c>
      <c r="B1092" s="52" t="inlineStr">
        <is>
          <t>咖啡机蒸汽棒怎样打开并用于打奶泡？</t>
        </is>
      </c>
      <c r="C1092" s="45" t="inlineStr">
        <is>
          <t>zh-CN</t>
        </is>
      </c>
      <c r="D1092" s="45" t="inlineStr">
        <is>
          <t>Espresso Machine</t>
        </is>
      </c>
      <c r="E1092" s="45" t="inlineStr">
        <is>
          <t>component</t>
        </is>
      </c>
      <c r="F1092" s="45" t="inlineStr">
        <is>
          <t>development</t>
        </is>
      </c>
      <c r="G1092" s="45" t="inlineStr">
        <is>
          <t>espresso-017-scene-0002</t>
        </is>
      </c>
      <c r="H1092" s="45" t="inlineStr">
        <is>
          <t>espresso-017</t>
        </is>
      </c>
      <c r="I1092" s="59" t="inlineStr">
        <is>
          <t>574.25</t>
        </is>
      </c>
      <c r="J1092" s="59" t="inlineStr">
        <is>
          <t>586.633</t>
        </is>
      </c>
      <c r="K1092" s="45" t="inlineStr">
        <is>
          <t>items/espresso-017-scene-0002/clip.mp4</t>
        </is>
      </c>
      <c r="L1092" s="45" t="inlineStr">
        <is>
          <t>items/espresso-017-scene-0002/thumbnail.jpg</t>
        </is>
      </c>
      <c r="M1092" s="52" t="inlineStr">
        <is>
          <t>ASR: Другую отвертку взять. Немножко больше. Это у нас Т20. Снимаем трубочку. Достали заварочный
OCR: im REMA
VLM: Visual summary: A disassembled espresso machine is on a workbench, with a person using a screwdriver to work on its internal components.
视觉摘要: 一台拆开的意式咖啡机放在工作台上，一个人正用螺丝刀操作其内部零件。
Visible product: Espresso Machine
Visible components: black plastic casing; internal mechanical parts; red and white wires; clear tubing; screwdriver; orange bag; wrenches on wall
Visible actions: person holding screwdriver; person manipulating internal part
Visible states: machine disassembled; machine on workbench
Visual uncertainty: The brand name on the machine is partially obscured. The exact model or function of the internal parts is not identifiable.</t>
        </is>
      </c>
      <c r="N1092" s="45" t="inlineStr">
        <is>
          <t>1</t>
        </is>
      </c>
      <c r="O1092" s="45" t="inlineStr">
        <is>
          <t>0</t>
        </is>
      </c>
      <c r="P1092" s="59" t="str"/>
      <c r="Q1092" s="59" t="str"/>
      <c r="R1092" s="52" t="inlineStr">
        <is>
          <t>The scene shows disassembly of an espresso machine with a screwdriver, not steam wand operation or milk frothing. No mention or visual of steam wand, milk, or frothing.</t>
        </is>
      </c>
      <c r="S1092" s="52" t="inlineStr">
        <is>
          <t>VLM|ASR|OCR</t>
        </is>
      </c>
      <c r="T1092" s="52" t="inlineStr">
        <is>
          <t>low</t>
        </is>
      </c>
      <c r="U1092" s="52" t="inlineStr">
        <is>
          <t>No evidence of steam wand, milk, or frothing action; scene is focused on internal disassembly.</t>
        </is>
      </c>
      <c r="V1092" s="45" t="inlineStr">
        <is>
          <t>R1</t>
        </is>
      </c>
      <c r="W1092" s="46" t="inlineStr">
        <is>
          <t>0</t>
        </is>
      </c>
      <c r="X1092" s="60" t="n"/>
      <c r="Y1092" s="60" t="n"/>
      <c r="Z1092" s="46" t="inlineStr">
        <is>
          <t>no</t>
        </is>
      </c>
      <c r="AA1092" s="54" t="inlineStr">
        <is>
          <t>全部6帧（t=574.2s–586.6s）为拆解维修场景，无蒸汽棒、无打奶泡操作。</t>
        </is>
      </c>
      <c r="AB1092" s="54" t="n"/>
      <c r="AC1092" s="46" t="inlineStr">
        <is>
          <t>completed</t>
        </is>
      </c>
      <c r="AD1092" s="46" t="inlineStr">
        <is>
          <t>2026-07-28T01:45:19+08:00</t>
        </is>
      </c>
      <c r="AE1092" s="47">
        <f>IF(AC1092&lt;&gt;"completed","",IF(W1092=O1092,"no","yes"))</f>
        <v/>
      </c>
      <c r="AF1092" s="47">
        <f>IF(AC1092&lt;&gt;"completed","",IF(AND(X1092=P1092,Y1092=Q1092),"no","yes"))</f>
        <v/>
      </c>
      <c r="AG1092" s="47">
        <f>IF(AC1092&lt;&gt;"completed","待复核",IF(OR(W1092="",Z1092="",AA1092="",AD1092=""),"缺少必填项",IF(AND(OR(AE1092="yes",AF1092="yes"),AB1092=""),"修正原因缺失",IF(OR(W1092=0,W1092=1),IF(AND(X1092="",Y1092=""),"通过","0/1级时间应留空"),IF(AND(OR(W1092=2,W1092=3),X1092&lt;&gt;"",Y1092&lt;&gt;"",X1092&gt;=I1092,Y1092&lt;=J1092,Y1092&gt;X1092),"通过","2/3级时间无效")))))</f>
        <v/>
      </c>
    </row>
    <row r="1093">
      <c r="A1093" s="45" t="inlineStr">
        <is>
          <t>VQ-025</t>
        </is>
      </c>
      <c r="B1093" s="52" t="inlineStr">
        <is>
          <t>咖啡机蒸汽棒怎样打开并用于打奶泡？</t>
        </is>
      </c>
      <c r="C1093" s="45" t="inlineStr">
        <is>
          <t>zh-CN</t>
        </is>
      </c>
      <c r="D1093" s="45" t="inlineStr">
        <is>
          <t>Espresso Machine</t>
        </is>
      </c>
      <c r="E1093" s="45" t="inlineStr">
        <is>
          <t>component</t>
        </is>
      </c>
      <c r="F1093" s="45" t="inlineStr">
        <is>
          <t>development</t>
        </is>
      </c>
      <c r="G1093" s="45" t="inlineStr">
        <is>
          <t>espresso-001-scene-0001</t>
        </is>
      </c>
      <c r="H1093" s="45" t="inlineStr">
        <is>
          <t>espresso-001</t>
        </is>
      </c>
      <c r="I1093" s="59" t="inlineStr">
        <is>
          <t>0.0</t>
        </is>
      </c>
      <c r="J1093" s="59" t="inlineStr">
        <is>
          <t>2.035</t>
        </is>
      </c>
      <c r="K1093" s="45" t="inlineStr">
        <is>
          <t>items/espresso-001-scene-0001/clip.mp4</t>
        </is>
      </c>
      <c r="L1093" s="45" t="inlineStr">
        <is>
          <t>items/espresso-001-scene-0001/thumbnail.jpg</t>
        </is>
      </c>
      <c r="M1093" s="52" t="inlineStr">
        <is>
          <t>VLM: Visual summary: A black espresso machine is shown against a plain background.
视觉摘要: 一台黑色的意式咖啡机在纯色背景前展示。
Visible product: Espresso Machine
Visual uncertainty: No components, actions, states, or text are visible in the frame.</t>
        </is>
      </c>
      <c r="N1093" s="45" t="inlineStr">
        <is>
          <t>2</t>
        </is>
      </c>
      <c r="O1093" s="45" t="inlineStr">
        <is>
          <t>0</t>
        </is>
      </c>
      <c r="P1093" s="59" t="str"/>
      <c r="Q1093" s="59" t="str"/>
      <c r="R1093" s="52" t="inlineStr">
        <is>
          <t>无可见组件、动作、状态或文本，无法判断蒸汽棒是否被打开或用于打奶泡。</t>
        </is>
      </c>
      <c r="S1093" s="52" t="inlineStr">
        <is>
          <t>VLM</t>
        </is>
      </c>
      <c r="T1093" s="52" t="inlineStr">
        <is>
          <t>low</t>
        </is>
      </c>
      <c r="U1093" s="52" t="inlineStr">
        <is>
          <t>无视觉证据显示蒸汽棒或任何相关操作。</t>
        </is>
      </c>
      <c r="V1093" s="45" t="inlineStr">
        <is>
          <t>R1</t>
        </is>
      </c>
      <c r="W1093" s="46" t="inlineStr">
        <is>
          <t>0</t>
        </is>
      </c>
      <c r="X1093" s="60" t="n"/>
      <c r="Y1093" s="60" t="n"/>
      <c r="Z1093" s="46" t="inlineStr">
        <is>
          <t>no</t>
        </is>
      </c>
      <c r="AA1093" s="54" t="inlineStr">
        <is>
          <t>6帧均为黑屏/极暗画面（t=0.0s），未出现蒸汽棒、奶缸或打奶泡动作。</t>
        </is>
      </c>
      <c r="AB1093" s="54" t="n"/>
      <c r="AC1093" s="46" t="inlineStr">
        <is>
          <t>completed</t>
        </is>
      </c>
      <c r="AD1093" s="46" t="inlineStr">
        <is>
          <t>2026-07-28T01:45:19+08:00</t>
        </is>
      </c>
      <c r="AE1093" s="47">
        <f>IF(AC1093&lt;&gt;"completed","",IF(W1093=O1093,"no","yes"))</f>
        <v/>
      </c>
      <c r="AF1093" s="47">
        <f>IF(AC1093&lt;&gt;"completed","",IF(AND(X1093=P1093,Y1093=Q1093),"no","yes"))</f>
        <v/>
      </c>
      <c r="AG1093" s="47">
        <f>IF(AC1093&lt;&gt;"completed","待复核",IF(OR(W1093="",Z1093="",AA1093="",AD1093=""),"缺少必填项",IF(AND(OR(AE1093="yes",AF1093="yes"),AB1093=""),"修正原因缺失",IF(OR(W1093=0,W1093=1),IF(AND(X1093="",Y1093=""),"通过","0/1级时间应留空"),IF(AND(OR(W1093=2,W1093=3),X1093&lt;&gt;"",Y1093&lt;&gt;"",X1093&gt;=I1093,Y1093&lt;=J1093,Y1093&gt;X1093),"通过","2/3级时间无效")))))</f>
        <v/>
      </c>
    </row>
    <row r="1094">
      <c r="A1094" s="45" t="inlineStr">
        <is>
          <t>VQ-025</t>
        </is>
      </c>
      <c r="B1094" s="52" t="inlineStr">
        <is>
          <t>咖啡机蒸汽棒怎样打开并用于打奶泡？</t>
        </is>
      </c>
      <c r="C1094" s="45" t="inlineStr">
        <is>
          <t>zh-CN</t>
        </is>
      </c>
      <c r="D1094" s="45" t="inlineStr">
        <is>
          <t>Espresso Machine</t>
        </is>
      </c>
      <c r="E1094" s="45" t="inlineStr">
        <is>
          <t>component</t>
        </is>
      </c>
      <c r="F1094" s="45" t="inlineStr">
        <is>
          <t>development</t>
        </is>
      </c>
      <c r="G1094" s="45" t="inlineStr">
        <is>
          <t>espresso-015-scene-0002</t>
        </is>
      </c>
      <c r="H1094" s="45" t="inlineStr">
        <is>
          <t>espresso-015</t>
        </is>
      </c>
      <c r="I1094" s="59" t="inlineStr">
        <is>
          <t>4.082</t>
        </is>
      </c>
      <c r="J1094" s="59" t="inlineStr">
        <is>
          <t>37.448</t>
        </is>
      </c>
      <c r="K1094" s="45" t="inlineStr">
        <is>
          <t>items/espresso-015-scene-0002/clip.mp4</t>
        </is>
      </c>
      <c r="L1094" s="45" t="inlineStr">
        <is>
          <t>items/espresso-015-scene-0002/thumbnail.jpg</t>
        </is>
      </c>
      <c r="M1094" s="52" t="inlineStr">
        <is>
          <t>VLM: Visual summary: A close-up view of an espresso machine dispensing coffee into a red cup.
视觉摘要: 一台浓缩咖啡机正在向一个红色杯子中倒咖啡。
Visible product: Espresso Machine
Visible components: chrome portafilter; black lever; red cup; black knobs; chrome machine body
Visible actions: coffee flowing from portafilter; hand appearing near cup
Visible states: coffee being dispensed; machine in operation
Visual uncertainty: The full context of the machine or surrounding environment is not visible.</t>
        </is>
      </c>
      <c r="N1094" s="45" t="inlineStr">
        <is>
          <t>3</t>
        </is>
      </c>
      <c r="O1094" s="45" t="inlineStr">
        <is>
          <t>0</t>
        </is>
      </c>
      <c r="P1094" s="59" t="str"/>
      <c r="Q1094" s="59" t="str"/>
      <c r="R1094" s="52" t="inlineStr">
        <is>
          <t>The scene shows coffee dispensing from the portafilter, with no visible steam wand, no action of opening or using the steam wand, and no mention or depiction of frothing milk.</t>
        </is>
      </c>
      <c r="S1094" s="52" t="inlineStr">
        <is>
          <t>VLM</t>
        </is>
      </c>
      <c r="T1094" s="52" t="inlineStr">
        <is>
          <t>low</t>
        </is>
      </c>
      <c r="U1094" s="52" t="inlineStr">
        <is>
          <t>The visual evidence clearly shows espresso dispensing, not steam wand operation or milk frothing.</t>
        </is>
      </c>
      <c r="V1094" s="45" t="inlineStr">
        <is>
          <t>R1</t>
        </is>
      </c>
      <c r="W1094" s="46" t="inlineStr">
        <is>
          <t>0</t>
        </is>
      </c>
      <c r="X1094" s="60" t="n"/>
      <c r="Y1094" s="60" t="n"/>
      <c r="Z1094" s="46" t="inlineStr">
        <is>
          <t>no</t>
        </is>
      </c>
      <c r="AA1094" s="54" t="inlineStr">
        <is>
          <t>画面只展示萃取出咖啡，未见蒸汽棒及打奶泡操作。</t>
        </is>
      </c>
      <c r="AB1094" s="54" t="inlineStr">
        <is>
          <t>AI=0→R1=0，与AI一致。</t>
        </is>
      </c>
      <c r="AC1094" s="46" t="inlineStr">
        <is>
          <t>completed</t>
        </is>
      </c>
      <c r="AD1094" s="46" t="inlineStr">
        <is>
          <t>2026-07-28T01:45:19+08:00</t>
        </is>
      </c>
      <c r="AE1094" s="47">
        <f>IF(AC1094&lt;&gt;"completed","",IF(W1094=O1094,"no","yes"))</f>
        <v/>
      </c>
      <c r="AF1094" s="47">
        <f>IF(AC1094&lt;&gt;"completed","",IF(AND(X1094=P1094,Y1094=Q1094),"no","yes"))</f>
        <v/>
      </c>
      <c r="AG1094" s="47">
        <f>IF(AC1094&lt;&gt;"completed","待复核",IF(OR(W1094="",Z1094="",AA1094="",AD1094=""),"缺少必填项",IF(AND(OR(AE1094="yes",AF1094="yes"),AB1094=""),"修正原因缺失",IF(OR(W1094=0,W1094=1),IF(AND(X1094="",Y1094=""),"通过","0/1级时间应留空"),IF(AND(OR(W1094=2,W1094=3),X1094&lt;&gt;"",Y1094&lt;&gt;"",X1094&gt;=I1094,Y1094&lt;=J1094,Y1094&gt;X1094),"通过","2/3级时间无效")))))</f>
        <v/>
      </c>
    </row>
    <row r="1095">
      <c r="A1095" s="45" t="inlineStr">
        <is>
          <t>VQ-025</t>
        </is>
      </c>
      <c r="B1095" s="52" t="inlineStr">
        <is>
          <t>咖啡机蒸汽棒怎样打开并用于打奶泡？</t>
        </is>
      </c>
      <c r="C1095" s="45" t="inlineStr">
        <is>
          <t>zh-CN</t>
        </is>
      </c>
      <c r="D1095" s="45" t="inlineStr">
        <is>
          <t>Espresso Machine</t>
        </is>
      </c>
      <c r="E1095" s="45" t="inlineStr">
        <is>
          <t>component</t>
        </is>
      </c>
      <c r="F1095" s="45" t="inlineStr">
        <is>
          <t>development</t>
        </is>
      </c>
      <c r="G1095" s="45" t="inlineStr">
        <is>
          <t>espresso-018-scene-0013</t>
        </is>
      </c>
      <c r="H1095" s="45" t="inlineStr">
        <is>
          <t>espresso-018</t>
        </is>
      </c>
      <c r="I1095" s="59" t="inlineStr">
        <is>
          <t>44.412</t>
        </is>
      </c>
      <c r="J1095" s="59" t="inlineStr">
        <is>
          <t>47.873</t>
        </is>
      </c>
      <c r="K1095" s="45" t="inlineStr">
        <is>
          <t>items/espresso-018-scene-0013/clip.mp4</t>
        </is>
      </c>
      <c r="L1095" s="45" t="inlineStr">
        <is>
          <t>items/espresso-018-scene-0013/thumbnail.jpg</t>
        </is>
      </c>
      <c r="M1095" s="52" t="inlineStr">
        <is>
          <t>OCR: 3. memobottle
VLM: Visual summary: A person holds a transparent rectangular bottle with a white cap in front of their face, partially obscuring it. The bottle has text printed on it. The background is a light-colored vertical slat wall.
视觉摘要: 一个人将一个透明的长方形瓶子举在面前，部分遮住了脸部。瓶身上印有文字。背景是浅色的垂直条纹墙。
Visible product: memobottle
Visible components: transparent rectangular bottle; white cap; text on bottle; glasses worn by person; black top worn by person; necklace worn by person; vertical slat wall background
Visible actions: person holding bottle; person holding bottle in front of face
Visible states: bottle partially obscuring person's face</t>
        </is>
      </c>
      <c r="N1095" s="45" t="inlineStr">
        <is>
          <t>4</t>
        </is>
      </c>
      <c r="O1095" s="45" t="inlineStr">
        <is>
          <t>0</t>
        </is>
      </c>
      <c r="P1095" s="59" t="str"/>
      <c r="Q1095" s="59" t="str"/>
      <c r="R1095" s="52" t="inlineStr">
        <is>
          <t>The visible object is a memobottle, not a coffee machine or steam wand, and no action related to opening or using a steam wand for frothing is shown.</t>
        </is>
      </c>
      <c r="S1095" s="52" t="inlineStr">
        <is>
          <t>VLM</t>
        </is>
      </c>
      <c r="T1095" s="52" t="inlineStr">
        <is>
          <t>low</t>
        </is>
      </c>
      <c r="U1095" s="52" t="inlineStr">
        <is>
          <t>No evidence of espresso machine, steam wand, or frothing action is present.</t>
        </is>
      </c>
      <c r="V1095" s="45" t="inlineStr">
        <is>
          <t>R1</t>
        </is>
      </c>
      <c r="W1095" s="46" t="inlineStr">
        <is>
          <t>0</t>
        </is>
      </c>
      <c r="X1095" s="60" t="n"/>
      <c r="Y1095" s="60" t="n"/>
      <c r="Z1095" s="46" t="inlineStr">
        <is>
          <t>no</t>
        </is>
      </c>
      <c r="AA1095" s="54" t="inlineStr">
        <is>
          <t>所有6帧（t=44.4s-47.9s）均为手持memobottle水瓶，无咖啡机、蒸汽棒或打奶泡相关画面。</t>
        </is>
      </c>
      <c r="AB1095" s="54" t="n"/>
      <c r="AC1095" s="46" t="inlineStr">
        <is>
          <t>completed</t>
        </is>
      </c>
      <c r="AD1095" s="46" t="inlineStr">
        <is>
          <t>2026-07-28T01:45:19+08:00</t>
        </is>
      </c>
      <c r="AE1095" s="47">
        <f>IF(AC1095&lt;&gt;"completed","",IF(W1095=O1095,"no","yes"))</f>
        <v/>
      </c>
      <c r="AF1095" s="47">
        <f>IF(AC1095&lt;&gt;"completed","",IF(AND(X1095=P1095,Y1095=Q1095),"no","yes"))</f>
        <v/>
      </c>
      <c r="AG1095" s="47">
        <f>IF(AC1095&lt;&gt;"completed","待复核",IF(OR(W1095="",Z1095="",AA1095="",AD1095=""),"缺少必填项",IF(AND(OR(AE1095="yes",AF1095="yes"),AB1095=""),"修正原因缺失",IF(OR(W1095=0,W1095=1),IF(AND(X1095="",Y1095=""),"通过","0/1级时间应留空"),IF(AND(OR(W1095=2,W1095=3),X1095&lt;&gt;"",Y1095&lt;&gt;"",X1095&gt;=I1095,Y1095&lt;=J1095,Y1095&gt;X1095),"通过","2/3级时间无效")))))</f>
        <v/>
      </c>
    </row>
    <row r="1096">
      <c r="A1096" s="45" t="inlineStr">
        <is>
          <t>VQ-025</t>
        </is>
      </c>
      <c r="B1096" s="52" t="inlineStr">
        <is>
          <t>咖啡机蒸汽棒怎样打开并用于打奶泡？</t>
        </is>
      </c>
      <c r="C1096" s="45" t="inlineStr">
        <is>
          <t>zh-CN</t>
        </is>
      </c>
      <c r="D1096" s="45" t="inlineStr">
        <is>
          <t>Espresso Machine</t>
        </is>
      </c>
      <c r="E1096" s="45" t="inlineStr">
        <is>
          <t>component</t>
        </is>
      </c>
      <c r="F1096" s="45" t="inlineStr">
        <is>
          <t>development</t>
        </is>
      </c>
      <c r="G1096" s="45" t="inlineStr">
        <is>
          <t>espresso-001-scene-0004</t>
        </is>
      </c>
      <c r="H1096" s="45" t="inlineStr">
        <is>
          <t>espresso-001</t>
        </is>
      </c>
      <c r="I1096" s="59" t="inlineStr">
        <is>
          <t>14.214</t>
        </is>
      </c>
      <c r="J1096" s="59" t="inlineStr">
        <is>
          <t>18.685</t>
        </is>
      </c>
      <c r="K1096" s="45" t="inlineStr">
        <is>
          <t>items/espresso-001-scene-0004/clip.mp4</t>
        </is>
      </c>
      <c r="L1096" s="45" t="inlineStr">
        <is>
          <t>items/espresso-001-scene-0004/thumbnail.jpg</t>
        </is>
      </c>
      <c r="M1096" s="52" t="inlineStr">
        <is>
          <t>ASR: It has more caffeine per unit volume than most beverages, but the usual serving size is smaller than a standard cup of coffee. The act of producing a shot of espresso is often termed pulling a shot.
VLM: Visual summary: A person is operating an espresso machine, with a white cup placed on a digital scale under the spout, while stacks of plates and coffee cups are visible nearby.
视觉摘要: 一个人正在操作一台浓缩咖啡机，一个白色杯子放在数字秤上位于出水口下方，旁边可见堆叠的盘子和咖啡杯。
Visible product: Espresso Machine
Visible components: espresso machine; digital scale; white cup; stacks of plates; stacks of coffee cups; pressure gauge; portafilter; blue cloth
Visible actions: person operating espresso machine; person adjusting or holding machine handle
Visible states: coffee being dispensed into cup; cup on digital scale</t>
        </is>
      </c>
      <c r="N1096" s="45" t="inlineStr">
        <is>
          <t>5</t>
        </is>
      </c>
      <c r="O1096" s="45" t="inlineStr">
        <is>
          <t>0</t>
        </is>
      </c>
      <c r="P1096" s="59" t="str"/>
      <c r="Q1096" s="59" t="str"/>
      <c r="R1096" s="52" t="inlineStr">
        <is>
          <t>The scene shows an espresso machine in use with coffee being dispensed into a cup on a digital scale, but no steam wand, no action of opening or using the steam wand, and no mention or visual of frothing milk.</t>
        </is>
      </c>
      <c r="S1096" s="52" t="inlineStr">
        <is>
          <t>VLM|ASR</t>
        </is>
      </c>
      <c r="T1096" s="52" t="inlineStr">
        <is>
          <t>low</t>
        </is>
      </c>
      <c r="U1096" s="52" t="inlineStr">
        <is>
          <t>No evidence of steam wand or milk frothing activity is present in the visual or audio content.</t>
        </is>
      </c>
      <c r="V1096" s="45" t="inlineStr">
        <is>
          <t>R1</t>
        </is>
      </c>
      <c r="W1096" s="46" t="inlineStr">
        <is>
          <t>0</t>
        </is>
      </c>
      <c r="X1096" s="60" t="n"/>
      <c r="Y1096" s="60" t="n"/>
      <c r="Z1096" s="46" t="inlineStr">
        <is>
          <t>no</t>
        </is>
      </c>
      <c r="AA1096" s="54" t="inlineStr">
        <is>
          <t>左侧可见蒸汽棒，但没有打开蒸汽或打奶泡的动作。</t>
        </is>
      </c>
      <c r="AB1096" s="54" t="inlineStr">
        <is>
          <t>AI=0→R1=0，与AI一致。</t>
        </is>
      </c>
      <c r="AC1096" s="46" t="inlineStr">
        <is>
          <t>completed</t>
        </is>
      </c>
      <c r="AD1096" s="46" t="inlineStr">
        <is>
          <t>2026-07-28T01:45:19+08:00</t>
        </is>
      </c>
      <c r="AE1096" s="47">
        <f>IF(AC1096&lt;&gt;"completed","",IF(W1096=O1096,"no","yes"))</f>
        <v/>
      </c>
      <c r="AF1096" s="47">
        <f>IF(AC1096&lt;&gt;"completed","",IF(AND(X1096=P1096,Y1096=Q1096),"no","yes"))</f>
        <v/>
      </c>
      <c r="AG1096" s="47">
        <f>IF(AC1096&lt;&gt;"completed","待复核",IF(OR(W1096="",Z1096="",AA1096="",AD1096=""),"缺少必填项",IF(AND(OR(AE1096="yes",AF1096="yes"),AB1096=""),"修正原因缺失",IF(OR(W1096=0,W1096=1),IF(AND(X1096="",Y1096=""),"通过","0/1级时间应留空"),IF(AND(OR(W1096=2,W1096=3),X1096&lt;&gt;"",Y1096&lt;&gt;"",X1096&gt;=I1096,Y1096&lt;=J1096,Y1096&gt;X1096),"通过","2/3级时间无效")))))</f>
        <v/>
      </c>
    </row>
    <row r="1097">
      <c r="A1097" s="45" t="inlineStr">
        <is>
          <t>VQ-025</t>
        </is>
      </c>
      <c r="B1097" s="52" t="inlineStr">
        <is>
          <t>咖啡机蒸汽棒怎样打开并用于打奶泡？</t>
        </is>
      </c>
      <c r="C1097" s="45" t="inlineStr">
        <is>
          <t>zh-CN</t>
        </is>
      </c>
      <c r="D1097" s="45" t="inlineStr">
        <is>
          <t>Espresso Machine</t>
        </is>
      </c>
      <c r="E1097" s="45" t="inlineStr">
        <is>
          <t>component</t>
        </is>
      </c>
      <c r="F1097" s="45" t="inlineStr">
        <is>
          <t>development</t>
        </is>
      </c>
      <c r="G1097" s="45" t="inlineStr">
        <is>
          <t>espresso-018-scene-0009</t>
        </is>
      </c>
      <c r="H1097" s="45" t="inlineStr">
        <is>
          <t>espresso-018</t>
        </is>
      </c>
      <c r="I1097" s="59" t="inlineStr">
        <is>
          <t>31.776</t>
        </is>
      </c>
      <c r="J1097" s="59" t="inlineStr">
        <is>
          <t>34.153</t>
        </is>
      </c>
      <c r="K1097" s="45" t="inlineStr">
        <is>
          <t>items/espresso-018-scene-0009/clip.mp4</t>
        </is>
      </c>
      <c r="L1097" s="45" t="inlineStr">
        <is>
          <t>items/espresso-018-scene-0009/thumbnail.jpg</t>
        </is>
      </c>
      <c r="M1097" s="52" t="inlineStr">
        <is>
          <t>VLM: Visual summary: A person is operating a hand-cranked espresso machine by turning a knob.
视觉摘要: 一个人正在操作一台手摇式咖啡机，转动旋钮。
Visible product: Wacaco minipresso
Visible components: hand; knob; espresso machine; text overlay
Visible actions: turning a knob
Visual uncertainty: The full product name is partially visible but not fully readable.</t>
        </is>
      </c>
      <c r="N1097" s="45" t="inlineStr">
        <is>
          <t>6</t>
        </is>
      </c>
      <c r="O1097" s="45" t="inlineStr">
        <is>
          <t>0</t>
        </is>
      </c>
      <c r="P1097" s="59" t="str"/>
      <c r="Q1097" s="59" t="str"/>
      <c r="R1097" s="52" t="inlineStr">
        <is>
          <t>The visible product is a hand-cranked espresso machine (Wacaco minipresso), which does not have a steam wand or steam rod for frothing milk, and the action shown is turning a knob unrelated to steam wand operation.</t>
        </is>
      </c>
      <c r="S1097" s="52" t="inlineStr">
        <is>
          <t>VLM</t>
        </is>
      </c>
      <c r="T1097" s="52" t="inlineStr">
        <is>
          <t>low</t>
        </is>
      </c>
      <c r="U1097" s="52" t="inlineStr">
        <is>
          <t>Product and action are clearly identifiable and do not match the question's requirement for steam wand operation.</t>
        </is>
      </c>
      <c r="V1097" s="45" t="inlineStr">
        <is>
          <t>R1</t>
        </is>
      </c>
      <c r="W1097" s="46" t="inlineStr">
        <is>
          <t>0</t>
        </is>
      </c>
      <c r="X1097" s="60" t="n"/>
      <c r="Y1097" s="60" t="n"/>
      <c r="Z1097" s="46" t="inlineStr">
        <is>
          <t>no</t>
        </is>
      </c>
      <c r="AA1097" s="54" t="inlineStr">
        <is>
          <t>手动便携式咖啡机无蒸汽棒，画面未展示打奶泡操作。</t>
        </is>
      </c>
      <c r="AB1097" s="54" t="n"/>
      <c r="AC1097" s="46" t="inlineStr">
        <is>
          <t>completed</t>
        </is>
      </c>
      <c r="AD1097" s="46" t="inlineStr">
        <is>
          <t>2026-07-28T01:45:19+08:00</t>
        </is>
      </c>
      <c r="AE1097" s="47">
        <f>IF(AC1097&lt;&gt;"completed","",IF(W1097=O1097,"no","yes"))</f>
        <v/>
      </c>
      <c r="AF1097" s="47">
        <f>IF(AC1097&lt;&gt;"completed","",IF(AND(X1097=P1097,Y1097=Q1097),"no","yes"))</f>
        <v/>
      </c>
      <c r="AG1097" s="47">
        <f>IF(AC1097&lt;&gt;"completed","待复核",IF(OR(W1097="",Z1097="",AA1097="",AD1097=""),"缺少必填项",IF(AND(OR(AE1097="yes",AF1097="yes"),AB1097=""),"修正原因缺失",IF(OR(W1097=0,W1097=1),IF(AND(X1097="",Y1097=""),"通过","0/1级时间应留空"),IF(AND(OR(W1097=2,W1097=3),X1097&lt;&gt;"",Y1097&lt;&gt;"",X1097&gt;=I1097,Y1097&lt;=J1097,Y1097&gt;X1097),"通过","2/3级时间无效")))))</f>
        <v/>
      </c>
    </row>
    <row r="1098">
      <c r="A1098" s="45" t="inlineStr">
        <is>
          <t>VQ-025</t>
        </is>
      </c>
      <c r="B1098" s="52" t="inlineStr">
        <is>
          <t>咖啡机蒸汽棒怎样打开并用于打奶泡？</t>
        </is>
      </c>
      <c r="C1098" s="45" t="inlineStr">
        <is>
          <t>zh-CN</t>
        </is>
      </c>
      <c r="D1098" s="45" t="inlineStr">
        <is>
          <t>Espresso Machine</t>
        </is>
      </c>
      <c r="E1098" s="45" t="inlineStr">
        <is>
          <t>component</t>
        </is>
      </c>
      <c r="F1098" s="45" t="inlineStr">
        <is>
          <t>development</t>
        </is>
      </c>
      <c r="G1098" s="45" t="inlineStr">
        <is>
          <t>espresso-040-scene-0001</t>
        </is>
      </c>
      <c r="H1098" s="45" t="inlineStr">
        <is>
          <t>espresso-040</t>
        </is>
      </c>
      <c r="I1098" s="59" t="inlineStr">
        <is>
          <t>0.0</t>
        </is>
      </c>
      <c r="J1098" s="59" t="inlineStr">
        <is>
          <t>8.64</t>
        </is>
      </c>
      <c r="K1098" s="45" t="inlineStr">
        <is>
          <t>items/espresso-040-scene-0001/clip.mp4</t>
        </is>
      </c>
      <c r="L1098" s="45" t="inlineStr">
        <is>
          <t>items/espresso-040-scene-0001/thumbnail.jpg</t>
        </is>
      </c>
      <c r="M1098" s="52" t="inlineStr">
        <is>
          <t>OCR: coffe dairy NINJA espresso clean doubl ?W grind recommended current strength descale lock I
VLM: Visual summary: A hand is seen interacting with the portafilter of a Ninja brand coffee machine, which is identifiable as an espresso machine by its design and portafilter mechanism. The action appears to be locking or unlocking the portafilter, a key operational step in preparing espresso.
视觉摘要: 画面中一只手正在操作 Ninja 咖啡机的手柄，将手柄插入冲煮头并锁定，这是制作浓缩咖啡的关键操作步骤。
Visible product: espresso machine
Visible components: espresso machine; portafilter; group head
Visible actions: inserting and locking the portafilter</t>
        </is>
      </c>
      <c r="N1098" s="45" t="inlineStr">
        <is>
          <t>7</t>
        </is>
      </c>
      <c r="O1098" s="45" t="inlineStr">
        <is>
          <t>0</t>
        </is>
      </c>
      <c r="P1098" s="59" t="str"/>
      <c r="Q1098" s="59" t="str"/>
      <c r="R1098" s="52" t="inlineStr">
        <is>
          <t>The scene shows interaction with the portafilter, not the steam wand or any action related to steaming milk.</t>
        </is>
      </c>
      <c r="S1098" s="52" t="inlineStr">
        <is>
          <t>VLM</t>
        </is>
      </c>
      <c r="T1098" s="52" t="inlineStr">
        <is>
          <t>low</t>
        </is>
      </c>
      <c r="U1098" s="52" t="inlineStr">
        <is>
          <t>No visual or textual evidence of steam wand operation or milk frothing is present.</t>
        </is>
      </c>
      <c r="V1098" s="45" t="inlineStr">
        <is>
          <t>R1</t>
        </is>
      </c>
      <c r="W1098" s="46" t="inlineStr">
        <is>
          <t>0</t>
        </is>
      </c>
      <c r="X1098" s="60" t="n"/>
      <c r="Y1098" s="60" t="n"/>
      <c r="Z1098" s="46" t="inlineStr">
        <is>
          <t>no</t>
        </is>
      </c>
      <c r="AA1098" s="54" t="inlineStr">
        <is>
          <t>画面只展示手柄锁定，未见蒸汽棒及打奶泡操作。</t>
        </is>
      </c>
      <c r="AB1098" s="54" t="inlineStr">
        <is>
          <t>AI=0→R1=0，与AI一致。</t>
        </is>
      </c>
      <c r="AC1098" s="46" t="inlineStr">
        <is>
          <t>completed</t>
        </is>
      </c>
      <c r="AD1098" s="46" t="inlineStr">
        <is>
          <t>2026-07-28T01:45:19+08:00</t>
        </is>
      </c>
      <c r="AE1098" s="47">
        <f>IF(AC1098&lt;&gt;"completed","",IF(W1098=O1098,"no","yes"))</f>
        <v/>
      </c>
      <c r="AF1098" s="47">
        <f>IF(AC1098&lt;&gt;"completed","",IF(AND(X1098=P1098,Y1098=Q1098),"no","yes"))</f>
        <v/>
      </c>
      <c r="AG1098" s="47">
        <f>IF(AC1098&lt;&gt;"completed","待复核",IF(OR(W1098="",Z1098="",AA1098="",AD1098=""),"缺少必填项",IF(AND(OR(AE1098="yes",AF1098="yes"),AB1098=""),"修正原因缺失",IF(OR(W1098=0,W1098=1),IF(AND(X1098="",Y1098=""),"通过","0/1级时间应留空"),IF(AND(OR(W1098=2,W1098=3),X1098&lt;&gt;"",Y1098&lt;&gt;"",X1098&gt;=I1098,Y1098&lt;=J1098,Y1098&gt;X1098),"通过","2/3级时间无效")))))</f>
        <v/>
      </c>
    </row>
    <row r="1099">
      <c r="A1099" s="45" t="inlineStr">
        <is>
          <t>VQ-025</t>
        </is>
      </c>
      <c r="B1099" s="52" t="inlineStr">
        <is>
          <t>咖啡机蒸汽棒怎样打开并用于打奶泡？</t>
        </is>
      </c>
      <c r="C1099" s="45" t="inlineStr">
        <is>
          <t>zh-CN</t>
        </is>
      </c>
      <c r="D1099" s="45" t="inlineStr">
        <is>
          <t>Espresso Machine</t>
        </is>
      </c>
      <c r="E1099" s="45" t="inlineStr">
        <is>
          <t>component</t>
        </is>
      </c>
      <c r="F1099" s="45" t="inlineStr">
        <is>
          <t>development</t>
        </is>
      </c>
      <c r="G1099" s="45" t="inlineStr">
        <is>
          <t>espresso-017-scene-0001</t>
        </is>
      </c>
      <c r="H1099" s="45" t="inlineStr">
        <is>
          <t>espresso-017</t>
        </is>
      </c>
      <c r="I1099" s="59" t="inlineStr">
        <is>
          <t>0.0</t>
        </is>
      </c>
      <c r="J1099" s="59" t="inlineStr">
        <is>
          <t>574.25</t>
        </is>
      </c>
      <c r="K1099" s="45" t="inlineStr">
        <is>
          <t>items/espresso-017-scene-0001/clip.mp4</t>
        </is>
      </c>
      <c r="L1099" s="45" t="inlineStr">
        <is>
          <t>items/espresso-017-scene-0001/thumbnail.jpg</t>
        </is>
      </c>
      <c r="M1099" s="52" t="inlineStr">
        <is>
          <t>ASR: Я вас приветствую на своем канале. Сегодня у нас кофемашина Jura, точная модель аппарата. Я укажу в описании к видео. Речь будет о разборке аппарата. У некоторых владельцев при обслуживании и необходимости снять, вымыть заварочный узел, либо у некоторых мастеров вызывает трудности у этих моделей с разборкой. я покажу как это выполнить легко быстро и при этом постараться ничего не выломать никаких зацепов в общем сохранить аппарат в исправном состоянии давайте приступим для начала мы снимаем поддоны снимаем крышку достаем лоток для молотого кофе разворачиваем аппарат снимаем контейнер для воды здесь у нас спрятана защелка мы ее проворачиваем снимаем сложим всю коробочку чтобы не растерять отвертка звездочка т15 откручиваем саморез также нам понадобится специальный ключ овальный и нужно выкрутить вот этот саморез я его обозначил планочку подымаем вверх это я пока уберу не Мне нужно будет положить аппарат на бок, поэтому я подстелю полотенце, чтобы не поцарапать корпус. Смотрите, прежде чем положить аппарат на бок, я возьму вот такой листик, заведу. Вот примерно в этом положении у нас стоит зацеп. Теперь я ложу аппарат на бок. В этом месте у нас зацепчик, я беру такой съемник, вставляю, приподнимаю немножко крышку, беру обычную линейку, примерно 30 сантиметров, завожу ее, примерно в это, вот так надо завести ее, заводим. с этой стороны изнутри я рукой буду линейку прижимать к корпусу аппарата и нажимаю слышим у нас отщелкнулась защелочка снимаем корпус вот примерно вот так вот линейка заправлена нам нужно было отщелкнуть вот эту вот этот клавишу как видите состояние аппарата защелка у нас входит вот в это положение давайте я обозначу вот сюда она входит я аппарат разворачиваю на другую сторону повторяя манипуляцию точно также завожу примерно сюда до упора нажали вот примерно в этом месте и скинули вот у нас здесь примерно зацеп я ставлю аппарат мы получили доступ к плате управления с этой стороны мы получили доступ к редуктору когда будете заводить линейку с этой стороны у нас вот вот этот упорчик видите да мы получается проводим прижимаем линейку корпусу доходим до вот этого фиксатора и отстегиваем далее нам нужно снять вот эту панель линейку я пока убираем вот кнопка мы ее нажимаем и приподнимаем крышку вот кнопка мы нажали приподняли и сняли вот эту панель далее нам необходимо снять вот эту накладку здесь у нас стоит зацеп я беру съемничек вставляю и немножко проворачиваем 123 откручиваем и теперь панельку просто подымаем если нам необходимо снять вот эту переднюю панель мы откручиваем два самореза снимаем экран и под ним еще два самореза которые держат вот эту накладку но этого я делать не буду мне это сейчас нет необходимости. Я буду разбирать заварочный узел. Откручиваем заварочный узел. Другую отвертку взять. Немножко больше. Это у нас Т20. Снимаем трубочку. Достали заварочный
OCR: TOLSEN covim OROCREMA covum OROCRENA &gt; 3 X 170 180 ovim PA APA GROU 16 1 juha jera sovim SROUP GROUP CROU - 1160 1860 MO ROUP 000 OROCREN wa S C il LUSST 300000000 SNERL CF 00000000 C.F SNI USY 0000000 EPLS | TRUIST CE ESNEL Cp EPLISET SNEL a CKOUP SNEEL ST 00G00000 SNOE eovim 0G000000 evim LHEAIE CEDAME 2 09000000 CUDAM 6 CUPAPI im E REMA
VLM: Visual summary: A person is disassembling a white appliance, likely an espresso machine, in a workshop setting with tools and supplies on the wall and floor.
视觉摘要: 一个人正在一个工作坊环境中拆解一台白色的电器，可能是意式咖啡机，周围墙上和地板上有工具和材料。
Visible product: Espresso Machine
Visible components: white appliance; orange bag labeled 'COVIM OROCREMA'; black container; tools hanging on wall; screwdriver; green sanding belt; yellow plastic tool; cup with dark liquid
Visible actions: person opening appliance; person removing appliance cover; person holding green sanding belt; person using screwdriver
Visible states: appliance partially disassembled; appliance cover removed; internal components exposed
Visual uncertainty: The exact model or brand of the appliance is not visible. The purpose of the disassembly is not clear from the frames.</t>
        </is>
      </c>
      <c r="N1099" s="45" t="inlineStr">
        <is>
          <t>8</t>
        </is>
      </c>
      <c r="O1099" s="45" t="inlineStr">
        <is>
          <t>0</t>
        </is>
      </c>
      <c r="P1099" s="59" t="str"/>
      <c r="Q1099" s="59" t="str"/>
      <c r="R1099" s="52" t="inlineStr">
        <is>
          <t>The video shows disassembly of an espresso machine, not operation or use of the steam wand for frothing milk. No steam wand is visible, nor is any action related to steam wand activation or milk frothing demonstrated.</t>
        </is>
      </c>
      <c r="S1099" s="52" t="inlineStr">
        <is>
          <t>VLM|ASR|OCR</t>
        </is>
      </c>
      <c r="T1099" s="52" t="inlineStr">
        <is>
          <t>low</t>
        </is>
      </c>
      <c r="U1099" s="52" t="inlineStr">
        <is>
          <t>The scene is focused on disassembly, not component use, and no steam wand or frothing action is shown.</t>
        </is>
      </c>
      <c r="V1099" s="45" t="inlineStr">
        <is>
          <t>R1</t>
        </is>
      </c>
      <c r="W1099" s="46" t="inlineStr">
        <is>
          <t>0</t>
        </is>
      </c>
      <c r="X1099" s="60" t="n"/>
      <c r="Y1099" s="60" t="n"/>
      <c r="Z1099" s="46" t="inlineStr">
        <is>
          <t>no</t>
        </is>
      </c>
      <c r="AA1099" s="54" t="inlineStr">
        <is>
          <t>拆机画面中没有蒸汽棒，也没有打奶泡或打开蒸汽的操作。</t>
        </is>
      </c>
      <c r="AB1099" s="54" t="inlineStr">
        <is>
          <t>AI=0→R1=0，与AI一致。</t>
        </is>
      </c>
      <c r="AC1099" s="46" t="inlineStr">
        <is>
          <t>completed</t>
        </is>
      </c>
      <c r="AD1099" s="46" t="inlineStr">
        <is>
          <t>2026-07-28T01:45:19+08:00</t>
        </is>
      </c>
      <c r="AE1099" s="47">
        <f>IF(AC1099&lt;&gt;"completed","",IF(W1099=O1099,"no","yes"))</f>
        <v/>
      </c>
      <c r="AF1099" s="47">
        <f>IF(AC1099&lt;&gt;"completed","",IF(AND(X1099=P1099,Y1099=Q1099),"no","yes"))</f>
        <v/>
      </c>
      <c r="AG1099" s="47">
        <f>IF(AC1099&lt;&gt;"completed","待复核",IF(OR(W1099="",Z1099="",AA1099="",AD1099=""),"缺少必填项",IF(AND(OR(AE1099="yes",AF1099="yes"),AB1099=""),"修正原因缺失",IF(OR(W1099=0,W1099=1),IF(AND(X1099="",Y1099=""),"通过","0/1级时间应留空"),IF(AND(OR(W1099=2,W1099=3),X1099&lt;&gt;"",Y1099&lt;&gt;"",X1099&gt;=I1099,Y1099&lt;=J1099,Y1099&gt;X1099),"通过","2/3级时间无效")))))</f>
        <v/>
      </c>
    </row>
    <row r="1100">
      <c r="A1100" s="45" t="inlineStr">
        <is>
          <t>VQ-025</t>
        </is>
      </c>
      <c r="B1100" s="52" t="inlineStr">
        <is>
          <t>咖啡机蒸汽棒怎样打开并用于打奶泡？</t>
        </is>
      </c>
      <c r="C1100" s="45" t="inlineStr">
        <is>
          <t>zh-CN</t>
        </is>
      </c>
      <c r="D1100" s="45" t="inlineStr">
        <is>
          <t>Espresso Machine</t>
        </is>
      </c>
      <c r="E1100" s="45" t="inlineStr">
        <is>
          <t>component</t>
        </is>
      </c>
      <c r="F1100" s="45" t="inlineStr">
        <is>
          <t>development</t>
        </is>
      </c>
      <c r="G1100" s="45" t="inlineStr">
        <is>
          <t>espresso-018-scene-0010</t>
        </is>
      </c>
      <c r="H1100" s="45" t="inlineStr">
        <is>
          <t>espresso-018</t>
        </is>
      </c>
      <c r="I1100" s="59" t="inlineStr">
        <is>
          <t>34.153</t>
        </is>
      </c>
      <c r="J1100" s="59" t="inlineStr">
        <is>
          <t>36.906</t>
        </is>
      </c>
      <c r="K1100" s="45" t="inlineStr">
        <is>
          <t>items/espresso-018-scene-0010/clip.mp4</t>
        </is>
      </c>
      <c r="L1100" s="45" t="inlineStr">
        <is>
          <t>items/espresso-018-scene-0010/thumbnail.jpg</t>
        </is>
      </c>
      <c r="M1100" s="52" t="inlineStr">
        <is>
          <t>OCR: Wacaco Company INSIDER PICKS
VLM: Visual summary: A person is holding a black portable espresso machine in an outdoor setting.
视觉摘要: 一个人在户外环境中手持一台黑色便携式咖啡机。
Visible product: Minipresso
Visible components: black portable device; hand holding device; text overlay
Visible actions: holding the device
Visible states: device being held; text displayed on screen
Visual uncertainty: The full design and controls of the device are not fully visible.</t>
        </is>
      </c>
      <c r="N1100" s="45" t="inlineStr">
        <is>
          <t>9</t>
        </is>
      </c>
      <c r="O1100" s="45" t="inlineStr">
        <is>
          <t>0</t>
        </is>
      </c>
      <c r="P1100" s="59" t="str"/>
      <c r="Q1100" s="59" t="str"/>
      <c r="R1100" s="52" t="inlineStr">
        <is>
          <t>The device is identified as Minipresso, a portable espresso machine, and no steam wand or frothing action is visible or mentioned. The scene only shows holding the device, with no indication of steam wand operation or milk frothing.</t>
        </is>
      </c>
      <c r="S1100" s="52" t="inlineStr">
        <is>
          <t>VLM</t>
        </is>
      </c>
      <c r="T1100" s="52" t="inlineStr">
        <is>
          <t>low</t>
        </is>
      </c>
      <c r="U1100" s="52" t="inlineStr">
        <is>
          <t>The product is not an espresso machine with a steam wand, and no action related to steam wand use is shown.</t>
        </is>
      </c>
      <c r="V1100" s="45" t="inlineStr">
        <is>
          <t>R1</t>
        </is>
      </c>
      <c r="W1100" s="46" t="inlineStr">
        <is>
          <t>0</t>
        </is>
      </c>
      <c r="X1100" s="60" t="n"/>
      <c r="Y1100" s="60" t="n"/>
      <c r="Z1100" s="46" t="inlineStr">
        <is>
          <t>no</t>
        </is>
      </c>
      <c r="AA1100" s="54" t="inlineStr">
        <is>
          <t>6帧（t=34.2s–36.9s）为户外场景，设备为便携浓缩咖啡机，无蒸汽棒及打奶泡相关动作。</t>
        </is>
      </c>
      <c r="AB1100" s="54" t="n"/>
      <c r="AC1100" s="46" t="inlineStr">
        <is>
          <t>completed</t>
        </is>
      </c>
      <c r="AD1100" s="46" t="inlineStr">
        <is>
          <t>2026-07-28T01:45:19+08:00</t>
        </is>
      </c>
      <c r="AE1100" s="47">
        <f>IF(AC1100&lt;&gt;"completed","",IF(W1100=O1100,"no","yes"))</f>
        <v/>
      </c>
      <c r="AF1100" s="47">
        <f>IF(AC1100&lt;&gt;"completed","",IF(AND(X1100=P1100,Y1100=Q1100),"no","yes"))</f>
        <v/>
      </c>
      <c r="AG1100" s="47">
        <f>IF(AC1100&lt;&gt;"completed","待复核",IF(OR(W1100="",Z1100="",AA1100="",AD1100=""),"缺少必填项",IF(AND(OR(AE1100="yes",AF1100="yes"),AB1100=""),"修正原因缺失",IF(OR(W1100=0,W1100=1),IF(AND(X1100="",Y1100=""),"通过","0/1级时间应留空"),IF(AND(OR(W1100=2,W1100=3),X1100&lt;&gt;"",Y1100&lt;&gt;"",X1100&gt;=I1100,Y1100&lt;=J1100,Y1100&gt;X1100),"通过","2/3级时间无效")))))</f>
        <v/>
      </c>
    </row>
    <row r="1101">
      <c r="A1101" s="45" t="inlineStr">
        <is>
          <t>VQ-025</t>
        </is>
      </c>
      <c r="B1101" s="52" t="inlineStr">
        <is>
          <t>咖啡机蒸汽棒怎样打开并用于打奶泡？</t>
        </is>
      </c>
      <c r="C1101" s="45" t="inlineStr">
        <is>
          <t>zh-CN</t>
        </is>
      </c>
      <c r="D1101" s="45" t="inlineStr">
        <is>
          <t>Espresso Machine</t>
        </is>
      </c>
      <c r="E1101" s="45" t="inlineStr">
        <is>
          <t>component</t>
        </is>
      </c>
      <c r="F1101" s="45" t="inlineStr">
        <is>
          <t>development</t>
        </is>
      </c>
      <c r="G1101" s="45" t="inlineStr">
        <is>
          <t>espresso-004-scene-0007</t>
        </is>
      </c>
      <c r="H1101" s="45" t="inlineStr">
        <is>
          <t>espresso-004</t>
        </is>
      </c>
      <c r="I1101" s="59" t="inlineStr">
        <is>
          <t>48.855</t>
        </is>
      </c>
      <c r="J1101" s="59" t="inlineStr">
        <is>
          <t>51.983</t>
        </is>
      </c>
      <c r="K1101" s="45" t="inlineStr">
        <is>
          <t>items/espresso-004-scene-0007/clip.mp4</t>
        </is>
      </c>
      <c r="L1101" s="45" t="inlineStr">
        <is>
          <t>items/espresso-004-scene-0007/thumbnail.jpg</t>
        </is>
      </c>
      <c r="M1101" s="52" t="inlineStr">
        <is>
          <t>OCR: ,5 1 2 0,5 25 2,5 3 15 ORMA 12
VLM: Visual summary: A person is operating an espresso machine, shown in two split frames with different visual styles. One frame shows a hand gripping the portafilter handle, and the other shows a hand pressing a button on the machine's control panel.
视觉摘要: 一个人正在操作一台浓缩咖啡机，画面分为两个部分，风格不同。一个画面显示一只手握着手柄，另一个画面显示一只手按压机器的控制面板按钮。
Visible product: Espresso Machine
Visible components: portafilter; machine control panel; coffee cups; machine drip tray
Visible actions: gripping portafilter handle; pressing control panel button
Visible states: machine in operation; coffee cups placed under spouts
Visual uncertainty: The exact model or brand of the espresso machine is not visible. The text 'START IT' is overlaid on the image, not part of the machine's interface.</t>
        </is>
      </c>
      <c r="N1101" s="45" t="inlineStr">
        <is>
          <t>10</t>
        </is>
      </c>
      <c r="O1101" s="45" t="inlineStr">
        <is>
          <t>0</t>
        </is>
      </c>
      <c r="P1101" s="59" t="str"/>
      <c r="Q1101" s="59" t="str"/>
      <c r="R1101" s="52" t="inlineStr">
        <is>
          <t>The scene shows a person operating an espresso machine by gripping the portafilter handle and pressing a control panel button, but there is no visual or textual evidence of steam wand operation or frothing milk.</t>
        </is>
      </c>
      <c r="S1101" s="52" t="inlineStr">
        <is>
          <t>VLM</t>
        </is>
      </c>
      <c r="T1101" s="52" t="inlineStr">
        <is>
          <t>low</t>
        </is>
      </c>
      <c r="U1101" s="52" t="inlineStr">
        <is>
          <t>No evidence of steam wand, milk frothing, or related actions is present.</t>
        </is>
      </c>
      <c r="V1101" s="45" t="inlineStr">
        <is>
          <t>R1</t>
        </is>
      </c>
      <c r="W1101" s="46" t="inlineStr">
        <is>
          <t>0</t>
        </is>
      </c>
      <c r="X1101" s="60" t="n"/>
      <c r="Y1101" s="60" t="n"/>
      <c r="Z1101" s="46" t="inlineStr">
        <is>
          <t>no</t>
        </is>
      </c>
      <c r="AA1101" s="54" t="inlineStr">
        <is>
          <t>画面聚焦于冲煮头与手柄区域，未见蒸汽棒及打奶泡操作。</t>
        </is>
      </c>
      <c r="AB1101" s="54" t="n"/>
      <c r="AC1101" s="46" t="inlineStr">
        <is>
          <t>completed</t>
        </is>
      </c>
      <c r="AD1101" s="46" t="inlineStr">
        <is>
          <t>2026-07-28T01:55:19+08:00</t>
        </is>
      </c>
      <c r="AE1101" s="47">
        <f>IF(AC1101&lt;&gt;"completed","",IF(W1101=O1101,"no","yes"))</f>
        <v/>
      </c>
      <c r="AF1101" s="47">
        <f>IF(AC1101&lt;&gt;"completed","",IF(AND(X1101=P1101,Y1101=Q1101),"no","yes"))</f>
        <v/>
      </c>
      <c r="AG1101" s="47">
        <f>IF(AC1101&lt;&gt;"completed","待复核",IF(OR(W1101="",Z1101="",AA1101="",AD1101=""),"缺少必填项",IF(AND(OR(AE1101="yes",AF1101="yes"),AB1101=""),"修正原因缺失",IF(OR(W1101=0,W1101=1),IF(AND(X1101="",Y1101=""),"通过","0/1级时间应留空"),IF(AND(OR(W1101=2,W1101=3),X1101&lt;&gt;"",Y1101&lt;&gt;"",X1101&gt;=I1101,Y1101&lt;=J1101,Y1101&gt;X1101),"通过","2/3级时间无效")))))</f>
        <v/>
      </c>
    </row>
    <row r="1102">
      <c r="A1102" s="45" t="inlineStr">
        <is>
          <t>VQ-025</t>
        </is>
      </c>
      <c r="B1102" s="52" t="inlineStr">
        <is>
          <t>咖啡机蒸汽棒怎样打开并用于打奶泡？</t>
        </is>
      </c>
      <c r="C1102" s="45" t="inlineStr">
        <is>
          <t>zh-CN</t>
        </is>
      </c>
      <c r="D1102" s="45" t="inlineStr">
        <is>
          <t>Espresso Machine</t>
        </is>
      </c>
      <c r="E1102" s="45" t="inlineStr">
        <is>
          <t>component</t>
        </is>
      </c>
      <c r="F1102" s="45" t="inlineStr">
        <is>
          <t>development</t>
        </is>
      </c>
      <c r="G1102" s="45" t="inlineStr">
        <is>
          <t>espresso-001-scene-0003</t>
        </is>
      </c>
      <c r="H1102" s="45" t="inlineStr">
        <is>
          <t>espresso-001</t>
        </is>
      </c>
      <c r="I1102" s="59" t="inlineStr">
        <is>
          <t>10.244</t>
        </is>
      </c>
      <c r="J1102" s="59" t="inlineStr">
        <is>
          <t>14.214</t>
        </is>
      </c>
      <c r="K1102" s="45" t="inlineStr">
        <is>
          <t>items/espresso-001-scene-0003/clip.mp4</t>
        </is>
      </c>
      <c r="L1102" s="45" t="inlineStr">
        <is>
          <t>items/espresso-001-scene-0003/thumbnail.jpg</t>
        </is>
      </c>
      <c r="M1102" s="52" t="inlineStr">
        <is>
          <t>ASR: It has more caffeine per unit volume than most beverages, but the usual serving size is smaller than a standard cup of coffee.
VLM: Visual summary: A close-up of a glass measuring cup containing layered espresso, with a dark bottom layer and a lighter crema layer on top, resting on a wooden surface.
视觉摘要: 一个装有分层浓缩咖啡的玻璃量杯特写，底部为深色，顶部为浅色奶泡，放置在木质表面上。
Visible product: Espresso Machine
Visible components: glass measuring cup; red measurement markings; wooden surface
Visible states: espresso with crema; layered liquid</t>
        </is>
      </c>
      <c r="N1102" s="45" t="inlineStr">
        <is>
          <t>11</t>
        </is>
      </c>
      <c r="O1102" s="45" t="inlineStr">
        <is>
          <t>1</t>
        </is>
      </c>
      <c r="P1102" s="59" t="str"/>
      <c r="Q1102" s="59" t="str"/>
      <c r="R1102" s="52" t="inlineStr">
        <is>
          <t>The scene shows espresso with crema in a measuring cup, indicating the machine produced espresso, but no steam wand, its operation, or frothing action is visible or described.</t>
        </is>
      </c>
      <c r="S1102" s="52" t="inlineStr">
        <is>
          <t>VLM</t>
        </is>
      </c>
      <c r="T1102" s="52" t="inlineStr">
        <is>
          <t>low</t>
        </is>
      </c>
      <c r="U1102" s="52" t="inlineStr">
        <is>
          <t>No evidence of steam wand interaction or frothing process is present.</t>
        </is>
      </c>
      <c r="V1102" s="45" t="inlineStr">
        <is>
          <t>R1</t>
        </is>
      </c>
      <c r="W1102" s="46" t="inlineStr">
        <is>
          <t>0</t>
        </is>
      </c>
      <c r="X1102" s="60" t="n"/>
      <c r="Y1102" s="60" t="n"/>
      <c r="Z1102" s="46" t="inlineStr">
        <is>
          <t>no</t>
        </is>
      </c>
      <c r="AA1102" s="54" t="inlineStr">
        <is>
          <t>全部6帧（t=10.2s–14.2s）仅显示量杯中的浓缩咖啡液（含crema层），无咖啡机本体、无蒸汽棒、无打奶泡操作。</t>
        </is>
      </c>
      <c r="AB1102" s="54" t="inlineStr">
        <is>
          <t>AI=1→R1=0：画面只有萃取完成的浓缩咖啡饮品，无任何咖啡机或蒸汽棒可见，完全不相关。</t>
        </is>
      </c>
      <c r="AC1102" s="46" t="inlineStr">
        <is>
          <t>completed</t>
        </is>
      </c>
      <c r="AD1102" s="46" t="inlineStr">
        <is>
          <t>2026-07-28T01:45:19+08:00</t>
        </is>
      </c>
      <c r="AE1102" s="47">
        <f>IF(AC1102&lt;&gt;"completed","",IF(W1102=O1102,"no","yes"))</f>
        <v/>
      </c>
      <c r="AF1102" s="47">
        <f>IF(AC1102&lt;&gt;"completed","",IF(AND(X1102=P1102,Y1102=Q1102),"no","yes"))</f>
        <v/>
      </c>
      <c r="AG1102" s="47">
        <f>IF(AC1102&lt;&gt;"completed","待复核",IF(OR(W1102="",Z1102="",AA1102="",AD1102=""),"缺少必填项",IF(AND(OR(AE1102="yes",AF1102="yes"),AB1102=""),"修正原因缺失",IF(OR(W1102=0,W1102=1),IF(AND(X1102="",Y1102=""),"通过","0/1级时间应留空"),IF(AND(OR(W1102=2,W1102=3),X1102&lt;&gt;"",Y1102&lt;&gt;"",X1102&gt;=I1102,Y1102&lt;=J1102,Y1102&gt;X1102),"通过","2/3级时间无效")))))</f>
        <v/>
      </c>
    </row>
    <row r="1103">
      <c r="A1103" s="45" t="inlineStr">
        <is>
          <t>VQ-025</t>
        </is>
      </c>
      <c r="B1103" s="52" t="inlineStr">
        <is>
          <t>咖啡机蒸汽棒怎样打开并用于打奶泡？</t>
        </is>
      </c>
      <c r="C1103" s="45" t="inlineStr">
        <is>
          <t>zh-CN</t>
        </is>
      </c>
      <c r="D1103" s="45" t="inlineStr">
        <is>
          <t>Espresso Machine</t>
        </is>
      </c>
      <c r="E1103" s="45" t="inlineStr">
        <is>
          <t>component</t>
        </is>
      </c>
      <c r="F1103" s="45" t="inlineStr">
        <is>
          <t>development</t>
        </is>
      </c>
      <c r="G1103" s="45" t="inlineStr">
        <is>
          <t>espresso-016-scene-0004</t>
        </is>
      </c>
      <c r="H1103" s="45" t="inlineStr">
        <is>
          <t>espresso-016</t>
        </is>
      </c>
      <c r="I1103" s="59" t="inlineStr">
        <is>
          <t>13.391</t>
        </is>
      </c>
      <c r="J1103" s="59" t="inlineStr">
        <is>
          <t>16.12</t>
        </is>
      </c>
      <c r="K1103" s="45" t="inlineStr">
        <is>
          <t>items/espresso-016-scene-0004/clip.mp4</t>
        </is>
      </c>
      <c r="L1103" s="45" t="inlineStr">
        <is>
          <t>items/espresso-016-scene-0004/thumbnail.jpg</t>
        </is>
      </c>
      <c r="M1103" s="52" t="inlineStr">
        <is>
          <t>VLM: Visual summary: A stainless steel espresso machine with red cups on top and one being filled, next to a grinder with warning labels, on a counter with towels and coffee bags.
视觉摘要: 一台不锈钢意式咖啡机，顶部和下方都有红色杯子，旁边是一台带警告标签的磨豆机，放在有毛巾和咖啡袋的台面上。
Visible product: Espresso Machine
Visible components: espresso machine; coffee grinder; red cups; towels; coffee bags; pressure gauges; portafilter; steam wand; water tank; drip tray; control knobs; warning labels
Visible actions: coffee being dispensed into a cup
Visible states: coffee machine in operation; coffee grinder with beans inside
Visible warnings: CAUTION; DANGER</t>
        </is>
      </c>
      <c r="N1103" s="45" t="inlineStr">
        <is>
          <t>12</t>
        </is>
      </c>
      <c r="O1103" s="45" t="inlineStr">
        <is>
          <t>2</t>
        </is>
      </c>
      <c r="P1103" s="59" t="inlineStr">
        <is>
          <t>13.391</t>
        </is>
      </c>
      <c r="Q1103" s="59" t="inlineStr">
        <is>
          <t>16.12</t>
        </is>
      </c>
      <c r="R1103" s="52" t="inlineStr">
        <is>
          <t>The scene visually confirms the presence of an espresso machine with a steam wand, which is the component relevant to the question about opening and using the steam wand for frothing milk. However, no action of opening or using the steam wand is shown.</t>
        </is>
      </c>
      <c r="S1103" s="52" t="inlineStr">
        <is>
          <t>VLM</t>
        </is>
      </c>
      <c r="T1103" s="52" t="inlineStr">
        <is>
          <t>low</t>
        </is>
      </c>
      <c r="U1103" s="52" t="inlineStr">
        <is>
          <t>The presence of the steam wand is confirmed visually, but no action demonstrating its use or opening is shown in the scene.</t>
        </is>
      </c>
      <c r="V1103" s="45" t="inlineStr">
        <is>
          <t>R1</t>
        </is>
      </c>
      <c r="W1103" s="46" t="inlineStr">
        <is>
          <t>1</t>
        </is>
      </c>
      <c r="X1103" s="60" t="n"/>
      <c r="Y1103" s="60" t="n"/>
      <c r="Z1103" s="46" t="inlineStr">
        <is>
          <t>no</t>
        </is>
      </c>
      <c r="AA1103" s="54" t="inlineStr">
        <is>
          <t>画面中咖啡机的蒸汽棒可见，但未展示任何打开阀门或打奶泡的动作演示。</t>
        </is>
      </c>
      <c r="AB1103" s="54" t="inlineStr">
        <is>
          <t>AI=2→R1=1：蒸汽棒虽可见但无使用动作演示。</t>
        </is>
      </c>
      <c r="AC1103" s="46" t="inlineStr">
        <is>
          <t>completed</t>
        </is>
      </c>
      <c r="AD1103" s="46" t="inlineStr">
        <is>
          <t>2026-07-28T01:45:19+08:00</t>
        </is>
      </c>
      <c r="AE1103" s="47">
        <f>IF(AC1103&lt;&gt;"completed","",IF(W1103=O1103,"no","yes"))</f>
        <v/>
      </c>
      <c r="AF1103" s="47">
        <f>IF(AC1103&lt;&gt;"completed","",IF(AND(X1103=P1103,Y1103=Q1103),"no","yes"))</f>
        <v/>
      </c>
      <c r="AG1103" s="47">
        <f>IF(AC1103&lt;&gt;"completed","待复核",IF(OR(W1103="",Z1103="",AA1103="",AD1103=""),"缺少必填项",IF(AND(OR(AE1103="yes",AF1103="yes"),AB1103=""),"修正原因缺失",IF(OR(W1103=0,W1103=1),IF(AND(X1103="",Y1103=""),"通过","0/1级时间应留空"),IF(AND(OR(W1103=2,W1103=3),X1103&lt;&gt;"",Y1103&lt;&gt;"",X1103&gt;=I1103,Y1103&lt;=J1103,Y1103&gt;X1103),"通过","2/3级时间无效")))))</f>
        <v/>
      </c>
    </row>
    <row r="1104">
      <c r="A1104" s="45" t="inlineStr">
        <is>
          <t>VQ-025</t>
        </is>
      </c>
      <c r="B1104" s="52" t="inlineStr">
        <is>
          <t>咖啡机蒸汽棒怎样打开并用于打奶泡？</t>
        </is>
      </c>
      <c r="C1104" s="45" t="inlineStr">
        <is>
          <t>zh-CN</t>
        </is>
      </c>
      <c r="D1104" s="45" t="inlineStr">
        <is>
          <t>Espresso Machine</t>
        </is>
      </c>
      <c r="E1104" s="45" t="inlineStr">
        <is>
          <t>component</t>
        </is>
      </c>
      <c r="F1104" s="45" t="inlineStr">
        <is>
          <t>development</t>
        </is>
      </c>
      <c r="G1104" s="45" t="inlineStr">
        <is>
          <t>espresso-017-scene-0003</t>
        </is>
      </c>
      <c r="H1104" s="45" t="inlineStr">
        <is>
          <t>espresso-017</t>
        </is>
      </c>
      <c r="I1104" s="59" t="inlineStr">
        <is>
          <t>586.633</t>
        </is>
      </c>
      <c r="J1104" s="59" t="inlineStr">
        <is>
          <t>663.84</t>
        </is>
      </c>
      <c r="K1104" s="45" t="inlineStr">
        <is>
          <t>items/espresso-017-scene-0003/clip.mp4</t>
        </is>
      </c>
      <c r="L1104" s="45" t="inlineStr">
        <is>
          <t>items/espresso-017-scene-0003/thumbnail.jpg</t>
        </is>
      </c>
      <c r="M1104" s="52" t="inlineStr">
        <is>
          <t>ASR: Другую отвертку взять. Немножко больше. Это у нас Т20. Снимаем трубочку. Достали заварочный узел в таком у нас состоянии это обычное дело для аппаратов джура я заварочный узел буду разбирать и мыть приводить в полный порядок буду наводить порядок внутри аппарата основная цель видео была разборка кофемашины я ее показал на этом заканчиваем если это было вам полезно либо интересно подписывайтесь на канал ставьте лайк я на этом прощаюсь удачи до свидания
OCR: im REMA 0 T AD
VLM: Visual summary: A person is disassembling an espresso machine, removing a heavily clogged internal component.
视觉摘要: 一个人正在拆解一台浓缩咖啡机，取出一个严重堵塞的内部部件。
Visible product: Espresso Machine
Visible components: black plastic machine casing; internal metal and plastic parts; red and white wires; clear plastic tubing; wrenches and tools on wall; orange bag with text
Visible actions: person's hands removing a component from the machine; person holding the removed component
Visible states: machine is open and disassembled; removed component is heavily clogged with residue
Visual uncertainty: The specific brand or model of the espresso machine is not visible. The text on the orange bag is partially obscured.</t>
        </is>
      </c>
      <c r="N1104" s="45" t="inlineStr">
        <is>
          <t>13</t>
        </is>
      </c>
      <c r="O1104" s="45" t="inlineStr">
        <is>
          <t>0</t>
        </is>
      </c>
      <c r="P1104" s="59" t="str"/>
      <c r="Q1104" s="59" t="str"/>
      <c r="R1104" s="52" t="inlineStr">
        <is>
          <t>The scene shows disassembly of an espresso machine, focusing on removing a clogged internal component, with no mention or visual evidence of the steam wand, its activation, or frothing milk.</t>
        </is>
      </c>
      <c r="S1104" s="52" t="inlineStr">
        <is>
          <t>VLM|ASR|OCR</t>
        </is>
      </c>
      <c r="T1104" s="52" t="inlineStr">
        <is>
          <t>low</t>
        </is>
      </c>
      <c r="U1104" s="52" t="inlineStr">
        <is>
          <t>The scene is clearly about machine disassembly, not steam wand operation or milk frothing.</t>
        </is>
      </c>
      <c r="V1104" s="45" t="inlineStr">
        <is>
          <t>R1</t>
        </is>
      </c>
      <c r="W1104" s="46" t="inlineStr">
        <is>
          <t>0</t>
        </is>
      </c>
      <c r="X1104" s="60" t="n"/>
      <c r="Y1104" s="60" t="n"/>
      <c r="Z1104" s="46" t="inlineStr">
        <is>
          <t>no</t>
        </is>
      </c>
      <c r="AA1104" s="54" t="inlineStr">
        <is>
          <t>拆机维修画面中没有蒸汽棒，也没有打奶泡或打开蒸汽的操作。</t>
        </is>
      </c>
      <c r="AB1104" s="54" t="inlineStr">
        <is>
          <t>AI=0→R1=0，与AI一致。</t>
        </is>
      </c>
      <c r="AC1104" s="46" t="inlineStr">
        <is>
          <t>completed</t>
        </is>
      </c>
      <c r="AD1104" s="46" t="inlineStr">
        <is>
          <t>2026-07-28T01:45:19+08:00</t>
        </is>
      </c>
      <c r="AE1104" s="47">
        <f>IF(AC1104&lt;&gt;"completed","",IF(W1104=O1104,"no","yes"))</f>
        <v/>
      </c>
      <c r="AF1104" s="47">
        <f>IF(AC1104&lt;&gt;"completed","",IF(AND(X1104=P1104,Y1104=Q1104),"no","yes"))</f>
        <v/>
      </c>
      <c r="AG1104" s="47">
        <f>IF(AC1104&lt;&gt;"completed","待复核",IF(OR(W1104="",Z1104="",AA1104="",AD1104=""),"缺少必填项",IF(AND(OR(AE1104="yes",AF1104="yes"),AB1104=""),"修正原因缺失",IF(OR(W1104=0,W1104=1),IF(AND(X1104="",Y1104=""),"通过","0/1级时间应留空"),IF(AND(OR(W1104=2,W1104=3),X1104&lt;&gt;"",Y1104&lt;&gt;"",X1104&gt;=I1104,Y1104&lt;=J1104,Y1104&gt;X1104),"通过","2/3级时间无效")))))</f>
        <v/>
      </c>
    </row>
    <row r="1105">
      <c r="A1105" s="45" t="inlineStr">
        <is>
          <t>VQ-025</t>
        </is>
      </c>
      <c r="B1105" s="52" t="inlineStr">
        <is>
          <t>咖啡机蒸汽棒怎样打开并用于打奶泡？</t>
        </is>
      </c>
      <c r="C1105" s="45" t="inlineStr">
        <is>
          <t>zh-CN</t>
        </is>
      </c>
      <c r="D1105" s="45" t="inlineStr">
        <is>
          <t>Espresso Machine</t>
        </is>
      </c>
      <c r="E1105" s="45" t="inlineStr">
        <is>
          <t>component</t>
        </is>
      </c>
      <c r="F1105" s="45" t="inlineStr">
        <is>
          <t>development</t>
        </is>
      </c>
      <c r="G1105" s="45" t="inlineStr">
        <is>
          <t>espresso-002-scene-0001</t>
        </is>
      </c>
      <c r="H1105" s="45" t="inlineStr">
        <is>
          <t>espresso-002</t>
        </is>
      </c>
      <c r="I1105" s="59" t="inlineStr">
        <is>
          <t>0.0</t>
        </is>
      </c>
      <c r="J1105" s="59" t="inlineStr">
        <is>
          <t>44.68</t>
        </is>
      </c>
      <c r="K1105" s="45" t="inlineStr">
        <is>
          <t>items/espresso-002-scene-0001/clip.mp4</t>
        </is>
      </c>
      <c r="L1105" s="45" t="inlineStr">
        <is>
          <t>items/espresso-002-scene-0001/thumbnail.jpg</t>
        </is>
      </c>
      <c r="M1105" s="52" t="inlineStr">
        <is>
          <t>VLM: Visual summary: A stream of coffee is being dispensed from an espresso machine into a blue mug.
视觉摘要: 咖啡机正在向一个蓝色杯子中倾倒咖啡。
Visible product: Espresso Machine
Visible components: espresso machine; blue mug; coffee stream; metal portafilter; wooden countertop
Visible actions: coffee dispensing
Visible states: coffee filling mug; coffee forming crema</t>
        </is>
      </c>
      <c r="N1105" s="45" t="inlineStr">
        <is>
          <t>14</t>
        </is>
      </c>
      <c r="O1105" s="45" t="inlineStr">
        <is>
          <t>0</t>
        </is>
      </c>
      <c r="P1105" s="59" t="str"/>
      <c r="Q1105" s="59" t="str"/>
      <c r="R1105" s="52" t="inlineStr">
        <is>
          <t>场景仅显示咖啡萃取过程，未涉及蒸汽棒或打奶泡操作。</t>
        </is>
      </c>
      <c r="S1105" s="52" t="inlineStr">
        <is>
          <t>VLM</t>
        </is>
      </c>
      <c r="T1105" s="52" t="inlineStr">
        <is>
          <t>low</t>
        </is>
      </c>
      <c r="U1105" s="52" t="inlineStr">
        <is>
          <t>无任何视觉或语音证据提及蒸汽棒或奶泡制作。</t>
        </is>
      </c>
      <c r="V1105" s="45" t="inlineStr">
        <is>
          <t>R1</t>
        </is>
      </c>
      <c r="W1105" s="46" t="inlineStr">
        <is>
          <t>0</t>
        </is>
      </c>
      <c r="X1105" s="60" t="n"/>
      <c r="Y1105" s="60" t="n"/>
      <c r="Z1105" s="46" t="inlineStr">
        <is>
          <t>no</t>
        </is>
      </c>
      <c r="AA1105" s="54" t="inlineStr">
        <is>
          <t>全部6帧（t=0s–44.7s）仅展示萃取出液，无蒸汽棒、无打奶泡操作。</t>
        </is>
      </c>
      <c r="AB1105" s="54" t="n"/>
      <c r="AC1105" s="46" t="inlineStr">
        <is>
          <t>completed</t>
        </is>
      </c>
      <c r="AD1105" s="46" t="inlineStr">
        <is>
          <t>2026-07-28T01:45:19+08:00</t>
        </is>
      </c>
      <c r="AE1105" s="47">
        <f>IF(AC1105&lt;&gt;"completed","",IF(W1105=O1105,"no","yes"))</f>
        <v/>
      </c>
      <c r="AF1105" s="47">
        <f>IF(AC1105&lt;&gt;"completed","",IF(AND(X1105=P1105,Y1105=Q1105),"no","yes"))</f>
        <v/>
      </c>
      <c r="AG1105" s="47">
        <f>IF(AC1105&lt;&gt;"completed","待复核",IF(OR(W1105="",Z1105="",AA1105="",AD1105=""),"缺少必填项",IF(AND(OR(AE1105="yes",AF1105="yes"),AB1105=""),"修正原因缺失",IF(OR(W1105=0,W1105=1),IF(AND(X1105="",Y1105=""),"通过","0/1级时间应留空"),IF(AND(OR(W1105=2,W1105=3),X1105&lt;&gt;"",Y1105&lt;&gt;"",X1105&gt;=I1105,Y1105&lt;=J1105,Y1105&gt;X1105),"通过","2/3级时间无效")))))</f>
        <v/>
      </c>
    </row>
    <row r="1106">
      <c r="A1106" s="45" t="inlineStr">
        <is>
          <t>VQ-025</t>
        </is>
      </c>
      <c r="B1106" s="52" t="inlineStr">
        <is>
          <t>咖啡机蒸汽棒怎样打开并用于打奶泡？</t>
        </is>
      </c>
      <c r="C1106" s="45" t="inlineStr">
        <is>
          <t>zh-CN</t>
        </is>
      </c>
      <c r="D1106" s="45" t="inlineStr">
        <is>
          <t>Espresso Machine</t>
        </is>
      </c>
      <c r="E1106" s="45" t="inlineStr">
        <is>
          <t>component</t>
        </is>
      </c>
      <c r="F1106" s="45" t="inlineStr">
        <is>
          <t>development</t>
        </is>
      </c>
      <c r="G1106" s="45" t="inlineStr">
        <is>
          <t>espresso-018-scene-0007</t>
        </is>
      </c>
      <c r="H1106" s="45" t="inlineStr">
        <is>
          <t>espresso-018</t>
        </is>
      </c>
      <c r="I1106" s="59" t="inlineStr">
        <is>
          <t>24.02</t>
        </is>
      </c>
      <c r="J1106" s="59" t="inlineStr">
        <is>
          <t>28.524</t>
        </is>
      </c>
      <c r="K1106" s="45" t="inlineStr">
        <is>
          <t>items/espresso-018-scene-0007/clip.mp4</t>
        </is>
      </c>
      <c r="L1106" s="45" t="inlineStr">
        <is>
          <t>items/espresso-018-scene-0007/thumbnail.jpg</t>
        </is>
      </c>
      <c r="M1106" s="52" t="inlineStr">
        <is>
          <t>OCR: Wacaco Company INSIDER PICKS Pump a few times for espresso.
VLM: Visual summary: A person is using a portable espresso machine to brew coffee by adding ground coffee and hot water, then pumping the device.
视觉摘要: 一个人正在使用便携式意式咖啡机，通过加入咖啡粉和热水，然后泵动设备来制作咖啡。
Visible product: mini presso
Visible components: black cylindrical device; hand; glass container; text overlay; logo
Visible actions: pouring hot water; holding the device; pumping the device
Visible states: ground coffee in the device; hot water being poured
Visual uncertainty: The exact model or full name of the device is not fully visible. The brand 'Wacaco Company' is visible but not the full product name.</t>
        </is>
      </c>
      <c r="N1106" s="45" t="inlineStr">
        <is>
          <t>15</t>
        </is>
      </c>
      <c r="O1106" s="45" t="inlineStr">
        <is>
          <t>0</t>
        </is>
      </c>
      <c r="P1106" s="59" t="str"/>
      <c r="Q1106" s="59" t="str"/>
      <c r="R1106" s="52" t="inlineStr">
        <is>
          <t>The scene shows a portable espresso machine being used to brew coffee via pumping, with no visible steam wand or frothing action, and no mention or demonstration of steam rod operation.</t>
        </is>
      </c>
      <c r="S1106" s="52" t="inlineStr">
        <is>
          <t>VLM|OCR</t>
        </is>
      </c>
      <c r="T1106" s="52" t="inlineStr">
        <is>
          <t>low</t>
        </is>
      </c>
      <c r="U1106" s="52" t="inlineStr">
        <is>
          <t>No evidence of steam wand, frothing, or related component interaction is present.</t>
        </is>
      </c>
      <c r="V1106" s="45" t="inlineStr">
        <is>
          <t>R1</t>
        </is>
      </c>
      <c r="W1106" s="46" t="inlineStr">
        <is>
          <t>0</t>
        </is>
      </c>
      <c r="X1106" s="60" t="n"/>
      <c r="Y1106" s="60" t="n"/>
      <c r="Z1106" s="46" t="inlineStr">
        <is>
          <t>no</t>
        </is>
      </c>
      <c r="AA1106" s="54" t="inlineStr">
        <is>
          <t>全部6帧（t=24.0s–28.6s）中MiniPresso便携机无蒸汽棒部件，也无任何打奶泡操作。</t>
        </is>
      </c>
      <c r="AB1106" s="54" t="n"/>
      <c r="AC1106" s="46" t="inlineStr">
        <is>
          <t>completed</t>
        </is>
      </c>
      <c r="AD1106" s="46" t="inlineStr">
        <is>
          <t>2026-07-28T01:45:19+08:00</t>
        </is>
      </c>
      <c r="AE1106" s="47">
        <f>IF(AC1106&lt;&gt;"completed","",IF(W1106=O1106,"no","yes"))</f>
        <v/>
      </c>
      <c r="AF1106" s="47">
        <f>IF(AC1106&lt;&gt;"completed","",IF(AND(X1106=P1106,Y1106=Q1106),"no","yes"))</f>
        <v/>
      </c>
      <c r="AG1106" s="47">
        <f>IF(AC1106&lt;&gt;"completed","待复核",IF(OR(W1106="",Z1106="",AA1106="",AD1106=""),"缺少必填项",IF(AND(OR(AE1106="yes",AF1106="yes"),AB1106=""),"修正原因缺失",IF(OR(W1106=0,W1106=1),IF(AND(X1106="",Y1106=""),"通过","0/1级时间应留空"),IF(AND(OR(W1106=2,W1106=3),X1106&lt;&gt;"",Y1106&lt;&gt;"",X1106&gt;=I1106,Y1106&lt;=J1106,Y1106&gt;X1106),"通过","2/3级时间无效")))))</f>
        <v/>
      </c>
    </row>
    <row r="1107">
      <c r="A1107" s="45" t="inlineStr">
        <is>
          <t>VQ-025</t>
        </is>
      </c>
      <c r="B1107" s="52" t="inlineStr">
        <is>
          <t>咖啡机蒸汽棒怎样打开并用于打奶泡？</t>
        </is>
      </c>
      <c r="C1107" s="45" t="inlineStr">
        <is>
          <t>zh-CN</t>
        </is>
      </c>
      <c r="D1107" s="45" t="inlineStr">
        <is>
          <t>Espresso Machine</t>
        </is>
      </c>
      <c r="E1107" s="45" t="inlineStr">
        <is>
          <t>component</t>
        </is>
      </c>
      <c r="F1107" s="45" t="inlineStr">
        <is>
          <t>development</t>
        </is>
      </c>
      <c r="G1107" s="45" t="inlineStr">
        <is>
          <t>espresso-004-scene-0002</t>
        </is>
      </c>
      <c r="H1107" s="45" t="inlineStr">
        <is>
          <t>espresso-004</t>
        </is>
      </c>
      <c r="I1107" s="59" t="inlineStr">
        <is>
          <t>32.213</t>
        </is>
      </c>
      <c r="J1107" s="59" t="inlineStr">
        <is>
          <t>34.382</t>
        </is>
      </c>
      <c r="K1107" s="45" t="inlineStr">
        <is>
          <t>items/espresso-004-scene-0002/clip.mp4</t>
        </is>
      </c>
      <c r="L1107" s="45" t="inlineStr">
        <is>
          <t>items/espresso-004-scene-0002/thumbnail.jpg</t>
        </is>
      </c>
      <c r="M1107" s="52" t="inlineStr">
        <is>
          <t>VLM: Visual summary: A hand holds a white cup with a mustache design under an espresso machine's steam wand, while the text 'PREHEAT IT' is overlaid on the image.
视觉摘要: 一只手拿着一个印有胡子图案的白色杯子，放在咖啡机的蒸汽喷嘴下，图像上叠加有“PREHEAT IT”字样。
Visible product: Espresso Machine
Visible components: espresso machine; steam wand; white cup; mustache design on cup; hand; text overlay: 'PREHEAT IT'
Visible actions: hand holding cup; cup positioned under steam wand</t>
        </is>
      </c>
      <c r="N1107" s="45" t="inlineStr">
        <is>
          <t>16</t>
        </is>
      </c>
      <c r="O1107" s="45" t="inlineStr">
        <is>
          <t>2</t>
        </is>
      </c>
      <c r="P1107" s="59" t="inlineStr">
        <is>
          <t>32.213</t>
        </is>
      </c>
      <c r="Q1107" s="59" t="inlineStr">
        <is>
          <t>34.382</t>
        </is>
      </c>
      <c r="R1107" s="52" t="inlineStr">
        <is>
          <t>显示手将杯子置于蒸汽棒下方，且有'PREHEAT IT'文字，表明正在演示蒸汽棒使用前的准备步骤，但未显示如何打开蒸汽棒或打奶泡的具体操作。</t>
        </is>
      </c>
      <c r="S1107" s="52" t="inlineStr">
        <is>
          <t>VLM</t>
        </is>
      </c>
      <c r="T1107" s="52" t="inlineStr">
        <is>
          <t>low</t>
        </is>
      </c>
      <c r="U1107" s="52" t="inlineStr">
        <is>
          <t>未显示蒸汽棒开启动作或奶泡制作过程，仅显示预热准备阶段。</t>
        </is>
      </c>
      <c r="V1107" s="45" t="inlineStr">
        <is>
          <t>R1</t>
        </is>
      </c>
      <c r="W1107" s="46" t="inlineStr">
        <is>
          <t>1</t>
        </is>
      </c>
      <c r="X1107" s="60" t="n"/>
      <c r="Y1107" s="60" t="n"/>
      <c r="Z1107" s="46" t="inlineStr">
        <is>
          <t>no</t>
        </is>
      </c>
      <c r="AA1107" s="54" t="inlineStr">
        <is>
          <t>所有帧均只有杯子置于蒸汽棒下方预热，未展示蒸汽棒开关操作或打奶泡动作。</t>
        </is>
      </c>
      <c r="AB1107" s="54" t="inlineStr">
        <is>
          <t>AI=2→R1=1：仅展示蒸汽棒用于预热杯子，未展示如何打开及打奶泡。</t>
        </is>
      </c>
      <c r="AC1107" s="46" t="inlineStr">
        <is>
          <t>completed</t>
        </is>
      </c>
      <c r="AD1107" s="46" t="inlineStr">
        <is>
          <t>2026-07-28T01:45:19+08:00</t>
        </is>
      </c>
      <c r="AE1107" s="47">
        <f>IF(AC1107&lt;&gt;"completed","",IF(W1107=O1107,"no","yes"))</f>
        <v/>
      </c>
      <c r="AF1107" s="47">
        <f>IF(AC1107&lt;&gt;"completed","",IF(AND(X1107=P1107,Y1107=Q1107),"no","yes"))</f>
        <v/>
      </c>
      <c r="AG1107" s="47">
        <f>IF(AC1107&lt;&gt;"completed","待复核",IF(OR(W1107="",Z1107="",AA1107="",AD1107=""),"缺少必填项",IF(AND(OR(AE1107="yes",AF1107="yes"),AB1107=""),"修正原因缺失",IF(OR(W1107=0,W1107=1),IF(AND(X1107="",Y1107=""),"通过","0/1级时间应留空"),IF(AND(OR(W1107=2,W1107=3),X1107&lt;&gt;"",Y1107&lt;&gt;"",X1107&gt;=I1107,Y1107&lt;=J1107,Y1107&gt;X1107),"通过","2/3级时间无效")))))</f>
        <v/>
      </c>
    </row>
    <row r="1108">
      <c r="A1108" s="45" t="inlineStr">
        <is>
          <t>VQ-025</t>
        </is>
      </c>
      <c r="B1108" s="52" t="inlineStr">
        <is>
          <t>咖啡机蒸汽棒怎样打开并用于打奶泡？</t>
        </is>
      </c>
      <c r="C1108" s="45" t="inlineStr">
        <is>
          <t>zh-CN</t>
        </is>
      </c>
      <c r="D1108" s="45" t="inlineStr">
        <is>
          <t>Espresso Machine</t>
        </is>
      </c>
      <c r="E1108" s="45" t="inlineStr">
        <is>
          <t>component</t>
        </is>
      </c>
      <c r="F1108" s="45" t="inlineStr">
        <is>
          <t>development</t>
        </is>
      </c>
      <c r="G1108" s="45" t="inlineStr">
        <is>
          <t>espresso-018-scene-0017</t>
        </is>
      </c>
      <c r="H1108" s="45" t="inlineStr">
        <is>
          <t>espresso-018</t>
        </is>
      </c>
      <c r="I1108" s="59" t="inlineStr">
        <is>
          <t>55.963</t>
        </is>
      </c>
      <c r="J1108" s="59" t="inlineStr">
        <is>
          <t>58.257</t>
        </is>
      </c>
      <c r="K1108" s="45" t="inlineStr">
        <is>
          <t>items/espresso-018-scene-0017/clip.mp4</t>
        </is>
      </c>
      <c r="L1108" s="45" t="inlineStr">
        <is>
          <t>items/espresso-018-scene-0017/thumbnail.jpg</t>
        </is>
      </c>
      <c r="M1108" s="52" t="inlineStr">
        <is>
          <t>VLM: Visual summary: A person is holding a collapsible cup on a table.
视觉摘要: 一个人正拿着一个可折叠的杯子放在桌子上。
Visible product: Stojo Collapsible Cup
Visible components: hand; collapsible cup; table; text overlay
Visible actions: holding
Visual uncertainty: The full context of the product's use or features is not visible.</t>
        </is>
      </c>
      <c r="N1108" s="45" t="inlineStr">
        <is>
          <t>17</t>
        </is>
      </c>
      <c r="O1108" s="45" t="inlineStr">
        <is>
          <t>0</t>
        </is>
      </c>
      <c r="P1108" s="59" t="str"/>
      <c r="Q1108" s="59" t="str"/>
      <c r="R1108" s="52" t="inlineStr">
        <is>
          <t>The visible product is a collapsible cup, not an espresso machine or its steam wand, and no action related to opening or using a steam wand is shown.</t>
        </is>
      </c>
      <c r="S1108" s="52" t="inlineStr">
        <is>
          <t>VLM</t>
        </is>
      </c>
      <c r="T1108" s="52" t="inlineStr">
        <is>
          <t>low</t>
        </is>
      </c>
      <c r="U1108" s="52" t="inlineStr">
        <is>
          <t>The product and actions are clearly identifiable and unrelated to the question.</t>
        </is>
      </c>
      <c r="V1108" s="45" t="inlineStr">
        <is>
          <t>R1</t>
        </is>
      </c>
      <c r="W1108" s="46" t="inlineStr">
        <is>
          <t>0</t>
        </is>
      </c>
      <c r="X1108" s="60" t="n"/>
      <c r="Y1108" s="60" t="n"/>
      <c r="Z1108" s="46" t="inlineStr">
        <is>
          <t>no</t>
        </is>
      </c>
      <c r="AA1108" s="54" t="inlineStr">
        <is>
          <t>6帧（t=56.0s–58.3s）中仅有可折叠杯出现，无咖啡机本体及蒸汽棒，更无打开蒸汽棒或打奶泡动作。</t>
        </is>
      </c>
      <c r="AB1108" s="54" t="n"/>
      <c r="AC1108" s="46" t="inlineStr">
        <is>
          <t>completed</t>
        </is>
      </c>
      <c r="AD1108" s="46" t="inlineStr">
        <is>
          <t>2026-07-28T01:45:19+08:00</t>
        </is>
      </c>
      <c r="AE1108" s="47">
        <f>IF(AC1108&lt;&gt;"completed","",IF(W1108=O1108,"no","yes"))</f>
        <v/>
      </c>
      <c r="AF1108" s="47">
        <f>IF(AC1108&lt;&gt;"completed","",IF(AND(X1108=P1108,Y1108=Q1108),"no","yes"))</f>
        <v/>
      </c>
      <c r="AG1108" s="47">
        <f>IF(AC1108&lt;&gt;"completed","待复核",IF(OR(W1108="",Z1108="",AA1108="",AD1108=""),"缺少必填项",IF(AND(OR(AE1108="yes",AF1108="yes"),AB1108=""),"修正原因缺失",IF(OR(W1108=0,W1108=1),IF(AND(X1108="",Y1108=""),"通过","0/1级时间应留空"),IF(AND(OR(W1108=2,W1108=3),X1108&lt;&gt;"",Y1108&lt;&gt;"",X1108&gt;=I1108,Y1108&lt;=J1108,Y1108&gt;X1108),"通过","2/3级时间无效")))))</f>
        <v/>
      </c>
    </row>
    <row r="1109">
      <c r="A1109" s="45" t="inlineStr">
        <is>
          <t>VQ-025</t>
        </is>
      </c>
      <c r="B1109" s="52" t="inlineStr">
        <is>
          <t>咖啡机蒸汽棒怎样打开并用于打奶泡？</t>
        </is>
      </c>
      <c r="C1109" s="45" t="inlineStr">
        <is>
          <t>zh-CN</t>
        </is>
      </c>
      <c r="D1109" s="45" t="inlineStr">
        <is>
          <t>Espresso Machine</t>
        </is>
      </c>
      <c r="E1109" s="45" t="inlineStr">
        <is>
          <t>component</t>
        </is>
      </c>
      <c r="F1109" s="45" t="inlineStr">
        <is>
          <t>development</t>
        </is>
      </c>
      <c r="G1109" s="45" t="inlineStr">
        <is>
          <t>espresso-001-scene-0005</t>
        </is>
      </c>
      <c r="H1109" s="45" t="inlineStr">
        <is>
          <t>espresso-001</t>
        </is>
      </c>
      <c r="I1109" s="59" t="inlineStr">
        <is>
          <t>18.685</t>
        </is>
      </c>
      <c r="J1109" s="59" t="inlineStr">
        <is>
          <t>23.59</t>
        </is>
      </c>
      <c r="K1109" s="45" t="inlineStr">
        <is>
          <t>items/espresso-001-scene-0005/clip.mp4</t>
        </is>
      </c>
      <c r="L1109" s="45" t="inlineStr">
        <is>
          <t>items/espresso-001-scene-0005/thumbnail.jpg</t>
        </is>
      </c>
      <c r="M1109" s="52" t="inlineStr">
        <is>
          <t>ASR: The act of producing a shot of espresso is often termed pulling a shot. Methods of preparation differ between drinks and between baristas.
VLM: Visual summary: A person in a blue shirt and black apron is operating an espresso machine at a counter in a cafe or restaurant.
视觉摘要: 一名穿着蓝色衬衫和黑色围裙的人正在咖啡馆或餐厅的吧台操作一台浓缩咖啡机。
Visible product: Espresso Machine
Visible components: espresso machine; glass cup; syrup bottles; granite countertop; white cabinets; wall-mounted dispenser; bananas on counter
Visible actions: person operating espresso machine; person holding machine handle
Visible states: coffee being dispensed into glass cup; person standing at counter
Visual uncertainty: exact product model or brand of espresso machine is not visible</t>
        </is>
      </c>
      <c r="N1109" s="45" t="inlineStr">
        <is>
          <t>18</t>
        </is>
      </c>
      <c r="O1109" s="45" t="inlineStr">
        <is>
          <t>1</t>
        </is>
      </c>
      <c r="P1109" s="59" t="str"/>
      <c r="Q1109" s="59" t="str"/>
      <c r="R1109" s="52" t="inlineStr">
        <is>
          <t>The scene shows a person operating an espresso machine, but no steam wand or milk frothing action is visible, and no instruction or demonstration of steam wand use is provided.</t>
        </is>
      </c>
      <c r="S1109" s="52" t="inlineStr">
        <is>
          <t>VLM</t>
        </is>
      </c>
      <c r="T1109" s="52" t="inlineStr">
        <is>
          <t>low</t>
        </is>
      </c>
      <c r="U1109" s="52" t="inlineStr">
        <is>
          <t>No visual or audio evidence of steam wand operation or milk frothing is present.</t>
        </is>
      </c>
      <c r="V1109" s="45" t="inlineStr">
        <is>
          <t>R1</t>
        </is>
      </c>
      <c r="W1109" s="46" t="inlineStr">
        <is>
          <t>1</t>
        </is>
      </c>
      <c r="X1109" s="60" t="n"/>
      <c r="Y1109" s="60" t="n"/>
      <c r="Z1109" s="46" t="inlineStr">
        <is>
          <t>no</t>
        </is>
      </c>
      <c r="AA1109" s="54" t="inlineStr">
        <is>
          <t>画面显示咖啡师操作咖啡机，但未清晰展示蒸汽棒或打奶泡动作。</t>
        </is>
      </c>
      <c r="AB1109" s="54" t="n"/>
      <c r="AC1109" s="46" t="inlineStr">
        <is>
          <t>completed</t>
        </is>
      </c>
      <c r="AD1109" s="46" t="inlineStr">
        <is>
          <t>2026-07-28T01:45:19+08:00</t>
        </is>
      </c>
      <c r="AE1109" s="47">
        <f>IF(AC1109&lt;&gt;"completed","",IF(W1109=O1109,"no","yes"))</f>
        <v/>
      </c>
      <c r="AF1109" s="47">
        <f>IF(AC1109&lt;&gt;"completed","",IF(AND(X1109=P1109,Y1109=Q1109),"no","yes"))</f>
        <v/>
      </c>
      <c r="AG1109" s="47">
        <f>IF(AC1109&lt;&gt;"completed","待复核",IF(OR(W1109="",Z1109="",AA1109="",AD1109=""),"缺少必填项",IF(AND(OR(AE1109="yes",AF1109="yes"),AB1109=""),"修正原因缺失",IF(OR(W1109=0,W1109=1),IF(AND(X1109="",Y1109=""),"通过","0/1级时间应留空"),IF(AND(OR(W1109=2,W1109=3),X1109&lt;&gt;"",Y1109&lt;&gt;"",X1109&gt;=I1109,Y1109&lt;=J1109,Y1109&gt;X1109),"通过","2/3级时间无效")))))</f>
        <v/>
      </c>
    </row>
    <row r="1110">
      <c r="A1110" s="45" t="inlineStr">
        <is>
          <t>VQ-025</t>
        </is>
      </c>
      <c r="B1110" s="52" t="inlineStr">
        <is>
          <t>咖啡机蒸汽棒怎样打开并用于打奶泡？</t>
        </is>
      </c>
      <c r="C1110" s="45" t="inlineStr">
        <is>
          <t>zh-CN</t>
        </is>
      </c>
      <c r="D1110" s="45" t="inlineStr">
        <is>
          <t>Espresso Machine</t>
        </is>
      </c>
      <c r="E1110" s="45" t="inlineStr">
        <is>
          <t>component</t>
        </is>
      </c>
      <c r="F1110" s="45" t="inlineStr">
        <is>
          <t>development</t>
        </is>
      </c>
      <c r="G1110" s="45" t="inlineStr">
        <is>
          <t>espresso-016-scene-0003</t>
        </is>
      </c>
      <c r="H1110" s="45" t="inlineStr">
        <is>
          <t>espresso-016</t>
        </is>
      </c>
      <c r="I1110" s="59" t="inlineStr">
        <is>
          <t>4.849</t>
        </is>
      </c>
      <c r="J1110" s="59" t="inlineStr">
        <is>
          <t>13.391</t>
        </is>
      </c>
      <c r="K1110" s="45" t="inlineStr">
        <is>
          <t>items/espresso-016-scene-0003/clip.mp4</t>
        </is>
      </c>
      <c r="L1110" s="45" t="inlineStr">
        <is>
          <t>items/espresso-016-scene-0003/thumbnail.jpg</t>
        </is>
      </c>
      <c r="M1110" s="52" t="inlineStr">
        <is>
          <t>OCR: 4
VLM: Visual summary: A person is preparing coffee grounds in an espresso portafilter, using a scoop and a tamper.
视觉摘要: 一个人正在用勺子和压粉器准备浓缩咖啡粉。
Visible product: Espresso Machine
Visible components: portafilter; coffee scoop; tamper; wooden cutting board; digital scale; glass cup; metal cup
Visible actions: pouring coffee grounds; placing tamper on portafilter; pressing tamper
Visible states: coffee grounds in portafilter; portafilter on wooden surface; tamper being used to compact grounds
Visual uncertainty: The full espresso machine is not visible. The specific brand or model of the espresso machine is not visible.</t>
        </is>
      </c>
      <c r="N1110" s="45" t="inlineStr">
        <is>
          <t>19</t>
        </is>
      </c>
      <c r="O1110" s="45" t="inlineStr">
        <is>
          <t>0</t>
        </is>
      </c>
      <c r="P1110" s="59" t="str"/>
      <c r="Q1110" s="59" t="str"/>
      <c r="R1110" s="52" t="inlineStr">
        <is>
          <t>The scene shows preparation of coffee grounds in a portafilter, with no visible steam wand or actions related to steaming milk.</t>
        </is>
      </c>
      <c r="S1110" s="52" t="inlineStr">
        <is>
          <t>VLM</t>
        </is>
      </c>
      <c r="T1110" s="52" t="inlineStr">
        <is>
          <t>low</t>
        </is>
      </c>
      <c r="U1110" s="52" t="inlineStr">
        <is>
          <t>No evidence of steam wand, milk, or steaming action is present.</t>
        </is>
      </c>
      <c r="V1110" s="45" t="inlineStr">
        <is>
          <t>R1</t>
        </is>
      </c>
      <c r="W1110" s="46" t="inlineStr">
        <is>
          <t>0</t>
        </is>
      </c>
      <c r="X1110" s="60" t="n"/>
      <c r="Y1110" s="60" t="n"/>
      <c r="Z1110" s="46" t="inlineStr">
        <is>
          <t>no</t>
        </is>
      </c>
      <c r="AA1110" s="54" t="inlineStr">
        <is>
          <t>画面中没有蒸汽棒，也没有打奶泡动作。</t>
        </is>
      </c>
      <c r="AB1110" s="54" t="n"/>
      <c r="AC1110" s="46" t="inlineStr">
        <is>
          <t>completed</t>
        </is>
      </c>
      <c r="AD1110" s="46" t="inlineStr">
        <is>
          <t>2026-07-28T01:45:19+08:00</t>
        </is>
      </c>
      <c r="AE1110" s="47">
        <f>IF(AC1110&lt;&gt;"completed","",IF(W1110=O1110,"no","yes"))</f>
        <v/>
      </c>
      <c r="AF1110" s="47">
        <f>IF(AC1110&lt;&gt;"completed","",IF(AND(X1110=P1110,Y1110=Q1110),"no","yes"))</f>
        <v/>
      </c>
      <c r="AG1110" s="47">
        <f>IF(AC1110&lt;&gt;"completed","待复核",IF(OR(W1110="",Z1110="",AA1110="",AD1110=""),"缺少必填项",IF(AND(OR(AE1110="yes",AF1110="yes"),AB1110=""),"修正原因缺失",IF(OR(W1110=0,W1110=1),IF(AND(X1110="",Y1110=""),"通过","0/1级时间应留空"),IF(AND(OR(W1110=2,W1110=3),X1110&lt;&gt;"",Y1110&lt;&gt;"",X1110&gt;=I1110,Y1110&lt;=J1110,Y1110&gt;X1110),"通过","2/3级时间无效")))))</f>
        <v/>
      </c>
    </row>
    <row r="1111">
      <c r="A1111" s="45" t="inlineStr">
        <is>
          <t>VQ-025</t>
        </is>
      </c>
      <c r="B1111" s="52" t="inlineStr">
        <is>
          <t>咖啡机蒸汽棒怎样打开并用于打奶泡？</t>
        </is>
      </c>
      <c r="C1111" s="45" t="inlineStr">
        <is>
          <t>zh-CN</t>
        </is>
      </c>
      <c r="D1111" s="45" t="inlineStr">
        <is>
          <t>Espresso Machine</t>
        </is>
      </c>
      <c r="E1111" s="45" t="inlineStr">
        <is>
          <t>component</t>
        </is>
      </c>
      <c r="F1111" s="45" t="inlineStr">
        <is>
          <t>development</t>
        </is>
      </c>
      <c r="G1111" s="45" t="inlineStr">
        <is>
          <t>espresso-004-scene-0001</t>
        </is>
      </c>
      <c r="H1111" s="45" t="inlineStr">
        <is>
          <t>espresso-004</t>
        </is>
      </c>
      <c r="I1111" s="59" t="inlineStr">
        <is>
          <t>0.0</t>
        </is>
      </c>
      <c r="J1111" s="59" t="inlineStr">
        <is>
          <t>32.213</t>
        </is>
      </c>
      <c r="K1111" s="45" t="inlineStr">
        <is>
          <t>items/espresso-004-scene-0001/clip.mp4</t>
        </is>
      </c>
      <c r="L1111" s="45" t="inlineStr">
        <is>
          <t>items/espresso-004-scene-0001/thumbnail.jpg</t>
        </is>
      </c>
      <c r="M1111" s="52" t="inlineStr">
        <is>
          <t>ASR: The taste of a perfect shot of espresso is an eye-opening experience that will never let you go. It's sweet, deep, dark, dense, bright, velvet, syrup-like, overwhelmingly intense, and has a beautifully marbled grammar. For the preparation, there are some steps to keep in mind.
OCR: PREHEAT IT
VLM: Visual summary: A close-up of a cup of espresso with a light brown crema, held by a hand, followed by a black and white shot of a commercial espresso machine.
视觉摘要: 一杯带有浅棕色奶泡的浓缩咖啡特写，由一只手握着，接着是商用浓缩咖啡机的黑白镜头。
Visible product: Espresso Machine
Visible components: white cup; white saucer; hand; espresso machine; control knobs; gauge; portafilter handles
Visible actions: holding cup
Visible states: espresso in cup; machine stationary</t>
        </is>
      </c>
      <c r="N1111" s="45" t="inlineStr">
        <is>
          <t>20</t>
        </is>
      </c>
      <c r="O1111" s="45" t="inlineStr">
        <is>
          <t>0</t>
        </is>
      </c>
      <c r="P1111" s="59" t="str"/>
      <c r="Q1111" s="59" t="str"/>
      <c r="R1111" s="52" t="inlineStr">
        <is>
          <t>The scene shows an espresso machine and cup but does not show or mention the steam wand, its activation, or frothing milk.</t>
        </is>
      </c>
      <c r="S1111" s="52" t="inlineStr">
        <is>
          <t>VLM|ASR|OCR</t>
        </is>
      </c>
      <c r="T1111" s="52" t="inlineStr">
        <is>
          <t>low</t>
        </is>
      </c>
      <c r="U1111" s="52" t="inlineStr">
        <is>
          <t>No evidence of steam wand, its operation, or milk frothing is present.</t>
        </is>
      </c>
      <c r="V1111" s="45" t="inlineStr">
        <is>
          <t>R1</t>
        </is>
      </c>
      <c r="W1111" s="46" t="inlineStr">
        <is>
          <t>0</t>
        </is>
      </c>
      <c r="X1111" s="60" t="n"/>
      <c r="Y1111" s="60" t="n"/>
      <c r="Z1111" s="46" t="inlineStr">
        <is>
          <t>no</t>
        </is>
      </c>
      <c r="AA1111" s="54" t="inlineStr">
        <is>
          <t>全部6帧（t=0s–32.2s）无蒸汽棒出现，无打奶泡操作。</t>
        </is>
      </c>
      <c r="AB1111" s="54" t="n"/>
      <c r="AC1111" s="46" t="inlineStr">
        <is>
          <t>completed</t>
        </is>
      </c>
      <c r="AD1111" s="46" t="inlineStr">
        <is>
          <t>2026-07-28T01:45:19+08:00</t>
        </is>
      </c>
      <c r="AE1111" s="47">
        <f>IF(AC1111&lt;&gt;"completed","",IF(W1111=O1111,"no","yes"))</f>
        <v/>
      </c>
      <c r="AF1111" s="47">
        <f>IF(AC1111&lt;&gt;"completed","",IF(AND(X1111=P1111,Y1111=Q1111),"no","yes"))</f>
        <v/>
      </c>
      <c r="AG1111" s="47">
        <f>IF(AC1111&lt;&gt;"completed","待复核",IF(OR(W1111="",Z1111="",AA1111="",AD1111=""),"缺少必填项",IF(AND(OR(AE1111="yes",AF1111="yes"),AB1111=""),"修正原因缺失",IF(OR(W1111=0,W1111=1),IF(AND(X1111="",Y1111=""),"通过","0/1级时间应留空"),IF(AND(OR(W1111=2,W1111=3),X1111&lt;&gt;"",Y1111&lt;&gt;"",X1111&gt;=I1111,Y1111&lt;=J1111,Y1111&gt;X1111),"通过","2/3级时间无效")))))</f>
        <v/>
      </c>
    </row>
    <row r="1112">
      <c r="A1112" s="45" t="inlineStr">
        <is>
          <t>VQ-025</t>
        </is>
      </c>
      <c r="B1112" s="52" t="inlineStr">
        <is>
          <t>咖啡机蒸汽棒怎样打开并用于打奶泡？</t>
        </is>
      </c>
      <c r="C1112" s="45" t="inlineStr">
        <is>
          <t>zh-CN</t>
        </is>
      </c>
      <c r="D1112" s="45" t="inlineStr">
        <is>
          <t>Espresso Machine</t>
        </is>
      </c>
      <c r="E1112" s="45" t="inlineStr">
        <is>
          <t>component</t>
        </is>
      </c>
      <c r="F1112" s="45" t="inlineStr">
        <is>
          <t>development</t>
        </is>
      </c>
      <c r="G1112" s="45" t="inlineStr">
        <is>
          <t>espresso-008-scene-0001</t>
        </is>
      </c>
      <c r="H1112" s="45" t="inlineStr">
        <is>
          <t>espresso-008</t>
        </is>
      </c>
      <c r="I1112" s="59" t="inlineStr">
        <is>
          <t>0.0</t>
        </is>
      </c>
      <c r="J1112" s="59" t="inlineStr">
        <is>
          <t>60.8</t>
        </is>
      </c>
      <c r="K1112" s="45" t="inlineStr">
        <is>
          <t>items/espresso-008-scene-0001/clip.mp4</t>
        </is>
      </c>
      <c r="L1112" s="45" t="inlineStr">
        <is>
          <t>items/espresso-008-scene-0001/thumbnail.jpg</t>
        </is>
      </c>
      <c r="M1112" s="52" t="inlineStr">
        <is>
          <t>OCR: KREA NECTA PAGES EAFE PAGEA cetelong chocolat GRAND CAFE CREME eau chsude 01L301S0 A qaucinude choodal ANDXCJER CAEM eau chaude
VLM: Visual summary: A modern coffee machine dispenses coffee into a white mug with a logo, situated on a beverage station with dispensers and bowls nearby.
视觉摘要: 一台现代咖啡机正在向一个带有标志的白色杯子中倒咖啡，旁边是饮料站，配有分配器和碗。
Visible product: Espresso Machine
Visible components: coffee machine; white mug; control panel; dispensers; stacked bowls; tea boxes; brand logo on mug
Visible actions: coffee being dispensed into mug
Visible states: coffee machine in operation; mug receiving coffee</t>
        </is>
      </c>
      <c r="N1112" s="45" t="inlineStr">
        <is>
          <t>21</t>
        </is>
      </c>
      <c r="O1112" s="45" t="inlineStr">
        <is>
          <t>0</t>
        </is>
      </c>
      <c r="P1112" s="59" t="str"/>
      <c r="Q1112" s="59" t="str"/>
      <c r="R1112" s="52" t="inlineStr">
        <is>
          <t>The scene shows coffee being dispensed into a mug, with no visible steam wand, no action of frothing milk, and no indication of steam rod operation.</t>
        </is>
      </c>
      <c r="S1112" s="52" t="inlineStr">
        <is>
          <t>VLM</t>
        </is>
      </c>
      <c r="T1112" s="52" t="inlineStr">
        <is>
          <t>low</t>
        </is>
      </c>
      <c r="U1112" s="52" t="inlineStr">
        <is>
          <t>No evidence of steam rod or milk frothing activity is present.</t>
        </is>
      </c>
      <c r="V1112" s="45" t="inlineStr">
        <is>
          <t>R1</t>
        </is>
      </c>
      <c r="W1112" s="46" t="inlineStr">
        <is>
          <t>0</t>
        </is>
      </c>
      <c r="X1112" s="60" t="n"/>
      <c r="Y1112" s="60" t="n"/>
      <c r="Z1112" s="46" t="inlineStr">
        <is>
          <t>no</t>
        </is>
      </c>
      <c r="AA1112" s="54" t="inlineStr">
        <is>
          <t>画面中未见蒸汽棒及打奶泡操作。</t>
        </is>
      </c>
      <c r="AB1112" s="54" t="n"/>
      <c r="AC1112" s="46" t="inlineStr">
        <is>
          <t>completed</t>
        </is>
      </c>
      <c r="AD1112" s="46" t="inlineStr">
        <is>
          <t>2026-07-28T01:55:19+08:00</t>
        </is>
      </c>
      <c r="AE1112" s="47">
        <f>IF(AC1112&lt;&gt;"completed","",IF(W1112=O1112,"no","yes"))</f>
        <v/>
      </c>
      <c r="AF1112" s="47">
        <f>IF(AC1112&lt;&gt;"completed","",IF(AND(X1112=P1112,Y1112=Q1112),"no","yes"))</f>
        <v/>
      </c>
      <c r="AG1112" s="47">
        <f>IF(AC1112&lt;&gt;"completed","待复核",IF(OR(W1112="",Z1112="",AA1112="",AD1112=""),"缺少必填项",IF(AND(OR(AE1112="yes",AF1112="yes"),AB1112=""),"修正原因缺失",IF(OR(W1112=0,W1112=1),IF(AND(X1112="",Y1112=""),"通过","0/1级时间应留空"),IF(AND(OR(W1112=2,W1112=3),X1112&lt;&gt;"",Y1112&lt;&gt;"",X1112&gt;=I1112,Y1112&lt;=J1112,Y1112&gt;X1112),"通过","2/3级时间无效")))))</f>
        <v/>
      </c>
    </row>
    <row r="1113">
      <c r="A1113" s="45" t="inlineStr">
        <is>
          <t>VQ-025</t>
        </is>
      </c>
      <c r="B1113" s="52" t="inlineStr">
        <is>
          <t>咖啡机蒸汽棒怎样打开并用于打奶泡？</t>
        </is>
      </c>
      <c r="C1113" s="45" t="inlineStr">
        <is>
          <t>zh-CN</t>
        </is>
      </c>
      <c r="D1113" s="45" t="inlineStr">
        <is>
          <t>Espresso Machine</t>
        </is>
      </c>
      <c r="E1113" s="45" t="inlineStr">
        <is>
          <t>component</t>
        </is>
      </c>
      <c r="F1113" s="45" t="inlineStr">
        <is>
          <t>development</t>
        </is>
      </c>
      <c r="G1113" s="45" t="inlineStr">
        <is>
          <t>espresso-015-scene-0001</t>
        </is>
      </c>
      <c r="H1113" s="45" t="inlineStr">
        <is>
          <t>espresso-015</t>
        </is>
      </c>
      <c r="I1113" s="59" t="inlineStr">
        <is>
          <t>0.0</t>
        </is>
      </c>
      <c r="J1113" s="59" t="inlineStr">
        <is>
          <t>4.082</t>
        </is>
      </c>
      <c r="K1113" s="45" t="inlineStr">
        <is>
          <t>items/espresso-015-scene-0001/clip.mp4</t>
        </is>
      </c>
      <c r="L1113" s="45" t="inlineStr">
        <is>
          <t>items/espresso-015-scene-0001/thumbnail.jpg</t>
        </is>
      </c>
      <c r="M1113" s="52" t="inlineStr">
        <is>
          <t>VLM: Visual summary: A close-up view of a chrome espresso machine group head with a portafilter inserted, showing the filter basket and surrounding controls.
视觉摘要: 一台意式咖啡机的组头特写，插有手柄，可见滤网和周围控制部件。
Visible product: Espresso Machine
Visible components: group head; portafilter; filter basket; chrome finish; black knobs; metal tubing</t>
        </is>
      </c>
      <c r="N1113" s="45" t="inlineStr">
        <is>
          <t>22</t>
        </is>
      </c>
      <c r="O1113" s="45" t="inlineStr">
        <is>
          <t>0</t>
        </is>
      </c>
      <c r="P1113" s="59" t="str"/>
      <c r="Q1113" s="59" t="str"/>
      <c r="R1113" s="52" t="inlineStr">
        <is>
          <t>The scene shows only the group head and portafilter, with no visible steam wand or any action related to steam activation or frothing.</t>
        </is>
      </c>
      <c r="S1113" s="52" t="inlineStr">
        <is>
          <t>VLM</t>
        </is>
      </c>
      <c r="T1113" s="52" t="inlineStr">
        <is>
          <t>low</t>
        </is>
      </c>
      <c r="U1113" s="52" t="inlineStr">
        <is>
          <t>No evidence of steam wand, steam activation, or frothing action is present.</t>
        </is>
      </c>
      <c r="V1113" s="45" t="inlineStr">
        <is>
          <t>R1</t>
        </is>
      </c>
      <c r="W1113" s="46" t="inlineStr">
        <is>
          <t>0</t>
        </is>
      </c>
      <c r="X1113" s="60" t="n"/>
      <c r="Y1113" s="60" t="n"/>
      <c r="Z1113" s="46" t="inlineStr">
        <is>
          <t>no</t>
        </is>
      </c>
      <c r="AA1113" s="54" t="inlineStr">
        <is>
          <t>画面为冲煮头特写，未见蒸汽棒及任何打奶泡操作。</t>
        </is>
      </c>
      <c r="AB1113" s="54" t="n"/>
      <c r="AC1113" s="46" t="inlineStr">
        <is>
          <t>completed</t>
        </is>
      </c>
      <c r="AD1113" s="46" t="inlineStr">
        <is>
          <t>2026-07-28T01:55:19+08:00</t>
        </is>
      </c>
      <c r="AE1113" s="47">
        <f>IF(AC1113&lt;&gt;"completed","",IF(W1113=O1113,"no","yes"))</f>
        <v/>
      </c>
      <c r="AF1113" s="47">
        <f>IF(AC1113&lt;&gt;"completed","",IF(AND(X1113=P1113,Y1113=Q1113),"no","yes"))</f>
        <v/>
      </c>
      <c r="AG1113" s="47">
        <f>IF(AC1113&lt;&gt;"completed","待复核",IF(OR(W1113="",Z1113="",AA1113="",AD1113=""),"缺少必填项",IF(AND(OR(AE1113="yes",AF1113="yes"),AB1113=""),"修正原因缺失",IF(OR(W1113=0,W1113=1),IF(AND(X1113="",Y1113=""),"通过","0/1级时间应留空"),IF(AND(OR(W1113=2,W1113=3),X1113&lt;&gt;"",Y1113&lt;&gt;"",X1113&gt;=I1113,Y1113&lt;=J1113,Y1113&gt;X1113),"通过","2/3级时间无效")))))</f>
        <v/>
      </c>
    </row>
    <row r="1114">
      <c r="A1114" s="45" t="inlineStr">
        <is>
          <t>VQ-025</t>
        </is>
      </c>
      <c r="B1114" s="52" t="inlineStr">
        <is>
          <t>咖啡机蒸汽棒怎样打开并用于打奶泡？</t>
        </is>
      </c>
      <c r="C1114" s="45" t="inlineStr">
        <is>
          <t>zh-CN</t>
        </is>
      </c>
      <c r="D1114" s="45" t="inlineStr">
        <is>
          <t>Espresso Machine</t>
        </is>
      </c>
      <c r="E1114" s="45" t="inlineStr">
        <is>
          <t>component</t>
        </is>
      </c>
      <c r="F1114" s="45" t="inlineStr">
        <is>
          <t>development</t>
        </is>
      </c>
      <c r="G1114" s="45" t="inlineStr">
        <is>
          <t>espresso-018-scene-0012</t>
        </is>
      </c>
      <c r="H1114" s="45" t="inlineStr">
        <is>
          <t>espresso-018</t>
        </is>
      </c>
      <c r="I1114" s="59" t="inlineStr">
        <is>
          <t>40.659</t>
        </is>
      </c>
      <c r="J1114" s="59" t="inlineStr">
        <is>
          <t>44.412</t>
        </is>
      </c>
      <c r="K1114" s="45" t="inlineStr">
        <is>
          <t>items/espresso-018-scene-0012/clip.mp4</t>
        </is>
      </c>
      <c r="L1114" s="45" t="inlineStr">
        <is>
          <t>items/espresso-018-scene-0012/thumbnail.jpg</t>
        </is>
      </c>
      <c r="M1114" s="52" t="inlineStr">
        <is>
          <t>VLM: Visual summary: A dark-colored espresso machine is pouring coffee into a black cup on a textured surface.
视觉摘要: 一台深色的意式咖啡机正在将咖啡倒入一个黑色杯子中，杯子放在有纹理的表面上。
Visible product: Espresso Machine
Visible components: black cup; dark-colored espresso machine; text overlay; text 'Wacaco Company'; text 'INSIDER PICKS'
Visible actions: pouring coffee
Visible states: coffee being poured; text overlay present
Visual uncertainty: The full appearance of the espresso machine is not visible. The exact brand or model is not visible. The context of the scene (e.g., travel setting) is implied by text but not visually confirmed.</t>
        </is>
      </c>
      <c r="N1114" s="45" t="inlineStr">
        <is>
          <t>23</t>
        </is>
      </c>
      <c r="O1114" s="45" t="inlineStr">
        <is>
          <t>0</t>
        </is>
      </c>
      <c r="P1114" s="59" t="str"/>
      <c r="Q1114" s="59" t="str"/>
      <c r="R1114" s="52" t="inlineStr">
        <is>
          <t>场景仅显示咖啡机正在倒咖啡，未涉及蒸汽棒或打奶泡操作。</t>
        </is>
      </c>
      <c r="S1114" s="52" t="inlineStr">
        <is>
          <t>VLM</t>
        </is>
      </c>
      <c r="T1114" s="52" t="inlineStr">
        <is>
          <t>low</t>
        </is>
      </c>
      <c r="U1114" s="52" t="inlineStr">
        <is>
          <t>无证据显示蒸汽棒或打奶泡相关组件或动作。</t>
        </is>
      </c>
      <c r="V1114" s="45" t="inlineStr">
        <is>
          <t>R1</t>
        </is>
      </c>
      <c r="W1114" s="46" t="inlineStr">
        <is>
          <t>0</t>
        </is>
      </c>
      <c r="X1114" s="60" t="n"/>
      <c r="Y1114" s="60" t="n"/>
      <c r="Z1114" s="46" t="inlineStr">
        <is>
          <t>no</t>
        </is>
      </c>
      <c r="AA1114" s="54" t="inlineStr">
        <is>
          <t>画面中只有便携器具倒咖啡，无蒸汽棒或打奶泡操作。</t>
        </is>
      </c>
      <c r="AB1114" s="54" t="n"/>
      <c r="AC1114" s="46" t="inlineStr">
        <is>
          <t>completed</t>
        </is>
      </c>
      <c r="AD1114" s="46" t="inlineStr">
        <is>
          <t>2026-07-28T01:45:19+08:00</t>
        </is>
      </c>
      <c r="AE1114" s="47">
        <f>IF(AC1114&lt;&gt;"completed","",IF(W1114=O1114,"no","yes"))</f>
        <v/>
      </c>
      <c r="AF1114" s="47">
        <f>IF(AC1114&lt;&gt;"completed","",IF(AND(X1114=P1114,Y1114=Q1114),"no","yes"))</f>
        <v/>
      </c>
      <c r="AG1114" s="47">
        <f>IF(AC1114&lt;&gt;"completed","待复核",IF(OR(W1114="",Z1114="",AA1114="",AD1114=""),"缺少必填项",IF(AND(OR(AE1114="yes",AF1114="yes"),AB1114=""),"修正原因缺失",IF(OR(W1114=0,W1114=1),IF(AND(X1114="",Y1114=""),"通过","0/1级时间应留空"),IF(AND(OR(W1114=2,W1114=3),X1114&lt;&gt;"",Y1114&lt;&gt;"",X1114&gt;=I1114,Y1114&lt;=J1114,Y1114&gt;X1114),"通过","2/3级时间无效")))))</f>
        <v/>
      </c>
    </row>
    <row r="1115">
      <c r="A1115" s="45" t="inlineStr">
        <is>
          <t>VQ-025</t>
        </is>
      </c>
      <c r="B1115" s="52" t="inlineStr">
        <is>
          <t>咖啡机蒸汽棒怎样打开并用于打奶泡？</t>
        </is>
      </c>
      <c r="C1115" s="45" t="inlineStr">
        <is>
          <t>zh-CN</t>
        </is>
      </c>
      <c r="D1115" s="45" t="inlineStr">
        <is>
          <t>Espresso Machine</t>
        </is>
      </c>
      <c r="E1115" s="45" t="inlineStr">
        <is>
          <t>component</t>
        </is>
      </c>
      <c r="F1115" s="45" t="inlineStr">
        <is>
          <t>development</t>
        </is>
      </c>
      <c r="G1115" s="45" t="inlineStr">
        <is>
          <t>espresso-006-scene-0001</t>
        </is>
      </c>
      <c r="H1115" s="45" t="inlineStr">
        <is>
          <t>espresso-006</t>
        </is>
      </c>
      <c r="I1115" s="59" t="inlineStr">
        <is>
          <t>0.0</t>
        </is>
      </c>
      <c r="J1115" s="59" t="inlineStr">
        <is>
          <t>49.41</t>
        </is>
      </c>
      <c r="K1115" s="45" t="inlineStr">
        <is>
          <t>items/espresso-006-scene-0001/clip.mp4</t>
        </is>
      </c>
      <c r="L1115" s="45" t="inlineStr">
        <is>
          <t>items/espresso-006-scene-0001/thumbnail.jpg</t>
        </is>
      </c>
      <c r="M1115" s="52" t="inlineStr">
        <is>
          <t>OCR: BOSCH
VLM: Visual summary: A Bosch espresso machine is dispensing a beverage into a glass mug, starting with milk and ending with a layered drink.
视觉摘要: 一台博世咖啡机正在向玻璃杯中倾倒饮品，从牛奶开始，最终形成分层饮品。
Visible product: BOSCH
Visible components: coffee machine; glass mug; control panel; dial; buttons; dispenser spouts; brand logo
Visible actions: dispensing liquid into mug
Visible states: milk being dispensed; foam being dispensed; layered beverage formed</t>
        </is>
      </c>
      <c r="N1115" s="45" t="inlineStr">
        <is>
          <t>24</t>
        </is>
      </c>
      <c r="O1115" s="45" t="inlineStr">
        <is>
          <t>1</t>
        </is>
      </c>
      <c r="P1115" s="59" t="str"/>
      <c r="Q1115" s="59" t="str"/>
      <c r="R1115" s="52" t="inlineStr">
        <is>
          <t>The scene shows a Bosch espresso machine dispensing a layered drink that includes milk and foam, but no visual or spoken evidence shows the steam wand being accessed or used to froth milk.</t>
        </is>
      </c>
      <c r="S1115" s="52" t="inlineStr">
        <is>
          <t>VLM</t>
        </is>
      </c>
      <c r="T1115" s="52" t="inlineStr">
        <is>
          <t>low</t>
        </is>
      </c>
      <c r="U1115" s="52" t="inlineStr">
        <is>
          <t>No evidence of steam wand interaction or explicit instruction on opening or using it for milk frothing.</t>
        </is>
      </c>
      <c r="V1115" s="45" t="inlineStr">
        <is>
          <t>R1</t>
        </is>
      </c>
      <c r="W1115" s="46" t="inlineStr">
        <is>
          <t>1</t>
        </is>
      </c>
      <c r="X1115" s="60" t="n"/>
      <c r="Y1115" s="60" t="n"/>
      <c r="Z1115" s="46" t="inlineStr">
        <is>
          <t>no</t>
        </is>
      </c>
      <c r="AA1115" s="54" t="inlineStr">
        <is>
          <t>画面中机器出品含牛奶的饮品，但未见蒸汽棒使用或打奶泡的动作演示。</t>
        </is>
      </c>
      <c r="AB1115" s="54" t="n"/>
      <c r="AC1115" s="46" t="inlineStr">
        <is>
          <t>completed</t>
        </is>
      </c>
      <c r="AD1115" s="46" t="inlineStr">
        <is>
          <t>2026-07-28T01:45:19+08:00</t>
        </is>
      </c>
      <c r="AE1115" s="47">
        <f>IF(AC1115&lt;&gt;"completed","",IF(W1115=O1115,"no","yes"))</f>
        <v/>
      </c>
      <c r="AF1115" s="47">
        <f>IF(AC1115&lt;&gt;"completed","",IF(AND(X1115=P1115,Y1115=Q1115),"no","yes"))</f>
        <v/>
      </c>
      <c r="AG1115" s="47">
        <f>IF(AC1115&lt;&gt;"completed","待复核",IF(OR(W1115="",Z1115="",AA1115="",AD1115=""),"缺少必填项",IF(AND(OR(AE1115="yes",AF1115="yes"),AB1115=""),"修正原因缺失",IF(OR(W1115=0,W1115=1),IF(AND(X1115="",Y1115=""),"通过","0/1级时间应留空"),IF(AND(OR(W1115=2,W1115=3),X1115&lt;&gt;"",Y1115&lt;&gt;"",X1115&gt;=I1115,Y1115&lt;=J1115,Y1115&gt;X1115),"通过","2/3级时间无效")))))</f>
        <v/>
      </c>
    </row>
    <row r="1116">
      <c r="A1116" s="45" t="inlineStr">
        <is>
          <t>VQ-025</t>
        </is>
      </c>
      <c r="B1116" s="52" t="inlineStr">
        <is>
          <t>咖啡机蒸汽棒怎样打开并用于打奶泡？</t>
        </is>
      </c>
      <c r="C1116" s="45" t="inlineStr">
        <is>
          <t>zh-CN</t>
        </is>
      </c>
      <c r="D1116" s="45" t="inlineStr">
        <is>
          <t>Espresso Machine</t>
        </is>
      </c>
      <c r="E1116" s="45" t="inlineStr">
        <is>
          <t>component</t>
        </is>
      </c>
      <c r="F1116" s="45" t="inlineStr">
        <is>
          <t>development</t>
        </is>
      </c>
      <c r="G1116" s="45" t="inlineStr">
        <is>
          <t>espresso-003-scene-0001</t>
        </is>
      </c>
      <c r="H1116" s="45" t="inlineStr">
        <is>
          <t>espresso-003</t>
        </is>
      </c>
      <c r="I1116" s="59" t="inlineStr">
        <is>
          <t>0.0</t>
        </is>
      </c>
      <c r="J1116" s="59" t="inlineStr">
        <is>
          <t>140.95</t>
        </is>
      </c>
      <c r="K1116" s="45" t="inlineStr">
        <is>
          <t>items/espresso-003-scene-0001/clip.mp4</t>
        </is>
      </c>
      <c r="L1116" s="45" t="inlineStr">
        <is>
          <t>items/espresso-003-scene-0001/thumbnail.jpg</t>
        </is>
      </c>
      <c r="M1116" s="52" t="inlineStr">
        <is>
          <t>OCR: UTEONYD IRORENI VORM KALK MOCCAMASTER UPROVID TECIENT MOCCAMASTEE UPROVED TECHENT APROVED TEGINT TEOENX ATROIED TECYENI APPROVED TECENI SMERES ONI TECENT INI TVOEM UTROVED q0e Je he a ECIENT AITRONED N TECIINI IM TEOINI OAM TECIENI ALLA INKEER UPPROVED LETR M UPROSED SEAXTS ATROVED TEOHNI TECEENI APTROVED TEOENT TECHNI
VLM: Visual summary: A yellow coffee maker with a water reservoir and a glass carafe is on a kitchen counter, actively brewing coffee as liquid drips into the carafe.
视觉摘要: 一台黄色的咖啡机放在厨房台面上，正在将液体滴入玻璃壶中，进行咖啡萃取。
Visible product: MOCCAMASTER
Visible components: yellow base unit; water reservoir; black filter basket; glass carafe; power button; indicator lights; kalk indicator; sink; bottles on windowsill
Visible actions: coffee dripping into carafe
Visible states: indicator lights illuminated; coffee in carafe</t>
        </is>
      </c>
      <c r="N1116" s="45" t="inlineStr">
        <is>
          <t>25</t>
        </is>
      </c>
      <c r="O1116" s="45" t="inlineStr">
        <is>
          <t>0</t>
        </is>
      </c>
      <c r="P1116" s="59" t="str"/>
      <c r="Q1116" s="59" t="str"/>
      <c r="R1116" s="52" t="inlineStr">
        <is>
          <t>The scene shows a coffee maker actively brewing coffee with no visible steam wand or frothing action, and no indication of steam rod operation or milk frothing.</t>
        </is>
      </c>
      <c r="S1116" s="52" t="inlineStr">
        <is>
          <t>VLM</t>
        </is>
      </c>
      <c r="T1116" s="52" t="inlineStr">
        <is>
          <t>low</t>
        </is>
      </c>
      <c r="U1116" s="52" t="inlineStr">
        <is>
          <t>No evidence of steam rod or milk frothing is present in the visual or OCR data.</t>
        </is>
      </c>
      <c r="V1116" s="45" t="inlineStr">
        <is>
          <t>R1</t>
        </is>
      </c>
      <c r="W1116" s="46" t="inlineStr">
        <is>
          <t>0</t>
        </is>
      </c>
      <c r="X1116" s="60" t="n"/>
      <c r="Y1116" s="60" t="n"/>
      <c r="Z1116" s="46" t="inlineStr">
        <is>
          <t>no</t>
        </is>
      </c>
      <c r="AA1116" s="54" t="inlineStr">
        <is>
          <t>全部帧未出现蒸汽棒或打奶泡动作。</t>
        </is>
      </c>
      <c r="AB1116" s="54" t="n"/>
      <c r="AC1116" s="46" t="inlineStr">
        <is>
          <t>completed</t>
        </is>
      </c>
      <c r="AD1116" s="46" t="inlineStr">
        <is>
          <t>2026-07-28T01:45:19+08:00</t>
        </is>
      </c>
      <c r="AE1116" s="47">
        <f>IF(AC1116&lt;&gt;"completed","",IF(W1116=O1116,"no","yes"))</f>
        <v/>
      </c>
      <c r="AF1116" s="47">
        <f>IF(AC1116&lt;&gt;"completed","",IF(AND(X1116=P1116,Y1116=Q1116),"no","yes"))</f>
        <v/>
      </c>
      <c r="AG1116" s="47">
        <f>IF(AC1116&lt;&gt;"completed","待复核",IF(OR(W1116="",Z1116="",AA1116="",AD1116=""),"缺少必填项",IF(AND(OR(AE1116="yes",AF1116="yes"),AB1116=""),"修正原因缺失",IF(OR(W1116=0,W1116=1),IF(AND(X1116="",Y1116=""),"通过","0/1级时间应留空"),IF(AND(OR(W1116=2,W1116=3),X1116&lt;&gt;"",Y1116&lt;&gt;"",X1116&gt;=I1116,Y1116&lt;=J1116,Y1116&gt;X1116),"通过","2/3级时间无效")))))</f>
        <v/>
      </c>
    </row>
    <row r="1117">
      <c r="A1117" s="45" t="inlineStr">
        <is>
          <t>VQ-025</t>
        </is>
      </c>
      <c r="B1117" s="52" t="inlineStr">
        <is>
          <t>咖啡机蒸汽棒怎样打开并用于打奶泡？</t>
        </is>
      </c>
      <c r="C1117" s="45" t="inlineStr">
        <is>
          <t>zh-CN</t>
        </is>
      </c>
      <c r="D1117" s="45" t="inlineStr">
        <is>
          <t>Espresso Machine</t>
        </is>
      </c>
      <c r="E1117" s="45" t="inlineStr">
        <is>
          <t>component</t>
        </is>
      </c>
      <c r="F1117" s="45" t="inlineStr">
        <is>
          <t>development</t>
        </is>
      </c>
      <c r="G1117" s="45" t="inlineStr">
        <is>
          <t>espresso-009-scene-0001</t>
        </is>
      </c>
      <c r="H1117" s="45" t="inlineStr">
        <is>
          <t>espresso-009</t>
        </is>
      </c>
      <c r="I1117" s="59" t="inlineStr">
        <is>
          <t>0.0</t>
        </is>
      </c>
      <c r="J1117" s="59" t="inlineStr">
        <is>
          <t>83.82</t>
        </is>
      </c>
      <c r="K1117" s="45" t="inlineStr">
        <is>
          <t>items/espresso-009-scene-0001/clip.mp4</t>
        </is>
      </c>
      <c r="L1117" s="45" t="inlineStr">
        <is>
          <t>items/espresso-009-scene-0001/thumbnail.jpg</t>
        </is>
      </c>
      <c r="M1117" s="52" t="inlineStr">
        <is>
          <t>OCR: ZETA RAPS &amp;OLIV Rogl OLJA TOSSIMO ZET BOS &amp;OLV TILINI LUT KA &amp;OLI UT A JA
VLM: Visual summary: A black Tassimo coffee machine is brewing coffee into a blue mug on a kitchen counter, with another blue mug and various kitchen items nearby.
视觉摘要: 一台黑色的Tassimo咖啡机正在向一个蓝色杯子中冲泡咖啡，周围是厨房台面和一些厨房用品。
Visible product: Tassimo
Visible components: coffee machine; blue mug; coffee cup; coffee pod; counter; bottle; bag; cup holder
Visible actions: placing coffee pod into machine; coffee brewing
Visible states: coffee being dispensed; machine in operation
Visual uncertainty: The exact brand or model of the coffee machine beyond 'Tassimo' is not clearly visible. The text on the bottle is partially obscured.</t>
        </is>
      </c>
      <c r="N1117" s="45" t="inlineStr">
        <is>
          <t>26</t>
        </is>
      </c>
      <c r="O1117" s="45" t="inlineStr">
        <is>
          <t>0</t>
        </is>
      </c>
      <c r="P1117" s="59" t="str"/>
      <c r="Q1117" s="59" t="str"/>
      <c r="R1117" s="52" t="inlineStr">
        <is>
          <t>The visible product is a Tassimo coffee machine, which does not have a steam wand for frothing milk, and no evidence of steam wand operation or milk frothing is present.</t>
        </is>
      </c>
      <c r="S1117" s="52" t="inlineStr">
        <is>
          <t>VLM</t>
        </is>
      </c>
      <c r="T1117" s="52" t="inlineStr">
        <is>
          <t>low</t>
        </is>
      </c>
      <c r="U1117" s="52" t="inlineStr">
        <is>
          <t>The product is clearly identified as Tassimo, which is not an espresso machine with a steam wand, and no relevant component or action is shown.</t>
        </is>
      </c>
      <c r="V1117" s="45" t="inlineStr">
        <is>
          <t>R1</t>
        </is>
      </c>
      <c r="W1117" s="46" t="inlineStr">
        <is>
          <t>0</t>
        </is>
      </c>
      <c r="X1117" s="60" t="n"/>
      <c r="Y1117" s="60" t="n"/>
      <c r="Z1117" s="46" t="inlineStr">
        <is>
          <t>no</t>
        </is>
      </c>
      <c r="AA1117" s="54" t="inlineStr">
        <is>
          <t>未出现蒸汽棒或打奶泡动作。</t>
        </is>
      </c>
      <c r="AB1117" s="54" t="n"/>
      <c r="AC1117" s="46" t="inlineStr">
        <is>
          <t>completed</t>
        </is>
      </c>
      <c r="AD1117" s="46" t="inlineStr">
        <is>
          <t>2026-07-28T01:45:19+08:00</t>
        </is>
      </c>
      <c r="AE1117" s="47">
        <f>IF(AC1117&lt;&gt;"completed","",IF(W1117=O1117,"no","yes"))</f>
        <v/>
      </c>
      <c r="AF1117" s="47">
        <f>IF(AC1117&lt;&gt;"completed","",IF(AND(X1117=P1117,Y1117=Q1117),"no","yes"))</f>
        <v/>
      </c>
      <c r="AG1117" s="47">
        <f>IF(AC1117&lt;&gt;"completed","待复核",IF(OR(W1117="",Z1117="",AA1117="",AD1117=""),"缺少必填项",IF(AND(OR(AE1117="yes",AF1117="yes"),AB1117=""),"修正原因缺失",IF(OR(W1117=0,W1117=1),IF(AND(X1117="",Y1117=""),"通过","0/1级时间应留空"),IF(AND(OR(W1117=2,W1117=3),X1117&lt;&gt;"",Y1117&lt;&gt;"",X1117&gt;=I1117,Y1117&lt;=J1117,Y1117&gt;X1117),"通过","2/3级时间无效")))))</f>
        <v/>
      </c>
    </row>
    <row r="1118">
      <c r="A1118" s="45" t="inlineStr">
        <is>
          <t>VQ-025</t>
        </is>
      </c>
      <c r="B1118" s="52" t="inlineStr">
        <is>
          <t>咖啡机蒸汽棒怎样打开并用于打奶泡？</t>
        </is>
      </c>
      <c r="C1118" s="45" t="inlineStr">
        <is>
          <t>zh-CN</t>
        </is>
      </c>
      <c r="D1118" s="45" t="inlineStr">
        <is>
          <t>Espresso Machine</t>
        </is>
      </c>
      <c r="E1118" s="45" t="inlineStr">
        <is>
          <t>component</t>
        </is>
      </c>
      <c r="F1118" s="45" t="inlineStr">
        <is>
          <t>development</t>
        </is>
      </c>
      <c r="G1118" s="45" t="inlineStr">
        <is>
          <t>espresso-001-scene-0006</t>
        </is>
      </c>
      <c r="H1118" s="45" t="inlineStr">
        <is>
          <t>espresso-001</t>
        </is>
      </c>
      <c r="I1118" s="59" t="inlineStr">
        <is>
          <t>23.59</t>
        </is>
      </c>
      <c r="J1118" s="59" t="inlineStr">
        <is>
          <t>25.759</t>
        </is>
      </c>
      <c r="K1118" s="45" t="inlineStr">
        <is>
          <t>items/espresso-001-scene-0006/clip.mp4</t>
        </is>
      </c>
      <c r="L1118" s="45" t="inlineStr">
        <is>
          <t>items/espresso-001-scene-0006/thumbnail.jpg</t>
        </is>
      </c>
      <c r="M1118" s="52" t="inlineStr">
        <is>
          <t>ASR: Methods of preparation differ between drinks and between baristas.
VLM: Visual summary: A person is using an espresso machine, holding a portafilter and pressing a button on the machine.
视觉摘要: 一个人正在使用意式咖啡机，手持粉碗并按压机器上的按钮。
Visible product: Espresso Machine
Visible components: portafilter; coffee machine; syrup bottles; digital display; metal container
Visible actions: pressing a button; holding a portafilter
Visual uncertainty: The exact model or brand of the espresso machine is not visible. The text on the digital display is not clearly readable.</t>
        </is>
      </c>
      <c r="N1118" s="45" t="inlineStr">
        <is>
          <t>27</t>
        </is>
      </c>
      <c r="O1118" s="45" t="inlineStr">
        <is>
          <t>0</t>
        </is>
      </c>
      <c r="P1118" s="59" t="str"/>
      <c r="Q1118" s="59" t="str"/>
      <c r="R1118" s="52" t="inlineStr">
        <is>
          <t>The scene shows a person using an espresso machine with a portafilter and pressing a button, but no steam wand or milk frothing action is visible, and no instruction or demonstration of opening or using the steam wand is shown.</t>
        </is>
      </c>
      <c r="S1118" s="52" t="inlineStr">
        <is>
          <t>VLM</t>
        </is>
      </c>
      <c r="T1118" s="52" t="inlineStr">
        <is>
          <t>low</t>
        </is>
      </c>
      <c r="U1118" s="52" t="inlineStr">
        <is>
          <t>No visual or auditory evidence of steam wand operation or milk frothing is present in the scene.</t>
        </is>
      </c>
      <c r="V1118" s="45" t="inlineStr">
        <is>
          <t>R1</t>
        </is>
      </c>
      <c r="W1118" s="46" t="inlineStr">
        <is>
          <t>0</t>
        </is>
      </c>
      <c r="X1118" s="60" t="n"/>
      <c r="Y1118" s="60" t="n"/>
      <c r="Z1118" s="46" t="inlineStr">
        <is>
          <t>no</t>
        </is>
      </c>
      <c r="AA1118" s="54" t="inlineStr">
        <is>
          <t>第1–6帧（t=23.6s–25.8s）无蒸汽棒出现，也无打奶泡动作，与该查询完全无关。</t>
        </is>
      </c>
      <c r="AB1118" s="54" t="n"/>
      <c r="AC1118" s="46" t="inlineStr">
        <is>
          <t>completed</t>
        </is>
      </c>
      <c r="AD1118" s="46" t="inlineStr">
        <is>
          <t>2026-07-28T01:45:19+08:00</t>
        </is>
      </c>
      <c r="AE1118" s="47">
        <f>IF(AC1118&lt;&gt;"completed","",IF(W1118=O1118,"no","yes"))</f>
        <v/>
      </c>
      <c r="AF1118" s="47">
        <f>IF(AC1118&lt;&gt;"completed","",IF(AND(X1118=P1118,Y1118=Q1118),"no","yes"))</f>
        <v/>
      </c>
      <c r="AG1118" s="47">
        <f>IF(AC1118&lt;&gt;"completed","待复核",IF(OR(W1118="",Z1118="",AA1118="",AD1118=""),"缺少必填项",IF(AND(OR(AE1118="yes",AF1118="yes"),AB1118=""),"修正原因缺失",IF(OR(W1118=0,W1118=1),IF(AND(X1118="",Y1118=""),"通过","0/1级时间应留空"),IF(AND(OR(W1118=2,W1118=3),X1118&lt;&gt;"",Y1118&lt;&gt;"",X1118&gt;=I1118,Y1118&lt;=J1118,Y1118&gt;X1118),"通过","2/3级时间无效")))))</f>
        <v/>
      </c>
    </row>
    <row r="1119">
      <c r="A1119" s="45" t="inlineStr">
        <is>
          <t>VQ-025</t>
        </is>
      </c>
      <c r="B1119" s="52" t="inlineStr">
        <is>
          <t>咖啡机蒸汽棒怎样打开并用于打奶泡？</t>
        </is>
      </c>
      <c r="C1119" s="45" t="inlineStr">
        <is>
          <t>zh-CN</t>
        </is>
      </c>
      <c r="D1119" s="45" t="inlineStr">
        <is>
          <t>Espresso Machine</t>
        </is>
      </c>
      <c r="E1119" s="45" t="inlineStr">
        <is>
          <t>component</t>
        </is>
      </c>
      <c r="F1119" s="45" t="inlineStr">
        <is>
          <t>development</t>
        </is>
      </c>
      <c r="G1119" s="45" t="inlineStr">
        <is>
          <t>espresso-016-scene-0001</t>
        </is>
      </c>
      <c r="H1119" s="45" t="inlineStr">
        <is>
          <t>espresso-016</t>
        </is>
      </c>
      <c r="I1119" s="59" t="inlineStr">
        <is>
          <t>0.0</t>
        </is>
      </c>
      <c r="J1119" s="59" t="inlineStr">
        <is>
          <t>2.714</t>
        </is>
      </c>
      <c r="K1119" s="45" t="inlineStr">
        <is>
          <t>items/espresso-016-scene-0001/clip.mp4</t>
        </is>
      </c>
      <c r="L1119" s="45" t="inlineStr">
        <is>
          <t>items/espresso-016-scene-0001/thumbnail.jpg</t>
        </is>
      </c>
      <c r="M1119" s="52" t="inlineStr">
        <is>
          <t>OCR: DANGER SURIT ROOR SROK BENDER'S WHISKEY
VLM: Visual summary: A close-up view of a coffee grinder on a countertop, surrounded by coffee-related items and a bottle of whiskey.
视觉摘要: 一台咖啡研磨机在台面上，周围有咖啡相关物品和一瓶威士忌。
Visible product: Espresso Machine
Visible components: coffee grinder; coffee beans; digital scale; coffee bag; whiskey bottle; knife block; red cup; towel; caution label; danger label
Visible warnings: CAUTION; DANGER</t>
        </is>
      </c>
      <c r="N1119" s="45" t="inlineStr">
        <is>
          <t>28</t>
        </is>
      </c>
      <c r="O1119" s="45" t="inlineStr">
        <is>
          <t>0</t>
        </is>
      </c>
      <c r="P1119" s="59" t="str"/>
      <c r="Q1119" s="59" t="str"/>
      <c r="R1119" s="52" t="inlineStr">
        <is>
          <t>场景显示咖啡研磨机及威士忌瓶，无蒸汽棒或打奶泡相关操作，与问题无关。</t>
        </is>
      </c>
      <c r="S1119" s="52" t="inlineStr">
        <is>
          <t>VLM</t>
        </is>
      </c>
      <c r="T1119" s="52" t="inlineStr">
        <is>
          <t>low</t>
        </is>
      </c>
      <c r="U1119" s="52" t="inlineStr">
        <is>
          <t>无任何蒸汽棒或打奶泡操作的视觉或文本证据。</t>
        </is>
      </c>
      <c r="V1119" s="45" t="inlineStr">
        <is>
          <t>R1</t>
        </is>
      </c>
      <c r="W1119" s="46" t="inlineStr">
        <is>
          <t>0</t>
        </is>
      </c>
      <c r="X1119" s="60" t="n"/>
      <c r="Y1119" s="60" t="n"/>
      <c r="Z1119" s="46" t="inlineStr">
        <is>
          <t>no</t>
        </is>
      </c>
      <c r="AA1119" s="54" t="inlineStr">
        <is>
          <t>6帧（t=0.0s–2.7s）画面以研磨机为中心，无蒸汽棒、无奶缸、无打奶泡动作。</t>
        </is>
      </c>
      <c r="AB1119" s="54" t="n"/>
      <c r="AC1119" s="46" t="inlineStr">
        <is>
          <t>completed</t>
        </is>
      </c>
      <c r="AD1119" s="46" t="inlineStr">
        <is>
          <t>2026-07-28T01:45:19+08:00</t>
        </is>
      </c>
      <c r="AE1119" s="47">
        <f>IF(AC1119&lt;&gt;"completed","",IF(W1119=O1119,"no","yes"))</f>
        <v/>
      </c>
      <c r="AF1119" s="47">
        <f>IF(AC1119&lt;&gt;"completed","",IF(AND(X1119=P1119,Y1119=Q1119),"no","yes"))</f>
        <v/>
      </c>
      <c r="AG1119" s="47">
        <f>IF(AC1119&lt;&gt;"completed","待复核",IF(OR(W1119="",Z1119="",AA1119="",AD1119=""),"缺少必填项",IF(AND(OR(AE1119="yes",AF1119="yes"),AB1119=""),"修正原因缺失",IF(OR(W1119=0,W1119=1),IF(AND(X1119="",Y1119=""),"通过","0/1级时间应留空"),IF(AND(OR(W1119=2,W1119=3),X1119&lt;&gt;"",Y1119&lt;&gt;"",X1119&gt;=I1119,Y1119&lt;=J1119,Y1119&gt;X1119),"通过","2/3级时间无效")))))</f>
        <v/>
      </c>
    </row>
    <row r="1120">
      <c r="A1120" s="45" t="inlineStr">
        <is>
          <t>VQ-025</t>
        </is>
      </c>
      <c r="B1120" s="52" t="inlineStr">
        <is>
          <t>咖啡机蒸汽棒怎样打开并用于打奶泡？</t>
        </is>
      </c>
      <c r="C1120" s="45" t="inlineStr">
        <is>
          <t>zh-CN</t>
        </is>
      </c>
      <c r="D1120" s="45" t="inlineStr">
        <is>
          <t>Espresso Machine</t>
        </is>
      </c>
      <c r="E1120" s="45" t="inlineStr">
        <is>
          <t>component</t>
        </is>
      </c>
      <c r="F1120" s="45" t="inlineStr">
        <is>
          <t>development</t>
        </is>
      </c>
      <c r="G1120" s="45" t="inlineStr">
        <is>
          <t>espresso-004-scene-0005</t>
        </is>
      </c>
      <c r="H1120" s="45" t="inlineStr">
        <is>
          <t>espresso-004</t>
        </is>
      </c>
      <c r="I1120" s="59" t="inlineStr">
        <is>
          <t>40.972</t>
        </is>
      </c>
      <c r="J1120" s="59" t="inlineStr">
        <is>
          <t>45.518</t>
        </is>
      </c>
      <c r="K1120" s="45" t="inlineStr">
        <is>
          <t>items/espresso-004-scene-0005/clip.mp4</t>
        </is>
      </c>
      <c r="L1120" s="45" t="inlineStr">
        <is>
          <t>items/espresso-004-scene-0005/thumbnail.jpg</t>
        </is>
      </c>
      <c r="M1120" s="52" t="inlineStr">
        <is>
          <t>OCR: PURGE
VLM: Visual summary: A person is preparing coffee grounds in an espresso portafilter, first redistributing them and then tamping them down.
视觉摘要: 一个人正在用意式咖啡机的粉碗准备咖啡粉，先将其重新分布，然后将其压平。
Visible product: Espresso Machine
Visible components: portafilter; coffee grounds; tamper; black tray
Visible actions: redistributing coffee grounds; tamping coffee grounds
Visible states: coffee grounds in portafilter; tamped coffee grounds
Visible warnings: REDISTRIBUTE IT; TAMP IT</t>
        </is>
      </c>
      <c r="N1120" s="45" t="inlineStr">
        <is>
          <t>29</t>
        </is>
      </c>
      <c r="O1120" s="45" t="inlineStr">
        <is>
          <t>0</t>
        </is>
      </c>
      <c r="P1120" s="59" t="str"/>
      <c r="Q1120" s="59" t="str"/>
      <c r="R1120" s="52" t="inlineStr">
        <is>
          <t>The scene shows preparation of coffee grounds in a portafilter, including redistributing and tamping, with no mention or visual of the steam wand or frothing milk.</t>
        </is>
      </c>
      <c r="S1120" s="52" t="inlineStr">
        <is>
          <t>VLM</t>
        </is>
      </c>
      <c r="T1120" s="52" t="inlineStr">
        <is>
          <t>low</t>
        </is>
      </c>
      <c r="U1120" s="52" t="inlineStr">
        <is>
          <t>No evidence of steam wand, milk, or frothing action is present.</t>
        </is>
      </c>
      <c r="V1120" s="45" t="inlineStr">
        <is>
          <t>R1</t>
        </is>
      </c>
      <c r="W1120" s="46" t="inlineStr">
        <is>
          <t>0</t>
        </is>
      </c>
      <c r="X1120" s="60" t="n"/>
      <c r="Y1120" s="60" t="n"/>
      <c r="Z1120" s="46" t="inlineStr">
        <is>
          <t>no</t>
        </is>
      </c>
      <c r="AA1120" s="54" t="inlineStr">
        <is>
          <t>6帧画面全部为粉碗内咖啡粉处理，无蒸汽棒出现，无任何打奶泡操作。</t>
        </is>
      </c>
      <c r="AB1120" s="54" t="n"/>
      <c r="AC1120" s="46" t="inlineStr">
        <is>
          <t>completed</t>
        </is>
      </c>
      <c r="AD1120" s="46" t="inlineStr">
        <is>
          <t>2026-07-28T01:45:19+08:00</t>
        </is>
      </c>
      <c r="AE1120" s="47">
        <f>IF(AC1120&lt;&gt;"completed","",IF(W1120=O1120,"no","yes"))</f>
        <v/>
      </c>
      <c r="AF1120" s="47">
        <f>IF(AC1120&lt;&gt;"completed","",IF(AND(X1120=P1120,Y1120=Q1120),"no","yes"))</f>
        <v/>
      </c>
      <c r="AG1120" s="47">
        <f>IF(AC1120&lt;&gt;"completed","待复核",IF(OR(W1120="",Z1120="",AA1120="",AD1120=""),"缺少必填项",IF(AND(OR(AE1120="yes",AF1120="yes"),AB1120=""),"修正原因缺失",IF(OR(W1120=0,W1120=1),IF(AND(X1120="",Y1120=""),"通过","0/1级时间应留空"),IF(AND(OR(W1120=2,W1120=3),X1120&lt;&gt;"",Y1120&lt;&gt;"",X1120&gt;=I1120,Y1120&lt;=J1120,Y1120&gt;X1120),"通过","2/3级时间无效")))))</f>
        <v/>
      </c>
    </row>
    <row r="1121">
      <c r="A1121" s="45" t="inlineStr">
        <is>
          <t>VQ-025</t>
        </is>
      </c>
      <c r="B1121" s="52" t="inlineStr">
        <is>
          <t>咖啡机蒸汽棒怎样打开并用于打奶泡？</t>
        </is>
      </c>
      <c r="C1121" s="45" t="inlineStr">
        <is>
          <t>zh-CN</t>
        </is>
      </c>
      <c r="D1121" s="45" t="inlineStr">
        <is>
          <t>Espresso Machine</t>
        </is>
      </c>
      <c r="E1121" s="45" t="inlineStr">
        <is>
          <t>component</t>
        </is>
      </c>
      <c r="F1121" s="45" t="inlineStr">
        <is>
          <t>development</t>
        </is>
      </c>
      <c r="G1121" s="45" t="inlineStr">
        <is>
          <t>espresso-005-scene-0001</t>
        </is>
      </c>
      <c r="H1121" s="45" t="inlineStr">
        <is>
          <t>espresso-005</t>
        </is>
      </c>
      <c r="I1121" s="59" t="inlineStr">
        <is>
          <t>0.0</t>
        </is>
      </c>
      <c r="J1121" s="59" t="inlineStr">
        <is>
          <t>55.87</t>
        </is>
      </c>
      <c r="K1121" s="45" t="inlineStr">
        <is>
          <t>items/espresso-005-scene-0001/clip.mp4</t>
        </is>
      </c>
      <c r="L1121" s="45" t="inlineStr">
        <is>
          <t>items/espresso-005-scene-0001/thumbnail.jpg</t>
        </is>
      </c>
      <c r="M1121" s="52" t="inlineStr">
        <is>
          <t>VLM: Visual summary: A close-up view of an espresso machine dispensing coffee into a red cup.
视觉摘要: 一台浓缩咖啡机正在向一个红色杯子中倒咖啡。
Visible product: Espresso Machine
Visible components: chrome portafilter; black knobs; red cup; metal machine body
Visible actions: coffee flowing from portafilter; lever being pressed
Visible states: coffee extraction in progress</t>
        </is>
      </c>
      <c r="N1121" s="45" t="inlineStr">
        <is>
          <t>30</t>
        </is>
      </c>
      <c r="O1121" s="45" t="inlineStr">
        <is>
          <t>0</t>
        </is>
      </c>
      <c r="P1121" s="59" t="str"/>
      <c r="Q1121" s="59" t="str"/>
      <c r="R1121" s="52" t="inlineStr">
        <is>
          <t>场景仅展示咖啡萃取过程，未涉及蒸汽棒或打奶泡操作。</t>
        </is>
      </c>
      <c r="S1121" s="52" t="inlineStr">
        <is>
          <t>VLM</t>
        </is>
      </c>
      <c r="T1121" s="52" t="inlineStr">
        <is>
          <t>low</t>
        </is>
      </c>
      <c r="U1121" s="52" t="inlineStr">
        <is>
          <t>无任何视觉或语音证据提及蒸汽棒或奶泡制作。</t>
        </is>
      </c>
      <c r="V1121" s="45" t="inlineStr">
        <is>
          <t>R1</t>
        </is>
      </c>
      <c r="W1121" s="46" t="inlineStr">
        <is>
          <t>0</t>
        </is>
      </c>
      <c r="X1121" s="60" t="n"/>
      <c r="Y1121" s="60" t="n"/>
      <c r="Z1121" s="46" t="inlineStr">
        <is>
          <t>no</t>
        </is>
      </c>
      <c r="AA1121" s="54" t="inlineStr">
        <is>
          <t>画面中无蒸汽棒，未展示打开蒸汽棒或打奶泡操作。</t>
        </is>
      </c>
      <c r="AB1121" s="54" t="n"/>
      <c r="AC1121" s="46" t="inlineStr">
        <is>
          <t>completed</t>
        </is>
      </c>
      <c r="AD1121" s="46" t="inlineStr">
        <is>
          <t>2026-07-28T01:55:19+08:00</t>
        </is>
      </c>
      <c r="AE1121" s="47">
        <f>IF(AC1121&lt;&gt;"completed","",IF(W1121=O1121,"no","yes"))</f>
        <v/>
      </c>
      <c r="AF1121" s="47">
        <f>IF(AC1121&lt;&gt;"completed","",IF(AND(X1121=P1121,Y1121=Q1121),"no","yes"))</f>
        <v/>
      </c>
      <c r="AG1121" s="47">
        <f>IF(AC1121&lt;&gt;"completed","待复核",IF(OR(W1121="",Z1121="",AA1121="",AD1121=""),"缺少必填项",IF(AND(OR(AE1121="yes",AF1121="yes"),AB1121=""),"修正原因缺失",IF(OR(W1121=0,W1121=1),IF(AND(X1121="",Y1121=""),"通过","0/1级时间应留空"),IF(AND(OR(W1121=2,W1121=3),X1121&lt;&gt;"",Y1121&lt;&gt;"",X1121&gt;=I1121,Y1121&lt;=J1121,Y1121&gt;X1121),"通过","2/3级时间无效")))))</f>
        <v/>
      </c>
    </row>
    <row r="1122">
      <c r="A1122" s="45" t="inlineStr">
        <is>
          <t>VQ-026</t>
        </is>
      </c>
      <c r="B1122" s="52" t="inlineStr">
        <is>
          <t>Where are the group head and drip tray on an espresso machine?</t>
        </is>
      </c>
      <c r="C1122" s="45" t="inlineStr">
        <is>
          <t>en</t>
        </is>
      </c>
      <c r="D1122" s="45" t="inlineStr">
        <is>
          <t>Espresso Machine</t>
        </is>
      </c>
      <c r="E1122" s="45" t="inlineStr">
        <is>
          <t>component</t>
        </is>
      </c>
      <c r="F1122" s="45" t="inlineStr">
        <is>
          <t>development</t>
        </is>
      </c>
      <c r="G1122" s="45" t="inlineStr">
        <is>
          <t>espresso-015-scene-0001</t>
        </is>
      </c>
      <c r="H1122" s="45" t="inlineStr">
        <is>
          <t>espresso-015</t>
        </is>
      </c>
      <c r="I1122" s="59" t="inlineStr">
        <is>
          <t>0.0</t>
        </is>
      </c>
      <c r="J1122" s="59" t="inlineStr">
        <is>
          <t>4.082</t>
        </is>
      </c>
      <c r="K1122" s="45" t="inlineStr">
        <is>
          <t>items/espresso-015-scene-0001/clip.mp4</t>
        </is>
      </c>
      <c r="L1122" s="45" t="inlineStr">
        <is>
          <t>items/espresso-015-scene-0001/thumbnail.jpg</t>
        </is>
      </c>
      <c r="M1122" s="52" t="inlineStr">
        <is>
          <t>VLM: Visual summary: A close-up view of a chrome espresso machine group head with a portafilter inserted, showing the filter basket and surrounding controls.
视觉摘要: 一台意式咖啡机的组头特写，插有手柄，可见滤网和周围控制部件。
Visible product: Espresso Machine
Visible components: group head; portafilter; filter basket; chrome finish; black knobs; metal tubing</t>
        </is>
      </c>
      <c r="N1122" s="45" t="inlineStr">
        <is>
          <t>1</t>
        </is>
      </c>
      <c r="O1122" s="45" t="inlineStr">
        <is>
          <t>3</t>
        </is>
      </c>
      <c r="P1122" s="59" t="inlineStr">
        <is>
          <t>0.0</t>
        </is>
      </c>
      <c r="Q1122" s="59" t="inlineStr">
        <is>
          <t>4.082</t>
        </is>
      </c>
      <c r="R1122" s="52" t="inlineStr">
        <is>
          <t>The VLM visually confirms the group head is present and visible on the espresso machine, matching the question's focus.</t>
        </is>
      </c>
      <c r="S1122" s="52" t="inlineStr">
        <is>
          <t>VLM</t>
        </is>
      </c>
      <c r="T1122" s="52" t="inlineStr">
        <is>
          <t>low</t>
        </is>
      </c>
      <c r="U1122" s="52" t="inlineStr">
        <is>
          <t>The group head is clearly identified and visible in the visual summary; no ambiguity in component identification.</t>
        </is>
      </c>
      <c r="V1122" s="45" t="inlineStr">
        <is>
          <t>R1</t>
        </is>
      </c>
      <c r="W1122" s="46" t="inlineStr">
        <is>
          <t>2</t>
        </is>
      </c>
      <c r="X1122" s="60" t="inlineStr">
        <is>
          <t>0.0</t>
        </is>
      </c>
      <c r="Y1122" s="60" t="inlineStr">
        <is>
          <t>3.3</t>
        </is>
      </c>
      <c r="Z1122" s="46" t="inlineStr">
        <is>
          <t>no</t>
        </is>
      </c>
      <c r="AA1122" s="54" t="inlineStr">
        <is>
          <t>第1-5帧（t=0.0s-3.3s）清晰展示冲煮头位置，但接水盘未在画面中出现。</t>
        </is>
      </c>
      <c r="AB1122" s="54" t="inlineStr">
        <is>
          <t>AI=3→R1=2：第1-5帧清晰展示冲煮头，但接水盘未在画面中出现，仅能部分回答位置问题。</t>
        </is>
      </c>
      <c r="AC1122" s="46" t="inlineStr">
        <is>
          <t>completed</t>
        </is>
      </c>
      <c r="AD1122" s="46" t="inlineStr">
        <is>
          <t>2026-07-28T01:55:19+08:00</t>
        </is>
      </c>
      <c r="AE1122" s="47">
        <f>IF(AC1122&lt;&gt;"completed","",IF(W1122=O1122,"no","yes"))</f>
        <v/>
      </c>
      <c r="AF1122" s="47">
        <f>IF(AC1122&lt;&gt;"completed","",IF(AND(X1122=P1122,Y1122=Q1122),"no","yes"))</f>
        <v/>
      </c>
      <c r="AG1122" s="47">
        <f>IF(AC1122&lt;&gt;"completed","待复核",IF(OR(W1122="",Z1122="",AA1122="",AD1122=""),"缺少必填项",IF(AND(OR(AE1122="yes",AF1122="yes"),AB1122=""),"修正原因缺失",IF(OR(W1122=0,W1122=1),IF(AND(X1122="",Y1122=""),"通过","0/1级时间应留空"),IF(AND(OR(W1122=2,W1122=3),X1122&lt;&gt;"",Y1122&lt;&gt;"",X1122&gt;=I1122,Y1122&lt;=J1122,Y1122&gt;X1122),"通过","2/3级时间无效")))))</f>
        <v/>
      </c>
    </row>
    <row r="1123">
      <c r="A1123" s="45" t="inlineStr">
        <is>
          <t>VQ-026</t>
        </is>
      </c>
      <c r="B1123" s="52" t="inlineStr">
        <is>
          <t>Where are the group head and drip tray on an espresso machine?</t>
        </is>
      </c>
      <c r="C1123" s="45" t="inlineStr">
        <is>
          <t>en</t>
        </is>
      </c>
      <c r="D1123" s="45" t="inlineStr">
        <is>
          <t>Espresso Machine</t>
        </is>
      </c>
      <c r="E1123" s="45" t="inlineStr">
        <is>
          <t>component</t>
        </is>
      </c>
      <c r="F1123" s="45" t="inlineStr">
        <is>
          <t>development</t>
        </is>
      </c>
      <c r="G1123" s="45" t="inlineStr">
        <is>
          <t>espresso-005-scene-0001</t>
        </is>
      </c>
      <c r="H1123" s="45" t="inlineStr">
        <is>
          <t>espresso-005</t>
        </is>
      </c>
      <c r="I1123" s="59" t="inlineStr">
        <is>
          <t>0.0</t>
        </is>
      </c>
      <c r="J1123" s="59" t="inlineStr">
        <is>
          <t>55.87</t>
        </is>
      </c>
      <c r="K1123" s="45" t="inlineStr">
        <is>
          <t>items/espresso-005-scene-0001/clip.mp4</t>
        </is>
      </c>
      <c r="L1123" s="45" t="inlineStr">
        <is>
          <t>items/espresso-005-scene-0001/thumbnail.jpg</t>
        </is>
      </c>
      <c r="M1123" s="52" t="inlineStr">
        <is>
          <t>VLM: Visual summary: A close-up view of an espresso machine dispensing coffee into a red cup.
视觉摘要: 一台浓缩咖啡机正在向一个红色杯子中倒咖啡。
Visible product: Espresso Machine
Visible components: chrome portafilter; black knobs; red cup; metal machine body
Visible actions: coffee flowing from portafilter; lever being pressed
Visible states: coffee extraction in progress</t>
        </is>
      </c>
      <c r="N1123" s="45" t="inlineStr">
        <is>
          <t>2</t>
        </is>
      </c>
      <c r="O1123" s="45" t="inlineStr">
        <is>
          <t>1</t>
        </is>
      </c>
      <c r="P1123" s="59" t="str"/>
      <c r="Q1123" s="59" t="str"/>
      <c r="R1123" s="52" t="inlineStr">
        <is>
          <t>The scene shows an espresso machine with a chrome portafilter (group head) and a red cup (not the drip tray) visible, but no drip tray is identified or shown.</t>
        </is>
      </c>
      <c r="S1123" s="52" t="inlineStr">
        <is>
          <t>VLM</t>
        </is>
      </c>
      <c r="T1123" s="52" t="inlineStr">
        <is>
          <t>low</t>
        </is>
      </c>
      <c r="U1123" s="52" t="inlineStr">
        <is>
          <t>The group head is visible as a portafilter, but the drip tray is not identified or shown in the visual evidence.</t>
        </is>
      </c>
      <c r="V1123" s="45" t="inlineStr">
        <is>
          <t>R1</t>
        </is>
      </c>
      <c r="W1123" s="46" t="inlineStr">
        <is>
          <t>2</t>
        </is>
      </c>
      <c r="X1123" s="60" t="n">
        <v>0</v>
      </c>
      <c r="Y1123" s="60" t="n">
        <v>55.87</v>
      </c>
      <c r="Z1123" s="46" t="inlineStr">
        <is>
          <t>no</t>
        </is>
      </c>
      <c r="AA1123" s="54" t="inlineStr">
        <is>
          <t>第1-6帧清晰展示冲煮头位置，但接水盘被红色杯子遮挡/未明确展示。</t>
        </is>
      </c>
      <c r="AB1123" s="54" t="inlineStr">
        <is>
          <t>AI=1→R1=2：第1-6帧清晰展示冲煮头，但接水盘被红色杯子遮挡/未明确展示。</t>
        </is>
      </c>
      <c r="AC1123" s="46" t="inlineStr">
        <is>
          <t>completed</t>
        </is>
      </c>
      <c r="AD1123" s="46" t="inlineStr">
        <is>
          <t>2026-07-28T01:55:19+08:00</t>
        </is>
      </c>
      <c r="AE1123" s="47">
        <f>IF(AC1123&lt;&gt;"completed","",IF(W1123=O1123,"no","yes"))</f>
        <v/>
      </c>
      <c r="AF1123" s="47">
        <f>IF(AC1123&lt;&gt;"completed","",IF(AND(X1123=P1123,Y1123=Q1123),"no","yes"))</f>
        <v/>
      </c>
      <c r="AG1123" s="47">
        <f>IF(AC1123&lt;&gt;"completed","待复核",IF(OR(W1123="",Z1123="",AA1123="",AD1123=""),"缺少必填项",IF(AND(OR(AE1123="yes",AF1123="yes"),AB1123=""),"修正原因缺失",IF(OR(W1123=0,W1123=1),IF(AND(X1123="",Y1123=""),"通过","0/1级时间应留空"),IF(AND(OR(W1123=2,W1123=3),X1123&lt;&gt;"",Y1123&lt;&gt;"",X1123&gt;=I1123,Y1123&lt;=J1123,Y1123&gt;X1123),"通过","2/3级时间无效")))))</f>
        <v/>
      </c>
    </row>
    <row r="1124">
      <c r="A1124" s="45" t="inlineStr">
        <is>
          <t>VQ-026</t>
        </is>
      </c>
      <c r="B1124" s="52" t="inlineStr">
        <is>
          <t>Where are the group head and drip tray on an espresso machine?</t>
        </is>
      </c>
      <c r="C1124" s="45" t="inlineStr">
        <is>
          <t>en</t>
        </is>
      </c>
      <c r="D1124" s="45" t="inlineStr">
        <is>
          <t>Espresso Machine</t>
        </is>
      </c>
      <c r="E1124" s="45" t="inlineStr">
        <is>
          <t>component</t>
        </is>
      </c>
      <c r="F1124" s="45" t="inlineStr">
        <is>
          <t>development</t>
        </is>
      </c>
      <c r="G1124" s="45" t="inlineStr">
        <is>
          <t>espresso-008-scene-0001</t>
        </is>
      </c>
      <c r="H1124" s="45" t="inlineStr">
        <is>
          <t>espresso-008</t>
        </is>
      </c>
      <c r="I1124" s="59" t="inlineStr">
        <is>
          <t>0.0</t>
        </is>
      </c>
      <c r="J1124" s="59" t="inlineStr">
        <is>
          <t>60.8</t>
        </is>
      </c>
      <c r="K1124" s="45" t="inlineStr">
        <is>
          <t>items/espresso-008-scene-0001/clip.mp4</t>
        </is>
      </c>
      <c r="L1124" s="45" t="inlineStr">
        <is>
          <t>items/espresso-008-scene-0001/thumbnail.jpg</t>
        </is>
      </c>
      <c r="M1124" s="52" t="inlineStr">
        <is>
          <t>OCR: KREA NECTA PAGES EAFE PAGEA cetelong chocolat GRAND CAFE CREME eau chsude 01L301S0 A qaucinude choodal ANDXCJER CAEM eau chaude
VLM: Visual summary: A modern coffee machine dispenses coffee into a white mug with a logo, situated on a beverage station with dispensers and bowls nearby.
视觉摘要: 一台现代咖啡机正在向一个带有标志的白色杯子中倒咖啡，旁边是饮料站，配有分配器和碗。
Visible product: Espresso Machine
Visible components: coffee machine; white mug; control panel; dispensers; stacked bowls; tea boxes; brand logo on mug
Visible actions: coffee being dispensed into mug
Visible states: coffee machine in operation; mug receiving coffee</t>
        </is>
      </c>
      <c r="N1124" s="45" t="inlineStr">
        <is>
          <t>3</t>
        </is>
      </c>
      <c r="O1124" s="45" t="inlineStr">
        <is>
          <t>1</t>
        </is>
      </c>
      <c r="P1124" s="59" t="str"/>
      <c r="Q1124" s="59" t="str"/>
      <c r="R1124" s="52" t="inlineStr">
        <is>
          <t>The scene shows an espresso machine in operation dispensing coffee, but no group head or drip tray is visible or mentioned.</t>
        </is>
      </c>
      <c r="S1124" s="52" t="inlineStr">
        <is>
          <t>VLM</t>
        </is>
      </c>
      <c r="T1124" s="52" t="inlineStr">
        <is>
          <t>low</t>
        </is>
      </c>
      <c r="U1124" s="52" t="inlineStr">
        <is>
          <t>No visual or textual evidence of group head or drip tray is present.</t>
        </is>
      </c>
      <c r="V1124" s="45" t="inlineStr">
        <is>
          <t>R1</t>
        </is>
      </c>
      <c r="W1124" s="46" t="inlineStr">
        <is>
          <t>0</t>
        </is>
      </c>
      <c r="X1124" s="60" t="n"/>
      <c r="Y1124" s="60" t="n"/>
      <c r="Z1124" s="46" t="inlineStr">
        <is>
          <t>no</t>
        </is>
      </c>
      <c r="AA1124" s="54" t="inlineStr">
        <is>
          <t>全自动咖啡机无外露冲煮头，接水盘也未在画面中明确展示。</t>
        </is>
      </c>
      <c r="AB1124" s="54" t="inlineStr">
        <is>
          <t>AI=1→R1=0：全自动咖啡机无外露冲煮头，画面中未展示接水盘位置。</t>
        </is>
      </c>
      <c r="AC1124" s="46" t="inlineStr">
        <is>
          <t>completed</t>
        </is>
      </c>
      <c r="AD1124" s="46" t="inlineStr">
        <is>
          <t>2026-07-28T01:55:19+08:00</t>
        </is>
      </c>
      <c r="AE1124" s="47">
        <f>IF(AC1124&lt;&gt;"completed","",IF(W1124=O1124,"no","yes"))</f>
        <v/>
      </c>
      <c r="AF1124" s="47">
        <f>IF(AC1124&lt;&gt;"completed","",IF(AND(X1124=P1124,Y1124=Q1124),"no","yes"))</f>
        <v/>
      </c>
      <c r="AG1124" s="47">
        <f>IF(AC1124&lt;&gt;"completed","待复核",IF(OR(W1124="",Z1124="",AA1124="",AD1124=""),"缺少必填项",IF(AND(OR(AE1124="yes",AF1124="yes"),AB1124=""),"修正原因缺失",IF(OR(W1124=0,W1124=1),IF(AND(X1124="",Y1124=""),"通过","0/1级时间应留空"),IF(AND(OR(W1124=2,W1124=3),X1124&lt;&gt;"",Y1124&lt;&gt;"",X1124&gt;=I1124,Y1124&lt;=J1124,Y1124&gt;X1124),"通过","2/3级时间无效")))))</f>
        <v/>
      </c>
    </row>
    <row r="1125">
      <c r="A1125" s="45" t="inlineStr">
        <is>
          <t>VQ-026</t>
        </is>
      </c>
      <c r="B1125" s="52" t="inlineStr">
        <is>
          <t>Where are the group head and drip tray on an espresso machine?</t>
        </is>
      </c>
      <c r="C1125" s="45" t="inlineStr">
        <is>
          <t>en</t>
        </is>
      </c>
      <c r="D1125" s="45" t="inlineStr">
        <is>
          <t>Espresso Machine</t>
        </is>
      </c>
      <c r="E1125" s="45" t="inlineStr">
        <is>
          <t>component</t>
        </is>
      </c>
      <c r="F1125" s="45" t="inlineStr">
        <is>
          <t>development</t>
        </is>
      </c>
      <c r="G1125" s="45" t="inlineStr">
        <is>
          <t>espresso-001-scene-0004</t>
        </is>
      </c>
      <c r="H1125" s="45" t="inlineStr">
        <is>
          <t>espresso-001</t>
        </is>
      </c>
      <c r="I1125" s="59" t="inlineStr">
        <is>
          <t>14.214</t>
        </is>
      </c>
      <c r="J1125" s="59" t="inlineStr">
        <is>
          <t>18.685</t>
        </is>
      </c>
      <c r="K1125" s="45" t="inlineStr">
        <is>
          <t>items/espresso-001-scene-0004/clip.mp4</t>
        </is>
      </c>
      <c r="L1125" s="45" t="inlineStr">
        <is>
          <t>items/espresso-001-scene-0004/thumbnail.jpg</t>
        </is>
      </c>
      <c r="M1125" s="52" t="inlineStr">
        <is>
          <t>ASR: It has more caffeine per unit volume than most beverages, but the usual serving size is smaller than a standard cup of coffee. The act of producing a shot of espresso is often termed pulling a shot.
VLM: Visual summary: A person is operating an espresso machine, with a white cup placed on a digital scale under the spout, while stacks of plates and coffee cups are visible nearby.
视觉摘要: 一个人正在操作一台浓缩咖啡机，一个白色杯子放在数字秤上位于出水口下方，旁边可见堆叠的盘子和咖啡杯。
Visible product: Espresso Machine
Visible components: espresso machine; digital scale; white cup; stacks of plates; stacks of coffee cups; pressure gauge; portafilter; blue cloth
Visible actions: person operating espresso machine; person adjusting or holding machine handle
Visible states: coffee being dispensed into cup; cup on digital scale</t>
        </is>
      </c>
      <c r="N1125" s="45" t="inlineStr">
        <is>
          <t>4</t>
        </is>
      </c>
      <c r="O1125" s="45" t="inlineStr">
        <is>
          <t>1</t>
        </is>
      </c>
      <c r="P1125" s="59" t="str"/>
      <c r="Q1125" s="59" t="str"/>
      <c r="R1125" s="52" t="inlineStr">
        <is>
          <t>The scene shows an espresso machine with a portafilter and cup under the spout, but no visible group head or drip tray.</t>
        </is>
      </c>
      <c r="S1125" s="52" t="inlineStr">
        <is>
          <t>VLM</t>
        </is>
      </c>
      <c r="T1125" s="52" t="inlineStr">
        <is>
          <t>low</t>
        </is>
      </c>
      <c r="U1125" s="52" t="inlineStr">
        <is>
          <t>The group head and drip tray are not visible or mentioned in the evidence.</t>
        </is>
      </c>
      <c r="V1125" s="45" t="inlineStr">
        <is>
          <t>R1</t>
        </is>
      </c>
      <c r="W1125" s="46" t="inlineStr">
        <is>
          <t>1</t>
        </is>
      </c>
      <c r="X1125" s="60" t="n"/>
      <c r="Y1125" s="60" t="n"/>
      <c r="Z1125" s="46" t="inlineStr">
        <is>
          <t>no</t>
        </is>
      </c>
      <c r="AA1125" s="54" t="inlineStr">
        <is>
          <t>画面中冲煮头下方区域可见，接水盘在机身底部隐约可见，但未明确标识其位置。</t>
        </is>
      </c>
      <c r="AB1125" s="54" t="inlineStr">
        <is>
          <t>AI=1→R1=1，与AI一致。</t>
        </is>
      </c>
      <c r="AC1125" s="46" t="inlineStr">
        <is>
          <t>completed</t>
        </is>
      </c>
      <c r="AD1125" s="46" t="inlineStr">
        <is>
          <t>2026-07-28T01:45:19+08:00</t>
        </is>
      </c>
      <c r="AE1125" s="47">
        <f>IF(AC1125&lt;&gt;"completed","",IF(W1125=O1125,"no","yes"))</f>
        <v/>
      </c>
      <c r="AF1125" s="47">
        <f>IF(AC1125&lt;&gt;"completed","",IF(AND(X1125=P1125,Y1125=Q1125),"no","yes"))</f>
        <v/>
      </c>
      <c r="AG1125" s="47">
        <f>IF(AC1125&lt;&gt;"completed","待复核",IF(OR(W1125="",Z1125="",AA1125="",AD1125=""),"缺少必填项",IF(AND(OR(AE1125="yes",AF1125="yes"),AB1125=""),"修正原因缺失",IF(OR(W1125=0,W1125=1),IF(AND(X1125="",Y1125=""),"通过","0/1级时间应留空"),IF(AND(OR(W1125=2,W1125=3),X1125&lt;&gt;"",Y1125&lt;&gt;"",X1125&gt;=I1125,Y1125&lt;=J1125,Y1125&gt;X1125),"通过","2/3级时间无效")))))</f>
        <v/>
      </c>
    </row>
    <row r="1126">
      <c r="A1126" s="45" t="inlineStr">
        <is>
          <t>VQ-026</t>
        </is>
      </c>
      <c r="B1126" s="52" t="inlineStr">
        <is>
          <t>Where are the group head and drip tray on an espresso machine?</t>
        </is>
      </c>
      <c r="C1126" s="45" t="inlineStr">
        <is>
          <t>en</t>
        </is>
      </c>
      <c r="D1126" s="45" t="inlineStr">
        <is>
          <t>Espresso Machine</t>
        </is>
      </c>
      <c r="E1126" s="45" t="inlineStr">
        <is>
          <t>component</t>
        </is>
      </c>
      <c r="F1126" s="45" t="inlineStr">
        <is>
          <t>development</t>
        </is>
      </c>
      <c r="G1126" s="45" t="inlineStr">
        <is>
          <t>espresso-006-scene-0001</t>
        </is>
      </c>
      <c r="H1126" s="45" t="inlineStr">
        <is>
          <t>espresso-006</t>
        </is>
      </c>
      <c r="I1126" s="59" t="inlineStr">
        <is>
          <t>0.0</t>
        </is>
      </c>
      <c r="J1126" s="59" t="inlineStr">
        <is>
          <t>49.41</t>
        </is>
      </c>
      <c r="K1126" s="45" t="inlineStr">
        <is>
          <t>items/espresso-006-scene-0001/clip.mp4</t>
        </is>
      </c>
      <c r="L1126" s="45" t="inlineStr">
        <is>
          <t>items/espresso-006-scene-0001/thumbnail.jpg</t>
        </is>
      </c>
      <c r="M1126" s="52" t="inlineStr">
        <is>
          <t>OCR: BOSCH
VLM: Visual summary: A Bosch espresso machine is dispensing a beverage into a glass mug, starting with milk and ending with a layered drink.
视觉摘要: 一台博世咖啡机正在向玻璃杯中倾倒饮品，从牛奶开始，最终形成分层饮品。
Visible product: BOSCH
Visible components: coffee machine; glass mug; control panel; dial; buttons; dispenser spouts; brand logo
Visible actions: dispensing liquid into mug
Visible states: milk being dispensed; foam being dispensed; layered beverage formed</t>
        </is>
      </c>
      <c r="N1126" s="45" t="inlineStr">
        <is>
          <t>5</t>
        </is>
      </c>
      <c r="O1126" s="45" t="inlineStr">
        <is>
          <t>0</t>
        </is>
      </c>
      <c r="P1126" s="59" t="str"/>
      <c r="Q1126" s="59" t="str"/>
      <c r="R1126" s="52" t="inlineStr">
        <is>
          <t>The visual evidence shows the espresso machine dispensing into a mug but does not show or mention the group head or drip tray components.</t>
        </is>
      </c>
      <c r="S1126" s="52" t="inlineStr">
        <is>
          <t>VLM</t>
        </is>
      </c>
      <c r="T1126" s="52" t="inlineStr">
        <is>
          <t>low</t>
        </is>
      </c>
      <c r="U1126" s="52" t="inlineStr">
        <is>
          <t>No visual or textual evidence of group head or drip tray is present.</t>
        </is>
      </c>
      <c r="V1126" s="45" t="inlineStr">
        <is>
          <t>R1</t>
        </is>
      </c>
      <c r="W1126" s="46" t="inlineStr">
        <is>
          <t>0</t>
        </is>
      </c>
      <c r="X1126" s="60" t="n"/>
      <c r="Y1126" s="60" t="n"/>
      <c r="Z1126" s="46" t="inlineStr">
        <is>
          <t>no</t>
        </is>
      </c>
      <c r="AA1126" s="54" t="inlineStr">
        <is>
          <t>画面为BOSCH一体式咖啡机正面出品特写，未清晰展示冲煮头与接水盘位置。</t>
        </is>
      </c>
      <c r="AB1126" s="54" t="n"/>
      <c r="AC1126" s="46" t="inlineStr">
        <is>
          <t>completed</t>
        </is>
      </c>
      <c r="AD1126" s="46" t="inlineStr">
        <is>
          <t>2026-07-28T01:45:19+08:00</t>
        </is>
      </c>
      <c r="AE1126" s="47">
        <f>IF(AC1126&lt;&gt;"completed","",IF(W1126=O1126,"no","yes"))</f>
        <v/>
      </c>
      <c r="AF1126" s="47">
        <f>IF(AC1126&lt;&gt;"completed","",IF(AND(X1126=P1126,Y1126=Q1126),"no","yes"))</f>
        <v/>
      </c>
      <c r="AG1126" s="47">
        <f>IF(AC1126&lt;&gt;"completed","待复核",IF(OR(W1126="",Z1126="",AA1126="",AD1126=""),"缺少必填项",IF(AND(OR(AE1126="yes",AF1126="yes"),AB1126=""),"修正原因缺失",IF(OR(W1126=0,W1126=1),IF(AND(X1126="",Y1126=""),"通过","0/1级时间应留空"),IF(AND(OR(W1126=2,W1126=3),X1126&lt;&gt;"",Y1126&lt;&gt;"",X1126&gt;=I1126,Y1126&lt;=J1126,Y1126&gt;X1126),"通过","2/3级时间无效")))))</f>
        <v/>
      </c>
    </row>
    <row r="1127">
      <c r="A1127" s="45" t="inlineStr">
        <is>
          <t>VQ-026</t>
        </is>
      </c>
      <c r="B1127" s="52" t="inlineStr">
        <is>
          <t>Where are the group head and drip tray on an espresso machine?</t>
        </is>
      </c>
      <c r="C1127" s="45" t="inlineStr">
        <is>
          <t>en</t>
        </is>
      </c>
      <c r="D1127" s="45" t="inlineStr">
        <is>
          <t>Espresso Machine</t>
        </is>
      </c>
      <c r="E1127" s="45" t="inlineStr">
        <is>
          <t>component</t>
        </is>
      </c>
      <c r="F1127" s="45" t="inlineStr">
        <is>
          <t>development</t>
        </is>
      </c>
      <c r="G1127" s="45" t="inlineStr">
        <is>
          <t>espresso-015-scene-0003</t>
        </is>
      </c>
      <c r="H1127" s="45" t="inlineStr">
        <is>
          <t>espresso-015</t>
        </is>
      </c>
      <c r="I1127" s="59" t="inlineStr">
        <is>
          <t>37.448</t>
        </is>
      </c>
      <c r="J1127" s="59" t="inlineStr">
        <is>
          <t>43.15</t>
        </is>
      </c>
      <c r="K1127" s="45" t="inlineStr">
        <is>
          <t>items/espresso-015-scene-0003/clip.mp4</t>
        </is>
      </c>
      <c r="L1127" s="45" t="inlineStr">
        <is>
          <t>items/espresso-015-scene-0003/thumbnail.jpg</t>
        </is>
      </c>
      <c r="M1127" s="52" t="inlineStr">
        <is>
          <t>OCR: bor
VLM: Visual summary: A red cup filled with espresso sits on the drip tray of an espresso machine, with a pressure gauge visible nearby.
视觉摘要: 一杯红色的浓缩咖啡放在意式咖啡机的滴水盘上，旁边有一个压力表。
Visible product: Espresso Machine
Visible components: espresso machine; pressure gauge; drip tray; red cup; coffee; metal portafilter; green indicator light
Visible states: coffee being dispensed into cup; pressure gauge needle pointing to a value</t>
        </is>
      </c>
      <c r="N1127" s="45" t="inlineStr">
        <is>
          <t>6</t>
        </is>
      </c>
      <c r="O1127" s="45" t="inlineStr">
        <is>
          <t>3</t>
        </is>
      </c>
      <c r="P1127" s="59" t="inlineStr">
        <is>
          <t>37.448</t>
        </is>
      </c>
      <c r="Q1127" s="59" t="inlineStr">
        <is>
          <t>43.15</t>
        </is>
      </c>
      <c r="R1127" s="52" t="inlineStr">
        <is>
          <t>The visual summary explicitly states a red cup is on the drip tray of the espresso machine, and a metal portafilter (group head) is visible, confirming both components are shown.</t>
        </is>
      </c>
      <c r="S1127" s="52" t="inlineStr">
        <is>
          <t>VLM</t>
        </is>
      </c>
      <c r="T1127" s="52" t="inlineStr">
        <is>
          <t>low</t>
        </is>
      </c>
      <c r="U1127" s="52" t="inlineStr">
        <is>
          <t>All required components are clearly identified and visually confirmed in the scene.</t>
        </is>
      </c>
      <c r="V1127" s="45" t="inlineStr">
        <is>
          <t>R1</t>
        </is>
      </c>
      <c r="W1127" s="46" t="inlineStr">
        <is>
          <t>3</t>
        </is>
      </c>
      <c r="X1127" s="60" t="inlineStr">
        <is>
          <t>37.448</t>
        </is>
      </c>
      <c r="Y1127" s="60" t="inlineStr">
        <is>
          <t>43.15</t>
        </is>
      </c>
      <c r="Z1127" s="46" t="inlineStr">
        <is>
          <t>no</t>
        </is>
      </c>
      <c r="AA1127" s="54" t="inlineStr">
        <is>
          <t>画面中红色杯子正放在金属接水盘上，咖啡从冲煮头/出水口下方流出，清楚展示了冲煮头与接水盘的位置。</t>
        </is>
      </c>
      <c r="AB1127" s="54" t="n"/>
      <c r="AC1127" s="46" t="inlineStr">
        <is>
          <t>completed</t>
        </is>
      </c>
      <c r="AD1127" s="46" t="inlineStr">
        <is>
          <t>2026-07-28T01:45:19+08:00</t>
        </is>
      </c>
      <c r="AE1127" s="47">
        <f>IF(AC1127&lt;&gt;"completed","",IF(W1127=O1127,"no","yes"))</f>
        <v/>
      </c>
      <c r="AF1127" s="47">
        <f>IF(AC1127&lt;&gt;"completed","",IF(AND(X1127=P1127,Y1127=Q1127),"no","yes"))</f>
        <v/>
      </c>
      <c r="AG1127" s="47">
        <f>IF(AC1127&lt;&gt;"completed","待复核",IF(OR(W1127="",Z1127="",AA1127="",AD1127=""),"缺少必填项",IF(AND(OR(AE1127="yes",AF1127="yes"),AB1127=""),"修正原因缺失",IF(OR(W1127=0,W1127=1),IF(AND(X1127="",Y1127=""),"通过","0/1级时间应留空"),IF(AND(OR(W1127=2,W1127=3),X1127&lt;&gt;"",Y1127&lt;&gt;"",X1127&gt;=I1127,Y1127&lt;=J1127,Y1127&gt;X1127),"通过","2/3级时间无效")))))</f>
        <v/>
      </c>
    </row>
    <row r="1128">
      <c r="A1128" s="45" t="inlineStr">
        <is>
          <t>VQ-026</t>
        </is>
      </c>
      <c r="B1128" s="52" t="inlineStr">
        <is>
          <t>Where are the group head and drip tray on an espresso machine?</t>
        </is>
      </c>
      <c r="C1128" s="45" t="inlineStr">
        <is>
          <t>en</t>
        </is>
      </c>
      <c r="D1128" s="45" t="inlineStr">
        <is>
          <t>Espresso Machine</t>
        </is>
      </c>
      <c r="E1128" s="45" t="inlineStr">
        <is>
          <t>component</t>
        </is>
      </c>
      <c r="F1128" s="45" t="inlineStr">
        <is>
          <t>development</t>
        </is>
      </c>
      <c r="G1128" s="45" t="inlineStr">
        <is>
          <t>espresso-004-scene-0003</t>
        </is>
      </c>
      <c r="H1128" s="45" t="inlineStr">
        <is>
          <t>espresso-004</t>
        </is>
      </c>
      <c r="I1128" s="59" t="inlineStr">
        <is>
          <t>34.382</t>
        </is>
      </c>
      <c r="J1128" s="59" t="inlineStr">
        <is>
          <t>37.718</t>
        </is>
      </c>
      <c r="K1128" s="45" t="inlineStr">
        <is>
          <t>items/espresso-004-scene-0003/clip.mp4</t>
        </is>
      </c>
      <c r="L1128" s="45" t="inlineStr">
        <is>
          <t>items/espresso-004-scene-0003/thumbnail.jpg</t>
        </is>
      </c>
      <c r="M1128" s="52" t="inlineStr">
        <is>
          <t>OCR: DRY IT
VLM: Visual summary: A split-screen view showing a close-up of an espresso machine's group head on the left and a portafilter being held up on the right.
视觉摘要: 画面分为左右两部分，左侧是意式咖啡机的冲煮头特写，右侧是手持的粉碗。
Visible product: Espresso Machine
Visible components: espresso machine group head; portafilter; portafilter handle
Visible actions: holding up a portafilter
Visible states: portafilter is empty
Visible warnings: DRY; IT</t>
        </is>
      </c>
      <c r="N1128" s="45" t="inlineStr">
        <is>
          <t>7</t>
        </is>
      </c>
      <c r="O1128" s="45" t="inlineStr">
        <is>
          <t>3</t>
        </is>
      </c>
      <c r="P1128" s="59" t="inlineStr">
        <is>
          <t>34.382</t>
        </is>
      </c>
      <c r="Q1128" s="59" t="inlineStr">
        <is>
          <t>37.718</t>
        </is>
      </c>
      <c r="R1128" s="52" t="inlineStr">
        <is>
          <t>The VLM visually identifies the group head on the left side of the split-screen and shows a portafilter (which is attached to the group head) being held up, directly indicating the location of the group head component.</t>
        </is>
      </c>
      <c r="S1128" s="52" t="inlineStr">
        <is>
          <t>VLM</t>
        </is>
      </c>
      <c r="T1128" s="52" t="inlineStr">
        <is>
          <t>low</t>
        </is>
      </c>
      <c r="U1128" s="52" t="inlineStr">
        <is>
          <t>The visual evidence clearly shows the group head and its associated portafilter, with no ambiguity in component identification or location.</t>
        </is>
      </c>
      <c r="V1128" s="45" t="inlineStr">
        <is>
          <t>R1</t>
        </is>
      </c>
      <c r="W1128" s="46" t="inlineStr">
        <is>
          <t>2</t>
        </is>
      </c>
      <c r="X1128" s="60" t="inlineStr">
        <is>
          <t>34.382</t>
        </is>
      </c>
      <c r="Y1128" s="60" t="inlineStr">
        <is>
          <t>37.718</t>
        </is>
      </c>
      <c r="Z1128" s="46" t="inlineStr">
        <is>
          <t>no</t>
        </is>
      </c>
      <c r="AA1128" s="54" t="inlineStr">
        <is>
          <t>左侧分屏（t=34.4s–37.7s）清晰展示了group head的位置和外观，但整段画面未出现drip tray（接水盘），仅部分回答了query。</t>
        </is>
      </c>
      <c r="AB1128" s="54" t="inlineStr">
        <is>
          <t>AI=3→R1=2：画面仅展示group head位置，未显示drip tray接水盘，属于部分回答。</t>
        </is>
      </c>
      <c r="AC1128" s="46" t="inlineStr">
        <is>
          <t>completed</t>
        </is>
      </c>
      <c r="AD1128" s="46" t="inlineStr">
        <is>
          <t>2026-07-28T01:45:19+08:00</t>
        </is>
      </c>
      <c r="AE1128" s="47">
        <f>IF(AC1128&lt;&gt;"completed","",IF(W1128=O1128,"no","yes"))</f>
        <v/>
      </c>
      <c r="AF1128" s="47">
        <f>IF(AC1128&lt;&gt;"completed","",IF(AND(X1128=P1128,Y1128=Q1128),"no","yes"))</f>
        <v/>
      </c>
      <c r="AG1128" s="47">
        <f>IF(AC1128&lt;&gt;"completed","待复核",IF(OR(W1128="",Z1128="",AA1128="",AD1128=""),"缺少必填项",IF(AND(OR(AE1128="yes",AF1128="yes"),AB1128=""),"修正原因缺失",IF(OR(W1128=0,W1128=1),IF(AND(X1128="",Y1128=""),"通过","0/1级时间应留空"),IF(AND(OR(W1128=2,W1128=3),X1128&lt;&gt;"",Y1128&lt;&gt;"",X1128&gt;=I1128,Y1128&lt;=J1128,Y1128&gt;X1128),"通过","2/3级时间无效")))))</f>
        <v/>
      </c>
    </row>
    <row r="1129">
      <c r="A1129" s="45" t="inlineStr">
        <is>
          <t>VQ-026</t>
        </is>
      </c>
      <c r="B1129" s="52" t="inlineStr">
        <is>
          <t>Where are the group head and drip tray on an espresso machine?</t>
        </is>
      </c>
      <c r="C1129" s="45" t="inlineStr">
        <is>
          <t>en</t>
        </is>
      </c>
      <c r="D1129" s="45" t="inlineStr">
        <is>
          <t>Espresso Machine</t>
        </is>
      </c>
      <c r="E1129" s="45" t="inlineStr">
        <is>
          <t>component</t>
        </is>
      </c>
      <c r="F1129" s="45" t="inlineStr">
        <is>
          <t>development</t>
        </is>
      </c>
      <c r="G1129" s="45" t="inlineStr">
        <is>
          <t>espresso-001-scene-0006</t>
        </is>
      </c>
      <c r="H1129" s="45" t="inlineStr">
        <is>
          <t>espresso-001</t>
        </is>
      </c>
      <c r="I1129" s="59" t="inlineStr">
        <is>
          <t>23.59</t>
        </is>
      </c>
      <c r="J1129" s="59" t="inlineStr">
        <is>
          <t>25.759</t>
        </is>
      </c>
      <c r="K1129" s="45" t="inlineStr">
        <is>
          <t>items/espresso-001-scene-0006/clip.mp4</t>
        </is>
      </c>
      <c r="L1129" s="45" t="inlineStr">
        <is>
          <t>items/espresso-001-scene-0006/thumbnail.jpg</t>
        </is>
      </c>
      <c r="M1129" s="52" t="inlineStr">
        <is>
          <t>ASR: Methods of preparation differ between drinks and between baristas.
VLM: Visual summary: A person is using an espresso machine, holding a portafilter and pressing a button on the machine.
视觉摘要: 一个人正在使用意式咖啡机，手持粉碗并按压机器上的按钮。
Visible product: Espresso Machine
Visible components: portafilter; coffee machine; syrup bottles; digital display; metal container
Visible actions: pressing a button; holding a portafilter
Visual uncertainty: The exact model or brand of the espresso machine is not visible. The text on the digital display is not clearly readable.</t>
        </is>
      </c>
      <c r="N1129" s="45" t="inlineStr">
        <is>
          <t>8</t>
        </is>
      </c>
      <c r="O1129" s="45" t="inlineStr">
        <is>
          <t>1</t>
        </is>
      </c>
      <c r="P1129" s="59" t="str"/>
      <c r="Q1129" s="59" t="str"/>
      <c r="R1129" s="52" t="inlineStr">
        <is>
          <t>The scene shows a person using an espresso machine with a visible portafilter and digital display, but no group head or drip tray are visible or mentioned.</t>
        </is>
      </c>
      <c r="S1129" s="52" t="inlineStr">
        <is>
          <t>VLM</t>
        </is>
      </c>
      <c r="T1129" s="52" t="inlineStr">
        <is>
          <t>low</t>
        </is>
      </c>
      <c r="U1129" s="52" t="inlineStr">
        <is>
          <t>The visible components do not include the group head or drip tray, and no text or action indicates their location.</t>
        </is>
      </c>
      <c r="V1129" s="45" t="inlineStr">
        <is>
          <t>R1</t>
        </is>
      </c>
      <c r="W1129" s="46" t="inlineStr">
        <is>
          <t>1</t>
        </is>
      </c>
      <c r="X1129" s="60" t="n"/>
      <c r="Y1129" s="60" t="n"/>
      <c r="Z1129" s="46" t="inlineStr">
        <is>
          <t>no</t>
        </is>
      </c>
      <c r="AA1129" s="54" t="inlineStr">
        <is>
          <t>第1–6帧（t=23.6s–25.8s）中冲煮头区域部分可见但接水盘未出现在画面中，无法回答其位置。</t>
        </is>
      </c>
      <c r="AB1129" s="54" t="n"/>
      <c r="AC1129" s="46" t="inlineStr">
        <is>
          <t>completed</t>
        </is>
      </c>
      <c r="AD1129" s="46" t="inlineStr">
        <is>
          <t>2026-07-28T01:45:19+08:00</t>
        </is>
      </c>
      <c r="AE1129" s="47">
        <f>IF(AC1129&lt;&gt;"completed","",IF(W1129=O1129,"no","yes"))</f>
        <v/>
      </c>
      <c r="AF1129" s="47">
        <f>IF(AC1129&lt;&gt;"completed","",IF(AND(X1129=P1129,Y1129=Q1129),"no","yes"))</f>
        <v/>
      </c>
      <c r="AG1129" s="47">
        <f>IF(AC1129&lt;&gt;"completed","待复核",IF(OR(W1129="",Z1129="",AA1129="",AD1129=""),"缺少必填项",IF(AND(OR(AE1129="yes",AF1129="yes"),AB1129=""),"修正原因缺失",IF(OR(W1129=0,W1129=1),IF(AND(X1129="",Y1129=""),"通过","0/1级时间应留空"),IF(AND(OR(W1129=2,W1129=3),X1129&lt;&gt;"",Y1129&lt;&gt;"",X1129&gt;=I1129,Y1129&lt;=J1129,Y1129&gt;X1129),"通过","2/3级时间无效")))))</f>
        <v/>
      </c>
    </row>
    <row r="1130">
      <c r="A1130" s="45" t="inlineStr">
        <is>
          <t>VQ-026</t>
        </is>
      </c>
      <c r="B1130" s="52" t="inlineStr">
        <is>
          <t>Where are the group head and drip tray on an espresso machine?</t>
        </is>
      </c>
      <c r="C1130" s="45" t="inlineStr">
        <is>
          <t>en</t>
        </is>
      </c>
      <c r="D1130" s="45" t="inlineStr">
        <is>
          <t>Espresso Machine</t>
        </is>
      </c>
      <c r="E1130" s="45" t="inlineStr">
        <is>
          <t>component</t>
        </is>
      </c>
      <c r="F1130" s="45" t="inlineStr">
        <is>
          <t>development</t>
        </is>
      </c>
      <c r="G1130" s="45" t="inlineStr">
        <is>
          <t>espresso-016-scene-0004</t>
        </is>
      </c>
      <c r="H1130" s="45" t="inlineStr">
        <is>
          <t>espresso-016</t>
        </is>
      </c>
      <c r="I1130" s="59" t="inlineStr">
        <is>
          <t>13.391</t>
        </is>
      </c>
      <c r="J1130" s="59" t="inlineStr">
        <is>
          <t>16.12</t>
        </is>
      </c>
      <c r="K1130" s="45" t="inlineStr">
        <is>
          <t>items/espresso-016-scene-0004/clip.mp4</t>
        </is>
      </c>
      <c r="L1130" s="45" t="inlineStr">
        <is>
          <t>items/espresso-016-scene-0004/thumbnail.jpg</t>
        </is>
      </c>
      <c r="M1130" s="52" t="inlineStr">
        <is>
          <t>VLM: Visual summary: A stainless steel espresso machine with red cups on top and one being filled, next to a grinder with warning labels, on a counter with towels and coffee bags.
视觉摘要: 一台不锈钢意式咖啡机，顶部和下方都有红色杯子，旁边是一台带警告标签的磨豆机，放在有毛巾和咖啡袋的台面上。
Visible product: Espresso Machine
Visible components: espresso machine; coffee grinder; red cups; towels; coffee bags; pressure gauges; portafilter; steam wand; water tank; drip tray; control knobs; warning labels
Visible actions: coffee being dispensed into a cup
Visible states: coffee machine in operation; coffee grinder with beans inside
Visible warnings: CAUTION; DANGER</t>
        </is>
      </c>
      <c r="N1130" s="45" t="inlineStr">
        <is>
          <t>9</t>
        </is>
      </c>
      <c r="O1130" s="45" t="inlineStr">
        <is>
          <t>3</t>
        </is>
      </c>
      <c r="P1130" s="59" t="inlineStr">
        <is>
          <t>13.391</t>
        </is>
      </c>
      <c r="Q1130" s="59" t="inlineStr">
        <is>
          <t>16.12</t>
        </is>
      </c>
      <c r="R1130" s="52" t="inlineStr">
        <is>
          <t>The VLM explicitly lists 'drip tray' as a visible component of the espresso machine, directly answering the question.</t>
        </is>
      </c>
      <c r="S1130" s="52" t="inlineStr">
        <is>
          <t>VLM</t>
        </is>
      </c>
      <c r="T1130" s="52" t="inlineStr">
        <is>
          <t>low</t>
        </is>
      </c>
      <c r="U1130" s="52" t="inlineStr">
        <is>
          <t>The component 'drip tray' is explicitly listed in the VLM visual summary, with no ambiguity.</t>
        </is>
      </c>
      <c r="V1130" s="45" t="inlineStr">
        <is>
          <t>R1</t>
        </is>
      </c>
      <c r="W1130" s="46" t="inlineStr">
        <is>
          <t>2</t>
        </is>
      </c>
      <c r="X1130" s="60" t="inlineStr">
        <is>
          <t>13.4</t>
        </is>
      </c>
      <c r="Y1130" s="60" t="inlineStr">
        <is>
          <t>16.1</t>
        </is>
      </c>
      <c r="Z1130" s="46" t="inlineStr">
        <is>
          <t>no</t>
        </is>
      </c>
      <c r="AA1130" s="54" t="inlineStr">
        <is>
          <t>冲煮头与下方接水盘作为咖啡机组件在画面中清晰可见，可识别其位置，但场景并未专门标注或突出这两者的位置。</t>
        </is>
      </c>
      <c r="AB1130" s="54" t="inlineStr">
        <is>
          <t>AI=3→R1=2：冲煮头与接水盘虽可见，但场景主要展示整体机器外观。</t>
        </is>
      </c>
      <c r="AC1130" s="46" t="inlineStr">
        <is>
          <t>completed</t>
        </is>
      </c>
      <c r="AD1130" s="46" t="inlineStr">
        <is>
          <t>2026-07-28T01:45:19+08:00</t>
        </is>
      </c>
      <c r="AE1130" s="47">
        <f>IF(AC1130&lt;&gt;"completed","",IF(W1130=O1130,"no","yes"))</f>
        <v/>
      </c>
      <c r="AF1130" s="47">
        <f>IF(AC1130&lt;&gt;"completed","",IF(AND(X1130=P1130,Y1130=Q1130),"no","yes"))</f>
        <v/>
      </c>
      <c r="AG1130" s="47">
        <f>IF(AC1130&lt;&gt;"completed","待复核",IF(OR(W1130="",Z1130="",AA1130="",AD1130=""),"缺少必填项",IF(AND(OR(AE1130="yes",AF1130="yes"),AB1130=""),"修正原因缺失",IF(OR(W1130=0,W1130=1),IF(AND(X1130="",Y1130=""),"通过","0/1级时间应留空"),IF(AND(OR(W1130=2,W1130=3),X1130&lt;&gt;"",Y1130&lt;&gt;"",X1130&gt;=I1130,Y1130&lt;=J1130,Y1130&gt;X1130),"通过","2/3级时间无效")))))</f>
        <v/>
      </c>
    </row>
    <row r="1131">
      <c r="A1131" s="45" t="inlineStr">
        <is>
          <t>VQ-026</t>
        </is>
      </c>
      <c r="B1131" s="52" t="inlineStr">
        <is>
          <t>Where are the group head and drip tray on an espresso machine?</t>
        </is>
      </c>
      <c r="C1131" s="45" t="inlineStr">
        <is>
          <t>en</t>
        </is>
      </c>
      <c r="D1131" s="45" t="inlineStr">
        <is>
          <t>Espresso Machine</t>
        </is>
      </c>
      <c r="E1131" s="45" t="inlineStr">
        <is>
          <t>component</t>
        </is>
      </c>
      <c r="F1131" s="45" t="inlineStr">
        <is>
          <t>development</t>
        </is>
      </c>
      <c r="G1131" s="45" t="inlineStr">
        <is>
          <t>espresso-016-scene-0003</t>
        </is>
      </c>
      <c r="H1131" s="45" t="inlineStr">
        <is>
          <t>espresso-016</t>
        </is>
      </c>
      <c r="I1131" s="59" t="inlineStr">
        <is>
          <t>4.849</t>
        </is>
      </c>
      <c r="J1131" s="59" t="inlineStr">
        <is>
          <t>13.391</t>
        </is>
      </c>
      <c r="K1131" s="45" t="inlineStr">
        <is>
          <t>items/espresso-016-scene-0003/clip.mp4</t>
        </is>
      </c>
      <c r="L1131" s="45" t="inlineStr">
        <is>
          <t>items/espresso-016-scene-0003/thumbnail.jpg</t>
        </is>
      </c>
      <c r="M1131" s="52" t="inlineStr">
        <is>
          <t>OCR: 4
VLM: Visual summary: A person is preparing coffee grounds in an espresso portafilter, using a scoop and a tamper.
视觉摘要: 一个人正在用勺子和压粉器准备浓缩咖啡粉。
Visible product: Espresso Machine
Visible components: portafilter; coffee scoop; tamper; wooden cutting board; digital scale; glass cup; metal cup
Visible actions: pouring coffee grounds; placing tamper on portafilter; pressing tamper
Visible states: coffee grounds in portafilter; portafilter on wooden surface; tamper being used to compact grounds
Visual uncertainty: The full espresso machine is not visible. The specific brand or model of the espresso machine is not visible.</t>
        </is>
      </c>
      <c r="N1131" s="45" t="inlineStr">
        <is>
          <t>10</t>
        </is>
      </c>
      <c r="O1131" s="45" t="inlineStr">
        <is>
          <t>1</t>
        </is>
      </c>
      <c r="P1131" s="59" t="str"/>
      <c r="Q1131" s="59" t="str"/>
      <c r="R1131" s="52" t="inlineStr">
        <is>
          <t>The scene shows preparation of coffee grounds in a portafilter, but does not show the group head or drip tray of the espresso machine.</t>
        </is>
      </c>
      <c r="S1131" s="52" t="inlineStr">
        <is>
          <t>VLM</t>
        </is>
      </c>
      <c r="T1131" s="52" t="inlineStr">
        <is>
          <t>low</t>
        </is>
      </c>
      <c r="U1131" s="52" t="inlineStr">
        <is>
          <t>The full espresso machine is not visible, so components like group head and drip tray cannot be confirmed.</t>
        </is>
      </c>
      <c r="V1131" s="45" t="inlineStr">
        <is>
          <t>R1</t>
        </is>
      </c>
      <c r="W1131" s="46" t="inlineStr">
        <is>
          <t>0</t>
        </is>
      </c>
      <c r="X1131" s="60" t="n"/>
      <c r="Y1131" s="60" t="n"/>
      <c r="Z1131" s="46" t="inlineStr">
        <is>
          <t>no</t>
        </is>
      </c>
      <c r="AA1131" s="54" t="inlineStr">
        <is>
          <t>全部帧均未展示冲煮头或接水盘。</t>
        </is>
      </c>
      <c r="AB1131" s="54" t="inlineStr">
        <is>
          <t>AI=1→R1=0：场景中未出现冲煮头和接水盘。</t>
        </is>
      </c>
      <c r="AC1131" s="46" t="inlineStr">
        <is>
          <t>completed</t>
        </is>
      </c>
      <c r="AD1131" s="46" t="inlineStr">
        <is>
          <t>2026-07-28T01:45:19+08:00</t>
        </is>
      </c>
      <c r="AE1131" s="47">
        <f>IF(AC1131&lt;&gt;"completed","",IF(W1131=O1131,"no","yes"))</f>
        <v/>
      </c>
      <c r="AF1131" s="47">
        <f>IF(AC1131&lt;&gt;"completed","",IF(AND(X1131=P1131,Y1131=Q1131),"no","yes"))</f>
        <v/>
      </c>
      <c r="AG1131" s="47">
        <f>IF(AC1131&lt;&gt;"completed","待复核",IF(OR(W1131="",Z1131="",AA1131="",AD1131=""),"缺少必填项",IF(AND(OR(AE1131="yes",AF1131="yes"),AB1131=""),"修正原因缺失",IF(OR(W1131=0,W1131=1),IF(AND(X1131="",Y1131=""),"通过","0/1级时间应留空"),IF(AND(OR(W1131=2,W1131=3),X1131&lt;&gt;"",Y1131&lt;&gt;"",X1131&gt;=I1131,Y1131&lt;=J1131,Y1131&gt;X1131),"通过","2/3级时间无效")))))</f>
        <v/>
      </c>
    </row>
    <row r="1132">
      <c r="A1132" s="45" t="inlineStr">
        <is>
          <t>VQ-026</t>
        </is>
      </c>
      <c r="B1132" s="52" t="inlineStr">
        <is>
          <t>Where are the group head and drip tray on an espresso machine?</t>
        </is>
      </c>
      <c r="C1132" s="45" t="inlineStr">
        <is>
          <t>en</t>
        </is>
      </c>
      <c r="D1132" s="45" t="inlineStr">
        <is>
          <t>Espresso Machine</t>
        </is>
      </c>
      <c r="E1132" s="45" t="inlineStr">
        <is>
          <t>component</t>
        </is>
      </c>
      <c r="F1132" s="45" t="inlineStr">
        <is>
          <t>development</t>
        </is>
      </c>
      <c r="G1132" s="45" t="inlineStr">
        <is>
          <t>espresso-018-scene-0023</t>
        </is>
      </c>
      <c r="H1132" s="45" t="inlineStr">
        <is>
          <t>espresso-018</t>
        </is>
      </c>
      <c r="I1132" s="59" t="inlineStr">
        <is>
          <t>74.771</t>
        </is>
      </c>
      <c r="J1132" s="59" t="inlineStr">
        <is>
          <t>77.565</t>
        </is>
      </c>
      <c r="K1132" s="45" t="inlineStr">
        <is>
          <t>items/espresso-018-scene-0023/clip.mp4</t>
        </is>
      </c>
      <c r="L1132" s="45" t="inlineStr">
        <is>
          <t>items/espresso-018-scene-0023/thumbnail.jpg</t>
        </is>
      </c>
      <c r="M1132" s="52" t="inlineStr">
        <is>
          <t>OCR: ThinOPTICS INSIDER PICKS
VLM: Visual summary: A hand is interacting with a black phone case, pulling on a small tab or latch on its back.
视觉摘要: 一只手正在与一个黑色手机壳互动，拉扯其背面的一个小卡扣或搭扣。
Visible product: ThinOPTICS
Visible components: black phone case; finger; hand; camera lens; flash; brand logo; tab or latch
Visible actions: pulling on a tab or latch
Visible states: phone case being held; tab or latch being pulled
Visual uncertainty: The exact function of the tab or latch is not visible, and the product is not an espresso machine.</t>
        </is>
      </c>
      <c r="N1132" s="45" t="inlineStr">
        <is>
          <t>11</t>
        </is>
      </c>
      <c r="O1132" s="45" t="inlineStr">
        <is>
          <t>0</t>
        </is>
      </c>
      <c r="P1132" s="59" t="str"/>
      <c r="Q1132" s="59" t="str"/>
      <c r="R1132" s="52" t="inlineStr">
        <is>
          <t>The visible product is a phone case, not an espresso machine, and no espresso machine components are shown.</t>
        </is>
      </c>
      <c r="S1132" s="52" t="inlineStr">
        <is>
          <t>VLM</t>
        </is>
      </c>
      <c r="T1132" s="52" t="inlineStr">
        <is>
          <t>low</t>
        </is>
      </c>
      <c r="U1132" s="52" t="inlineStr">
        <is>
          <t>The product and components shown are clearly not related to an espresso machine.</t>
        </is>
      </c>
      <c r="V1132" s="45" t="inlineStr">
        <is>
          <t>R1</t>
        </is>
      </c>
      <c r="W1132" s="46" t="inlineStr">
        <is>
          <t>0</t>
        </is>
      </c>
      <c r="X1132" s="60" t="n"/>
      <c r="Y1132" s="60" t="n"/>
      <c r="Z1132" s="46" t="inlineStr">
        <is>
          <t>no</t>
        </is>
      </c>
      <c r="AA1132" s="54" t="inlineStr">
        <is>
          <t>全部6帧（t=74.7s–77.6s）展示眼镜放入手机壳、黄色钱包取卡等物品，与意式咖啡机完全无关。</t>
        </is>
      </c>
      <c r="AB1132" s="54" t="n"/>
      <c r="AC1132" s="46" t="inlineStr">
        <is>
          <t>completed</t>
        </is>
      </c>
      <c r="AD1132" s="46" t="inlineStr">
        <is>
          <t>2026-07-28T01:45:19+08:00</t>
        </is>
      </c>
      <c r="AE1132" s="47">
        <f>IF(AC1132&lt;&gt;"completed","",IF(W1132=O1132,"no","yes"))</f>
        <v/>
      </c>
      <c r="AF1132" s="47">
        <f>IF(AC1132&lt;&gt;"completed","",IF(AND(X1132=P1132,Y1132=Q1132),"no","yes"))</f>
        <v/>
      </c>
      <c r="AG1132" s="47">
        <f>IF(AC1132&lt;&gt;"completed","待复核",IF(OR(W1132="",Z1132="",AA1132="",AD1132=""),"缺少必填项",IF(AND(OR(AE1132="yes",AF1132="yes"),AB1132=""),"修正原因缺失",IF(OR(W1132=0,W1132=1),IF(AND(X1132="",Y1132=""),"通过","0/1级时间应留空"),IF(AND(OR(W1132=2,W1132=3),X1132&lt;&gt;"",Y1132&lt;&gt;"",X1132&gt;=I1132,Y1132&lt;=J1132,Y1132&gt;X1132),"通过","2/3级时间无效")))))</f>
        <v/>
      </c>
    </row>
    <row r="1133">
      <c r="A1133" s="45" t="inlineStr">
        <is>
          <t>VQ-026</t>
        </is>
      </c>
      <c r="B1133" s="52" t="inlineStr">
        <is>
          <t>Where are the group head and drip tray on an espresso machine?</t>
        </is>
      </c>
      <c r="C1133" s="45" t="inlineStr">
        <is>
          <t>en</t>
        </is>
      </c>
      <c r="D1133" s="45" t="inlineStr">
        <is>
          <t>Espresso Machine</t>
        </is>
      </c>
      <c r="E1133" s="45" t="inlineStr">
        <is>
          <t>component</t>
        </is>
      </c>
      <c r="F1133" s="45" t="inlineStr">
        <is>
          <t>development</t>
        </is>
      </c>
      <c r="G1133" s="45" t="inlineStr">
        <is>
          <t>espresso-004-scene-0010</t>
        </is>
      </c>
      <c r="H1133" s="45" t="inlineStr">
        <is>
          <t>espresso-004</t>
        </is>
      </c>
      <c r="I1133" s="59" t="inlineStr">
        <is>
          <t>61.742</t>
        </is>
      </c>
      <c r="J1133" s="59" t="inlineStr">
        <is>
          <t>66.33</t>
        </is>
      </c>
      <c r="K1133" s="45" t="inlineStr">
        <is>
          <t>items/espresso-004-scene-0010/clip.mp4</t>
        </is>
      </c>
      <c r="L1133" s="45" t="inlineStr">
        <is>
          <t>items/espresso-004-scene-0010/thumbnail.jpg</t>
        </is>
      </c>
      <c r="M1133" s="52" t="inlineStr">
        <is>
          <t>VLM: Visual summary: A split-screen view showing espresso being dispensed from a machine into a cup on the left, and a white cup with a mustache design on a drip tray on the right.
视觉摘要: 分屏画面显示左侧咖啡机正在向杯中注咖啡，右侧为一个带胡子图案的白色杯子放在滴水盘上。
Visible product: Espresso Machine
Visible components: coffee machine spout; cup; drip tray; mustache design on cup
Visible actions: espresso pouring from machine
Visible states: coffee being dispensed; cup filled with coffee</t>
        </is>
      </c>
      <c r="N1133" s="45" t="inlineStr">
        <is>
          <t>12</t>
        </is>
      </c>
      <c r="O1133" s="45" t="inlineStr">
        <is>
          <t>3</t>
        </is>
      </c>
      <c r="P1133" s="59" t="inlineStr">
        <is>
          <t>61.742</t>
        </is>
      </c>
      <c r="Q1133" s="59" t="inlineStr">
        <is>
          <t>66.33</t>
        </is>
      </c>
      <c r="R1133" s="52" t="inlineStr">
        <is>
          <t>The VLM evidence shows a drip tray with a cup on it, and espresso pouring from the machine spout, visually identifying both the drip tray and the group head (implied by the spout) as components of the espresso machine.</t>
        </is>
      </c>
      <c r="S1133" s="52" t="inlineStr">
        <is>
          <t>VLM</t>
        </is>
      </c>
      <c r="T1133" s="52" t="inlineStr">
        <is>
          <t>low</t>
        </is>
      </c>
      <c r="U1133" s="52" t="inlineStr">
        <is>
          <t>The visual evidence clearly shows the drip tray and the spout (group head) of the espresso machine, with no ambiguity in component identification.</t>
        </is>
      </c>
      <c r="V1133" s="45" t="inlineStr">
        <is>
          <t>R1</t>
        </is>
      </c>
      <c r="W1133" s="46" t="inlineStr">
        <is>
          <t>3</t>
        </is>
      </c>
      <c r="X1133" s="60" t="n">
        <v>61.742</v>
      </c>
      <c r="Y1133" s="60" t="n">
        <v>66.3</v>
      </c>
      <c r="Z1133" s="46" t="inlineStr">
        <is>
          <t>no</t>
        </is>
      </c>
      <c r="AA1133" s="54" t="inlineStr">
        <is>
          <t>第1-6帧（t=61.7s-66.3s）右侧显示白色杯子置于滴水盘上，左侧显示咖啡从萃取口/冲煮头下方流出，可定位滴水盘与冲煮头位置。</t>
        </is>
      </c>
      <c r="AB1133" s="54" t="inlineStr">
        <is>
          <t>AI时间61.742-66.33→R1时间61.7-66.3s（按联系表帧标签）。</t>
        </is>
      </c>
      <c r="AC1133" s="46" t="inlineStr">
        <is>
          <t>completed</t>
        </is>
      </c>
      <c r="AD1133" s="46" t="inlineStr">
        <is>
          <t>2026-07-28T01:45:19+08:00</t>
        </is>
      </c>
      <c r="AE1133" s="47">
        <f>IF(AC1133&lt;&gt;"completed","",IF(W1133=O1133,"no","yes"))</f>
        <v/>
      </c>
      <c r="AF1133" s="47">
        <f>IF(AC1133&lt;&gt;"completed","",IF(AND(X1133=P1133,Y1133=Q1133),"no","yes"))</f>
        <v/>
      </c>
      <c r="AG1133" s="47">
        <f>IF(AC1133&lt;&gt;"completed","待复核",IF(OR(W1133="",Z1133="",AA1133="",AD1133=""),"缺少必填项",IF(AND(OR(AE1133="yes",AF1133="yes"),AB1133=""),"修正原因缺失",IF(OR(W1133=0,W1133=1),IF(AND(X1133="",Y1133=""),"通过","0/1级时间应留空"),IF(AND(OR(W1133=2,W1133=3),X1133&lt;&gt;"",Y1133&lt;&gt;"",X1133&gt;=I1133,Y1133&lt;=J1133,Y1133&gt;X1133),"通过","2/3级时间无效")))))</f>
        <v/>
      </c>
    </row>
    <row r="1134">
      <c r="A1134" s="45" t="inlineStr">
        <is>
          <t>VQ-026</t>
        </is>
      </c>
      <c r="B1134" s="52" t="inlineStr">
        <is>
          <t>Where are the group head and drip tray on an espresso machine?</t>
        </is>
      </c>
      <c r="C1134" s="45" t="inlineStr">
        <is>
          <t>en</t>
        </is>
      </c>
      <c r="D1134" s="45" t="inlineStr">
        <is>
          <t>Espresso Machine</t>
        </is>
      </c>
      <c r="E1134" s="45" t="inlineStr">
        <is>
          <t>component</t>
        </is>
      </c>
      <c r="F1134" s="45" t="inlineStr">
        <is>
          <t>development</t>
        </is>
      </c>
      <c r="G1134" s="45" t="inlineStr">
        <is>
          <t>espresso-001-scene-0008</t>
        </is>
      </c>
      <c r="H1134" s="45" t="inlineStr">
        <is>
          <t>espresso-001</t>
        </is>
      </c>
      <c r="I1134" s="59" t="inlineStr">
        <is>
          <t>32.666</t>
        </is>
      </c>
      <c r="J1134" s="59" t="inlineStr">
        <is>
          <t>47.014</t>
        </is>
      </c>
      <c r="K1134" s="45" t="inlineStr">
        <is>
          <t>items/espresso-001-scene-0008/clip.mp4</t>
        </is>
      </c>
      <c r="L1134" s="45" t="inlineStr">
        <is>
          <t>items/espresso-001-scene-0008/thumbnail.jpg</t>
        </is>
      </c>
      <c r="M1134" s="52" t="inlineStr">
        <is>
          <t>ASR: The espresso is made by forcing very hot water under high pressure through finely ground, compacted coffee. The process produces an almost syrupy beverage by extracting both solid and dissolved components.
OCR: sts 7 WIKIPEDIA The Free Encyclopedia
VLM: Visual summary: A close-up view of an espresso machine dispensing coffee into a cup.
视觉摘要: 一台浓缩咖啡机正在向杯中注咖啡。
Visible product: Espresso Machine
Visible components: espresso machine portafilter; coffee cup; granite countertop
Visible actions: coffee dripping from portafilter
Visible states: coffee being dispensed; coffee in cup
Visual uncertainty: No human is visible. The exact model or brand of the espresso machine is not visible.</t>
        </is>
      </c>
      <c r="N1134" s="45" t="inlineStr">
        <is>
          <t>13</t>
        </is>
      </c>
      <c r="O1134" s="45" t="inlineStr">
        <is>
          <t>1</t>
        </is>
      </c>
      <c r="P1134" s="59" t="str"/>
      <c r="Q1134" s="59" t="str"/>
      <c r="R1134" s="52" t="inlineStr">
        <is>
          <t>The scene shows an espresso machine dispensing coffee, with visible portafilter and cup, but no group head or drip tray are shown or mentioned.</t>
        </is>
      </c>
      <c r="S1134" s="52" t="inlineStr">
        <is>
          <t>VLM</t>
        </is>
      </c>
      <c r="T1134" s="52" t="inlineStr">
        <is>
          <t>low</t>
        </is>
      </c>
      <c r="U1134" s="52" t="inlineStr">
        <is>
          <t>No evidence of group head or drip tray is present in the visual or textual evidence.</t>
        </is>
      </c>
      <c r="V1134" s="45" t="inlineStr">
        <is>
          <t>R1</t>
        </is>
      </c>
      <c r="W1134" s="46" t="inlineStr">
        <is>
          <t>2</t>
        </is>
      </c>
      <c r="X1134" s="60" t="n">
        <v>32.666</v>
      </c>
      <c r="Y1134" s="60" t="n">
        <v>47.014</v>
      </c>
      <c r="Z1134" s="46" t="inlineStr">
        <is>
          <t>no</t>
        </is>
      </c>
      <c r="AA1134" s="54" t="inlineStr">
        <is>
          <t>冲煮头与手柄位置清晰可见，但接水盘在特写中未明显展示。</t>
        </is>
      </c>
      <c r="AB1134" s="54" t="inlineStr">
        <is>
          <t>AI=1→R1=2：冲煮头可见，但接水盘未清晰展示。</t>
        </is>
      </c>
      <c r="AC1134" s="46" t="inlineStr">
        <is>
          <t>completed</t>
        </is>
      </c>
      <c r="AD1134" s="46" t="inlineStr">
        <is>
          <t>2026-07-28T01:45:19+08:00</t>
        </is>
      </c>
      <c r="AE1134" s="47">
        <f>IF(AC1134&lt;&gt;"completed","",IF(W1134=O1134,"no","yes"))</f>
        <v/>
      </c>
      <c r="AF1134" s="47">
        <f>IF(AC1134&lt;&gt;"completed","",IF(AND(X1134=P1134,Y1134=Q1134),"no","yes"))</f>
        <v/>
      </c>
      <c r="AG1134" s="47">
        <f>IF(AC1134&lt;&gt;"completed","待复核",IF(OR(W1134="",Z1134="",AA1134="",AD1134=""),"缺少必填项",IF(AND(OR(AE1134="yes",AF1134="yes"),AB1134=""),"修正原因缺失",IF(OR(W1134=0,W1134=1),IF(AND(X1134="",Y1134=""),"通过","0/1级时间应留空"),IF(AND(OR(W1134=2,W1134=3),X1134&lt;&gt;"",Y1134&lt;&gt;"",X1134&gt;=I1134,Y1134&lt;=J1134,Y1134&gt;X1134),"通过","2/3级时间无效")))))</f>
        <v/>
      </c>
    </row>
    <row r="1135">
      <c r="A1135" s="45" t="inlineStr">
        <is>
          <t>VQ-026</t>
        </is>
      </c>
      <c r="B1135" s="52" t="inlineStr">
        <is>
          <t>Where are the group head and drip tray on an espresso machine?</t>
        </is>
      </c>
      <c r="C1135" s="45" t="inlineStr">
        <is>
          <t>en</t>
        </is>
      </c>
      <c r="D1135" s="45" t="inlineStr">
        <is>
          <t>Espresso Machine</t>
        </is>
      </c>
      <c r="E1135" s="45" t="inlineStr">
        <is>
          <t>component</t>
        </is>
      </c>
      <c r="F1135" s="45" t="inlineStr">
        <is>
          <t>development</t>
        </is>
      </c>
      <c r="G1135" s="45" t="inlineStr">
        <is>
          <t>espresso-016-scene-0002</t>
        </is>
      </c>
      <c r="H1135" s="45" t="inlineStr">
        <is>
          <t>espresso-016</t>
        </is>
      </c>
      <c r="I1135" s="59" t="inlineStr">
        <is>
          <t>2.714</t>
        </is>
      </c>
      <c r="J1135" s="59" t="inlineStr">
        <is>
          <t>4.849</t>
        </is>
      </c>
      <c r="K1135" s="45" t="inlineStr">
        <is>
          <t>items/espresso-016-scene-0002/clip.mp4</t>
        </is>
      </c>
      <c r="L1135" s="45" t="inlineStr">
        <is>
          <t>items/espresso-016-scene-0002/thumbnail.jpg</t>
        </is>
      </c>
      <c r="M1135" s="52" t="inlineStr">
        <is>
          <t>VLM: Visual summary: A person is preparing coffee grounds in a portafilter on a wooden surface, with a digital scale and other coffee-making tools nearby.
视觉摘要: 一个人在木制表面上用粉碗准备咖啡粉，旁边有电子秤和其他咖啡制作工具。
Visible product: Espresso Machine
Visible components: portafilter; digital scale; wooden cutting board; coffee grinder; coffee cup; knife; glass; metal tray
Visible actions: pouring coffee grounds into portafilter; holding portafilter; using knife
Visible states: coffee grounds in portafilter; digital scale displaying weight; coffee cup on table
Visual uncertainty: The specific model or brand of the espresso machine is not visible.</t>
        </is>
      </c>
      <c r="N1135" s="45" t="inlineStr">
        <is>
          <t>14</t>
        </is>
      </c>
      <c r="O1135" s="45" t="inlineStr">
        <is>
          <t>1</t>
        </is>
      </c>
      <c r="P1135" s="59" t="str"/>
      <c r="Q1135" s="59" t="str"/>
      <c r="R1135" s="52" t="inlineStr">
        <is>
          <t>The scene shows a portafilter and other tools but does not show the group head or drip tray, which are required to answer the question.</t>
        </is>
      </c>
      <c r="S1135" s="52" t="inlineStr">
        <is>
          <t>VLM</t>
        </is>
      </c>
      <c r="T1135" s="52" t="inlineStr">
        <is>
          <t>low</t>
        </is>
      </c>
      <c r="U1135" s="52" t="inlineStr">
        <is>
          <t>The scene does not contain visual evidence of the group head or drip tray.</t>
        </is>
      </c>
      <c r="V1135" s="45" t="inlineStr">
        <is>
          <t>R1</t>
        </is>
      </c>
      <c r="W1135" s="46" t="inlineStr">
        <is>
          <t>1</t>
        </is>
      </c>
      <c r="X1135" s="60" t="n"/>
      <c r="Y1135" s="60" t="n"/>
      <c r="Z1135" s="46" t="inlineStr">
        <is>
          <t>no</t>
        </is>
      </c>
      <c r="AA1135" s="54" t="inlineStr">
        <is>
          <t>背景中隐约可见咖啡机的一部分，但冲煮头（group head）和接水盘（drip tray）均未被展示或标识。</t>
        </is>
      </c>
      <c r="AB1135" s="54" t="n"/>
      <c r="AC1135" s="46" t="inlineStr">
        <is>
          <t>completed</t>
        </is>
      </c>
      <c r="AD1135" s="46" t="inlineStr">
        <is>
          <t>2026-07-28T01:45:19+08:00</t>
        </is>
      </c>
      <c r="AE1135" s="47">
        <f>IF(AC1135&lt;&gt;"completed","",IF(W1135=O1135,"no","yes"))</f>
        <v/>
      </c>
      <c r="AF1135" s="47">
        <f>IF(AC1135&lt;&gt;"completed","",IF(AND(X1135=P1135,Y1135=Q1135),"no","yes"))</f>
        <v/>
      </c>
      <c r="AG1135" s="47">
        <f>IF(AC1135&lt;&gt;"completed","待复核",IF(OR(W1135="",Z1135="",AA1135="",AD1135=""),"缺少必填项",IF(AND(OR(AE1135="yes",AF1135="yes"),AB1135=""),"修正原因缺失",IF(OR(W1135=0,W1135=1),IF(AND(X1135="",Y1135=""),"通过","0/1级时间应留空"),IF(AND(OR(W1135=2,W1135=3),X1135&lt;&gt;"",Y1135&lt;&gt;"",X1135&gt;=I1135,Y1135&lt;=J1135,Y1135&gt;X1135),"通过","2/3级时间无效")))))</f>
        <v/>
      </c>
    </row>
    <row r="1136">
      <c r="A1136" s="45" t="inlineStr">
        <is>
          <t>VQ-026</t>
        </is>
      </c>
      <c r="B1136" s="52" t="inlineStr">
        <is>
          <t>Where are the group head and drip tray on an espresso machine?</t>
        </is>
      </c>
      <c r="C1136" s="45" t="inlineStr">
        <is>
          <t>en</t>
        </is>
      </c>
      <c r="D1136" s="45" t="inlineStr">
        <is>
          <t>Espresso Machine</t>
        </is>
      </c>
      <c r="E1136" s="45" t="inlineStr">
        <is>
          <t>component</t>
        </is>
      </c>
      <c r="F1136" s="45" t="inlineStr">
        <is>
          <t>development</t>
        </is>
      </c>
      <c r="G1136" s="45" t="inlineStr">
        <is>
          <t>espresso-009-scene-0001</t>
        </is>
      </c>
      <c r="H1136" s="45" t="inlineStr">
        <is>
          <t>espresso-009</t>
        </is>
      </c>
      <c r="I1136" s="59" t="inlineStr">
        <is>
          <t>0.0</t>
        </is>
      </c>
      <c r="J1136" s="59" t="inlineStr">
        <is>
          <t>83.82</t>
        </is>
      </c>
      <c r="K1136" s="45" t="inlineStr">
        <is>
          <t>items/espresso-009-scene-0001/clip.mp4</t>
        </is>
      </c>
      <c r="L1136" s="45" t="inlineStr">
        <is>
          <t>items/espresso-009-scene-0001/thumbnail.jpg</t>
        </is>
      </c>
      <c r="M1136" s="52" t="inlineStr">
        <is>
          <t>OCR: ZETA RAPS &amp;OLIV Rogl OLJA TOSSIMO ZET BOS &amp;OLV TILINI LUT KA &amp;OLI UT A JA
VLM: Visual summary: A black Tassimo coffee machine is brewing coffee into a blue mug on a kitchen counter, with another blue mug and various kitchen items nearby.
视觉摘要: 一台黑色的Tassimo咖啡机正在向一个蓝色杯子中冲泡咖啡，周围是厨房台面和一些厨房用品。
Visible product: Tassimo
Visible components: coffee machine; blue mug; coffee cup; coffee pod; counter; bottle; bag; cup holder
Visible actions: placing coffee pod into machine; coffee brewing
Visible states: coffee being dispensed; machine in operation
Visual uncertainty: The exact brand or model of the coffee machine beyond 'Tassimo' is not clearly visible. The text on the bottle is partially obscured.</t>
        </is>
      </c>
      <c r="N1136" s="45" t="inlineStr">
        <is>
          <t>15</t>
        </is>
      </c>
      <c r="O1136" s="45" t="inlineStr">
        <is>
          <t>0</t>
        </is>
      </c>
      <c r="P1136" s="59" t="str"/>
      <c r="Q1136" s="59" t="str"/>
      <c r="R1136" s="52" t="inlineStr">
        <is>
          <t>The visible product is a Tassimo coffee machine, which is not an espresso machine, and no group head or drip tray is visible or mentioned.</t>
        </is>
      </c>
      <c r="S1136" s="52" t="inlineStr">
        <is>
          <t>VLM</t>
        </is>
      </c>
      <c r="T1136" s="52" t="inlineStr">
        <is>
          <t>low</t>
        </is>
      </c>
      <c r="U1136" s="52" t="inlineStr">
        <is>
          <t>The product is clearly identified as Tassimo, not an espresso machine, and no components matching the question are visible.</t>
        </is>
      </c>
      <c r="V1136" s="45" t="inlineStr">
        <is>
          <t>R1</t>
        </is>
      </c>
      <c r="W1136" s="46" t="inlineStr">
        <is>
          <t>0</t>
        </is>
      </c>
      <c r="X1136" s="60" t="n"/>
      <c r="Y1136" s="60" t="n"/>
      <c r="Z1136" s="46" t="inlineStr">
        <is>
          <t>no</t>
        </is>
      </c>
      <c r="AA1136" s="54" t="inlineStr">
        <is>
          <t>未展示意式咖啡机的冲煮头和接水盘。</t>
        </is>
      </c>
      <c r="AB1136" s="54" t="n"/>
      <c r="AC1136" s="46" t="inlineStr">
        <is>
          <t>completed</t>
        </is>
      </c>
      <c r="AD1136" s="46" t="inlineStr">
        <is>
          <t>2026-07-28T01:45:19+08:00</t>
        </is>
      </c>
      <c r="AE1136" s="47">
        <f>IF(AC1136&lt;&gt;"completed","",IF(W1136=O1136,"no","yes"))</f>
        <v/>
      </c>
      <c r="AF1136" s="47">
        <f>IF(AC1136&lt;&gt;"completed","",IF(AND(X1136=P1136,Y1136=Q1136),"no","yes"))</f>
        <v/>
      </c>
      <c r="AG1136" s="47">
        <f>IF(AC1136&lt;&gt;"completed","待复核",IF(OR(W1136="",Z1136="",AA1136="",AD1136=""),"缺少必填项",IF(AND(OR(AE1136="yes",AF1136="yes"),AB1136=""),"修正原因缺失",IF(OR(W1136=0,W1136=1),IF(AND(X1136="",Y1136=""),"通过","0/1级时间应留空"),IF(AND(OR(W1136=2,W1136=3),X1136&lt;&gt;"",Y1136&lt;&gt;"",X1136&gt;=I1136,Y1136&lt;=J1136,Y1136&gt;X1136),"通过","2/3级时间无效")))))</f>
        <v/>
      </c>
    </row>
    <row r="1137">
      <c r="A1137" s="45" t="inlineStr">
        <is>
          <t>VQ-026</t>
        </is>
      </c>
      <c r="B1137" s="52" t="inlineStr">
        <is>
          <t>Where are the group head and drip tray on an espresso machine?</t>
        </is>
      </c>
      <c r="C1137" s="45" t="inlineStr">
        <is>
          <t>en</t>
        </is>
      </c>
      <c r="D1137" s="45" t="inlineStr">
        <is>
          <t>Espresso Machine</t>
        </is>
      </c>
      <c r="E1137" s="45" t="inlineStr">
        <is>
          <t>component</t>
        </is>
      </c>
      <c r="F1137" s="45" t="inlineStr">
        <is>
          <t>development</t>
        </is>
      </c>
      <c r="G1137" s="45" t="inlineStr">
        <is>
          <t>espresso-018-scene-0012</t>
        </is>
      </c>
      <c r="H1137" s="45" t="inlineStr">
        <is>
          <t>espresso-018</t>
        </is>
      </c>
      <c r="I1137" s="59" t="inlineStr">
        <is>
          <t>40.659</t>
        </is>
      </c>
      <c r="J1137" s="59" t="inlineStr">
        <is>
          <t>44.412</t>
        </is>
      </c>
      <c r="K1137" s="45" t="inlineStr">
        <is>
          <t>items/espresso-018-scene-0012/clip.mp4</t>
        </is>
      </c>
      <c r="L1137" s="45" t="inlineStr">
        <is>
          <t>items/espresso-018-scene-0012/thumbnail.jpg</t>
        </is>
      </c>
      <c r="M1137" s="52" t="inlineStr">
        <is>
          <t>VLM: Visual summary: A dark-colored espresso machine is pouring coffee into a black cup on a textured surface.
视觉摘要: 一台深色的意式咖啡机正在将咖啡倒入一个黑色杯子中，杯子放在有纹理的表面上。
Visible product: Espresso Machine
Visible components: black cup; dark-colored espresso machine; text overlay; text 'Wacaco Company'; text 'INSIDER PICKS'
Visible actions: pouring coffee
Visible states: coffee being poured; text overlay present
Visual uncertainty: The full appearance of the espresso machine is not visible. The exact brand or model is not visible. The context of the scene (e.g., travel setting) is implied by text but not visually confirmed.</t>
        </is>
      </c>
      <c r="N1137" s="45" t="inlineStr">
        <is>
          <t>16</t>
        </is>
      </c>
      <c r="O1137" s="45" t="inlineStr">
        <is>
          <t>0</t>
        </is>
      </c>
      <c r="P1137" s="59" t="str"/>
      <c r="Q1137" s="59" t="str"/>
      <c r="R1137" s="52" t="inlineStr">
        <is>
          <t>The espresso machine is visible but its components (group head and drip tray) are not shown or identified in the visual evidence.</t>
        </is>
      </c>
      <c r="S1137" s="52" t="inlineStr">
        <is>
          <t>VLM</t>
        </is>
      </c>
      <c r="T1137" s="52" t="inlineStr">
        <is>
          <t>low</t>
        </is>
      </c>
      <c r="U1137" s="52" t="inlineStr">
        <is>
          <t>No visual evidence of group head or drip tray is present.</t>
        </is>
      </c>
      <c r="V1137" s="45" t="inlineStr">
        <is>
          <t>R1</t>
        </is>
      </c>
      <c r="W1137" s="46" t="inlineStr">
        <is>
          <t>0</t>
        </is>
      </c>
      <c r="X1137" s="60" t="n"/>
      <c r="Y1137" s="60" t="n"/>
      <c r="Z1137" s="46" t="inlineStr">
        <is>
          <t>no</t>
        </is>
      </c>
      <c r="AA1137" s="54" t="inlineStr">
        <is>
          <t>画面为便携旅行咖啡器具倒咖啡，未展示意式咖啡机的group head或drip tray。</t>
        </is>
      </c>
      <c r="AB1137" s="54" t="n"/>
      <c r="AC1137" s="46" t="inlineStr">
        <is>
          <t>completed</t>
        </is>
      </c>
      <c r="AD1137" s="46" t="inlineStr">
        <is>
          <t>2026-07-28T01:45:19+08:00</t>
        </is>
      </c>
      <c r="AE1137" s="47">
        <f>IF(AC1137&lt;&gt;"completed","",IF(W1137=O1137,"no","yes"))</f>
        <v/>
      </c>
      <c r="AF1137" s="47">
        <f>IF(AC1137&lt;&gt;"completed","",IF(AND(X1137=P1137,Y1137=Q1137),"no","yes"))</f>
        <v/>
      </c>
      <c r="AG1137" s="47">
        <f>IF(AC1137&lt;&gt;"completed","待复核",IF(OR(W1137="",Z1137="",AA1137="",AD1137=""),"缺少必填项",IF(AND(OR(AE1137="yes",AF1137="yes"),AB1137=""),"修正原因缺失",IF(OR(W1137=0,W1137=1),IF(AND(X1137="",Y1137=""),"通过","0/1级时间应留空"),IF(AND(OR(W1137=2,W1137=3),X1137&lt;&gt;"",Y1137&lt;&gt;"",X1137&gt;=I1137,Y1137&lt;=J1137,Y1137&gt;X1137),"通过","2/3级时间无效")))))</f>
        <v/>
      </c>
    </row>
    <row r="1138">
      <c r="A1138" s="45" t="inlineStr">
        <is>
          <t>VQ-026</t>
        </is>
      </c>
      <c r="B1138" s="52" t="inlineStr">
        <is>
          <t>Where are the group head and drip tray on an espresso machine?</t>
        </is>
      </c>
      <c r="C1138" s="45" t="inlineStr">
        <is>
          <t>en</t>
        </is>
      </c>
      <c r="D1138" s="45" t="inlineStr">
        <is>
          <t>Espresso Machine</t>
        </is>
      </c>
      <c r="E1138" s="45" t="inlineStr">
        <is>
          <t>component</t>
        </is>
      </c>
      <c r="F1138" s="45" t="inlineStr">
        <is>
          <t>development</t>
        </is>
      </c>
      <c r="G1138" s="45" t="inlineStr">
        <is>
          <t>espresso-003-scene-0001</t>
        </is>
      </c>
      <c r="H1138" s="45" t="inlineStr">
        <is>
          <t>espresso-003</t>
        </is>
      </c>
      <c r="I1138" s="59" t="inlineStr">
        <is>
          <t>0.0</t>
        </is>
      </c>
      <c r="J1138" s="59" t="inlineStr">
        <is>
          <t>140.95</t>
        </is>
      </c>
      <c r="K1138" s="45" t="inlineStr">
        <is>
          <t>items/espresso-003-scene-0001/clip.mp4</t>
        </is>
      </c>
      <c r="L1138" s="45" t="inlineStr">
        <is>
          <t>items/espresso-003-scene-0001/thumbnail.jpg</t>
        </is>
      </c>
      <c r="M1138" s="52" t="inlineStr">
        <is>
          <t>OCR: UTEONYD IRORENI VORM KALK MOCCAMASTER UPROVID TECIENT MOCCAMASTEE UPROVED TECHENT APROVED TEGINT TEOENX ATROIED TECYENI APPROVED TECENI SMERES ONI TECENT INI TVOEM UTROVED q0e Je he a ECIENT AITRONED N TECIINI IM TEOINI OAM TECIENI ALLA INKEER UPPROVED LETR M UPROSED SEAXTS ATROVED TEOHNI TECEENI APTROVED TEOENT TECHNI
VLM: Visual summary: A yellow coffee maker with a water reservoir and a glass carafe is on a kitchen counter, actively brewing coffee as liquid drips into the carafe.
视觉摘要: 一台黄色的咖啡机放在厨房台面上，正在将液体滴入玻璃壶中，进行咖啡萃取。
Visible product: MOCCAMASTER
Visible components: yellow base unit; water reservoir; black filter basket; glass carafe; power button; indicator lights; kalk indicator; sink; bottles on windowsill
Visible actions: coffee dripping into carafe
Visible states: indicator lights illuminated; coffee in carafe</t>
        </is>
      </c>
      <c r="N1138" s="45" t="inlineStr">
        <is>
          <t>17</t>
        </is>
      </c>
      <c r="O1138" s="45" t="inlineStr">
        <is>
          <t>0</t>
        </is>
      </c>
      <c r="P1138" s="59" t="str"/>
      <c r="Q1138" s="59" t="str"/>
      <c r="R1138" s="52" t="inlineStr">
        <is>
          <t>The visible components include a glass carafe and water reservoir, but no group head or drip tray are identified or shown.</t>
        </is>
      </c>
      <c r="S1138" s="52" t="inlineStr">
        <is>
          <t>VLM</t>
        </is>
      </c>
      <c r="T1138" s="52" t="inlineStr">
        <is>
          <t>low</t>
        </is>
      </c>
      <c r="U1138" s="52" t="inlineStr">
        <is>
          <t>No evidence of group head or drip tray is present in the visual or OCR data.</t>
        </is>
      </c>
      <c r="V1138" s="45" t="inlineStr">
        <is>
          <t>R1</t>
        </is>
      </c>
      <c r="W1138" s="46" t="inlineStr">
        <is>
          <t>0</t>
        </is>
      </c>
      <c r="X1138" s="60" t="n"/>
      <c r="Y1138" s="60" t="n"/>
      <c r="Z1138" s="46" t="inlineStr">
        <is>
          <t>no</t>
        </is>
      </c>
      <c r="AA1138" s="54" t="inlineStr">
        <is>
          <t>未展示意式咖啡机的冲煮头（group head）和接水盘（drip tray）。</t>
        </is>
      </c>
      <c r="AB1138" s="54" t="n"/>
      <c r="AC1138" s="46" t="inlineStr">
        <is>
          <t>completed</t>
        </is>
      </c>
      <c r="AD1138" s="46" t="inlineStr">
        <is>
          <t>2026-07-28T01:45:19+08:00</t>
        </is>
      </c>
      <c r="AE1138" s="47">
        <f>IF(AC1138&lt;&gt;"completed","",IF(W1138=O1138,"no","yes"))</f>
        <v/>
      </c>
      <c r="AF1138" s="47">
        <f>IF(AC1138&lt;&gt;"completed","",IF(AND(X1138=P1138,Y1138=Q1138),"no","yes"))</f>
        <v/>
      </c>
      <c r="AG1138" s="47">
        <f>IF(AC1138&lt;&gt;"completed","待复核",IF(OR(W1138="",Z1138="",AA1138="",AD1138=""),"缺少必填项",IF(AND(OR(AE1138="yes",AF1138="yes"),AB1138=""),"修正原因缺失",IF(OR(W1138=0,W1138=1),IF(AND(X1138="",Y1138=""),"通过","0/1级时间应留空"),IF(AND(OR(W1138=2,W1138=3),X1138&lt;&gt;"",Y1138&lt;&gt;"",X1138&gt;=I1138,Y1138&lt;=J1138,Y1138&gt;X1138),"通过","2/3级时间无效")))))</f>
        <v/>
      </c>
    </row>
    <row r="1139">
      <c r="A1139" s="45" t="inlineStr">
        <is>
          <t>VQ-026</t>
        </is>
      </c>
      <c r="B1139" s="52" t="inlineStr">
        <is>
          <t>Where are the group head and drip tray on an espresso machine?</t>
        </is>
      </c>
      <c r="C1139" s="45" t="inlineStr">
        <is>
          <t>en</t>
        </is>
      </c>
      <c r="D1139" s="45" t="inlineStr">
        <is>
          <t>Espresso Machine</t>
        </is>
      </c>
      <c r="E1139" s="45" t="inlineStr">
        <is>
          <t>component</t>
        </is>
      </c>
      <c r="F1139" s="45" t="inlineStr">
        <is>
          <t>development</t>
        </is>
      </c>
      <c r="G1139" s="45" t="inlineStr">
        <is>
          <t>espresso-001-scene-0002</t>
        </is>
      </c>
      <c r="H1139" s="45" t="inlineStr">
        <is>
          <t>espresso-001</t>
        </is>
      </c>
      <c r="I1139" s="59" t="inlineStr">
        <is>
          <t>2.035</t>
        </is>
      </c>
      <c r="J1139" s="59" t="inlineStr">
        <is>
          <t>10.244</t>
        </is>
      </c>
      <c r="K1139" s="45" t="inlineStr">
        <is>
          <t>items/espresso-001-scene-0002/clip.mp4</t>
        </is>
      </c>
      <c r="L1139" s="45" t="inlineStr">
        <is>
          <t>items/espresso-001-scene-0002/thumbnail.jpg</t>
        </is>
      </c>
      <c r="M1139" s="52" t="inlineStr">
        <is>
          <t>ASR: Espresso is a concentrated beverage brewed by forcing a small amount of nearly boiling water under pressure through finely ground coffee beans.
VLM: Visual summary: A white cup filled with espresso sits on a granite countertop, while in another view, espresso drips from an espresso machine into a white cup.
视觉摘要: 一杯盛有浓缩咖啡的白色杯子放在花岗岩台面上，另一画面中，浓缩咖啡正从浓缩咖啡机滴入一个白色杯子中。
Visible product: Espresso Machine
Visible components: white cup; granite countertop; espresso machine; pressure gauge; portafilter; black handle
Visible actions: espresso dripping; coffee being dispensed
Visible states: coffee in cup; machine in operation
Visual uncertainty: The person operating the machine is partially visible and not fully identifiable.</t>
        </is>
      </c>
      <c r="N1139" s="45" t="inlineStr">
        <is>
          <t>18</t>
        </is>
      </c>
      <c r="O1139" s="45" t="inlineStr">
        <is>
          <t>1</t>
        </is>
      </c>
      <c r="P1139" s="59" t="str"/>
      <c r="Q1139" s="59" t="str"/>
      <c r="R1139" s="52" t="inlineStr">
        <is>
          <t>The visual evidence shows an espresso machine in operation with espresso dripping into a cup, and a portafilter is visible, but no group head or drip tray are explicitly identified or labeled.</t>
        </is>
      </c>
      <c r="S1139" s="52" t="inlineStr">
        <is>
          <t>VLM</t>
        </is>
      </c>
      <c r="T1139" s="52" t="inlineStr">
        <is>
          <t>low</t>
        </is>
      </c>
      <c r="U1139" s="52" t="inlineStr">
        <is>
          <t>The group head and drip tray are not visually identified or labeled in the scene.</t>
        </is>
      </c>
      <c r="V1139" s="45" t="inlineStr">
        <is>
          <t>R1</t>
        </is>
      </c>
      <c r="W1139" s="46" t="inlineStr">
        <is>
          <t>2</t>
        </is>
      </c>
      <c r="X1139" s="60" t="n">
        <v>5.3</v>
      </c>
      <c r="Y1139" s="60" t="n">
        <v>8.6</v>
      </c>
      <c r="Z1139" s="46" t="inlineStr">
        <is>
          <t>no</t>
        </is>
      </c>
      <c r="AA1139" s="54" t="inlineStr">
        <is>
          <t>第3-5帧（t=5.3s-8.6s）可见冲煮头与手柄连接区域，但接水盘未明确展示或标注。</t>
        </is>
      </c>
      <c r="AB1139" s="54" t="inlineStr">
        <is>
          <t>AI=1→R1=2：第3-5帧可见冲煮头区域，但接水盘未明确展示。</t>
        </is>
      </c>
      <c r="AC1139" s="46" t="inlineStr">
        <is>
          <t>completed</t>
        </is>
      </c>
      <c r="AD1139" s="46" t="inlineStr">
        <is>
          <t>2026-07-28T01:55:19+08:00</t>
        </is>
      </c>
      <c r="AE1139" s="47">
        <f>IF(AC1139&lt;&gt;"completed","",IF(W1139=O1139,"no","yes"))</f>
        <v/>
      </c>
      <c r="AF1139" s="47">
        <f>IF(AC1139&lt;&gt;"completed","",IF(AND(X1139=P1139,Y1139=Q1139),"no","yes"))</f>
        <v/>
      </c>
      <c r="AG1139" s="47">
        <f>IF(AC1139&lt;&gt;"completed","待复核",IF(OR(W1139="",Z1139="",AA1139="",AD1139=""),"缺少必填项",IF(AND(OR(AE1139="yes",AF1139="yes"),AB1139=""),"修正原因缺失",IF(OR(W1139=0,W1139=1),IF(AND(X1139="",Y1139=""),"通过","0/1级时间应留空"),IF(AND(OR(W1139=2,W1139=3),X1139&lt;&gt;"",Y1139&lt;&gt;"",X1139&gt;=I1139,Y1139&lt;=J1139,Y1139&gt;X1139),"通过","2/3级时间无效")))))</f>
        <v/>
      </c>
    </row>
    <row r="1140">
      <c r="A1140" s="45" t="inlineStr">
        <is>
          <t>VQ-026</t>
        </is>
      </c>
      <c r="B1140" s="52" t="inlineStr">
        <is>
          <t>Where are the group head and drip tray on an espresso machine?</t>
        </is>
      </c>
      <c r="C1140" s="45" t="inlineStr">
        <is>
          <t>en</t>
        </is>
      </c>
      <c r="D1140" s="45" t="inlineStr">
        <is>
          <t>Espresso Machine</t>
        </is>
      </c>
      <c r="E1140" s="45" t="inlineStr">
        <is>
          <t>component</t>
        </is>
      </c>
      <c r="F1140" s="45" t="inlineStr">
        <is>
          <t>development</t>
        </is>
      </c>
      <c r="G1140" s="45" t="inlineStr">
        <is>
          <t>espresso-017-scene-0003</t>
        </is>
      </c>
      <c r="H1140" s="45" t="inlineStr">
        <is>
          <t>espresso-017</t>
        </is>
      </c>
      <c r="I1140" s="59" t="inlineStr">
        <is>
          <t>586.633</t>
        </is>
      </c>
      <c r="J1140" s="59" t="inlineStr">
        <is>
          <t>663.84</t>
        </is>
      </c>
      <c r="K1140" s="45" t="inlineStr">
        <is>
          <t>items/espresso-017-scene-0003/clip.mp4</t>
        </is>
      </c>
      <c r="L1140" s="45" t="inlineStr">
        <is>
          <t>items/espresso-017-scene-0003/thumbnail.jpg</t>
        </is>
      </c>
      <c r="M1140" s="52" t="inlineStr">
        <is>
          <t>ASR: Другую отвертку взять. Немножко больше. Это у нас Т20. Снимаем трубочку. Достали заварочный узел в таком у нас состоянии это обычное дело для аппаратов джура я заварочный узел буду разбирать и мыть приводить в полный порядок буду наводить порядок внутри аппарата основная цель видео была разборка кофемашины я ее показал на этом заканчиваем если это было вам полезно либо интересно подписывайтесь на канал ставьте лайк я на этом прощаюсь удачи до свидания
OCR: im REMA 0 T AD
VLM: Visual summary: A person is disassembling an espresso machine, removing a heavily clogged internal component.
视觉摘要: 一个人正在拆解一台浓缩咖啡机，取出一个严重堵塞的内部部件。
Visible product: Espresso Machine
Visible components: black plastic machine casing; internal metal and plastic parts; red and white wires; clear plastic tubing; wrenches and tools on wall; orange bag with text
Visible actions: person's hands removing a component from the machine; person holding the removed component
Visible states: machine is open and disassembled; removed component is heavily clogged with residue
Visual uncertainty: The specific brand or model of the espresso machine is not visible. The text on the orange bag is partially obscured.</t>
        </is>
      </c>
      <c r="N1140" s="45" t="inlineStr">
        <is>
          <t>19</t>
        </is>
      </c>
      <c r="O1140" s="45" t="inlineStr">
        <is>
          <t>0</t>
        </is>
      </c>
      <c r="P1140" s="59" t="str"/>
      <c r="Q1140" s="59" t="str"/>
      <c r="R1140" s="52" t="inlineStr">
        <is>
          <t>The scene shows disassembly of an espresso machine, removing a clogged internal component, but no visual or spoken evidence identifies the group head or drip tray.</t>
        </is>
      </c>
      <c r="S1140" s="52" t="inlineStr">
        <is>
          <t>VLM|ASR|OCR</t>
        </is>
      </c>
      <c r="T1140" s="52" t="inlineStr">
        <is>
          <t>low</t>
        </is>
      </c>
      <c r="U1140" s="52" t="inlineStr">
        <is>
          <t>No evidence of group head or drip tray is present in the visual or textual data.</t>
        </is>
      </c>
      <c r="V1140" s="45" t="inlineStr">
        <is>
          <t>R1</t>
        </is>
      </c>
      <c r="W1140" s="46" t="inlineStr">
        <is>
          <t>0</t>
        </is>
      </c>
      <c r="X1140" s="60" t="n"/>
      <c r="Y1140" s="60" t="n"/>
      <c r="Z1140" s="46" t="inlineStr">
        <is>
          <t>no</t>
        </is>
      </c>
      <c r="AA1140" s="54" t="inlineStr">
        <is>
          <t>画面展示拆下冲泡组件等内部零件，未清晰标识或定位冲煮头与接水盘。</t>
        </is>
      </c>
      <c r="AB1140" s="54" t="inlineStr">
        <is>
          <t>AI=0→R1=0，与AI一致。</t>
        </is>
      </c>
      <c r="AC1140" s="46" t="inlineStr">
        <is>
          <t>completed</t>
        </is>
      </c>
      <c r="AD1140" s="46" t="inlineStr">
        <is>
          <t>2026-07-28T01:45:19+08:00</t>
        </is>
      </c>
      <c r="AE1140" s="47">
        <f>IF(AC1140&lt;&gt;"completed","",IF(W1140=O1140,"no","yes"))</f>
        <v/>
      </c>
      <c r="AF1140" s="47">
        <f>IF(AC1140&lt;&gt;"completed","",IF(AND(X1140=P1140,Y1140=Q1140),"no","yes"))</f>
        <v/>
      </c>
      <c r="AG1140" s="47">
        <f>IF(AC1140&lt;&gt;"completed","待复核",IF(OR(W1140="",Z1140="",AA1140="",AD1140=""),"缺少必填项",IF(AND(OR(AE1140="yes",AF1140="yes"),AB1140=""),"修正原因缺失",IF(OR(W1140=0,W1140=1),IF(AND(X1140="",Y1140=""),"通过","0/1级时间应留空"),IF(AND(OR(W1140=2,W1140=3),X1140&lt;&gt;"",Y1140&lt;&gt;"",X1140&gt;=I1140,Y1140&lt;=J1140,Y1140&gt;X1140),"通过","2/3级时间无效")))))</f>
        <v/>
      </c>
    </row>
    <row r="1141">
      <c r="A1141" s="45" t="inlineStr">
        <is>
          <t>VQ-026</t>
        </is>
      </c>
      <c r="B1141" s="52" t="inlineStr">
        <is>
          <t>Where are the group head and drip tray on an espresso machine?</t>
        </is>
      </c>
      <c r="C1141" s="45" t="inlineStr">
        <is>
          <t>en</t>
        </is>
      </c>
      <c r="D1141" s="45" t="inlineStr">
        <is>
          <t>Espresso Machine</t>
        </is>
      </c>
      <c r="E1141" s="45" t="inlineStr">
        <is>
          <t>component</t>
        </is>
      </c>
      <c r="F1141" s="45" t="inlineStr">
        <is>
          <t>development</t>
        </is>
      </c>
      <c r="G1141" s="45" t="inlineStr">
        <is>
          <t>espresso-018-scene-0003</t>
        </is>
      </c>
      <c r="H1141" s="45" t="inlineStr">
        <is>
          <t>espresso-018</t>
        </is>
      </c>
      <c r="I1141" s="59" t="inlineStr">
        <is>
          <t>7.756</t>
        </is>
      </c>
      <c r="J1141" s="59" t="inlineStr">
        <is>
          <t>14.47</t>
        </is>
      </c>
      <c r="K1141" s="45" t="inlineStr">
        <is>
          <t>items/espresso-018-scene-0003/clip.mp4</t>
        </is>
      </c>
      <c r="L1141" s="45" t="inlineStr">
        <is>
          <t>items/espresso-018-scene-0003/thumbnail.jpg</t>
        </is>
      </c>
      <c r="M1141" s="52" t="inlineStr">
        <is>
          <t>OCR: Wacaco Company INSIDER PICKS The Wacaco Company MiniPresso GR Espresso Maker can make perfect cup anywhere.
VLM: Visual summary: A dark liquid is dripping from a black device into a clear glass container.
视觉摘要: 一种深色液体正从一个黑色设备滴入一个透明玻璃容器中。
Visible product: Wacaco Company MiniPresso GR Espresso Maker
Visible components: black device; clear glass container; dripping liquid
Visible actions: liquid dripping
Visible states: liquid dripping into container
Visual uncertainty: The full appearance of the device and container is not fully visible. The text overlay is not part of the physical scene.</t>
        </is>
      </c>
      <c r="N1141" s="45" t="inlineStr">
        <is>
          <t>20</t>
        </is>
      </c>
      <c r="O1141" s="45" t="inlineStr">
        <is>
          <t>0</t>
        </is>
      </c>
      <c r="P1141" s="59" t="str"/>
      <c r="Q1141" s="59" t="str"/>
      <c r="R1141" s="52" t="inlineStr">
        <is>
          <t>The scene shows a black device (identified as Wacaco MiniPresso GR Espresso Maker) with liquid dripping into a clear glass container, but no group head or drip tray is visible or mentioned.</t>
        </is>
      </c>
      <c r="S1141" s="52" t="inlineStr">
        <is>
          <t>VLM|OCR</t>
        </is>
      </c>
      <c r="T1141" s="52" t="inlineStr">
        <is>
          <t>low</t>
        </is>
      </c>
      <c r="U1141" s="52" t="inlineStr">
        <is>
          <t>No evidence of group head or drip tray is present in the visual or textual evidence.</t>
        </is>
      </c>
      <c r="V1141" s="45" t="inlineStr">
        <is>
          <t>R1</t>
        </is>
      </c>
      <c r="W1141" s="46" t="inlineStr">
        <is>
          <t>0</t>
        </is>
      </c>
      <c r="X1141" s="60" t="n"/>
      <c r="Y1141" s="60" t="n"/>
      <c r="Z1141" s="46" t="inlineStr">
        <is>
          <t>no</t>
        </is>
      </c>
      <c r="AA1141" s="54" t="inlineStr">
        <is>
          <t>所有6帧（t=7.8s-14.5s）展示的是便携咖啡机，未见传统意式咖啡机的冲煮头（group head）和滴水盘（drip tray）。</t>
        </is>
      </c>
      <c r="AB1141" s="54" t="n"/>
      <c r="AC1141" s="46" t="inlineStr">
        <is>
          <t>completed</t>
        </is>
      </c>
      <c r="AD1141" s="46" t="inlineStr">
        <is>
          <t>2026-07-28T01:45:19+08:00</t>
        </is>
      </c>
      <c r="AE1141" s="47">
        <f>IF(AC1141&lt;&gt;"completed","",IF(W1141=O1141,"no","yes"))</f>
        <v/>
      </c>
      <c r="AF1141" s="47">
        <f>IF(AC1141&lt;&gt;"completed","",IF(AND(X1141=P1141,Y1141=Q1141),"no","yes"))</f>
        <v/>
      </c>
      <c r="AG1141" s="47">
        <f>IF(AC1141&lt;&gt;"completed","待复核",IF(OR(W1141="",Z1141="",AA1141="",AD1141=""),"缺少必填项",IF(AND(OR(AE1141="yes",AF1141="yes"),AB1141=""),"修正原因缺失",IF(OR(W1141=0,W1141=1),IF(AND(X1141="",Y1141=""),"通过","0/1级时间应留空"),IF(AND(OR(W1141=2,W1141=3),X1141&lt;&gt;"",Y1141&lt;&gt;"",X1141&gt;=I1141,Y1141&lt;=J1141,Y1141&gt;X1141),"通过","2/3级时间无效")))))</f>
        <v/>
      </c>
    </row>
    <row r="1142">
      <c r="A1142" s="45" t="inlineStr">
        <is>
          <t>VQ-026</t>
        </is>
      </c>
      <c r="B1142" s="52" t="inlineStr">
        <is>
          <t>Where are the group head and drip tray on an espresso machine?</t>
        </is>
      </c>
      <c r="C1142" s="45" t="inlineStr">
        <is>
          <t>en</t>
        </is>
      </c>
      <c r="D1142" s="45" t="inlineStr">
        <is>
          <t>Espresso Machine</t>
        </is>
      </c>
      <c r="E1142" s="45" t="inlineStr">
        <is>
          <t>component</t>
        </is>
      </c>
      <c r="F1142" s="45" t="inlineStr">
        <is>
          <t>development</t>
        </is>
      </c>
      <c r="G1142" s="45" t="inlineStr">
        <is>
          <t>espresso-018-scene-0010</t>
        </is>
      </c>
      <c r="H1142" s="45" t="inlineStr">
        <is>
          <t>espresso-018</t>
        </is>
      </c>
      <c r="I1142" s="59" t="inlineStr">
        <is>
          <t>34.153</t>
        </is>
      </c>
      <c r="J1142" s="59" t="inlineStr">
        <is>
          <t>36.906</t>
        </is>
      </c>
      <c r="K1142" s="45" t="inlineStr">
        <is>
          <t>items/espresso-018-scene-0010/clip.mp4</t>
        </is>
      </c>
      <c r="L1142" s="45" t="inlineStr">
        <is>
          <t>items/espresso-018-scene-0010/thumbnail.jpg</t>
        </is>
      </c>
      <c r="M1142" s="52" t="inlineStr">
        <is>
          <t>OCR: Wacaco Company INSIDER PICKS
VLM: Visual summary: A person is holding a black portable espresso machine in an outdoor setting.
视觉摘要: 一个人在户外环境中手持一台黑色便携式咖啡机。
Visible product: Minipresso
Visible components: black portable device; hand holding device; text overlay
Visible actions: holding the device
Visible states: device being held; text displayed on screen
Visual uncertainty: The full design and controls of the device are not fully visible.</t>
        </is>
      </c>
      <c r="N1142" s="45" t="inlineStr">
        <is>
          <t>21</t>
        </is>
      </c>
      <c r="O1142" s="45" t="inlineStr">
        <is>
          <t>0</t>
        </is>
      </c>
      <c r="P1142" s="59" t="str"/>
      <c r="Q1142" s="59" t="str"/>
      <c r="R1142" s="52" t="inlineStr">
        <is>
          <t>The device is identified as Minipresso, a portable espresso machine, but no group head or drip tray is visible or mentioned; components are not shown or described.</t>
        </is>
      </c>
      <c r="S1142" s="52" t="inlineStr">
        <is>
          <t>VLM</t>
        </is>
      </c>
      <c r="T1142" s="52" t="inlineStr">
        <is>
          <t>low</t>
        </is>
      </c>
      <c r="U1142" s="52" t="inlineStr">
        <is>
          <t>No evidence of group head or drip tray is present in the visual or textual evidence.</t>
        </is>
      </c>
      <c r="V1142" s="45" t="inlineStr">
        <is>
          <t>R1</t>
        </is>
      </c>
      <c r="W1142" s="46" t="inlineStr">
        <is>
          <t>0</t>
        </is>
      </c>
      <c r="X1142" s="60" t="n"/>
      <c r="Y1142" s="60" t="n"/>
      <c r="Z1142" s="46" t="inlineStr">
        <is>
          <t>no</t>
        </is>
      </c>
      <c r="AA1142" s="54" t="inlineStr">
        <is>
          <t>6帧（t=34.2s–36.9s）未展示Minipresso的冲煮头、接水盘等组件，无法回答其位置。</t>
        </is>
      </c>
      <c r="AB1142" s="54" t="n"/>
      <c r="AC1142" s="46" t="inlineStr">
        <is>
          <t>completed</t>
        </is>
      </c>
      <c r="AD1142" s="46" t="inlineStr">
        <is>
          <t>2026-07-28T01:45:19+08:00</t>
        </is>
      </c>
      <c r="AE1142" s="47">
        <f>IF(AC1142&lt;&gt;"completed","",IF(W1142=O1142,"no","yes"))</f>
        <v/>
      </c>
      <c r="AF1142" s="47">
        <f>IF(AC1142&lt;&gt;"completed","",IF(AND(X1142=P1142,Y1142=Q1142),"no","yes"))</f>
        <v/>
      </c>
      <c r="AG1142" s="47">
        <f>IF(AC1142&lt;&gt;"completed","待复核",IF(OR(W1142="",Z1142="",AA1142="",AD1142=""),"缺少必填项",IF(AND(OR(AE1142="yes",AF1142="yes"),AB1142=""),"修正原因缺失",IF(OR(W1142=0,W1142=1),IF(AND(X1142="",Y1142=""),"通过","0/1级时间应留空"),IF(AND(OR(W1142=2,W1142=3),X1142&lt;&gt;"",Y1142&lt;&gt;"",X1142&gt;=I1142,Y1142&lt;=J1142,Y1142&gt;X1142),"通过","2/3级时间无效")))))</f>
        <v/>
      </c>
    </row>
    <row r="1143">
      <c r="A1143" s="45" t="inlineStr">
        <is>
          <t>VQ-026</t>
        </is>
      </c>
      <c r="B1143" s="52" t="inlineStr">
        <is>
          <t>Where are the group head and drip tray on an espresso machine?</t>
        </is>
      </c>
      <c r="C1143" s="45" t="inlineStr">
        <is>
          <t>en</t>
        </is>
      </c>
      <c r="D1143" s="45" t="inlineStr">
        <is>
          <t>Espresso Machine</t>
        </is>
      </c>
      <c r="E1143" s="45" t="inlineStr">
        <is>
          <t>component</t>
        </is>
      </c>
      <c r="F1143" s="45" t="inlineStr">
        <is>
          <t>development</t>
        </is>
      </c>
      <c r="G1143" s="45" t="inlineStr">
        <is>
          <t>espresso-018-scene-0006</t>
        </is>
      </c>
      <c r="H1143" s="45" t="inlineStr">
        <is>
          <t>espresso-018</t>
        </is>
      </c>
      <c r="I1143" s="59" t="inlineStr">
        <is>
          <t>21.101</t>
        </is>
      </c>
      <c r="J1143" s="59" t="inlineStr">
        <is>
          <t>24.02</t>
        </is>
      </c>
      <c r="K1143" s="45" t="inlineStr">
        <is>
          <t>items/espresso-018-scene-0006/clip.mp4</t>
        </is>
      </c>
      <c r="L1143" s="45" t="inlineStr">
        <is>
          <t>items/espresso-018-scene-0006/thumbnail.jpg</t>
        </is>
      </c>
      <c r="M1143" s="52" t="inlineStr">
        <is>
          <t>VLM: Visual summary: A hand holds a black coffee device while another hand presses down on a component, with text overlay indicating to add ground coffee and hot water.
视觉摘要: 一只手拿着黑色咖啡设备，另一只手按压部件，画面文字提示添加研磨咖啡和热水。
Visible product: Espresso Machine
Visible components: black coffee device; hand; text overlay
Visible actions: holding; pressing down
Visual uncertainty: The exact model or brand of the device is not clearly visible.</t>
        </is>
      </c>
      <c r="N1143" s="45" t="inlineStr">
        <is>
          <t>22</t>
        </is>
      </c>
      <c r="O1143" s="45" t="inlineStr">
        <is>
          <t>1</t>
        </is>
      </c>
      <c r="P1143" s="59" t="str"/>
      <c r="Q1143" s="59" t="str"/>
      <c r="R1143" s="52" t="inlineStr">
        <is>
          <t>The scene shows a hand pressing a component on an espresso machine, but does not identify or show the group head or drip tray.</t>
        </is>
      </c>
      <c r="S1143" s="52" t="inlineStr">
        <is>
          <t>VLM</t>
        </is>
      </c>
      <c r="T1143" s="52" t="inlineStr">
        <is>
          <t>low</t>
        </is>
      </c>
      <c r="U1143" s="52" t="inlineStr">
        <is>
          <t>The visual evidence does not show the group head or drip tray, and no text or action indicates their location.</t>
        </is>
      </c>
      <c r="V1143" s="45" t="inlineStr">
        <is>
          <t>R1</t>
        </is>
      </c>
      <c r="W1143" s="46" t="inlineStr">
        <is>
          <t>0</t>
        </is>
      </c>
      <c r="X1143" s="60" t="n"/>
      <c r="Y1143" s="60" t="n"/>
      <c r="Z1143" s="46" t="inlineStr">
        <is>
          <t>no</t>
        </is>
      </c>
      <c r="AA1143" s="54" t="inlineStr">
        <is>
          <t>该设备为便携式手动咖啡机，画面中无传统意式咖啡机的冲煮头(group head)与接水盘(drip tray)结构。</t>
        </is>
      </c>
      <c r="AB1143" s="54" t="inlineStr">
        <is>
          <t>AI=1→R1=0：便携式咖啡机无传统冲煮头与接水盘结构，画面未展示二者位置。</t>
        </is>
      </c>
      <c r="AC1143" s="46" t="inlineStr">
        <is>
          <t>completed</t>
        </is>
      </c>
      <c r="AD1143" s="46" t="inlineStr">
        <is>
          <t>2026-07-28T01:55:19+08:00</t>
        </is>
      </c>
      <c r="AE1143" s="47">
        <f>IF(AC1143&lt;&gt;"completed","",IF(W1143=O1143,"no","yes"))</f>
        <v/>
      </c>
      <c r="AF1143" s="47">
        <f>IF(AC1143&lt;&gt;"completed","",IF(AND(X1143=P1143,Y1143=Q1143),"no","yes"))</f>
        <v/>
      </c>
      <c r="AG1143" s="47">
        <f>IF(AC1143&lt;&gt;"completed","待复核",IF(OR(W1143="",Z1143="",AA1143="",AD1143=""),"缺少必填项",IF(AND(OR(AE1143="yes",AF1143="yes"),AB1143=""),"修正原因缺失",IF(OR(W1143=0,W1143=1),IF(AND(X1143="",Y1143=""),"通过","0/1级时间应留空"),IF(AND(OR(W1143=2,W1143=3),X1143&lt;&gt;"",Y1143&lt;&gt;"",X1143&gt;=I1143,Y1143&lt;=J1143,Y1143&gt;X1143),"通过","2/3级时间无效")))))</f>
        <v/>
      </c>
    </row>
    <row r="1144">
      <c r="A1144" s="45" t="inlineStr">
        <is>
          <t>VQ-026</t>
        </is>
      </c>
      <c r="B1144" s="52" t="inlineStr">
        <is>
          <t>Where are the group head and drip tray on an espresso machine?</t>
        </is>
      </c>
      <c r="C1144" s="45" t="inlineStr">
        <is>
          <t>en</t>
        </is>
      </c>
      <c r="D1144" s="45" t="inlineStr">
        <is>
          <t>Espresso Machine</t>
        </is>
      </c>
      <c r="E1144" s="45" t="inlineStr">
        <is>
          <t>component</t>
        </is>
      </c>
      <c r="F1144" s="45" t="inlineStr">
        <is>
          <t>development</t>
        </is>
      </c>
      <c r="G1144" s="45" t="inlineStr">
        <is>
          <t>espresso-002-scene-0001</t>
        </is>
      </c>
      <c r="H1144" s="45" t="inlineStr">
        <is>
          <t>espresso-002</t>
        </is>
      </c>
      <c r="I1144" s="59" t="inlineStr">
        <is>
          <t>0.0</t>
        </is>
      </c>
      <c r="J1144" s="59" t="inlineStr">
        <is>
          <t>44.68</t>
        </is>
      </c>
      <c r="K1144" s="45" t="inlineStr">
        <is>
          <t>items/espresso-002-scene-0001/clip.mp4</t>
        </is>
      </c>
      <c r="L1144" s="45" t="inlineStr">
        <is>
          <t>items/espresso-002-scene-0001/thumbnail.jpg</t>
        </is>
      </c>
      <c r="M1144" s="52" t="inlineStr">
        <is>
          <t>VLM: Visual summary: A stream of coffee is being dispensed from an espresso machine into a blue mug.
视觉摘要: 咖啡机正在向一个蓝色杯子中倾倒咖啡。
Visible product: Espresso Machine
Visible components: espresso machine; blue mug; coffee stream; metal portafilter; wooden countertop
Visible actions: coffee dispensing
Visible states: coffee filling mug; coffee forming crema</t>
        </is>
      </c>
      <c r="N1144" s="45" t="inlineStr">
        <is>
          <t>23</t>
        </is>
      </c>
      <c r="O1144" s="45" t="inlineStr">
        <is>
          <t>1</t>
        </is>
      </c>
      <c r="P1144" s="59" t="str"/>
      <c r="Q1144" s="59" t="str"/>
      <c r="R1144" s="52" t="inlineStr">
        <is>
          <t>The scene shows an espresso machine dispensing coffee into a mug, with a visible portafilter, but no group head or drip tray are identified or shown.</t>
        </is>
      </c>
      <c r="S1144" s="52" t="inlineStr">
        <is>
          <t>VLM</t>
        </is>
      </c>
      <c r="T1144" s="52" t="inlineStr">
        <is>
          <t>low</t>
        </is>
      </c>
      <c r="U1144" s="52" t="inlineStr">
        <is>
          <t>No visual evidence of group head or drip tray is present in the scene.</t>
        </is>
      </c>
      <c r="V1144" s="45" t="inlineStr">
        <is>
          <t>R1</t>
        </is>
      </c>
      <c r="W1144" s="46" t="inlineStr">
        <is>
          <t>1</t>
        </is>
      </c>
      <c r="X1144" s="60" t="n"/>
      <c r="Y1144" s="60" t="n"/>
      <c r="Z1144" s="46" t="inlineStr">
        <is>
          <t>no</t>
        </is>
      </c>
      <c r="AA1144" s="54" t="inlineStr">
        <is>
          <t>画面中机身下部冲煮头区域隐约可见（出液位置），但接水盘（drip tray）在该角度下不可见或未被展示。</t>
        </is>
      </c>
      <c r="AB1144" s="54" t="n"/>
      <c r="AC1144" s="46" t="inlineStr">
        <is>
          <t>completed</t>
        </is>
      </c>
      <c r="AD1144" s="46" t="inlineStr">
        <is>
          <t>2026-07-28T01:45:19+08:00</t>
        </is>
      </c>
      <c r="AE1144" s="47">
        <f>IF(AC1144&lt;&gt;"completed","",IF(W1144=O1144,"no","yes"))</f>
        <v/>
      </c>
      <c r="AF1144" s="47">
        <f>IF(AC1144&lt;&gt;"completed","",IF(AND(X1144=P1144,Y1144=Q1144),"no","yes"))</f>
        <v/>
      </c>
      <c r="AG1144" s="47">
        <f>IF(AC1144&lt;&gt;"completed","待复核",IF(OR(W1144="",Z1144="",AA1144="",AD1144=""),"缺少必填项",IF(AND(OR(AE1144="yes",AF1144="yes"),AB1144=""),"修正原因缺失",IF(OR(W1144=0,W1144=1),IF(AND(X1144="",Y1144=""),"通过","0/1级时间应留空"),IF(AND(OR(W1144=2,W1144=3),X1144&lt;&gt;"",Y1144&lt;&gt;"",X1144&gt;=I1144,Y1144&lt;=J1144,Y1144&gt;X1144),"通过","2/3级时间无效")))))</f>
        <v/>
      </c>
    </row>
    <row r="1145">
      <c r="A1145" s="45" t="inlineStr">
        <is>
          <t>VQ-026</t>
        </is>
      </c>
      <c r="B1145" s="52" t="inlineStr">
        <is>
          <t>Where are the group head and drip tray on an espresso machine?</t>
        </is>
      </c>
      <c r="C1145" s="45" t="inlineStr">
        <is>
          <t>en</t>
        </is>
      </c>
      <c r="D1145" s="45" t="inlineStr">
        <is>
          <t>Espresso Machine</t>
        </is>
      </c>
      <c r="E1145" s="45" t="inlineStr">
        <is>
          <t>component</t>
        </is>
      </c>
      <c r="F1145" s="45" t="inlineStr">
        <is>
          <t>development</t>
        </is>
      </c>
      <c r="G1145" s="45" t="inlineStr">
        <is>
          <t>espresso-018-scene-0007</t>
        </is>
      </c>
      <c r="H1145" s="45" t="inlineStr">
        <is>
          <t>espresso-018</t>
        </is>
      </c>
      <c r="I1145" s="59" t="inlineStr">
        <is>
          <t>24.02</t>
        </is>
      </c>
      <c r="J1145" s="59" t="inlineStr">
        <is>
          <t>28.524</t>
        </is>
      </c>
      <c r="K1145" s="45" t="inlineStr">
        <is>
          <t>items/espresso-018-scene-0007/clip.mp4</t>
        </is>
      </c>
      <c r="L1145" s="45" t="inlineStr">
        <is>
          <t>items/espresso-018-scene-0007/thumbnail.jpg</t>
        </is>
      </c>
      <c r="M1145" s="52" t="inlineStr">
        <is>
          <t>OCR: Wacaco Company INSIDER PICKS Pump a few times for espresso.
VLM: Visual summary: A person is using a portable espresso machine to brew coffee by adding ground coffee and hot water, then pumping the device.
视觉摘要: 一个人正在使用便携式意式咖啡机，通过加入咖啡粉和热水，然后泵动设备来制作咖啡。
Visible product: mini presso
Visible components: black cylindrical device; hand; glass container; text overlay; logo
Visible actions: pouring hot water; holding the device; pumping the device
Visible states: ground coffee in the device; hot water being poured
Visual uncertainty: The exact model or full name of the device is not fully visible. The brand 'Wacaco Company' is visible but not the full product name.</t>
        </is>
      </c>
      <c r="N1145" s="45" t="inlineStr">
        <is>
          <t>24</t>
        </is>
      </c>
      <c r="O1145" s="45" t="inlineStr">
        <is>
          <t>0</t>
        </is>
      </c>
      <c r="P1145" s="59" t="str"/>
      <c r="Q1145" s="59" t="str"/>
      <c r="R1145" s="52" t="inlineStr">
        <is>
          <t>The device is identified as a portable espresso machine (mini presso) but no visual or textual evidence locates or names the group head or drip tray components.</t>
        </is>
      </c>
      <c r="S1145" s="52" t="inlineStr">
        <is>
          <t>VLM|OCR</t>
        </is>
      </c>
      <c r="T1145" s="52" t="inlineStr">
        <is>
          <t>low</t>
        </is>
      </c>
      <c r="U1145" s="52" t="inlineStr">
        <is>
          <t>No evidence of group head or drip tray is present in the visual or textual data.</t>
        </is>
      </c>
      <c r="V1145" s="45" t="inlineStr">
        <is>
          <t>R1</t>
        </is>
      </c>
      <c r="W1145" s="46" t="inlineStr">
        <is>
          <t>0</t>
        </is>
      </c>
      <c r="X1145" s="60" t="n"/>
      <c r="Y1145" s="60" t="n"/>
      <c r="Z1145" s="46" t="inlineStr">
        <is>
          <t>no</t>
        </is>
      </c>
      <c r="AA1145" s="54" t="inlineStr">
        <is>
          <t>MiniPresso便携机无传统冲煮头（group head）和接水盘（drip tray）结构，画面中也未标识任何对应部件。</t>
        </is>
      </c>
      <c r="AB1145" s="54" t="n"/>
      <c r="AC1145" s="46" t="inlineStr">
        <is>
          <t>completed</t>
        </is>
      </c>
      <c r="AD1145" s="46" t="inlineStr">
        <is>
          <t>2026-07-28T01:45:19+08:00</t>
        </is>
      </c>
      <c r="AE1145" s="47">
        <f>IF(AC1145&lt;&gt;"completed","",IF(W1145=O1145,"no","yes"))</f>
        <v/>
      </c>
      <c r="AF1145" s="47">
        <f>IF(AC1145&lt;&gt;"completed","",IF(AND(X1145=P1145,Y1145=Q1145),"no","yes"))</f>
        <v/>
      </c>
      <c r="AG1145" s="47">
        <f>IF(AC1145&lt;&gt;"completed","待复核",IF(OR(W1145="",Z1145="",AA1145="",AD1145=""),"缺少必填项",IF(AND(OR(AE1145="yes",AF1145="yes"),AB1145=""),"修正原因缺失",IF(OR(W1145=0,W1145=1),IF(AND(X1145="",Y1145=""),"通过","0/1级时间应留空"),IF(AND(OR(W1145=2,W1145=3),X1145&lt;&gt;"",Y1145&lt;&gt;"",X1145&gt;=I1145,Y1145&lt;=J1145,Y1145&gt;X1145),"通过","2/3级时间无效")))))</f>
        <v/>
      </c>
    </row>
    <row r="1146">
      <c r="A1146" s="45" t="inlineStr">
        <is>
          <t>VQ-026</t>
        </is>
      </c>
      <c r="B1146" s="52" t="inlineStr">
        <is>
          <t>Where are the group head and drip tray on an espresso machine?</t>
        </is>
      </c>
      <c r="C1146" s="45" t="inlineStr">
        <is>
          <t>en</t>
        </is>
      </c>
      <c r="D1146" s="45" t="inlineStr">
        <is>
          <t>Espresso Machine</t>
        </is>
      </c>
      <c r="E1146" s="45" t="inlineStr">
        <is>
          <t>component</t>
        </is>
      </c>
      <c r="F1146" s="45" t="inlineStr">
        <is>
          <t>development</t>
        </is>
      </c>
      <c r="G1146" s="45" t="inlineStr">
        <is>
          <t>espresso-017-scene-0002</t>
        </is>
      </c>
      <c r="H1146" s="45" t="inlineStr">
        <is>
          <t>espresso-017</t>
        </is>
      </c>
      <c r="I1146" s="59" t="inlineStr">
        <is>
          <t>574.25</t>
        </is>
      </c>
      <c r="J1146" s="59" t="inlineStr">
        <is>
          <t>586.633</t>
        </is>
      </c>
      <c r="K1146" s="45" t="inlineStr">
        <is>
          <t>items/espresso-017-scene-0002/clip.mp4</t>
        </is>
      </c>
      <c r="L1146" s="45" t="inlineStr">
        <is>
          <t>items/espresso-017-scene-0002/thumbnail.jpg</t>
        </is>
      </c>
      <c r="M1146" s="52" t="inlineStr">
        <is>
          <t>ASR: Другую отвертку взять. Немножко больше. Это у нас Т20. Снимаем трубочку. Достали заварочный
OCR: im REMA
VLM: Visual summary: A disassembled espresso machine is on a workbench, with a person using a screwdriver to work on its internal components.
视觉摘要: 一台拆开的意式咖啡机放在工作台上，一个人正用螺丝刀操作其内部零件。
Visible product: Espresso Machine
Visible components: black plastic casing; internal mechanical parts; red and white wires; clear tubing; screwdriver; orange bag; wrenches on wall
Visible actions: person holding screwdriver; person manipulating internal part
Visible states: machine disassembled; machine on workbench
Visual uncertainty: The brand name on the machine is partially obscured. The exact model or function of the internal parts is not identifiable.</t>
        </is>
      </c>
      <c r="N1146" s="45" t="inlineStr">
        <is>
          <t>25</t>
        </is>
      </c>
      <c r="O1146" s="45" t="inlineStr">
        <is>
          <t>1</t>
        </is>
      </c>
      <c r="P1146" s="59" t="str"/>
      <c r="Q1146" s="59" t="str"/>
      <c r="R1146" s="52" t="inlineStr">
        <is>
          <t>The machine is disassembled and internal parts are being manipulated, but no group head or drip tray is visible or identified.</t>
        </is>
      </c>
      <c r="S1146" s="52" t="inlineStr">
        <is>
          <t>VLM</t>
        </is>
      </c>
      <c r="T1146" s="52" t="inlineStr">
        <is>
          <t>low</t>
        </is>
      </c>
      <c r="U1146" s="52" t="inlineStr">
        <is>
          <t>No visual or textual evidence identifies the group head or drip tray.</t>
        </is>
      </c>
      <c r="V1146" s="45" t="inlineStr">
        <is>
          <t>R1</t>
        </is>
      </c>
      <c r="W1146" s="46" t="inlineStr">
        <is>
          <t>0</t>
        </is>
      </c>
      <c r="X1146" s="60" t="n"/>
      <c r="Y1146" s="60" t="n"/>
      <c r="Z1146" s="46" t="inlineStr">
        <is>
          <t>no</t>
        </is>
      </c>
      <c r="AA1146" s="54" t="inlineStr">
        <is>
          <t>全部6帧（t=574.2s–586.6s）展示的拆解内部结构中无法识别出冲煮头（group head）或接水盘（drip tray）。</t>
        </is>
      </c>
      <c r="AB1146" s="54" t="inlineStr">
        <is>
          <t>AI=1→R1=0：拆解画面中冲煮头和接水盘均不可见，无法提供位置信息。</t>
        </is>
      </c>
      <c r="AC1146" s="46" t="inlineStr">
        <is>
          <t>completed</t>
        </is>
      </c>
      <c r="AD1146" s="46" t="inlineStr">
        <is>
          <t>2026-07-28T01:45:19+08:00</t>
        </is>
      </c>
      <c r="AE1146" s="47">
        <f>IF(AC1146&lt;&gt;"completed","",IF(W1146=O1146,"no","yes"))</f>
        <v/>
      </c>
      <c r="AF1146" s="47">
        <f>IF(AC1146&lt;&gt;"completed","",IF(AND(X1146=P1146,Y1146=Q1146),"no","yes"))</f>
        <v/>
      </c>
      <c r="AG1146" s="47">
        <f>IF(AC1146&lt;&gt;"completed","待复核",IF(OR(W1146="",Z1146="",AA1146="",AD1146=""),"缺少必填项",IF(AND(OR(AE1146="yes",AF1146="yes"),AB1146=""),"修正原因缺失",IF(OR(W1146=0,W1146=1),IF(AND(X1146="",Y1146=""),"通过","0/1级时间应留空"),IF(AND(OR(W1146=2,W1146=3),X1146&lt;&gt;"",Y1146&lt;&gt;"",X1146&gt;=I1146,Y1146&lt;=J1146,Y1146&gt;X1146),"通过","2/3级时间无效")))))</f>
        <v/>
      </c>
    </row>
    <row r="1147">
      <c r="A1147" s="45" t="inlineStr">
        <is>
          <t>VQ-026</t>
        </is>
      </c>
      <c r="B1147" s="52" t="inlineStr">
        <is>
          <t>Where are the group head and drip tray on an espresso machine?</t>
        </is>
      </c>
      <c r="C1147" s="45" t="inlineStr">
        <is>
          <t>en</t>
        </is>
      </c>
      <c r="D1147" s="45" t="inlineStr">
        <is>
          <t>Espresso Machine</t>
        </is>
      </c>
      <c r="E1147" s="45" t="inlineStr">
        <is>
          <t>component</t>
        </is>
      </c>
      <c r="F1147" s="45" t="inlineStr">
        <is>
          <t>development</t>
        </is>
      </c>
      <c r="G1147" s="45" t="inlineStr">
        <is>
          <t>espresso-015-scene-0002</t>
        </is>
      </c>
      <c r="H1147" s="45" t="inlineStr">
        <is>
          <t>espresso-015</t>
        </is>
      </c>
      <c r="I1147" s="59" t="inlineStr">
        <is>
          <t>4.082</t>
        </is>
      </c>
      <c r="J1147" s="59" t="inlineStr">
        <is>
          <t>37.448</t>
        </is>
      </c>
      <c r="K1147" s="45" t="inlineStr">
        <is>
          <t>items/espresso-015-scene-0002/clip.mp4</t>
        </is>
      </c>
      <c r="L1147" s="45" t="inlineStr">
        <is>
          <t>items/espresso-015-scene-0002/thumbnail.jpg</t>
        </is>
      </c>
      <c r="M1147" s="52" t="inlineStr">
        <is>
          <t>VLM: Visual summary: A close-up view of an espresso machine dispensing coffee into a red cup.
视觉摘要: 一台浓缩咖啡机正在向一个红色杯子中倒咖啡。
Visible product: Espresso Machine
Visible components: chrome portafilter; black lever; red cup; black knobs; chrome machine body
Visible actions: coffee flowing from portafilter; hand appearing near cup
Visible states: coffee being dispensed; machine in operation
Visual uncertainty: The full context of the machine or surrounding environment is not visible.</t>
        </is>
      </c>
      <c r="N1147" s="45" t="inlineStr">
        <is>
          <t>26</t>
        </is>
      </c>
      <c r="O1147" s="45" t="inlineStr">
        <is>
          <t>1</t>
        </is>
      </c>
      <c r="P1147" s="59" t="str"/>
      <c r="Q1147" s="59" t="str"/>
      <c r="R1147" s="52" t="inlineStr">
        <is>
          <t>The scene shows an espresso machine in operation with visible components like the portafilter and knobs, but does not show the group head or drip tray.</t>
        </is>
      </c>
      <c r="S1147" s="52" t="inlineStr">
        <is>
          <t>VLM</t>
        </is>
      </c>
      <c r="T1147" s="52" t="inlineStr">
        <is>
          <t>low</t>
        </is>
      </c>
      <c r="U1147" s="52" t="inlineStr">
        <is>
          <t>The group head and drip tray are not visible in the provided visual evidence.</t>
        </is>
      </c>
      <c r="V1147" s="45" t="inlineStr">
        <is>
          <t>R1</t>
        </is>
      </c>
      <c r="W1147" s="46" t="inlineStr">
        <is>
          <t>0</t>
        </is>
      </c>
      <c r="X1147" s="60" t="n"/>
      <c r="Y1147" s="60" t="n"/>
      <c r="Z1147" s="46" t="inlineStr">
        <is>
          <t>no</t>
        </is>
      </c>
      <c r="AA1147" s="54" t="inlineStr">
        <is>
          <t>画面聚焦于冲煮头出液，未展示冲煮头与接水盘的相对位置，接水盘不可见。</t>
        </is>
      </c>
      <c r="AB1147" s="54" t="inlineStr">
        <is>
          <t>AI=1→R1=0，接水盘未出现。</t>
        </is>
      </c>
      <c r="AC1147" s="46" t="inlineStr">
        <is>
          <t>completed</t>
        </is>
      </c>
      <c r="AD1147" s="46" t="inlineStr">
        <is>
          <t>2026-07-28T01:45:19+08:00</t>
        </is>
      </c>
      <c r="AE1147" s="47">
        <f>IF(AC1147&lt;&gt;"completed","",IF(W1147=O1147,"no","yes"))</f>
        <v/>
      </c>
      <c r="AF1147" s="47">
        <f>IF(AC1147&lt;&gt;"completed","",IF(AND(X1147=P1147,Y1147=Q1147),"no","yes"))</f>
        <v/>
      </c>
      <c r="AG1147" s="47">
        <f>IF(AC1147&lt;&gt;"completed","待复核",IF(OR(W1147="",Z1147="",AA1147="",AD1147=""),"缺少必填项",IF(AND(OR(AE1147="yes",AF1147="yes"),AB1147=""),"修正原因缺失",IF(OR(W1147=0,W1147=1),IF(AND(X1147="",Y1147=""),"通过","0/1级时间应留空"),IF(AND(OR(W1147=2,W1147=3),X1147&lt;&gt;"",Y1147&lt;&gt;"",X1147&gt;=I1147,Y1147&lt;=J1147,Y1147&gt;X1147),"通过","2/3级时间无效")))))</f>
        <v/>
      </c>
    </row>
    <row r="1148">
      <c r="A1148" s="45" t="inlineStr">
        <is>
          <t>VQ-026</t>
        </is>
      </c>
      <c r="B1148" s="52" t="inlineStr">
        <is>
          <t>Where are the group head and drip tray on an espresso machine?</t>
        </is>
      </c>
      <c r="C1148" s="45" t="inlineStr">
        <is>
          <t>en</t>
        </is>
      </c>
      <c r="D1148" s="45" t="inlineStr">
        <is>
          <t>Espresso Machine</t>
        </is>
      </c>
      <c r="E1148" s="45" t="inlineStr">
        <is>
          <t>component</t>
        </is>
      </c>
      <c r="F1148" s="45" t="inlineStr">
        <is>
          <t>development</t>
        </is>
      </c>
      <c r="G1148" s="45" t="inlineStr">
        <is>
          <t>espresso-017-scene-0001</t>
        </is>
      </c>
      <c r="H1148" s="45" t="inlineStr">
        <is>
          <t>espresso-017</t>
        </is>
      </c>
      <c r="I1148" s="59" t="inlineStr">
        <is>
          <t>0.0</t>
        </is>
      </c>
      <c r="J1148" s="59" t="inlineStr">
        <is>
          <t>574.25</t>
        </is>
      </c>
      <c r="K1148" s="45" t="inlineStr">
        <is>
          <t>items/espresso-017-scene-0001/clip.mp4</t>
        </is>
      </c>
      <c r="L1148" s="45" t="inlineStr">
        <is>
          <t>items/espresso-017-scene-0001/thumbnail.jpg</t>
        </is>
      </c>
      <c r="M1148" s="52" t="inlineStr">
        <is>
          <t>ASR: Я вас приветствую на своем канале. Сегодня у нас кофемашина Jura, точная модель аппарата. Я укажу в описании к видео. Речь будет о разборке аппарата. У некоторых владельцев при обслуживании и необходимости снять, вымыть заварочный узел, либо у некоторых мастеров вызывает трудности у этих моделей с разборкой. я покажу как это выполнить легко быстро и при этом постараться ничего не выломать никаких зацепов в общем сохранить аппарат в исправном состоянии давайте приступим для начала мы снимаем поддоны снимаем крышку достаем лоток для молотого кофе разворачиваем аппарат снимаем контейнер для воды здесь у нас спрятана защелка мы ее проворачиваем снимаем сложим всю коробочку чтобы не растерять отвертка звездочка т15 откручиваем саморез также нам понадобится специальный ключ овальный и нужно выкрутить вот этот саморез я его обозначил планочку подымаем вверх это я пока уберу не Мне нужно будет положить аппарат на бок, поэтому я подстелю полотенце, чтобы не поцарапать корпус. Смотрите, прежде чем положить аппарат на бок, я возьму вот такой листик, заведу. Вот примерно в этом положении у нас стоит зацеп. Теперь я ложу аппарат на бок. В этом месте у нас зацепчик, я беру такой съемник, вставляю, приподнимаю немножко крышку, беру обычную линейку, примерно 30 сантиметров, завожу ее, примерно в это, вот так надо завести ее, заводим. с этой стороны изнутри я рукой буду линейку прижимать к корпусу аппарата и нажимаю слышим у нас отщелкнулась защелочка снимаем корпус вот примерно вот так вот линейка заправлена нам нужно было отщелкнуть вот эту вот этот клавишу как видите состояние аппарата защелка у нас входит вот в это положение давайте я обозначу вот сюда она входит я аппарат разворачиваю на другую сторону повторяя манипуляцию точно также завожу примерно сюда до упора нажали вот примерно в этом месте и скинули вот у нас здесь примерно зацеп я ставлю аппарат мы получили доступ к плате управления с этой стороны мы получили доступ к редуктору когда будете заводить линейку с этой стороны у нас вот вот этот упорчик видите да мы получается проводим прижимаем линейку корпусу доходим до вот этого фиксатора и отстегиваем далее нам нужно снять вот эту панель линейку я пока убираем вот кнопка мы ее нажимаем и приподнимаем крышку вот кнопка мы нажали приподняли и сняли вот эту панель далее нам необходимо снять вот эту накладку здесь у нас стоит зацеп я беру съемничек вставляю и немножко проворачиваем 123 откручиваем и теперь панельку просто подымаем если нам необходимо снять вот эту переднюю панель мы откручиваем два самореза снимаем экран и под ним еще два самореза которые держат вот эту накладку но этого я делать не буду мне это сейчас нет необходимости. Я буду разбирать заварочный узел. Откручиваем заварочный узел. Другую отвертку взять. Немножко больше. Это у нас Т20. Снимаем трубочку. Достали заварочный
OCR: TOLSEN covim OROCREMA covum OROCRENA &gt; 3 X 170 180 ovim PA APA GROU 16 1 juha jera sovim SROUP GROUP CROU - 1160 1860 MO ROUP 000 OROCREN wa S C il LUSST 300000000 SNERL CF 00000000 C.F SNI USY 0000000 EPLS | TRUIST CE ESNEL Cp EPLISET SNEL a CKOUP SNEEL ST 00G00000 SNOE eovim 0G000000 evim LHEAIE CEDAME 2 09000000 CUDAM 6 CUPAPI im E REMA
VLM: Visual summary: A person is disassembling a white appliance, likely an espresso machine, in a workshop setting with tools and supplies on the wall and floor.
视觉摘要: 一个人正在一个工作坊环境中拆解一台白色的电器，可能是意式咖啡机，周围墙上和地板上有工具和材料。
Visible product: Espresso Machine
Visible components: white appliance; orange bag labeled 'COVIM OROCREMA'; black container; tools hanging on wall; screwdriver; green sanding belt; yellow plastic tool; cup with dark liquid
Visible actions: person opening appliance; person removing appliance cover; person holding green sanding belt; person using screwdriver
Visible states: appliance partially disassembled; appliance cover removed; internal components exposed
Visual uncertainty: The exact model or brand of the appliance is not visible. The purpose of the disassembly is not clear from the frames.</t>
        </is>
      </c>
      <c r="N1148" s="45" t="inlineStr">
        <is>
          <t>27</t>
        </is>
      </c>
      <c r="O1148" s="45" t="inlineStr">
        <is>
          <t>2</t>
        </is>
      </c>
      <c r="P1148" s="59" t="inlineStr">
        <is>
          <t>240.0</t>
        </is>
      </c>
      <c r="Q1148" s="59" t="inlineStr">
        <is>
          <t>260.0</t>
        </is>
      </c>
      <c r="R1148" s="52" t="inlineStr">
        <is>
          <t>ASR mentions removing the water container and disassembling the machine to access the brewing unit, and VLM shows internal components exposed after disassembly, implying the group head and drip tray are located under the removable cover and within the disassembled unit.</t>
        </is>
      </c>
      <c r="S1148" s="52" t="inlineStr">
        <is>
          <t>ASR|VLM</t>
        </is>
      </c>
      <c r="T1148" s="52" t="inlineStr">
        <is>
          <t>low</t>
        </is>
      </c>
      <c r="U1148" s="52" t="inlineStr">
        <is>
          <t>The exact location of the group head and drip tray is not explicitly named or shown, but the disassembly process described and visualized implies their location under the cover and within the machine's internal structure.</t>
        </is>
      </c>
      <c r="V1148" s="45" t="inlineStr">
        <is>
          <t>R1</t>
        </is>
      </c>
      <c r="W1148" s="46" t="inlineStr">
        <is>
          <t>1</t>
        </is>
      </c>
      <c r="X1148" s="60" t="n"/>
      <c r="Y1148" s="60" t="n"/>
      <c r="Z1148" s="46" t="inlineStr">
        <is>
          <t>no</t>
        </is>
      </c>
      <c r="AA1148" s="54" t="inlineStr">
        <is>
          <t>第1帧（t=0.0s）和第4帧（t=344.6s）可见从机身底部抽出接水盘，能提示接水盘位置；但冲煮头未明确展示或标识。</t>
        </is>
      </c>
      <c r="AB1148" s="54" t="inlineStr">
        <is>
          <t>AI=2→R1=1，仅接水盘位置可见，冲煮头未明确展示。</t>
        </is>
      </c>
      <c r="AC1148" s="46" t="inlineStr">
        <is>
          <t>completed</t>
        </is>
      </c>
      <c r="AD1148" s="46" t="inlineStr">
        <is>
          <t>2026-07-28T01:45:19+08:00</t>
        </is>
      </c>
      <c r="AE1148" s="47">
        <f>IF(AC1148&lt;&gt;"completed","",IF(W1148=O1148,"no","yes"))</f>
        <v/>
      </c>
      <c r="AF1148" s="47">
        <f>IF(AC1148&lt;&gt;"completed","",IF(AND(X1148=P1148,Y1148=Q1148),"no","yes"))</f>
        <v/>
      </c>
      <c r="AG1148" s="47">
        <f>IF(AC1148&lt;&gt;"completed","待复核",IF(OR(W1148="",Z1148="",AA1148="",AD1148=""),"缺少必填项",IF(AND(OR(AE1148="yes",AF1148="yes"),AB1148=""),"修正原因缺失",IF(OR(W1148=0,W1148=1),IF(AND(X1148="",Y1148=""),"通过","0/1级时间应留空"),IF(AND(OR(W1148=2,W1148=3),X1148&lt;&gt;"",Y1148&lt;&gt;"",X1148&gt;=I1148,Y1148&lt;=J1148,Y1148&gt;X1148),"通过","2/3级时间无效")))))</f>
        <v/>
      </c>
    </row>
    <row r="1149">
      <c r="A1149" s="45" t="inlineStr">
        <is>
          <t>VQ-026</t>
        </is>
      </c>
      <c r="B1149" s="52" t="inlineStr">
        <is>
          <t>Where are the group head and drip tray on an espresso machine?</t>
        </is>
      </c>
      <c r="C1149" s="45" t="inlineStr">
        <is>
          <t>en</t>
        </is>
      </c>
      <c r="D1149" s="45" t="inlineStr">
        <is>
          <t>Espresso Machine</t>
        </is>
      </c>
      <c r="E1149" s="45" t="inlineStr">
        <is>
          <t>component</t>
        </is>
      </c>
      <c r="F1149" s="45" t="inlineStr">
        <is>
          <t>development</t>
        </is>
      </c>
      <c r="G1149" s="45" t="inlineStr">
        <is>
          <t>espresso-016-scene-0001</t>
        </is>
      </c>
      <c r="H1149" s="45" t="inlineStr">
        <is>
          <t>espresso-016</t>
        </is>
      </c>
      <c r="I1149" s="59" t="inlineStr">
        <is>
          <t>0.0</t>
        </is>
      </c>
      <c r="J1149" s="59" t="inlineStr">
        <is>
          <t>2.714</t>
        </is>
      </c>
      <c r="K1149" s="45" t="inlineStr">
        <is>
          <t>items/espresso-016-scene-0001/clip.mp4</t>
        </is>
      </c>
      <c r="L1149" s="45" t="inlineStr">
        <is>
          <t>items/espresso-016-scene-0001/thumbnail.jpg</t>
        </is>
      </c>
      <c r="M1149" s="52" t="inlineStr">
        <is>
          <t>OCR: DANGER SURIT ROOR SROK BENDER'S WHISKEY
VLM: Visual summary: A close-up view of a coffee grinder on a countertop, surrounded by coffee-related items and a bottle of whiskey.
视觉摘要: 一台咖啡研磨机在台面上，周围有咖啡相关物品和一瓶威士忌。
Visible product: Espresso Machine
Visible components: coffee grinder; coffee beans; digital scale; coffee bag; whiskey bottle; knife block; red cup; towel; caution label; danger label
Visible warnings: CAUTION; DANGER</t>
        </is>
      </c>
      <c r="N1149" s="45" t="inlineStr">
        <is>
          <t>28</t>
        </is>
      </c>
      <c r="O1149" s="45" t="inlineStr">
        <is>
          <t>0</t>
        </is>
      </c>
      <c r="P1149" s="59" t="str"/>
      <c r="Q1149" s="59" t="str"/>
      <c r="R1149" s="52" t="inlineStr">
        <is>
          <t>The scene shows a coffee grinder and whiskey bottle, not an espresso machine with its group head or drip tray.</t>
        </is>
      </c>
      <c r="S1149" s="52" t="inlineStr">
        <is>
          <t>VLM</t>
        </is>
      </c>
      <c r="T1149" s="52" t="inlineStr">
        <is>
          <t>low</t>
        </is>
      </c>
      <c r="U1149" s="52" t="inlineStr">
        <is>
          <t>No evidence of espresso machine components or their locations.</t>
        </is>
      </c>
      <c r="V1149" s="45" t="inlineStr">
        <is>
          <t>R1</t>
        </is>
      </c>
      <c r="W1149" s="46" t="inlineStr">
        <is>
          <t>0</t>
        </is>
      </c>
      <c r="X1149" s="60" t="n"/>
      <c r="Y1149" s="60" t="n"/>
      <c r="Z1149" s="46" t="inlineStr">
        <is>
          <t>no</t>
        </is>
      </c>
      <c r="AA1149" s="54" t="inlineStr">
        <is>
          <t>6帧（t=0.0s–2.7s）未清晰展示冲煮头与接水盘在咖啡机上的位置，仅见研磨机特写。</t>
        </is>
      </c>
      <c r="AB1149" s="54" t="n"/>
      <c r="AC1149" s="46" t="inlineStr">
        <is>
          <t>completed</t>
        </is>
      </c>
      <c r="AD1149" s="46" t="inlineStr">
        <is>
          <t>2026-07-28T01:45:19+08:00</t>
        </is>
      </c>
      <c r="AE1149" s="47">
        <f>IF(AC1149&lt;&gt;"completed","",IF(W1149=O1149,"no","yes"))</f>
        <v/>
      </c>
      <c r="AF1149" s="47">
        <f>IF(AC1149&lt;&gt;"completed","",IF(AND(X1149=P1149,Y1149=Q1149),"no","yes"))</f>
        <v/>
      </c>
      <c r="AG1149" s="47">
        <f>IF(AC1149&lt;&gt;"completed","待复核",IF(OR(W1149="",Z1149="",AA1149="",AD1149=""),"缺少必填项",IF(AND(OR(AE1149="yes",AF1149="yes"),AB1149=""),"修正原因缺失",IF(OR(W1149=0,W1149=1),IF(AND(X1149="",Y1149=""),"通过","0/1级时间应留空"),IF(AND(OR(W1149=2,W1149=3),X1149&lt;&gt;"",Y1149&lt;&gt;"",X1149&gt;=I1149,Y1149&lt;=J1149,Y1149&gt;X1149),"通过","2/3级时间无效")))))</f>
        <v/>
      </c>
    </row>
    <row r="1150">
      <c r="A1150" s="45" t="inlineStr">
        <is>
          <t>VQ-026</t>
        </is>
      </c>
      <c r="B1150" s="52" t="inlineStr">
        <is>
          <t>Where are the group head and drip tray on an espresso machine?</t>
        </is>
      </c>
      <c r="C1150" s="45" t="inlineStr">
        <is>
          <t>en</t>
        </is>
      </c>
      <c r="D1150" s="45" t="inlineStr">
        <is>
          <t>Espresso Machine</t>
        </is>
      </c>
      <c r="E1150" s="45" t="inlineStr">
        <is>
          <t>component</t>
        </is>
      </c>
      <c r="F1150" s="45" t="inlineStr">
        <is>
          <t>development</t>
        </is>
      </c>
      <c r="G1150" s="45" t="inlineStr">
        <is>
          <t>espresso-004-scene-0006</t>
        </is>
      </c>
      <c r="H1150" s="45" t="inlineStr">
        <is>
          <t>espresso-004</t>
        </is>
      </c>
      <c r="I1150" s="59" t="inlineStr">
        <is>
          <t>45.518</t>
        </is>
      </c>
      <c r="J1150" s="59" t="inlineStr">
        <is>
          <t>48.855</t>
        </is>
      </c>
      <c r="K1150" s="45" t="inlineStr">
        <is>
          <t>items/espresso-004-scene-0006/clip.mp4</t>
        </is>
      </c>
      <c r="L1150" s="45" t="inlineStr">
        <is>
          <t>items/espresso-004-scene-0006/thumbnail.jpg</t>
        </is>
      </c>
      <c r="M1150" s="52" t="inlineStr">
        <is>
          <t>VLM: Visual summary: A split-screen view showing a portafilter with ground coffee and a hand holding a portafilter, followed by a hand pressing a 'PURGE' button on an espresso machine while water flows from the group head.
视觉摘要: 分屏画面显示装有咖啡粉的粉碗和一只手握着粉碗，随后一只手按下意式咖啡机上的“PURGE”按钮，同时水流从冲煮头流出。
Visible product: Espresso Machine
Visible components: portafilter; coffee grounds; espresso machine group head; PURGE button; hand
Visible actions: holding portafilter; pressing PURGE button; water flowing
Visible states: coffee grounds in portafilter; water flowing from group head
Visible warnings: PURGE</t>
        </is>
      </c>
      <c r="N1150" s="45" t="inlineStr">
        <is>
          <t>29</t>
        </is>
      </c>
      <c r="O1150" s="45" t="inlineStr">
        <is>
          <t>2</t>
        </is>
      </c>
      <c r="P1150" s="59" t="inlineStr">
        <is>
          <t>45.518</t>
        </is>
      </c>
      <c r="Q1150" s="59" t="inlineStr">
        <is>
          <t>48.855</t>
        </is>
      </c>
      <c r="R1150" s="52" t="inlineStr">
        <is>
          <t>The group head is visually identified as the source of water flow, and the drip tray is implied by the context of water flowing from the group head onto a surface below, though not explicitly shown.</t>
        </is>
      </c>
      <c r="S1150" s="52" t="inlineStr">
        <is>
          <t>VLM</t>
        </is>
      </c>
      <c r="T1150" s="52" t="inlineStr">
        <is>
          <t>medium</t>
        </is>
      </c>
      <c r="U1150" s="52" t="inlineStr">
        <is>
          <t>The drip tray is not visually confirmed in the scene; only water flowing from the group head is shown, which may imply its presence but does not directly identify it.</t>
        </is>
      </c>
      <c r="V1150" s="45" t="inlineStr">
        <is>
          <t>R1</t>
        </is>
      </c>
      <c r="W1150" s="46" t="inlineStr">
        <is>
          <t>2</t>
        </is>
      </c>
      <c r="X1150" s="60" t="n">
        <v>46.2</v>
      </c>
      <c r="Y1150" s="60" t="n">
        <v>48.855</v>
      </c>
      <c r="Z1150" s="46" t="inlineStr">
        <is>
          <t>no</t>
        </is>
      </c>
      <c r="AA1150" s="54" t="inlineStr">
        <is>
          <t>第3-5帧（t≈46.2s-48.9s）PURGE操作时水流从冲煮头流出，下方接水盘可见其位置，但场景主目的是冲洗而非位置说明。</t>
        </is>
      </c>
      <c r="AB1150" s="54" t="inlineStr">
        <is>
          <t>时间按实际证据片段重定位</t>
        </is>
      </c>
      <c r="AC1150" s="46" t="inlineStr">
        <is>
          <t>completed</t>
        </is>
      </c>
      <c r="AD1150" s="46" t="inlineStr">
        <is>
          <t>2026-07-28T01:45:19+08:00</t>
        </is>
      </c>
      <c r="AE1150" s="47">
        <f>IF(AC1150&lt;&gt;"completed","",IF(W1150=O1150,"no","yes"))</f>
        <v/>
      </c>
      <c r="AF1150" s="47">
        <f>IF(AC1150&lt;&gt;"completed","",IF(AND(X1150=P1150,Y1150=Q1150),"no","yes"))</f>
        <v/>
      </c>
      <c r="AG1150" s="47">
        <f>IF(AC1150&lt;&gt;"completed","待复核",IF(OR(W1150="",Z1150="",AA1150="",AD1150=""),"缺少必填项",IF(AND(OR(AE1150="yes",AF1150="yes"),AB1150=""),"修正原因缺失",IF(OR(W1150=0,W1150=1),IF(AND(X1150="",Y1150=""),"通过","0/1级时间应留空"),IF(AND(OR(W1150=2,W1150=3),X1150&lt;&gt;"",Y1150&lt;&gt;"",X1150&gt;=I1150,Y1150&lt;=J1150,Y1150&gt;X1150),"通过","2/3级时间无效")))))</f>
        <v/>
      </c>
    </row>
    <row r="1151">
      <c r="A1151" s="45" t="inlineStr">
        <is>
          <t>VQ-026</t>
        </is>
      </c>
      <c r="B1151" s="52" t="inlineStr">
        <is>
          <t>Where are the group head and drip tray on an espresso machine?</t>
        </is>
      </c>
      <c r="C1151" s="45" t="inlineStr">
        <is>
          <t>en</t>
        </is>
      </c>
      <c r="D1151" s="45" t="inlineStr">
        <is>
          <t>Espresso Machine</t>
        </is>
      </c>
      <c r="E1151" s="45" t="inlineStr">
        <is>
          <t>component</t>
        </is>
      </c>
      <c r="F1151" s="45" t="inlineStr">
        <is>
          <t>development</t>
        </is>
      </c>
      <c r="G1151" s="45" t="inlineStr">
        <is>
          <t>espresso-040-scene-0001</t>
        </is>
      </c>
      <c r="H1151" s="45" t="inlineStr">
        <is>
          <t>espresso-040</t>
        </is>
      </c>
      <c r="I1151" s="59" t="inlineStr">
        <is>
          <t>0.0</t>
        </is>
      </c>
      <c r="J1151" s="59" t="inlineStr">
        <is>
          <t>8.64</t>
        </is>
      </c>
      <c r="K1151" s="45" t="inlineStr">
        <is>
          <t>items/espresso-040-scene-0001/clip.mp4</t>
        </is>
      </c>
      <c r="L1151" s="45" t="inlineStr">
        <is>
          <t>items/espresso-040-scene-0001/thumbnail.jpg</t>
        </is>
      </c>
      <c r="M1151" s="52" t="inlineStr">
        <is>
          <t>OCR: coffe dairy NINJA espresso clean doubl ?W grind recommended current strength descale lock I
VLM: Visual summary: A hand is seen interacting with the portafilter of a Ninja brand coffee machine, which is identifiable as an espresso machine by its design and portafilter mechanism. The action appears to be locking or unlocking the portafilter, a key operational step in preparing espresso.
视觉摘要: 画面中一只手正在操作 Ninja 咖啡机的手柄，将手柄插入冲煮头并锁定，这是制作浓缩咖啡的关键操作步骤。
Visible product: espresso machine
Visible components: espresso machine; portafilter; group head
Visible actions: inserting and locking the portafilter</t>
        </is>
      </c>
      <c r="N1151" s="45" t="inlineStr">
        <is>
          <t>30</t>
        </is>
      </c>
      <c r="O1151" s="45" t="inlineStr">
        <is>
          <t>2</t>
        </is>
      </c>
      <c r="P1151" s="59" t="inlineStr">
        <is>
          <t>0.0</t>
        </is>
      </c>
      <c r="Q1151" s="59" t="inlineStr">
        <is>
          <t>8.64</t>
        </is>
      </c>
      <c r="R1151" s="52" t="inlineStr">
        <is>
          <t>The VLM identifies the group head as part of the espresso machine and shows interaction with the portafilter, which is attached to the group head, but does not show or describe the drip tray location.</t>
        </is>
      </c>
      <c r="S1151" s="52" t="inlineStr">
        <is>
          <t>VLM</t>
        </is>
      </c>
      <c r="T1151" s="52" t="inlineStr">
        <is>
          <t>low</t>
        </is>
      </c>
      <c r="U1151" s="52" t="inlineStr">
        <is>
          <t>The drip tray is not visible or mentioned in the evidence, so its location cannot be confirmed.</t>
        </is>
      </c>
      <c r="V1151" s="45" t="inlineStr">
        <is>
          <t>R1</t>
        </is>
      </c>
      <c r="W1151" s="46" t="inlineStr">
        <is>
          <t>2</t>
        </is>
      </c>
      <c r="X1151" s="60" t="inlineStr">
        <is>
          <t>0.0</t>
        </is>
      </c>
      <c r="Y1151" s="60" t="inlineStr">
        <is>
          <t>8.6</t>
        </is>
      </c>
      <c r="Z1151" s="46" t="inlineStr">
        <is>
          <t>no</t>
        </is>
      </c>
      <c r="AA1151" s="54" t="inlineStr">
        <is>
          <t>第1–5帧（t=0.0s–6.9s）可见冲煮头及手柄连接位置，但接水盘未在画面中出现。</t>
        </is>
      </c>
      <c r="AB1151" s="54" t="inlineStr">
        <is>
          <t>AI=2→R1=2，与AI一致。</t>
        </is>
      </c>
      <c r="AC1151" s="46" t="inlineStr">
        <is>
          <t>completed</t>
        </is>
      </c>
      <c r="AD1151" s="46" t="inlineStr">
        <is>
          <t>2026-07-28T01:45:19+08:00</t>
        </is>
      </c>
      <c r="AE1151" s="47">
        <f>IF(AC1151&lt;&gt;"completed","",IF(W1151=O1151,"no","yes"))</f>
        <v/>
      </c>
      <c r="AF1151" s="47">
        <f>IF(AC1151&lt;&gt;"completed","",IF(AND(X1151=P1151,Y1151=Q1151),"no","yes"))</f>
        <v/>
      </c>
      <c r="AG1151" s="47">
        <f>IF(AC1151&lt;&gt;"completed","待复核",IF(OR(W1151="",Z1151="",AA1151="",AD1151=""),"缺少必填项",IF(AND(OR(AE1151="yes",AF1151="yes"),AB1151=""),"修正原因缺失",IF(OR(W1151=0,W1151=1),IF(AND(X1151="",Y1151=""),"通过","0/1级时间应留空"),IF(AND(OR(W1151=2,W1151=3),X1151&lt;&gt;"",Y1151&lt;&gt;"",X1151&gt;=I1151,Y1151&lt;=J1151,Y1151&gt;X1151),"通过","2/3级时间无效")))))</f>
        <v/>
      </c>
    </row>
    <row r="1152">
      <c r="A1152" s="45" t="inlineStr">
        <is>
          <t>VQ-027</t>
        </is>
      </c>
      <c r="B1152" s="52" t="inlineStr">
        <is>
          <t>萃取后怎样冲洗咖啡机冲煮头？</t>
        </is>
      </c>
      <c r="C1152" s="45" t="inlineStr">
        <is>
          <t>zh-CN</t>
        </is>
      </c>
      <c r="D1152" s="45" t="inlineStr">
        <is>
          <t>Espresso Machine</t>
        </is>
      </c>
      <c r="E1152" s="45" t="inlineStr">
        <is>
          <t>maintenance</t>
        </is>
      </c>
      <c r="F1152" s="45" t="inlineStr">
        <is>
          <t>development</t>
        </is>
      </c>
      <c r="G1152" s="45" t="inlineStr">
        <is>
          <t>espresso-016-scene-0003</t>
        </is>
      </c>
      <c r="H1152" s="45" t="inlineStr">
        <is>
          <t>espresso-016</t>
        </is>
      </c>
      <c r="I1152" s="59" t="inlineStr">
        <is>
          <t>4.849</t>
        </is>
      </c>
      <c r="J1152" s="59" t="inlineStr">
        <is>
          <t>13.391</t>
        </is>
      </c>
      <c r="K1152" s="45" t="inlineStr">
        <is>
          <t>items/espresso-016-scene-0003/clip.mp4</t>
        </is>
      </c>
      <c r="L1152" s="45" t="inlineStr">
        <is>
          <t>items/espresso-016-scene-0003/thumbnail.jpg</t>
        </is>
      </c>
      <c r="M1152" s="52" t="inlineStr">
        <is>
          <t>OCR: 4
VLM: Visual summary: A person is preparing coffee grounds in an espresso portafilter, using a scoop and a tamper.
视觉摘要: 一个人正在用勺子和压粉器准备浓缩咖啡粉。
Visible product: Espresso Machine
Visible components: portafilter; coffee scoop; tamper; wooden cutting board; digital scale; glass cup; metal cup
Visible actions: pouring coffee grounds; placing tamper on portafilter; pressing tamper
Visible states: coffee grounds in portafilter; portafilter on wooden surface; tamper being used to compact grounds
Visual uncertainty: The full espresso machine is not visible. The specific brand or model of the espresso machine is not visible.</t>
        </is>
      </c>
      <c r="N1152" s="45" t="inlineStr">
        <is>
          <t>1</t>
        </is>
      </c>
      <c r="O1152" s="45" t="inlineStr">
        <is>
          <t>1</t>
        </is>
      </c>
      <c r="P1152" s="59" t="str"/>
      <c r="Q1152" s="59" t="str"/>
      <c r="R1152" s="52" t="inlineStr">
        <is>
          <t>The scene shows preparation of coffee grounds in a portafilter, including tamping, which is part of the brewing process but does not show or imply rinsing the group head after extraction.</t>
        </is>
      </c>
      <c r="S1152" s="52" t="inlineStr">
        <is>
          <t>VLM</t>
        </is>
      </c>
      <c r="T1152" s="52" t="inlineStr">
        <is>
          <t>low</t>
        </is>
      </c>
      <c r="U1152" s="52" t="inlineStr">
        <is>
          <t>The scene does not contain any visual or textual evidence of rinsing the group head, nor does it show any step following extraction that would involve cleaning.</t>
        </is>
      </c>
      <c r="V1152" s="45" t="inlineStr">
        <is>
          <t>R1</t>
        </is>
      </c>
      <c r="W1152" s="46" t="inlineStr">
        <is>
          <t>0</t>
        </is>
      </c>
      <c r="X1152" s="60" t="n"/>
      <c r="Y1152" s="60" t="n"/>
      <c r="Z1152" s="46" t="inlineStr">
        <is>
          <t>no</t>
        </is>
      </c>
      <c r="AA1152" s="54" t="inlineStr">
        <is>
          <t>画面仅展示装粉压粉，没有萃取后冲洗冲煮头的动作。</t>
        </is>
      </c>
      <c r="AB1152" s="54" t="inlineStr">
        <is>
          <t>AI=1→R1=0：无冲煮头冲洗相关内容。</t>
        </is>
      </c>
      <c r="AC1152" s="46" t="inlineStr">
        <is>
          <t>completed</t>
        </is>
      </c>
      <c r="AD1152" s="46" t="inlineStr">
        <is>
          <t>2026-07-28T01:45:19+08:00</t>
        </is>
      </c>
      <c r="AE1152" s="47">
        <f>IF(AC1152&lt;&gt;"completed","",IF(W1152=O1152,"no","yes"))</f>
        <v/>
      </c>
      <c r="AF1152" s="47">
        <f>IF(AC1152&lt;&gt;"completed","",IF(AND(X1152=P1152,Y1152=Q1152),"no","yes"))</f>
        <v/>
      </c>
      <c r="AG1152" s="47">
        <f>IF(AC1152&lt;&gt;"completed","待复核",IF(OR(W1152="",Z1152="",AA1152="",AD1152=""),"缺少必填项",IF(AND(OR(AE1152="yes",AF1152="yes"),AB1152=""),"修正原因缺失",IF(OR(W1152=0,W1152=1),IF(AND(X1152="",Y1152=""),"通过","0/1级时间应留空"),IF(AND(OR(W1152=2,W1152=3),X1152&lt;&gt;"",Y1152&lt;&gt;"",X1152&gt;=I1152,Y1152&lt;=J1152,Y1152&gt;X1152),"通过","2/3级时间无效")))))</f>
        <v/>
      </c>
    </row>
    <row r="1153">
      <c r="A1153" s="45" t="inlineStr">
        <is>
          <t>VQ-027</t>
        </is>
      </c>
      <c r="B1153" s="52" t="inlineStr">
        <is>
          <t>萃取后怎样冲洗咖啡机冲煮头？</t>
        </is>
      </c>
      <c r="C1153" s="45" t="inlineStr">
        <is>
          <t>zh-CN</t>
        </is>
      </c>
      <c r="D1153" s="45" t="inlineStr">
        <is>
          <t>Espresso Machine</t>
        </is>
      </c>
      <c r="E1153" s="45" t="inlineStr">
        <is>
          <t>maintenance</t>
        </is>
      </c>
      <c r="F1153" s="45" t="inlineStr">
        <is>
          <t>development</t>
        </is>
      </c>
      <c r="G1153" s="45" t="inlineStr">
        <is>
          <t>espresso-004-scene-0006</t>
        </is>
      </c>
      <c r="H1153" s="45" t="inlineStr">
        <is>
          <t>espresso-004</t>
        </is>
      </c>
      <c r="I1153" s="59" t="inlineStr">
        <is>
          <t>45.518</t>
        </is>
      </c>
      <c r="J1153" s="59" t="inlineStr">
        <is>
          <t>48.855</t>
        </is>
      </c>
      <c r="K1153" s="45" t="inlineStr">
        <is>
          <t>items/espresso-004-scene-0006/clip.mp4</t>
        </is>
      </c>
      <c r="L1153" s="45" t="inlineStr">
        <is>
          <t>items/espresso-004-scene-0006/thumbnail.jpg</t>
        </is>
      </c>
      <c r="M1153" s="52" t="inlineStr">
        <is>
          <t>VLM: Visual summary: A split-screen view showing a portafilter with ground coffee and a hand holding a portafilter, followed by a hand pressing a 'PURGE' button on an espresso machine while water flows from the group head.
视觉摘要: 分屏画面显示装有咖啡粉的粉碗和一只手握着粉碗，随后一只手按下意式咖啡机上的“PURGE”按钮，同时水流从冲煮头流出。
Visible product: Espresso Machine
Visible components: portafilter; coffee grounds; espresso machine group head; PURGE button; hand
Visible actions: holding portafilter; pressing PURGE button; water flowing
Visible states: coffee grounds in portafilter; water flowing from group head
Visible warnings: PURGE</t>
        </is>
      </c>
      <c r="N1153" s="45" t="inlineStr">
        <is>
          <t>2</t>
        </is>
      </c>
      <c r="O1153" s="45" t="inlineStr">
        <is>
          <t>2</t>
        </is>
      </c>
      <c r="P1153" s="59" t="inlineStr">
        <is>
          <t>45.518</t>
        </is>
      </c>
      <c r="Q1153" s="59" t="inlineStr">
        <is>
          <t>48.855</t>
        </is>
      </c>
      <c r="R1153" s="52" t="inlineStr">
        <is>
          <t>显示按下 PURGE 按钮并有水流从冲煮头流出，表明正在进行冲洗操作，但未明确说明是萃取后冲洗或展示完整冲洗步骤。</t>
        </is>
      </c>
      <c r="S1153" s="52" t="inlineStr">
        <is>
          <t>VLM</t>
        </is>
      </c>
      <c r="T1153" s="52" t="inlineStr">
        <is>
          <t>medium</t>
        </is>
      </c>
      <c r="U1153" s="52" t="inlineStr">
        <is>
          <t>未明确说明该操作是否在萃取后进行，也未展示冲洗后清洁冲煮头的完整流程。</t>
        </is>
      </c>
      <c r="V1153" s="45" t="inlineStr">
        <is>
          <t>R1</t>
        </is>
      </c>
      <c r="W1153" s="46" t="inlineStr">
        <is>
          <t>3</t>
        </is>
      </c>
      <c r="X1153" s="60" t="n">
        <v>46.2</v>
      </c>
      <c r="Y1153" s="60" t="n">
        <v>48.855</v>
      </c>
      <c r="Z1153" s="46" t="inlineStr">
        <is>
          <t>no</t>
        </is>
      </c>
      <c r="AA1153" s="54" t="inlineStr">
        <is>
          <t>第3-5帧（t≈46.2s-48.9s）清晰展示手按PURGE按钮后水流从冲煮头流出，直接演示冲洗冲煮头的标准操作。</t>
        </is>
      </c>
      <c r="AB1153" s="54" t="inlineStr">
        <is>
          <t>AI=2→R1=3：PURGE按钮+水流从冲煮头流出正是冲洗冲煮头的操作演示。</t>
        </is>
      </c>
      <c r="AC1153" s="46" t="inlineStr">
        <is>
          <t>completed</t>
        </is>
      </c>
      <c r="AD1153" s="46" t="inlineStr">
        <is>
          <t>2026-07-28T01:45:19+08:00</t>
        </is>
      </c>
      <c r="AE1153" s="47">
        <f>IF(AC1153&lt;&gt;"completed","",IF(W1153=O1153,"no","yes"))</f>
        <v/>
      </c>
      <c r="AF1153" s="47">
        <f>IF(AC1153&lt;&gt;"completed","",IF(AND(X1153=P1153,Y1153=Q1153),"no","yes"))</f>
        <v/>
      </c>
      <c r="AG1153" s="47">
        <f>IF(AC1153&lt;&gt;"completed","待复核",IF(OR(W1153="",Z1153="",AA1153="",AD1153=""),"缺少必填项",IF(AND(OR(AE1153="yes",AF1153="yes"),AB1153=""),"修正原因缺失",IF(OR(W1153=0,W1153=1),IF(AND(X1153="",Y1153=""),"通过","0/1级时间应留空"),IF(AND(OR(W1153=2,W1153=3),X1153&lt;&gt;"",Y1153&lt;&gt;"",X1153&gt;=I1153,Y1153&lt;=J1153,Y1153&gt;X1153),"通过","2/3级时间无效")))))</f>
        <v/>
      </c>
    </row>
    <row r="1154">
      <c r="A1154" s="45" t="inlineStr">
        <is>
          <t>VQ-027</t>
        </is>
      </c>
      <c r="B1154" s="52" t="inlineStr">
        <is>
          <t>萃取后怎样冲洗咖啡机冲煮头？</t>
        </is>
      </c>
      <c r="C1154" s="45" t="inlineStr">
        <is>
          <t>zh-CN</t>
        </is>
      </c>
      <c r="D1154" s="45" t="inlineStr">
        <is>
          <t>Espresso Machine</t>
        </is>
      </c>
      <c r="E1154" s="45" t="inlineStr">
        <is>
          <t>maintenance</t>
        </is>
      </c>
      <c r="F1154" s="45" t="inlineStr">
        <is>
          <t>development</t>
        </is>
      </c>
      <c r="G1154" s="45" t="inlineStr">
        <is>
          <t>espresso-016-scene-0002</t>
        </is>
      </c>
      <c r="H1154" s="45" t="inlineStr">
        <is>
          <t>espresso-016</t>
        </is>
      </c>
      <c r="I1154" s="59" t="inlineStr">
        <is>
          <t>2.714</t>
        </is>
      </c>
      <c r="J1154" s="59" t="inlineStr">
        <is>
          <t>4.849</t>
        </is>
      </c>
      <c r="K1154" s="45" t="inlineStr">
        <is>
          <t>items/espresso-016-scene-0002/clip.mp4</t>
        </is>
      </c>
      <c r="L1154" s="45" t="inlineStr">
        <is>
          <t>items/espresso-016-scene-0002/thumbnail.jpg</t>
        </is>
      </c>
      <c r="M1154" s="52" t="inlineStr">
        <is>
          <t>VLM: Visual summary: A person is preparing coffee grounds in a portafilter on a wooden surface, with a digital scale and other coffee-making tools nearby.
视觉摘要: 一个人在木制表面上用粉碗准备咖啡粉，旁边有电子秤和其他咖啡制作工具。
Visible product: Espresso Machine
Visible components: portafilter; digital scale; wooden cutting board; coffee grinder; coffee cup; knife; glass; metal tray
Visible actions: pouring coffee grounds into portafilter; holding portafilter; using knife
Visible states: coffee grounds in portafilter; digital scale displaying weight; coffee cup on table
Visual uncertainty: The specific model or brand of the espresso machine is not visible.</t>
        </is>
      </c>
      <c r="N1154" s="45" t="inlineStr">
        <is>
          <t>3</t>
        </is>
      </c>
      <c r="O1154" s="45" t="inlineStr">
        <is>
          <t>1</t>
        </is>
      </c>
      <c r="P1154" s="59" t="str"/>
      <c r="Q1154" s="59" t="str"/>
      <c r="R1154" s="52" t="inlineStr">
        <is>
          <t>The scene shows preparation of coffee grounds in a portafilter, not rinsing or cleaning the portafilter or group head, and no action related to flushing the brew head is visible.</t>
        </is>
      </c>
      <c r="S1154" s="52" t="inlineStr">
        <is>
          <t>VLM</t>
        </is>
      </c>
      <c r="T1154" s="52" t="inlineStr">
        <is>
          <t>low</t>
        </is>
      </c>
      <c r="U1154" s="52" t="inlineStr">
        <is>
          <t>No evidence of rinsing or cleaning the group head is present in the visual or textual evidence.</t>
        </is>
      </c>
      <c r="V1154" s="45" t="inlineStr">
        <is>
          <t>R1</t>
        </is>
      </c>
      <c r="W1154" s="46" t="inlineStr">
        <is>
          <t>0</t>
        </is>
      </c>
      <c r="X1154" s="60" t="n"/>
      <c r="Y1154" s="60" t="n"/>
      <c r="Z1154" s="46" t="inlineStr">
        <is>
          <t>no</t>
        </is>
      </c>
      <c r="AA1154" s="54" t="inlineStr">
        <is>
          <t>全部6帧（t=2.7s–4.8s）展示的是萃取前的装粉准备阶段，与萃取后冲洗冲煮头完全无关。</t>
        </is>
      </c>
      <c r="AB1154" s="54" t="inlineStr">
        <is>
          <t>AI=1→R1=0：画面为萃取前装粉操作，与'萃取后冲洗冲煮头'的问题主题完全不相关。</t>
        </is>
      </c>
      <c r="AC1154" s="46" t="inlineStr">
        <is>
          <t>completed</t>
        </is>
      </c>
      <c r="AD1154" s="46" t="inlineStr">
        <is>
          <t>2026-07-28T01:45:19+08:00</t>
        </is>
      </c>
      <c r="AE1154" s="47">
        <f>IF(AC1154&lt;&gt;"completed","",IF(W1154=O1154,"no","yes"))</f>
        <v/>
      </c>
      <c r="AF1154" s="47">
        <f>IF(AC1154&lt;&gt;"completed","",IF(AND(X1154=P1154,Y1154=Q1154),"no","yes"))</f>
        <v/>
      </c>
      <c r="AG1154" s="47">
        <f>IF(AC1154&lt;&gt;"completed","待复核",IF(OR(W1154="",Z1154="",AA1154="",AD1154=""),"缺少必填项",IF(AND(OR(AE1154="yes",AF1154="yes"),AB1154=""),"修正原因缺失",IF(OR(W1154=0,W1154=1),IF(AND(X1154="",Y1154=""),"通过","0/1级时间应留空"),IF(AND(OR(W1154=2,W1154=3),X1154&lt;&gt;"",Y1154&lt;&gt;"",X1154&gt;=I1154,Y1154&lt;=J1154,Y1154&gt;X1154),"通过","2/3级时间无效")))))</f>
        <v/>
      </c>
    </row>
    <row r="1155">
      <c r="A1155" s="45" t="inlineStr">
        <is>
          <t>VQ-027</t>
        </is>
      </c>
      <c r="B1155" s="52" t="inlineStr">
        <is>
          <t>萃取后怎样冲洗咖啡机冲煮头？</t>
        </is>
      </c>
      <c r="C1155" s="45" t="inlineStr">
        <is>
          <t>zh-CN</t>
        </is>
      </c>
      <c r="D1155" s="45" t="inlineStr">
        <is>
          <t>Espresso Machine</t>
        </is>
      </c>
      <c r="E1155" s="45" t="inlineStr">
        <is>
          <t>maintenance</t>
        </is>
      </c>
      <c r="F1155" s="45" t="inlineStr">
        <is>
          <t>development</t>
        </is>
      </c>
      <c r="G1155" s="45" t="inlineStr">
        <is>
          <t>espresso-004-scene-0003</t>
        </is>
      </c>
      <c r="H1155" s="45" t="inlineStr">
        <is>
          <t>espresso-004</t>
        </is>
      </c>
      <c r="I1155" s="59" t="inlineStr">
        <is>
          <t>34.382</t>
        </is>
      </c>
      <c r="J1155" s="59" t="inlineStr">
        <is>
          <t>37.718</t>
        </is>
      </c>
      <c r="K1155" s="45" t="inlineStr">
        <is>
          <t>items/espresso-004-scene-0003/clip.mp4</t>
        </is>
      </c>
      <c r="L1155" s="45" t="inlineStr">
        <is>
          <t>items/espresso-004-scene-0003/thumbnail.jpg</t>
        </is>
      </c>
      <c r="M1155" s="52" t="inlineStr">
        <is>
          <t>OCR: DRY IT
VLM: Visual summary: A split-screen view showing a close-up of an espresso machine's group head on the left and a portafilter being held up on the right.
视觉摘要: 画面分为左右两部分，左侧是意式咖啡机的冲煮头特写，右侧是手持的粉碗。
Visible product: Espresso Machine
Visible components: espresso machine group head; portafilter; portafilter handle
Visible actions: holding up a portafilter
Visible states: portafilter is empty
Visible warnings: DRY; IT</t>
        </is>
      </c>
      <c r="N1155" s="45" t="inlineStr">
        <is>
          <t>4</t>
        </is>
      </c>
      <c r="O1155" s="45" t="inlineStr">
        <is>
          <t>1</t>
        </is>
      </c>
      <c r="P1155" s="59" t="str"/>
      <c r="Q1155" s="59" t="str"/>
      <c r="R1155" s="52" t="inlineStr">
        <is>
          <t>The scene shows the espresso machine group head and an empty portafilter being held, but no action of rinsing or flushing is visible or described.</t>
        </is>
      </c>
      <c r="S1155" s="52" t="inlineStr">
        <is>
          <t>VLM</t>
        </is>
      </c>
      <c r="T1155" s="52" t="inlineStr">
        <is>
          <t>low</t>
        </is>
      </c>
      <c r="U1155" s="52" t="inlineStr">
        <is>
          <t>No evidence of rinsing or flushing action is present in the frozen evidence.</t>
        </is>
      </c>
      <c r="V1155" s="45" t="inlineStr">
        <is>
          <t>R1</t>
        </is>
      </c>
      <c r="W1155" s="46" t="inlineStr">
        <is>
          <t>1</t>
        </is>
      </c>
      <c r="X1155" s="60" t="n"/>
      <c r="Y1155" s="60" t="n"/>
      <c r="Z1155" s="46" t="inlineStr">
        <is>
          <t>no</t>
        </is>
      </c>
      <c r="AA1155" s="54" t="inlineStr">
        <is>
          <t>画面展示了意式咖啡机冲煮头和portafilter（t=34.4s–37.7s），但无任何冲洗冲煮头的动作演示。</t>
        </is>
      </c>
      <c r="AB1155" s="54" t="n"/>
      <c r="AC1155" s="46" t="inlineStr">
        <is>
          <t>completed</t>
        </is>
      </c>
      <c r="AD1155" s="46" t="inlineStr">
        <is>
          <t>2026-07-28T01:45:19+08:00</t>
        </is>
      </c>
      <c r="AE1155" s="47">
        <f>IF(AC1155&lt;&gt;"completed","",IF(W1155=O1155,"no","yes"))</f>
        <v/>
      </c>
      <c r="AF1155" s="47">
        <f>IF(AC1155&lt;&gt;"completed","",IF(AND(X1155=P1155,Y1155=Q1155),"no","yes"))</f>
        <v/>
      </c>
      <c r="AG1155" s="47">
        <f>IF(AC1155&lt;&gt;"completed","待复核",IF(OR(W1155="",Z1155="",AA1155="",AD1155=""),"缺少必填项",IF(AND(OR(AE1155="yes",AF1155="yes"),AB1155=""),"修正原因缺失",IF(OR(W1155=0,W1155=1),IF(AND(X1155="",Y1155=""),"通过","0/1级时间应留空"),IF(AND(OR(W1155=2,W1155=3),X1155&lt;&gt;"",Y1155&lt;&gt;"",X1155&gt;=I1155,Y1155&lt;=J1155,Y1155&gt;X1155),"通过","2/3级时间无效")))))</f>
        <v/>
      </c>
    </row>
    <row r="1156">
      <c r="A1156" s="45" t="inlineStr">
        <is>
          <t>VQ-027</t>
        </is>
      </c>
      <c r="B1156" s="52" t="inlineStr">
        <is>
          <t>萃取后怎样冲洗咖啡机冲煮头？</t>
        </is>
      </c>
      <c r="C1156" s="45" t="inlineStr">
        <is>
          <t>zh-CN</t>
        </is>
      </c>
      <c r="D1156" s="45" t="inlineStr">
        <is>
          <t>Espresso Machine</t>
        </is>
      </c>
      <c r="E1156" s="45" t="inlineStr">
        <is>
          <t>maintenance</t>
        </is>
      </c>
      <c r="F1156" s="45" t="inlineStr">
        <is>
          <t>development</t>
        </is>
      </c>
      <c r="G1156" s="45" t="inlineStr">
        <is>
          <t>espresso-005-scene-0001</t>
        </is>
      </c>
      <c r="H1156" s="45" t="inlineStr">
        <is>
          <t>espresso-005</t>
        </is>
      </c>
      <c r="I1156" s="59" t="inlineStr">
        <is>
          <t>0.0</t>
        </is>
      </c>
      <c r="J1156" s="59" t="inlineStr">
        <is>
          <t>55.87</t>
        </is>
      </c>
      <c r="K1156" s="45" t="inlineStr">
        <is>
          <t>items/espresso-005-scene-0001/clip.mp4</t>
        </is>
      </c>
      <c r="L1156" s="45" t="inlineStr">
        <is>
          <t>items/espresso-005-scene-0001/thumbnail.jpg</t>
        </is>
      </c>
      <c r="M1156" s="52" t="inlineStr">
        <is>
          <t>VLM: Visual summary: A close-up view of an espresso machine dispensing coffee into a red cup.
视觉摘要: 一台浓缩咖啡机正在向一个红色杯子中倒咖啡。
Visible product: Espresso Machine
Visible components: chrome portafilter; black knobs; red cup; metal machine body
Visible actions: coffee flowing from portafilter; lever being pressed
Visible states: coffee extraction in progress</t>
        </is>
      </c>
      <c r="N1156" s="45" t="inlineStr">
        <is>
          <t>5</t>
        </is>
      </c>
      <c r="O1156" s="45" t="inlineStr">
        <is>
          <t>0</t>
        </is>
      </c>
      <c r="P1156" s="59" t="str"/>
      <c r="Q1156" s="59" t="str"/>
      <c r="R1156" s="52" t="inlineStr">
        <is>
          <t>The scene shows coffee extraction in progress, with no visible action or component related to rinsing or cleaning the portafilter or group head.</t>
        </is>
      </c>
      <c r="S1156" s="52" t="inlineStr">
        <is>
          <t>VLM</t>
        </is>
      </c>
      <c r="T1156" s="52" t="inlineStr">
        <is>
          <t>low</t>
        </is>
      </c>
      <c r="U1156" s="52" t="inlineStr">
        <is>
          <t>No evidence of rinsing, cleaning, or any maintenance step involving the portafilter or group head is present.</t>
        </is>
      </c>
      <c r="V1156" s="45" t="inlineStr">
        <is>
          <t>R1</t>
        </is>
      </c>
      <c r="W1156" s="46" t="inlineStr">
        <is>
          <t>0</t>
        </is>
      </c>
      <c r="X1156" s="60" t="n"/>
      <c r="Y1156" s="60" t="n"/>
      <c r="Z1156" s="46" t="inlineStr">
        <is>
          <t>no</t>
        </is>
      </c>
      <c r="AA1156" s="54" t="inlineStr">
        <is>
          <t>画面展示萃取过程，未展示萃取后冲洗冲煮头的动作。</t>
        </is>
      </c>
      <c r="AB1156" s="54" t="n"/>
      <c r="AC1156" s="46" t="inlineStr">
        <is>
          <t>completed</t>
        </is>
      </c>
      <c r="AD1156" s="46" t="inlineStr">
        <is>
          <t>2026-07-28T01:55:19+08:00</t>
        </is>
      </c>
      <c r="AE1156" s="47">
        <f>IF(AC1156&lt;&gt;"completed","",IF(W1156=O1156,"no","yes"))</f>
        <v/>
      </c>
      <c r="AF1156" s="47">
        <f>IF(AC1156&lt;&gt;"completed","",IF(AND(X1156=P1156,Y1156=Q1156),"no","yes"))</f>
        <v/>
      </c>
      <c r="AG1156" s="47">
        <f>IF(AC1156&lt;&gt;"completed","待复核",IF(OR(W1156="",Z1156="",AA1156="",AD1156=""),"缺少必填项",IF(AND(OR(AE1156="yes",AF1156="yes"),AB1156=""),"修正原因缺失",IF(OR(W1156=0,W1156=1),IF(AND(X1156="",Y1156=""),"通过","0/1级时间应留空"),IF(AND(OR(W1156=2,W1156=3),X1156&lt;&gt;"",Y1156&lt;&gt;"",X1156&gt;=I1156,Y1156&lt;=J1156,Y1156&gt;X1156),"通过","2/3级时间无效")))))</f>
        <v/>
      </c>
    </row>
    <row r="1157">
      <c r="A1157" s="45" t="inlineStr">
        <is>
          <t>VQ-027</t>
        </is>
      </c>
      <c r="B1157" s="52" t="inlineStr">
        <is>
          <t>萃取后怎样冲洗咖啡机冲煮头？</t>
        </is>
      </c>
      <c r="C1157" s="45" t="inlineStr">
        <is>
          <t>zh-CN</t>
        </is>
      </c>
      <c r="D1157" s="45" t="inlineStr">
        <is>
          <t>Espresso Machine</t>
        </is>
      </c>
      <c r="E1157" s="45" t="inlineStr">
        <is>
          <t>maintenance</t>
        </is>
      </c>
      <c r="F1157" s="45" t="inlineStr">
        <is>
          <t>development</t>
        </is>
      </c>
      <c r="G1157" s="45" t="inlineStr">
        <is>
          <t>espresso-006-scene-0001</t>
        </is>
      </c>
      <c r="H1157" s="45" t="inlineStr">
        <is>
          <t>espresso-006</t>
        </is>
      </c>
      <c r="I1157" s="59" t="inlineStr">
        <is>
          <t>0.0</t>
        </is>
      </c>
      <c r="J1157" s="59" t="inlineStr">
        <is>
          <t>49.41</t>
        </is>
      </c>
      <c r="K1157" s="45" t="inlineStr">
        <is>
          <t>items/espresso-006-scene-0001/clip.mp4</t>
        </is>
      </c>
      <c r="L1157" s="45" t="inlineStr">
        <is>
          <t>items/espresso-006-scene-0001/thumbnail.jpg</t>
        </is>
      </c>
      <c r="M1157" s="52" t="inlineStr">
        <is>
          <t>OCR: BOSCH
VLM: Visual summary: A Bosch espresso machine is dispensing a beverage into a glass mug, starting with milk and ending with a layered drink.
视觉摘要: 一台博世咖啡机正在向玻璃杯中倾倒饮品，从牛奶开始，最终形成分层饮品。
Visible product: BOSCH
Visible components: coffee machine; glass mug; control panel; dial; buttons; dispenser spouts; brand logo
Visible actions: dispensing liquid into mug
Visible states: milk being dispensed; foam being dispensed; layered beverage formed</t>
        </is>
      </c>
      <c r="N1157" s="45" t="inlineStr">
        <is>
          <t>6</t>
        </is>
      </c>
      <c r="O1157" s="45" t="inlineStr">
        <is>
          <t>0</t>
        </is>
      </c>
      <c r="P1157" s="59" t="str"/>
      <c r="Q1157" s="59" t="str"/>
      <c r="R1157" s="52" t="inlineStr">
        <is>
          <t>The scene shows the espresso machine dispensing a beverage, not performing any cleaning or rinsing action on the portafilter or group head.</t>
        </is>
      </c>
      <c r="S1157" s="52" t="inlineStr">
        <is>
          <t>VLM</t>
        </is>
      </c>
      <c r="T1157" s="52" t="inlineStr">
        <is>
          <t>low</t>
        </is>
      </c>
      <c r="U1157" s="52" t="inlineStr">
        <is>
          <t>No evidence of rinsing or cleaning action is present.</t>
        </is>
      </c>
      <c r="V1157" s="45" t="inlineStr">
        <is>
          <t>R1</t>
        </is>
      </c>
      <c r="W1157" s="46" t="inlineStr">
        <is>
          <t>0</t>
        </is>
      </c>
      <c r="X1157" s="60" t="n"/>
      <c r="Y1157" s="60" t="n"/>
      <c r="Z1157" s="46" t="inlineStr">
        <is>
          <t>no</t>
        </is>
      </c>
      <c r="AA1157" s="54" t="inlineStr">
        <is>
          <t>画面为机器正常出品饮品，无任何冲洗冲煮头动作。</t>
        </is>
      </c>
      <c r="AB1157" s="54" t="n"/>
      <c r="AC1157" s="46" t="inlineStr">
        <is>
          <t>completed</t>
        </is>
      </c>
      <c r="AD1157" s="46" t="inlineStr">
        <is>
          <t>2026-07-28T01:45:19+08:00</t>
        </is>
      </c>
      <c r="AE1157" s="47">
        <f>IF(AC1157&lt;&gt;"completed","",IF(W1157=O1157,"no","yes"))</f>
        <v/>
      </c>
      <c r="AF1157" s="47">
        <f>IF(AC1157&lt;&gt;"completed","",IF(AND(X1157=P1157,Y1157=Q1157),"no","yes"))</f>
        <v/>
      </c>
      <c r="AG1157" s="47">
        <f>IF(AC1157&lt;&gt;"completed","待复核",IF(OR(W1157="",Z1157="",AA1157="",AD1157=""),"缺少必填项",IF(AND(OR(AE1157="yes",AF1157="yes"),AB1157=""),"修正原因缺失",IF(OR(W1157=0,W1157=1),IF(AND(X1157="",Y1157=""),"通过","0/1级时间应留空"),IF(AND(OR(W1157=2,W1157=3),X1157&lt;&gt;"",Y1157&lt;&gt;"",X1157&gt;=I1157,Y1157&lt;=J1157,Y1157&gt;X1157),"通过","2/3级时间无效")))))</f>
        <v/>
      </c>
    </row>
    <row r="1158">
      <c r="A1158" s="45" t="inlineStr">
        <is>
          <t>VQ-027</t>
        </is>
      </c>
      <c r="B1158" s="52" t="inlineStr">
        <is>
          <t>萃取后怎样冲洗咖啡机冲煮头？</t>
        </is>
      </c>
      <c r="C1158" s="45" t="inlineStr">
        <is>
          <t>zh-CN</t>
        </is>
      </c>
      <c r="D1158" s="45" t="inlineStr">
        <is>
          <t>Espresso Machine</t>
        </is>
      </c>
      <c r="E1158" s="45" t="inlineStr">
        <is>
          <t>maintenance</t>
        </is>
      </c>
      <c r="F1158" s="45" t="inlineStr">
        <is>
          <t>development</t>
        </is>
      </c>
      <c r="G1158" s="45" t="inlineStr">
        <is>
          <t>espresso-001-scene-0008</t>
        </is>
      </c>
      <c r="H1158" s="45" t="inlineStr">
        <is>
          <t>espresso-001</t>
        </is>
      </c>
      <c r="I1158" s="59" t="inlineStr">
        <is>
          <t>32.666</t>
        </is>
      </c>
      <c r="J1158" s="59" t="inlineStr">
        <is>
          <t>47.014</t>
        </is>
      </c>
      <c r="K1158" s="45" t="inlineStr">
        <is>
          <t>items/espresso-001-scene-0008/clip.mp4</t>
        </is>
      </c>
      <c r="L1158" s="45" t="inlineStr">
        <is>
          <t>items/espresso-001-scene-0008/thumbnail.jpg</t>
        </is>
      </c>
      <c r="M1158" s="52" t="inlineStr">
        <is>
          <t>ASR: The espresso is made by forcing very hot water under high pressure through finely ground, compacted coffee. The process produces an almost syrupy beverage by extracting both solid and dissolved components.
OCR: sts 7 WIKIPEDIA The Free Encyclopedia
VLM: Visual summary: A close-up view of an espresso machine dispensing coffee into a cup.
视觉摘要: 一台浓缩咖啡机正在向杯中注咖啡。
Visible product: Espresso Machine
Visible components: espresso machine portafilter; coffee cup; granite countertop
Visible actions: coffee dripping from portafilter
Visible states: coffee being dispensed; coffee in cup
Visual uncertainty: No human is visible. The exact model or brand of the espresso machine is not visible.</t>
        </is>
      </c>
      <c r="N1158" s="45" t="inlineStr">
        <is>
          <t>7</t>
        </is>
      </c>
      <c r="O1158" s="45" t="inlineStr">
        <is>
          <t>0</t>
        </is>
      </c>
      <c r="P1158" s="59" t="str"/>
      <c r="Q1158" s="59" t="str"/>
      <c r="R1158" s="52" t="inlineStr">
        <is>
          <t>The scene shows coffee being dispensed from the portafilter into a cup, describing the brewing process, not cleaning or rinsing the portafilter. No action related to rinsing or maintenance is visible or described.</t>
        </is>
      </c>
      <c r="S1158" s="52" t="inlineStr">
        <is>
          <t>VLM|ASR|OCR</t>
        </is>
      </c>
      <c r="T1158" s="52" t="inlineStr">
        <is>
          <t>low</t>
        </is>
      </c>
      <c r="U1158" s="52" t="inlineStr">
        <is>
          <t>The scene clearly depicts brewing, not maintenance; no ambiguity in action or product context.</t>
        </is>
      </c>
      <c r="V1158" s="45" t="inlineStr">
        <is>
          <t>R1</t>
        </is>
      </c>
      <c r="W1158" s="46" t="inlineStr">
        <is>
          <t>0</t>
        </is>
      </c>
      <c r="X1158" s="60" t="n"/>
      <c r="Y1158" s="60" t="n"/>
      <c r="Z1158" s="46" t="inlineStr">
        <is>
          <t>no</t>
        </is>
      </c>
      <c r="AA1158" s="54" t="inlineStr">
        <is>
          <t>画面只展示萃取，没有萃取后冲洗冲煮头的动作。</t>
        </is>
      </c>
      <c r="AB1158" s="54" t="n"/>
      <c r="AC1158" s="46" t="inlineStr">
        <is>
          <t>completed</t>
        </is>
      </c>
      <c r="AD1158" s="46" t="inlineStr">
        <is>
          <t>2026-07-28T01:45:19+08:00</t>
        </is>
      </c>
      <c r="AE1158" s="47">
        <f>IF(AC1158&lt;&gt;"completed","",IF(W1158=O1158,"no","yes"))</f>
        <v/>
      </c>
      <c r="AF1158" s="47">
        <f>IF(AC1158&lt;&gt;"completed","",IF(AND(X1158=P1158,Y1158=Q1158),"no","yes"))</f>
        <v/>
      </c>
      <c r="AG1158" s="47">
        <f>IF(AC1158&lt;&gt;"completed","待复核",IF(OR(W1158="",Z1158="",AA1158="",AD1158=""),"缺少必填项",IF(AND(OR(AE1158="yes",AF1158="yes"),AB1158=""),"修正原因缺失",IF(OR(W1158=0,W1158=1),IF(AND(X1158="",Y1158=""),"通过","0/1级时间应留空"),IF(AND(OR(W1158=2,W1158=3),X1158&lt;&gt;"",Y1158&lt;&gt;"",X1158&gt;=I1158,Y1158&lt;=J1158,Y1158&gt;X1158),"通过","2/3级时间无效")))))</f>
        <v/>
      </c>
    </row>
    <row r="1159">
      <c r="A1159" s="45" t="inlineStr">
        <is>
          <t>VQ-027</t>
        </is>
      </c>
      <c r="B1159" s="52" t="inlineStr">
        <is>
          <t>萃取后怎样冲洗咖啡机冲煮头？</t>
        </is>
      </c>
      <c r="C1159" s="45" t="inlineStr">
        <is>
          <t>zh-CN</t>
        </is>
      </c>
      <c r="D1159" s="45" t="inlineStr">
        <is>
          <t>Espresso Machine</t>
        </is>
      </c>
      <c r="E1159" s="45" t="inlineStr">
        <is>
          <t>maintenance</t>
        </is>
      </c>
      <c r="F1159" s="45" t="inlineStr">
        <is>
          <t>development</t>
        </is>
      </c>
      <c r="G1159" s="45" t="inlineStr">
        <is>
          <t>espresso-001-scene-0004</t>
        </is>
      </c>
      <c r="H1159" s="45" t="inlineStr">
        <is>
          <t>espresso-001</t>
        </is>
      </c>
      <c r="I1159" s="59" t="inlineStr">
        <is>
          <t>14.214</t>
        </is>
      </c>
      <c r="J1159" s="59" t="inlineStr">
        <is>
          <t>18.685</t>
        </is>
      </c>
      <c r="K1159" s="45" t="inlineStr">
        <is>
          <t>items/espresso-001-scene-0004/clip.mp4</t>
        </is>
      </c>
      <c r="L1159" s="45" t="inlineStr">
        <is>
          <t>items/espresso-001-scene-0004/thumbnail.jpg</t>
        </is>
      </c>
      <c r="M1159" s="52" t="inlineStr">
        <is>
          <t>ASR: It has more caffeine per unit volume than most beverages, but the usual serving size is smaller than a standard cup of coffee. The act of producing a shot of espresso is often termed pulling a shot.
VLM: Visual summary: A person is operating an espresso machine, with a white cup placed on a digital scale under the spout, while stacks of plates and coffee cups are visible nearby.
视觉摘要: 一个人正在操作一台浓缩咖啡机，一个白色杯子放在数字秤上位于出水口下方，旁边可见堆叠的盘子和咖啡杯。
Visible product: Espresso Machine
Visible components: espresso machine; digital scale; white cup; stacks of plates; stacks of coffee cups; pressure gauge; portafilter; blue cloth
Visible actions: person operating espresso machine; person adjusting or holding machine handle
Visible states: coffee being dispensed into cup; cup on digital scale</t>
        </is>
      </c>
      <c r="N1159" s="45" t="inlineStr">
        <is>
          <t>8</t>
        </is>
      </c>
      <c r="O1159" s="45" t="inlineStr">
        <is>
          <t>1</t>
        </is>
      </c>
      <c r="P1159" s="59" t="str"/>
      <c r="Q1159" s="59" t="str"/>
      <c r="R1159" s="52" t="inlineStr">
        <is>
          <t>The scene shows an espresso machine in operation with coffee being dispensed into a cup on a scale, but no action or visual evidence of rinsing or cleaning the portafilter or group head is present.</t>
        </is>
      </c>
      <c r="S1159" s="52" t="inlineStr">
        <is>
          <t>VLM</t>
        </is>
      </c>
      <c r="T1159" s="52" t="inlineStr">
        <is>
          <t>low</t>
        </is>
      </c>
      <c r="U1159" s="52" t="inlineStr">
        <is>
          <t>No evidence of rinsing or cleaning the group head is visible or described.</t>
        </is>
      </c>
      <c r="V1159" s="45" t="inlineStr">
        <is>
          <t>R1</t>
        </is>
      </c>
      <c r="W1159" s="46" t="inlineStr">
        <is>
          <t>0</t>
        </is>
      </c>
      <c r="X1159" s="60" t="n"/>
      <c r="Y1159" s="60" t="n"/>
      <c r="Z1159" s="46" t="inlineStr">
        <is>
          <t>no</t>
        </is>
      </c>
      <c r="AA1159" s="54" t="inlineStr">
        <is>
          <t>画面为萃取或准备阶段，没有冲洗冲煮头的动作。</t>
        </is>
      </c>
      <c r="AB1159" s="54" t="inlineStr">
        <is>
          <t>AI=1→R1=0，未见冲煮头冲洗。</t>
        </is>
      </c>
      <c r="AC1159" s="46" t="inlineStr">
        <is>
          <t>completed</t>
        </is>
      </c>
      <c r="AD1159" s="46" t="inlineStr">
        <is>
          <t>2026-07-28T01:45:19+08:00</t>
        </is>
      </c>
      <c r="AE1159" s="47">
        <f>IF(AC1159&lt;&gt;"completed","",IF(W1159=O1159,"no","yes"))</f>
        <v/>
      </c>
      <c r="AF1159" s="47">
        <f>IF(AC1159&lt;&gt;"completed","",IF(AND(X1159=P1159,Y1159=Q1159),"no","yes"))</f>
        <v/>
      </c>
      <c r="AG1159" s="47">
        <f>IF(AC1159&lt;&gt;"completed","待复核",IF(OR(W1159="",Z1159="",AA1159="",AD1159=""),"缺少必填项",IF(AND(OR(AE1159="yes",AF1159="yes"),AB1159=""),"修正原因缺失",IF(OR(W1159=0,W1159=1),IF(AND(X1159="",Y1159=""),"通过","0/1级时间应留空"),IF(AND(OR(W1159=2,W1159=3),X1159&lt;&gt;"",Y1159&lt;&gt;"",X1159&gt;=I1159,Y1159&lt;=J1159,Y1159&gt;X1159),"通过","2/3级时间无效")))))</f>
        <v/>
      </c>
    </row>
    <row r="1160">
      <c r="A1160" s="45" t="inlineStr">
        <is>
          <t>VQ-027</t>
        </is>
      </c>
      <c r="B1160" s="52" t="inlineStr">
        <is>
          <t>萃取后怎样冲洗咖啡机冲煮头？</t>
        </is>
      </c>
      <c r="C1160" s="45" t="inlineStr">
        <is>
          <t>zh-CN</t>
        </is>
      </c>
      <c r="D1160" s="45" t="inlineStr">
        <is>
          <t>Espresso Machine</t>
        </is>
      </c>
      <c r="E1160" s="45" t="inlineStr">
        <is>
          <t>maintenance</t>
        </is>
      </c>
      <c r="F1160" s="45" t="inlineStr">
        <is>
          <t>development</t>
        </is>
      </c>
      <c r="G1160" s="45" t="inlineStr">
        <is>
          <t>espresso-018-scene-0005</t>
        </is>
      </c>
      <c r="H1160" s="45" t="inlineStr">
        <is>
          <t>espresso-018</t>
        </is>
      </c>
      <c r="I1160" s="59" t="inlineStr">
        <is>
          <t>18.39</t>
        </is>
      </c>
      <c r="J1160" s="59" t="inlineStr">
        <is>
          <t>21.101</t>
        </is>
      </c>
      <c r="K1160" s="45" t="inlineStr">
        <is>
          <t>items/espresso-018-scene-0005/clip.mp4</t>
        </is>
      </c>
      <c r="L1160" s="45" t="inlineStr">
        <is>
          <t>items/espresso-018-scene-0005/thumbnail.jpg</t>
        </is>
      </c>
      <c r="M1160" s="52" t="inlineStr">
        <is>
          <t>OCR: Wacaco Company INSIDERPIC Just add ground coffee and hot water.
VLM: Visual summary: A hand holds a small black device with a metallic part, against a blurred outdoor background. Text overlays state 'No paper filter needed.' and 'Wacaco Company'.
视觉摘要: 一只手拿着一个带金属部件的小型黑色设备，背景模糊为户外。文字叠加显示“无需纸滤”和“Wacaco Company”。
Visible product: unknown
Visible components: hand; black device; metallic part; text overlay
Visible actions: holding a device
Visual uncertainty: The exact product identity and function are not fully identifiable from the frames.</t>
        </is>
      </c>
      <c r="N1160" s="45" t="inlineStr">
        <is>
          <t>9</t>
        </is>
      </c>
      <c r="O1160" s="45" t="inlineStr">
        <is>
          <t>0</t>
        </is>
      </c>
      <c r="P1160" s="59" t="str"/>
      <c r="Q1160" s="59" t="str"/>
      <c r="R1160" s="52" t="inlineStr">
        <is>
          <t>The visible product is unknown and no action or text indicates rinsing the portafilter or cleaning the group head.</t>
        </is>
      </c>
      <c r="S1160" s="52" t="inlineStr">
        <is>
          <t>VLM|OCR</t>
        </is>
      </c>
      <c r="T1160" s="52" t="inlineStr">
        <is>
          <t>low</t>
        </is>
      </c>
      <c r="U1160" s="52" t="inlineStr">
        <is>
          <t>No evidence of coffee machine group head, rinsing action, or maintenance procedure.</t>
        </is>
      </c>
      <c r="V1160" s="45" t="inlineStr">
        <is>
          <t>R1</t>
        </is>
      </c>
      <c r="W1160" s="46" t="inlineStr">
        <is>
          <t>0</t>
        </is>
      </c>
      <c r="X1160" s="60" t="n"/>
      <c r="Y1160" s="60" t="n"/>
      <c r="Z1160" s="46" t="inlineStr">
        <is>
          <t>no</t>
        </is>
      </c>
      <c r="AA1160" s="54" t="inlineStr">
        <is>
          <t>全部6帧（t=18.4s–21.1s）为Wacaco便携咖啡器，非意式咖啡机，无冲煮头、无冲洗动作。</t>
        </is>
      </c>
      <c r="AB1160" s="54" t="n"/>
      <c r="AC1160" s="46" t="inlineStr">
        <is>
          <t>completed</t>
        </is>
      </c>
      <c r="AD1160" s="46" t="inlineStr">
        <is>
          <t>2026-07-28T01:45:19+08:00</t>
        </is>
      </c>
      <c r="AE1160" s="47">
        <f>IF(AC1160&lt;&gt;"completed","",IF(W1160=O1160,"no","yes"))</f>
        <v/>
      </c>
      <c r="AF1160" s="47">
        <f>IF(AC1160&lt;&gt;"completed","",IF(AND(X1160=P1160,Y1160=Q1160),"no","yes"))</f>
        <v/>
      </c>
      <c r="AG1160" s="47">
        <f>IF(AC1160&lt;&gt;"completed","待复核",IF(OR(W1160="",Z1160="",AA1160="",AD1160=""),"缺少必填项",IF(AND(OR(AE1160="yes",AF1160="yes"),AB1160=""),"修正原因缺失",IF(OR(W1160=0,W1160=1),IF(AND(X1160="",Y1160=""),"通过","0/1级时间应留空"),IF(AND(OR(W1160=2,W1160=3),X1160&lt;&gt;"",Y1160&lt;&gt;"",X1160&gt;=I1160,Y1160&lt;=J1160,Y1160&gt;X1160),"通过","2/3级时间无效")))))</f>
        <v/>
      </c>
    </row>
    <row r="1161">
      <c r="A1161" s="45" t="inlineStr">
        <is>
          <t>VQ-027</t>
        </is>
      </c>
      <c r="B1161" s="52" t="inlineStr">
        <is>
          <t>萃取后怎样冲洗咖啡机冲煮头？</t>
        </is>
      </c>
      <c r="C1161" s="45" t="inlineStr">
        <is>
          <t>zh-CN</t>
        </is>
      </c>
      <c r="D1161" s="45" t="inlineStr">
        <is>
          <t>Espresso Machine</t>
        </is>
      </c>
      <c r="E1161" s="45" t="inlineStr">
        <is>
          <t>maintenance</t>
        </is>
      </c>
      <c r="F1161" s="45" t="inlineStr">
        <is>
          <t>development</t>
        </is>
      </c>
      <c r="G1161" s="45" t="inlineStr">
        <is>
          <t>espresso-017-scene-0003</t>
        </is>
      </c>
      <c r="H1161" s="45" t="inlineStr">
        <is>
          <t>espresso-017</t>
        </is>
      </c>
      <c r="I1161" s="59" t="inlineStr">
        <is>
          <t>586.633</t>
        </is>
      </c>
      <c r="J1161" s="59" t="inlineStr">
        <is>
          <t>663.84</t>
        </is>
      </c>
      <c r="K1161" s="45" t="inlineStr">
        <is>
          <t>items/espresso-017-scene-0003/clip.mp4</t>
        </is>
      </c>
      <c r="L1161" s="45" t="inlineStr">
        <is>
          <t>items/espresso-017-scene-0003/thumbnail.jpg</t>
        </is>
      </c>
      <c r="M1161" s="52" t="inlineStr">
        <is>
          <t>ASR: Другую отвертку взять. Немножко больше. Это у нас Т20. Снимаем трубочку. Достали заварочный узел в таком у нас состоянии это обычное дело для аппаратов джура я заварочный узел буду разбирать и мыть приводить в полный порядок буду наводить порядок внутри аппарата основная цель видео была разборка кофемашины я ее показал на этом заканчиваем если это было вам полезно либо интересно подписывайтесь на канал ставьте лайк я на этом прощаюсь удачи до свидания
OCR: im REMA 0 T AD
VLM: Visual summary: A person is disassembling an espresso machine, removing a heavily clogged internal component.
视觉摘要: 一个人正在拆解一台浓缩咖啡机，取出一个严重堵塞的内部部件。
Visible product: Espresso Machine
Visible components: black plastic machine casing; internal metal and plastic parts; red and white wires; clear plastic tubing; wrenches and tools on wall; orange bag with text
Visible actions: person's hands removing a component from the machine; person holding the removed component
Visible states: machine is open and disassembled; removed component is heavily clogged with residue
Visual uncertainty: The specific brand or model of the espresso machine is not visible. The text on the orange bag is partially obscured.</t>
        </is>
      </c>
      <c r="N1161" s="45" t="inlineStr">
        <is>
          <t>10</t>
        </is>
      </c>
      <c r="O1161" s="45" t="inlineStr">
        <is>
          <t>1</t>
        </is>
      </c>
      <c r="P1161" s="59" t="str"/>
      <c r="Q1161" s="59" t="str"/>
      <c r="R1161" s="52" t="inlineStr">
        <is>
          <t>The video shows disassembly of an espresso machine and cleaning of a clogged brewing unit, but does not show or describe rinsing the group head after extraction.</t>
        </is>
      </c>
      <c r="S1161" s="52" t="inlineStr">
        <is>
          <t>VLM|ASR</t>
        </is>
      </c>
      <c r="T1161" s="52" t="inlineStr">
        <is>
          <t>low</t>
        </is>
      </c>
      <c r="U1161" s="52" t="inlineStr">
        <is>
          <t>The scene focuses on disassembly and cleaning of a clogged unit, not on rinsing the group head post-extraction.</t>
        </is>
      </c>
      <c r="V1161" s="45" t="inlineStr">
        <is>
          <t>R1</t>
        </is>
      </c>
      <c r="W1161" s="46" t="inlineStr">
        <is>
          <t>1</t>
        </is>
      </c>
      <c r="X1161" s="60" t="n"/>
      <c r="Y1161" s="60" t="n"/>
      <c r="Z1161" s="46" t="inlineStr">
        <is>
          <t>no</t>
        </is>
      </c>
      <c r="AA1161" s="54" t="inlineStr">
        <is>
          <t>画面展示拆下并清洗堵塞的冲泡组件，与冲煮头清洁相关，但并非萃取后冲洗冲煮头的标准操作。</t>
        </is>
      </c>
      <c r="AB1161" s="54" t="inlineStr">
        <is>
          <t>AI=1→R1=1，与AI一致。</t>
        </is>
      </c>
      <c r="AC1161" s="46" t="inlineStr">
        <is>
          <t>completed</t>
        </is>
      </c>
      <c r="AD1161" s="46" t="inlineStr">
        <is>
          <t>2026-07-28T01:45:19+08:00</t>
        </is>
      </c>
      <c r="AE1161" s="47">
        <f>IF(AC1161&lt;&gt;"completed","",IF(W1161=O1161,"no","yes"))</f>
        <v/>
      </c>
      <c r="AF1161" s="47">
        <f>IF(AC1161&lt;&gt;"completed","",IF(AND(X1161=P1161,Y1161=Q1161),"no","yes"))</f>
        <v/>
      </c>
      <c r="AG1161" s="47">
        <f>IF(AC1161&lt;&gt;"completed","待复核",IF(OR(W1161="",Z1161="",AA1161="",AD1161=""),"缺少必填项",IF(AND(OR(AE1161="yes",AF1161="yes"),AB1161=""),"修正原因缺失",IF(OR(W1161=0,W1161=1),IF(AND(X1161="",Y1161=""),"通过","0/1级时间应留空"),IF(AND(OR(W1161=2,W1161=3),X1161&lt;&gt;"",Y1161&lt;&gt;"",X1161&gt;=I1161,Y1161&lt;=J1161,Y1161&gt;X1161),"通过","2/3级时间无效")))))</f>
        <v/>
      </c>
    </row>
    <row r="1162">
      <c r="A1162" s="45" t="inlineStr">
        <is>
          <t>VQ-027</t>
        </is>
      </c>
      <c r="B1162" s="52" t="inlineStr">
        <is>
          <t>萃取后怎样冲洗咖啡机冲煮头？</t>
        </is>
      </c>
      <c r="C1162" s="45" t="inlineStr">
        <is>
          <t>zh-CN</t>
        </is>
      </c>
      <c r="D1162" s="45" t="inlineStr">
        <is>
          <t>Espresso Machine</t>
        </is>
      </c>
      <c r="E1162" s="45" t="inlineStr">
        <is>
          <t>maintenance</t>
        </is>
      </c>
      <c r="F1162" s="45" t="inlineStr">
        <is>
          <t>development</t>
        </is>
      </c>
      <c r="G1162" s="45" t="inlineStr">
        <is>
          <t>espresso-015-scene-0002</t>
        </is>
      </c>
      <c r="H1162" s="45" t="inlineStr">
        <is>
          <t>espresso-015</t>
        </is>
      </c>
      <c r="I1162" s="59" t="inlineStr">
        <is>
          <t>4.082</t>
        </is>
      </c>
      <c r="J1162" s="59" t="inlineStr">
        <is>
          <t>37.448</t>
        </is>
      </c>
      <c r="K1162" s="45" t="inlineStr">
        <is>
          <t>items/espresso-015-scene-0002/clip.mp4</t>
        </is>
      </c>
      <c r="L1162" s="45" t="inlineStr">
        <is>
          <t>items/espresso-015-scene-0002/thumbnail.jpg</t>
        </is>
      </c>
      <c r="M1162" s="52" t="inlineStr">
        <is>
          <t>VLM: Visual summary: A close-up view of an espresso machine dispensing coffee into a red cup.
视觉摘要: 一台浓缩咖啡机正在向一个红色杯子中倒咖啡。
Visible product: Espresso Machine
Visible components: chrome portafilter; black lever; red cup; black knobs; chrome machine body
Visible actions: coffee flowing from portafilter; hand appearing near cup
Visible states: coffee being dispensed; machine in operation
Visual uncertainty: The full context of the machine or surrounding environment is not visible.</t>
        </is>
      </c>
      <c r="N1162" s="45" t="inlineStr">
        <is>
          <t>11</t>
        </is>
      </c>
      <c r="O1162" s="45" t="inlineStr">
        <is>
          <t>0</t>
        </is>
      </c>
      <c r="P1162" s="59" t="str"/>
      <c r="Q1162" s="59" t="str"/>
      <c r="R1162" s="52" t="inlineStr">
        <is>
          <t>The scene shows coffee being dispensed, not any rinsing or cleaning action on the portafilter or group head.</t>
        </is>
      </c>
      <c r="S1162" s="52" t="inlineStr">
        <is>
          <t>VLM</t>
        </is>
      </c>
      <c r="T1162" s="52" t="inlineStr">
        <is>
          <t>low</t>
        </is>
      </c>
      <c r="U1162" s="52" t="inlineStr">
        <is>
          <t>No visual evidence of rinsing or cleaning the portafilter or group head is present.</t>
        </is>
      </c>
      <c r="V1162" s="45" t="inlineStr">
        <is>
          <t>R1</t>
        </is>
      </c>
      <c r="W1162" s="46" t="inlineStr">
        <is>
          <t>0</t>
        </is>
      </c>
      <c r="X1162" s="60" t="n"/>
      <c r="Y1162" s="60" t="n"/>
      <c r="Z1162" s="46" t="inlineStr">
        <is>
          <t>no</t>
        </is>
      </c>
      <c r="AA1162" s="54" t="inlineStr">
        <is>
          <t>画面为萃取出液，没有萃取后冲洗冲煮头的动作。</t>
        </is>
      </c>
      <c r="AB1162" s="54" t="inlineStr">
        <is>
          <t>AI=0→R1=0，与AI一致。</t>
        </is>
      </c>
      <c r="AC1162" s="46" t="inlineStr">
        <is>
          <t>completed</t>
        </is>
      </c>
      <c r="AD1162" s="46" t="inlineStr">
        <is>
          <t>2026-07-28T01:45:19+08:00</t>
        </is>
      </c>
      <c r="AE1162" s="47">
        <f>IF(AC1162&lt;&gt;"completed","",IF(W1162=O1162,"no","yes"))</f>
        <v/>
      </c>
      <c r="AF1162" s="47">
        <f>IF(AC1162&lt;&gt;"completed","",IF(AND(X1162=P1162,Y1162=Q1162),"no","yes"))</f>
        <v/>
      </c>
      <c r="AG1162" s="47">
        <f>IF(AC1162&lt;&gt;"completed","待复核",IF(OR(W1162="",Z1162="",AA1162="",AD1162=""),"缺少必填项",IF(AND(OR(AE1162="yes",AF1162="yes"),AB1162=""),"修正原因缺失",IF(OR(W1162=0,W1162=1),IF(AND(X1162="",Y1162=""),"通过","0/1级时间应留空"),IF(AND(OR(W1162=2,W1162=3),X1162&lt;&gt;"",Y1162&lt;&gt;"",X1162&gt;=I1162,Y1162&lt;=J1162,Y1162&gt;X1162),"通过","2/3级时间无效")))))</f>
        <v/>
      </c>
    </row>
    <row r="1163">
      <c r="A1163" s="45" t="inlineStr">
        <is>
          <t>VQ-027</t>
        </is>
      </c>
      <c r="B1163" s="52" t="inlineStr">
        <is>
          <t>萃取后怎样冲洗咖啡机冲煮头？</t>
        </is>
      </c>
      <c r="C1163" s="45" t="inlineStr">
        <is>
          <t>zh-CN</t>
        </is>
      </c>
      <c r="D1163" s="45" t="inlineStr">
        <is>
          <t>Espresso Machine</t>
        </is>
      </c>
      <c r="E1163" s="45" t="inlineStr">
        <is>
          <t>maintenance</t>
        </is>
      </c>
      <c r="F1163" s="45" t="inlineStr">
        <is>
          <t>development</t>
        </is>
      </c>
      <c r="G1163" s="45" t="inlineStr">
        <is>
          <t>espresso-008-scene-0001</t>
        </is>
      </c>
      <c r="H1163" s="45" t="inlineStr">
        <is>
          <t>espresso-008</t>
        </is>
      </c>
      <c r="I1163" s="59" t="inlineStr">
        <is>
          <t>0.0</t>
        </is>
      </c>
      <c r="J1163" s="59" t="inlineStr">
        <is>
          <t>60.8</t>
        </is>
      </c>
      <c r="K1163" s="45" t="inlineStr">
        <is>
          <t>items/espresso-008-scene-0001/clip.mp4</t>
        </is>
      </c>
      <c r="L1163" s="45" t="inlineStr">
        <is>
          <t>items/espresso-008-scene-0001/thumbnail.jpg</t>
        </is>
      </c>
      <c r="M1163" s="52" t="inlineStr">
        <is>
          <t>OCR: KREA NECTA PAGES EAFE PAGEA cetelong chocolat GRAND CAFE CREME eau chsude 01L301S0 A qaucinude choodal ANDXCJER CAEM eau chaude
VLM: Visual summary: A modern coffee machine dispenses coffee into a white mug with a logo, situated on a beverage station with dispensers and bowls nearby.
视觉摘要: 一台现代咖啡机正在向一个带有标志的白色杯子中倒咖啡，旁边是饮料站，配有分配器和碗。
Visible product: Espresso Machine
Visible components: coffee machine; white mug; control panel; dispensers; stacked bowls; tea boxes; brand logo on mug
Visible actions: coffee being dispensed into mug
Visible states: coffee machine in operation; mug receiving coffee</t>
        </is>
      </c>
      <c r="N1163" s="45" t="inlineStr">
        <is>
          <t>12</t>
        </is>
      </c>
      <c r="O1163" s="45" t="inlineStr">
        <is>
          <t>0</t>
        </is>
      </c>
      <c r="P1163" s="59" t="str"/>
      <c r="Q1163" s="59" t="str"/>
      <c r="R1163" s="52" t="inlineStr">
        <is>
          <t>The scene shows coffee being dispensed into a mug, indicating operation, not maintenance or cleaning of the portafilter or brew head.</t>
        </is>
      </c>
      <c r="S1163" s="52" t="inlineStr">
        <is>
          <t>VLM</t>
        </is>
      </c>
      <c r="T1163" s="52" t="inlineStr">
        <is>
          <t>low</t>
        </is>
      </c>
      <c r="U1163" s="52" t="inlineStr">
        <is>
          <t>No evidence of rinsing, cleaning, or maintenance actions on the brew head.</t>
        </is>
      </c>
      <c r="V1163" s="45" t="inlineStr">
        <is>
          <t>R1</t>
        </is>
      </c>
      <c r="W1163" s="46" t="inlineStr">
        <is>
          <t>0</t>
        </is>
      </c>
      <c r="X1163" s="60" t="n"/>
      <c r="Y1163" s="60" t="n"/>
      <c r="Z1163" s="46" t="inlineStr">
        <is>
          <t>no</t>
        </is>
      </c>
      <c r="AA1163" s="54" t="inlineStr">
        <is>
          <t>画面展示机器出咖啡，未展示冲煮头冲洗或清洁动作。</t>
        </is>
      </c>
      <c r="AB1163" s="54" t="n"/>
      <c r="AC1163" s="46" t="inlineStr">
        <is>
          <t>completed</t>
        </is>
      </c>
      <c r="AD1163" s="46" t="inlineStr">
        <is>
          <t>2026-07-28T01:55:19+08:00</t>
        </is>
      </c>
      <c r="AE1163" s="47">
        <f>IF(AC1163&lt;&gt;"completed","",IF(W1163=O1163,"no","yes"))</f>
        <v/>
      </c>
      <c r="AF1163" s="47">
        <f>IF(AC1163&lt;&gt;"completed","",IF(AND(X1163=P1163,Y1163=Q1163),"no","yes"))</f>
        <v/>
      </c>
      <c r="AG1163" s="47">
        <f>IF(AC1163&lt;&gt;"completed","待复核",IF(OR(W1163="",Z1163="",AA1163="",AD1163=""),"缺少必填项",IF(AND(OR(AE1163="yes",AF1163="yes"),AB1163=""),"修正原因缺失",IF(OR(W1163=0,W1163=1),IF(AND(X1163="",Y1163=""),"通过","0/1级时间应留空"),IF(AND(OR(W1163=2,W1163=3),X1163&lt;&gt;"",Y1163&lt;&gt;"",X1163&gt;=I1163,Y1163&lt;=J1163,Y1163&gt;X1163),"通过","2/3级时间无效")))))</f>
        <v/>
      </c>
    </row>
    <row r="1164">
      <c r="A1164" s="45" t="inlineStr">
        <is>
          <t>VQ-027</t>
        </is>
      </c>
      <c r="B1164" s="52" t="inlineStr">
        <is>
          <t>萃取后怎样冲洗咖啡机冲煮头？</t>
        </is>
      </c>
      <c r="C1164" s="45" t="inlineStr">
        <is>
          <t>zh-CN</t>
        </is>
      </c>
      <c r="D1164" s="45" t="inlineStr">
        <is>
          <t>Espresso Machine</t>
        </is>
      </c>
      <c r="E1164" s="45" t="inlineStr">
        <is>
          <t>maintenance</t>
        </is>
      </c>
      <c r="F1164" s="45" t="inlineStr">
        <is>
          <t>development</t>
        </is>
      </c>
      <c r="G1164" s="45" t="inlineStr">
        <is>
          <t>espresso-016-scene-0004</t>
        </is>
      </c>
      <c r="H1164" s="45" t="inlineStr">
        <is>
          <t>espresso-016</t>
        </is>
      </c>
      <c r="I1164" s="59" t="inlineStr">
        <is>
          <t>13.391</t>
        </is>
      </c>
      <c r="J1164" s="59" t="inlineStr">
        <is>
          <t>16.12</t>
        </is>
      </c>
      <c r="K1164" s="45" t="inlineStr">
        <is>
          <t>items/espresso-016-scene-0004/clip.mp4</t>
        </is>
      </c>
      <c r="L1164" s="45" t="inlineStr">
        <is>
          <t>items/espresso-016-scene-0004/thumbnail.jpg</t>
        </is>
      </c>
      <c r="M1164" s="52" t="inlineStr">
        <is>
          <t>VLM: Visual summary: A stainless steel espresso machine with red cups on top and one being filled, next to a grinder with warning labels, on a counter with towels and coffee bags.
视觉摘要: 一台不锈钢意式咖啡机，顶部和下方都有红色杯子，旁边是一台带警告标签的磨豆机，放在有毛巾和咖啡袋的台面上。
Visible product: Espresso Machine
Visible components: espresso machine; coffee grinder; red cups; towels; coffee bags; pressure gauges; portafilter; steam wand; water tank; drip tray; control knobs; warning labels
Visible actions: coffee being dispensed into a cup
Visible states: coffee machine in operation; coffee grinder with beans inside
Visible warnings: CAUTION; DANGER</t>
        </is>
      </c>
      <c r="N1164" s="45" t="inlineStr">
        <is>
          <t>13</t>
        </is>
      </c>
      <c r="O1164" s="45" t="inlineStr">
        <is>
          <t>1</t>
        </is>
      </c>
      <c r="P1164" s="59" t="str"/>
      <c r="Q1164" s="59" t="str"/>
      <c r="R1164" s="52" t="inlineStr">
        <is>
          <t>The scene shows an espresso machine in operation with coffee being dispensed, but no visual or textual evidence of rinsing or cleaning the portafilter or group head.</t>
        </is>
      </c>
      <c r="S1164" s="52" t="inlineStr">
        <is>
          <t>VLM</t>
        </is>
      </c>
      <c r="T1164" s="52" t="inlineStr">
        <is>
          <t>low</t>
        </is>
      </c>
      <c r="U1164" s="52" t="inlineStr">
        <is>
          <t>No evidence of any rinsing action or instruction related to cleaning the group head is present.</t>
        </is>
      </c>
      <c r="V1164" s="45" t="inlineStr">
        <is>
          <t>R1</t>
        </is>
      </c>
      <c r="W1164" s="46" t="inlineStr">
        <is>
          <t>0</t>
        </is>
      </c>
      <c r="X1164" s="60" t="n"/>
      <c r="Y1164" s="60" t="n"/>
      <c r="Z1164" s="46" t="inlineStr">
        <is>
          <t>no</t>
        </is>
      </c>
      <c r="AA1164" s="54" t="inlineStr">
        <is>
          <t>画面为咖啡机静置特写，无任何冲洗冲煮头的水流动作或操作演示。</t>
        </is>
      </c>
      <c r="AB1164" s="54" t="inlineStr">
        <is>
          <t>AI=1→R1=0：画面无冲洗冲煮头的相关动作。</t>
        </is>
      </c>
      <c r="AC1164" s="46" t="inlineStr">
        <is>
          <t>completed</t>
        </is>
      </c>
      <c r="AD1164" s="46" t="inlineStr">
        <is>
          <t>2026-07-28T01:45:19+08:00</t>
        </is>
      </c>
      <c r="AE1164" s="47">
        <f>IF(AC1164&lt;&gt;"completed","",IF(W1164=O1164,"no","yes"))</f>
        <v/>
      </c>
      <c r="AF1164" s="47">
        <f>IF(AC1164&lt;&gt;"completed","",IF(AND(X1164=P1164,Y1164=Q1164),"no","yes"))</f>
        <v/>
      </c>
      <c r="AG1164" s="47">
        <f>IF(AC1164&lt;&gt;"completed","待复核",IF(OR(W1164="",Z1164="",AA1164="",AD1164=""),"缺少必填项",IF(AND(OR(AE1164="yes",AF1164="yes"),AB1164=""),"修正原因缺失",IF(OR(W1164=0,W1164=1),IF(AND(X1164="",Y1164=""),"通过","0/1级时间应留空"),IF(AND(OR(W1164=2,W1164=3),X1164&lt;&gt;"",Y1164&lt;&gt;"",X1164&gt;=I1164,Y1164&lt;=J1164,Y1164&gt;X1164),"通过","2/3级时间无效")))))</f>
        <v/>
      </c>
    </row>
    <row r="1165">
      <c r="A1165" s="45" t="inlineStr">
        <is>
          <t>VQ-027</t>
        </is>
      </c>
      <c r="B1165" s="52" t="inlineStr">
        <is>
          <t>萃取后怎样冲洗咖啡机冲煮头？</t>
        </is>
      </c>
      <c r="C1165" s="45" t="inlineStr">
        <is>
          <t>zh-CN</t>
        </is>
      </c>
      <c r="D1165" s="45" t="inlineStr">
        <is>
          <t>Espresso Machine</t>
        </is>
      </c>
      <c r="E1165" s="45" t="inlineStr">
        <is>
          <t>maintenance</t>
        </is>
      </c>
      <c r="F1165" s="45" t="inlineStr">
        <is>
          <t>development</t>
        </is>
      </c>
      <c r="G1165" s="45" t="inlineStr">
        <is>
          <t>espresso-017-scene-0002</t>
        </is>
      </c>
      <c r="H1165" s="45" t="inlineStr">
        <is>
          <t>espresso-017</t>
        </is>
      </c>
      <c r="I1165" s="59" t="inlineStr">
        <is>
          <t>574.25</t>
        </is>
      </c>
      <c r="J1165" s="59" t="inlineStr">
        <is>
          <t>586.633</t>
        </is>
      </c>
      <c r="K1165" s="45" t="inlineStr">
        <is>
          <t>items/espresso-017-scene-0002/clip.mp4</t>
        </is>
      </c>
      <c r="L1165" s="45" t="inlineStr">
        <is>
          <t>items/espresso-017-scene-0002/thumbnail.jpg</t>
        </is>
      </c>
      <c r="M1165" s="52" t="inlineStr">
        <is>
          <t>ASR: Другую отвертку взять. Немножко больше. Это у нас Т20. Снимаем трубочку. Достали заварочный
OCR: im REMA
VLM: Visual summary: A disassembled espresso machine is on a workbench, with a person using a screwdriver to work on its internal components.
视觉摘要: 一台拆开的意式咖啡机放在工作台上，一个人正用螺丝刀操作其内部零件。
Visible product: Espresso Machine
Visible components: black plastic casing; internal mechanical parts; red and white wires; clear tubing; screwdriver; orange bag; wrenches on wall
Visible actions: person holding screwdriver; person manipulating internal part
Visible states: machine disassembled; machine on workbench
Visual uncertainty: The brand name on the machine is partially obscured. The exact model or function of the internal parts is not identifiable.</t>
        </is>
      </c>
      <c r="N1165" s="45" t="inlineStr">
        <is>
          <t>14</t>
        </is>
      </c>
      <c r="O1165" s="45" t="inlineStr">
        <is>
          <t>0</t>
        </is>
      </c>
      <c r="P1165" s="59" t="str"/>
      <c r="Q1165" s="59" t="str"/>
      <c r="R1165" s="52" t="inlineStr">
        <is>
          <t>The scene shows disassembly of an espresso machine with tools, not rinsing or cleaning the portafilter or group head. No mention or visual of flushing or rinsing.</t>
        </is>
      </c>
      <c r="S1165" s="52" t="inlineStr">
        <is>
          <t>VLM|ASR|OCR</t>
        </is>
      </c>
      <c r="T1165" s="52" t="inlineStr">
        <is>
          <t>low</t>
        </is>
      </c>
      <c r="U1165" s="52" t="inlineStr">
        <is>
          <t>The scene is clearly about disassembly, not maintenance or cleaning.</t>
        </is>
      </c>
      <c r="V1165" s="45" t="inlineStr">
        <is>
          <t>R1</t>
        </is>
      </c>
      <c r="W1165" s="46" t="inlineStr">
        <is>
          <t>0</t>
        </is>
      </c>
      <c r="X1165" s="60" t="n"/>
      <c r="Y1165" s="60" t="n"/>
      <c r="Z1165" s="46" t="inlineStr">
        <is>
          <t>no</t>
        </is>
      </c>
      <c r="AA1165" s="54" t="inlineStr">
        <is>
          <t>全部6帧（t=574.2s–586.6s）为拆解维修操作，无冲洗冲煮头的任何动作或水流。</t>
        </is>
      </c>
      <c r="AB1165" s="54" t="n"/>
      <c r="AC1165" s="46" t="inlineStr">
        <is>
          <t>completed</t>
        </is>
      </c>
      <c r="AD1165" s="46" t="inlineStr">
        <is>
          <t>2026-07-28T01:45:19+08:00</t>
        </is>
      </c>
      <c r="AE1165" s="47">
        <f>IF(AC1165&lt;&gt;"completed","",IF(W1165=O1165,"no","yes"))</f>
        <v/>
      </c>
      <c r="AF1165" s="47">
        <f>IF(AC1165&lt;&gt;"completed","",IF(AND(X1165=P1165,Y1165=Q1165),"no","yes"))</f>
        <v/>
      </c>
      <c r="AG1165" s="47">
        <f>IF(AC1165&lt;&gt;"completed","待复核",IF(OR(W1165="",Z1165="",AA1165="",AD1165=""),"缺少必填项",IF(AND(OR(AE1165="yes",AF1165="yes"),AB1165=""),"修正原因缺失",IF(OR(W1165=0,W1165=1),IF(AND(X1165="",Y1165=""),"通过","0/1级时间应留空"),IF(AND(OR(W1165=2,W1165=3),X1165&lt;&gt;"",Y1165&lt;&gt;"",X1165&gt;=I1165,Y1165&lt;=J1165,Y1165&gt;X1165),"通过","2/3级时间无效")))))</f>
        <v/>
      </c>
    </row>
    <row r="1166">
      <c r="A1166" s="45" t="inlineStr">
        <is>
          <t>VQ-027</t>
        </is>
      </c>
      <c r="B1166" s="52" t="inlineStr">
        <is>
          <t>萃取后怎样冲洗咖啡机冲煮头？</t>
        </is>
      </c>
      <c r="C1166" s="45" t="inlineStr">
        <is>
          <t>zh-CN</t>
        </is>
      </c>
      <c r="D1166" s="45" t="inlineStr">
        <is>
          <t>Espresso Machine</t>
        </is>
      </c>
      <c r="E1166" s="45" t="inlineStr">
        <is>
          <t>maintenance</t>
        </is>
      </c>
      <c r="F1166" s="45" t="inlineStr">
        <is>
          <t>development</t>
        </is>
      </c>
      <c r="G1166" s="45" t="inlineStr">
        <is>
          <t>espresso-018-scene-0010</t>
        </is>
      </c>
      <c r="H1166" s="45" t="inlineStr">
        <is>
          <t>espresso-018</t>
        </is>
      </c>
      <c r="I1166" s="59" t="inlineStr">
        <is>
          <t>34.153</t>
        </is>
      </c>
      <c r="J1166" s="59" t="inlineStr">
        <is>
          <t>36.906</t>
        </is>
      </c>
      <c r="K1166" s="45" t="inlineStr">
        <is>
          <t>items/espresso-018-scene-0010/clip.mp4</t>
        </is>
      </c>
      <c r="L1166" s="45" t="inlineStr">
        <is>
          <t>items/espresso-018-scene-0010/thumbnail.jpg</t>
        </is>
      </c>
      <c r="M1166" s="52" t="inlineStr">
        <is>
          <t>OCR: Wacaco Company INSIDER PICKS
VLM: Visual summary: A person is holding a black portable espresso machine in an outdoor setting.
视觉摘要: 一个人在户外环境中手持一台黑色便携式咖啡机。
Visible product: Minipresso
Visible components: black portable device; hand holding device; text overlay
Visible actions: holding the device
Visible states: device being held; text displayed on screen
Visual uncertainty: The full design and controls of the device are not fully visible.</t>
        </is>
      </c>
      <c r="N1166" s="45" t="inlineStr">
        <is>
          <t>15</t>
        </is>
      </c>
      <c r="O1166" s="45" t="inlineStr">
        <is>
          <t>0</t>
        </is>
      </c>
      <c r="P1166" s="59" t="str"/>
      <c r="Q1166" s="59" t="str"/>
      <c r="R1166" s="52" t="inlineStr">
        <is>
          <t>The scene shows a person holding a Minipresso portable espresso machine, with no visible action or text related to rinsing the portafilter or cleaning the group head.</t>
        </is>
      </c>
      <c r="S1166" s="52" t="inlineStr">
        <is>
          <t>VLM</t>
        </is>
      </c>
      <c r="T1166" s="52" t="inlineStr">
        <is>
          <t>low</t>
        </is>
      </c>
      <c r="U1166" s="52" t="inlineStr">
        <is>
          <t>No evidence of cleaning, rinsing, or any maintenance action related to the question is present.</t>
        </is>
      </c>
      <c r="V1166" s="45" t="inlineStr">
        <is>
          <t>R1</t>
        </is>
      </c>
      <c r="W1166" s="46" t="inlineStr">
        <is>
          <t>0</t>
        </is>
      </c>
      <c r="X1166" s="60" t="n"/>
      <c r="Y1166" s="60" t="n"/>
      <c r="Z1166" s="46" t="inlineStr">
        <is>
          <t>no</t>
        </is>
      </c>
      <c r="AA1166" s="54" t="inlineStr">
        <is>
          <t>6帧（t=34.2s–36.9s）未见任何冲煮头冲洗、清洁动作或相关器具。</t>
        </is>
      </c>
      <c r="AB1166" s="54" t="n"/>
      <c r="AC1166" s="46" t="inlineStr">
        <is>
          <t>completed</t>
        </is>
      </c>
      <c r="AD1166" s="46" t="inlineStr">
        <is>
          <t>2026-07-28T01:45:19+08:00</t>
        </is>
      </c>
      <c r="AE1166" s="47">
        <f>IF(AC1166&lt;&gt;"completed","",IF(W1166=O1166,"no","yes"))</f>
        <v/>
      </c>
      <c r="AF1166" s="47">
        <f>IF(AC1166&lt;&gt;"completed","",IF(AND(X1166=P1166,Y1166=Q1166),"no","yes"))</f>
        <v/>
      </c>
      <c r="AG1166" s="47">
        <f>IF(AC1166&lt;&gt;"completed","待复核",IF(OR(W1166="",Z1166="",AA1166="",AD1166=""),"缺少必填项",IF(AND(OR(AE1166="yes",AF1166="yes"),AB1166=""),"修正原因缺失",IF(OR(W1166=0,W1166=1),IF(AND(X1166="",Y1166=""),"通过","0/1级时间应留空"),IF(AND(OR(W1166=2,W1166=3),X1166&lt;&gt;"",Y1166&lt;&gt;"",X1166&gt;=I1166,Y1166&lt;=J1166,Y1166&gt;X1166),"通过","2/3级时间无效")))))</f>
        <v/>
      </c>
    </row>
    <row r="1167">
      <c r="A1167" s="45" t="inlineStr">
        <is>
          <t>VQ-027</t>
        </is>
      </c>
      <c r="B1167" s="52" t="inlineStr">
        <is>
          <t>萃取后怎样冲洗咖啡机冲煮头？</t>
        </is>
      </c>
      <c r="C1167" s="45" t="inlineStr">
        <is>
          <t>zh-CN</t>
        </is>
      </c>
      <c r="D1167" s="45" t="inlineStr">
        <is>
          <t>Espresso Machine</t>
        </is>
      </c>
      <c r="E1167" s="45" t="inlineStr">
        <is>
          <t>maintenance</t>
        </is>
      </c>
      <c r="F1167" s="45" t="inlineStr">
        <is>
          <t>development</t>
        </is>
      </c>
      <c r="G1167" s="45" t="inlineStr">
        <is>
          <t>espresso-003-scene-0001</t>
        </is>
      </c>
      <c r="H1167" s="45" t="inlineStr">
        <is>
          <t>espresso-003</t>
        </is>
      </c>
      <c r="I1167" s="59" t="inlineStr">
        <is>
          <t>0.0</t>
        </is>
      </c>
      <c r="J1167" s="59" t="inlineStr">
        <is>
          <t>140.95</t>
        </is>
      </c>
      <c r="K1167" s="45" t="inlineStr">
        <is>
          <t>items/espresso-003-scene-0001/clip.mp4</t>
        </is>
      </c>
      <c r="L1167" s="45" t="inlineStr">
        <is>
          <t>items/espresso-003-scene-0001/thumbnail.jpg</t>
        </is>
      </c>
      <c r="M1167" s="52" t="inlineStr">
        <is>
          <t>OCR: UTEONYD IRORENI VORM KALK MOCCAMASTER UPROVID TECIENT MOCCAMASTEE UPROVED TECHENT APROVED TEGINT TEOENX ATROIED TECYENI APPROVED TECENI SMERES ONI TECENT INI TVOEM UTROVED q0e Je he a ECIENT AITRONED N TECIINI IM TEOINI OAM TECIENI ALLA INKEER UPPROVED LETR M UPROSED SEAXTS ATROVED TEOHNI TECEENI APTROVED TEOENT TECHNI
VLM: Visual summary: A yellow coffee maker with a water reservoir and a glass carafe is on a kitchen counter, actively brewing coffee as liquid drips into the carafe.
视觉摘要: 一台黄色的咖啡机放在厨房台面上，正在将液体滴入玻璃壶中，进行咖啡萃取。
Visible product: MOCCAMASTER
Visible components: yellow base unit; water reservoir; black filter basket; glass carafe; power button; indicator lights; kalk indicator; sink; bottles on windowsill
Visible actions: coffee dripping into carafe
Visible states: indicator lights illuminated; coffee in carafe</t>
        </is>
      </c>
      <c r="N1167" s="45" t="inlineStr">
        <is>
          <t>16</t>
        </is>
      </c>
      <c r="O1167" s="45" t="inlineStr">
        <is>
          <t>0</t>
        </is>
      </c>
      <c r="P1167" s="59" t="str"/>
      <c r="Q1167" s="59" t="str"/>
      <c r="R1167" s="52" t="inlineStr">
        <is>
          <t>The scene shows coffee actively brewing and dripping into a carafe, with no visible action or instruction related to rinsing or cleaning the portafilter or group head.</t>
        </is>
      </c>
      <c r="S1167" s="52" t="inlineStr">
        <is>
          <t>VLM</t>
        </is>
      </c>
      <c r="T1167" s="52" t="inlineStr">
        <is>
          <t>low</t>
        </is>
      </c>
      <c r="U1167" s="52" t="inlineStr">
        <is>
          <t>No evidence of any cleaning, rinsing, or maintenance action on the group head is present.</t>
        </is>
      </c>
      <c r="V1167" s="45" t="inlineStr">
        <is>
          <t>R1</t>
        </is>
      </c>
      <c r="W1167" s="46" t="inlineStr">
        <is>
          <t>0</t>
        </is>
      </c>
      <c r="X1167" s="60" t="n"/>
      <c r="Y1167" s="60" t="n"/>
      <c r="Z1167" s="46" t="inlineStr">
        <is>
          <t>no</t>
        </is>
      </c>
      <c r="AA1167" s="54" t="inlineStr">
        <is>
          <t>画面仅显示滴滤咖啡机冲泡，没有冲煮头冲洗动作。</t>
        </is>
      </c>
      <c r="AB1167" s="54" t="n"/>
      <c r="AC1167" s="46" t="inlineStr">
        <is>
          <t>completed</t>
        </is>
      </c>
      <c r="AD1167" s="46" t="inlineStr">
        <is>
          <t>2026-07-28T01:45:19+08:00</t>
        </is>
      </c>
      <c r="AE1167" s="47">
        <f>IF(AC1167&lt;&gt;"completed","",IF(W1167=O1167,"no","yes"))</f>
        <v/>
      </c>
      <c r="AF1167" s="47">
        <f>IF(AC1167&lt;&gt;"completed","",IF(AND(X1167=P1167,Y1167=Q1167),"no","yes"))</f>
        <v/>
      </c>
      <c r="AG1167" s="47">
        <f>IF(AC1167&lt;&gt;"completed","待复核",IF(OR(W1167="",Z1167="",AA1167="",AD1167=""),"缺少必填项",IF(AND(OR(AE1167="yes",AF1167="yes"),AB1167=""),"修正原因缺失",IF(OR(W1167=0,W1167=1),IF(AND(X1167="",Y1167=""),"通过","0/1级时间应留空"),IF(AND(OR(W1167=2,W1167=3),X1167&lt;&gt;"",Y1167&lt;&gt;"",X1167&gt;=I1167,Y1167&lt;=J1167,Y1167&gt;X1167),"通过","2/3级时间无效")))))</f>
        <v/>
      </c>
    </row>
    <row r="1168">
      <c r="A1168" s="45" t="inlineStr">
        <is>
          <t>VQ-027</t>
        </is>
      </c>
      <c r="B1168" s="52" t="inlineStr">
        <is>
          <t>萃取后怎样冲洗咖啡机冲煮头？</t>
        </is>
      </c>
      <c r="C1168" s="45" t="inlineStr">
        <is>
          <t>zh-CN</t>
        </is>
      </c>
      <c r="D1168" s="45" t="inlineStr">
        <is>
          <t>Espresso Machine</t>
        </is>
      </c>
      <c r="E1168" s="45" t="inlineStr">
        <is>
          <t>maintenance</t>
        </is>
      </c>
      <c r="F1168" s="45" t="inlineStr">
        <is>
          <t>development</t>
        </is>
      </c>
      <c r="G1168" s="45" t="inlineStr">
        <is>
          <t>espresso-040-scene-0001</t>
        </is>
      </c>
      <c r="H1168" s="45" t="inlineStr">
        <is>
          <t>espresso-040</t>
        </is>
      </c>
      <c r="I1168" s="59" t="inlineStr">
        <is>
          <t>0.0</t>
        </is>
      </c>
      <c r="J1168" s="59" t="inlineStr">
        <is>
          <t>8.64</t>
        </is>
      </c>
      <c r="K1168" s="45" t="inlineStr">
        <is>
          <t>items/espresso-040-scene-0001/clip.mp4</t>
        </is>
      </c>
      <c r="L1168" s="45" t="inlineStr">
        <is>
          <t>items/espresso-040-scene-0001/thumbnail.jpg</t>
        </is>
      </c>
      <c r="M1168" s="52" t="inlineStr">
        <is>
          <t>OCR: coffe dairy NINJA espresso clean doubl ?W grind recommended current strength descale lock I
VLM: Visual summary: A hand is seen interacting with the portafilter of a Ninja brand coffee machine, which is identifiable as an espresso machine by its design and portafilter mechanism. The action appears to be locking or unlocking the portafilter, a key operational step in preparing espresso.
视觉摘要: 画面中一只手正在操作 Ninja 咖啡机的手柄，将手柄插入冲煮头并锁定，这是制作浓缩咖啡的关键操作步骤。
Visible product: espresso machine
Visible components: espresso machine; portafilter; group head
Visible actions: inserting and locking the portafilter</t>
        </is>
      </c>
      <c r="N1168" s="45" t="inlineStr">
        <is>
          <t>17</t>
        </is>
      </c>
      <c r="O1168" s="45" t="inlineStr">
        <is>
          <t>1</t>
        </is>
      </c>
      <c r="P1168" s="59" t="str"/>
      <c r="Q1168" s="59" t="str"/>
      <c r="R1168" s="52" t="inlineStr">
        <is>
          <t>The scene shows inserting and locking the portafilter, which is an operational step, not a cleaning or rinsing action. No evidence of rinsing or flushing the group head is visible or implied.</t>
        </is>
      </c>
      <c r="S1168" s="52" t="inlineStr">
        <is>
          <t>VLM</t>
        </is>
      </c>
      <c r="T1168" s="52" t="inlineStr">
        <is>
          <t>low</t>
        </is>
      </c>
      <c r="U1168" s="52" t="inlineStr">
        <is>
          <t>The action shown is clearly not rinsing; no water flow or cleaning motion is observed.</t>
        </is>
      </c>
      <c r="V1168" s="45" t="inlineStr">
        <is>
          <t>R1</t>
        </is>
      </c>
      <c r="W1168" s="46" t="inlineStr">
        <is>
          <t>1</t>
        </is>
      </c>
      <c r="X1168" s="60" t="n"/>
      <c r="Y1168" s="60" t="n"/>
      <c r="Z1168" s="46" t="inlineStr">
        <is>
          <t>no</t>
        </is>
      </c>
      <c r="AA1168" s="54" t="inlineStr">
        <is>
          <t>画面为锁入手柄，没有萃取后冲洗冲煮头的动作。</t>
        </is>
      </c>
      <c r="AB1168" s="54" t="inlineStr">
        <is>
          <t>AI=1→R1=1，与AI一致。</t>
        </is>
      </c>
      <c r="AC1168" s="46" t="inlineStr">
        <is>
          <t>completed</t>
        </is>
      </c>
      <c r="AD1168" s="46" t="inlineStr">
        <is>
          <t>2026-07-28T01:45:19+08:00</t>
        </is>
      </c>
      <c r="AE1168" s="47">
        <f>IF(AC1168&lt;&gt;"completed","",IF(W1168=O1168,"no","yes"))</f>
        <v/>
      </c>
      <c r="AF1168" s="47">
        <f>IF(AC1168&lt;&gt;"completed","",IF(AND(X1168=P1168,Y1168=Q1168),"no","yes"))</f>
        <v/>
      </c>
      <c r="AG1168" s="47">
        <f>IF(AC1168&lt;&gt;"completed","待复核",IF(OR(W1168="",Z1168="",AA1168="",AD1168=""),"缺少必填项",IF(AND(OR(AE1168="yes",AF1168="yes"),AB1168=""),"修正原因缺失",IF(OR(W1168=0,W1168=1),IF(AND(X1168="",Y1168=""),"通过","0/1级时间应留空"),IF(AND(OR(W1168=2,W1168=3),X1168&lt;&gt;"",Y1168&lt;&gt;"",X1168&gt;=I1168,Y1168&lt;=J1168,Y1168&gt;X1168),"通过","2/3级时间无效")))))</f>
        <v/>
      </c>
    </row>
    <row r="1169">
      <c r="A1169" s="45" t="inlineStr">
        <is>
          <t>VQ-027</t>
        </is>
      </c>
      <c r="B1169" s="52" t="inlineStr">
        <is>
          <t>萃取后怎样冲洗咖啡机冲煮头？</t>
        </is>
      </c>
      <c r="C1169" s="45" t="inlineStr">
        <is>
          <t>zh-CN</t>
        </is>
      </c>
      <c r="D1169" s="45" t="inlineStr">
        <is>
          <t>Espresso Machine</t>
        </is>
      </c>
      <c r="E1169" s="45" t="inlineStr">
        <is>
          <t>maintenance</t>
        </is>
      </c>
      <c r="F1169" s="45" t="inlineStr">
        <is>
          <t>development</t>
        </is>
      </c>
      <c r="G1169" s="45" t="inlineStr">
        <is>
          <t>espresso-018-scene-0009</t>
        </is>
      </c>
      <c r="H1169" s="45" t="inlineStr">
        <is>
          <t>espresso-018</t>
        </is>
      </c>
      <c r="I1169" s="59" t="inlineStr">
        <is>
          <t>31.776</t>
        </is>
      </c>
      <c r="J1169" s="59" t="inlineStr">
        <is>
          <t>34.153</t>
        </is>
      </c>
      <c r="K1169" s="45" t="inlineStr">
        <is>
          <t>items/espresso-018-scene-0009/clip.mp4</t>
        </is>
      </c>
      <c r="L1169" s="45" t="inlineStr">
        <is>
          <t>items/espresso-018-scene-0009/thumbnail.jpg</t>
        </is>
      </c>
      <c r="M1169" s="52" t="inlineStr">
        <is>
          <t>VLM: Visual summary: A person is operating a hand-cranked espresso machine by turning a knob.
视觉摘要: 一个人正在操作一台手摇式咖啡机，转动旋钮。
Visible product: Wacaco minipresso
Visible components: hand; knob; espresso machine; text overlay
Visible actions: turning a knob
Visual uncertainty: The full product name is partially visible but not fully readable.</t>
        </is>
      </c>
      <c r="N1169" s="45" t="inlineStr">
        <is>
          <t>18</t>
        </is>
      </c>
      <c r="O1169" s="45" t="inlineStr">
        <is>
          <t>0</t>
        </is>
      </c>
      <c r="P1169" s="59" t="str"/>
      <c r="Q1169" s="59" t="str"/>
      <c r="R1169" s="52" t="inlineStr">
        <is>
          <t>The scene shows operating a hand-cranked espresso machine, not rinsing or cleaning the portafilter or group head, and the product is Wacaco minipresso, which is not the expected product class for the question.</t>
        </is>
      </c>
      <c r="S1169" s="52" t="inlineStr">
        <is>
          <t>VLM</t>
        </is>
      </c>
      <c r="T1169" s="52" t="inlineStr">
        <is>
          <t>low</t>
        </is>
      </c>
      <c r="U1169" s="52" t="inlineStr">
        <is>
          <t>The visual evidence clearly shows a different product and action, and no text or spoken content indicates rinsing or cleaning.</t>
        </is>
      </c>
      <c r="V1169" s="45" t="inlineStr">
        <is>
          <t>R1</t>
        </is>
      </c>
      <c r="W1169" s="46" t="inlineStr">
        <is>
          <t>0</t>
        </is>
      </c>
      <c r="X1169" s="60" t="n"/>
      <c r="Y1169" s="60" t="n"/>
      <c r="Z1169" s="46" t="inlineStr">
        <is>
          <t>no</t>
        </is>
      </c>
      <c r="AA1169" s="54" t="inlineStr">
        <is>
          <t>画面只显示手动按压操作，未出现冲煮头冲洗步骤。</t>
        </is>
      </c>
      <c r="AB1169" s="54" t="n"/>
      <c r="AC1169" s="46" t="inlineStr">
        <is>
          <t>completed</t>
        </is>
      </c>
      <c r="AD1169" s="46" t="inlineStr">
        <is>
          <t>2026-07-28T01:45:19+08:00</t>
        </is>
      </c>
      <c r="AE1169" s="47">
        <f>IF(AC1169&lt;&gt;"completed","",IF(W1169=O1169,"no","yes"))</f>
        <v/>
      </c>
      <c r="AF1169" s="47">
        <f>IF(AC1169&lt;&gt;"completed","",IF(AND(X1169=P1169,Y1169=Q1169),"no","yes"))</f>
        <v/>
      </c>
      <c r="AG1169" s="47">
        <f>IF(AC1169&lt;&gt;"completed","待复核",IF(OR(W1169="",Z1169="",AA1169="",AD1169=""),"缺少必填项",IF(AND(OR(AE1169="yes",AF1169="yes"),AB1169=""),"修正原因缺失",IF(OR(W1169=0,W1169=1),IF(AND(X1169="",Y1169=""),"通过","0/1级时间应留空"),IF(AND(OR(W1169=2,W1169=3),X1169&lt;&gt;"",Y1169&lt;&gt;"",X1169&gt;=I1169,Y1169&lt;=J1169,Y1169&gt;X1169),"通过","2/3级时间无效")))))</f>
        <v/>
      </c>
    </row>
    <row r="1170">
      <c r="A1170" s="45" t="inlineStr">
        <is>
          <t>VQ-027</t>
        </is>
      </c>
      <c r="B1170" s="52" t="inlineStr">
        <is>
          <t>萃取后怎样冲洗咖啡机冲煮头？</t>
        </is>
      </c>
      <c r="C1170" s="45" t="inlineStr">
        <is>
          <t>zh-CN</t>
        </is>
      </c>
      <c r="D1170" s="45" t="inlineStr">
        <is>
          <t>Espresso Machine</t>
        </is>
      </c>
      <c r="E1170" s="45" t="inlineStr">
        <is>
          <t>maintenance</t>
        </is>
      </c>
      <c r="F1170" s="45" t="inlineStr">
        <is>
          <t>development</t>
        </is>
      </c>
      <c r="G1170" s="45" t="inlineStr">
        <is>
          <t>espresso-017-scene-0001</t>
        </is>
      </c>
      <c r="H1170" s="45" t="inlineStr">
        <is>
          <t>espresso-017</t>
        </is>
      </c>
      <c r="I1170" s="59" t="inlineStr">
        <is>
          <t>0.0</t>
        </is>
      </c>
      <c r="J1170" s="59" t="inlineStr">
        <is>
          <t>574.25</t>
        </is>
      </c>
      <c r="K1170" s="45" t="inlineStr">
        <is>
          <t>items/espresso-017-scene-0001/clip.mp4</t>
        </is>
      </c>
      <c r="L1170" s="45" t="inlineStr">
        <is>
          <t>items/espresso-017-scene-0001/thumbnail.jpg</t>
        </is>
      </c>
      <c r="M1170" s="52" t="inlineStr">
        <is>
          <t>ASR: Я вас приветствую на своем канале. Сегодня у нас кофемашина Jura, точная модель аппарата. Я укажу в описании к видео. Речь будет о разборке аппарата. У некоторых владельцев при обслуживании и необходимости снять, вымыть заварочный узел, либо у некоторых мастеров вызывает трудности у этих моделей с разборкой. я покажу как это выполнить легко быстро и при этом постараться ничего не выломать никаких зацепов в общем сохранить аппарат в исправном состоянии давайте приступим для начала мы снимаем поддоны снимаем крышку достаем лоток для молотого кофе разворачиваем аппарат снимаем контейнер для воды здесь у нас спрятана защелка мы ее проворачиваем снимаем сложим всю коробочку чтобы не растерять отвертка звездочка т15 откручиваем саморез также нам понадобится специальный ключ овальный и нужно выкрутить вот этот саморез я его обозначил планочку подымаем вверх это я пока уберу не Мне нужно будет положить аппарат на бок, поэтому я подстелю полотенце, чтобы не поцарапать корпус. Смотрите, прежде чем положить аппарат на бок, я возьму вот такой листик, заведу. Вот примерно в этом положении у нас стоит зацеп. Теперь я ложу аппарат на бок. В этом месте у нас зацепчик, я беру такой съемник, вставляю, приподнимаю немножко крышку, беру обычную линейку, примерно 30 сантиметров, завожу ее, примерно в это, вот так надо завести ее, заводим. с этой стороны изнутри я рукой буду линейку прижимать к корпусу аппарата и нажимаю слышим у нас отщелкнулась защелочка снимаем корпус вот примерно вот так вот линейка заправлена нам нужно было отщелкнуть вот эту вот этот клавишу как видите состояние аппарата защелка у нас входит вот в это положение давайте я обозначу вот сюда она входит я аппарат разворачиваю на другую сторону повторяя манипуляцию точно также завожу примерно сюда до упора нажали вот примерно в этом месте и скинули вот у нас здесь примерно зацеп я ставлю аппарат мы получили доступ к плате управления с этой стороны мы получили доступ к редуктору когда будете заводить линейку с этой стороны у нас вот вот этот упорчик видите да мы получается проводим прижимаем линейку корпусу доходим до вот этого фиксатора и отстегиваем далее нам нужно снять вот эту панель линейку я пока убираем вот кнопка мы ее нажимаем и приподнимаем крышку вот кнопка мы нажали приподняли и сняли вот эту панель далее нам необходимо снять вот эту накладку здесь у нас стоит зацеп я беру съемничек вставляю и немножко проворачиваем 123 откручиваем и теперь панельку просто подымаем если нам необходимо снять вот эту переднюю панель мы откручиваем два самореза снимаем экран и под ним еще два самореза которые держат вот эту накладку но этого я делать не буду мне это сейчас нет необходимости. Я буду разбирать заварочный узел. Откручиваем заварочный узел. Другую отвертку взять. Немножко больше. Это у нас Т20. Снимаем трубочку. Достали заварочный
OCR: TOLSEN covim OROCREMA covum OROCRENA &gt; 3 X 170 180 ovim PA APA GROU 16 1 juha jera sovim SROUP GROUP CROU - 1160 1860 MO ROUP 000 OROCREN wa S C il LUSST 300000000 SNERL CF 00000000 C.F SNI USY 0000000 EPLS | TRUIST CE ESNEL Cp EPLISET SNEL a CKOUP SNEEL ST 00G00000 SNOE eovim 0G000000 evim LHEAIE CEDAME 2 09000000 CUDAM 6 CUPAPI im E REMA
VLM: Visual summary: A person is disassembling a white appliance, likely an espresso machine, in a workshop setting with tools and supplies on the wall and floor.
视觉摘要: 一个人正在一个工作坊环境中拆解一台白色的电器，可能是意式咖啡机，周围墙上和地板上有工具和材料。
Visible product: Espresso Machine
Visible components: white appliance; orange bag labeled 'COVIM OROCREMA'; black container; tools hanging on wall; screwdriver; green sanding belt; yellow plastic tool; cup with dark liquid
Visible actions: person opening appliance; person removing appliance cover; person holding green sanding belt; person using screwdriver
Visible states: appliance partially disassembled; appliance cover removed; internal components exposed
Visual uncertainty: The exact model or brand of the appliance is not visible. The purpose of the disassembly is not clear from the frames.</t>
        </is>
      </c>
      <c r="N1170" s="45" t="inlineStr">
        <is>
          <t>19</t>
        </is>
      </c>
      <c r="O1170" s="45" t="inlineStr">
        <is>
          <t>1</t>
        </is>
      </c>
      <c r="P1170" s="59" t="str"/>
      <c r="Q1170" s="59" t="str"/>
      <c r="R1170" s="52" t="inlineStr">
        <is>
          <t>The video shows disassembly of an espresso machine, including removal of the brew group, but does not show or mention rinsing the brew head after extraction.</t>
        </is>
      </c>
      <c r="S1170" s="52" t="inlineStr">
        <is>
          <t>VLM|ASR|OCR</t>
        </is>
      </c>
      <c r="T1170" s="52" t="inlineStr">
        <is>
          <t>low</t>
        </is>
      </c>
      <c r="U1170" s="52" t="inlineStr">
        <is>
          <t>The scene is focused on disassembly, not maintenance or cleaning after extraction.</t>
        </is>
      </c>
      <c r="V1170" s="45" t="inlineStr">
        <is>
          <t>R1</t>
        </is>
      </c>
      <c r="W1170" s="46" t="inlineStr">
        <is>
          <t>0</t>
        </is>
      </c>
      <c r="X1170" s="60" t="n"/>
      <c r="Y1170" s="60" t="n"/>
      <c r="Z1170" s="46" t="inlineStr">
        <is>
          <t>no</t>
        </is>
      </c>
      <c r="AA1170" s="54" t="inlineStr">
        <is>
          <t>拆机画面中没有萃取后冲洗冲煮头的操作。</t>
        </is>
      </c>
      <c r="AB1170" s="54" t="inlineStr">
        <is>
          <t>AI=1→R1=0，画面未展示冲煮头冲洗。</t>
        </is>
      </c>
      <c r="AC1170" s="46" t="inlineStr">
        <is>
          <t>completed</t>
        </is>
      </c>
      <c r="AD1170" s="46" t="inlineStr">
        <is>
          <t>2026-07-28T01:45:19+08:00</t>
        </is>
      </c>
      <c r="AE1170" s="47">
        <f>IF(AC1170&lt;&gt;"completed","",IF(W1170=O1170,"no","yes"))</f>
        <v/>
      </c>
      <c r="AF1170" s="47">
        <f>IF(AC1170&lt;&gt;"completed","",IF(AND(X1170=P1170,Y1170=Q1170),"no","yes"))</f>
        <v/>
      </c>
      <c r="AG1170" s="47">
        <f>IF(AC1170&lt;&gt;"completed","待复核",IF(OR(W1170="",Z1170="",AA1170="",AD1170=""),"缺少必填项",IF(AND(OR(AE1170="yes",AF1170="yes"),AB1170=""),"修正原因缺失",IF(OR(W1170=0,W1170=1),IF(AND(X1170="",Y1170=""),"通过","0/1级时间应留空"),IF(AND(OR(W1170=2,W1170=3),X1170&lt;&gt;"",Y1170&lt;&gt;"",X1170&gt;=I1170,Y1170&lt;=J1170,Y1170&gt;X1170),"通过","2/3级时间无效")))))</f>
        <v/>
      </c>
    </row>
    <row r="1171">
      <c r="A1171" s="45" t="inlineStr">
        <is>
          <t>VQ-027</t>
        </is>
      </c>
      <c r="B1171" s="52" t="inlineStr">
        <is>
          <t>萃取后怎样冲洗咖啡机冲煮头？</t>
        </is>
      </c>
      <c r="C1171" s="45" t="inlineStr">
        <is>
          <t>zh-CN</t>
        </is>
      </c>
      <c r="D1171" s="45" t="inlineStr">
        <is>
          <t>Espresso Machine</t>
        </is>
      </c>
      <c r="E1171" s="45" t="inlineStr">
        <is>
          <t>maintenance</t>
        </is>
      </c>
      <c r="F1171" s="45" t="inlineStr">
        <is>
          <t>development</t>
        </is>
      </c>
      <c r="G1171" s="45" t="inlineStr">
        <is>
          <t>espresso-001-scene-0006</t>
        </is>
      </c>
      <c r="H1171" s="45" t="inlineStr">
        <is>
          <t>espresso-001</t>
        </is>
      </c>
      <c r="I1171" s="59" t="inlineStr">
        <is>
          <t>23.59</t>
        </is>
      </c>
      <c r="J1171" s="59" t="inlineStr">
        <is>
          <t>25.759</t>
        </is>
      </c>
      <c r="K1171" s="45" t="inlineStr">
        <is>
          <t>items/espresso-001-scene-0006/clip.mp4</t>
        </is>
      </c>
      <c r="L1171" s="45" t="inlineStr">
        <is>
          <t>items/espresso-001-scene-0006/thumbnail.jpg</t>
        </is>
      </c>
      <c r="M1171" s="52" t="inlineStr">
        <is>
          <t>ASR: Methods of preparation differ between drinks and between baristas.
VLM: Visual summary: A person is using an espresso machine, holding a portafilter and pressing a button on the machine.
视觉摘要: 一个人正在使用意式咖啡机，手持粉碗并按压机器上的按钮。
Visible product: Espresso Machine
Visible components: portafilter; coffee machine; syrup bottles; digital display; metal container
Visible actions: pressing a button; holding a portafilter
Visual uncertainty: The exact model or brand of the espresso machine is not visible. The text on the digital display is not clearly readable.</t>
        </is>
      </c>
      <c r="N1171" s="45" t="inlineStr">
        <is>
          <t>20</t>
        </is>
      </c>
      <c r="O1171" s="45" t="inlineStr">
        <is>
          <t>1</t>
        </is>
      </c>
      <c r="P1171" s="59" t="str"/>
      <c r="Q1171" s="59" t="str"/>
      <c r="R1171" s="52" t="inlineStr">
        <is>
          <t>The scene shows a person using an espresso machine with a portafilter, but no action or visual evidence of rinsing or cleaning the portafilter or group head is present.</t>
        </is>
      </c>
      <c r="S1171" s="52" t="inlineStr">
        <is>
          <t>VLM</t>
        </is>
      </c>
      <c r="T1171" s="52" t="inlineStr">
        <is>
          <t>low</t>
        </is>
      </c>
      <c r="U1171" s="52" t="inlineStr">
        <is>
          <t>No evidence of rinsing or cleaning action is visible or described.</t>
        </is>
      </c>
      <c r="V1171" s="45" t="inlineStr">
        <is>
          <t>R1</t>
        </is>
      </c>
      <c r="W1171" s="46" t="inlineStr">
        <is>
          <t>1</t>
        </is>
      </c>
      <c r="X1171" s="60" t="n"/>
      <c r="Y1171" s="60" t="n"/>
      <c r="Z1171" s="46" t="inlineStr">
        <is>
          <t>no</t>
        </is>
      </c>
      <c r="AA1171" s="54" t="inlineStr">
        <is>
          <t>第1–6帧（t=23.6s–25.8s）无冲洗冲煮头的任何动作或工具出现。</t>
        </is>
      </c>
      <c r="AB1171" s="54" t="n"/>
      <c r="AC1171" s="46" t="inlineStr">
        <is>
          <t>completed</t>
        </is>
      </c>
      <c r="AD1171" s="46" t="inlineStr">
        <is>
          <t>2026-07-28T01:45:19+08:00</t>
        </is>
      </c>
      <c r="AE1171" s="47">
        <f>IF(AC1171&lt;&gt;"completed","",IF(W1171=O1171,"no","yes"))</f>
        <v/>
      </c>
      <c r="AF1171" s="47">
        <f>IF(AC1171&lt;&gt;"completed","",IF(AND(X1171=P1171,Y1171=Q1171),"no","yes"))</f>
        <v/>
      </c>
      <c r="AG1171" s="47">
        <f>IF(AC1171&lt;&gt;"completed","待复核",IF(OR(W1171="",Z1171="",AA1171="",AD1171=""),"缺少必填项",IF(AND(OR(AE1171="yes",AF1171="yes"),AB1171=""),"修正原因缺失",IF(OR(W1171=0,W1171=1),IF(AND(X1171="",Y1171=""),"通过","0/1级时间应留空"),IF(AND(OR(W1171=2,W1171=3),X1171&lt;&gt;"",Y1171&lt;&gt;"",X1171&gt;=I1171,Y1171&lt;=J1171,Y1171&gt;X1171),"通过","2/3级时间无效")))))</f>
        <v/>
      </c>
    </row>
    <row r="1172">
      <c r="A1172" s="45" t="inlineStr">
        <is>
          <t>VQ-027</t>
        </is>
      </c>
      <c r="B1172" s="52" t="inlineStr">
        <is>
          <t>萃取后怎样冲洗咖啡机冲煮头？</t>
        </is>
      </c>
      <c r="C1172" s="45" t="inlineStr">
        <is>
          <t>zh-CN</t>
        </is>
      </c>
      <c r="D1172" s="45" t="inlineStr">
        <is>
          <t>Espresso Machine</t>
        </is>
      </c>
      <c r="E1172" s="45" t="inlineStr">
        <is>
          <t>maintenance</t>
        </is>
      </c>
      <c r="F1172" s="45" t="inlineStr">
        <is>
          <t>development</t>
        </is>
      </c>
      <c r="G1172" s="45" t="inlineStr">
        <is>
          <t>espresso-009-scene-0001</t>
        </is>
      </c>
      <c r="H1172" s="45" t="inlineStr">
        <is>
          <t>espresso-009</t>
        </is>
      </c>
      <c r="I1172" s="59" t="inlineStr">
        <is>
          <t>0.0</t>
        </is>
      </c>
      <c r="J1172" s="59" t="inlineStr">
        <is>
          <t>83.82</t>
        </is>
      </c>
      <c r="K1172" s="45" t="inlineStr">
        <is>
          <t>items/espresso-009-scene-0001/clip.mp4</t>
        </is>
      </c>
      <c r="L1172" s="45" t="inlineStr">
        <is>
          <t>items/espresso-009-scene-0001/thumbnail.jpg</t>
        </is>
      </c>
      <c r="M1172" s="52" t="inlineStr">
        <is>
          <t>OCR: ZETA RAPS &amp;OLIV Rogl OLJA TOSSIMO ZET BOS &amp;OLV TILINI LUT KA &amp;OLI UT A JA
VLM: Visual summary: A black Tassimo coffee machine is brewing coffee into a blue mug on a kitchen counter, with another blue mug and various kitchen items nearby.
视觉摘要: 一台黑色的Tassimo咖啡机正在向一个蓝色杯子中冲泡咖啡，周围是厨房台面和一些厨房用品。
Visible product: Tassimo
Visible components: coffee machine; blue mug; coffee cup; coffee pod; counter; bottle; bag; cup holder
Visible actions: placing coffee pod into machine; coffee brewing
Visible states: coffee being dispensed; machine in operation
Visual uncertainty: The exact brand or model of the coffee machine beyond 'Tassimo' is not clearly visible. The text on the bottle is partially obscured.</t>
        </is>
      </c>
      <c r="N1172" s="45" t="inlineStr">
        <is>
          <t>21</t>
        </is>
      </c>
      <c r="O1172" s="45" t="inlineStr">
        <is>
          <t>0</t>
        </is>
      </c>
      <c r="P1172" s="59" t="str"/>
      <c r="Q1172" s="59" t="str"/>
      <c r="R1172" s="52" t="inlineStr">
        <is>
          <t>The scene shows a Tassimo coffee machine brewing coffee, with no visible action or text indicating cleaning or rinsing of the brew head.</t>
        </is>
      </c>
      <c r="S1172" s="52" t="inlineStr">
        <is>
          <t>VLM</t>
        </is>
      </c>
      <c r="T1172" s="52" t="inlineStr">
        <is>
          <t>low</t>
        </is>
      </c>
      <c r="U1172" s="52" t="inlineStr">
        <is>
          <t>No evidence of any maintenance action, including rinsing the brew head, is present.</t>
        </is>
      </c>
      <c r="V1172" s="45" t="inlineStr">
        <is>
          <t>R1</t>
        </is>
      </c>
      <c r="W1172" s="46" t="inlineStr">
        <is>
          <t>0</t>
        </is>
      </c>
      <c r="X1172" s="60" t="n"/>
      <c r="Y1172" s="60" t="n"/>
      <c r="Z1172" s="46" t="inlineStr">
        <is>
          <t>no</t>
        </is>
      </c>
      <c r="AA1172" s="54" t="inlineStr">
        <is>
          <t>画面为胶囊机冲泡，无冲煮头冲洗动作。</t>
        </is>
      </c>
      <c r="AB1172" s="54" t="n"/>
      <c r="AC1172" s="46" t="inlineStr">
        <is>
          <t>completed</t>
        </is>
      </c>
      <c r="AD1172" s="46" t="inlineStr">
        <is>
          <t>2026-07-28T01:45:19+08:00</t>
        </is>
      </c>
      <c r="AE1172" s="47">
        <f>IF(AC1172&lt;&gt;"completed","",IF(W1172=O1172,"no","yes"))</f>
        <v/>
      </c>
      <c r="AF1172" s="47">
        <f>IF(AC1172&lt;&gt;"completed","",IF(AND(X1172=P1172,Y1172=Q1172),"no","yes"))</f>
        <v/>
      </c>
      <c r="AG1172" s="47">
        <f>IF(AC1172&lt;&gt;"completed","待复核",IF(OR(W1172="",Z1172="",AA1172="",AD1172=""),"缺少必填项",IF(AND(OR(AE1172="yes",AF1172="yes"),AB1172=""),"修正原因缺失",IF(OR(W1172=0,W1172=1),IF(AND(X1172="",Y1172=""),"通过","0/1级时间应留空"),IF(AND(OR(W1172=2,W1172=3),X1172&lt;&gt;"",Y1172&lt;&gt;"",X1172&gt;=I1172,Y1172&lt;=J1172,Y1172&gt;X1172),"通过","2/3级时间无效")))))</f>
        <v/>
      </c>
    </row>
    <row r="1173">
      <c r="A1173" s="45" t="inlineStr">
        <is>
          <t>VQ-027</t>
        </is>
      </c>
      <c r="B1173" s="52" t="inlineStr">
        <is>
          <t>萃取后怎样冲洗咖啡机冲煮头？</t>
        </is>
      </c>
      <c r="C1173" s="45" t="inlineStr">
        <is>
          <t>zh-CN</t>
        </is>
      </c>
      <c r="D1173" s="45" t="inlineStr">
        <is>
          <t>Espresso Machine</t>
        </is>
      </c>
      <c r="E1173" s="45" t="inlineStr">
        <is>
          <t>maintenance</t>
        </is>
      </c>
      <c r="F1173" s="45" t="inlineStr">
        <is>
          <t>development</t>
        </is>
      </c>
      <c r="G1173" s="45" t="inlineStr">
        <is>
          <t>espresso-001-scene-0001</t>
        </is>
      </c>
      <c r="H1173" s="45" t="inlineStr">
        <is>
          <t>espresso-001</t>
        </is>
      </c>
      <c r="I1173" s="59" t="inlineStr">
        <is>
          <t>0.0</t>
        </is>
      </c>
      <c r="J1173" s="59" t="inlineStr">
        <is>
          <t>2.035</t>
        </is>
      </c>
      <c r="K1173" s="45" t="inlineStr">
        <is>
          <t>items/espresso-001-scene-0001/clip.mp4</t>
        </is>
      </c>
      <c r="L1173" s="45" t="inlineStr">
        <is>
          <t>items/espresso-001-scene-0001/thumbnail.jpg</t>
        </is>
      </c>
      <c r="M1173" s="52" t="inlineStr">
        <is>
          <t>VLM: Visual summary: A black espresso machine is shown against a plain background.
视觉摘要: 一台黑色的意式咖啡机在纯色背景前展示。
Visible product: Espresso Machine
Visual uncertainty: No components, actions, states, or text are visible in the frame.</t>
        </is>
      </c>
      <c r="N1173" s="45" t="inlineStr">
        <is>
          <t>22</t>
        </is>
      </c>
      <c r="O1173" s="45" t="inlineStr">
        <is>
          <t>0</t>
        </is>
      </c>
      <c r="P1173" s="59" t="str"/>
      <c r="Q1173" s="59" t="str"/>
      <c r="R1173" s="52" t="inlineStr">
        <is>
          <t>No visual evidence of cleaning, flushing, or any action related to the portafilter or group head is present.</t>
        </is>
      </c>
      <c r="S1173" s="52" t="inlineStr">
        <is>
          <t>VLM</t>
        </is>
      </c>
      <c r="T1173" s="52" t="inlineStr">
        <is>
          <t>low</t>
        </is>
      </c>
      <c r="U1173" s="52" t="inlineStr">
        <is>
          <t>The scene only shows the machine statically with no actions or text indicating maintenance steps.</t>
        </is>
      </c>
      <c r="V1173" s="45" t="inlineStr">
        <is>
          <t>R1</t>
        </is>
      </c>
      <c r="W1173" s="46" t="inlineStr">
        <is>
          <t>0</t>
        </is>
      </c>
      <c r="X1173" s="60" t="n"/>
      <c r="Y1173" s="60" t="n"/>
      <c r="Z1173" s="46" t="inlineStr">
        <is>
          <t>no</t>
        </is>
      </c>
      <c r="AA1173" s="54" t="inlineStr">
        <is>
          <t>6帧均为黑屏/极暗画面（t=0.0s），无冲煮头、无冲洗动作。</t>
        </is>
      </c>
      <c r="AB1173" s="54" t="n"/>
      <c r="AC1173" s="46" t="inlineStr">
        <is>
          <t>completed</t>
        </is>
      </c>
      <c r="AD1173" s="46" t="inlineStr">
        <is>
          <t>2026-07-28T01:45:19+08:00</t>
        </is>
      </c>
      <c r="AE1173" s="47">
        <f>IF(AC1173&lt;&gt;"completed","",IF(W1173=O1173,"no","yes"))</f>
        <v/>
      </c>
      <c r="AF1173" s="47">
        <f>IF(AC1173&lt;&gt;"completed","",IF(AND(X1173=P1173,Y1173=Q1173),"no","yes"))</f>
        <v/>
      </c>
      <c r="AG1173" s="47">
        <f>IF(AC1173&lt;&gt;"completed","待复核",IF(OR(W1173="",Z1173="",AA1173="",AD1173=""),"缺少必填项",IF(AND(OR(AE1173="yes",AF1173="yes"),AB1173=""),"修正原因缺失",IF(OR(W1173=0,W1173=1),IF(AND(X1173="",Y1173=""),"通过","0/1级时间应留空"),IF(AND(OR(W1173=2,W1173=3),X1173&lt;&gt;"",Y1173&lt;&gt;"",X1173&gt;=I1173,Y1173&lt;=J1173,Y1173&gt;X1173),"通过","2/3级时间无效")))))</f>
        <v/>
      </c>
    </row>
    <row r="1174">
      <c r="A1174" s="45" t="inlineStr">
        <is>
          <t>VQ-027</t>
        </is>
      </c>
      <c r="B1174" s="52" t="inlineStr">
        <is>
          <t>萃取后怎样冲洗咖啡机冲煮头？</t>
        </is>
      </c>
      <c r="C1174" s="45" t="inlineStr">
        <is>
          <t>zh-CN</t>
        </is>
      </c>
      <c r="D1174" s="45" t="inlineStr">
        <is>
          <t>Espresso Machine</t>
        </is>
      </c>
      <c r="E1174" s="45" t="inlineStr">
        <is>
          <t>maintenance</t>
        </is>
      </c>
      <c r="F1174" s="45" t="inlineStr">
        <is>
          <t>development</t>
        </is>
      </c>
      <c r="G1174" s="45" t="inlineStr">
        <is>
          <t>espresso-015-scene-0001</t>
        </is>
      </c>
      <c r="H1174" s="45" t="inlineStr">
        <is>
          <t>espresso-015</t>
        </is>
      </c>
      <c r="I1174" s="59" t="inlineStr">
        <is>
          <t>0.0</t>
        </is>
      </c>
      <c r="J1174" s="59" t="inlineStr">
        <is>
          <t>4.082</t>
        </is>
      </c>
      <c r="K1174" s="45" t="inlineStr">
        <is>
          <t>items/espresso-015-scene-0001/clip.mp4</t>
        </is>
      </c>
      <c r="L1174" s="45" t="inlineStr">
        <is>
          <t>items/espresso-015-scene-0001/thumbnail.jpg</t>
        </is>
      </c>
      <c r="M1174" s="52" t="inlineStr">
        <is>
          <t>VLM: Visual summary: A close-up view of a chrome espresso machine group head with a portafilter inserted, showing the filter basket and surrounding controls.
视觉摘要: 一台意式咖啡机的组头特写，插有手柄，可见滤网和周围控制部件。
Visible product: Espresso Machine
Visible components: group head; portafilter; filter basket; chrome finish; black knobs; metal tubing</t>
        </is>
      </c>
      <c r="N1174" s="45" t="inlineStr">
        <is>
          <t>23</t>
        </is>
      </c>
      <c r="O1174" s="45" t="inlineStr">
        <is>
          <t>1</t>
        </is>
      </c>
      <c r="P1174" s="59" t="str"/>
      <c r="Q1174" s="59" t="str"/>
      <c r="R1174" s="52" t="inlineStr">
        <is>
          <t>The scene shows the espresso machine group head with portafilter inserted, but no action or instruction related to rinsing or cleaning the group head is visible or implied.</t>
        </is>
      </c>
      <c r="S1174" s="52" t="inlineStr">
        <is>
          <t>VLM</t>
        </is>
      </c>
      <c r="T1174" s="52" t="inlineStr">
        <is>
          <t>low</t>
        </is>
      </c>
      <c r="U1174" s="52" t="inlineStr">
        <is>
          <t>No evidence of any rinsing or cleaning action is present in the visual or textual summary.</t>
        </is>
      </c>
      <c r="V1174" s="45" t="inlineStr">
        <is>
          <t>R1</t>
        </is>
      </c>
      <c r="W1174" s="46" t="inlineStr">
        <is>
          <t>2</t>
        </is>
      </c>
      <c r="X1174" s="60" t="n">
        <v>0</v>
      </c>
      <c r="Y1174" s="60" t="n">
        <v>3.3</v>
      </c>
      <c r="Z1174" s="46" t="inlineStr">
        <is>
          <t>no</t>
        </is>
      </c>
      <c r="AA1174" s="54" t="inlineStr">
        <is>
          <t>第3-4帧（t=1.6s-2.4s）可见水从冲煮头流出，呈现冲洗动作，但未明确展示萃取后的冲洗上下文。</t>
        </is>
      </c>
      <c r="AB1174" s="54" t="inlineStr">
        <is>
          <t>AI=1→R1=2：第3-4帧可见水从冲煮头流出，呈现冲洗动作，但未明确展示萃取后的冲洗上下文。</t>
        </is>
      </c>
      <c r="AC1174" s="46" t="inlineStr">
        <is>
          <t>completed</t>
        </is>
      </c>
      <c r="AD1174" s="46" t="inlineStr">
        <is>
          <t>2026-07-28T01:55:19+08:00</t>
        </is>
      </c>
      <c r="AE1174" s="47">
        <f>IF(AC1174&lt;&gt;"completed","",IF(W1174=O1174,"no","yes"))</f>
        <v/>
      </c>
      <c r="AF1174" s="47">
        <f>IF(AC1174&lt;&gt;"completed","",IF(AND(X1174=P1174,Y1174=Q1174),"no","yes"))</f>
        <v/>
      </c>
      <c r="AG1174" s="47">
        <f>IF(AC1174&lt;&gt;"completed","待复核",IF(OR(W1174="",Z1174="",AA1174="",AD1174=""),"缺少必填项",IF(AND(OR(AE1174="yes",AF1174="yes"),AB1174=""),"修正原因缺失",IF(OR(W1174=0,W1174=1),IF(AND(X1174="",Y1174=""),"通过","0/1级时间应留空"),IF(AND(OR(W1174=2,W1174=3),X1174&lt;&gt;"",Y1174&lt;&gt;"",X1174&gt;=I1174,Y1174&lt;=J1174,Y1174&gt;X1174),"通过","2/3级时间无效")))))</f>
        <v/>
      </c>
    </row>
    <row r="1175">
      <c r="A1175" s="45" t="inlineStr">
        <is>
          <t>VQ-027</t>
        </is>
      </c>
      <c r="B1175" s="52" t="inlineStr">
        <is>
          <t>萃取后怎样冲洗咖啡机冲煮头？</t>
        </is>
      </c>
      <c r="C1175" s="45" t="inlineStr">
        <is>
          <t>zh-CN</t>
        </is>
      </c>
      <c r="D1175" s="45" t="inlineStr">
        <is>
          <t>Espresso Machine</t>
        </is>
      </c>
      <c r="E1175" s="45" t="inlineStr">
        <is>
          <t>maintenance</t>
        </is>
      </c>
      <c r="F1175" s="45" t="inlineStr">
        <is>
          <t>development</t>
        </is>
      </c>
      <c r="G1175" s="45" t="inlineStr">
        <is>
          <t>espresso-002-scene-0001</t>
        </is>
      </c>
      <c r="H1175" s="45" t="inlineStr">
        <is>
          <t>espresso-002</t>
        </is>
      </c>
      <c r="I1175" s="59" t="inlineStr">
        <is>
          <t>0.0</t>
        </is>
      </c>
      <c r="J1175" s="59" t="inlineStr">
        <is>
          <t>44.68</t>
        </is>
      </c>
      <c r="K1175" s="45" t="inlineStr">
        <is>
          <t>items/espresso-002-scene-0001/clip.mp4</t>
        </is>
      </c>
      <c r="L1175" s="45" t="inlineStr">
        <is>
          <t>items/espresso-002-scene-0001/thumbnail.jpg</t>
        </is>
      </c>
      <c r="M1175" s="52" t="inlineStr">
        <is>
          <t>VLM: Visual summary: A stream of coffee is being dispensed from an espresso machine into a blue mug.
视觉摘要: 咖啡机正在向一个蓝色杯子中倾倒咖啡。
Visible product: Espresso Machine
Visible components: espresso machine; blue mug; coffee stream; metal portafilter; wooden countertop
Visible actions: coffee dispensing
Visible states: coffee filling mug; coffee forming crema</t>
        </is>
      </c>
      <c r="N1175" s="45" t="inlineStr">
        <is>
          <t>24</t>
        </is>
      </c>
      <c r="O1175" s="45" t="inlineStr">
        <is>
          <t>0</t>
        </is>
      </c>
      <c r="P1175" s="59" t="str"/>
      <c r="Q1175" s="59" t="str"/>
      <c r="R1175" s="52" t="inlineStr">
        <is>
          <t>The scene shows coffee dispensing into a mug, not any rinsing or cleaning of the portafilter or group head.</t>
        </is>
      </c>
      <c r="S1175" s="52" t="inlineStr">
        <is>
          <t>VLM</t>
        </is>
      </c>
      <c r="T1175" s="52" t="inlineStr">
        <is>
          <t>low</t>
        </is>
      </c>
      <c r="U1175" s="52" t="inlineStr">
        <is>
          <t>No visual, spoken, or OCR evidence of rinsing the group head after extraction.</t>
        </is>
      </c>
      <c r="V1175" s="45" t="inlineStr">
        <is>
          <t>R1</t>
        </is>
      </c>
      <c r="W1175" s="46" t="inlineStr">
        <is>
          <t>0</t>
        </is>
      </c>
      <c r="X1175" s="60" t="n"/>
      <c r="Y1175" s="60" t="n"/>
      <c r="Z1175" s="46" t="inlineStr">
        <is>
          <t>no</t>
        </is>
      </c>
      <c r="AA1175" s="54" t="inlineStr">
        <is>
          <t>全部6帧（t=0s–44.7s）展示的是萃取过程中，无任何冲洗冲煮头的动作或水流。</t>
        </is>
      </c>
      <c r="AB1175" s="54" t="n"/>
      <c r="AC1175" s="46" t="inlineStr">
        <is>
          <t>completed</t>
        </is>
      </c>
      <c r="AD1175" s="46" t="inlineStr">
        <is>
          <t>2026-07-28T01:45:19+08:00</t>
        </is>
      </c>
      <c r="AE1175" s="47">
        <f>IF(AC1175&lt;&gt;"completed","",IF(W1175=O1175,"no","yes"))</f>
        <v/>
      </c>
      <c r="AF1175" s="47">
        <f>IF(AC1175&lt;&gt;"completed","",IF(AND(X1175=P1175,Y1175=Q1175),"no","yes"))</f>
        <v/>
      </c>
      <c r="AG1175" s="47">
        <f>IF(AC1175&lt;&gt;"completed","待复核",IF(OR(W1175="",Z1175="",AA1175="",AD1175=""),"缺少必填项",IF(AND(OR(AE1175="yes",AF1175="yes"),AB1175=""),"修正原因缺失",IF(OR(W1175=0,W1175=1),IF(AND(X1175="",Y1175=""),"通过","0/1级时间应留空"),IF(AND(OR(W1175=2,W1175=3),X1175&lt;&gt;"",Y1175&lt;&gt;"",X1175&gt;=I1175,Y1175&lt;=J1175,Y1175&gt;X1175),"通过","2/3级时间无效")))))</f>
        <v/>
      </c>
    </row>
    <row r="1176">
      <c r="A1176" s="45" t="inlineStr">
        <is>
          <t>VQ-027</t>
        </is>
      </c>
      <c r="B1176" s="52" t="inlineStr">
        <is>
          <t>萃取后怎样冲洗咖啡机冲煮头？</t>
        </is>
      </c>
      <c r="C1176" s="45" t="inlineStr">
        <is>
          <t>zh-CN</t>
        </is>
      </c>
      <c r="D1176" s="45" t="inlineStr">
        <is>
          <t>Espresso Machine</t>
        </is>
      </c>
      <c r="E1176" s="45" t="inlineStr">
        <is>
          <t>maintenance</t>
        </is>
      </c>
      <c r="F1176" s="45" t="inlineStr">
        <is>
          <t>development</t>
        </is>
      </c>
      <c r="G1176" s="45" t="inlineStr">
        <is>
          <t>espresso-018-scene-0007</t>
        </is>
      </c>
      <c r="H1176" s="45" t="inlineStr">
        <is>
          <t>espresso-018</t>
        </is>
      </c>
      <c r="I1176" s="59" t="inlineStr">
        <is>
          <t>24.02</t>
        </is>
      </c>
      <c r="J1176" s="59" t="inlineStr">
        <is>
          <t>28.524</t>
        </is>
      </c>
      <c r="K1176" s="45" t="inlineStr">
        <is>
          <t>items/espresso-018-scene-0007/clip.mp4</t>
        </is>
      </c>
      <c r="L1176" s="45" t="inlineStr">
        <is>
          <t>items/espresso-018-scene-0007/thumbnail.jpg</t>
        </is>
      </c>
      <c r="M1176" s="52" t="inlineStr">
        <is>
          <t>OCR: Wacaco Company INSIDER PICKS Pump a few times for espresso.
VLM: Visual summary: A person is using a portable espresso machine to brew coffee by adding ground coffee and hot water, then pumping the device.
视觉摘要: 一个人正在使用便携式意式咖啡机，通过加入咖啡粉和热水，然后泵动设备来制作咖啡。
Visible product: mini presso
Visible components: black cylindrical device; hand; glass container; text overlay; logo
Visible actions: pouring hot water; holding the device; pumping the device
Visible states: ground coffee in the device; hot water being poured
Visual uncertainty: The exact model or full name of the device is not fully visible. The brand 'Wacaco Company' is visible but not the full product name.</t>
        </is>
      </c>
      <c r="N1176" s="45" t="inlineStr">
        <is>
          <t>25</t>
        </is>
      </c>
      <c r="O1176" s="45" t="inlineStr">
        <is>
          <t>0</t>
        </is>
      </c>
      <c r="P1176" s="59" t="str"/>
      <c r="Q1176" s="59" t="str"/>
      <c r="R1176" s="52" t="inlineStr">
        <is>
          <t>The scene shows brewing coffee by pumping the device, not rinsing or cleaning the portafilter. No action or text indicates rinsing the group head after extraction.</t>
        </is>
      </c>
      <c r="S1176" s="52" t="inlineStr">
        <is>
          <t>VLM|OCR</t>
        </is>
      </c>
      <c r="T1176" s="52" t="inlineStr">
        <is>
          <t>low</t>
        </is>
      </c>
      <c r="U1176" s="52" t="inlineStr">
        <is>
          <t>The evidence clearly shows brewing, not maintenance or rinsing.</t>
        </is>
      </c>
      <c r="V1176" s="45" t="inlineStr">
        <is>
          <t>R1</t>
        </is>
      </c>
      <c r="W1176" s="46" t="inlineStr">
        <is>
          <t>0</t>
        </is>
      </c>
      <c r="X1176" s="60" t="n"/>
      <c r="Y1176" s="60" t="n"/>
      <c r="Z1176" s="46" t="inlineStr">
        <is>
          <t>no</t>
        </is>
      </c>
      <c r="AA1176" s="54" t="inlineStr">
        <is>
          <t>全部6帧（t=24.0s–28.6s）展示的是注水、泵动、出液过程，无任何冲洗冲煮头的动作。</t>
        </is>
      </c>
      <c r="AB1176" s="54" t="n"/>
      <c r="AC1176" s="46" t="inlineStr">
        <is>
          <t>completed</t>
        </is>
      </c>
      <c r="AD1176" s="46" t="inlineStr">
        <is>
          <t>2026-07-28T01:45:19+08:00</t>
        </is>
      </c>
      <c r="AE1176" s="47">
        <f>IF(AC1176&lt;&gt;"completed","",IF(W1176=O1176,"no","yes"))</f>
        <v/>
      </c>
      <c r="AF1176" s="47">
        <f>IF(AC1176&lt;&gt;"completed","",IF(AND(X1176=P1176,Y1176=Q1176),"no","yes"))</f>
        <v/>
      </c>
      <c r="AG1176" s="47">
        <f>IF(AC1176&lt;&gt;"completed","待复核",IF(OR(W1176="",Z1176="",AA1176="",AD1176=""),"缺少必填项",IF(AND(OR(AE1176="yes",AF1176="yes"),AB1176=""),"修正原因缺失",IF(OR(W1176=0,W1176=1),IF(AND(X1176="",Y1176=""),"通过","0/1级时间应留空"),IF(AND(OR(W1176=2,W1176=3),X1176&lt;&gt;"",Y1176&lt;&gt;"",X1176&gt;=I1176,Y1176&lt;=J1176,Y1176&gt;X1176),"通过","2/3级时间无效")))))</f>
        <v/>
      </c>
    </row>
    <row r="1177">
      <c r="A1177" s="45" t="inlineStr">
        <is>
          <t>VQ-027</t>
        </is>
      </c>
      <c r="B1177" s="52" t="inlineStr">
        <is>
          <t>萃取后怎样冲洗咖啡机冲煮头？</t>
        </is>
      </c>
      <c r="C1177" s="45" t="inlineStr">
        <is>
          <t>zh-CN</t>
        </is>
      </c>
      <c r="D1177" s="45" t="inlineStr">
        <is>
          <t>Espresso Machine</t>
        </is>
      </c>
      <c r="E1177" s="45" t="inlineStr">
        <is>
          <t>maintenance</t>
        </is>
      </c>
      <c r="F1177" s="45" t="inlineStr">
        <is>
          <t>development</t>
        </is>
      </c>
      <c r="G1177" s="45" t="inlineStr">
        <is>
          <t>espresso-018-scene-0013</t>
        </is>
      </c>
      <c r="H1177" s="45" t="inlineStr">
        <is>
          <t>espresso-018</t>
        </is>
      </c>
      <c r="I1177" s="59" t="inlineStr">
        <is>
          <t>44.412</t>
        </is>
      </c>
      <c r="J1177" s="59" t="inlineStr">
        <is>
          <t>47.873</t>
        </is>
      </c>
      <c r="K1177" s="45" t="inlineStr">
        <is>
          <t>items/espresso-018-scene-0013/clip.mp4</t>
        </is>
      </c>
      <c r="L1177" s="45" t="inlineStr">
        <is>
          <t>items/espresso-018-scene-0013/thumbnail.jpg</t>
        </is>
      </c>
      <c r="M1177" s="52" t="inlineStr">
        <is>
          <t>OCR: 3. memobottle
VLM: Visual summary: A person holds a transparent rectangular bottle with a white cap in front of their face, partially obscuring it. The bottle has text printed on it. The background is a light-colored vertical slat wall.
视觉摘要: 一个人将一个透明的长方形瓶子举在面前，部分遮住了脸部。瓶身上印有文字。背景是浅色的垂直条纹墙。
Visible product: memobottle
Visible components: transparent rectangular bottle; white cap; text on bottle; glasses worn by person; black top worn by person; necklace worn by person; vertical slat wall background
Visible actions: person holding bottle; person holding bottle in front of face
Visible states: bottle partially obscuring person's face</t>
        </is>
      </c>
      <c r="N1177" s="45" t="inlineStr">
        <is>
          <t>26</t>
        </is>
      </c>
      <c r="O1177" s="45" t="inlineStr">
        <is>
          <t>0</t>
        </is>
      </c>
      <c r="P1177" s="59" t="str"/>
      <c r="Q1177" s="59" t="str"/>
      <c r="R1177" s="52" t="inlineStr">
        <is>
          <t>The visible object is a memobottle, not a coffee machine or its portafilter, and no action related to rinsing the coffee machine's group head is shown.</t>
        </is>
      </c>
      <c r="S1177" s="52" t="inlineStr">
        <is>
          <t>VLM</t>
        </is>
      </c>
      <c r="T1177" s="52" t="inlineStr">
        <is>
          <t>low</t>
        </is>
      </c>
      <c r="U1177" s="52" t="inlineStr">
        <is>
          <t>No evidence of espresso machine, group head, or rinsing action is present.</t>
        </is>
      </c>
      <c r="V1177" s="45" t="inlineStr">
        <is>
          <t>R1</t>
        </is>
      </c>
      <c r="W1177" s="46" t="inlineStr">
        <is>
          <t>0</t>
        </is>
      </c>
      <c r="X1177" s="60" t="n"/>
      <c r="Y1177" s="60" t="n"/>
      <c r="Z1177" s="46" t="inlineStr">
        <is>
          <t>no</t>
        </is>
      </c>
      <c r="AA1177" s="54" t="inlineStr">
        <is>
          <t>所有6帧（t=44.4s-47.9s）均为手持memobottle水瓶，无咖啡机冲煮头或冲洗动作。</t>
        </is>
      </c>
      <c r="AB1177" s="54" t="n"/>
      <c r="AC1177" s="46" t="inlineStr">
        <is>
          <t>completed</t>
        </is>
      </c>
      <c r="AD1177" s="46" t="inlineStr">
        <is>
          <t>2026-07-28T01:45:19+08:00</t>
        </is>
      </c>
      <c r="AE1177" s="47">
        <f>IF(AC1177&lt;&gt;"completed","",IF(W1177=O1177,"no","yes"))</f>
        <v/>
      </c>
      <c r="AF1177" s="47">
        <f>IF(AC1177&lt;&gt;"completed","",IF(AND(X1177=P1177,Y1177=Q1177),"no","yes"))</f>
        <v/>
      </c>
      <c r="AG1177" s="47">
        <f>IF(AC1177&lt;&gt;"completed","待复核",IF(OR(W1177="",Z1177="",AA1177="",AD1177=""),"缺少必填项",IF(AND(OR(AE1177="yes",AF1177="yes"),AB1177=""),"修正原因缺失",IF(OR(W1177=0,W1177=1),IF(AND(X1177="",Y1177=""),"通过","0/1级时间应留空"),IF(AND(OR(W1177=2,W1177=3),X1177&lt;&gt;"",Y1177&lt;&gt;"",X1177&gt;=I1177,Y1177&lt;=J1177,Y1177&gt;X1177),"通过","2/3级时间无效")))))</f>
        <v/>
      </c>
    </row>
    <row r="1178">
      <c r="A1178" s="45" t="inlineStr">
        <is>
          <t>VQ-027</t>
        </is>
      </c>
      <c r="B1178" s="52" t="inlineStr">
        <is>
          <t>萃取后怎样冲洗咖啡机冲煮头？</t>
        </is>
      </c>
      <c r="C1178" s="45" t="inlineStr">
        <is>
          <t>zh-CN</t>
        </is>
      </c>
      <c r="D1178" s="45" t="inlineStr">
        <is>
          <t>Espresso Machine</t>
        </is>
      </c>
      <c r="E1178" s="45" t="inlineStr">
        <is>
          <t>maintenance</t>
        </is>
      </c>
      <c r="F1178" s="45" t="inlineStr">
        <is>
          <t>development</t>
        </is>
      </c>
      <c r="G1178" s="45" t="inlineStr">
        <is>
          <t>espresso-016-scene-0001</t>
        </is>
      </c>
      <c r="H1178" s="45" t="inlineStr">
        <is>
          <t>espresso-016</t>
        </is>
      </c>
      <c r="I1178" s="59" t="inlineStr">
        <is>
          <t>0.0</t>
        </is>
      </c>
      <c r="J1178" s="59" t="inlineStr">
        <is>
          <t>2.714</t>
        </is>
      </c>
      <c r="K1178" s="45" t="inlineStr">
        <is>
          <t>items/espresso-016-scene-0001/clip.mp4</t>
        </is>
      </c>
      <c r="L1178" s="45" t="inlineStr">
        <is>
          <t>items/espresso-016-scene-0001/thumbnail.jpg</t>
        </is>
      </c>
      <c r="M1178" s="52" t="inlineStr">
        <is>
          <t>OCR: DANGER SURIT ROOR SROK BENDER'S WHISKEY
VLM: Visual summary: A close-up view of a coffee grinder on a countertop, surrounded by coffee-related items and a bottle of whiskey.
视觉摘要: 一台咖啡研磨机在台面上，周围有咖啡相关物品和一瓶威士忌。
Visible product: Espresso Machine
Visible components: coffee grinder; coffee beans; digital scale; coffee bag; whiskey bottle; knife block; red cup; towel; caution label; danger label
Visible warnings: CAUTION; DANGER</t>
        </is>
      </c>
      <c r="N1178" s="45" t="inlineStr">
        <is>
          <t>27</t>
        </is>
      </c>
      <c r="O1178" s="45" t="inlineStr">
        <is>
          <t>0</t>
        </is>
      </c>
      <c r="P1178" s="59" t="str"/>
      <c r="Q1178" s="59" t="str"/>
      <c r="R1178" s="52" t="inlineStr">
        <is>
          <t>The scene shows a coffee grinder and whiskey bottle, not the espresso machine's portafilter or any rinsing action.</t>
        </is>
      </c>
      <c r="S1178" s="52" t="inlineStr">
        <is>
          <t>VLM</t>
        </is>
      </c>
      <c r="T1178" s="52" t="inlineStr">
        <is>
          <t>low</t>
        </is>
      </c>
      <c r="U1178" s="52" t="inlineStr">
        <is>
          <t>No evidence of espresso machine portafilter or rinsing action is present.</t>
        </is>
      </c>
      <c r="V1178" s="45" t="inlineStr">
        <is>
          <t>R1</t>
        </is>
      </c>
      <c r="W1178" s="46" t="inlineStr">
        <is>
          <t>0</t>
        </is>
      </c>
      <c r="X1178" s="60" t="n"/>
      <c r="Y1178" s="60" t="n"/>
      <c r="Z1178" s="46" t="inlineStr">
        <is>
          <t>no</t>
        </is>
      </c>
      <c r="AA1178" s="54" t="inlineStr">
        <is>
          <t>6帧（t=0.0s–2.7s）无冲煮头冲洗、无清水流出、无清洁刷等动作。</t>
        </is>
      </c>
      <c r="AB1178" s="54" t="n"/>
      <c r="AC1178" s="46" t="inlineStr">
        <is>
          <t>completed</t>
        </is>
      </c>
      <c r="AD1178" s="46" t="inlineStr">
        <is>
          <t>2026-07-28T01:45:19+08:00</t>
        </is>
      </c>
      <c r="AE1178" s="47">
        <f>IF(AC1178&lt;&gt;"completed","",IF(W1178=O1178,"no","yes"))</f>
        <v/>
      </c>
      <c r="AF1178" s="47">
        <f>IF(AC1178&lt;&gt;"completed","",IF(AND(X1178=P1178,Y1178=Q1178),"no","yes"))</f>
        <v/>
      </c>
      <c r="AG1178" s="47">
        <f>IF(AC1178&lt;&gt;"completed","待复核",IF(OR(W1178="",Z1178="",AA1178="",AD1178=""),"缺少必填项",IF(AND(OR(AE1178="yes",AF1178="yes"),AB1178=""),"修正原因缺失",IF(OR(W1178=0,W1178=1),IF(AND(X1178="",Y1178=""),"通过","0/1级时间应留空"),IF(AND(OR(W1178=2,W1178=3),X1178&lt;&gt;"",Y1178&lt;&gt;"",X1178&gt;=I1178,Y1178&lt;=J1178,Y1178&gt;X1178),"通过","2/3级时间无效")))))</f>
        <v/>
      </c>
    </row>
    <row r="1179">
      <c r="A1179" s="45" t="inlineStr">
        <is>
          <t>VQ-028</t>
        </is>
      </c>
      <c r="B1179" s="52" t="inlineStr">
        <is>
          <t>How should an espresso-machine steam wand be wiped and purged after steaming milk?</t>
        </is>
      </c>
      <c r="C1179" s="45" t="inlineStr">
        <is>
          <t>en</t>
        </is>
      </c>
      <c r="D1179" s="45" t="inlineStr">
        <is>
          <t>Espresso Machine</t>
        </is>
      </c>
      <c r="E1179" s="45" t="inlineStr">
        <is>
          <t>maintenance</t>
        </is>
      </c>
      <c r="F1179" s="45" t="inlineStr">
        <is>
          <t>source_disjoint_test</t>
        </is>
      </c>
      <c r="G1179" s="45" t="inlineStr">
        <is>
          <t>espresso-040-scene-0001</t>
        </is>
      </c>
      <c r="H1179" s="45" t="inlineStr">
        <is>
          <t>espresso-040</t>
        </is>
      </c>
      <c r="I1179" s="59" t="inlineStr">
        <is>
          <t>0.0</t>
        </is>
      </c>
      <c r="J1179" s="59" t="inlineStr">
        <is>
          <t>8.64</t>
        </is>
      </c>
      <c r="K1179" s="45" t="inlineStr">
        <is>
          <t>items/espresso-040-scene-0001/clip.mp4</t>
        </is>
      </c>
      <c r="L1179" s="45" t="inlineStr">
        <is>
          <t>items/espresso-040-scene-0001/thumbnail.jpg</t>
        </is>
      </c>
      <c r="M1179" s="52" t="inlineStr">
        <is>
          <t>OCR: coffe dairy NINJA espresso clean doubl ?W grind recommended current strength descale lock I
VLM: Visual summary: A hand is seen interacting with the portafilter of a Ninja brand coffee machine, which is identifiable as an espresso machine by its design and portafilter mechanism. The action appears to be locking or unlocking the portafilter, a key operational step in preparing espresso.
视觉摘要: 画面中一只手正在操作 Ninja 咖啡机的手柄，将手柄插入冲煮头并锁定，这是制作浓缩咖啡的关键操作步骤。
Visible product: espresso machine
Visible components: espresso machine; portafilter; group head
Visible actions: inserting and locking the portafilter</t>
        </is>
      </c>
      <c r="N1179" s="45" t="inlineStr">
        <is>
          <t>1</t>
        </is>
      </c>
      <c r="O1179" s="45" t="inlineStr">
        <is>
          <t>0</t>
        </is>
      </c>
      <c r="P1179" s="59" t="str"/>
      <c r="Q1179" s="59" t="str"/>
      <c r="R1179" s="52" t="inlineStr">
        <is>
          <t>The scene shows portafilter insertion and locking, not steam wand wiping or purging.</t>
        </is>
      </c>
      <c r="S1179" s="52" t="inlineStr">
        <is>
          <t>VLM</t>
        </is>
      </c>
      <c r="T1179" s="52" t="inlineStr">
        <is>
          <t>low</t>
        </is>
      </c>
      <c r="U1179" s="52" t="inlineStr">
        <is>
          <t>No evidence of steam wand or milk steaming activity.</t>
        </is>
      </c>
      <c r="V1179" s="45" t="inlineStr">
        <is>
          <t>R1</t>
        </is>
      </c>
      <c r="W1179" s="46" t="inlineStr">
        <is>
          <t>0</t>
        </is>
      </c>
      <c r="X1179" s="60" t="n"/>
      <c r="Y1179" s="60" t="n"/>
      <c r="Z1179" s="46" t="inlineStr">
        <is>
          <t>no</t>
        </is>
      </c>
      <c r="AA1179" s="54" t="inlineStr">
        <is>
          <t>画面中没有蒸汽棒，也没有擦拭或排空蒸汽棒的动作。</t>
        </is>
      </c>
      <c r="AB1179" s="54" t="inlineStr">
        <is>
          <t>AI=0→R1=0，与AI一致。</t>
        </is>
      </c>
      <c r="AC1179" s="46" t="inlineStr">
        <is>
          <t>completed</t>
        </is>
      </c>
      <c r="AD1179" s="46" t="inlineStr">
        <is>
          <t>2026-07-28T01:45:19+08:00</t>
        </is>
      </c>
      <c r="AE1179" s="47">
        <f>IF(AC1179&lt;&gt;"completed","",IF(W1179=O1179,"no","yes"))</f>
        <v/>
      </c>
      <c r="AF1179" s="47">
        <f>IF(AC1179&lt;&gt;"completed","",IF(AND(X1179=P1179,Y1179=Q1179),"no","yes"))</f>
        <v/>
      </c>
      <c r="AG1179" s="47">
        <f>IF(AC1179&lt;&gt;"completed","待复核",IF(OR(W1179="",Z1179="",AA1179="",AD1179=""),"缺少必填项",IF(AND(OR(AE1179="yes",AF1179="yes"),AB1179=""),"修正原因缺失",IF(OR(W1179=0,W1179=1),IF(AND(X1179="",Y1179=""),"通过","0/1级时间应留空"),IF(AND(OR(W1179=2,W1179=3),X1179&lt;&gt;"",Y1179&lt;&gt;"",X1179&gt;=I1179,Y1179&lt;=J1179,Y1179&gt;X1179),"通过","2/3级时间无效")))))</f>
        <v/>
      </c>
    </row>
    <row r="1180">
      <c r="A1180" s="45" t="inlineStr">
        <is>
          <t>VQ-028</t>
        </is>
      </c>
      <c r="B1180" s="52" t="inlineStr">
        <is>
          <t>How should an espresso-machine steam wand be wiped and purged after steaming milk?</t>
        </is>
      </c>
      <c r="C1180" s="45" t="inlineStr">
        <is>
          <t>en</t>
        </is>
      </c>
      <c r="D1180" s="45" t="inlineStr">
        <is>
          <t>Espresso Machine</t>
        </is>
      </c>
      <c r="E1180" s="45" t="inlineStr">
        <is>
          <t>maintenance</t>
        </is>
      </c>
      <c r="F1180" s="45" t="inlineStr">
        <is>
          <t>source_disjoint_test</t>
        </is>
      </c>
      <c r="G1180" s="45" t="inlineStr">
        <is>
          <t>espresso-008-scene-0001</t>
        </is>
      </c>
      <c r="H1180" s="45" t="inlineStr">
        <is>
          <t>espresso-008</t>
        </is>
      </c>
      <c r="I1180" s="59" t="inlineStr">
        <is>
          <t>0.0</t>
        </is>
      </c>
      <c r="J1180" s="59" t="inlineStr">
        <is>
          <t>60.8</t>
        </is>
      </c>
      <c r="K1180" s="45" t="inlineStr">
        <is>
          <t>items/espresso-008-scene-0001/clip.mp4</t>
        </is>
      </c>
      <c r="L1180" s="45" t="inlineStr">
        <is>
          <t>items/espresso-008-scene-0001/thumbnail.jpg</t>
        </is>
      </c>
      <c r="M1180" s="52" t="inlineStr">
        <is>
          <t>OCR: KREA NECTA PAGES EAFE PAGEA cetelong chocolat GRAND CAFE CREME eau chsude 01L301S0 A qaucinude choodal ANDXCJER CAEM eau chaude
VLM: Visual summary: A modern coffee machine dispenses coffee into a white mug with a logo, situated on a beverage station with dispensers and bowls nearby.
视觉摘要: 一台现代咖啡机正在向一个带有标志的白色杯子中倒咖啡，旁边是饮料站，配有分配器和碗。
Visible product: Espresso Machine
Visible components: coffee machine; white mug; control panel; dispensers; stacked bowls; tea boxes; brand logo on mug
Visible actions: coffee being dispensed into mug
Visible states: coffee machine in operation; mug receiving coffee</t>
        </is>
      </c>
      <c r="N1180" s="45" t="inlineStr">
        <is>
          <t>2</t>
        </is>
      </c>
      <c r="O1180" s="45" t="inlineStr">
        <is>
          <t>0</t>
        </is>
      </c>
      <c r="P1180" s="59" t="str"/>
      <c r="Q1180" s="59" t="str"/>
      <c r="R1180" s="52" t="inlineStr">
        <is>
          <t>The scene shows coffee being dispensed into a mug, with no visible steam wand, wiping, or purging actions related to milk steaming.</t>
        </is>
      </c>
      <c r="S1180" s="52" t="inlineStr">
        <is>
          <t>VLM</t>
        </is>
      </c>
      <c r="T1180" s="52" t="inlineStr">
        <is>
          <t>low</t>
        </is>
      </c>
      <c r="U1180" s="52" t="inlineStr">
        <is>
          <t>No evidence of steam wand, milk steaming, or maintenance actions is present.</t>
        </is>
      </c>
      <c r="V1180" s="45" t="inlineStr">
        <is>
          <t>R1</t>
        </is>
      </c>
      <c r="W1180" s="46" t="inlineStr">
        <is>
          <t>0</t>
        </is>
      </c>
      <c r="X1180" s="60" t="n"/>
      <c r="Y1180" s="60" t="n"/>
      <c r="Z1180" s="46" t="inlineStr">
        <is>
          <t>no</t>
        </is>
      </c>
      <c r="AA1180" s="54" t="inlineStr">
        <is>
          <t>画面中无蒸汽棒，未展示擦拭或排空蒸汽棒。</t>
        </is>
      </c>
      <c r="AB1180" s="54" t="n"/>
      <c r="AC1180" s="46" t="inlineStr">
        <is>
          <t>completed</t>
        </is>
      </c>
      <c r="AD1180" s="46" t="inlineStr">
        <is>
          <t>2026-07-28T01:55:19+08:00</t>
        </is>
      </c>
      <c r="AE1180" s="47">
        <f>IF(AC1180&lt;&gt;"completed","",IF(W1180=O1180,"no","yes"))</f>
        <v/>
      </c>
      <c r="AF1180" s="47">
        <f>IF(AC1180&lt;&gt;"completed","",IF(AND(X1180=P1180,Y1180=Q1180),"no","yes"))</f>
        <v/>
      </c>
      <c r="AG1180" s="47">
        <f>IF(AC1180&lt;&gt;"completed","待复核",IF(OR(W1180="",Z1180="",AA1180="",AD1180=""),"缺少必填项",IF(AND(OR(AE1180="yes",AF1180="yes"),AB1180=""),"修正原因缺失",IF(OR(W1180=0,W1180=1),IF(AND(X1180="",Y1180=""),"通过","0/1级时间应留空"),IF(AND(OR(W1180=2,W1180=3),X1180&lt;&gt;"",Y1180&lt;&gt;"",X1180&gt;=I1180,Y1180&lt;=J1180,Y1180&gt;X1180),"通过","2/3级时间无效")))))</f>
        <v/>
      </c>
    </row>
    <row r="1181">
      <c r="A1181" s="45" t="inlineStr">
        <is>
          <t>VQ-028</t>
        </is>
      </c>
      <c r="B1181" s="52" t="inlineStr">
        <is>
          <t>How should an espresso-machine steam wand be wiped and purged after steaming milk?</t>
        </is>
      </c>
      <c r="C1181" s="45" t="inlineStr">
        <is>
          <t>en</t>
        </is>
      </c>
      <c r="D1181" s="45" t="inlineStr">
        <is>
          <t>Espresso Machine</t>
        </is>
      </c>
      <c r="E1181" s="45" t="inlineStr">
        <is>
          <t>maintenance</t>
        </is>
      </c>
      <c r="F1181" s="45" t="inlineStr">
        <is>
          <t>source_disjoint_test</t>
        </is>
      </c>
      <c r="G1181" s="45" t="inlineStr">
        <is>
          <t>espresso-004-scene-0005</t>
        </is>
      </c>
      <c r="H1181" s="45" t="inlineStr">
        <is>
          <t>espresso-004</t>
        </is>
      </c>
      <c r="I1181" s="59" t="inlineStr">
        <is>
          <t>40.972</t>
        </is>
      </c>
      <c r="J1181" s="59" t="inlineStr">
        <is>
          <t>45.518</t>
        </is>
      </c>
      <c r="K1181" s="45" t="inlineStr">
        <is>
          <t>items/espresso-004-scene-0005/clip.mp4</t>
        </is>
      </c>
      <c r="L1181" s="45" t="inlineStr">
        <is>
          <t>items/espresso-004-scene-0005/thumbnail.jpg</t>
        </is>
      </c>
      <c r="M1181" s="52" t="inlineStr">
        <is>
          <t>OCR: PURGE
VLM: Visual summary: A person is preparing coffee grounds in an espresso portafilter, first redistributing them and then tamping them down.
视觉摘要: 一个人正在用意式咖啡机的粉碗准备咖啡粉，先将其重新分布，然后将其压平。
Visible product: Espresso Machine
Visible components: portafilter; coffee grounds; tamper; black tray
Visible actions: redistributing coffee grounds; tamping coffee grounds
Visible states: coffee grounds in portafilter; tamped coffee grounds
Visible warnings: REDISTRIBUTE IT; TAMP IT</t>
        </is>
      </c>
      <c r="N1181" s="45" t="inlineStr">
        <is>
          <t>3</t>
        </is>
      </c>
      <c r="O1181" s="45" t="inlineStr">
        <is>
          <t>0</t>
        </is>
      </c>
      <c r="P1181" s="59" t="str"/>
      <c r="Q1181" s="59" t="str"/>
      <c r="R1181" s="52" t="inlineStr">
        <is>
          <t>The scene shows preparation of coffee grounds in a portafilter, including redistributing and tamping, with no mention or visual evidence of steam wand wiping or purging.</t>
        </is>
      </c>
      <c r="S1181" s="52" t="inlineStr">
        <is>
          <t>VLM</t>
        </is>
      </c>
      <c r="T1181" s="52" t="inlineStr">
        <is>
          <t>low</t>
        </is>
      </c>
      <c r="U1181" s="52" t="inlineStr">
        <is>
          <t>No evidence of steam wand or any steaming-related action is present.</t>
        </is>
      </c>
      <c r="V1181" s="45" t="inlineStr">
        <is>
          <t>R1</t>
        </is>
      </c>
      <c r="W1181" s="46" t="inlineStr">
        <is>
          <t>0</t>
        </is>
      </c>
      <c r="X1181" s="60" t="n"/>
      <c r="Y1181" s="60" t="n"/>
      <c r="Z1181" s="46" t="inlineStr">
        <is>
          <t>no</t>
        </is>
      </c>
      <c r="AA1181" s="54" t="inlineStr">
        <is>
          <t>画面无蒸汽棒出现，无擦拭或排空操作，与蒸汽棒维护完全无关。</t>
        </is>
      </c>
      <c r="AB1181" s="54" t="n"/>
      <c r="AC1181" s="46" t="inlineStr">
        <is>
          <t>completed</t>
        </is>
      </c>
      <c r="AD1181" s="46" t="inlineStr">
        <is>
          <t>2026-07-28T01:45:19+08:00</t>
        </is>
      </c>
      <c r="AE1181" s="47">
        <f>IF(AC1181&lt;&gt;"completed","",IF(W1181=O1181,"no","yes"))</f>
        <v/>
      </c>
      <c r="AF1181" s="47">
        <f>IF(AC1181&lt;&gt;"completed","",IF(AND(X1181=P1181,Y1181=Q1181),"no","yes"))</f>
        <v/>
      </c>
      <c r="AG1181" s="47">
        <f>IF(AC1181&lt;&gt;"completed","待复核",IF(OR(W1181="",Z1181="",AA1181="",AD1181=""),"缺少必填项",IF(AND(OR(AE1181="yes",AF1181="yes"),AB1181=""),"修正原因缺失",IF(OR(W1181=0,W1181=1),IF(AND(X1181="",Y1181=""),"通过","0/1级时间应留空"),IF(AND(OR(W1181=2,W1181=3),X1181&lt;&gt;"",Y1181&lt;&gt;"",X1181&gt;=I1181,Y1181&lt;=J1181,Y1181&gt;X1181),"通过","2/3级时间无效")))))</f>
        <v/>
      </c>
    </row>
    <row r="1182">
      <c r="A1182" s="45" t="inlineStr">
        <is>
          <t>VQ-028</t>
        </is>
      </c>
      <c r="B1182" s="52" t="inlineStr">
        <is>
          <t>How should an espresso-machine steam wand be wiped and purged after steaming milk?</t>
        </is>
      </c>
      <c r="C1182" s="45" t="inlineStr">
        <is>
          <t>en</t>
        </is>
      </c>
      <c r="D1182" s="45" t="inlineStr">
        <is>
          <t>Espresso Machine</t>
        </is>
      </c>
      <c r="E1182" s="45" t="inlineStr">
        <is>
          <t>maintenance</t>
        </is>
      </c>
      <c r="F1182" s="45" t="inlineStr">
        <is>
          <t>source_disjoint_test</t>
        </is>
      </c>
      <c r="G1182" s="45" t="inlineStr">
        <is>
          <t>espresso-016-scene-0003</t>
        </is>
      </c>
      <c r="H1182" s="45" t="inlineStr">
        <is>
          <t>espresso-016</t>
        </is>
      </c>
      <c r="I1182" s="59" t="inlineStr">
        <is>
          <t>4.849</t>
        </is>
      </c>
      <c r="J1182" s="59" t="inlineStr">
        <is>
          <t>13.391</t>
        </is>
      </c>
      <c r="K1182" s="45" t="inlineStr">
        <is>
          <t>items/espresso-016-scene-0003/clip.mp4</t>
        </is>
      </c>
      <c r="L1182" s="45" t="inlineStr">
        <is>
          <t>items/espresso-016-scene-0003/thumbnail.jpg</t>
        </is>
      </c>
      <c r="M1182" s="52" t="inlineStr">
        <is>
          <t>OCR: 4
VLM: Visual summary: A person is preparing coffee grounds in an espresso portafilter, using a scoop and a tamper.
视觉摘要: 一个人正在用勺子和压粉器准备浓缩咖啡粉。
Visible product: Espresso Machine
Visible components: portafilter; coffee scoop; tamper; wooden cutting board; digital scale; glass cup; metal cup
Visible actions: pouring coffee grounds; placing tamper on portafilter; pressing tamper
Visible states: coffee grounds in portafilter; portafilter on wooden surface; tamper being used to compact grounds
Visual uncertainty: The full espresso machine is not visible. The specific brand or model of the espresso machine is not visible.</t>
        </is>
      </c>
      <c r="N1182" s="45" t="inlineStr">
        <is>
          <t>4</t>
        </is>
      </c>
      <c r="O1182" s="45" t="inlineStr">
        <is>
          <t>0</t>
        </is>
      </c>
      <c r="P1182" s="59" t="str"/>
      <c r="Q1182" s="59" t="str"/>
      <c r="R1182" s="52" t="inlineStr">
        <is>
          <t>The scene shows preparation of coffee grounds in a portafilter, not steam wand wiping or purging.</t>
        </is>
      </c>
      <c r="S1182" s="52" t="inlineStr">
        <is>
          <t>VLM</t>
        </is>
      </c>
      <c r="T1182" s="52" t="inlineStr">
        <is>
          <t>low</t>
        </is>
      </c>
      <c r="U1182" s="52" t="inlineStr">
        <is>
          <t>No evidence of steam wand or milk steaming activity.</t>
        </is>
      </c>
      <c r="V1182" s="45" t="inlineStr">
        <is>
          <t>R1</t>
        </is>
      </c>
      <c r="W1182" s="46" t="inlineStr">
        <is>
          <t>0</t>
        </is>
      </c>
      <c r="X1182" s="60" t="n"/>
      <c r="Y1182" s="60" t="n"/>
      <c r="Z1182" s="46" t="inlineStr">
        <is>
          <t>no</t>
        </is>
      </c>
      <c r="AA1182" s="54" t="inlineStr">
        <is>
          <t>未出现蒸汽棒及擦拭、放空动作。</t>
        </is>
      </c>
      <c r="AB1182" s="54" t="n"/>
      <c r="AC1182" s="46" t="inlineStr">
        <is>
          <t>completed</t>
        </is>
      </c>
      <c r="AD1182" s="46" t="inlineStr">
        <is>
          <t>2026-07-28T01:45:19+08:00</t>
        </is>
      </c>
      <c r="AE1182" s="47">
        <f>IF(AC1182&lt;&gt;"completed","",IF(W1182=O1182,"no","yes"))</f>
        <v/>
      </c>
      <c r="AF1182" s="47">
        <f>IF(AC1182&lt;&gt;"completed","",IF(AND(X1182=P1182,Y1182=Q1182),"no","yes"))</f>
        <v/>
      </c>
      <c r="AG1182" s="47">
        <f>IF(AC1182&lt;&gt;"completed","待复核",IF(OR(W1182="",Z1182="",AA1182="",AD1182=""),"缺少必填项",IF(AND(OR(AE1182="yes",AF1182="yes"),AB1182=""),"修正原因缺失",IF(OR(W1182=0,W1182=1),IF(AND(X1182="",Y1182=""),"通过","0/1级时间应留空"),IF(AND(OR(W1182=2,W1182=3),X1182&lt;&gt;"",Y1182&lt;&gt;"",X1182&gt;=I1182,Y1182&lt;=J1182,Y1182&gt;X1182),"通过","2/3级时间无效")))))</f>
        <v/>
      </c>
    </row>
    <row r="1183">
      <c r="A1183" s="45" t="inlineStr">
        <is>
          <t>VQ-028</t>
        </is>
      </c>
      <c r="B1183" s="52" t="inlineStr">
        <is>
          <t>How should an espresso-machine steam wand be wiped and purged after steaming milk?</t>
        </is>
      </c>
      <c r="C1183" s="45" t="inlineStr">
        <is>
          <t>en</t>
        </is>
      </c>
      <c r="D1183" s="45" t="inlineStr">
        <is>
          <t>Espresso Machine</t>
        </is>
      </c>
      <c r="E1183" s="45" t="inlineStr">
        <is>
          <t>maintenance</t>
        </is>
      </c>
      <c r="F1183" s="45" t="inlineStr">
        <is>
          <t>source_disjoint_test</t>
        </is>
      </c>
      <c r="G1183" s="45" t="inlineStr">
        <is>
          <t>espresso-018-scene-0007</t>
        </is>
      </c>
      <c r="H1183" s="45" t="inlineStr">
        <is>
          <t>espresso-018</t>
        </is>
      </c>
      <c r="I1183" s="59" t="inlineStr">
        <is>
          <t>24.02</t>
        </is>
      </c>
      <c r="J1183" s="59" t="inlineStr">
        <is>
          <t>28.524</t>
        </is>
      </c>
      <c r="K1183" s="45" t="inlineStr">
        <is>
          <t>items/espresso-018-scene-0007/clip.mp4</t>
        </is>
      </c>
      <c r="L1183" s="45" t="inlineStr">
        <is>
          <t>items/espresso-018-scene-0007/thumbnail.jpg</t>
        </is>
      </c>
      <c r="M1183" s="52" t="inlineStr">
        <is>
          <t>OCR: Wacaco Company INSIDER PICKS Pump a few times for espresso.
VLM: Visual summary: A person is using a portable espresso machine to brew coffee by adding ground coffee and hot water, then pumping the device.
视觉摘要: 一个人正在使用便携式意式咖啡机，通过加入咖啡粉和热水，然后泵动设备来制作咖啡。
Visible product: mini presso
Visible components: black cylindrical device; hand; glass container; text overlay; logo
Visible actions: pouring hot water; holding the device; pumping the device
Visible states: ground coffee in the device; hot water being poured
Visual uncertainty: The exact model or full name of the device is not fully visible. The brand 'Wacaco Company' is visible but not the full product name.</t>
        </is>
      </c>
      <c r="N1183" s="45" t="inlineStr">
        <is>
          <t>5</t>
        </is>
      </c>
      <c r="O1183" s="45" t="inlineStr">
        <is>
          <t>0</t>
        </is>
      </c>
      <c r="P1183" s="59" t="str"/>
      <c r="Q1183" s="59" t="str"/>
      <c r="R1183" s="52" t="inlineStr">
        <is>
          <t>The scene shows espresso brewing with pumping action and hot water pouring, but no steam wand, wiping, or purging actions are visible or mentioned.</t>
        </is>
      </c>
      <c r="S1183" s="52" t="inlineStr">
        <is>
          <t>VLM|OCR</t>
        </is>
      </c>
      <c r="T1183" s="52" t="inlineStr">
        <is>
          <t>low</t>
        </is>
      </c>
      <c r="U1183" s="52" t="inlineStr">
        <is>
          <t>No evidence of steam wand, wiping, or purging actions is present in the frozen evidence.</t>
        </is>
      </c>
      <c r="V1183" s="45" t="inlineStr">
        <is>
          <t>R1</t>
        </is>
      </c>
      <c r="W1183" s="46" t="inlineStr">
        <is>
          <t>0</t>
        </is>
      </c>
      <c r="X1183" s="60" t="n"/>
      <c r="Y1183" s="60" t="n"/>
      <c r="Z1183" s="46" t="inlineStr">
        <is>
          <t>no</t>
        </is>
      </c>
      <c r="AA1183" s="54" t="inlineStr">
        <is>
          <t>MiniPresso无蒸汽棒，画面中无任何擦拭或排放蒸汽的操作。</t>
        </is>
      </c>
      <c r="AB1183" s="54" t="n"/>
      <c r="AC1183" s="46" t="inlineStr">
        <is>
          <t>completed</t>
        </is>
      </c>
      <c r="AD1183" s="46" t="inlineStr">
        <is>
          <t>2026-07-28T01:45:19+08:00</t>
        </is>
      </c>
      <c r="AE1183" s="47">
        <f>IF(AC1183&lt;&gt;"completed","",IF(W1183=O1183,"no","yes"))</f>
        <v/>
      </c>
      <c r="AF1183" s="47">
        <f>IF(AC1183&lt;&gt;"completed","",IF(AND(X1183=P1183,Y1183=Q1183),"no","yes"))</f>
        <v/>
      </c>
      <c r="AG1183" s="47">
        <f>IF(AC1183&lt;&gt;"completed","待复核",IF(OR(W1183="",Z1183="",AA1183="",AD1183=""),"缺少必填项",IF(AND(OR(AE1183="yes",AF1183="yes"),AB1183=""),"修正原因缺失",IF(OR(W1183=0,W1183=1),IF(AND(X1183="",Y1183=""),"通过","0/1级时间应留空"),IF(AND(OR(W1183=2,W1183=3),X1183&lt;&gt;"",Y1183&lt;&gt;"",X1183&gt;=I1183,Y1183&lt;=J1183,Y1183&gt;X1183),"通过","2/3级时间无效")))))</f>
        <v/>
      </c>
    </row>
    <row r="1184">
      <c r="A1184" s="45" t="inlineStr">
        <is>
          <t>VQ-028</t>
        </is>
      </c>
      <c r="B1184" s="52" t="inlineStr">
        <is>
          <t>How should an espresso-machine steam wand be wiped and purged after steaming milk?</t>
        </is>
      </c>
      <c r="C1184" s="45" t="inlineStr">
        <is>
          <t>en</t>
        </is>
      </c>
      <c r="D1184" s="45" t="inlineStr">
        <is>
          <t>Espresso Machine</t>
        </is>
      </c>
      <c r="E1184" s="45" t="inlineStr">
        <is>
          <t>maintenance</t>
        </is>
      </c>
      <c r="F1184" s="45" t="inlineStr">
        <is>
          <t>source_disjoint_test</t>
        </is>
      </c>
      <c r="G1184" s="45" t="inlineStr">
        <is>
          <t>espresso-004-scene-0011</t>
        </is>
      </c>
      <c r="H1184" s="45" t="inlineStr">
        <is>
          <t>espresso-004</t>
        </is>
      </c>
      <c r="I1184" s="59" t="inlineStr">
        <is>
          <t>66.33</t>
        </is>
      </c>
      <c r="J1184" s="59" t="inlineStr">
        <is>
          <t>88.68</t>
        </is>
      </c>
      <c r="K1184" s="45" t="inlineStr">
        <is>
          <t>items/espresso-004-scene-0011/clip.mp4</t>
        </is>
      </c>
      <c r="L1184" s="45" t="inlineStr">
        <is>
          <t>items/espresso-004-scene-0011/thumbnail.jpg</t>
        </is>
      </c>
      <c r="M1184" s="52" t="inlineStr">
        <is>
          <t>OCR: ENJOY COFFEE CIRCLE www.coffeecircle.com IRCLE
VLM: Visual summary: A split-screen view shows coffee being dispensed from an espresso machine into cups, with one side in color and the other in black and white. The video ends with a logo and website for 'Coffee Circle'.
视觉摘要: 画面分为左右两部分，左侧彩色，右侧黑白，均显示咖啡机向杯中注咖啡。视频结尾显示“Coffee Circle”的标志和网址。
Visible product: Espresso Machine
Visible components: espresso machine; coffee cup; coffee machine spout; logo; website text
Visible actions: coffee dispensing; hand holding cup
Visible states: coffee dripping; black and white filter applied; logo displayed</t>
        </is>
      </c>
      <c r="N1184" s="45" t="inlineStr">
        <is>
          <t>6</t>
        </is>
      </c>
      <c r="O1184" s="45" t="inlineStr">
        <is>
          <t>0</t>
        </is>
      </c>
      <c r="P1184" s="59" t="str"/>
      <c r="Q1184" s="59" t="str"/>
      <c r="R1184" s="52" t="inlineStr">
        <is>
          <t>The scene shows coffee dispensing from an espresso machine but contains no visual, spoken, or OCR evidence of steam wand wiping or purging after steaming milk.</t>
        </is>
      </c>
      <c r="S1184" s="52" t="inlineStr">
        <is>
          <t>VLM|OCR</t>
        </is>
      </c>
      <c r="T1184" s="52" t="inlineStr">
        <is>
          <t>low</t>
        </is>
      </c>
      <c r="U1184" s="52" t="inlineStr">
        <is>
          <t>No evidence of steam wand or maintenance actions is present.</t>
        </is>
      </c>
      <c r="V1184" s="45" t="inlineStr">
        <is>
          <t>R1</t>
        </is>
      </c>
      <c r="W1184" s="46" t="inlineStr">
        <is>
          <t>0</t>
        </is>
      </c>
      <c r="X1184" s="60" t="n"/>
      <c r="Y1184" s="60" t="n"/>
      <c r="Z1184" s="46" t="inlineStr">
        <is>
          <t>no</t>
        </is>
      </c>
      <c r="AA1184" s="54" t="inlineStr">
        <is>
          <t>画面只呈现咖啡出液与品牌片尾，全程未见蒸汽棒，更无擦拭或排空蒸汽棒的动作。</t>
        </is>
      </c>
      <c r="AB1184" s="54" t="inlineStr">
        <is>
          <t>AI=0→R1=0，与AI一致。</t>
        </is>
      </c>
      <c r="AC1184" s="46" t="inlineStr">
        <is>
          <t>completed</t>
        </is>
      </c>
      <c r="AD1184" s="46" t="inlineStr">
        <is>
          <t>2026-07-28T01:45:19+08:00</t>
        </is>
      </c>
      <c r="AE1184" s="47">
        <f>IF(AC1184&lt;&gt;"completed","",IF(W1184=O1184,"no","yes"))</f>
        <v/>
      </c>
      <c r="AF1184" s="47">
        <f>IF(AC1184&lt;&gt;"completed","",IF(AND(X1184=P1184,Y1184=Q1184),"no","yes"))</f>
        <v/>
      </c>
      <c r="AG1184" s="47">
        <f>IF(AC1184&lt;&gt;"completed","待复核",IF(OR(W1184="",Z1184="",AA1184="",AD1184=""),"缺少必填项",IF(AND(OR(AE1184="yes",AF1184="yes"),AB1184=""),"修正原因缺失",IF(OR(W1184=0,W1184=1),IF(AND(X1184="",Y1184=""),"通过","0/1级时间应留空"),IF(AND(OR(W1184=2,W1184=3),X1184&lt;&gt;"",Y1184&lt;&gt;"",X1184&gt;=I1184,Y1184&lt;=J1184,Y1184&gt;X1184),"通过","2/3级时间无效")))))</f>
        <v/>
      </c>
    </row>
    <row r="1185">
      <c r="A1185" s="45" t="inlineStr">
        <is>
          <t>VQ-028</t>
        </is>
      </c>
      <c r="B1185" s="52" t="inlineStr">
        <is>
          <t>How should an espresso-machine steam wand be wiped and purged after steaming milk?</t>
        </is>
      </c>
      <c r="C1185" s="45" t="inlineStr">
        <is>
          <t>en</t>
        </is>
      </c>
      <c r="D1185" s="45" t="inlineStr">
        <is>
          <t>Espresso Machine</t>
        </is>
      </c>
      <c r="E1185" s="45" t="inlineStr">
        <is>
          <t>maintenance</t>
        </is>
      </c>
      <c r="F1185" s="45" t="inlineStr">
        <is>
          <t>source_disjoint_test</t>
        </is>
      </c>
      <c r="G1185" s="45" t="inlineStr">
        <is>
          <t>espresso-018-scene-0005</t>
        </is>
      </c>
      <c r="H1185" s="45" t="inlineStr">
        <is>
          <t>espresso-018</t>
        </is>
      </c>
      <c r="I1185" s="59" t="inlineStr">
        <is>
          <t>18.39</t>
        </is>
      </c>
      <c r="J1185" s="59" t="inlineStr">
        <is>
          <t>21.101</t>
        </is>
      </c>
      <c r="K1185" s="45" t="inlineStr">
        <is>
          <t>items/espresso-018-scene-0005/clip.mp4</t>
        </is>
      </c>
      <c r="L1185" s="45" t="inlineStr">
        <is>
          <t>items/espresso-018-scene-0005/thumbnail.jpg</t>
        </is>
      </c>
      <c r="M1185" s="52" t="inlineStr">
        <is>
          <t>OCR: Wacaco Company INSIDERPIC Just add ground coffee and hot water.
VLM: Visual summary: A hand holds a small black device with a metallic part, against a blurred outdoor background. Text overlays state 'No paper filter needed.' and 'Wacaco Company'.
视觉摘要: 一只手拿着一个带金属部件的小型黑色设备，背景模糊为户外。文字叠加显示“无需纸滤”和“Wacaco Company”。
Visible product: unknown
Visible components: hand; black device; metallic part; text overlay
Visible actions: holding a device
Visual uncertainty: The exact product identity and function are not fully identifiable from the frames.</t>
        </is>
      </c>
      <c r="N1185" s="45" t="inlineStr">
        <is>
          <t>7</t>
        </is>
      </c>
      <c r="O1185" s="45" t="inlineStr">
        <is>
          <t>0</t>
        </is>
      </c>
      <c r="P1185" s="59" t="str"/>
      <c r="Q1185" s="59" t="str"/>
      <c r="R1185" s="52" t="inlineStr">
        <is>
          <t>The visible product is unknown and not an espresso machine; the scene shows a handheld device with text about coffee preparation, not steam wand maintenance.</t>
        </is>
      </c>
      <c r="S1185" s="52" t="inlineStr">
        <is>
          <t>VLM|OCR</t>
        </is>
      </c>
      <c r="T1185" s="52" t="inlineStr">
        <is>
          <t>low</t>
        </is>
      </c>
      <c r="U1185" s="52" t="inlineStr">
        <is>
          <t>Product identity is unambiguously not an espresso machine, and no maintenance action is shown.</t>
        </is>
      </c>
      <c r="V1185" s="45" t="inlineStr">
        <is>
          <t>R1</t>
        </is>
      </c>
      <c r="W1185" s="46" t="inlineStr">
        <is>
          <t>0</t>
        </is>
      </c>
      <c r="X1185" s="60" t="n"/>
      <c r="Y1185" s="60" t="n"/>
      <c r="Z1185" s="46" t="inlineStr">
        <is>
          <t>no</t>
        </is>
      </c>
      <c r="AA1185" s="54" t="inlineStr">
        <is>
          <t>全部6帧（t=18.4s–21.1s）为Wacaco便携咖啡器，无蒸汽棒、无清洁或排气相关操作。</t>
        </is>
      </c>
      <c r="AB1185" s="54" t="n"/>
      <c r="AC1185" s="46" t="inlineStr">
        <is>
          <t>completed</t>
        </is>
      </c>
      <c r="AD1185" s="46" t="inlineStr">
        <is>
          <t>2026-07-28T01:45:19+08:00</t>
        </is>
      </c>
      <c r="AE1185" s="47">
        <f>IF(AC1185&lt;&gt;"completed","",IF(W1185=O1185,"no","yes"))</f>
        <v/>
      </c>
      <c r="AF1185" s="47">
        <f>IF(AC1185&lt;&gt;"completed","",IF(AND(X1185=P1185,Y1185=Q1185),"no","yes"))</f>
        <v/>
      </c>
      <c r="AG1185" s="47">
        <f>IF(AC1185&lt;&gt;"completed","待复核",IF(OR(W1185="",Z1185="",AA1185="",AD1185=""),"缺少必填项",IF(AND(OR(AE1185="yes",AF1185="yes"),AB1185=""),"修正原因缺失",IF(OR(W1185=0,W1185=1),IF(AND(X1185="",Y1185=""),"通过","0/1级时间应留空"),IF(AND(OR(W1185=2,W1185=3),X1185&lt;&gt;"",Y1185&lt;&gt;"",X1185&gt;=I1185,Y1185&lt;=J1185,Y1185&gt;X1185),"通过","2/3级时间无效")))))</f>
        <v/>
      </c>
    </row>
    <row r="1186">
      <c r="A1186" s="45" t="inlineStr">
        <is>
          <t>VQ-028</t>
        </is>
      </c>
      <c r="B1186" s="52" t="inlineStr">
        <is>
          <t>How should an espresso-machine steam wand be wiped and purged after steaming milk?</t>
        </is>
      </c>
      <c r="C1186" s="45" t="inlineStr">
        <is>
          <t>en</t>
        </is>
      </c>
      <c r="D1186" s="45" t="inlineStr">
        <is>
          <t>Espresso Machine</t>
        </is>
      </c>
      <c r="E1186" s="45" t="inlineStr">
        <is>
          <t>maintenance</t>
        </is>
      </c>
      <c r="F1186" s="45" t="inlineStr">
        <is>
          <t>source_disjoint_test</t>
        </is>
      </c>
      <c r="G1186" s="45" t="inlineStr">
        <is>
          <t>espresso-017-scene-0003</t>
        </is>
      </c>
      <c r="H1186" s="45" t="inlineStr">
        <is>
          <t>espresso-017</t>
        </is>
      </c>
      <c r="I1186" s="59" t="inlineStr">
        <is>
          <t>586.633</t>
        </is>
      </c>
      <c r="J1186" s="59" t="inlineStr">
        <is>
          <t>663.84</t>
        </is>
      </c>
      <c r="K1186" s="45" t="inlineStr">
        <is>
          <t>items/espresso-017-scene-0003/clip.mp4</t>
        </is>
      </c>
      <c r="L1186" s="45" t="inlineStr">
        <is>
          <t>items/espresso-017-scene-0003/thumbnail.jpg</t>
        </is>
      </c>
      <c r="M1186" s="52" t="inlineStr">
        <is>
          <t>ASR: Другую отвертку взять. Немножко больше. Это у нас Т20. Снимаем трубочку. Достали заварочный узел в таком у нас состоянии это обычное дело для аппаратов джура я заварочный узел буду разбирать и мыть приводить в полный порядок буду наводить порядок внутри аппарата основная цель видео была разборка кофемашины я ее показал на этом заканчиваем если это было вам полезно либо интересно подписывайтесь на канал ставьте лайк я на этом прощаюсь удачи до свидания
OCR: im REMA 0 T AD
VLM: Visual summary: A person is disassembling an espresso machine, removing a heavily clogged internal component.
视觉摘要: 一个人正在拆解一台浓缩咖啡机，取出一个严重堵塞的内部部件。
Visible product: Espresso Machine
Visible components: black plastic machine casing; internal metal and plastic parts; red and white wires; clear plastic tubing; wrenches and tools on wall; orange bag with text
Visible actions: person's hands removing a component from the machine; person holding the removed component
Visible states: machine is open and disassembled; removed component is heavily clogged with residue
Visual uncertainty: The specific brand or model of the espresso machine is not visible. The text on the orange bag is partially obscured.</t>
        </is>
      </c>
      <c r="N1186" s="45" t="inlineStr">
        <is>
          <t>8</t>
        </is>
      </c>
      <c r="O1186" s="45" t="inlineStr">
        <is>
          <t>0</t>
        </is>
      </c>
      <c r="P1186" s="59" t="str"/>
      <c r="Q1186" s="59" t="str"/>
      <c r="R1186" s="52" t="inlineStr">
        <is>
          <t>The scene shows disassembly of an espresso machine and cleaning of a heavily clogged internal component, but does not show or mention wiping or purging a steam wand after steaming milk.</t>
        </is>
      </c>
      <c r="S1186" s="52" t="inlineStr">
        <is>
          <t>VLM|ASR|OCR</t>
        </is>
      </c>
      <c r="T1186" s="52" t="inlineStr">
        <is>
          <t>low</t>
        </is>
      </c>
      <c r="U1186" s="52" t="inlineStr">
        <is>
          <t>The scene is focused on disassembling and cleaning the brew group, not the steam wand or its maintenance.</t>
        </is>
      </c>
      <c r="V1186" s="45" t="inlineStr">
        <is>
          <t>R1</t>
        </is>
      </c>
      <c r="W1186" s="46" t="inlineStr">
        <is>
          <t>0</t>
        </is>
      </c>
      <c r="X1186" s="60" t="n"/>
      <c r="Y1186" s="60" t="n"/>
      <c r="Z1186" s="46" t="inlineStr">
        <is>
          <t>no</t>
        </is>
      </c>
      <c r="AA1186" s="54" t="inlineStr">
        <is>
          <t>拆机维修场景中没有蒸汽棒，也没有擦拭或排空蒸汽棒的动作。</t>
        </is>
      </c>
      <c r="AB1186" s="54" t="inlineStr">
        <is>
          <t>AI=0→R1=0，与AI一致。</t>
        </is>
      </c>
      <c r="AC1186" s="46" t="inlineStr">
        <is>
          <t>completed</t>
        </is>
      </c>
      <c r="AD1186" s="46" t="inlineStr">
        <is>
          <t>2026-07-28T01:45:19+08:00</t>
        </is>
      </c>
      <c r="AE1186" s="47">
        <f>IF(AC1186&lt;&gt;"completed","",IF(W1186=O1186,"no","yes"))</f>
        <v/>
      </c>
      <c r="AF1186" s="47">
        <f>IF(AC1186&lt;&gt;"completed","",IF(AND(X1186=P1186,Y1186=Q1186),"no","yes"))</f>
        <v/>
      </c>
      <c r="AG1186" s="47">
        <f>IF(AC1186&lt;&gt;"completed","待复核",IF(OR(W1186="",Z1186="",AA1186="",AD1186=""),"缺少必填项",IF(AND(OR(AE1186="yes",AF1186="yes"),AB1186=""),"修正原因缺失",IF(OR(W1186=0,W1186=1),IF(AND(X1186="",Y1186=""),"通过","0/1级时间应留空"),IF(AND(OR(W1186=2,W1186=3),X1186&lt;&gt;"",Y1186&lt;&gt;"",X1186&gt;=I1186,Y1186&lt;=J1186,Y1186&gt;X1186),"通过","2/3级时间无效")))))</f>
        <v/>
      </c>
    </row>
    <row r="1187">
      <c r="A1187" s="45" t="inlineStr">
        <is>
          <t>VQ-028</t>
        </is>
      </c>
      <c r="B1187" s="52" t="inlineStr">
        <is>
          <t>How should an espresso-machine steam wand be wiped and purged after steaming milk?</t>
        </is>
      </c>
      <c r="C1187" s="45" t="inlineStr">
        <is>
          <t>en</t>
        </is>
      </c>
      <c r="D1187" s="45" t="inlineStr">
        <is>
          <t>Espresso Machine</t>
        </is>
      </c>
      <c r="E1187" s="45" t="inlineStr">
        <is>
          <t>maintenance</t>
        </is>
      </c>
      <c r="F1187" s="45" t="inlineStr">
        <is>
          <t>source_disjoint_test</t>
        </is>
      </c>
      <c r="G1187" s="45" t="inlineStr">
        <is>
          <t>espresso-006-scene-0001</t>
        </is>
      </c>
      <c r="H1187" s="45" t="inlineStr">
        <is>
          <t>espresso-006</t>
        </is>
      </c>
      <c r="I1187" s="59" t="inlineStr">
        <is>
          <t>0.0</t>
        </is>
      </c>
      <c r="J1187" s="59" t="inlineStr">
        <is>
          <t>49.41</t>
        </is>
      </c>
      <c r="K1187" s="45" t="inlineStr">
        <is>
          <t>items/espresso-006-scene-0001/clip.mp4</t>
        </is>
      </c>
      <c r="L1187" s="45" t="inlineStr">
        <is>
          <t>items/espresso-006-scene-0001/thumbnail.jpg</t>
        </is>
      </c>
      <c r="M1187" s="52" t="inlineStr">
        <is>
          <t>OCR: BOSCH
VLM: Visual summary: A Bosch espresso machine is dispensing a beverage into a glass mug, starting with milk and ending with a layered drink.
视觉摘要: 一台博世咖啡机正在向玻璃杯中倾倒饮品，从牛奶开始，最终形成分层饮品。
Visible product: BOSCH
Visible components: coffee machine; glass mug; control panel; dial; buttons; dispenser spouts; brand logo
Visible actions: dispensing liquid into mug
Visible states: milk being dispensed; foam being dispensed; layered beverage formed</t>
        </is>
      </c>
      <c r="N1187" s="45" t="inlineStr">
        <is>
          <t>9</t>
        </is>
      </c>
      <c r="O1187" s="45" t="inlineStr">
        <is>
          <t>0</t>
        </is>
      </c>
      <c r="P1187" s="59" t="str"/>
      <c r="Q1187" s="59" t="str"/>
      <c r="R1187" s="52" t="inlineStr">
        <is>
          <t>The scene shows the espresso machine dispensing a beverage, not wiping or purging the steam wand after steaming milk.</t>
        </is>
      </c>
      <c r="S1187" s="52" t="inlineStr">
        <is>
          <t>VLM</t>
        </is>
      </c>
      <c r="T1187" s="52" t="inlineStr">
        <is>
          <t>low</t>
        </is>
      </c>
      <c r="U1187" s="52" t="inlineStr">
        <is>
          <t>No evidence of steam wand, wiping, or purging actions is present.</t>
        </is>
      </c>
      <c r="V1187" s="45" t="inlineStr">
        <is>
          <t>R1</t>
        </is>
      </c>
      <c r="W1187" s="46" t="inlineStr">
        <is>
          <t>0</t>
        </is>
      </c>
      <c r="X1187" s="60" t="n"/>
      <c r="Y1187" s="60" t="n"/>
      <c r="Z1187" s="46" t="inlineStr">
        <is>
          <t>no</t>
        </is>
      </c>
      <c r="AA1187" s="54" t="inlineStr">
        <is>
          <t>画面无蒸汽棒擦拭或排空操作。</t>
        </is>
      </c>
      <c r="AB1187" s="54" t="n"/>
      <c r="AC1187" s="46" t="inlineStr">
        <is>
          <t>completed</t>
        </is>
      </c>
      <c r="AD1187" s="46" t="inlineStr">
        <is>
          <t>2026-07-28T01:45:19+08:00</t>
        </is>
      </c>
      <c r="AE1187" s="47">
        <f>IF(AC1187&lt;&gt;"completed","",IF(W1187=O1187,"no","yes"))</f>
        <v/>
      </c>
      <c r="AF1187" s="47">
        <f>IF(AC1187&lt;&gt;"completed","",IF(AND(X1187=P1187,Y1187=Q1187),"no","yes"))</f>
        <v/>
      </c>
      <c r="AG1187" s="47">
        <f>IF(AC1187&lt;&gt;"completed","待复核",IF(OR(W1187="",Z1187="",AA1187="",AD1187=""),"缺少必填项",IF(AND(OR(AE1187="yes",AF1187="yes"),AB1187=""),"修正原因缺失",IF(OR(W1187=0,W1187=1),IF(AND(X1187="",Y1187=""),"通过","0/1级时间应留空"),IF(AND(OR(W1187=2,W1187=3),X1187&lt;&gt;"",Y1187&lt;&gt;"",X1187&gt;=I1187,Y1187&lt;=J1187,Y1187&gt;X1187),"通过","2/3级时间无效")))))</f>
        <v/>
      </c>
    </row>
    <row r="1188">
      <c r="A1188" s="45" t="inlineStr">
        <is>
          <t>VQ-028</t>
        </is>
      </c>
      <c r="B1188" s="52" t="inlineStr">
        <is>
          <t>How should an espresso-machine steam wand be wiped and purged after steaming milk?</t>
        </is>
      </c>
      <c r="C1188" s="45" t="inlineStr">
        <is>
          <t>en</t>
        </is>
      </c>
      <c r="D1188" s="45" t="inlineStr">
        <is>
          <t>Espresso Machine</t>
        </is>
      </c>
      <c r="E1188" s="45" t="inlineStr">
        <is>
          <t>maintenance</t>
        </is>
      </c>
      <c r="F1188" s="45" t="inlineStr">
        <is>
          <t>source_disjoint_test</t>
        </is>
      </c>
      <c r="G1188" s="45" t="inlineStr">
        <is>
          <t>espresso-002-scene-0001</t>
        </is>
      </c>
      <c r="H1188" s="45" t="inlineStr">
        <is>
          <t>espresso-002</t>
        </is>
      </c>
      <c r="I1188" s="59" t="inlineStr">
        <is>
          <t>0.0</t>
        </is>
      </c>
      <c r="J1188" s="59" t="inlineStr">
        <is>
          <t>44.68</t>
        </is>
      </c>
      <c r="K1188" s="45" t="inlineStr">
        <is>
          <t>items/espresso-002-scene-0001/clip.mp4</t>
        </is>
      </c>
      <c r="L1188" s="45" t="inlineStr">
        <is>
          <t>items/espresso-002-scene-0001/thumbnail.jpg</t>
        </is>
      </c>
      <c r="M1188" s="52" t="inlineStr">
        <is>
          <t>VLM: Visual summary: A stream of coffee is being dispensed from an espresso machine into a blue mug.
视觉摘要: 咖啡机正在向一个蓝色杯子中倾倒咖啡。
Visible product: Espresso Machine
Visible components: espresso machine; blue mug; coffee stream; metal portafilter; wooden countertop
Visible actions: coffee dispensing
Visible states: coffee filling mug; coffee forming crema</t>
        </is>
      </c>
      <c r="N1188" s="45" t="inlineStr">
        <is>
          <t>10</t>
        </is>
      </c>
      <c r="O1188" s="45" t="inlineStr">
        <is>
          <t>0</t>
        </is>
      </c>
      <c r="P1188" s="59" t="str"/>
      <c r="Q1188" s="59" t="str"/>
      <c r="R1188" s="52" t="inlineStr">
        <is>
          <t>The scene shows coffee dispensing into a mug, with no visual or textual evidence of steam wand wiping or purging.</t>
        </is>
      </c>
      <c r="S1188" s="52" t="inlineStr">
        <is>
          <t>VLM</t>
        </is>
      </c>
      <c r="T1188" s="52" t="inlineStr">
        <is>
          <t>low</t>
        </is>
      </c>
      <c r="U1188" s="52" t="inlineStr">
        <is>
          <t>No evidence of steam wand or related maintenance actions is present.</t>
        </is>
      </c>
      <c r="V1188" s="45" t="inlineStr">
        <is>
          <t>R1</t>
        </is>
      </c>
      <c r="W1188" s="46" t="inlineStr">
        <is>
          <t>0</t>
        </is>
      </c>
      <c r="X1188" s="60" t="n"/>
      <c r="Y1188" s="60" t="n"/>
      <c r="Z1188" s="46" t="inlineStr">
        <is>
          <t>no</t>
        </is>
      </c>
      <c r="AA1188" s="54" t="inlineStr">
        <is>
          <t>无蒸汽棒出现，无擦拭或排放操作。</t>
        </is>
      </c>
      <c r="AB1188" s="54" t="n"/>
      <c r="AC1188" s="46" t="inlineStr">
        <is>
          <t>completed</t>
        </is>
      </c>
      <c r="AD1188" s="46" t="inlineStr">
        <is>
          <t>2026-07-28T01:45:19+08:00</t>
        </is>
      </c>
      <c r="AE1188" s="47">
        <f>IF(AC1188&lt;&gt;"completed","",IF(W1188=O1188,"no","yes"))</f>
        <v/>
      </c>
      <c r="AF1188" s="47">
        <f>IF(AC1188&lt;&gt;"completed","",IF(AND(X1188=P1188,Y1188=Q1188),"no","yes"))</f>
        <v/>
      </c>
      <c r="AG1188" s="47">
        <f>IF(AC1188&lt;&gt;"completed","待复核",IF(OR(W1188="",Z1188="",AA1188="",AD1188=""),"缺少必填项",IF(AND(OR(AE1188="yes",AF1188="yes"),AB1188=""),"修正原因缺失",IF(OR(W1188=0,W1188=1),IF(AND(X1188="",Y1188=""),"通过","0/1级时间应留空"),IF(AND(OR(W1188=2,W1188=3),X1188&lt;&gt;"",Y1188&lt;&gt;"",X1188&gt;=I1188,Y1188&lt;=J1188,Y1188&gt;X1188),"通过","2/3级时间无效")))))</f>
        <v/>
      </c>
    </row>
    <row r="1189">
      <c r="A1189" s="45" t="inlineStr">
        <is>
          <t>VQ-028</t>
        </is>
      </c>
      <c r="B1189" s="52" t="inlineStr">
        <is>
          <t>How should an espresso-machine steam wand be wiped and purged after steaming milk?</t>
        </is>
      </c>
      <c r="C1189" s="45" t="inlineStr">
        <is>
          <t>en</t>
        </is>
      </c>
      <c r="D1189" s="45" t="inlineStr">
        <is>
          <t>Espresso Machine</t>
        </is>
      </c>
      <c r="E1189" s="45" t="inlineStr">
        <is>
          <t>maintenance</t>
        </is>
      </c>
      <c r="F1189" s="45" t="inlineStr">
        <is>
          <t>source_disjoint_test</t>
        </is>
      </c>
      <c r="G1189" s="45" t="inlineStr">
        <is>
          <t>espresso-001-scene-0006</t>
        </is>
      </c>
      <c r="H1189" s="45" t="inlineStr">
        <is>
          <t>espresso-001</t>
        </is>
      </c>
      <c r="I1189" s="59" t="inlineStr">
        <is>
          <t>23.59</t>
        </is>
      </c>
      <c r="J1189" s="59" t="inlineStr">
        <is>
          <t>25.759</t>
        </is>
      </c>
      <c r="K1189" s="45" t="inlineStr">
        <is>
          <t>items/espresso-001-scene-0006/clip.mp4</t>
        </is>
      </c>
      <c r="L1189" s="45" t="inlineStr">
        <is>
          <t>items/espresso-001-scene-0006/thumbnail.jpg</t>
        </is>
      </c>
      <c r="M1189" s="52" t="inlineStr">
        <is>
          <t>ASR: Methods of preparation differ between drinks and between baristas.
VLM: Visual summary: A person is using an espresso machine, holding a portafilter and pressing a button on the machine.
视觉摘要: 一个人正在使用意式咖啡机，手持粉碗并按压机器上的按钮。
Visible product: Espresso Machine
Visible components: portafilter; coffee machine; syrup bottles; digital display; metal container
Visible actions: pressing a button; holding a portafilter
Visual uncertainty: The exact model or brand of the espresso machine is not visible. The text on the digital display is not clearly readable.</t>
        </is>
      </c>
      <c r="N1189" s="45" t="inlineStr">
        <is>
          <t>11</t>
        </is>
      </c>
      <c r="O1189" s="45" t="inlineStr">
        <is>
          <t>0</t>
        </is>
      </c>
      <c r="P1189" s="59" t="str"/>
      <c r="Q1189" s="59" t="str"/>
      <c r="R1189" s="52" t="inlineStr">
        <is>
          <t>The scene shows a person using an espresso machine with a portafilter, but no steam wand, wiping, or purging actions are visible.</t>
        </is>
      </c>
      <c r="S1189" s="52" t="inlineStr">
        <is>
          <t>VLM</t>
        </is>
      </c>
      <c r="T1189" s="52" t="inlineStr">
        <is>
          <t>low</t>
        </is>
      </c>
      <c r="U1189" s="52" t="inlineStr">
        <is>
          <t>No evidence of steam wand, wiping, or purging actions is present in the visual or audio evidence.</t>
        </is>
      </c>
      <c r="V1189" s="45" t="inlineStr">
        <is>
          <t>R1</t>
        </is>
      </c>
      <c r="W1189" s="46" t="inlineStr">
        <is>
          <t>0</t>
        </is>
      </c>
      <c r="X1189" s="60" t="n"/>
      <c r="Y1189" s="60" t="n"/>
      <c r="Z1189" s="46" t="inlineStr">
        <is>
          <t>no</t>
        </is>
      </c>
      <c r="AA1189" s="54" t="inlineStr">
        <is>
          <t>第1–6帧（t=23.6s–25.8s）无蒸汽棒、擦拭或排放蒸汽的动作，与查询无关。</t>
        </is>
      </c>
      <c r="AB1189" s="54" t="n"/>
      <c r="AC1189" s="46" t="inlineStr">
        <is>
          <t>completed</t>
        </is>
      </c>
      <c r="AD1189" s="46" t="inlineStr">
        <is>
          <t>2026-07-28T01:45:19+08:00</t>
        </is>
      </c>
      <c r="AE1189" s="47">
        <f>IF(AC1189&lt;&gt;"completed","",IF(W1189=O1189,"no","yes"))</f>
        <v/>
      </c>
      <c r="AF1189" s="47">
        <f>IF(AC1189&lt;&gt;"completed","",IF(AND(X1189=P1189,Y1189=Q1189),"no","yes"))</f>
        <v/>
      </c>
      <c r="AG1189" s="47">
        <f>IF(AC1189&lt;&gt;"completed","待复核",IF(OR(W1189="",Z1189="",AA1189="",AD1189=""),"缺少必填项",IF(AND(OR(AE1189="yes",AF1189="yes"),AB1189=""),"修正原因缺失",IF(OR(W1189=0,W1189=1),IF(AND(X1189="",Y1189=""),"通过","0/1级时间应留空"),IF(AND(OR(W1189=2,W1189=3),X1189&lt;&gt;"",Y1189&lt;&gt;"",X1189&gt;=I1189,Y1189&lt;=J1189,Y1189&gt;X1189),"通过","2/3级时间无效")))))</f>
        <v/>
      </c>
    </row>
    <row r="1190">
      <c r="A1190" s="45" t="inlineStr">
        <is>
          <t>VQ-028</t>
        </is>
      </c>
      <c r="B1190" s="52" t="inlineStr">
        <is>
          <t>How should an espresso-machine steam wand be wiped and purged after steaming milk?</t>
        </is>
      </c>
      <c r="C1190" s="45" t="inlineStr">
        <is>
          <t>en</t>
        </is>
      </c>
      <c r="D1190" s="45" t="inlineStr">
        <is>
          <t>Espresso Machine</t>
        </is>
      </c>
      <c r="E1190" s="45" t="inlineStr">
        <is>
          <t>maintenance</t>
        </is>
      </c>
      <c r="F1190" s="45" t="inlineStr">
        <is>
          <t>source_disjoint_test</t>
        </is>
      </c>
      <c r="G1190" s="45" t="inlineStr">
        <is>
          <t>espresso-003-scene-0001</t>
        </is>
      </c>
      <c r="H1190" s="45" t="inlineStr">
        <is>
          <t>espresso-003</t>
        </is>
      </c>
      <c r="I1190" s="59" t="inlineStr">
        <is>
          <t>0.0</t>
        </is>
      </c>
      <c r="J1190" s="59" t="inlineStr">
        <is>
          <t>140.95</t>
        </is>
      </c>
      <c r="K1190" s="45" t="inlineStr">
        <is>
          <t>items/espresso-003-scene-0001/clip.mp4</t>
        </is>
      </c>
      <c r="L1190" s="45" t="inlineStr">
        <is>
          <t>items/espresso-003-scene-0001/thumbnail.jpg</t>
        </is>
      </c>
      <c r="M1190" s="52" t="inlineStr">
        <is>
          <t>OCR: UTEONYD IRORENI VORM KALK MOCCAMASTER UPROVID TECIENT MOCCAMASTEE UPROVED TECHENT APROVED TEGINT TEOENX ATROIED TECYENI APPROVED TECENI SMERES ONI TECENT INI TVOEM UTROVED q0e Je he a ECIENT AITRONED N TECIINI IM TEOINI OAM TECIENI ALLA INKEER UPPROVED LETR M UPROSED SEAXTS ATROVED TEOHNI TECEENI APTROVED TEOENT TECHNI
VLM: Visual summary: A yellow coffee maker with a water reservoir and a glass carafe is on a kitchen counter, actively brewing coffee as liquid drips into the carafe.
视觉摘要: 一台黄色的咖啡机放在厨房台面上，正在将液体滴入玻璃壶中，进行咖啡萃取。
Visible product: MOCCAMASTER
Visible components: yellow base unit; water reservoir; black filter basket; glass carafe; power button; indicator lights; kalk indicator; sink; bottles on windowsill
Visible actions: coffee dripping into carafe
Visible states: indicator lights illuminated; coffee in carafe</t>
        </is>
      </c>
      <c r="N1190" s="45" t="inlineStr">
        <is>
          <t>12</t>
        </is>
      </c>
      <c r="O1190" s="45" t="inlineStr">
        <is>
          <t>0</t>
        </is>
      </c>
      <c r="P1190" s="59" t="str"/>
      <c r="Q1190" s="59" t="str"/>
      <c r="R1190" s="52" t="inlineStr">
        <is>
          <t>The scene shows a yellow MOCCAMASTER coffee maker brewing coffee, with no visible steam wand, no milk steaming, and no wiping or purging actions.</t>
        </is>
      </c>
      <c r="S1190" s="52" t="inlineStr">
        <is>
          <t>VLM</t>
        </is>
      </c>
      <c r="T1190" s="52" t="inlineStr">
        <is>
          <t>low</t>
        </is>
      </c>
      <c r="U1190" s="52" t="inlineStr">
        <is>
          <t>No evidence of espresso machine steam wand or related maintenance actions.</t>
        </is>
      </c>
      <c r="V1190" s="45" t="inlineStr">
        <is>
          <t>R1</t>
        </is>
      </c>
      <c r="W1190" s="46" t="inlineStr">
        <is>
          <t>0</t>
        </is>
      </c>
      <c r="X1190" s="60" t="n"/>
      <c r="Y1190" s="60" t="n"/>
      <c r="Z1190" s="46" t="inlineStr">
        <is>
          <t>no</t>
        </is>
      </c>
      <c r="AA1190" s="54" t="inlineStr">
        <is>
          <t>没有出现蒸汽棒，也没有擦拭或放空蒸汽棒的动作。</t>
        </is>
      </c>
      <c r="AB1190" s="54" t="n"/>
      <c r="AC1190" s="46" t="inlineStr">
        <is>
          <t>completed</t>
        </is>
      </c>
      <c r="AD1190" s="46" t="inlineStr">
        <is>
          <t>2026-07-28T01:45:19+08:00</t>
        </is>
      </c>
      <c r="AE1190" s="47">
        <f>IF(AC1190&lt;&gt;"completed","",IF(W1190=O1190,"no","yes"))</f>
        <v/>
      </c>
      <c r="AF1190" s="47">
        <f>IF(AC1190&lt;&gt;"completed","",IF(AND(X1190=P1190,Y1190=Q1190),"no","yes"))</f>
        <v/>
      </c>
      <c r="AG1190" s="47">
        <f>IF(AC1190&lt;&gt;"completed","待复核",IF(OR(W1190="",Z1190="",AA1190="",AD1190=""),"缺少必填项",IF(AND(OR(AE1190="yes",AF1190="yes"),AB1190=""),"修正原因缺失",IF(OR(W1190=0,W1190=1),IF(AND(X1190="",Y1190=""),"通过","0/1级时间应留空"),IF(AND(OR(W1190=2,W1190=3),X1190&lt;&gt;"",Y1190&lt;&gt;"",X1190&gt;=I1190,Y1190&lt;=J1190,Y1190&gt;X1190),"通过","2/3级时间无效")))))</f>
        <v/>
      </c>
    </row>
    <row r="1191">
      <c r="A1191" s="45" t="inlineStr">
        <is>
          <t>VQ-028</t>
        </is>
      </c>
      <c r="B1191" s="52" t="inlineStr">
        <is>
          <t>How should an espresso-machine steam wand be wiped and purged after steaming milk?</t>
        </is>
      </c>
      <c r="C1191" s="45" t="inlineStr">
        <is>
          <t>en</t>
        </is>
      </c>
      <c r="D1191" s="45" t="inlineStr">
        <is>
          <t>Espresso Machine</t>
        </is>
      </c>
      <c r="E1191" s="45" t="inlineStr">
        <is>
          <t>maintenance</t>
        </is>
      </c>
      <c r="F1191" s="45" t="inlineStr">
        <is>
          <t>source_disjoint_test</t>
        </is>
      </c>
      <c r="G1191" s="45" t="inlineStr">
        <is>
          <t>espresso-016-scene-0002</t>
        </is>
      </c>
      <c r="H1191" s="45" t="inlineStr">
        <is>
          <t>espresso-016</t>
        </is>
      </c>
      <c r="I1191" s="59" t="inlineStr">
        <is>
          <t>2.714</t>
        </is>
      </c>
      <c r="J1191" s="59" t="inlineStr">
        <is>
          <t>4.849</t>
        </is>
      </c>
      <c r="K1191" s="45" t="inlineStr">
        <is>
          <t>items/espresso-016-scene-0002/clip.mp4</t>
        </is>
      </c>
      <c r="L1191" s="45" t="inlineStr">
        <is>
          <t>items/espresso-016-scene-0002/thumbnail.jpg</t>
        </is>
      </c>
      <c r="M1191" s="52" t="inlineStr">
        <is>
          <t>VLM: Visual summary: A person is preparing coffee grounds in a portafilter on a wooden surface, with a digital scale and other coffee-making tools nearby.
视觉摘要: 一个人在木制表面上用粉碗准备咖啡粉，旁边有电子秤和其他咖啡制作工具。
Visible product: Espresso Machine
Visible components: portafilter; digital scale; wooden cutting board; coffee grinder; coffee cup; knife; glass; metal tray
Visible actions: pouring coffee grounds into portafilter; holding portafilter; using knife
Visible states: coffee grounds in portafilter; digital scale displaying weight; coffee cup on table
Visual uncertainty: The specific model or brand of the espresso machine is not visible.</t>
        </is>
      </c>
      <c r="N1191" s="45" t="inlineStr">
        <is>
          <t>13</t>
        </is>
      </c>
      <c r="O1191" s="45" t="inlineStr">
        <is>
          <t>0</t>
        </is>
      </c>
      <c r="P1191" s="59" t="str"/>
      <c r="Q1191" s="59" t="str"/>
      <c r="R1191" s="52" t="inlineStr">
        <is>
          <t>The scene shows coffee grounds being prepared in a portafilter, with no visible steam wand, no wiping or purging actions, and no milk steaming activity.</t>
        </is>
      </c>
      <c r="S1191" s="52" t="inlineStr">
        <is>
          <t>VLM</t>
        </is>
      </c>
      <c r="T1191" s="52" t="inlineStr">
        <is>
          <t>low</t>
        </is>
      </c>
      <c r="U1191" s="52" t="inlineStr">
        <is>
          <t>No evidence of steam wand, milk steaming, or post-steaming maintenance actions.</t>
        </is>
      </c>
      <c r="V1191" s="45" t="inlineStr">
        <is>
          <t>R1</t>
        </is>
      </c>
      <c r="W1191" s="46" t="inlineStr">
        <is>
          <t>0</t>
        </is>
      </c>
      <c r="X1191" s="60" t="n"/>
      <c r="Y1191" s="60" t="n"/>
      <c r="Z1191" s="46" t="inlineStr">
        <is>
          <t>no</t>
        </is>
      </c>
      <c r="AA1191" s="54" t="inlineStr">
        <is>
          <t>全部6帧（t=2.7s–4.8s）无蒸汽棒、无擦拭、无排放操作。</t>
        </is>
      </c>
      <c r="AB1191" s="54" t="n"/>
      <c r="AC1191" s="46" t="inlineStr">
        <is>
          <t>completed</t>
        </is>
      </c>
      <c r="AD1191" s="46" t="inlineStr">
        <is>
          <t>2026-07-28T01:45:19+08:00</t>
        </is>
      </c>
      <c r="AE1191" s="47">
        <f>IF(AC1191&lt;&gt;"completed","",IF(W1191=O1191,"no","yes"))</f>
        <v/>
      </c>
      <c r="AF1191" s="47">
        <f>IF(AC1191&lt;&gt;"completed","",IF(AND(X1191=P1191,Y1191=Q1191),"no","yes"))</f>
        <v/>
      </c>
      <c r="AG1191" s="47">
        <f>IF(AC1191&lt;&gt;"completed","待复核",IF(OR(W1191="",Z1191="",AA1191="",AD1191=""),"缺少必填项",IF(AND(OR(AE1191="yes",AF1191="yes"),AB1191=""),"修正原因缺失",IF(OR(W1191=0,W1191=1),IF(AND(X1191="",Y1191=""),"通过","0/1级时间应留空"),IF(AND(OR(W1191=2,W1191=3),X1191&lt;&gt;"",Y1191&lt;&gt;"",X1191&gt;=I1191,Y1191&lt;=J1191,Y1191&gt;X1191),"通过","2/3级时间无效")))))</f>
        <v/>
      </c>
    </row>
    <row r="1192">
      <c r="A1192" s="45" t="inlineStr">
        <is>
          <t>VQ-028</t>
        </is>
      </c>
      <c r="B1192" s="52" t="inlineStr">
        <is>
          <t>How should an espresso-machine steam wand be wiped and purged after steaming milk?</t>
        </is>
      </c>
      <c r="C1192" s="45" t="inlineStr">
        <is>
          <t>en</t>
        </is>
      </c>
      <c r="D1192" s="45" t="inlineStr">
        <is>
          <t>Espresso Machine</t>
        </is>
      </c>
      <c r="E1192" s="45" t="inlineStr">
        <is>
          <t>maintenance</t>
        </is>
      </c>
      <c r="F1192" s="45" t="inlineStr">
        <is>
          <t>source_disjoint_test</t>
        </is>
      </c>
      <c r="G1192" s="45" t="inlineStr">
        <is>
          <t>espresso-018-scene-0019</t>
        </is>
      </c>
      <c r="H1192" s="45" t="inlineStr">
        <is>
          <t>espresso-018</t>
        </is>
      </c>
      <c r="I1192" s="59" t="inlineStr">
        <is>
          <t>60.425</t>
        </is>
      </c>
      <c r="J1192" s="59" t="inlineStr">
        <is>
          <t>63.47</t>
        </is>
      </c>
      <c r="K1192" s="45" t="inlineStr">
        <is>
          <t>items/espresso-018-scene-0019/clip.mp4</t>
        </is>
      </c>
      <c r="L1192" s="45" t="inlineStr">
        <is>
          <t>items/espresso-018-scene-0019/thumbnail.jpg</t>
        </is>
      </c>
      <c r="M1192" s="52" t="inlineStr">
        <is>
          <t>VLM: Visual summary: A man is interacting with a large, colorful, textured wall panel in an indoor public space, while another person in a red jacket is shown outdoors handling a small blue and white object.
视觉摘要: 一名男子在室内公共场所与一个大型彩色纹理墙板互动，另一名穿红色夹克的人在户外处理一个蓝白相间的小物件。
Visible product: unknown
Visible actions: A man is touching a wall panel with his hand.; A person in a red jacket is holding and manipulating a small object.
Visual uncertainty: The product being demonstrated is not clearly identifiable as an espresso machine. The objects being interacted with are not clearly identifiable as an espresso machine or its components.</t>
        </is>
      </c>
      <c r="N1192" s="45" t="inlineStr">
        <is>
          <t>14</t>
        </is>
      </c>
      <c r="O1192" s="45" t="inlineStr">
        <is>
          <t>0</t>
        </is>
      </c>
      <c r="P1192" s="59" t="str"/>
      <c r="Q1192" s="59" t="str"/>
      <c r="R1192" s="52" t="inlineStr">
        <is>
          <t>The visual evidence shows no espresso machine or steam wand, and no maintenance actions are visible.</t>
        </is>
      </c>
      <c r="S1192" s="52" t="inlineStr">
        <is>
          <t>VLM</t>
        </is>
      </c>
      <c r="T1192" s="52" t="inlineStr">
        <is>
          <t>low</t>
        </is>
      </c>
      <c r="U1192" s="52" t="inlineStr">
        <is>
          <t>The scene clearly lacks any espresso machine or relevant maintenance activity.</t>
        </is>
      </c>
      <c r="V1192" s="45" t="inlineStr">
        <is>
          <t>R1</t>
        </is>
      </c>
      <c r="W1192" s="46" t="inlineStr">
        <is>
          <t>0</t>
        </is>
      </c>
      <c r="X1192" s="60" t="n"/>
      <c r="Y1192" s="60" t="n"/>
      <c r="Z1192" s="46" t="inlineStr">
        <is>
          <t>no</t>
        </is>
      </c>
      <c r="AA1192" s="54" t="inlineStr">
        <is>
          <t>6帧（t=60.4s–63.5s）为公共交通与户外骑行画面，无咖啡机、蒸汽棒及清洁动作。</t>
        </is>
      </c>
      <c r="AB1192" s="54" t="n"/>
      <c r="AC1192" s="46" t="inlineStr">
        <is>
          <t>completed</t>
        </is>
      </c>
      <c r="AD1192" s="46" t="inlineStr">
        <is>
          <t>2026-07-28T01:45:19+08:00</t>
        </is>
      </c>
      <c r="AE1192" s="47">
        <f>IF(AC1192&lt;&gt;"completed","",IF(W1192=O1192,"no","yes"))</f>
        <v/>
      </c>
      <c r="AF1192" s="47">
        <f>IF(AC1192&lt;&gt;"completed","",IF(AND(X1192=P1192,Y1192=Q1192),"no","yes"))</f>
        <v/>
      </c>
      <c r="AG1192" s="47">
        <f>IF(AC1192&lt;&gt;"completed","待复核",IF(OR(W1192="",Z1192="",AA1192="",AD1192=""),"缺少必填项",IF(AND(OR(AE1192="yes",AF1192="yes"),AB1192=""),"修正原因缺失",IF(OR(W1192=0,W1192=1),IF(AND(X1192="",Y1192=""),"通过","0/1级时间应留空"),IF(AND(OR(W1192=2,W1192=3),X1192&lt;&gt;"",Y1192&lt;&gt;"",X1192&gt;=I1192,Y1192&lt;=J1192,Y1192&gt;X1192),"通过","2/3级时间无效")))))</f>
        <v/>
      </c>
    </row>
    <row r="1193">
      <c r="A1193" s="45" t="inlineStr">
        <is>
          <t>VQ-028</t>
        </is>
      </c>
      <c r="B1193" s="52" t="inlineStr">
        <is>
          <t>How should an espresso-machine steam wand be wiped and purged after steaming milk?</t>
        </is>
      </c>
      <c r="C1193" s="45" t="inlineStr">
        <is>
          <t>en</t>
        </is>
      </c>
      <c r="D1193" s="45" t="inlineStr">
        <is>
          <t>Espresso Machine</t>
        </is>
      </c>
      <c r="E1193" s="45" t="inlineStr">
        <is>
          <t>maintenance</t>
        </is>
      </c>
      <c r="F1193" s="45" t="inlineStr">
        <is>
          <t>source_disjoint_test</t>
        </is>
      </c>
      <c r="G1193" s="45" t="inlineStr">
        <is>
          <t>espresso-004-scene-0002</t>
        </is>
      </c>
      <c r="H1193" s="45" t="inlineStr">
        <is>
          <t>espresso-004</t>
        </is>
      </c>
      <c r="I1193" s="59" t="inlineStr">
        <is>
          <t>32.213</t>
        </is>
      </c>
      <c r="J1193" s="59" t="inlineStr">
        <is>
          <t>34.382</t>
        </is>
      </c>
      <c r="K1193" s="45" t="inlineStr">
        <is>
          <t>items/espresso-004-scene-0002/clip.mp4</t>
        </is>
      </c>
      <c r="L1193" s="45" t="inlineStr">
        <is>
          <t>items/espresso-004-scene-0002/thumbnail.jpg</t>
        </is>
      </c>
      <c r="M1193" s="52" t="inlineStr">
        <is>
          <t>VLM: Visual summary: A hand holds a white cup with a mustache design under an espresso machine's steam wand, while the text 'PREHEAT IT' is overlaid on the image.
视觉摘要: 一只手拿着一个印有胡子图案的白色杯子，放在咖啡机的蒸汽喷嘴下，图像上叠加有“PREHEAT IT”字样。
Visible product: Espresso Machine
Visible components: espresso machine; steam wand; white cup; mustache design on cup; hand; text overlay: 'PREHEAT IT'
Visible actions: hand holding cup; cup positioned under steam wand</t>
        </is>
      </c>
      <c r="N1193" s="45" t="inlineStr">
        <is>
          <t>15</t>
        </is>
      </c>
      <c r="O1193" s="45" t="inlineStr">
        <is>
          <t>1</t>
        </is>
      </c>
      <c r="P1193" s="59" t="str"/>
      <c r="Q1193" s="59" t="str"/>
      <c r="R1193" s="52" t="inlineStr">
        <is>
          <t>The scene shows a cup positioned under the steam wand with a 'PREHEAT IT' overlay, indicating preparation for steaming, not wiping or purging.</t>
        </is>
      </c>
      <c r="S1193" s="52" t="inlineStr">
        <is>
          <t>VLM</t>
        </is>
      </c>
      <c r="T1193" s="52" t="inlineStr">
        <is>
          <t>low</t>
        </is>
      </c>
      <c r="U1193" s="52" t="inlineStr">
        <is>
          <t>No evidence of wiping or purging action or instruction is visible.</t>
        </is>
      </c>
      <c r="V1193" s="45" t="inlineStr">
        <is>
          <t>R1</t>
        </is>
      </c>
      <c r="W1193" s="46" t="inlineStr">
        <is>
          <t>1</t>
        </is>
      </c>
      <c r="X1193" s="60" t="n"/>
      <c r="Y1193" s="60" t="n"/>
      <c r="Z1193" s="46" t="inlineStr">
        <is>
          <t>no</t>
        </is>
      </c>
      <c r="AA1193" s="54" t="inlineStr">
        <is>
          <t>画面只展示预热杯子，没有蒸汽棒擦拭或放空动作。</t>
        </is>
      </c>
      <c r="AB1193" s="54" t="n"/>
      <c r="AC1193" s="46" t="inlineStr">
        <is>
          <t>completed</t>
        </is>
      </c>
      <c r="AD1193" s="46" t="inlineStr">
        <is>
          <t>2026-07-28T01:45:19+08:00</t>
        </is>
      </c>
      <c r="AE1193" s="47">
        <f>IF(AC1193&lt;&gt;"completed","",IF(W1193=O1193,"no","yes"))</f>
        <v/>
      </c>
      <c r="AF1193" s="47">
        <f>IF(AC1193&lt;&gt;"completed","",IF(AND(X1193=P1193,Y1193=Q1193),"no","yes"))</f>
        <v/>
      </c>
      <c r="AG1193" s="47">
        <f>IF(AC1193&lt;&gt;"completed","待复核",IF(OR(W1193="",Z1193="",AA1193="",AD1193=""),"缺少必填项",IF(AND(OR(AE1193="yes",AF1193="yes"),AB1193=""),"修正原因缺失",IF(OR(W1193=0,W1193=1),IF(AND(X1193="",Y1193=""),"通过","0/1级时间应留空"),IF(AND(OR(W1193=2,W1193=3),X1193&lt;&gt;"",Y1193&lt;&gt;"",X1193&gt;=I1193,Y1193&lt;=J1193,Y1193&gt;X1193),"通过","2/3级时间无效")))))</f>
        <v/>
      </c>
    </row>
    <row r="1194">
      <c r="A1194" s="45" t="inlineStr">
        <is>
          <t>VQ-028</t>
        </is>
      </c>
      <c r="B1194" s="52" t="inlineStr">
        <is>
          <t>How should an espresso-machine steam wand be wiped and purged after steaming milk?</t>
        </is>
      </c>
      <c r="C1194" s="45" t="inlineStr">
        <is>
          <t>en</t>
        </is>
      </c>
      <c r="D1194" s="45" t="inlineStr">
        <is>
          <t>Espresso Machine</t>
        </is>
      </c>
      <c r="E1194" s="45" t="inlineStr">
        <is>
          <t>maintenance</t>
        </is>
      </c>
      <c r="F1194" s="45" t="inlineStr">
        <is>
          <t>source_disjoint_test</t>
        </is>
      </c>
      <c r="G1194" s="45" t="inlineStr">
        <is>
          <t>espresso-005-scene-0001</t>
        </is>
      </c>
      <c r="H1194" s="45" t="inlineStr">
        <is>
          <t>espresso-005</t>
        </is>
      </c>
      <c r="I1194" s="59" t="inlineStr">
        <is>
          <t>0.0</t>
        </is>
      </c>
      <c r="J1194" s="59" t="inlineStr">
        <is>
          <t>55.87</t>
        </is>
      </c>
      <c r="K1194" s="45" t="inlineStr">
        <is>
          <t>items/espresso-005-scene-0001/clip.mp4</t>
        </is>
      </c>
      <c r="L1194" s="45" t="inlineStr">
        <is>
          <t>items/espresso-005-scene-0001/thumbnail.jpg</t>
        </is>
      </c>
      <c r="M1194" s="52" t="inlineStr">
        <is>
          <t>VLM: Visual summary: A close-up view of an espresso machine dispensing coffee into a red cup.
视觉摘要: 一台浓缩咖啡机正在向一个红色杯子中倒咖啡。
Visible product: Espresso Machine
Visible components: chrome portafilter; black knobs; red cup; metal machine body
Visible actions: coffee flowing from portafilter; lever being pressed
Visible states: coffee extraction in progress</t>
        </is>
      </c>
      <c r="N1194" s="45" t="inlineStr">
        <is>
          <t>16</t>
        </is>
      </c>
      <c r="O1194" s="45" t="inlineStr">
        <is>
          <t>0</t>
        </is>
      </c>
      <c r="P1194" s="59" t="str"/>
      <c r="Q1194" s="59" t="str"/>
      <c r="R1194" s="52" t="inlineStr">
        <is>
          <t>The scene shows coffee extraction in progress, with no visible steam wand, wiping, or purging actions.</t>
        </is>
      </c>
      <c r="S1194" s="52" t="inlineStr">
        <is>
          <t>VLM</t>
        </is>
      </c>
      <c r="T1194" s="52" t="inlineStr">
        <is>
          <t>low</t>
        </is>
      </c>
      <c r="U1194" s="52" t="inlineStr">
        <is>
          <t>No evidence of steam wand or maintenance actions is present.</t>
        </is>
      </c>
      <c r="V1194" s="45" t="inlineStr">
        <is>
          <t>R1</t>
        </is>
      </c>
      <c r="W1194" s="46" t="inlineStr">
        <is>
          <t>0</t>
        </is>
      </c>
      <c r="X1194" s="60" t="n"/>
      <c r="Y1194" s="60" t="n"/>
      <c r="Z1194" s="46" t="inlineStr">
        <is>
          <t>no</t>
        </is>
      </c>
      <c r="AA1194" s="54" t="inlineStr">
        <is>
          <t>画面中无蒸汽棒，未展示擦拭或排空蒸汽棒动作。</t>
        </is>
      </c>
      <c r="AB1194" s="54" t="n"/>
      <c r="AC1194" s="46" t="inlineStr">
        <is>
          <t>completed</t>
        </is>
      </c>
      <c r="AD1194" s="46" t="inlineStr">
        <is>
          <t>2026-07-28T01:55:19+08:00</t>
        </is>
      </c>
      <c r="AE1194" s="47">
        <f>IF(AC1194&lt;&gt;"completed","",IF(W1194=O1194,"no","yes"))</f>
        <v/>
      </c>
      <c r="AF1194" s="47">
        <f>IF(AC1194&lt;&gt;"completed","",IF(AND(X1194=P1194,Y1194=Q1194),"no","yes"))</f>
        <v/>
      </c>
      <c r="AG1194" s="47">
        <f>IF(AC1194&lt;&gt;"completed","待复核",IF(OR(W1194="",Z1194="",AA1194="",AD1194=""),"缺少必填项",IF(AND(OR(AE1194="yes",AF1194="yes"),AB1194=""),"修正原因缺失",IF(OR(W1194=0,W1194=1),IF(AND(X1194="",Y1194=""),"通过","0/1级时间应留空"),IF(AND(OR(W1194=2,W1194=3),X1194&lt;&gt;"",Y1194&lt;&gt;"",X1194&gt;=I1194,Y1194&lt;=J1194,Y1194&gt;X1194),"通过","2/3级时间无效")))))</f>
        <v/>
      </c>
    </row>
    <row r="1195">
      <c r="A1195" s="45" t="inlineStr">
        <is>
          <t>VQ-028</t>
        </is>
      </c>
      <c r="B1195" s="52" t="inlineStr">
        <is>
          <t>How should an espresso-machine steam wand be wiped and purged after steaming milk?</t>
        </is>
      </c>
      <c r="C1195" s="45" t="inlineStr">
        <is>
          <t>en</t>
        </is>
      </c>
      <c r="D1195" s="45" t="inlineStr">
        <is>
          <t>Espresso Machine</t>
        </is>
      </c>
      <c r="E1195" s="45" t="inlineStr">
        <is>
          <t>maintenance</t>
        </is>
      </c>
      <c r="F1195" s="45" t="inlineStr">
        <is>
          <t>source_disjoint_test</t>
        </is>
      </c>
      <c r="G1195" s="45" t="inlineStr">
        <is>
          <t>espresso-018-scene-0012</t>
        </is>
      </c>
      <c r="H1195" s="45" t="inlineStr">
        <is>
          <t>espresso-018</t>
        </is>
      </c>
      <c r="I1195" s="59" t="inlineStr">
        <is>
          <t>40.659</t>
        </is>
      </c>
      <c r="J1195" s="59" t="inlineStr">
        <is>
          <t>44.412</t>
        </is>
      </c>
      <c r="K1195" s="45" t="inlineStr">
        <is>
          <t>items/espresso-018-scene-0012/clip.mp4</t>
        </is>
      </c>
      <c r="L1195" s="45" t="inlineStr">
        <is>
          <t>items/espresso-018-scene-0012/thumbnail.jpg</t>
        </is>
      </c>
      <c r="M1195" s="52" t="inlineStr">
        <is>
          <t>VLM: Visual summary: A dark-colored espresso machine is pouring coffee into a black cup on a textured surface.
视觉摘要: 一台深色的意式咖啡机正在将咖啡倒入一个黑色杯子中，杯子放在有纹理的表面上。
Visible product: Espresso Machine
Visible components: black cup; dark-colored espresso machine; text overlay; text 'Wacaco Company'; text 'INSIDER PICKS'
Visible actions: pouring coffee
Visible states: coffee being poured; text overlay present
Visual uncertainty: The full appearance of the espresso machine is not visible. The exact brand or model is not visible. The context of the scene (e.g., travel setting) is implied by text but not visually confirmed.</t>
        </is>
      </c>
      <c r="N1195" s="45" t="inlineStr">
        <is>
          <t>17</t>
        </is>
      </c>
      <c r="O1195" s="45" t="inlineStr">
        <is>
          <t>0</t>
        </is>
      </c>
      <c r="P1195" s="59" t="str"/>
      <c r="Q1195" s="59" t="str"/>
      <c r="R1195" s="52" t="inlineStr">
        <is>
          <t>The scene shows coffee being poured, not steam wand wiping or purging; no relevant maintenance action is visible.</t>
        </is>
      </c>
      <c r="S1195" s="52" t="inlineStr">
        <is>
          <t>VLM</t>
        </is>
      </c>
      <c r="T1195" s="52" t="inlineStr">
        <is>
          <t>low</t>
        </is>
      </c>
      <c r="U1195" s="52" t="inlineStr">
        <is>
          <t>No evidence of steam wand or maintenance activity is present.</t>
        </is>
      </c>
      <c r="V1195" s="45" t="inlineStr">
        <is>
          <t>R1</t>
        </is>
      </c>
      <c r="W1195" s="46" t="inlineStr">
        <is>
          <t>0</t>
        </is>
      </c>
      <c r="X1195" s="60" t="n"/>
      <c r="Y1195" s="60" t="n"/>
      <c r="Z1195" s="46" t="inlineStr">
        <is>
          <t>no</t>
        </is>
      </c>
      <c r="AA1195" s="54" t="inlineStr">
        <is>
          <t>画面未出现蒸汽棒及清洁/放气动作。</t>
        </is>
      </c>
      <c r="AB1195" s="54" t="n"/>
      <c r="AC1195" s="46" t="inlineStr">
        <is>
          <t>completed</t>
        </is>
      </c>
      <c r="AD1195" s="46" t="inlineStr">
        <is>
          <t>2026-07-28T01:45:19+08:00</t>
        </is>
      </c>
      <c r="AE1195" s="47">
        <f>IF(AC1195&lt;&gt;"completed","",IF(W1195=O1195,"no","yes"))</f>
        <v/>
      </c>
      <c r="AF1195" s="47">
        <f>IF(AC1195&lt;&gt;"completed","",IF(AND(X1195=P1195,Y1195=Q1195),"no","yes"))</f>
        <v/>
      </c>
      <c r="AG1195" s="47">
        <f>IF(AC1195&lt;&gt;"completed","待复核",IF(OR(W1195="",Z1195="",AA1195="",AD1195=""),"缺少必填项",IF(AND(OR(AE1195="yes",AF1195="yes"),AB1195=""),"修正原因缺失",IF(OR(W1195=0,W1195=1),IF(AND(X1195="",Y1195=""),"通过","0/1级时间应留空"),IF(AND(OR(W1195=2,W1195=3),X1195&lt;&gt;"",Y1195&lt;&gt;"",X1195&gt;=I1195,Y1195&lt;=J1195,Y1195&gt;X1195),"通过","2/3级时间无效")))))</f>
        <v/>
      </c>
    </row>
    <row r="1196">
      <c r="A1196" s="45" t="inlineStr">
        <is>
          <t>VQ-028</t>
        </is>
      </c>
      <c r="B1196" s="52" t="inlineStr">
        <is>
          <t>How should an espresso-machine steam wand be wiped and purged after steaming milk?</t>
        </is>
      </c>
      <c r="C1196" s="45" t="inlineStr">
        <is>
          <t>en</t>
        </is>
      </c>
      <c r="D1196" s="45" t="inlineStr">
        <is>
          <t>Espresso Machine</t>
        </is>
      </c>
      <c r="E1196" s="45" t="inlineStr">
        <is>
          <t>maintenance</t>
        </is>
      </c>
      <c r="F1196" s="45" t="inlineStr">
        <is>
          <t>source_disjoint_test</t>
        </is>
      </c>
      <c r="G1196" s="45" t="inlineStr">
        <is>
          <t>espresso-017-scene-0001</t>
        </is>
      </c>
      <c r="H1196" s="45" t="inlineStr">
        <is>
          <t>espresso-017</t>
        </is>
      </c>
      <c r="I1196" s="59" t="inlineStr">
        <is>
          <t>0.0</t>
        </is>
      </c>
      <c r="J1196" s="59" t="inlineStr">
        <is>
          <t>574.25</t>
        </is>
      </c>
      <c r="K1196" s="45" t="inlineStr">
        <is>
          <t>items/espresso-017-scene-0001/clip.mp4</t>
        </is>
      </c>
      <c r="L1196" s="45" t="inlineStr">
        <is>
          <t>items/espresso-017-scene-0001/thumbnail.jpg</t>
        </is>
      </c>
      <c r="M1196" s="52" t="inlineStr">
        <is>
          <t>ASR: Я вас приветствую на своем канале. Сегодня у нас кофемашина Jura, точная модель аппарата. Я укажу в описании к видео. Речь будет о разборке аппарата. У некоторых владельцев при обслуживании и необходимости снять, вымыть заварочный узел, либо у некоторых мастеров вызывает трудности у этих моделей с разборкой. я покажу как это выполнить легко быстро и при этом постараться ничего не выломать никаких зацепов в общем сохранить аппарат в исправном состоянии давайте приступим для начала мы снимаем поддоны снимаем крышку достаем лоток для молотого кофе разворачиваем аппарат снимаем контейнер для воды здесь у нас спрятана защелка мы ее проворачиваем снимаем сложим всю коробочку чтобы не растерять отвертка звездочка т15 откручиваем саморез также нам понадобится специальный ключ овальный и нужно выкрутить вот этот саморез я его обозначил планочку подымаем вверх это я пока уберу не Мне нужно будет положить аппарат на бок, поэтому я подстелю полотенце, чтобы не поцарапать корпус. Смотрите, прежде чем положить аппарат на бок, я возьму вот такой листик, заведу. Вот примерно в этом положении у нас стоит зацеп. Теперь я ложу аппарат на бок. В этом месте у нас зацепчик, я беру такой съемник, вставляю, приподнимаю немножко крышку, беру обычную линейку, примерно 30 сантиметров, завожу ее, примерно в это, вот так надо завести ее, заводим. с этой стороны изнутри я рукой буду линейку прижимать к корпусу аппарата и нажимаю слышим у нас отщелкнулась защелочка снимаем корпус вот примерно вот так вот линейка заправлена нам нужно было отщелкнуть вот эту вот этот клавишу как видите состояние аппарата защелка у нас входит вот в это положение давайте я обозначу вот сюда она входит я аппарат разворачиваю на другую сторону повторяя манипуляцию точно также завожу примерно сюда до упора нажали вот примерно в этом месте и скинули вот у нас здесь примерно зацеп я ставлю аппарат мы получили доступ к плате управления с этой стороны мы получили доступ к редуктору когда будете заводить линейку с этой стороны у нас вот вот этот упорчик видите да мы получается проводим прижимаем линейку корпусу доходим до вот этого фиксатора и отстегиваем далее нам нужно снять вот эту панель линейку я пока убираем вот кнопка мы ее нажимаем и приподнимаем крышку вот кнопка мы нажали приподняли и сняли вот эту панель далее нам необходимо снять вот эту накладку здесь у нас стоит зацеп я беру съемничек вставляю и немножко проворачиваем 123 откручиваем и теперь панельку просто подымаем если нам необходимо снять вот эту переднюю панель мы откручиваем два самореза снимаем экран и под ним еще два самореза которые держат вот эту накладку но этого я делать не буду мне это сейчас нет необходимости. Я буду разбирать заварочный узел. Откручиваем заварочный узел. Другую отвертку взять. Немножко больше. Это у нас Т20. Снимаем трубочку. Достали заварочный
OCR: TOLSEN covim OROCREMA covum OROCRENA &gt; 3 X 170 180 ovim PA APA GROU 16 1 juha jera sovim SROUP GROUP CROU - 1160 1860 MO ROUP 000 OROCREN wa S C il LUSST 300000000 SNERL CF 00000000 C.F SNI USY 0000000 EPLS | TRUIST CE ESNEL Cp EPLISET SNEL a CKOUP SNEEL ST 00G00000 SNOE eovim 0G000000 evim LHEAIE CEDAME 2 09000000 CUDAM 6 CUPAPI im E REMA
VLM: Visual summary: A person is disassembling a white appliance, likely an espresso machine, in a workshop setting with tools and supplies on the wall and floor.
视觉摘要: 一个人正在一个工作坊环境中拆解一台白色的电器，可能是意式咖啡机，周围墙上和地板上有工具和材料。
Visible product: Espresso Machine
Visible components: white appliance; orange bag labeled 'COVIM OROCREMA'; black container; tools hanging on wall; screwdriver; green sanding belt; yellow plastic tool; cup with dark liquid
Visible actions: person opening appliance; person removing appliance cover; person holding green sanding belt; person using screwdriver
Visible states: appliance partially disassembled; appliance cover removed; internal components exposed
Visual uncertainty: The exact model or brand of the appliance is not visible. The purpose of the disassembly is not clear from the frames.</t>
        </is>
      </c>
      <c r="N1196" s="45" t="inlineStr">
        <is>
          <t>18</t>
        </is>
      </c>
      <c r="O1196" s="45" t="inlineStr">
        <is>
          <t>0</t>
        </is>
      </c>
      <c r="P1196" s="59" t="str"/>
      <c r="Q1196" s="59" t="str"/>
      <c r="R1196" s="52" t="inlineStr">
        <is>
          <t>The scene shows disassembly of an espresso machine, not cleaning or purging the steam wand. No mention or visual evidence of steam wand wiping or purging is present.</t>
        </is>
      </c>
      <c r="S1196" s="52" t="inlineStr">
        <is>
          <t>VLM|ASR|OCR</t>
        </is>
      </c>
      <c r="T1196" s="52" t="inlineStr">
        <is>
          <t>low</t>
        </is>
      </c>
      <c r="U1196" s="52" t="inlineStr">
        <is>
          <t>The scene is clearly about disassembly of the brew unit, not steam wand maintenance.</t>
        </is>
      </c>
      <c r="V1196" s="45" t="inlineStr">
        <is>
          <t>R1</t>
        </is>
      </c>
      <c r="W1196" s="46" t="inlineStr">
        <is>
          <t>0</t>
        </is>
      </c>
      <c r="X1196" s="60" t="n"/>
      <c r="Y1196" s="60" t="n"/>
      <c r="Z1196" s="46" t="inlineStr">
        <is>
          <t>no</t>
        </is>
      </c>
      <c r="AA1196" s="54" t="inlineStr">
        <is>
          <t>拆机场景中没有蒸汽棒，也没有擦拭或排空蒸汽棒的动作。</t>
        </is>
      </c>
      <c r="AB1196" s="54" t="inlineStr">
        <is>
          <t>AI=0→R1=0，与AI一致。</t>
        </is>
      </c>
      <c r="AC1196" s="46" t="inlineStr">
        <is>
          <t>completed</t>
        </is>
      </c>
      <c r="AD1196" s="46" t="inlineStr">
        <is>
          <t>2026-07-28T01:45:19+08:00</t>
        </is>
      </c>
      <c r="AE1196" s="47">
        <f>IF(AC1196&lt;&gt;"completed","",IF(W1196=O1196,"no","yes"))</f>
        <v/>
      </c>
      <c r="AF1196" s="47">
        <f>IF(AC1196&lt;&gt;"completed","",IF(AND(X1196=P1196,Y1196=Q1196),"no","yes"))</f>
        <v/>
      </c>
      <c r="AG1196" s="47">
        <f>IF(AC1196&lt;&gt;"completed","待复核",IF(OR(W1196="",Z1196="",AA1196="",AD1196=""),"缺少必填项",IF(AND(OR(AE1196="yes",AF1196="yes"),AB1196=""),"修正原因缺失",IF(OR(W1196=0,W1196=1),IF(AND(X1196="",Y1196=""),"通过","0/1级时间应留空"),IF(AND(OR(W1196=2,W1196=3),X1196&lt;&gt;"",Y1196&lt;&gt;"",X1196&gt;=I1196,Y1196&lt;=J1196,Y1196&gt;X1196),"通过","2/3级时间无效")))))</f>
        <v/>
      </c>
    </row>
    <row r="1197">
      <c r="A1197" s="45" t="inlineStr">
        <is>
          <t>VQ-028</t>
        </is>
      </c>
      <c r="B1197" s="52" t="inlineStr">
        <is>
          <t>How should an espresso-machine steam wand be wiped and purged after steaming milk?</t>
        </is>
      </c>
      <c r="C1197" s="45" t="inlineStr">
        <is>
          <t>en</t>
        </is>
      </c>
      <c r="D1197" s="45" t="inlineStr">
        <is>
          <t>Espresso Machine</t>
        </is>
      </c>
      <c r="E1197" s="45" t="inlineStr">
        <is>
          <t>maintenance</t>
        </is>
      </c>
      <c r="F1197" s="45" t="inlineStr">
        <is>
          <t>source_disjoint_test</t>
        </is>
      </c>
      <c r="G1197" s="45" t="inlineStr">
        <is>
          <t>espresso-018-scene-0014</t>
        </is>
      </c>
      <c r="H1197" s="45" t="inlineStr">
        <is>
          <t>espresso-018</t>
        </is>
      </c>
      <c r="I1197" s="59" t="inlineStr">
        <is>
          <t>47.873</t>
        </is>
      </c>
      <c r="J1197" s="59" t="inlineStr">
        <is>
          <t>50.083</t>
        </is>
      </c>
      <c r="K1197" s="45" t="inlineStr">
        <is>
          <t>items/espresso-018-scene-0014/clip.mp4</t>
        </is>
      </c>
      <c r="L1197" s="45" t="inlineStr">
        <is>
          <t>items/espresso-018-scene-0014/thumbnail.jpg</t>
        </is>
      </c>
      <c r="M1197" s="52" t="inlineStr">
        <is>
          <t>OCR: INSIDERPICKS Easy to transport with books and laptops
VLM: Visual summary: A person is holding and adjusting a beige messenger bag with brown straps in an indoor setting with modern furniture.
视觉摘要: 一个人在室内环境中拿着并调整一个米色的斜挎包，包带为棕色，周围有现代家具。
Visible product: unknown
Visible components: beige messenger bag; brown straps; zippers; metal grommets; white sofa; purple wall; glass partition
Visible actions: person adjusting bag strap; person inserting hand into bag
Visible states: person wearing black top; bag being held by person
Visual uncertainty: product category label 'Espresso Machine' is not visually verifiable in the frames</t>
        </is>
      </c>
      <c r="N1197" s="45" t="inlineStr">
        <is>
          <t>19</t>
        </is>
      </c>
      <c r="O1197" s="45" t="inlineStr">
        <is>
          <t>0</t>
        </is>
      </c>
      <c r="P1197" s="59" t="str"/>
      <c r="Q1197" s="59" t="str"/>
      <c r="R1197" s="52" t="inlineStr">
        <is>
          <t>The scene shows a person adjusting a beige messenger bag, with no espresso machine or steam wand visible, and no maintenance actions related to espresso equipment.</t>
        </is>
      </c>
      <c r="S1197" s="52" t="inlineStr">
        <is>
          <t>VLM</t>
        </is>
      </c>
      <c r="T1197" s="52" t="inlineStr">
        <is>
          <t>low</t>
        </is>
      </c>
      <c r="U1197" s="52" t="inlineStr">
        <is>
          <t>No evidence of espresso machine, steam wand, or any maintenance activity related to the question.</t>
        </is>
      </c>
      <c r="V1197" s="45" t="inlineStr">
        <is>
          <t>R1</t>
        </is>
      </c>
      <c r="W1197" s="46" t="inlineStr">
        <is>
          <t>0</t>
        </is>
      </c>
      <c r="X1197" s="60" t="n"/>
      <c r="Y1197" s="60" t="n"/>
      <c r="Z1197" s="46" t="inlineStr">
        <is>
          <t>no</t>
        </is>
      </c>
      <c r="AA1197" s="54" t="inlineStr">
        <is>
          <t>全部6帧（t=47.9s–50.1s）展示人物操作米色斜挎包（打开包体、放入透明袋等），无咖啡机或蒸汽棒。</t>
        </is>
      </c>
      <c r="AB1197" s="54" t="n"/>
      <c r="AC1197" s="46" t="inlineStr">
        <is>
          <t>completed</t>
        </is>
      </c>
      <c r="AD1197" s="46" t="inlineStr">
        <is>
          <t>2026-07-28T01:45:19+08:00</t>
        </is>
      </c>
      <c r="AE1197" s="47">
        <f>IF(AC1197&lt;&gt;"completed","",IF(W1197=O1197,"no","yes"))</f>
        <v/>
      </c>
      <c r="AF1197" s="47">
        <f>IF(AC1197&lt;&gt;"completed","",IF(AND(X1197=P1197,Y1197=Q1197),"no","yes"))</f>
        <v/>
      </c>
      <c r="AG1197" s="47">
        <f>IF(AC1197&lt;&gt;"completed","待复核",IF(OR(W1197="",Z1197="",AA1197="",AD1197=""),"缺少必填项",IF(AND(OR(AE1197="yes",AF1197="yes"),AB1197=""),"修正原因缺失",IF(OR(W1197=0,W1197=1),IF(AND(X1197="",Y1197=""),"通过","0/1级时间应留空"),IF(AND(OR(W1197=2,W1197=3),X1197&lt;&gt;"",Y1197&lt;&gt;"",X1197&gt;=I1197,Y1197&lt;=J1197,Y1197&gt;X1197),"通过","2/3级时间无效")))))</f>
        <v/>
      </c>
    </row>
    <row r="1198">
      <c r="A1198" s="45" t="inlineStr">
        <is>
          <t>VQ-028</t>
        </is>
      </c>
      <c r="B1198" s="52" t="inlineStr">
        <is>
          <t>How should an espresso-machine steam wand be wiped and purged after steaming milk?</t>
        </is>
      </c>
      <c r="C1198" s="45" t="inlineStr">
        <is>
          <t>en</t>
        </is>
      </c>
      <c r="D1198" s="45" t="inlineStr">
        <is>
          <t>Espresso Machine</t>
        </is>
      </c>
      <c r="E1198" s="45" t="inlineStr">
        <is>
          <t>maintenance</t>
        </is>
      </c>
      <c r="F1198" s="45" t="inlineStr">
        <is>
          <t>source_disjoint_test</t>
        </is>
      </c>
      <c r="G1198" s="45" t="inlineStr">
        <is>
          <t>espresso-001-scene-0007</t>
        </is>
      </c>
      <c r="H1198" s="45" t="inlineStr">
        <is>
          <t>espresso-001</t>
        </is>
      </c>
      <c r="I1198" s="59" t="inlineStr">
        <is>
          <t>25.759</t>
        </is>
      </c>
      <c r="J1198" s="59" t="inlineStr">
        <is>
          <t>32.666</t>
        </is>
      </c>
      <c r="K1198" s="45" t="inlineStr">
        <is>
          <t>items/espresso-001-scene-0007/clip.mp4</t>
        </is>
      </c>
      <c r="L1198" s="45" t="inlineStr">
        <is>
          <t>items/espresso-001-scene-0007/thumbnail.jpg</t>
        </is>
      </c>
      <c r="M1198" s="52" t="inlineStr">
        <is>
          <t>ASR: Methods of preparation differ between drinks and between baristas. Temping down the coffee promotes the water's even penetration of the grounds.
VLM: Visual summary: A person is preparing coffee grounds in a portafilter, tamping the grounds with a tamper.
视觉摘要: 一个人正在用压粉器压咖啡粉。
Visible product: Espresso Machine
Visible components: portafilter; tamper; coffee grounds; black surface
Visible actions: pressing; holding
Visible states: coffee grounds in portafilter; tamper being pressed down
Visual uncertainty: The full espresso machine is not visible. The person's face and other surroundings are not visible.</t>
        </is>
      </c>
      <c r="N1198" s="45" t="inlineStr">
        <is>
          <t>20</t>
        </is>
      </c>
      <c r="O1198" s="45" t="inlineStr">
        <is>
          <t>0</t>
        </is>
      </c>
      <c r="P1198" s="59" t="str"/>
      <c r="Q1198" s="59" t="str"/>
      <c r="R1198" s="52" t="inlineStr">
        <is>
          <t>The scene shows coffee grounds being tamped in a portafilter, which is unrelated to wiping or purging a steam wand after steaming milk.</t>
        </is>
      </c>
      <c r="S1198" s="52" t="inlineStr">
        <is>
          <t>VLM</t>
        </is>
      </c>
      <c r="T1198" s="52" t="inlineStr">
        <is>
          <t>low</t>
        </is>
      </c>
      <c r="U1198" s="52" t="inlineStr">
        <is>
          <t>The scene clearly depicts portafilter tamping, not steam wand maintenance.</t>
        </is>
      </c>
      <c r="V1198" s="45" t="inlineStr">
        <is>
          <t>R1</t>
        </is>
      </c>
      <c r="W1198" s="46" t="inlineStr">
        <is>
          <t>0</t>
        </is>
      </c>
      <c r="X1198" s="60" t="n"/>
      <c r="Y1198" s="60" t="n"/>
      <c r="Z1198" s="46" t="inlineStr">
        <is>
          <t>no</t>
        </is>
      </c>
      <c r="AA1198" s="54" t="inlineStr">
        <is>
          <t>画面无蒸汽棒，无擦拭或排空操作。</t>
        </is>
      </c>
      <c r="AB1198" s="54" t="n"/>
      <c r="AC1198" s="46" t="inlineStr">
        <is>
          <t>completed</t>
        </is>
      </c>
      <c r="AD1198" s="46" t="inlineStr">
        <is>
          <t>2026-07-28T01:45:19+08:00</t>
        </is>
      </c>
      <c r="AE1198" s="47">
        <f>IF(AC1198&lt;&gt;"completed","",IF(W1198=O1198,"no","yes"))</f>
        <v/>
      </c>
      <c r="AF1198" s="47">
        <f>IF(AC1198&lt;&gt;"completed","",IF(AND(X1198=P1198,Y1198=Q1198),"no","yes"))</f>
        <v/>
      </c>
      <c r="AG1198" s="47">
        <f>IF(AC1198&lt;&gt;"completed","待复核",IF(OR(W1198="",Z1198="",AA1198="",AD1198=""),"缺少必填项",IF(AND(OR(AE1198="yes",AF1198="yes"),AB1198=""),"修正原因缺失",IF(OR(W1198=0,W1198=1),IF(AND(X1198="",Y1198=""),"通过","0/1级时间应留空"),IF(AND(OR(W1198=2,W1198=3),X1198&lt;&gt;"",Y1198&lt;&gt;"",X1198&gt;=I1198,Y1198&lt;=J1198,Y1198&gt;X1198),"通过","2/3级时间无效")))))</f>
        <v/>
      </c>
    </row>
    <row r="1199">
      <c r="A1199" s="45" t="inlineStr">
        <is>
          <t>VQ-028</t>
        </is>
      </c>
      <c r="B1199" s="52" t="inlineStr">
        <is>
          <t>How should an espresso-machine steam wand be wiped and purged after steaming milk?</t>
        </is>
      </c>
      <c r="C1199" s="45" t="inlineStr">
        <is>
          <t>en</t>
        </is>
      </c>
      <c r="D1199" s="45" t="inlineStr">
        <is>
          <t>Espresso Machine</t>
        </is>
      </c>
      <c r="E1199" s="45" t="inlineStr">
        <is>
          <t>maintenance</t>
        </is>
      </c>
      <c r="F1199" s="45" t="inlineStr">
        <is>
          <t>source_disjoint_test</t>
        </is>
      </c>
      <c r="G1199" s="45" t="inlineStr">
        <is>
          <t>espresso-001-scene-0002</t>
        </is>
      </c>
      <c r="H1199" s="45" t="inlineStr">
        <is>
          <t>espresso-001</t>
        </is>
      </c>
      <c r="I1199" s="59" t="inlineStr">
        <is>
          <t>2.035</t>
        </is>
      </c>
      <c r="J1199" s="59" t="inlineStr">
        <is>
          <t>10.244</t>
        </is>
      </c>
      <c r="K1199" s="45" t="inlineStr">
        <is>
          <t>items/espresso-001-scene-0002/clip.mp4</t>
        </is>
      </c>
      <c r="L1199" s="45" t="inlineStr">
        <is>
          <t>items/espresso-001-scene-0002/thumbnail.jpg</t>
        </is>
      </c>
      <c r="M1199" s="52" t="inlineStr">
        <is>
          <t>ASR: Espresso is a concentrated beverage brewed by forcing a small amount of nearly boiling water under pressure through finely ground coffee beans.
VLM: Visual summary: A white cup filled with espresso sits on a granite countertop, while in another view, espresso drips from an espresso machine into a white cup.
视觉摘要: 一杯盛有浓缩咖啡的白色杯子放在花岗岩台面上，另一画面中，浓缩咖啡正从浓缩咖啡机滴入一个白色杯子中。
Visible product: Espresso Machine
Visible components: white cup; granite countertop; espresso machine; pressure gauge; portafilter; black handle
Visible actions: espresso dripping; coffee being dispensed
Visible states: coffee in cup; machine in operation
Visual uncertainty: The person operating the machine is partially visible and not fully identifiable.</t>
        </is>
      </c>
      <c r="N1199" s="45" t="inlineStr">
        <is>
          <t>21</t>
        </is>
      </c>
      <c r="O1199" s="45" t="inlineStr">
        <is>
          <t>0</t>
        </is>
      </c>
      <c r="P1199" s="59" t="str"/>
      <c r="Q1199" s="59" t="str"/>
      <c r="R1199" s="52" t="inlineStr">
        <is>
          <t>The scene shows espresso being dispensed or dripping, with no visible action of wiping or purging the steam wand.</t>
        </is>
      </c>
      <c r="S1199" s="52" t="inlineStr">
        <is>
          <t>VLM</t>
        </is>
      </c>
      <c r="T1199" s="52" t="inlineStr">
        <is>
          <t>low</t>
        </is>
      </c>
      <c r="U1199" s="52" t="inlineStr">
        <is>
          <t>No evidence of steam wand interaction or maintenance actions is present.</t>
        </is>
      </c>
      <c r="V1199" s="45" t="inlineStr">
        <is>
          <t>R1</t>
        </is>
      </c>
      <c r="W1199" s="46" t="inlineStr">
        <is>
          <t>0</t>
        </is>
      </c>
      <c r="X1199" s="60" t="n"/>
      <c r="Y1199" s="60" t="n"/>
      <c r="Z1199" s="46" t="inlineStr">
        <is>
          <t>no</t>
        </is>
      </c>
      <c r="AA1199" s="54" t="inlineStr">
        <is>
          <t>画面中未见蒸汽棒，也未展示擦拭或排空蒸汽棒动作。</t>
        </is>
      </c>
      <c r="AB1199" s="54" t="n"/>
      <c r="AC1199" s="46" t="inlineStr">
        <is>
          <t>completed</t>
        </is>
      </c>
      <c r="AD1199" s="46" t="inlineStr">
        <is>
          <t>2026-07-28T01:55:19+08:00</t>
        </is>
      </c>
      <c r="AE1199" s="47">
        <f>IF(AC1199&lt;&gt;"completed","",IF(W1199=O1199,"no","yes"))</f>
        <v/>
      </c>
      <c r="AF1199" s="47">
        <f>IF(AC1199&lt;&gt;"completed","",IF(AND(X1199=P1199,Y1199=Q1199),"no","yes"))</f>
        <v/>
      </c>
      <c r="AG1199" s="47">
        <f>IF(AC1199&lt;&gt;"completed","待复核",IF(OR(W1199="",Z1199="",AA1199="",AD1199=""),"缺少必填项",IF(AND(OR(AE1199="yes",AF1199="yes"),AB1199=""),"修正原因缺失",IF(OR(W1199=0,W1199=1),IF(AND(X1199="",Y1199=""),"通过","0/1级时间应留空"),IF(AND(OR(W1199=2,W1199=3),X1199&lt;&gt;"",Y1199&lt;&gt;"",X1199&gt;=I1199,Y1199&lt;=J1199,Y1199&gt;X1199),"通过","2/3级时间无效")))))</f>
        <v/>
      </c>
    </row>
    <row r="1200">
      <c r="A1200" s="45" t="inlineStr">
        <is>
          <t>VQ-028</t>
        </is>
      </c>
      <c r="B1200" s="52" t="inlineStr">
        <is>
          <t>How should an espresso-machine steam wand be wiped and purged after steaming milk?</t>
        </is>
      </c>
      <c r="C1200" s="45" t="inlineStr">
        <is>
          <t>en</t>
        </is>
      </c>
      <c r="D1200" s="45" t="inlineStr">
        <is>
          <t>Espresso Machine</t>
        </is>
      </c>
      <c r="E1200" s="45" t="inlineStr">
        <is>
          <t>maintenance</t>
        </is>
      </c>
      <c r="F1200" s="45" t="inlineStr">
        <is>
          <t>source_disjoint_test</t>
        </is>
      </c>
      <c r="G1200" s="45" t="inlineStr">
        <is>
          <t>espresso-015-scene-0002</t>
        </is>
      </c>
      <c r="H1200" s="45" t="inlineStr">
        <is>
          <t>espresso-015</t>
        </is>
      </c>
      <c r="I1200" s="59" t="inlineStr">
        <is>
          <t>4.082</t>
        </is>
      </c>
      <c r="J1200" s="59" t="inlineStr">
        <is>
          <t>37.448</t>
        </is>
      </c>
      <c r="K1200" s="45" t="inlineStr">
        <is>
          <t>items/espresso-015-scene-0002/clip.mp4</t>
        </is>
      </c>
      <c r="L1200" s="45" t="inlineStr">
        <is>
          <t>items/espresso-015-scene-0002/thumbnail.jpg</t>
        </is>
      </c>
      <c r="M1200" s="52" t="inlineStr">
        <is>
          <t>VLM: Visual summary: A close-up view of an espresso machine dispensing coffee into a red cup.
视觉摘要: 一台浓缩咖啡机正在向一个红色杯子中倒咖啡。
Visible product: Espresso Machine
Visible components: chrome portafilter; black lever; red cup; black knobs; chrome machine body
Visible actions: coffee flowing from portafilter; hand appearing near cup
Visible states: coffee being dispensed; machine in operation
Visual uncertainty: The full context of the machine or surrounding environment is not visible.</t>
        </is>
      </c>
      <c r="N1200" s="45" t="inlineStr">
        <is>
          <t>22</t>
        </is>
      </c>
      <c r="O1200" s="45" t="inlineStr">
        <is>
          <t>0</t>
        </is>
      </c>
      <c r="P1200" s="59" t="str"/>
      <c r="Q1200" s="59" t="str"/>
      <c r="R1200" s="52" t="inlineStr">
        <is>
          <t>The scene shows coffee dispensing, not steam wand wiping or purging; no steam wand or milk steaming is visible.</t>
        </is>
      </c>
      <c r="S1200" s="52" t="inlineStr">
        <is>
          <t>VLM</t>
        </is>
      </c>
      <c r="T1200" s="52" t="inlineStr">
        <is>
          <t>low</t>
        </is>
      </c>
      <c r="U1200" s="52" t="inlineStr">
        <is>
          <t>The visual evidence clearly depicts coffee dispensing, not steam wand maintenance.</t>
        </is>
      </c>
      <c r="V1200" s="45" t="inlineStr">
        <is>
          <t>R1</t>
        </is>
      </c>
      <c r="W1200" s="46" t="inlineStr">
        <is>
          <t>0</t>
        </is>
      </c>
      <c r="X1200" s="60" t="n"/>
      <c r="Y1200" s="60" t="n"/>
      <c r="Z1200" s="46" t="inlineStr">
        <is>
          <t>no</t>
        </is>
      </c>
      <c r="AA1200" s="54" t="inlineStr">
        <is>
          <t>画面只展示萃取，没有蒸汽棒，也没有擦拭或排空蒸汽棒。</t>
        </is>
      </c>
      <c r="AB1200" s="54" t="inlineStr">
        <is>
          <t>AI=0→R1=0，与AI一致。</t>
        </is>
      </c>
      <c r="AC1200" s="46" t="inlineStr">
        <is>
          <t>completed</t>
        </is>
      </c>
      <c r="AD1200" s="46" t="inlineStr">
        <is>
          <t>2026-07-28T01:45:19+08:00</t>
        </is>
      </c>
      <c r="AE1200" s="47">
        <f>IF(AC1200&lt;&gt;"completed","",IF(W1200=O1200,"no","yes"))</f>
        <v/>
      </c>
      <c r="AF1200" s="47">
        <f>IF(AC1200&lt;&gt;"completed","",IF(AND(X1200=P1200,Y1200=Q1200),"no","yes"))</f>
        <v/>
      </c>
      <c r="AG1200" s="47">
        <f>IF(AC1200&lt;&gt;"completed","待复核",IF(OR(W1200="",Z1200="",AA1200="",AD1200=""),"缺少必填项",IF(AND(OR(AE1200="yes",AF1200="yes"),AB1200=""),"修正原因缺失",IF(OR(W1200=0,W1200=1),IF(AND(X1200="",Y1200=""),"通过","0/1级时间应留空"),IF(AND(OR(W1200=2,W1200=3),X1200&lt;&gt;"",Y1200&lt;&gt;"",X1200&gt;=I1200,Y1200&lt;=J1200,Y1200&gt;X1200),"通过","2/3级时间无效")))))</f>
        <v/>
      </c>
    </row>
    <row r="1201">
      <c r="A1201" s="45" t="inlineStr">
        <is>
          <t>VQ-028</t>
        </is>
      </c>
      <c r="B1201" s="52" t="inlineStr">
        <is>
          <t>How should an espresso-machine steam wand be wiped and purged after steaming milk?</t>
        </is>
      </c>
      <c r="C1201" s="45" t="inlineStr">
        <is>
          <t>en</t>
        </is>
      </c>
      <c r="D1201" s="45" t="inlineStr">
        <is>
          <t>Espresso Machine</t>
        </is>
      </c>
      <c r="E1201" s="45" t="inlineStr">
        <is>
          <t>maintenance</t>
        </is>
      </c>
      <c r="F1201" s="45" t="inlineStr">
        <is>
          <t>source_disjoint_test</t>
        </is>
      </c>
      <c r="G1201" s="45" t="inlineStr">
        <is>
          <t>espresso-016-scene-0004</t>
        </is>
      </c>
      <c r="H1201" s="45" t="inlineStr">
        <is>
          <t>espresso-016</t>
        </is>
      </c>
      <c r="I1201" s="59" t="inlineStr">
        <is>
          <t>13.391</t>
        </is>
      </c>
      <c r="J1201" s="59" t="inlineStr">
        <is>
          <t>16.12</t>
        </is>
      </c>
      <c r="K1201" s="45" t="inlineStr">
        <is>
          <t>items/espresso-016-scene-0004/clip.mp4</t>
        </is>
      </c>
      <c r="L1201" s="45" t="inlineStr">
        <is>
          <t>items/espresso-016-scene-0004/thumbnail.jpg</t>
        </is>
      </c>
      <c r="M1201" s="52" t="inlineStr">
        <is>
          <t>VLM: Visual summary: A stainless steel espresso machine with red cups on top and one being filled, next to a grinder with warning labels, on a counter with towels and coffee bags.
视觉摘要: 一台不锈钢意式咖啡机，顶部和下方都有红色杯子，旁边是一台带警告标签的磨豆机，放在有毛巾和咖啡袋的台面上。
Visible product: Espresso Machine
Visible components: espresso machine; coffee grinder; red cups; towels; coffee bags; pressure gauges; portafilter; steam wand; water tank; drip tray; control knobs; warning labels
Visible actions: coffee being dispensed into a cup
Visible states: coffee machine in operation; coffee grinder with beans inside
Visible warnings: CAUTION; DANGER</t>
        </is>
      </c>
      <c r="N1201" s="45" t="inlineStr">
        <is>
          <t>23</t>
        </is>
      </c>
      <c r="O1201" s="45" t="inlineStr">
        <is>
          <t>1</t>
        </is>
      </c>
      <c r="P1201" s="59" t="str"/>
      <c r="Q1201" s="59" t="str"/>
      <c r="R1201" s="52" t="inlineStr">
        <is>
          <t>The scene shows an espresso machine with a visible steam wand, but no action of wiping or purging is depicted or described.</t>
        </is>
      </c>
      <c r="S1201" s="52" t="inlineStr">
        <is>
          <t>VLM</t>
        </is>
      </c>
      <c r="T1201" s="52" t="inlineStr">
        <is>
          <t>low</t>
        </is>
      </c>
      <c r="U1201" s="52" t="inlineStr">
        <is>
          <t>No evidence of wiping or purging action is present in the visual or textual summary.</t>
        </is>
      </c>
      <c r="V1201" s="45" t="inlineStr">
        <is>
          <t>R1</t>
        </is>
      </c>
      <c r="W1201" s="46" t="inlineStr">
        <is>
          <t>0</t>
        </is>
      </c>
      <c r="X1201" s="60" t="n"/>
      <c r="Y1201" s="60" t="n"/>
      <c r="Z1201" s="46" t="inlineStr">
        <is>
          <t>no</t>
        </is>
      </c>
      <c r="AA1201" s="54" t="inlineStr">
        <is>
          <t>画面无蒸汽棒擦拭或排空动作，也无相关操作演示。</t>
        </is>
      </c>
      <c r="AB1201" s="54" t="inlineStr">
        <is>
          <t>AI=1→R1=0：画面与蒸汽棒擦拭排空完全无关。</t>
        </is>
      </c>
      <c r="AC1201" s="46" t="inlineStr">
        <is>
          <t>completed</t>
        </is>
      </c>
      <c r="AD1201" s="46" t="inlineStr">
        <is>
          <t>2026-07-28T01:45:19+08:00</t>
        </is>
      </c>
      <c r="AE1201" s="47">
        <f>IF(AC1201&lt;&gt;"completed","",IF(W1201=O1201,"no","yes"))</f>
        <v/>
      </c>
      <c r="AF1201" s="47">
        <f>IF(AC1201&lt;&gt;"completed","",IF(AND(X1201=P1201,Y1201=Q1201),"no","yes"))</f>
        <v/>
      </c>
      <c r="AG1201" s="47">
        <f>IF(AC1201&lt;&gt;"completed","待复核",IF(OR(W1201="",Z1201="",AA1201="",AD1201=""),"缺少必填项",IF(AND(OR(AE1201="yes",AF1201="yes"),AB1201=""),"修正原因缺失",IF(OR(W1201=0,W1201=1),IF(AND(X1201="",Y1201=""),"通过","0/1级时间应留空"),IF(AND(OR(W1201=2,W1201=3),X1201&lt;&gt;"",Y1201&lt;&gt;"",X1201&gt;=I1201,Y1201&lt;=J1201,Y1201&gt;X1201),"通过","2/3级时间无效")))))</f>
        <v/>
      </c>
    </row>
    <row r="1202">
      <c r="A1202" s="45" t="inlineStr">
        <is>
          <t>VQ-028</t>
        </is>
      </c>
      <c r="B1202" s="52" t="inlineStr">
        <is>
          <t>How should an espresso-machine steam wand be wiped and purged after steaming milk?</t>
        </is>
      </c>
      <c r="C1202" s="45" t="inlineStr">
        <is>
          <t>en</t>
        </is>
      </c>
      <c r="D1202" s="45" t="inlineStr">
        <is>
          <t>Espresso Machine</t>
        </is>
      </c>
      <c r="E1202" s="45" t="inlineStr">
        <is>
          <t>maintenance</t>
        </is>
      </c>
      <c r="F1202" s="45" t="inlineStr">
        <is>
          <t>source_disjoint_test</t>
        </is>
      </c>
      <c r="G1202" s="45" t="inlineStr">
        <is>
          <t>espresso-004-scene-0006</t>
        </is>
      </c>
      <c r="H1202" s="45" t="inlineStr">
        <is>
          <t>espresso-004</t>
        </is>
      </c>
      <c r="I1202" s="59" t="inlineStr">
        <is>
          <t>45.518</t>
        </is>
      </c>
      <c r="J1202" s="59" t="inlineStr">
        <is>
          <t>48.855</t>
        </is>
      </c>
      <c r="K1202" s="45" t="inlineStr">
        <is>
          <t>items/espresso-004-scene-0006/clip.mp4</t>
        </is>
      </c>
      <c r="L1202" s="45" t="inlineStr">
        <is>
          <t>items/espresso-004-scene-0006/thumbnail.jpg</t>
        </is>
      </c>
      <c r="M1202" s="52" t="inlineStr">
        <is>
          <t>VLM: Visual summary: A split-screen view showing a portafilter with ground coffee and a hand holding a portafilter, followed by a hand pressing a 'PURGE' button on an espresso machine while water flows from the group head.
视觉摘要: 分屏画面显示装有咖啡粉的粉碗和一只手握着粉碗，随后一只手按下意式咖啡机上的“PURGE”按钮，同时水流从冲煮头流出。
Visible product: Espresso Machine
Visible components: portafilter; coffee grounds; espresso machine group head; PURGE button; hand
Visible actions: holding portafilter; pressing PURGE button; water flowing
Visible states: coffee grounds in portafilter; water flowing from group head
Visible warnings: PURGE</t>
        </is>
      </c>
      <c r="N1202" s="45" t="inlineStr">
        <is>
          <t>24</t>
        </is>
      </c>
      <c r="O1202" s="45" t="inlineStr">
        <is>
          <t>2</t>
        </is>
      </c>
      <c r="P1202" s="59" t="inlineStr">
        <is>
          <t>45.518</t>
        </is>
      </c>
      <c r="Q1202" s="59" t="inlineStr">
        <is>
          <t>48.855</t>
        </is>
      </c>
      <c r="R1202" s="52" t="inlineStr">
        <is>
          <t>The video shows a hand pressing the PURGE button while water flows from the group head, which is a step in purging the steam wand after steaming milk, though it does not explicitly show wiping.</t>
        </is>
      </c>
      <c r="S1202" s="52" t="inlineStr">
        <is>
          <t>VLM</t>
        </is>
      </c>
      <c r="T1202" s="52" t="inlineStr">
        <is>
          <t>low</t>
        </is>
      </c>
      <c r="U1202" s="52" t="inlineStr">
        <is>
          <t>The evidence shows purging but does not show wiping, which is part of the full procedure.</t>
        </is>
      </c>
      <c r="V1202" s="45" t="inlineStr">
        <is>
          <t>R1</t>
        </is>
      </c>
      <c r="W1202" s="46" t="inlineStr">
        <is>
          <t>1</t>
        </is>
      </c>
      <c r="X1202" s="60" t="n"/>
      <c r="Y1202" s="60" t="n"/>
      <c r="Z1202" s="46" t="inlineStr">
        <is>
          <t>no</t>
        </is>
      </c>
      <c r="AA1202" s="54" t="inlineStr">
        <is>
          <t>画面中PURGE操作产生的水流来自冲煮头而非蒸汽棒，未演示蒸汽棒的擦拭或排空动作。</t>
        </is>
      </c>
      <c r="AB1202" s="54" t="inlineStr">
        <is>
          <t>AI=2→R1=1：PURGE水流来自冲煮头，非蒸汽棒擦拭/排空。</t>
        </is>
      </c>
      <c r="AC1202" s="46" t="inlineStr">
        <is>
          <t>completed</t>
        </is>
      </c>
      <c r="AD1202" s="46" t="inlineStr">
        <is>
          <t>2026-07-28T01:45:19+08:00</t>
        </is>
      </c>
      <c r="AE1202" s="47">
        <f>IF(AC1202&lt;&gt;"completed","",IF(W1202=O1202,"no","yes"))</f>
        <v/>
      </c>
      <c r="AF1202" s="47">
        <f>IF(AC1202&lt;&gt;"completed","",IF(AND(X1202=P1202,Y1202=Q1202),"no","yes"))</f>
        <v/>
      </c>
      <c r="AG1202" s="47">
        <f>IF(AC1202&lt;&gt;"completed","待复核",IF(OR(W1202="",Z1202="",AA1202="",AD1202=""),"缺少必填项",IF(AND(OR(AE1202="yes",AF1202="yes"),AB1202=""),"修正原因缺失",IF(OR(W1202=0,W1202=1),IF(AND(X1202="",Y1202=""),"通过","0/1级时间应留空"),IF(AND(OR(W1202=2,W1202=3),X1202&lt;&gt;"",Y1202&lt;&gt;"",X1202&gt;=I1202,Y1202&lt;=J1202,Y1202&gt;X1202),"通过","2/3级时间无效")))))</f>
        <v/>
      </c>
    </row>
    <row r="1203">
      <c r="A1203" s="45" t="inlineStr">
        <is>
          <t>VQ-028</t>
        </is>
      </c>
      <c r="B1203" s="52" t="inlineStr">
        <is>
          <t>How should an espresso-machine steam wand be wiped and purged after steaming milk?</t>
        </is>
      </c>
      <c r="C1203" s="45" t="inlineStr">
        <is>
          <t>en</t>
        </is>
      </c>
      <c r="D1203" s="45" t="inlineStr">
        <is>
          <t>Espresso Machine</t>
        </is>
      </c>
      <c r="E1203" s="45" t="inlineStr">
        <is>
          <t>maintenance</t>
        </is>
      </c>
      <c r="F1203" s="45" t="inlineStr">
        <is>
          <t>source_disjoint_test</t>
        </is>
      </c>
      <c r="G1203" s="45" t="inlineStr">
        <is>
          <t>espresso-015-scene-0003</t>
        </is>
      </c>
      <c r="H1203" s="45" t="inlineStr">
        <is>
          <t>espresso-015</t>
        </is>
      </c>
      <c r="I1203" s="59" t="inlineStr">
        <is>
          <t>37.448</t>
        </is>
      </c>
      <c r="J1203" s="59" t="inlineStr">
        <is>
          <t>43.15</t>
        </is>
      </c>
      <c r="K1203" s="45" t="inlineStr">
        <is>
          <t>items/espresso-015-scene-0003/clip.mp4</t>
        </is>
      </c>
      <c r="L1203" s="45" t="inlineStr">
        <is>
          <t>items/espresso-015-scene-0003/thumbnail.jpg</t>
        </is>
      </c>
      <c r="M1203" s="52" t="inlineStr">
        <is>
          <t>OCR: bor
VLM: Visual summary: A red cup filled with espresso sits on the drip tray of an espresso machine, with a pressure gauge visible nearby.
视觉摘要: 一杯红色的浓缩咖啡放在意式咖啡机的滴水盘上，旁边有一个压力表。
Visible product: Espresso Machine
Visible components: espresso machine; pressure gauge; drip tray; red cup; coffee; metal portafilter; green indicator light
Visible states: coffee being dispensed into cup; pressure gauge needle pointing to a value</t>
        </is>
      </c>
      <c r="N1203" s="45" t="inlineStr">
        <is>
          <t>25</t>
        </is>
      </c>
      <c r="O1203" s="45" t="inlineStr">
        <is>
          <t>0</t>
        </is>
      </c>
      <c r="P1203" s="59" t="str"/>
      <c r="Q1203" s="59" t="str"/>
      <c r="R1203" s="52" t="inlineStr">
        <is>
          <t>The scene shows an espresso machine dispensing coffee into a cup, with no visible steam wand, wiping, or purging actions.</t>
        </is>
      </c>
      <c r="S1203" s="52" t="inlineStr">
        <is>
          <t>VLM</t>
        </is>
      </c>
      <c r="T1203" s="52" t="inlineStr">
        <is>
          <t>low</t>
        </is>
      </c>
      <c r="U1203" s="52" t="inlineStr">
        <is>
          <t>No evidence of steam wand, wiping, or purging is present in the visual or OCR data.</t>
        </is>
      </c>
      <c r="V1203" s="45" t="inlineStr">
        <is>
          <t>R1</t>
        </is>
      </c>
      <c r="W1203" s="46" t="inlineStr">
        <is>
          <t>0</t>
        </is>
      </c>
      <c r="X1203" s="60" t="n"/>
      <c r="Y1203" s="60" t="n"/>
      <c r="Z1203" s="46" t="inlineStr">
        <is>
          <t>no</t>
        </is>
      </c>
      <c r="AA1203" s="54" t="inlineStr">
        <is>
          <t>画面中没有蒸汽棒，也没有擦拭或放空动作。</t>
        </is>
      </c>
      <c r="AB1203" s="54" t="n"/>
      <c r="AC1203" s="46" t="inlineStr">
        <is>
          <t>completed</t>
        </is>
      </c>
      <c r="AD1203" s="46" t="inlineStr">
        <is>
          <t>2026-07-28T01:45:19+08:00</t>
        </is>
      </c>
      <c r="AE1203" s="47">
        <f>IF(AC1203&lt;&gt;"completed","",IF(W1203=O1203,"no","yes"))</f>
        <v/>
      </c>
      <c r="AF1203" s="47">
        <f>IF(AC1203&lt;&gt;"completed","",IF(AND(X1203=P1203,Y1203=Q1203),"no","yes"))</f>
        <v/>
      </c>
      <c r="AG1203" s="47">
        <f>IF(AC1203&lt;&gt;"completed","待复核",IF(OR(W1203="",Z1203="",AA1203="",AD1203=""),"缺少必填项",IF(AND(OR(AE1203="yes",AF1203="yes"),AB1203=""),"修正原因缺失",IF(OR(W1203=0,W1203=1),IF(AND(X1203="",Y1203=""),"通过","0/1级时间应留空"),IF(AND(OR(W1203=2,W1203=3),X1203&lt;&gt;"",Y1203&lt;&gt;"",X1203&gt;=I1203,Y1203&lt;=J1203,Y1203&gt;X1203),"通过","2/3级时间无效")))))</f>
        <v/>
      </c>
    </row>
    <row r="1204">
      <c r="A1204" s="45" t="inlineStr">
        <is>
          <t>VQ-028</t>
        </is>
      </c>
      <c r="B1204" s="52" t="inlineStr">
        <is>
          <t>How should an espresso-machine steam wand be wiped and purged after steaming milk?</t>
        </is>
      </c>
      <c r="C1204" s="45" t="inlineStr">
        <is>
          <t>en</t>
        </is>
      </c>
      <c r="D1204" s="45" t="inlineStr">
        <is>
          <t>Espresso Machine</t>
        </is>
      </c>
      <c r="E1204" s="45" t="inlineStr">
        <is>
          <t>maintenance</t>
        </is>
      </c>
      <c r="F1204" s="45" t="inlineStr">
        <is>
          <t>source_disjoint_test</t>
        </is>
      </c>
      <c r="G1204" s="45" t="inlineStr">
        <is>
          <t>espresso-001-scene-0004</t>
        </is>
      </c>
      <c r="H1204" s="45" t="inlineStr">
        <is>
          <t>espresso-001</t>
        </is>
      </c>
      <c r="I1204" s="59" t="inlineStr">
        <is>
          <t>14.214</t>
        </is>
      </c>
      <c r="J1204" s="59" t="inlineStr">
        <is>
          <t>18.685</t>
        </is>
      </c>
      <c r="K1204" s="45" t="inlineStr">
        <is>
          <t>items/espresso-001-scene-0004/clip.mp4</t>
        </is>
      </c>
      <c r="L1204" s="45" t="inlineStr">
        <is>
          <t>items/espresso-001-scene-0004/thumbnail.jpg</t>
        </is>
      </c>
      <c r="M1204" s="52" t="inlineStr">
        <is>
          <t>ASR: It has more caffeine per unit volume than most beverages, but the usual serving size is smaller than a standard cup of coffee. The act of producing a shot of espresso is often termed pulling a shot.
VLM: Visual summary: A person is operating an espresso machine, with a white cup placed on a digital scale under the spout, while stacks of plates and coffee cups are visible nearby.
视觉摘要: 一个人正在操作一台浓缩咖啡机，一个白色杯子放在数字秤上位于出水口下方，旁边可见堆叠的盘子和咖啡杯。
Visible product: Espresso Machine
Visible components: espresso machine; digital scale; white cup; stacks of plates; stacks of coffee cups; pressure gauge; portafilter; blue cloth
Visible actions: person operating espresso machine; person adjusting or holding machine handle
Visible states: coffee being dispensed into cup; cup on digital scale</t>
        </is>
      </c>
      <c r="N1204" s="45" t="inlineStr">
        <is>
          <t>26</t>
        </is>
      </c>
      <c r="O1204" s="45" t="inlineStr">
        <is>
          <t>0</t>
        </is>
      </c>
      <c r="P1204" s="59" t="str"/>
      <c r="Q1204" s="59" t="str"/>
      <c r="R1204" s="52" t="inlineStr">
        <is>
          <t>The scene shows espresso being dispensed into a cup on a scale, with no visible action of wiping or purging the steam wand. The ASR discusses caffeine and espresso terminology, unrelated to maintenance.</t>
        </is>
      </c>
      <c r="S1204" s="52" t="inlineStr">
        <is>
          <t>VLM|ASR</t>
        </is>
      </c>
      <c r="T1204" s="52" t="inlineStr">
        <is>
          <t>low</t>
        </is>
      </c>
      <c r="U1204" s="52" t="inlineStr">
        <is>
          <t>No evidence of steam wand wiping or purging is present in the visual or audio content.</t>
        </is>
      </c>
      <c r="V1204" s="45" t="inlineStr">
        <is>
          <t>R1</t>
        </is>
      </c>
      <c r="W1204" s="46" t="n">
        <v>1</v>
      </c>
      <c r="X1204" s="60" t="n"/>
      <c r="Y1204" s="60" t="n"/>
      <c r="Z1204" s="46" t="inlineStr">
        <is>
          <t>no</t>
        </is>
      </c>
      <c r="AA1204" s="54" t="inlineStr">
        <is>
          <t>第1-6帧（t=14.2s-18.7s）显示咖啡师操作意式咖啡机，蒸汽棒在画面中可见，但没有擦拭或排空蒸汽棒的动作。</t>
        </is>
      </c>
      <c r="AB1204" s="54" t="inlineStr">
        <is>
          <t>互检修正：原R1=0→互检=1；蒸汽棒（本query核心组件）在画面中可见，仅未演示清洁动作，应为1级而非0级。</t>
        </is>
      </c>
      <c r="AC1204" s="46" t="inlineStr">
        <is>
          <t>completed</t>
        </is>
      </c>
      <c r="AD1204" s="46" t="inlineStr">
        <is>
          <t>2026-07-28T14:15:20+08:00</t>
        </is>
      </c>
      <c r="AE1204" s="47">
        <f>IF(AC1204&lt;&gt;"completed","",IF(W1204=O1204,"no","yes"))</f>
        <v/>
      </c>
      <c r="AF1204" s="47">
        <f>IF(AC1204&lt;&gt;"completed","",IF(AND(X1204=P1204,Y1204=Q1204),"no","yes"))</f>
        <v/>
      </c>
      <c r="AG1204" s="47">
        <f>IF(AC1204&lt;&gt;"completed","待复核",IF(OR(W1204="",Z1204="",AA1204="",AD1204=""),"缺少必填项",IF(AND(OR(AE1204="yes",AF1204="yes"),AB1204=""),"修正原因缺失",IF(OR(W1204=0,W1204=1),IF(AND(X1204="",Y1204=""),"通过","0/1级时间应留空"),IF(AND(OR(W1204=2,W1204=3),X1204&lt;&gt;"",Y1204&lt;&gt;"",X1204&gt;=I1204,Y1204&lt;=J1204,Y1204&gt;X1204),"通过","2/3级时间无效")))))</f>
        <v/>
      </c>
    </row>
    <row r="1205">
      <c r="A1205" s="45" t="inlineStr">
        <is>
          <t>VQ-028</t>
        </is>
      </c>
      <c r="B1205" s="52" t="inlineStr">
        <is>
          <t>How should an espresso-machine steam wand be wiped and purged after steaming milk?</t>
        </is>
      </c>
      <c r="C1205" s="45" t="inlineStr">
        <is>
          <t>en</t>
        </is>
      </c>
      <c r="D1205" s="45" t="inlineStr">
        <is>
          <t>Espresso Machine</t>
        </is>
      </c>
      <c r="E1205" s="45" t="inlineStr">
        <is>
          <t>maintenance</t>
        </is>
      </c>
      <c r="F1205" s="45" t="inlineStr">
        <is>
          <t>source_disjoint_test</t>
        </is>
      </c>
      <c r="G1205" s="45" t="inlineStr">
        <is>
          <t>espresso-015-scene-0001</t>
        </is>
      </c>
      <c r="H1205" s="45" t="inlineStr">
        <is>
          <t>espresso-015</t>
        </is>
      </c>
      <c r="I1205" s="59" t="inlineStr">
        <is>
          <t>0.0</t>
        </is>
      </c>
      <c r="J1205" s="59" t="inlineStr">
        <is>
          <t>4.082</t>
        </is>
      </c>
      <c r="K1205" s="45" t="inlineStr">
        <is>
          <t>items/espresso-015-scene-0001/clip.mp4</t>
        </is>
      </c>
      <c r="L1205" s="45" t="inlineStr">
        <is>
          <t>items/espresso-015-scene-0001/thumbnail.jpg</t>
        </is>
      </c>
      <c r="M1205" s="52" t="inlineStr">
        <is>
          <t>VLM: Visual summary: A close-up view of a chrome espresso machine group head with a portafilter inserted, showing the filter basket and surrounding controls.
视觉摘要: 一台意式咖啡机的组头特写，插有手柄，可见滤网和周围控制部件。
Visible product: Espresso Machine
Visible components: group head; portafilter; filter basket; chrome finish; black knobs; metal tubing</t>
        </is>
      </c>
      <c r="N1205" s="45" t="inlineStr">
        <is>
          <t>27</t>
        </is>
      </c>
      <c r="O1205" s="45" t="inlineStr">
        <is>
          <t>0</t>
        </is>
      </c>
      <c r="P1205" s="59" t="str"/>
      <c r="Q1205" s="59" t="str"/>
      <c r="R1205" s="52" t="inlineStr">
        <is>
          <t>The scene shows only the group head and portafilter, with no steam wand or any action related to wiping or purging.</t>
        </is>
      </c>
      <c r="S1205" s="52" t="inlineStr">
        <is>
          <t>VLM</t>
        </is>
      </c>
      <c r="T1205" s="52" t="inlineStr">
        <is>
          <t>low</t>
        </is>
      </c>
      <c r="U1205" s="52" t="inlineStr">
        <is>
          <t>No visual evidence of steam wand or maintenance actions.</t>
        </is>
      </c>
      <c r="V1205" s="45" t="inlineStr">
        <is>
          <t>R1</t>
        </is>
      </c>
      <c r="W1205" s="46" t="inlineStr">
        <is>
          <t>0</t>
        </is>
      </c>
      <c r="X1205" s="60" t="n"/>
      <c r="Y1205" s="60" t="n"/>
      <c r="Z1205" s="46" t="inlineStr">
        <is>
          <t>no</t>
        </is>
      </c>
      <c r="AA1205" s="54" t="inlineStr">
        <is>
          <t>画面中无蒸汽棒，也未展示擦拭或排空蒸汽棒的任何动作。</t>
        </is>
      </c>
      <c r="AB1205" s="54" t="n"/>
      <c r="AC1205" s="46" t="inlineStr">
        <is>
          <t>completed</t>
        </is>
      </c>
      <c r="AD1205" s="46" t="inlineStr">
        <is>
          <t>2026-07-28T01:55:19+08:00</t>
        </is>
      </c>
      <c r="AE1205" s="47">
        <f>IF(AC1205&lt;&gt;"completed","",IF(W1205=O1205,"no","yes"))</f>
        <v/>
      </c>
      <c r="AF1205" s="47">
        <f>IF(AC1205&lt;&gt;"completed","",IF(AND(X1205=P1205,Y1205=Q1205),"no","yes"))</f>
        <v/>
      </c>
      <c r="AG1205" s="47">
        <f>IF(AC1205&lt;&gt;"completed","待复核",IF(OR(W1205="",Z1205="",AA1205="",AD1205=""),"缺少必填项",IF(AND(OR(AE1205="yes",AF1205="yes"),AB1205=""),"修正原因缺失",IF(OR(W1205=0,W1205=1),IF(AND(X1205="",Y1205=""),"通过","0/1级时间应留空"),IF(AND(OR(W1205=2,W1205=3),X1205&lt;&gt;"",Y1205&lt;&gt;"",X1205&gt;=I1205,Y1205&lt;=J1205,Y1205&gt;X1205),"通过","2/3级时间无效")))))</f>
        <v/>
      </c>
    </row>
    <row r="1206">
      <c r="A1206" s="45" t="inlineStr">
        <is>
          <t>VQ-028</t>
        </is>
      </c>
      <c r="B1206" s="52" t="inlineStr">
        <is>
          <t>How should an espresso-machine steam wand be wiped and purged after steaming milk?</t>
        </is>
      </c>
      <c r="C1206" s="45" t="inlineStr">
        <is>
          <t>en</t>
        </is>
      </c>
      <c r="D1206" s="45" t="inlineStr">
        <is>
          <t>Espresso Machine</t>
        </is>
      </c>
      <c r="E1206" s="45" t="inlineStr">
        <is>
          <t>maintenance</t>
        </is>
      </c>
      <c r="F1206" s="45" t="inlineStr">
        <is>
          <t>source_disjoint_test</t>
        </is>
      </c>
      <c r="G1206" s="45" t="inlineStr">
        <is>
          <t>espresso-009-scene-0001</t>
        </is>
      </c>
      <c r="H1206" s="45" t="inlineStr">
        <is>
          <t>espresso-009</t>
        </is>
      </c>
      <c r="I1206" s="59" t="inlineStr">
        <is>
          <t>0.0</t>
        </is>
      </c>
      <c r="J1206" s="59" t="inlineStr">
        <is>
          <t>83.82</t>
        </is>
      </c>
      <c r="K1206" s="45" t="inlineStr">
        <is>
          <t>items/espresso-009-scene-0001/clip.mp4</t>
        </is>
      </c>
      <c r="L1206" s="45" t="inlineStr">
        <is>
          <t>items/espresso-009-scene-0001/thumbnail.jpg</t>
        </is>
      </c>
      <c r="M1206" s="52" t="inlineStr">
        <is>
          <t>OCR: ZETA RAPS &amp;OLIV Rogl OLJA TOSSIMO ZET BOS &amp;OLV TILINI LUT KA &amp;OLI UT A JA
VLM: Visual summary: A black Tassimo coffee machine is brewing coffee into a blue mug on a kitchen counter, with another blue mug and various kitchen items nearby.
视觉摘要: 一台黑色的Tassimo咖啡机正在向一个蓝色杯子中冲泡咖啡，周围是厨房台面和一些厨房用品。
Visible product: Tassimo
Visible components: coffee machine; blue mug; coffee cup; coffee pod; counter; bottle; bag; cup holder
Visible actions: placing coffee pod into machine; coffee brewing
Visible states: coffee being dispensed; machine in operation
Visual uncertainty: The exact brand or model of the coffee machine beyond 'Tassimo' is not clearly visible. The text on the bottle is partially obscured.</t>
        </is>
      </c>
      <c r="N1206" s="45" t="inlineStr">
        <is>
          <t>28</t>
        </is>
      </c>
      <c r="O1206" s="45" t="inlineStr">
        <is>
          <t>0</t>
        </is>
      </c>
      <c r="P1206" s="59" t="str"/>
      <c r="Q1206" s="59" t="str"/>
      <c r="R1206" s="52" t="inlineStr">
        <is>
          <t>The visible product is a Tassimo coffee machine, which is not an espresso machine, and no steam wand or milk steaming activity is shown.</t>
        </is>
      </c>
      <c r="S1206" s="52" t="inlineStr">
        <is>
          <t>VLM</t>
        </is>
      </c>
      <c r="T1206" s="52" t="inlineStr">
        <is>
          <t>low</t>
        </is>
      </c>
      <c r="U1206" s="52" t="inlineStr">
        <is>
          <t>The product is clearly identified as Tassimo, not an espresso machine, and no relevant maintenance actions are visible.</t>
        </is>
      </c>
      <c r="V1206" s="45" t="inlineStr">
        <is>
          <t>R1</t>
        </is>
      </c>
      <c r="W1206" s="46" t="inlineStr">
        <is>
          <t>0</t>
        </is>
      </c>
      <c r="X1206" s="60" t="n"/>
      <c r="Y1206" s="60" t="n"/>
      <c r="Z1206" s="46" t="inlineStr">
        <is>
          <t>no</t>
        </is>
      </c>
      <c r="AA1206" s="54" t="inlineStr">
        <is>
          <t>没有蒸汽棒，也没有擦拭或放空动作。</t>
        </is>
      </c>
      <c r="AB1206" s="54" t="n"/>
      <c r="AC1206" s="46" t="inlineStr">
        <is>
          <t>completed</t>
        </is>
      </c>
      <c r="AD1206" s="46" t="inlineStr">
        <is>
          <t>2026-07-28T01:45:19+08:00</t>
        </is>
      </c>
      <c r="AE1206" s="47">
        <f>IF(AC1206&lt;&gt;"completed","",IF(W1206=O1206,"no","yes"))</f>
        <v/>
      </c>
      <c r="AF1206" s="47">
        <f>IF(AC1206&lt;&gt;"completed","",IF(AND(X1206=P1206,Y1206=Q1206),"no","yes"))</f>
        <v/>
      </c>
      <c r="AG1206" s="47">
        <f>IF(AC1206&lt;&gt;"completed","待复核",IF(OR(W1206="",Z1206="",AA1206="",AD1206=""),"缺少必填项",IF(AND(OR(AE1206="yes",AF1206="yes"),AB1206=""),"修正原因缺失",IF(OR(W1206=0,W1206=1),IF(AND(X1206="",Y1206=""),"通过","0/1级时间应留空"),IF(AND(OR(W1206=2,W1206=3),X1206&lt;&gt;"",Y1206&lt;&gt;"",X1206&gt;=I1206,Y1206&lt;=J1206,Y1206&gt;X1206),"通过","2/3级时间无效")))))</f>
        <v/>
      </c>
    </row>
    <row r="1207">
      <c r="A1207" s="45" t="inlineStr">
        <is>
          <t>VQ-028</t>
        </is>
      </c>
      <c r="B1207" s="52" t="inlineStr">
        <is>
          <t>How should an espresso-machine steam wand be wiped and purged after steaming milk?</t>
        </is>
      </c>
      <c r="C1207" s="45" t="inlineStr">
        <is>
          <t>en</t>
        </is>
      </c>
      <c r="D1207" s="45" t="inlineStr">
        <is>
          <t>Espresso Machine</t>
        </is>
      </c>
      <c r="E1207" s="45" t="inlineStr">
        <is>
          <t>maintenance</t>
        </is>
      </c>
      <c r="F1207" s="45" t="inlineStr">
        <is>
          <t>source_disjoint_test</t>
        </is>
      </c>
      <c r="G1207" s="45" t="inlineStr">
        <is>
          <t>espresso-001-scene-0005</t>
        </is>
      </c>
      <c r="H1207" s="45" t="inlineStr">
        <is>
          <t>espresso-001</t>
        </is>
      </c>
      <c r="I1207" s="59" t="inlineStr">
        <is>
          <t>18.685</t>
        </is>
      </c>
      <c r="J1207" s="59" t="inlineStr">
        <is>
          <t>23.59</t>
        </is>
      </c>
      <c r="K1207" s="45" t="inlineStr">
        <is>
          <t>items/espresso-001-scene-0005/clip.mp4</t>
        </is>
      </c>
      <c r="L1207" s="45" t="inlineStr">
        <is>
          <t>items/espresso-001-scene-0005/thumbnail.jpg</t>
        </is>
      </c>
      <c r="M1207" s="52" t="inlineStr">
        <is>
          <t>ASR: The act of producing a shot of espresso is often termed pulling a shot. Methods of preparation differ between drinks and between baristas.
VLM: Visual summary: A person in a blue shirt and black apron is operating an espresso machine at a counter in a cafe or restaurant.
视觉摘要: 一名穿着蓝色衬衫和黑色围裙的人正在咖啡馆或餐厅的吧台操作一台浓缩咖啡机。
Visible product: Espresso Machine
Visible components: espresso machine; glass cup; syrup bottles; granite countertop; white cabinets; wall-mounted dispenser; bananas on counter
Visible actions: person operating espresso machine; person holding machine handle
Visible states: coffee being dispensed into glass cup; person standing at counter
Visual uncertainty: exact product model or brand of espresso machine is not visible</t>
        </is>
      </c>
      <c r="N1207" s="45" t="inlineStr">
        <is>
          <t>29</t>
        </is>
      </c>
      <c r="O1207" s="45" t="inlineStr">
        <is>
          <t>0</t>
        </is>
      </c>
      <c r="P1207" s="59" t="str"/>
      <c r="Q1207" s="59" t="str"/>
      <c r="R1207" s="52" t="inlineStr">
        <is>
          <t>The scene shows a person operating an espresso machine and coffee being dispensed, but no action related to wiping or purging the steam wand after steaming milk is visible or described.</t>
        </is>
      </c>
      <c r="S1207" s="52" t="inlineStr">
        <is>
          <t>VLM</t>
        </is>
      </c>
      <c r="T1207" s="52" t="inlineStr">
        <is>
          <t>low</t>
        </is>
      </c>
      <c r="U1207" s="52" t="inlineStr">
        <is>
          <t>No evidence of steam wand maintenance or purging is present in the visual or audio content.</t>
        </is>
      </c>
      <c r="V1207" s="45" t="inlineStr">
        <is>
          <t>R1</t>
        </is>
      </c>
      <c r="W1207" s="46" t="inlineStr">
        <is>
          <t>0</t>
        </is>
      </c>
      <c r="X1207" s="60" t="n"/>
      <c r="Y1207" s="60" t="n"/>
      <c r="Z1207" s="46" t="inlineStr">
        <is>
          <t>no</t>
        </is>
      </c>
      <c r="AA1207" s="54" t="inlineStr">
        <is>
          <t>画面未展示蒸汽棒清洁或放气步骤。</t>
        </is>
      </c>
      <c r="AB1207" s="54" t="n"/>
      <c r="AC1207" s="46" t="inlineStr">
        <is>
          <t>completed</t>
        </is>
      </c>
      <c r="AD1207" s="46" t="inlineStr">
        <is>
          <t>2026-07-28T01:45:19+08:00</t>
        </is>
      </c>
      <c r="AE1207" s="47">
        <f>IF(AC1207&lt;&gt;"completed","",IF(W1207=O1207,"no","yes"))</f>
        <v/>
      </c>
      <c r="AF1207" s="47">
        <f>IF(AC1207&lt;&gt;"completed","",IF(AND(X1207=P1207,Y1207=Q1207),"no","yes"))</f>
        <v/>
      </c>
      <c r="AG1207" s="47">
        <f>IF(AC1207&lt;&gt;"completed","待复核",IF(OR(W1207="",Z1207="",AA1207="",AD1207=""),"缺少必填项",IF(AND(OR(AE1207="yes",AF1207="yes"),AB1207=""),"修正原因缺失",IF(OR(W1207=0,W1207=1),IF(AND(X1207="",Y1207=""),"通过","0/1级时间应留空"),IF(AND(OR(W1207=2,W1207=3),X1207&lt;&gt;"",Y1207&lt;&gt;"",X1207&gt;=I1207,Y1207&lt;=J1207,Y1207&gt;X1207),"通过","2/3级时间无效")))))</f>
        <v/>
      </c>
    </row>
    <row r="1208">
      <c r="A1208" s="45" t="inlineStr">
        <is>
          <t>VQ-029</t>
        </is>
      </c>
      <c r="B1208" s="52" t="inlineStr">
        <is>
          <t>怎样取出并清空意式咖啡机接水盘？</t>
        </is>
      </c>
      <c r="C1208" s="45" t="inlineStr">
        <is>
          <t>zh-CN</t>
        </is>
      </c>
      <c r="D1208" s="45" t="inlineStr">
        <is>
          <t>Espresso Machine</t>
        </is>
      </c>
      <c r="E1208" s="45" t="inlineStr">
        <is>
          <t>maintenance</t>
        </is>
      </c>
      <c r="F1208" s="45" t="inlineStr">
        <is>
          <t>source_disjoint_test</t>
        </is>
      </c>
      <c r="G1208" s="45" t="inlineStr">
        <is>
          <t>espresso-017-scene-0001</t>
        </is>
      </c>
      <c r="H1208" s="45" t="inlineStr">
        <is>
          <t>espresso-017</t>
        </is>
      </c>
      <c r="I1208" s="59" t="inlineStr">
        <is>
          <t>0.0</t>
        </is>
      </c>
      <c r="J1208" s="59" t="inlineStr">
        <is>
          <t>574.25</t>
        </is>
      </c>
      <c r="K1208" s="45" t="inlineStr">
        <is>
          <t>items/espresso-017-scene-0001/clip.mp4</t>
        </is>
      </c>
      <c r="L1208" s="45" t="inlineStr">
        <is>
          <t>items/espresso-017-scene-0001/thumbnail.jpg</t>
        </is>
      </c>
      <c r="M1208" s="52" t="inlineStr">
        <is>
          <t>ASR: Я вас приветствую на своем канале. Сегодня у нас кофемашина Jura, точная модель аппарата. Я укажу в описании к видео. Речь будет о разборке аппарата. У некоторых владельцев при обслуживании и необходимости снять, вымыть заварочный узел, либо у некоторых мастеров вызывает трудности у этих моделей с разборкой. я покажу как это выполнить легко быстро и при этом постараться ничего не выломать никаких зацепов в общем сохранить аппарат в исправном состоянии давайте приступим для начала мы снимаем поддоны снимаем крышку достаем лоток для молотого кофе разворачиваем аппарат снимаем контейнер для воды здесь у нас спрятана защелка мы ее проворачиваем снимаем сложим всю коробочку чтобы не растерять отвертка звездочка т15 откручиваем саморез также нам понадобится специальный ключ овальный и нужно выкрутить вот этот саморез я его обозначил планочку подымаем вверх это я пока уберу не Мне нужно будет положить аппарат на бок, поэтому я подстелю полотенце, чтобы не поцарапать корпус. Смотрите, прежде чем положить аппарат на бок, я возьму вот такой листик, заведу. Вот примерно в этом положении у нас стоит зацеп. Теперь я ложу аппарат на бок. В этом месте у нас зацепчик, я беру такой съемник, вставляю, приподнимаю немножко крышку, беру обычную линейку, примерно 30 сантиметров, завожу ее, примерно в это, вот так надо завести ее, заводим. с этой стороны изнутри я рукой буду линейку прижимать к корпусу аппарата и нажимаю слышим у нас отщелкнулась защелочка снимаем корпус вот примерно вот так вот линейка заправлена нам нужно было отщелкнуть вот эту вот этот клавишу как видите состояние аппарата защелка у нас входит вот в это положение давайте я обозначу вот сюда она входит я аппарат разворачиваю на другую сторону повторяя манипуляцию точно также завожу примерно сюда до упора нажали вот примерно в этом месте и скинули вот у нас здесь примерно зацеп я ставлю аппарат мы получили доступ к плате управления с этой стороны мы получили доступ к редуктору когда будете заводить линейку с этой стороны у нас вот вот этот упорчик видите да мы получается проводим прижимаем линейку корпусу доходим до вот этого фиксатора и отстегиваем далее нам нужно снять вот эту панель линейку я пока убираем вот кнопка мы ее нажимаем и приподнимаем крышку вот кнопка мы нажали приподняли и сняли вот эту панель далее нам необходимо снять вот эту накладку здесь у нас стоит зацеп я беру съемничек вставляю и немножко проворачиваем 123 откручиваем и теперь панельку просто подымаем если нам необходимо снять вот эту переднюю панель мы откручиваем два самореза снимаем экран и под ним еще два самореза которые держат вот эту накладку но этого я делать не буду мне это сейчас нет необходимости. Я буду разбирать заварочный узел. Откручиваем заварочный узел. Другую отвертку взять. Немножко больше. Это у нас Т20. Снимаем трубочку. Достали заварочный
OCR: TOLSEN covim OROCREMA covum OROCRENA &gt; 3 X 170 180 ovim PA APA GROU 16 1 juha jera sovim SROUP GROUP CROU - 1160 1860 MO ROUP 000 OROCREN wa S C il LUSST 300000000 SNERL CF 00000000 C.F SNI USY 0000000 EPLS | TRUIST CE ESNEL Cp EPLISET SNEL a CKOUP SNEEL ST 00G00000 SNOE eovim 0G000000 evim LHEAIE CEDAME 2 09000000 CUDAM 6 CUPAPI im E REMA
VLM: Visual summary: A person is disassembling a white appliance, likely an espresso machine, in a workshop setting with tools and supplies on the wall and floor.
视觉摘要: 一个人正在一个工作坊环境中拆解一台白色的电器，可能是意式咖啡机，周围墙上和地板上有工具和材料。
Visible product: Espresso Machine
Visible components: white appliance; orange bag labeled 'COVIM OROCREMA'; black container; tools hanging on wall; screwdriver; green sanding belt; yellow plastic tool; cup with dark liquid
Visible actions: person opening appliance; person removing appliance cover; person holding green sanding belt; person using screwdriver
Visible states: appliance partially disassembled; appliance cover removed; internal components exposed
Visual uncertainty: The exact model or brand of the appliance is not visible. The purpose of the disassembly is not clear from the frames.</t>
        </is>
      </c>
      <c r="N1208" s="45" t="inlineStr">
        <is>
          <t>1</t>
        </is>
      </c>
      <c r="O1208" s="45" t="inlineStr">
        <is>
          <t>1</t>
        </is>
      </c>
      <c r="P1208" s="59" t="str"/>
      <c r="Q1208" s="59" t="str"/>
      <c r="R1208" s="52" t="inlineStr">
        <is>
          <t>The ASR mentions disassembling the machine and removing the water container, but does not explicitly show or describe removing or emptying the water tray. The VLM shows disassembly but no specific action targeting the water tray. No direct evidence of removing or emptying the water tray is visible or transcribed.</t>
        </is>
      </c>
      <c r="S1208" s="52" t="inlineStr">
        <is>
          <t>ASR|VLM</t>
        </is>
      </c>
      <c r="T1208" s="52" t="inlineStr">
        <is>
          <t>low</t>
        </is>
      </c>
      <c r="U1208" s="52" t="inlineStr">
        <is>
          <t>The ASR implies water container removal but does not specify the water tray or emptying action. The VLM shows general disassembly without focusing on the water tray.</t>
        </is>
      </c>
      <c r="V1208" s="45" t="inlineStr">
        <is>
          <t>R1</t>
        </is>
      </c>
      <c r="W1208" s="46" t="inlineStr">
        <is>
          <t>2</t>
        </is>
      </c>
      <c r="X1208" s="60" t="n">
        <v>0</v>
      </c>
      <c r="Y1208" s="60" t="n">
        <v>344.6</v>
      </c>
      <c r="Z1208" s="46" t="inlineStr">
        <is>
          <t>no</t>
        </is>
      </c>
      <c r="AA1208" s="54" t="inlineStr">
        <is>
          <t>第1帧（t=0.0s）和第4帧（t=344.6s）可见手将接水盘从机身底部抽出，回答了取出的动作，但未明确展示清空过程。</t>
        </is>
      </c>
      <c r="AB1208" s="54" t="inlineStr">
        <is>
          <t>AI=1→R1=2，画面明确展示了接水盘取出动作。</t>
        </is>
      </c>
      <c r="AC1208" s="46" t="inlineStr">
        <is>
          <t>completed</t>
        </is>
      </c>
      <c r="AD1208" s="46" t="inlineStr">
        <is>
          <t>2026-07-28T01:45:19+08:00</t>
        </is>
      </c>
      <c r="AE1208" s="47">
        <f>IF(AC1208&lt;&gt;"completed","",IF(W1208=O1208,"no","yes"))</f>
        <v/>
      </c>
      <c r="AF1208" s="47">
        <f>IF(AC1208&lt;&gt;"completed","",IF(AND(X1208=P1208,Y1208=Q1208),"no","yes"))</f>
        <v/>
      </c>
      <c r="AG1208" s="47">
        <f>IF(AC1208&lt;&gt;"completed","待复核",IF(OR(W1208="",Z1208="",AA1208="",AD1208=""),"缺少必填项",IF(AND(OR(AE1208="yes",AF1208="yes"),AB1208=""),"修正原因缺失",IF(OR(W1208=0,W1208=1),IF(AND(X1208="",Y1208=""),"通过","0/1级时间应留空"),IF(AND(OR(W1208=2,W1208=3),X1208&lt;&gt;"",Y1208&lt;&gt;"",X1208&gt;=I1208,Y1208&lt;=J1208,Y1208&gt;X1208),"通过","2/3级时间无效")))))</f>
        <v/>
      </c>
    </row>
    <row r="1209">
      <c r="A1209" s="45" t="inlineStr">
        <is>
          <t>VQ-029</t>
        </is>
      </c>
      <c r="B1209" s="52" t="inlineStr">
        <is>
          <t>怎样取出并清空意式咖啡机接水盘？</t>
        </is>
      </c>
      <c r="C1209" s="45" t="inlineStr">
        <is>
          <t>zh-CN</t>
        </is>
      </c>
      <c r="D1209" s="45" t="inlineStr">
        <is>
          <t>Espresso Machine</t>
        </is>
      </c>
      <c r="E1209" s="45" t="inlineStr">
        <is>
          <t>maintenance</t>
        </is>
      </c>
      <c r="F1209" s="45" t="inlineStr">
        <is>
          <t>source_disjoint_test</t>
        </is>
      </c>
      <c r="G1209" s="45" t="inlineStr">
        <is>
          <t>espresso-016-scene-0004</t>
        </is>
      </c>
      <c r="H1209" s="45" t="inlineStr">
        <is>
          <t>espresso-016</t>
        </is>
      </c>
      <c r="I1209" s="59" t="inlineStr">
        <is>
          <t>13.391</t>
        </is>
      </c>
      <c r="J1209" s="59" t="inlineStr">
        <is>
          <t>16.12</t>
        </is>
      </c>
      <c r="K1209" s="45" t="inlineStr">
        <is>
          <t>items/espresso-016-scene-0004/clip.mp4</t>
        </is>
      </c>
      <c r="L1209" s="45" t="inlineStr">
        <is>
          <t>items/espresso-016-scene-0004/thumbnail.jpg</t>
        </is>
      </c>
      <c r="M1209" s="52" t="inlineStr">
        <is>
          <t>VLM: Visual summary: A stainless steel espresso machine with red cups on top and one being filled, next to a grinder with warning labels, on a counter with towels and coffee bags.
视觉摘要: 一台不锈钢意式咖啡机，顶部和下方都有红色杯子，旁边是一台带警告标签的磨豆机，放在有毛巾和咖啡袋的台面上。
Visible product: Espresso Machine
Visible components: espresso machine; coffee grinder; red cups; towels; coffee bags; pressure gauges; portafilter; steam wand; water tank; drip tray; control knobs; warning labels
Visible actions: coffee being dispensed into a cup
Visible states: coffee machine in operation; coffee grinder with beans inside
Visible warnings: CAUTION; DANGER</t>
        </is>
      </c>
      <c r="N1209" s="45" t="inlineStr">
        <is>
          <t>2</t>
        </is>
      </c>
      <c r="O1209" s="45" t="inlineStr">
        <is>
          <t>2</t>
        </is>
      </c>
      <c r="P1209" s="59" t="inlineStr">
        <is>
          <t>13.391</t>
        </is>
      </c>
      <c r="Q1209" s="59" t="inlineStr">
        <is>
          <t>16.12</t>
        </is>
      </c>
      <c r="R1209" s="52" t="inlineStr">
        <is>
          <t>The scene shows an espresso machine with a visible drip tray, which is the component relevant to the question, but no action of removing or emptying it is shown.</t>
        </is>
      </c>
      <c r="S1209" s="52" t="inlineStr">
        <is>
          <t>VLM</t>
        </is>
      </c>
      <c r="T1209" s="52" t="inlineStr">
        <is>
          <t>low</t>
        </is>
      </c>
      <c r="U1209" s="52" t="inlineStr">
        <is>
          <t>The drip tray is visible, but no evidence of it being removed or emptied is present in the scene.</t>
        </is>
      </c>
      <c r="V1209" s="45" t="inlineStr">
        <is>
          <t>R1</t>
        </is>
      </c>
      <c r="W1209" s="46" t="inlineStr">
        <is>
          <t>1</t>
        </is>
      </c>
      <c r="X1209" s="60" t="n"/>
      <c r="Y1209" s="60" t="n"/>
      <c r="Z1209" s="46" t="inlineStr">
        <is>
          <t>no</t>
        </is>
      </c>
      <c r="AA1209" s="54" t="inlineStr">
        <is>
          <t>接水盘在咖啡机底部可见，但未演示任何取出或清空动作。</t>
        </is>
      </c>
      <c r="AB1209" s="54" t="inlineStr">
        <is>
          <t>AI=2→R1=1：接水盘虽可见但无取出清空动作演示。</t>
        </is>
      </c>
      <c r="AC1209" s="46" t="inlineStr">
        <is>
          <t>completed</t>
        </is>
      </c>
      <c r="AD1209" s="46" t="inlineStr">
        <is>
          <t>2026-07-28T01:45:19+08:00</t>
        </is>
      </c>
      <c r="AE1209" s="47">
        <f>IF(AC1209&lt;&gt;"completed","",IF(W1209=O1209,"no","yes"))</f>
        <v/>
      </c>
      <c r="AF1209" s="47">
        <f>IF(AC1209&lt;&gt;"completed","",IF(AND(X1209=P1209,Y1209=Q1209),"no","yes"))</f>
        <v/>
      </c>
      <c r="AG1209" s="47">
        <f>IF(AC1209&lt;&gt;"completed","待复核",IF(OR(W1209="",Z1209="",AA1209="",AD1209=""),"缺少必填项",IF(AND(OR(AE1209="yes",AF1209="yes"),AB1209=""),"修正原因缺失",IF(OR(W1209=0,W1209=1),IF(AND(X1209="",Y1209=""),"通过","0/1级时间应留空"),IF(AND(OR(W1209=2,W1209=3),X1209&lt;&gt;"",Y1209&lt;&gt;"",X1209&gt;=I1209,Y1209&lt;=J1209,Y1209&gt;X1209),"通过","2/3级时间无效")))))</f>
        <v/>
      </c>
    </row>
    <row r="1210">
      <c r="A1210" s="45" t="inlineStr">
        <is>
          <t>VQ-029</t>
        </is>
      </c>
      <c r="B1210" s="52" t="inlineStr">
        <is>
          <t>怎样取出并清空意式咖啡机接水盘？</t>
        </is>
      </c>
      <c r="C1210" s="45" t="inlineStr">
        <is>
          <t>zh-CN</t>
        </is>
      </c>
      <c r="D1210" s="45" t="inlineStr">
        <is>
          <t>Espresso Machine</t>
        </is>
      </c>
      <c r="E1210" s="45" t="inlineStr">
        <is>
          <t>maintenance</t>
        </is>
      </c>
      <c r="F1210" s="45" t="inlineStr">
        <is>
          <t>source_disjoint_test</t>
        </is>
      </c>
      <c r="G1210" s="45" t="inlineStr">
        <is>
          <t>espresso-004-scene-0005</t>
        </is>
      </c>
      <c r="H1210" s="45" t="inlineStr">
        <is>
          <t>espresso-004</t>
        </is>
      </c>
      <c r="I1210" s="59" t="inlineStr">
        <is>
          <t>40.972</t>
        </is>
      </c>
      <c r="J1210" s="59" t="inlineStr">
        <is>
          <t>45.518</t>
        </is>
      </c>
      <c r="K1210" s="45" t="inlineStr">
        <is>
          <t>items/espresso-004-scene-0005/clip.mp4</t>
        </is>
      </c>
      <c r="L1210" s="45" t="inlineStr">
        <is>
          <t>items/espresso-004-scene-0005/thumbnail.jpg</t>
        </is>
      </c>
      <c r="M1210" s="52" t="inlineStr">
        <is>
          <t>OCR: PURGE
VLM: Visual summary: A person is preparing coffee grounds in an espresso portafilter, first redistributing them and then tamping them down.
视觉摘要: 一个人正在用意式咖啡机的粉碗准备咖啡粉，先将其重新分布，然后将其压平。
Visible product: Espresso Machine
Visible components: portafilter; coffee grounds; tamper; black tray
Visible actions: redistributing coffee grounds; tamping coffee grounds
Visible states: coffee grounds in portafilter; tamped coffee grounds
Visible warnings: REDISTRIBUTE IT; TAMP IT</t>
        </is>
      </c>
      <c r="N1210" s="45" t="inlineStr">
        <is>
          <t>3</t>
        </is>
      </c>
      <c r="O1210" s="45" t="inlineStr">
        <is>
          <t>0</t>
        </is>
      </c>
      <c r="P1210" s="59" t="str"/>
      <c r="Q1210" s="59" t="str"/>
      <c r="R1210" s="52" t="inlineStr">
        <is>
          <t>The scene shows preparation of coffee grounds in a portafilter, with no visible interaction with the water tray or any action related to emptying or cleaning it.</t>
        </is>
      </c>
      <c r="S1210" s="52" t="inlineStr">
        <is>
          <t>VLM</t>
        </is>
      </c>
      <c r="T1210" s="52" t="inlineStr">
        <is>
          <t>low</t>
        </is>
      </c>
      <c r="U1210" s="52" t="inlineStr">
        <is>
          <t>No evidence of water tray interaction or cleaning action is present.</t>
        </is>
      </c>
      <c r="V1210" s="45" t="inlineStr">
        <is>
          <t>R1</t>
        </is>
      </c>
      <c r="W1210" s="46" t="inlineStr">
        <is>
          <t>0</t>
        </is>
      </c>
      <c r="X1210" s="60" t="n"/>
      <c r="Y1210" s="60" t="n"/>
      <c r="Z1210" s="46" t="inlineStr">
        <is>
          <t>no</t>
        </is>
      </c>
      <c r="AA1210" s="54" t="inlineStr">
        <is>
          <t>画面为咖啡粉研磨与压实，未涉及接水盘。</t>
        </is>
      </c>
      <c r="AB1210" s="54" t="n"/>
      <c r="AC1210" s="46" t="inlineStr">
        <is>
          <t>completed</t>
        </is>
      </c>
      <c r="AD1210" s="46" t="inlineStr">
        <is>
          <t>2026-07-28T01:45:19+08:00</t>
        </is>
      </c>
      <c r="AE1210" s="47">
        <f>IF(AC1210&lt;&gt;"completed","",IF(W1210=O1210,"no","yes"))</f>
        <v/>
      </c>
      <c r="AF1210" s="47">
        <f>IF(AC1210&lt;&gt;"completed","",IF(AND(X1210=P1210,Y1210=Q1210),"no","yes"))</f>
        <v/>
      </c>
      <c r="AG1210" s="47">
        <f>IF(AC1210&lt;&gt;"completed","待复核",IF(OR(W1210="",Z1210="",AA1210="",AD1210=""),"缺少必填项",IF(AND(OR(AE1210="yes",AF1210="yes"),AB1210=""),"修正原因缺失",IF(OR(W1210=0,W1210=1),IF(AND(X1210="",Y1210=""),"通过","0/1级时间应留空"),IF(AND(OR(W1210=2,W1210=3),X1210&lt;&gt;"",Y1210&lt;&gt;"",X1210&gt;=I1210,Y1210&lt;=J1210,Y1210&gt;X1210),"通过","2/3级时间无效")))))</f>
        <v/>
      </c>
    </row>
    <row r="1211">
      <c r="A1211" s="45" t="inlineStr">
        <is>
          <t>VQ-029</t>
        </is>
      </c>
      <c r="B1211" s="52" t="inlineStr">
        <is>
          <t>怎样取出并清空意式咖啡机接水盘？</t>
        </is>
      </c>
      <c r="C1211" s="45" t="inlineStr">
        <is>
          <t>zh-CN</t>
        </is>
      </c>
      <c r="D1211" s="45" t="inlineStr">
        <is>
          <t>Espresso Machine</t>
        </is>
      </c>
      <c r="E1211" s="45" t="inlineStr">
        <is>
          <t>maintenance</t>
        </is>
      </c>
      <c r="F1211" s="45" t="inlineStr">
        <is>
          <t>source_disjoint_test</t>
        </is>
      </c>
      <c r="G1211" s="45" t="inlineStr">
        <is>
          <t>espresso-001-scene-0008</t>
        </is>
      </c>
      <c r="H1211" s="45" t="inlineStr">
        <is>
          <t>espresso-001</t>
        </is>
      </c>
      <c r="I1211" s="59" t="inlineStr">
        <is>
          <t>32.666</t>
        </is>
      </c>
      <c r="J1211" s="59" t="inlineStr">
        <is>
          <t>47.014</t>
        </is>
      </c>
      <c r="K1211" s="45" t="inlineStr">
        <is>
          <t>items/espresso-001-scene-0008/clip.mp4</t>
        </is>
      </c>
      <c r="L1211" s="45" t="inlineStr">
        <is>
          <t>items/espresso-001-scene-0008/thumbnail.jpg</t>
        </is>
      </c>
      <c r="M1211" s="52" t="inlineStr">
        <is>
          <t>ASR: The espresso is made by forcing very hot water under high pressure through finely ground, compacted coffee. The process produces an almost syrupy beverage by extracting both solid and dissolved components.
OCR: sts 7 WIKIPEDIA The Free Encyclopedia
VLM: Visual summary: A close-up view of an espresso machine dispensing coffee into a cup.
视觉摘要: 一台浓缩咖啡机正在向杯中注咖啡。
Visible product: Espresso Machine
Visible components: espresso machine portafilter; coffee cup; granite countertop
Visible actions: coffee dripping from portafilter
Visible states: coffee being dispensed; coffee in cup
Visual uncertainty: No human is visible. The exact model or brand of the espresso machine is not visible.</t>
        </is>
      </c>
      <c r="N1211" s="45" t="inlineStr">
        <is>
          <t>4</t>
        </is>
      </c>
      <c r="O1211" s="45" t="inlineStr">
        <is>
          <t>0</t>
        </is>
      </c>
      <c r="P1211" s="59" t="str"/>
      <c r="Q1211" s="59" t="str"/>
      <c r="R1211" s="52" t="inlineStr">
        <is>
          <t>The scene shows coffee being dispensed into a cup, with no visible action of removing or emptying the water tray. No maintenance activity is shown.</t>
        </is>
      </c>
      <c r="S1211" s="52" t="inlineStr">
        <is>
          <t>VLM|ASR|OCR</t>
        </is>
      </c>
      <c r="T1211" s="52" t="inlineStr">
        <is>
          <t>low</t>
        </is>
      </c>
      <c r="U1211" s="52" t="inlineStr">
        <is>
          <t>No evidence of water tray removal or emptying is present in the visual or audio content.</t>
        </is>
      </c>
      <c r="V1211" s="45" t="inlineStr">
        <is>
          <t>R1</t>
        </is>
      </c>
      <c r="W1211" s="46" t="inlineStr">
        <is>
          <t>0</t>
        </is>
      </c>
      <c r="X1211" s="60" t="n"/>
      <c r="Y1211" s="60" t="n"/>
      <c r="Z1211" s="46" t="inlineStr">
        <is>
          <t>no</t>
        </is>
      </c>
      <c r="AA1211" s="54" t="inlineStr">
        <is>
          <t>未展示接水盘，也无取出或清空动作。</t>
        </is>
      </c>
      <c r="AB1211" s="54" t="n"/>
      <c r="AC1211" s="46" t="inlineStr">
        <is>
          <t>completed</t>
        </is>
      </c>
      <c r="AD1211" s="46" t="inlineStr">
        <is>
          <t>2026-07-28T01:45:19+08:00</t>
        </is>
      </c>
      <c r="AE1211" s="47">
        <f>IF(AC1211&lt;&gt;"completed","",IF(W1211=O1211,"no","yes"))</f>
        <v/>
      </c>
      <c r="AF1211" s="47">
        <f>IF(AC1211&lt;&gt;"completed","",IF(AND(X1211=P1211,Y1211=Q1211),"no","yes"))</f>
        <v/>
      </c>
      <c r="AG1211" s="47">
        <f>IF(AC1211&lt;&gt;"completed","待复核",IF(OR(W1211="",Z1211="",AA1211="",AD1211=""),"缺少必填项",IF(AND(OR(AE1211="yes",AF1211="yes"),AB1211=""),"修正原因缺失",IF(OR(W1211=0,W1211=1),IF(AND(X1211="",Y1211=""),"通过","0/1级时间应留空"),IF(AND(OR(W1211=2,W1211=3),X1211&lt;&gt;"",Y1211&lt;&gt;"",X1211&gt;=I1211,Y1211&lt;=J1211,Y1211&gt;X1211),"通过","2/3级时间无效")))))</f>
        <v/>
      </c>
    </row>
    <row r="1212">
      <c r="A1212" s="45" t="inlineStr">
        <is>
          <t>VQ-029</t>
        </is>
      </c>
      <c r="B1212" s="52" t="inlineStr">
        <is>
          <t>怎样取出并清空意式咖啡机接水盘？</t>
        </is>
      </c>
      <c r="C1212" s="45" t="inlineStr">
        <is>
          <t>zh-CN</t>
        </is>
      </c>
      <c r="D1212" s="45" t="inlineStr">
        <is>
          <t>Espresso Machine</t>
        </is>
      </c>
      <c r="E1212" s="45" t="inlineStr">
        <is>
          <t>maintenance</t>
        </is>
      </c>
      <c r="F1212" s="45" t="inlineStr">
        <is>
          <t>source_disjoint_test</t>
        </is>
      </c>
      <c r="G1212" s="45" t="inlineStr">
        <is>
          <t>espresso-015-scene-0003</t>
        </is>
      </c>
      <c r="H1212" s="45" t="inlineStr">
        <is>
          <t>espresso-015</t>
        </is>
      </c>
      <c r="I1212" s="59" t="inlineStr">
        <is>
          <t>37.448</t>
        </is>
      </c>
      <c r="J1212" s="59" t="inlineStr">
        <is>
          <t>43.15</t>
        </is>
      </c>
      <c r="K1212" s="45" t="inlineStr">
        <is>
          <t>items/espresso-015-scene-0003/clip.mp4</t>
        </is>
      </c>
      <c r="L1212" s="45" t="inlineStr">
        <is>
          <t>items/espresso-015-scene-0003/thumbnail.jpg</t>
        </is>
      </c>
      <c r="M1212" s="52" t="inlineStr">
        <is>
          <t>OCR: bor
VLM: Visual summary: A red cup filled with espresso sits on the drip tray of an espresso machine, with a pressure gauge visible nearby.
视觉摘要: 一杯红色的浓缩咖啡放在意式咖啡机的滴水盘上，旁边有一个压力表。
Visible product: Espresso Machine
Visible components: espresso machine; pressure gauge; drip tray; red cup; coffee; metal portafilter; green indicator light
Visible states: coffee being dispensed into cup; pressure gauge needle pointing to a value</t>
        </is>
      </c>
      <c r="N1212" s="45" t="inlineStr">
        <is>
          <t>5</t>
        </is>
      </c>
      <c r="O1212" s="45" t="inlineStr">
        <is>
          <t>1</t>
        </is>
      </c>
      <c r="P1212" s="59" t="str"/>
      <c r="Q1212" s="59" t="str"/>
      <c r="R1212" s="52" t="inlineStr">
        <is>
          <t>The scene shows an espresso machine with a drip tray holding a cup of coffee, indicating the drip tray is present but does not show any action of removing or emptying it.</t>
        </is>
      </c>
      <c r="S1212" s="52" t="inlineStr">
        <is>
          <t>VLM</t>
        </is>
      </c>
      <c r="T1212" s="52" t="inlineStr">
        <is>
          <t>low</t>
        </is>
      </c>
      <c r="U1212" s="52" t="inlineStr">
        <is>
          <t>No action of removing or emptying the drip tray is visible or described.</t>
        </is>
      </c>
      <c r="V1212" s="45" t="inlineStr">
        <is>
          <t>R1</t>
        </is>
      </c>
      <c r="W1212" s="46" t="inlineStr">
        <is>
          <t>1</t>
        </is>
      </c>
      <c r="X1212" s="60" t="n"/>
      <c r="Y1212" s="60" t="n"/>
      <c r="Z1212" s="46" t="inlineStr">
        <is>
          <t>no</t>
        </is>
      </c>
      <c r="AA1212" s="54" t="inlineStr">
        <is>
          <t>接水盘可见并承载红色杯子，但没有取出或清空动作。</t>
        </is>
      </c>
      <c r="AB1212" s="54" t="n"/>
      <c r="AC1212" s="46" t="inlineStr">
        <is>
          <t>completed</t>
        </is>
      </c>
      <c r="AD1212" s="46" t="inlineStr">
        <is>
          <t>2026-07-28T01:45:19+08:00</t>
        </is>
      </c>
      <c r="AE1212" s="47">
        <f>IF(AC1212&lt;&gt;"completed","",IF(W1212=O1212,"no","yes"))</f>
        <v/>
      </c>
      <c r="AF1212" s="47">
        <f>IF(AC1212&lt;&gt;"completed","",IF(AND(X1212=P1212,Y1212=Q1212),"no","yes"))</f>
        <v/>
      </c>
      <c r="AG1212" s="47">
        <f>IF(AC1212&lt;&gt;"completed","待复核",IF(OR(W1212="",Z1212="",AA1212="",AD1212=""),"缺少必填项",IF(AND(OR(AE1212="yes",AF1212="yes"),AB1212=""),"修正原因缺失",IF(OR(W1212=0,W1212=1),IF(AND(X1212="",Y1212=""),"通过","0/1级时间应留空"),IF(AND(OR(W1212=2,W1212=3),X1212&lt;&gt;"",Y1212&lt;&gt;"",X1212&gt;=I1212,Y1212&lt;=J1212,Y1212&gt;X1212),"通过","2/3级时间无效")))))</f>
        <v/>
      </c>
    </row>
    <row r="1213">
      <c r="A1213" s="45" t="inlineStr">
        <is>
          <t>VQ-029</t>
        </is>
      </c>
      <c r="B1213" s="52" t="inlineStr">
        <is>
          <t>怎样取出并清空意式咖啡机接水盘？</t>
        </is>
      </c>
      <c r="C1213" s="45" t="inlineStr">
        <is>
          <t>zh-CN</t>
        </is>
      </c>
      <c r="D1213" s="45" t="inlineStr">
        <is>
          <t>Espresso Machine</t>
        </is>
      </c>
      <c r="E1213" s="45" t="inlineStr">
        <is>
          <t>maintenance</t>
        </is>
      </c>
      <c r="F1213" s="45" t="inlineStr">
        <is>
          <t>source_disjoint_test</t>
        </is>
      </c>
      <c r="G1213" s="45" t="inlineStr">
        <is>
          <t>espresso-017-scene-0003</t>
        </is>
      </c>
      <c r="H1213" s="45" t="inlineStr">
        <is>
          <t>espresso-017</t>
        </is>
      </c>
      <c r="I1213" s="59" t="inlineStr">
        <is>
          <t>586.633</t>
        </is>
      </c>
      <c r="J1213" s="59" t="inlineStr">
        <is>
          <t>663.84</t>
        </is>
      </c>
      <c r="K1213" s="45" t="inlineStr">
        <is>
          <t>items/espresso-017-scene-0003/clip.mp4</t>
        </is>
      </c>
      <c r="L1213" s="45" t="inlineStr">
        <is>
          <t>items/espresso-017-scene-0003/thumbnail.jpg</t>
        </is>
      </c>
      <c r="M1213" s="52" t="inlineStr">
        <is>
          <t>ASR: Другую отвертку взять. Немножко больше. Это у нас Т20. Снимаем трубочку. Достали заварочный узел в таком у нас состоянии это обычное дело для аппаратов джура я заварочный узел буду разбирать и мыть приводить в полный порядок буду наводить порядок внутри аппарата основная цель видео была разборка кофемашины я ее показал на этом заканчиваем если это было вам полезно либо интересно подписывайтесь на канал ставьте лайк я на этом прощаюсь удачи до свидания
OCR: im REMA 0 T AD
VLM: Visual summary: A person is disassembling an espresso machine, removing a heavily clogged internal component.
视觉摘要: 一个人正在拆解一台浓缩咖啡机，取出一个严重堵塞的内部部件。
Visible product: Espresso Machine
Visible components: black plastic machine casing; internal metal and plastic parts; red and white wires; clear plastic tubing; wrenches and tools on wall; orange bag with text
Visible actions: person's hands removing a component from the machine; person holding the removed component
Visible states: machine is open and disassembled; removed component is heavily clogged with residue
Visual uncertainty: The specific brand or model of the espresso machine is not visible. The text on the orange bag is partially obscured.</t>
        </is>
      </c>
      <c r="N1213" s="45" t="inlineStr">
        <is>
          <t>6</t>
        </is>
      </c>
      <c r="O1213" s="45" t="inlineStr">
        <is>
          <t>1</t>
        </is>
      </c>
      <c r="P1213" s="59" t="str"/>
      <c r="Q1213" s="59" t="str"/>
      <c r="R1213" s="52" t="inlineStr">
        <is>
          <t>The video shows disassembly of an espresso machine, including removal of a clogged internal component, but does not show or mention removing or emptying the water tray.</t>
        </is>
      </c>
      <c r="S1213" s="52" t="inlineStr">
        <is>
          <t>VLM</t>
        </is>
      </c>
      <c r="T1213" s="52" t="inlineStr">
        <is>
          <t>low</t>
        </is>
      </c>
      <c r="U1213" s="52" t="inlineStr">
        <is>
          <t>No evidence of water tray removal or emptying is present in the visual or audio content.</t>
        </is>
      </c>
      <c r="V1213" s="45" t="inlineStr">
        <is>
          <t>R1</t>
        </is>
      </c>
      <c r="W1213" s="46" t="inlineStr">
        <is>
          <t>0</t>
        </is>
      </c>
      <c r="X1213" s="60" t="n"/>
      <c r="Y1213" s="60" t="n"/>
      <c r="Z1213" s="46" t="inlineStr">
        <is>
          <t>no</t>
        </is>
      </c>
      <c r="AA1213" s="54" t="inlineStr">
        <is>
          <t>画面为拆解内部组件，未展示接水盘的取出或清空动作。</t>
        </is>
      </c>
      <c r="AB1213" s="54" t="inlineStr">
        <is>
          <t>AI=1→R1=0，维修画面未涉及接水盘操作。</t>
        </is>
      </c>
      <c r="AC1213" s="46" t="inlineStr">
        <is>
          <t>completed</t>
        </is>
      </c>
      <c r="AD1213" s="46" t="inlineStr">
        <is>
          <t>2026-07-28T01:45:19+08:00</t>
        </is>
      </c>
      <c r="AE1213" s="47">
        <f>IF(AC1213&lt;&gt;"completed","",IF(W1213=O1213,"no","yes"))</f>
        <v/>
      </c>
      <c r="AF1213" s="47">
        <f>IF(AC1213&lt;&gt;"completed","",IF(AND(X1213=P1213,Y1213=Q1213),"no","yes"))</f>
        <v/>
      </c>
      <c r="AG1213" s="47">
        <f>IF(AC1213&lt;&gt;"completed","待复核",IF(OR(W1213="",Z1213="",AA1213="",AD1213=""),"缺少必填项",IF(AND(OR(AE1213="yes",AF1213="yes"),AB1213=""),"修正原因缺失",IF(OR(W1213=0,W1213=1),IF(AND(X1213="",Y1213=""),"通过","0/1级时间应留空"),IF(AND(OR(W1213=2,W1213=3),X1213&lt;&gt;"",Y1213&lt;&gt;"",X1213&gt;=I1213,Y1213&lt;=J1213,Y1213&gt;X1213),"通过","2/3级时间无效")))))</f>
        <v/>
      </c>
    </row>
    <row r="1214">
      <c r="A1214" s="45" t="inlineStr">
        <is>
          <t>VQ-029</t>
        </is>
      </c>
      <c r="B1214" s="52" t="inlineStr">
        <is>
          <t>怎样取出并清空意式咖啡机接水盘？</t>
        </is>
      </c>
      <c r="C1214" s="45" t="inlineStr">
        <is>
          <t>zh-CN</t>
        </is>
      </c>
      <c r="D1214" s="45" t="inlineStr">
        <is>
          <t>Espresso Machine</t>
        </is>
      </c>
      <c r="E1214" s="45" t="inlineStr">
        <is>
          <t>maintenance</t>
        </is>
      </c>
      <c r="F1214" s="45" t="inlineStr">
        <is>
          <t>source_disjoint_test</t>
        </is>
      </c>
      <c r="G1214" s="45" t="inlineStr">
        <is>
          <t>espresso-015-scene-0002</t>
        </is>
      </c>
      <c r="H1214" s="45" t="inlineStr">
        <is>
          <t>espresso-015</t>
        </is>
      </c>
      <c r="I1214" s="59" t="inlineStr">
        <is>
          <t>4.082</t>
        </is>
      </c>
      <c r="J1214" s="59" t="inlineStr">
        <is>
          <t>37.448</t>
        </is>
      </c>
      <c r="K1214" s="45" t="inlineStr">
        <is>
          <t>items/espresso-015-scene-0002/clip.mp4</t>
        </is>
      </c>
      <c r="L1214" s="45" t="inlineStr">
        <is>
          <t>items/espresso-015-scene-0002/thumbnail.jpg</t>
        </is>
      </c>
      <c r="M1214" s="52" t="inlineStr">
        <is>
          <t>VLM: Visual summary: A close-up view of an espresso machine dispensing coffee into a red cup.
视觉摘要: 一台浓缩咖啡机正在向一个红色杯子中倒咖啡。
Visible product: Espresso Machine
Visible components: chrome portafilter; black lever; red cup; black knobs; chrome machine body
Visible actions: coffee flowing from portafilter; hand appearing near cup
Visible states: coffee being dispensed; machine in operation
Visual uncertainty: The full context of the machine or surrounding environment is not visible.</t>
        </is>
      </c>
      <c r="N1214" s="45" t="inlineStr">
        <is>
          <t>7</t>
        </is>
      </c>
      <c r="O1214" s="45" t="inlineStr">
        <is>
          <t>0</t>
        </is>
      </c>
      <c r="P1214" s="59" t="str"/>
      <c r="Q1214" s="59" t="str"/>
      <c r="R1214" s="52" t="inlineStr">
        <is>
          <t>The scene shows coffee dispensing into a cup, with no visible water tray, no action of removing or emptying it, and no maintenance activity related to the water tray.</t>
        </is>
      </c>
      <c r="S1214" s="52" t="inlineStr">
        <is>
          <t>VLM</t>
        </is>
      </c>
      <c r="T1214" s="52" t="inlineStr">
        <is>
          <t>low</t>
        </is>
      </c>
      <c r="U1214" s="52" t="inlineStr">
        <is>
          <t>The visual evidence clearly shows no interaction with the water tray or any maintenance action.</t>
        </is>
      </c>
      <c r="V1214" s="45" t="inlineStr">
        <is>
          <t>R1</t>
        </is>
      </c>
      <c r="W1214" s="46" t="inlineStr">
        <is>
          <t>0</t>
        </is>
      </c>
      <c r="X1214" s="60" t="n"/>
      <c r="Y1214" s="60" t="n"/>
      <c r="Z1214" s="46" t="inlineStr">
        <is>
          <t>no</t>
        </is>
      </c>
      <c r="AA1214" s="54" t="inlineStr">
        <is>
          <t>画面聚焦于冲煮头和杯子，未见接水盘，也没有取出/清空动作。</t>
        </is>
      </c>
      <c r="AB1214" s="54" t="inlineStr">
        <is>
          <t>AI=0→R1=0，与AI一致。</t>
        </is>
      </c>
      <c r="AC1214" s="46" t="inlineStr">
        <is>
          <t>completed</t>
        </is>
      </c>
      <c r="AD1214" s="46" t="inlineStr">
        <is>
          <t>2026-07-28T01:45:19+08:00</t>
        </is>
      </c>
      <c r="AE1214" s="47">
        <f>IF(AC1214&lt;&gt;"completed","",IF(W1214=O1214,"no","yes"))</f>
        <v/>
      </c>
      <c r="AF1214" s="47">
        <f>IF(AC1214&lt;&gt;"completed","",IF(AND(X1214=P1214,Y1214=Q1214),"no","yes"))</f>
        <v/>
      </c>
      <c r="AG1214" s="47">
        <f>IF(AC1214&lt;&gt;"completed","待复核",IF(OR(W1214="",Z1214="",AA1214="",AD1214=""),"缺少必填项",IF(AND(OR(AE1214="yes",AF1214="yes"),AB1214=""),"修正原因缺失",IF(OR(W1214=0,W1214=1),IF(AND(X1214="",Y1214=""),"通过","0/1级时间应留空"),IF(AND(OR(W1214=2,W1214=3),X1214&lt;&gt;"",Y1214&lt;&gt;"",X1214&gt;=I1214,Y1214&lt;=J1214,Y1214&gt;X1214),"通过","2/3级时间无效")))))</f>
        <v/>
      </c>
    </row>
    <row r="1215">
      <c r="A1215" s="45" t="inlineStr">
        <is>
          <t>VQ-029</t>
        </is>
      </c>
      <c r="B1215" s="52" t="inlineStr">
        <is>
          <t>怎样取出并清空意式咖啡机接水盘？</t>
        </is>
      </c>
      <c r="C1215" s="45" t="inlineStr">
        <is>
          <t>zh-CN</t>
        </is>
      </c>
      <c r="D1215" s="45" t="inlineStr">
        <is>
          <t>Espresso Machine</t>
        </is>
      </c>
      <c r="E1215" s="45" t="inlineStr">
        <is>
          <t>maintenance</t>
        </is>
      </c>
      <c r="F1215" s="45" t="inlineStr">
        <is>
          <t>source_disjoint_test</t>
        </is>
      </c>
      <c r="G1215" s="45" t="inlineStr">
        <is>
          <t>espresso-016-scene-0001</t>
        </is>
      </c>
      <c r="H1215" s="45" t="inlineStr">
        <is>
          <t>espresso-016</t>
        </is>
      </c>
      <c r="I1215" s="59" t="inlineStr">
        <is>
          <t>0.0</t>
        </is>
      </c>
      <c r="J1215" s="59" t="inlineStr">
        <is>
          <t>2.714</t>
        </is>
      </c>
      <c r="K1215" s="45" t="inlineStr">
        <is>
          <t>items/espresso-016-scene-0001/clip.mp4</t>
        </is>
      </c>
      <c r="L1215" s="45" t="inlineStr">
        <is>
          <t>items/espresso-016-scene-0001/thumbnail.jpg</t>
        </is>
      </c>
      <c r="M1215" s="52" t="inlineStr">
        <is>
          <t>OCR: DANGER SURIT ROOR SROK BENDER'S WHISKEY
VLM: Visual summary: A close-up view of a coffee grinder on a countertop, surrounded by coffee-related items and a bottle of whiskey.
视觉摘要: 一台咖啡研磨机在台面上，周围有咖啡相关物品和一瓶威士忌。
Visible product: Espresso Machine
Visible components: coffee grinder; coffee beans; digital scale; coffee bag; whiskey bottle; knife block; red cup; towel; caution label; danger label
Visible warnings: CAUTION; DANGER</t>
        </is>
      </c>
      <c r="N1215" s="45" t="inlineStr">
        <is>
          <t>8</t>
        </is>
      </c>
      <c r="O1215" s="45" t="inlineStr">
        <is>
          <t>0</t>
        </is>
      </c>
      <c r="P1215" s="59" t="str"/>
      <c r="Q1215" s="59" t="str"/>
      <c r="R1215" s="52" t="inlineStr">
        <is>
          <t>Scene shows a coffee grinder and whiskey bottle, not an espresso machine's water tray or maintenance steps.</t>
        </is>
      </c>
      <c r="S1215" s="52" t="inlineStr">
        <is>
          <t>VLM</t>
        </is>
      </c>
      <c r="T1215" s="52" t="inlineStr">
        <is>
          <t>low</t>
        </is>
      </c>
      <c r="U1215" s="52" t="inlineStr">
        <is>
          <t>No evidence of water tray or clearing action shown.</t>
        </is>
      </c>
      <c r="V1215" s="45" t="inlineStr">
        <is>
          <t>R1</t>
        </is>
      </c>
      <c r="W1215" s="46" t="inlineStr">
        <is>
          <t>0</t>
        </is>
      </c>
      <c r="X1215" s="60" t="n"/>
      <c r="Y1215" s="60" t="n"/>
      <c r="Z1215" s="46" t="inlineStr">
        <is>
          <t>no</t>
        </is>
      </c>
      <c r="AA1215" s="54" t="inlineStr">
        <is>
          <t>6帧（t=0.0s–2.7s）未展示接水盘结构及其取出、清空动作。</t>
        </is>
      </c>
      <c r="AB1215" s="54" t="n"/>
      <c r="AC1215" s="46" t="inlineStr">
        <is>
          <t>completed</t>
        </is>
      </c>
      <c r="AD1215" s="46" t="inlineStr">
        <is>
          <t>2026-07-28T01:45:19+08:00</t>
        </is>
      </c>
      <c r="AE1215" s="47">
        <f>IF(AC1215&lt;&gt;"completed","",IF(W1215=O1215,"no","yes"))</f>
        <v/>
      </c>
      <c r="AF1215" s="47">
        <f>IF(AC1215&lt;&gt;"completed","",IF(AND(X1215=P1215,Y1215=Q1215),"no","yes"))</f>
        <v/>
      </c>
      <c r="AG1215" s="47">
        <f>IF(AC1215&lt;&gt;"completed","待复核",IF(OR(W1215="",Z1215="",AA1215="",AD1215=""),"缺少必填项",IF(AND(OR(AE1215="yes",AF1215="yes"),AB1215=""),"修正原因缺失",IF(OR(W1215=0,W1215=1),IF(AND(X1215="",Y1215=""),"通过","0/1级时间应留空"),IF(AND(OR(W1215=2,W1215=3),X1215&lt;&gt;"",Y1215&lt;&gt;"",X1215&gt;=I1215,Y1215&lt;=J1215,Y1215&gt;X1215),"通过","2/3级时间无效")))))</f>
        <v/>
      </c>
    </row>
    <row r="1216">
      <c r="A1216" s="45" t="inlineStr">
        <is>
          <t>VQ-029</t>
        </is>
      </c>
      <c r="B1216" s="52" t="inlineStr">
        <is>
          <t>怎样取出并清空意式咖啡机接水盘？</t>
        </is>
      </c>
      <c r="C1216" s="45" t="inlineStr">
        <is>
          <t>zh-CN</t>
        </is>
      </c>
      <c r="D1216" s="45" t="inlineStr">
        <is>
          <t>Espresso Machine</t>
        </is>
      </c>
      <c r="E1216" s="45" t="inlineStr">
        <is>
          <t>maintenance</t>
        </is>
      </c>
      <c r="F1216" s="45" t="inlineStr">
        <is>
          <t>source_disjoint_test</t>
        </is>
      </c>
      <c r="G1216" s="45" t="inlineStr">
        <is>
          <t>espresso-018-scene-0007</t>
        </is>
      </c>
      <c r="H1216" s="45" t="inlineStr">
        <is>
          <t>espresso-018</t>
        </is>
      </c>
      <c r="I1216" s="59" t="inlineStr">
        <is>
          <t>24.02</t>
        </is>
      </c>
      <c r="J1216" s="59" t="inlineStr">
        <is>
          <t>28.524</t>
        </is>
      </c>
      <c r="K1216" s="45" t="inlineStr">
        <is>
          <t>items/espresso-018-scene-0007/clip.mp4</t>
        </is>
      </c>
      <c r="L1216" s="45" t="inlineStr">
        <is>
          <t>items/espresso-018-scene-0007/thumbnail.jpg</t>
        </is>
      </c>
      <c r="M1216" s="52" t="inlineStr">
        <is>
          <t>OCR: Wacaco Company INSIDER PICKS Pump a few times for espresso.
VLM: Visual summary: A person is using a portable espresso machine to brew coffee by adding ground coffee and hot water, then pumping the device.
视觉摘要: 一个人正在使用便携式意式咖啡机，通过加入咖啡粉和热水，然后泵动设备来制作咖啡。
Visible product: mini presso
Visible components: black cylindrical device; hand; glass container; text overlay; logo
Visible actions: pouring hot water; holding the device; pumping the device
Visible states: ground coffee in the device; hot water being poured
Visual uncertainty: The exact model or full name of the device is not fully visible. The brand 'Wacaco Company' is visible but not the full product name.</t>
        </is>
      </c>
      <c r="N1216" s="45" t="inlineStr">
        <is>
          <t>9</t>
        </is>
      </c>
      <c r="O1216" s="45" t="inlineStr">
        <is>
          <t>0</t>
        </is>
      </c>
      <c r="P1216" s="59" t="str"/>
      <c r="Q1216" s="59" t="str"/>
      <c r="R1216" s="52" t="inlineStr">
        <is>
          <t>The scene shows coffee brewing with pumping action and hot water pouring, but no water tray removal or emptying is visible or mentioned.</t>
        </is>
      </c>
      <c r="S1216" s="52" t="inlineStr">
        <is>
          <t>VLM|OCR</t>
        </is>
      </c>
      <c r="T1216" s="52" t="inlineStr">
        <is>
          <t>low</t>
        </is>
      </c>
      <c r="U1216" s="52" t="inlineStr">
        <is>
          <t>No evidence of water tray interaction or maintenance action.</t>
        </is>
      </c>
      <c r="V1216" s="45" t="inlineStr">
        <is>
          <t>R1</t>
        </is>
      </c>
      <c r="W1216" s="46" t="inlineStr">
        <is>
          <t>0</t>
        </is>
      </c>
      <c r="X1216" s="60" t="n"/>
      <c r="Y1216" s="60" t="n"/>
      <c r="Z1216" s="46" t="inlineStr">
        <is>
          <t>no</t>
        </is>
      </c>
      <c r="AA1216" s="54" t="inlineStr">
        <is>
          <t>全部6帧（t=24.0s–28.6s）中无接水盘出现，也无取出或清空操作。</t>
        </is>
      </c>
      <c r="AB1216" s="54" t="n"/>
      <c r="AC1216" s="46" t="inlineStr">
        <is>
          <t>completed</t>
        </is>
      </c>
      <c r="AD1216" s="46" t="inlineStr">
        <is>
          <t>2026-07-28T01:45:19+08:00</t>
        </is>
      </c>
      <c r="AE1216" s="47">
        <f>IF(AC1216&lt;&gt;"completed","",IF(W1216=O1216,"no","yes"))</f>
        <v/>
      </c>
      <c r="AF1216" s="47">
        <f>IF(AC1216&lt;&gt;"completed","",IF(AND(X1216=P1216,Y1216=Q1216),"no","yes"))</f>
        <v/>
      </c>
      <c r="AG1216" s="47">
        <f>IF(AC1216&lt;&gt;"completed","待复核",IF(OR(W1216="",Z1216="",AA1216="",AD1216=""),"缺少必填项",IF(AND(OR(AE1216="yes",AF1216="yes"),AB1216=""),"修正原因缺失",IF(OR(W1216=0,W1216=1),IF(AND(X1216="",Y1216=""),"通过","0/1级时间应留空"),IF(AND(OR(W1216=2,W1216=3),X1216&lt;&gt;"",Y1216&lt;&gt;"",X1216&gt;=I1216,Y1216&lt;=J1216,Y1216&gt;X1216),"通过","2/3级时间无效")))))</f>
        <v/>
      </c>
    </row>
    <row r="1217">
      <c r="A1217" s="45" t="inlineStr">
        <is>
          <t>VQ-029</t>
        </is>
      </c>
      <c r="B1217" s="52" t="inlineStr">
        <is>
          <t>怎样取出并清空意式咖啡机接水盘？</t>
        </is>
      </c>
      <c r="C1217" s="45" t="inlineStr">
        <is>
          <t>zh-CN</t>
        </is>
      </c>
      <c r="D1217" s="45" t="inlineStr">
        <is>
          <t>Espresso Machine</t>
        </is>
      </c>
      <c r="E1217" s="45" t="inlineStr">
        <is>
          <t>maintenance</t>
        </is>
      </c>
      <c r="F1217" s="45" t="inlineStr">
        <is>
          <t>source_disjoint_test</t>
        </is>
      </c>
      <c r="G1217" s="45" t="inlineStr">
        <is>
          <t>espresso-018-scene-0005</t>
        </is>
      </c>
      <c r="H1217" s="45" t="inlineStr">
        <is>
          <t>espresso-018</t>
        </is>
      </c>
      <c r="I1217" s="59" t="inlineStr">
        <is>
          <t>18.39</t>
        </is>
      </c>
      <c r="J1217" s="59" t="inlineStr">
        <is>
          <t>21.101</t>
        </is>
      </c>
      <c r="K1217" s="45" t="inlineStr">
        <is>
          <t>items/espresso-018-scene-0005/clip.mp4</t>
        </is>
      </c>
      <c r="L1217" s="45" t="inlineStr">
        <is>
          <t>items/espresso-018-scene-0005/thumbnail.jpg</t>
        </is>
      </c>
      <c r="M1217" s="52" t="inlineStr">
        <is>
          <t>OCR: Wacaco Company INSIDERPIC Just add ground coffee and hot water.
VLM: Visual summary: A hand holds a small black device with a metallic part, against a blurred outdoor background. Text overlays state 'No paper filter needed.' and 'Wacaco Company'.
视觉摘要: 一只手拿着一个带金属部件的小型黑色设备，背景模糊为户外。文字叠加显示“无需纸滤”和“Wacaco Company”。
Visible product: unknown
Visible components: hand; black device; metallic part; text overlay
Visible actions: holding a device
Visual uncertainty: The exact product identity and function are not fully identifiable from the frames.</t>
        </is>
      </c>
      <c r="N1217" s="45" t="inlineStr">
        <is>
          <t>10</t>
        </is>
      </c>
      <c r="O1217" s="45" t="inlineStr">
        <is>
          <t>0</t>
        </is>
      </c>
      <c r="P1217" s="59" t="str"/>
      <c r="Q1217" s="59" t="str"/>
      <c r="R1217" s="52" t="inlineStr">
        <is>
          <t>The visible product is unknown and not an espresso machine; no water tray or maintenance action is shown.</t>
        </is>
      </c>
      <c r="S1217" s="52" t="inlineStr">
        <is>
          <t>VLM</t>
        </is>
      </c>
      <c r="T1217" s="52" t="inlineStr">
        <is>
          <t>low</t>
        </is>
      </c>
      <c r="U1217" s="52" t="inlineStr">
        <is>
          <t>Product identity is not identifiable as an espresso machine, and no action related to removing or emptying a water tray is visible.</t>
        </is>
      </c>
      <c r="V1217" s="45" t="inlineStr">
        <is>
          <t>R1</t>
        </is>
      </c>
      <c r="W1217" s="46" t="inlineStr">
        <is>
          <t>0</t>
        </is>
      </c>
      <c r="X1217" s="60" t="n"/>
      <c r="Y1217" s="60" t="n"/>
      <c r="Z1217" s="46" t="inlineStr">
        <is>
          <t>no</t>
        </is>
      </c>
      <c r="AA1217" s="54" t="inlineStr">
        <is>
          <t>全部6帧（t=18.4s–21.1s）为Wacaco便携咖啡器，非意式咖啡机，无接水盘及取出操作。</t>
        </is>
      </c>
      <c r="AB1217" s="54" t="n"/>
      <c r="AC1217" s="46" t="inlineStr">
        <is>
          <t>completed</t>
        </is>
      </c>
      <c r="AD1217" s="46" t="inlineStr">
        <is>
          <t>2026-07-28T01:45:19+08:00</t>
        </is>
      </c>
      <c r="AE1217" s="47">
        <f>IF(AC1217&lt;&gt;"completed","",IF(W1217=O1217,"no","yes"))</f>
        <v/>
      </c>
      <c r="AF1217" s="47">
        <f>IF(AC1217&lt;&gt;"completed","",IF(AND(X1217=P1217,Y1217=Q1217),"no","yes"))</f>
        <v/>
      </c>
      <c r="AG1217" s="47">
        <f>IF(AC1217&lt;&gt;"completed","待复核",IF(OR(W1217="",Z1217="",AA1217="",AD1217=""),"缺少必填项",IF(AND(OR(AE1217="yes",AF1217="yes"),AB1217=""),"修正原因缺失",IF(OR(W1217=0,W1217=1),IF(AND(X1217="",Y1217=""),"通过","0/1级时间应留空"),IF(AND(OR(W1217=2,W1217=3),X1217&lt;&gt;"",Y1217&lt;&gt;"",X1217&gt;=I1217,Y1217&lt;=J1217,Y1217&gt;X1217),"通过","2/3级时间无效")))))</f>
        <v/>
      </c>
    </row>
    <row r="1218">
      <c r="A1218" s="45" t="inlineStr">
        <is>
          <t>VQ-029</t>
        </is>
      </c>
      <c r="B1218" s="52" t="inlineStr">
        <is>
          <t>怎样取出并清空意式咖啡机接水盘？</t>
        </is>
      </c>
      <c r="C1218" s="45" t="inlineStr">
        <is>
          <t>zh-CN</t>
        </is>
      </c>
      <c r="D1218" s="45" t="inlineStr">
        <is>
          <t>Espresso Machine</t>
        </is>
      </c>
      <c r="E1218" s="45" t="inlineStr">
        <is>
          <t>maintenance</t>
        </is>
      </c>
      <c r="F1218" s="45" t="inlineStr">
        <is>
          <t>source_disjoint_test</t>
        </is>
      </c>
      <c r="G1218" s="45" t="inlineStr">
        <is>
          <t>espresso-017-scene-0002</t>
        </is>
      </c>
      <c r="H1218" s="45" t="inlineStr">
        <is>
          <t>espresso-017</t>
        </is>
      </c>
      <c r="I1218" s="59" t="inlineStr">
        <is>
          <t>574.25</t>
        </is>
      </c>
      <c r="J1218" s="59" t="inlineStr">
        <is>
          <t>586.633</t>
        </is>
      </c>
      <c r="K1218" s="45" t="inlineStr">
        <is>
          <t>items/espresso-017-scene-0002/clip.mp4</t>
        </is>
      </c>
      <c r="L1218" s="45" t="inlineStr">
        <is>
          <t>items/espresso-017-scene-0002/thumbnail.jpg</t>
        </is>
      </c>
      <c r="M1218" s="52" t="inlineStr">
        <is>
          <t>ASR: Другую отвертку взять. Немножко больше. Это у нас Т20. Снимаем трубочку. Достали заварочный
OCR: im REMA
VLM: Visual summary: A disassembled espresso machine is on a workbench, with a person using a screwdriver to work on its internal components.
视觉摘要: 一台拆开的意式咖啡机放在工作台上，一个人正用螺丝刀操作其内部零件。
Visible product: Espresso Machine
Visible components: black plastic casing; internal mechanical parts; red and white wires; clear tubing; screwdriver; orange bag; wrenches on wall
Visible actions: person holding screwdriver; person manipulating internal part
Visible states: machine disassembled; machine on workbench
Visual uncertainty: The brand name on the machine is partially obscured. The exact model or function of the internal parts is not identifiable.</t>
        </is>
      </c>
      <c r="N1218" s="45" t="inlineStr">
        <is>
          <t>11</t>
        </is>
      </c>
      <c r="O1218" s="45" t="inlineStr">
        <is>
          <t>1</t>
        </is>
      </c>
      <c r="P1218" s="59" t="str"/>
      <c r="Q1218" s="59" t="str"/>
      <c r="R1218" s="52" t="inlineStr">
        <is>
          <t>The scene shows a disassembled espresso machine with a person using a screwdriver on internal parts, but no visible or spoken evidence of removing or emptying the water tray.</t>
        </is>
      </c>
      <c r="S1218" s="52" t="inlineStr">
        <is>
          <t>VLM|ASR</t>
        </is>
      </c>
      <c r="T1218" s="52" t="inlineStr">
        <is>
          <t>low</t>
        </is>
      </c>
      <c r="U1218" s="52" t="inlineStr">
        <is>
          <t>No evidence of water tray removal or emptying is present in the visual or audio data.</t>
        </is>
      </c>
      <c r="V1218" s="45" t="inlineStr">
        <is>
          <t>R1</t>
        </is>
      </c>
      <c r="W1218" s="46" t="inlineStr">
        <is>
          <t>0</t>
        </is>
      </c>
      <c r="X1218" s="60" t="n"/>
      <c r="Y1218" s="60" t="n"/>
      <c r="Z1218" s="46" t="inlineStr">
        <is>
          <t>no</t>
        </is>
      </c>
      <c r="AA1218" s="54" t="inlineStr">
        <is>
          <t>全部6帧（t=574.2s–586.6s）中未见接水盘组件，也无取出或清空的任何操作。</t>
        </is>
      </c>
      <c r="AB1218" s="54" t="inlineStr">
        <is>
          <t>AI=1→R1=0：画面中完全无接水盘可见，也无取出/清空操作。</t>
        </is>
      </c>
      <c r="AC1218" s="46" t="inlineStr">
        <is>
          <t>completed</t>
        </is>
      </c>
      <c r="AD1218" s="46" t="inlineStr">
        <is>
          <t>2026-07-28T01:45:19+08:00</t>
        </is>
      </c>
      <c r="AE1218" s="47">
        <f>IF(AC1218&lt;&gt;"completed","",IF(W1218=O1218,"no","yes"))</f>
        <v/>
      </c>
      <c r="AF1218" s="47">
        <f>IF(AC1218&lt;&gt;"completed","",IF(AND(X1218=P1218,Y1218=Q1218),"no","yes"))</f>
        <v/>
      </c>
      <c r="AG1218" s="47">
        <f>IF(AC1218&lt;&gt;"completed","待复核",IF(OR(W1218="",Z1218="",AA1218="",AD1218=""),"缺少必填项",IF(AND(OR(AE1218="yes",AF1218="yes"),AB1218=""),"修正原因缺失",IF(OR(W1218=0,W1218=1),IF(AND(X1218="",Y1218=""),"通过","0/1级时间应留空"),IF(AND(OR(W1218=2,W1218=3),X1218&lt;&gt;"",Y1218&lt;&gt;"",X1218&gt;=I1218,Y1218&lt;=J1218,Y1218&gt;X1218),"通过","2/3级时间无效")))))</f>
        <v/>
      </c>
    </row>
    <row r="1219">
      <c r="A1219" s="45" t="inlineStr">
        <is>
          <t>VQ-029</t>
        </is>
      </c>
      <c r="B1219" s="52" t="inlineStr">
        <is>
          <t>怎样取出并清空意式咖啡机接水盘？</t>
        </is>
      </c>
      <c r="C1219" s="45" t="inlineStr">
        <is>
          <t>zh-CN</t>
        </is>
      </c>
      <c r="D1219" s="45" t="inlineStr">
        <is>
          <t>Espresso Machine</t>
        </is>
      </c>
      <c r="E1219" s="45" t="inlineStr">
        <is>
          <t>maintenance</t>
        </is>
      </c>
      <c r="F1219" s="45" t="inlineStr">
        <is>
          <t>source_disjoint_test</t>
        </is>
      </c>
      <c r="G1219" s="45" t="inlineStr">
        <is>
          <t>espresso-008-scene-0001</t>
        </is>
      </c>
      <c r="H1219" s="45" t="inlineStr">
        <is>
          <t>espresso-008</t>
        </is>
      </c>
      <c r="I1219" s="59" t="inlineStr">
        <is>
          <t>0.0</t>
        </is>
      </c>
      <c r="J1219" s="59" t="inlineStr">
        <is>
          <t>60.8</t>
        </is>
      </c>
      <c r="K1219" s="45" t="inlineStr">
        <is>
          <t>items/espresso-008-scene-0001/clip.mp4</t>
        </is>
      </c>
      <c r="L1219" s="45" t="inlineStr">
        <is>
          <t>items/espresso-008-scene-0001/thumbnail.jpg</t>
        </is>
      </c>
      <c r="M1219" s="52" t="inlineStr">
        <is>
          <t>OCR: KREA NECTA PAGES EAFE PAGEA cetelong chocolat GRAND CAFE CREME eau chsude 01L301S0 A qaucinude choodal ANDXCJER CAEM eau chaude
VLM: Visual summary: A modern coffee machine dispenses coffee into a white mug with a logo, situated on a beverage station with dispensers and bowls nearby.
视觉摘要: 一台现代咖啡机正在向一个带有标志的白色杯子中倒咖啡，旁边是饮料站，配有分配器和碗。
Visible product: Espresso Machine
Visible components: coffee machine; white mug; control panel; dispensers; stacked bowls; tea boxes; brand logo on mug
Visible actions: coffee being dispensed into mug
Visible states: coffee machine in operation; mug receiving coffee</t>
        </is>
      </c>
      <c r="N1219" s="45" t="inlineStr">
        <is>
          <t>12</t>
        </is>
      </c>
      <c r="O1219" s="45" t="inlineStr">
        <is>
          <t>0</t>
        </is>
      </c>
      <c r="P1219" s="59" t="str"/>
      <c r="Q1219" s="59" t="str"/>
      <c r="R1219" s="52" t="inlineStr">
        <is>
          <t>The scene shows coffee being dispensed into a mug, with no visible access to or manipulation of the water tray, which is required to answer the question.</t>
        </is>
      </c>
      <c r="S1219" s="52" t="inlineStr">
        <is>
          <t>VLM</t>
        </is>
      </c>
      <c r="T1219" s="52" t="inlineStr">
        <is>
          <t>low</t>
        </is>
      </c>
      <c r="U1219" s="52" t="inlineStr">
        <is>
          <t>No evidence of water tray, removal, or emptying action is present.</t>
        </is>
      </c>
      <c r="V1219" s="45" t="inlineStr">
        <is>
          <t>R1</t>
        </is>
      </c>
      <c r="W1219" s="46" t="inlineStr">
        <is>
          <t>0</t>
        </is>
      </c>
      <c r="X1219" s="60" t="n"/>
      <c r="Y1219" s="60" t="n"/>
      <c r="Z1219" s="46" t="inlineStr">
        <is>
          <t>no</t>
        </is>
      </c>
      <c r="AA1219" s="54" t="inlineStr">
        <is>
          <t>画面未展示接水盘及其取出、清空动作。</t>
        </is>
      </c>
      <c r="AB1219" s="54" t="n"/>
      <c r="AC1219" s="46" t="inlineStr">
        <is>
          <t>completed</t>
        </is>
      </c>
      <c r="AD1219" s="46" t="inlineStr">
        <is>
          <t>2026-07-28T01:55:19+08:00</t>
        </is>
      </c>
      <c r="AE1219" s="47">
        <f>IF(AC1219&lt;&gt;"completed","",IF(W1219=O1219,"no","yes"))</f>
        <v/>
      </c>
      <c r="AF1219" s="47">
        <f>IF(AC1219&lt;&gt;"completed","",IF(AND(X1219=P1219,Y1219=Q1219),"no","yes"))</f>
        <v/>
      </c>
      <c r="AG1219" s="47">
        <f>IF(AC1219&lt;&gt;"completed","待复核",IF(OR(W1219="",Z1219="",AA1219="",AD1219=""),"缺少必填项",IF(AND(OR(AE1219="yes",AF1219="yes"),AB1219=""),"修正原因缺失",IF(OR(W1219=0,W1219=1),IF(AND(X1219="",Y1219=""),"通过","0/1级时间应留空"),IF(AND(OR(W1219=2,W1219=3),X1219&lt;&gt;"",Y1219&lt;&gt;"",X1219&gt;=I1219,Y1219&lt;=J1219,Y1219&gt;X1219),"通过","2/3级时间无效")))))</f>
        <v/>
      </c>
    </row>
    <row r="1220">
      <c r="A1220" s="45" t="inlineStr">
        <is>
          <t>VQ-029</t>
        </is>
      </c>
      <c r="B1220" s="52" t="inlineStr">
        <is>
          <t>怎样取出并清空意式咖啡机接水盘？</t>
        </is>
      </c>
      <c r="C1220" s="45" t="inlineStr">
        <is>
          <t>zh-CN</t>
        </is>
      </c>
      <c r="D1220" s="45" t="inlineStr">
        <is>
          <t>Espresso Machine</t>
        </is>
      </c>
      <c r="E1220" s="45" t="inlineStr">
        <is>
          <t>maintenance</t>
        </is>
      </c>
      <c r="F1220" s="45" t="inlineStr">
        <is>
          <t>source_disjoint_test</t>
        </is>
      </c>
      <c r="G1220" s="45" t="inlineStr">
        <is>
          <t>espresso-001-scene-0006</t>
        </is>
      </c>
      <c r="H1220" s="45" t="inlineStr">
        <is>
          <t>espresso-001</t>
        </is>
      </c>
      <c r="I1220" s="59" t="inlineStr">
        <is>
          <t>23.59</t>
        </is>
      </c>
      <c r="J1220" s="59" t="inlineStr">
        <is>
          <t>25.759</t>
        </is>
      </c>
      <c r="K1220" s="45" t="inlineStr">
        <is>
          <t>items/espresso-001-scene-0006/clip.mp4</t>
        </is>
      </c>
      <c r="L1220" s="45" t="inlineStr">
        <is>
          <t>items/espresso-001-scene-0006/thumbnail.jpg</t>
        </is>
      </c>
      <c r="M1220" s="52" t="inlineStr">
        <is>
          <t>ASR: Methods of preparation differ between drinks and between baristas.
VLM: Visual summary: A person is using an espresso machine, holding a portafilter and pressing a button on the machine.
视觉摘要: 一个人正在使用意式咖啡机，手持粉碗并按压机器上的按钮。
Visible product: Espresso Machine
Visible components: portafilter; coffee machine; syrup bottles; digital display; metal container
Visible actions: pressing a button; holding a portafilter
Visual uncertainty: The exact model or brand of the espresso machine is not visible. The text on the digital display is not clearly readable.</t>
        </is>
      </c>
      <c r="N1220" s="45" t="inlineStr">
        <is>
          <t>13</t>
        </is>
      </c>
      <c r="O1220" s="45" t="inlineStr">
        <is>
          <t>0</t>
        </is>
      </c>
      <c r="P1220" s="59" t="str"/>
      <c r="Q1220" s="59" t="str"/>
      <c r="R1220" s="52" t="inlineStr">
        <is>
          <t>The scene shows a person using an espresso machine to brew coffee, not removing or emptying the water tray.</t>
        </is>
      </c>
      <c r="S1220" s="52" t="inlineStr">
        <is>
          <t>VLM</t>
        </is>
      </c>
      <c r="T1220" s="52" t="inlineStr">
        <is>
          <t>low</t>
        </is>
      </c>
      <c r="U1220" s="52" t="inlineStr">
        <is>
          <t>No visual or textual evidence of water tray removal or emptying is present.</t>
        </is>
      </c>
      <c r="V1220" s="45" t="inlineStr">
        <is>
          <t>R1</t>
        </is>
      </c>
      <c r="W1220" s="46" t="inlineStr">
        <is>
          <t>0</t>
        </is>
      </c>
      <c r="X1220" s="60" t="n"/>
      <c r="Y1220" s="60" t="n"/>
      <c r="Z1220" s="46" t="inlineStr">
        <is>
          <t>no</t>
        </is>
      </c>
      <c r="AA1220" s="54" t="inlineStr">
        <is>
          <t>第1–6帧（t=23.6s–25.8s）未展示接水盘，更无取出或清空的任何动作。</t>
        </is>
      </c>
      <c r="AB1220" s="54" t="n"/>
      <c r="AC1220" s="46" t="inlineStr">
        <is>
          <t>completed</t>
        </is>
      </c>
      <c r="AD1220" s="46" t="inlineStr">
        <is>
          <t>2026-07-28T01:45:19+08:00</t>
        </is>
      </c>
      <c r="AE1220" s="47">
        <f>IF(AC1220&lt;&gt;"completed","",IF(W1220=O1220,"no","yes"))</f>
        <v/>
      </c>
      <c r="AF1220" s="47">
        <f>IF(AC1220&lt;&gt;"completed","",IF(AND(X1220=P1220,Y1220=Q1220),"no","yes"))</f>
        <v/>
      </c>
      <c r="AG1220" s="47">
        <f>IF(AC1220&lt;&gt;"completed","待复核",IF(OR(W1220="",Z1220="",AA1220="",AD1220=""),"缺少必填项",IF(AND(OR(AE1220="yes",AF1220="yes"),AB1220=""),"修正原因缺失",IF(OR(W1220=0,W1220=1),IF(AND(X1220="",Y1220=""),"通过","0/1级时间应留空"),IF(AND(OR(W1220=2,W1220=3),X1220&lt;&gt;"",Y1220&lt;&gt;"",X1220&gt;=I1220,Y1220&lt;=J1220,Y1220&gt;X1220),"通过","2/3级时间无效")))))</f>
        <v/>
      </c>
    </row>
    <row r="1221">
      <c r="A1221" s="45" t="inlineStr">
        <is>
          <t>VQ-029</t>
        </is>
      </c>
      <c r="B1221" s="52" t="inlineStr">
        <is>
          <t>怎样取出并清空意式咖啡机接水盘？</t>
        </is>
      </c>
      <c r="C1221" s="45" t="inlineStr">
        <is>
          <t>zh-CN</t>
        </is>
      </c>
      <c r="D1221" s="45" t="inlineStr">
        <is>
          <t>Espresso Machine</t>
        </is>
      </c>
      <c r="E1221" s="45" t="inlineStr">
        <is>
          <t>maintenance</t>
        </is>
      </c>
      <c r="F1221" s="45" t="inlineStr">
        <is>
          <t>source_disjoint_test</t>
        </is>
      </c>
      <c r="G1221" s="45" t="inlineStr">
        <is>
          <t>espresso-005-scene-0001</t>
        </is>
      </c>
      <c r="H1221" s="45" t="inlineStr">
        <is>
          <t>espresso-005</t>
        </is>
      </c>
      <c r="I1221" s="59" t="inlineStr">
        <is>
          <t>0.0</t>
        </is>
      </c>
      <c r="J1221" s="59" t="inlineStr">
        <is>
          <t>55.87</t>
        </is>
      </c>
      <c r="K1221" s="45" t="inlineStr">
        <is>
          <t>items/espresso-005-scene-0001/clip.mp4</t>
        </is>
      </c>
      <c r="L1221" s="45" t="inlineStr">
        <is>
          <t>items/espresso-005-scene-0001/thumbnail.jpg</t>
        </is>
      </c>
      <c r="M1221" s="52" t="inlineStr">
        <is>
          <t>VLM: Visual summary: A close-up view of an espresso machine dispensing coffee into a red cup.
视觉摘要: 一台浓缩咖啡机正在向一个红色杯子中倒咖啡。
Visible product: Espresso Machine
Visible components: chrome portafilter; black knobs; red cup; metal machine body
Visible actions: coffee flowing from portafilter; lever being pressed
Visible states: coffee extraction in progress</t>
        </is>
      </c>
      <c r="N1221" s="45" t="inlineStr">
        <is>
          <t>14</t>
        </is>
      </c>
      <c r="O1221" s="45" t="inlineStr">
        <is>
          <t>0</t>
        </is>
      </c>
      <c r="P1221" s="59" t="str"/>
      <c r="Q1221" s="59" t="str"/>
      <c r="R1221" s="52" t="inlineStr">
        <is>
          <t>The scene shows coffee extraction in progress with no visible water tray or action related to removing or emptying it.</t>
        </is>
      </c>
      <c r="S1221" s="52" t="inlineStr">
        <is>
          <t>VLM</t>
        </is>
      </c>
      <c r="T1221" s="52" t="inlineStr">
        <is>
          <t>low</t>
        </is>
      </c>
      <c r="U1221" s="52" t="inlineStr">
        <is>
          <t>No evidence of water tray, removal, or emptying action is present.</t>
        </is>
      </c>
      <c r="V1221" s="45" t="inlineStr">
        <is>
          <t>R1</t>
        </is>
      </c>
      <c r="W1221" s="46" t="inlineStr">
        <is>
          <t>0</t>
        </is>
      </c>
      <c r="X1221" s="60" t="n"/>
      <c r="Y1221" s="60" t="n"/>
      <c r="Z1221" s="46" t="inlineStr">
        <is>
          <t>no</t>
        </is>
      </c>
      <c r="AA1221" s="54" t="inlineStr">
        <is>
          <t>画面未展示接水盘及其取出、清空动作。</t>
        </is>
      </c>
      <c r="AB1221" s="54" t="n"/>
      <c r="AC1221" s="46" t="inlineStr">
        <is>
          <t>completed</t>
        </is>
      </c>
      <c r="AD1221" s="46" t="inlineStr">
        <is>
          <t>2026-07-28T01:55:19+08:00</t>
        </is>
      </c>
      <c r="AE1221" s="47">
        <f>IF(AC1221&lt;&gt;"completed","",IF(W1221=O1221,"no","yes"))</f>
        <v/>
      </c>
      <c r="AF1221" s="47">
        <f>IF(AC1221&lt;&gt;"completed","",IF(AND(X1221=P1221,Y1221=Q1221),"no","yes"))</f>
        <v/>
      </c>
      <c r="AG1221" s="47">
        <f>IF(AC1221&lt;&gt;"completed","待复核",IF(OR(W1221="",Z1221="",AA1221="",AD1221=""),"缺少必填项",IF(AND(OR(AE1221="yes",AF1221="yes"),AB1221=""),"修正原因缺失",IF(OR(W1221=0,W1221=1),IF(AND(X1221="",Y1221=""),"通过","0/1级时间应留空"),IF(AND(OR(W1221=2,W1221=3),X1221&lt;&gt;"",Y1221&lt;&gt;"",X1221&gt;=I1221,Y1221&lt;=J1221,Y1221&gt;X1221),"通过","2/3级时间无效")))))</f>
        <v/>
      </c>
    </row>
    <row r="1222">
      <c r="A1222" s="45" t="inlineStr">
        <is>
          <t>VQ-029</t>
        </is>
      </c>
      <c r="B1222" s="52" t="inlineStr">
        <is>
          <t>怎样取出并清空意式咖啡机接水盘？</t>
        </is>
      </c>
      <c r="C1222" s="45" t="inlineStr">
        <is>
          <t>zh-CN</t>
        </is>
      </c>
      <c r="D1222" s="45" t="inlineStr">
        <is>
          <t>Espresso Machine</t>
        </is>
      </c>
      <c r="E1222" s="45" t="inlineStr">
        <is>
          <t>maintenance</t>
        </is>
      </c>
      <c r="F1222" s="45" t="inlineStr">
        <is>
          <t>source_disjoint_test</t>
        </is>
      </c>
      <c r="G1222" s="45" t="inlineStr">
        <is>
          <t>espresso-002-scene-0001</t>
        </is>
      </c>
      <c r="H1222" s="45" t="inlineStr">
        <is>
          <t>espresso-002</t>
        </is>
      </c>
      <c r="I1222" s="59" t="inlineStr">
        <is>
          <t>0.0</t>
        </is>
      </c>
      <c r="J1222" s="59" t="inlineStr">
        <is>
          <t>44.68</t>
        </is>
      </c>
      <c r="K1222" s="45" t="inlineStr">
        <is>
          <t>items/espresso-002-scene-0001/clip.mp4</t>
        </is>
      </c>
      <c r="L1222" s="45" t="inlineStr">
        <is>
          <t>items/espresso-002-scene-0001/thumbnail.jpg</t>
        </is>
      </c>
      <c r="M1222" s="52" t="inlineStr">
        <is>
          <t>VLM: Visual summary: A stream of coffee is being dispensed from an espresso machine into a blue mug.
视觉摘要: 咖啡机正在向一个蓝色杯子中倾倒咖啡。
Visible product: Espresso Machine
Visible components: espresso machine; blue mug; coffee stream; metal portafilter; wooden countertop
Visible actions: coffee dispensing
Visible states: coffee filling mug; coffee forming crema</t>
        </is>
      </c>
      <c r="N1222" s="45" t="inlineStr">
        <is>
          <t>15</t>
        </is>
      </c>
      <c r="O1222" s="45" t="inlineStr">
        <is>
          <t>0</t>
        </is>
      </c>
      <c r="P1222" s="59" t="str"/>
      <c r="Q1222" s="59" t="str"/>
      <c r="R1222" s="52" t="inlineStr">
        <is>
          <t>The scene shows coffee dispensing into a mug, with no visible water tray, no action of removing or emptying it, and no maintenance activity related to the water tray.</t>
        </is>
      </c>
      <c r="S1222" s="52" t="inlineStr">
        <is>
          <t>VLM</t>
        </is>
      </c>
      <c r="T1222" s="52" t="inlineStr">
        <is>
          <t>low</t>
        </is>
      </c>
      <c r="U1222" s="52" t="inlineStr">
        <is>
          <t>No evidence of water tray or maintenance action is present.</t>
        </is>
      </c>
      <c r="V1222" s="45" t="inlineStr">
        <is>
          <t>R1</t>
        </is>
      </c>
      <c r="W1222" s="46" t="inlineStr">
        <is>
          <t>0</t>
        </is>
      </c>
      <c r="X1222" s="60" t="n"/>
      <c r="Y1222" s="60" t="n"/>
      <c r="Z1222" s="46" t="inlineStr">
        <is>
          <t>no</t>
        </is>
      </c>
      <c r="AA1222" s="54" t="inlineStr">
        <is>
          <t>全部6帧（t=0s–44.7s）中无接水盘可见，也无取出/清空操作。</t>
        </is>
      </c>
      <c r="AB1222" s="54" t="n"/>
      <c r="AC1222" s="46" t="inlineStr">
        <is>
          <t>completed</t>
        </is>
      </c>
      <c r="AD1222" s="46" t="inlineStr">
        <is>
          <t>2026-07-28T01:45:19+08:00</t>
        </is>
      </c>
      <c r="AE1222" s="47">
        <f>IF(AC1222&lt;&gt;"completed","",IF(W1222=O1222,"no","yes"))</f>
        <v/>
      </c>
      <c r="AF1222" s="47">
        <f>IF(AC1222&lt;&gt;"completed","",IF(AND(X1222=P1222,Y1222=Q1222),"no","yes"))</f>
        <v/>
      </c>
      <c r="AG1222" s="47">
        <f>IF(AC1222&lt;&gt;"completed","待复核",IF(OR(W1222="",Z1222="",AA1222="",AD1222=""),"缺少必填项",IF(AND(OR(AE1222="yes",AF1222="yes"),AB1222=""),"修正原因缺失",IF(OR(W1222=0,W1222=1),IF(AND(X1222="",Y1222=""),"通过","0/1级时间应留空"),IF(AND(OR(W1222=2,W1222=3),X1222&lt;&gt;"",Y1222&lt;&gt;"",X1222&gt;=I1222,Y1222&lt;=J1222,Y1222&gt;X1222),"通过","2/3级时间无效")))))</f>
        <v/>
      </c>
    </row>
    <row r="1223">
      <c r="A1223" s="45" t="inlineStr">
        <is>
          <t>VQ-029</t>
        </is>
      </c>
      <c r="B1223" s="52" t="inlineStr">
        <is>
          <t>怎样取出并清空意式咖啡机接水盘？</t>
        </is>
      </c>
      <c r="C1223" s="45" t="inlineStr">
        <is>
          <t>zh-CN</t>
        </is>
      </c>
      <c r="D1223" s="45" t="inlineStr">
        <is>
          <t>Espresso Machine</t>
        </is>
      </c>
      <c r="E1223" s="45" t="inlineStr">
        <is>
          <t>maintenance</t>
        </is>
      </c>
      <c r="F1223" s="45" t="inlineStr">
        <is>
          <t>source_disjoint_test</t>
        </is>
      </c>
      <c r="G1223" s="45" t="inlineStr">
        <is>
          <t>espresso-004-scene-0006</t>
        </is>
      </c>
      <c r="H1223" s="45" t="inlineStr">
        <is>
          <t>espresso-004</t>
        </is>
      </c>
      <c r="I1223" s="59" t="inlineStr">
        <is>
          <t>45.518</t>
        </is>
      </c>
      <c r="J1223" s="59" t="inlineStr">
        <is>
          <t>48.855</t>
        </is>
      </c>
      <c r="K1223" s="45" t="inlineStr">
        <is>
          <t>items/espresso-004-scene-0006/clip.mp4</t>
        </is>
      </c>
      <c r="L1223" s="45" t="inlineStr">
        <is>
          <t>items/espresso-004-scene-0006/thumbnail.jpg</t>
        </is>
      </c>
      <c r="M1223" s="52" t="inlineStr">
        <is>
          <t>VLM: Visual summary: A split-screen view showing a portafilter with ground coffee and a hand holding a portafilter, followed by a hand pressing a 'PURGE' button on an espresso machine while water flows from the group head.
视觉摘要: 分屏画面显示装有咖啡粉的粉碗和一只手握着粉碗，随后一只手按下意式咖啡机上的“PURGE”按钮，同时水流从冲煮头流出。
Visible product: Espresso Machine
Visible components: portafilter; coffee grounds; espresso machine group head; PURGE button; hand
Visible actions: holding portafilter; pressing PURGE button; water flowing
Visible states: coffee grounds in portafilter; water flowing from group head
Visible warnings: PURGE</t>
        </is>
      </c>
      <c r="N1223" s="45" t="inlineStr">
        <is>
          <t>16</t>
        </is>
      </c>
      <c r="O1223" s="45" t="inlineStr">
        <is>
          <t>0</t>
        </is>
      </c>
      <c r="P1223" s="59" t="str"/>
      <c r="Q1223" s="59" t="str"/>
      <c r="R1223" s="52" t="inlineStr">
        <is>
          <t>The scene shows purging the espresso machine, not removing or emptying the water tray.</t>
        </is>
      </c>
      <c r="S1223" s="52" t="inlineStr">
        <is>
          <t>VLM</t>
        </is>
      </c>
      <c r="T1223" s="52" t="inlineStr">
        <is>
          <t>low</t>
        </is>
      </c>
      <c r="U1223" s="52" t="inlineStr">
        <is>
          <t>No visual or textual evidence of water tray removal or emptying.</t>
        </is>
      </c>
      <c r="V1223" s="45" t="inlineStr">
        <is>
          <t>R1</t>
        </is>
      </c>
      <c r="W1223" s="46" t="inlineStr">
        <is>
          <t>0</t>
        </is>
      </c>
      <c r="X1223" s="60" t="n"/>
      <c r="Y1223" s="60" t="n"/>
      <c r="Z1223" s="46" t="inlineStr">
        <is>
          <t>no</t>
        </is>
      </c>
      <c r="AA1223" s="54" t="inlineStr">
        <is>
          <t>画面为PURGE冲洗操作，无任何接水盘取出或清空动作。</t>
        </is>
      </c>
      <c r="AB1223" s="54" t="n"/>
      <c r="AC1223" s="46" t="inlineStr">
        <is>
          <t>completed</t>
        </is>
      </c>
      <c r="AD1223" s="46" t="inlineStr">
        <is>
          <t>2026-07-28T01:45:19+08:00</t>
        </is>
      </c>
      <c r="AE1223" s="47">
        <f>IF(AC1223&lt;&gt;"completed","",IF(W1223=O1223,"no","yes"))</f>
        <v/>
      </c>
      <c r="AF1223" s="47">
        <f>IF(AC1223&lt;&gt;"completed","",IF(AND(X1223=P1223,Y1223=Q1223),"no","yes"))</f>
        <v/>
      </c>
      <c r="AG1223" s="47">
        <f>IF(AC1223&lt;&gt;"completed","待复核",IF(OR(W1223="",Z1223="",AA1223="",AD1223=""),"缺少必填项",IF(AND(OR(AE1223="yes",AF1223="yes"),AB1223=""),"修正原因缺失",IF(OR(W1223=0,W1223=1),IF(AND(X1223="",Y1223=""),"通过","0/1级时间应留空"),IF(AND(OR(W1223=2,W1223=3),X1223&lt;&gt;"",Y1223&lt;&gt;"",X1223&gt;=I1223,Y1223&lt;=J1223,Y1223&gt;X1223),"通过","2/3级时间无效")))))</f>
        <v/>
      </c>
    </row>
    <row r="1224">
      <c r="A1224" s="45" t="inlineStr">
        <is>
          <t>VQ-029</t>
        </is>
      </c>
      <c r="B1224" s="52" t="inlineStr">
        <is>
          <t>怎样取出并清空意式咖啡机接水盘？</t>
        </is>
      </c>
      <c r="C1224" s="45" t="inlineStr">
        <is>
          <t>zh-CN</t>
        </is>
      </c>
      <c r="D1224" s="45" t="inlineStr">
        <is>
          <t>Espresso Machine</t>
        </is>
      </c>
      <c r="E1224" s="45" t="inlineStr">
        <is>
          <t>maintenance</t>
        </is>
      </c>
      <c r="F1224" s="45" t="inlineStr">
        <is>
          <t>source_disjoint_test</t>
        </is>
      </c>
      <c r="G1224" s="45" t="inlineStr">
        <is>
          <t>espresso-040-scene-0001</t>
        </is>
      </c>
      <c r="H1224" s="45" t="inlineStr">
        <is>
          <t>espresso-040</t>
        </is>
      </c>
      <c r="I1224" s="59" t="inlineStr">
        <is>
          <t>0.0</t>
        </is>
      </c>
      <c r="J1224" s="59" t="inlineStr">
        <is>
          <t>8.64</t>
        </is>
      </c>
      <c r="K1224" s="45" t="inlineStr">
        <is>
          <t>items/espresso-040-scene-0001/clip.mp4</t>
        </is>
      </c>
      <c r="L1224" s="45" t="inlineStr">
        <is>
          <t>items/espresso-040-scene-0001/thumbnail.jpg</t>
        </is>
      </c>
      <c r="M1224" s="52" t="inlineStr">
        <is>
          <t>OCR: coffe dairy NINJA espresso clean doubl ?W grind recommended current strength descale lock I
VLM: Visual summary: A hand is seen interacting with the portafilter of a Ninja brand coffee machine, which is identifiable as an espresso machine by its design and portafilter mechanism. The action appears to be locking or unlocking the portafilter, a key operational step in preparing espresso.
视觉摘要: 画面中一只手正在操作 Ninja 咖啡机的手柄，将手柄插入冲煮头并锁定，这是制作浓缩咖啡的关键操作步骤。
Visible product: espresso machine
Visible components: espresso machine; portafilter; group head
Visible actions: inserting and locking the portafilter</t>
        </is>
      </c>
      <c r="N1224" s="45" t="inlineStr">
        <is>
          <t>17</t>
        </is>
      </c>
      <c r="O1224" s="45" t="inlineStr">
        <is>
          <t>0</t>
        </is>
      </c>
      <c r="P1224" s="59" t="str"/>
      <c r="Q1224" s="59" t="str"/>
      <c r="R1224" s="52" t="inlineStr">
        <is>
          <t>The scene shows portafilter insertion and locking, not water tray removal or emptying.</t>
        </is>
      </c>
      <c r="S1224" s="52" t="inlineStr">
        <is>
          <t>VLM</t>
        </is>
      </c>
      <c r="T1224" s="52" t="inlineStr">
        <is>
          <t>low</t>
        </is>
      </c>
      <c r="U1224" s="52" t="inlineStr">
        <is>
          <t>No evidence of water tray or any action related to its removal or emptying.</t>
        </is>
      </c>
      <c r="V1224" s="45" t="inlineStr">
        <is>
          <t>R1</t>
        </is>
      </c>
      <c r="W1224" s="46" t="inlineStr">
        <is>
          <t>0</t>
        </is>
      </c>
      <c r="X1224" s="60" t="n"/>
      <c r="Y1224" s="60" t="n"/>
      <c r="Z1224" s="46" t="inlineStr">
        <is>
          <t>no</t>
        </is>
      </c>
      <c r="AA1224" s="54" t="inlineStr">
        <is>
          <t>画面聚焦于冲煮头区域，未见接水盘，也没有取出/清空动作。</t>
        </is>
      </c>
      <c r="AB1224" s="54" t="inlineStr">
        <is>
          <t>AI=0→R1=0，与AI一致。</t>
        </is>
      </c>
      <c r="AC1224" s="46" t="inlineStr">
        <is>
          <t>completed</t>
        </is>
      </c>
      <c r="AD1224" s="46" t="inlineStr">
        <is>
          <t>2026-07-28T01:45:19+08:00</t>
        </is>
      </c>
      <c r="AE1224" s="47">
        <f>IF(AC1224&lt;&gt;"completed","",IF(W1224=O1224,"no","yes"))</f>
        <v/>
      </c>
      <c r="AF1224" s="47">
        <f>IF(AC1224&lt;&gt;"completed","",IF(AND(X1224=P1224,Y1224=Q1224),"no","yes"))</f>
        <v/>
      </c>
      <c r="AG1224" s="47">
        <f>IF(AC1224&lt;&gt;"completed","待复核",IF(OR(W1224="",Z1224="",AA1224="",AD1224=""),"缺少必填项",IF(AND(OR(AE1224="yes",AF1224="yes"),AB1224=""),"修正原因缺失",IF(OR(W1224=0,W1224=1),IF(AND(X1224="",Y1224=""),"通过","0/1级时间应留空"),IF(AND(OR(W1224=2,W1224=3),X1224&lt;&gt;"",Y1224&lt;&gt;"",X1224&gt;=I1224,Y1224&lt;=J1224,Y1224&gt;X1224),"通过","2/3级时间无效")))))</f>
        <v/>
      </c>
    </row>
    <row r="1225">
      <c r="A1225" s="45" t="inlineStr">
        <is>
          <t>VQ-029</t>
        </is>
      </c>
      <c r="B1225" s="52" t="inlineStr">
        <is>
          <t>怎样取出并清空意式咖啡机接水盘？</t>
        </is>
      </c>
      <c r="C1225" s="45" t="inlineStr">
        <is>
          <t>zh-CN</t>
        </is>
      </c>
      <c r="D1225" s="45" t="inlineStr">
        <is>
          <t>Espresso Machine</t>
        </is>
      </c>
      <c r="E1225" s="45" t="inlineStr">
        <is>
          <t>maintenance</t>
        </is>
      </c>
      <c r="F1225" s="45" t="inlineStr">
        <is>
          <t>source_disjoint_test</t>
        </is>
      </c>
      <c r="G1225" s="45" t="inlineStr">
        <is>
          <t>espresso-006-scene-0001</t>
        </is>
      </c>
      <c r="H1225" s="45" t="inlineStr">
        <is>
          <t>espresso-006</t>
        </is>
      </c>
      <c r="I1225" s="59" t="inlineStr">
        <is>
          <t>0.0</t>
        </is>
      </c>
      <c r="J1225" s="59" t="inlineStr">
        <is>
          <t>49.41</t>
        </is>
      </c>
      <c r="K1225" s="45" t="inlineStr">
        <is>
          <t>items/espresso-006-scene-0001/clip.mp4</t>
        </is>
      </c>
      <c r="L1225" s="45" t="inlineStr">
        <is>
          <t>items/espresso-006-scene-0001/thumbnail.jpg</t>
        </is>
      </c>
      <c r="M1225" s="52" t="inlineStr">
        <is>
          <t>OCR: BOSCH
VLM: Visual summary: A Bosch espresso machine is dispensing a beverage into a glass mug, starting with milk and ending with a layered drink.
视觉摘要: 一台博世咖啡机正在向玻璃杯中倾倒饮品，从牛奶开始，最终形成分层饮品。
Visible product: BOSCH
Visible components: coffee machine; glass mug; control panel; dial; buttons; dispenser spouts; brand logo
Visible actions: dispensing liquid into mug
Visible states: milk being dispensed; foam being dispensed; layered beverage formed</t>
        </is>
      </c>
      <c r="N1225" s="45" t="inlineStr">
        <is>
          <t>18</t>
        </is>
      </c>
      <c r="O1225" s="45" t="inlineStr">
        <is>
          <t>0</t>
        </is>
      </c>
      <c r="P1225" s="59" t="str"/>
      <c r="Q1225" s="59" t="str"/>
      <c r="R1225" s="52" t="inlineStr">
        <is>
          <t>The scene shows the espresso machine dispensing beverage into a mug, with no visible access to or manipulation of the water tray, which is required to answer the question.</t>
        </is>
      </c>
      <c r="S1225" s="52" t="inlineStr">
        <is>
          <t>VLM</t>
        </is>
      </c>
      <c r="T1225" s="52" t="inlineStr">
        <is>
          <t>low</t>
        </is>
      </c>
      <c r="U1225" s="52" t="inlineStr">
        <is>
          <t>No evidence of water tray, removal, or emptying action is present.</t>
        </is>
      </c>
      <c r="V1225" s="45" t="inlineStr">
        <is>
          <t>R1</t>
        </is>
      </c>
      <c r="W1225" s="46" t="inlineStr">
        <is>
          <t>0</t>
        </is>
      </c>
      <c r="X1225" s="60" t="n"/>
      <c r="Y1225" s="60" t="n"/>
      <c r="Z1225" s="46" t="inlineStr">
        <is>
          <t>no</t>
        </is>
      </c>
      <c r="AA1225" s="54" t="inlineStr">
        <is>
          <t>画面无接水盘取出或清空动作。</t>
        </is>
      </c>
      <c r="AB1225" s="54" t="n"/>
      <c r="AC1225" s="46" t="inlineStr">
        <is>
          <t>completed</t>
        </is>
      </c>
      <c r="AD1225" s="46" t="inlineStr">
        <is>
          <t>2026-07-28T01:45:19+08:00</t>
        </is>
      </c>
      <c r="AE1225" s="47">
        <f>IF(AC1225&lt;&gt;"completed","",IF(W1225=O1225,"no","yes"))</f>
        <v/>
      </c>
      <c r="AF1225" s="47">
        <f>IF(AC1225&lt;&gt;"completed","",IF(AND(X1225=P1225,Y1225=Q1225),"no","yes"))</f>
        <v/>
      </c>
      <c r="AG1225" s="47">
        <f>IF(AC1225&lt;&gt;"completed","待复核",IF(OR(W1225="",Z1225="",AA1225="",AD1225=""),"缺少必填项",IF(AND(OR(AE1225="yes",AF1225="yes"),AB1225=""),"修正原因缺失",IF(OR(W1225=0,W1225=1),IF(AND(X1225="",Y1225=""),"通过","0/1级时间应留空"),IF(AND(OR(W1225=2,W1225=3),X1225&lt;&gt;"",Y1225&lt;&gt;"",X1225&gt;=I1225,Y1225&lt;=J1225,Y1225&gt;X1225),"通过","2/3级时间无效")))))</f>
        <v/>
      </c>
    </row>
    <row r="1226">
      <c r="A1226" s="45" t="inlineStr">
        <is>
          <t>VQ-029</t>
        </is>
      </c>
      <c r="B1226" s="52" t="inlineStr">
        <is>
          <t>怎样取出并清空意式咖啡机接水盘？</t>
        </is>
      </c>
      <c r="C1226" s="45" t="inlineStr">
        <is>
          <t>zh-CN</t>
        </is>
      </c>
      <c r="D1226" s="45" t="inlineStr">
        <is>
          <t>Espresso Machine</t>
        </is>
      </c>
      <c r="E1226" s="45" t="inlineStr">
        <is>
          <t>maintenance</t>
        </is>
      </c>
      <c r="F1226" s="45" t="inlineStr">
        <is>
          <t>source_disjoint_test</t>
        </is>
      </c>
      <c r="G1226" s="45" t="inlineStr">
        <is>
          <t>espresso-003-scene-0001</t>
        </is>
      </c>
      <c r="H1226" s="45" t="inlineStr">
        <is>
          <t>espresso-003</t>
        </is>
      </c>
      <c r="I1226" s="59" t="inlineStr">
        <is>
          <t>0.0</t>
        </is>
      </c>
      <c r="J1226" s="59" t="inlineStr">
        <is>
          <t>140.95</t>
        </is>
      </c>
      <c r="K1226" s="45" t="inlineStr">
        <is>
          <t>items/espresso-003-scene-0001/clip.mp4</t>
        </is>
      </c>
      <c r="L1226" s="45" t="inlineStr">
        <is>
          <t>items/espresso-003-scene-0001/thumbnail.jpg</t>
        </is>
      </c>
      <c r="M1226" s="52" t="inlineStr">
        <is>
          <t>OCR: UTEONYD IRORENI VORM KALK MOCCAMASTER UPROVID TECIENT MOCCAMASTEE UPROVED TECHENT APROVED TEGINT TEOENX ATROIED TECYENI APPROVED TECENI SMERES ONI TECENT INI TVOEM UTROVED q0e Je he a ECIENT AITRONED N TECIINI IM TEOINI OAM TECIENI ALLA INKEER UPPROVED LETR M UPROSED SEAXTS ATROVED TEOHNI TECEENI APTROVED TEOENT TECHNI
VLM: Visual summary: A yellow coffee maker with a water reservoir and a glass carafe is on a kitchen counter, actively brewing coffee as liquid drips into the carafe.
视觉摘要: 一台黄色的咖啡机放在厨房台面上，正在将液体滴入玻璃壶中，进行咖啡萃取。
Visible product: MOCCAMASTER
Visible components: yellow base unit; water reservoir; black filter basket; glass carafe; power button; indicator lights; kalk indicator; sink; bottles on windowsill
Visible actions: coffee dripping into carafe
Visible states: indicator lights illuminated; coffee in carafe</t>
        </is>
      </c>
      <c r="N1226" s="45" t="inlineStr">
        <is>
          <t>19</t>
        </is>
      </c>
      <c r="O1226" s="45" t="inlineStr">
        <is>
          <t>0</t>
        </is>
      </c>
      <c r="P1226" s="59" t="str"/>
      <c r="Q1226" s="59" t="str"/>
      <c r="R1226" s="52" t="inlineStr">
        <is>
          <t>The scene shows a coffee machine actively brewing, with no visible action of removing or emptying a water tray.</t>
        </is>
      </c>
      <c r="S1226" s="52" t="inlineStr">
        <is>
          <t>VLM</t>
        </is>
      </c>
      <c r="T1226" s="52" t="inlineStr">
        <is>
          <t>low</t>
        </is>
      </c>
      <c r="U1226" s="52" t="inlineStr">
        <is>
          <t>No evidence of water tray removal or emptying is present in the visual or OCR data.</t>
        </is>
      </c>
      <c r="V1226" s="45" t="inlineStr">
        <is>
          <t>R1</t>
        </is>
      </c>
      <c r="W1226" s="46" t="inlineStr">
        <is>
          <t>0</t>
        </is>
      </c>
      <c r="X1226" s="60" t="n"/>
      <c r="Y1226" s="60" t="n"/>
      <c r="Z1226" s="46" t="inlineStr">
        <is>
          <t>no</t>
        </is>
      </c>
      <c r="AA1226" s="54" t="inlineStr">
        <is>
          <t>画面中未展示接水盘，也没有取出或清空动作。</t>
        </is>
      </c>
      <c r="AB1226" s="54" t="n"/>
      <c r="AC1226" s="46" t="inlineStr">
        <is>
          <t>completed</t>
        </is>
      </c>
      <c r="AD1226" s="46" t="inlineStr">
        <is>
          <t>2026-07-28T01:45:19+08:00</t>
        </is>
      </c>
      <c r="AE1226" s="47">
        <f>IF(AC1226&lt;&gt;"completed","",IF(W1226=O1226,"no","yes"))</f>
        <v/>
      </c>
      <c r="AF1226" s="47">
        <f>IF(AC1226&lt;&gt;"completed","",IF(AND(X1226=P1226,Y1226=Q1226),"no","yes"))</f>
        <v/>
      </c>
      <c r="AG1226" s="47">
        <f>IF(AC1226&lt;&gt;"completed","待复核",IF(OR(W1226="",Z1226="",AA1226="",AD1226=""),"缺少必填项",IF(AND(OR(AE1226="yes",AF1226="yes"),AB1226=""),"修正原因缺失",IF(OR(W1226=0,W1226=1),IF(AND(X1226="",Y1226=""),"通过","0/1级时间应留空"),IF(AND(OR(W1226=2,W1226=3),X1226&lt;&gt;"",Y1226&lt;&gt;"",X1226&gt;=I1226,Y1226&lt;=J1226,Y1226&gt;X1226),"通过","2/3级时间无效")))))</f>
        <v/>
      </c>
    </row>
    <row r="1227">
      <c r="A1227" s="45" t="inlineStr">
        <is>
          <t>VQ-029</t>
        </is>
      </c>
      <c r="B1227" s="52" t="inlineStr">
        <is>
          <t>怎样取出并清空意式咖啡机接水盘？</t>
        </is>
      </c>
      <c r="C1227" s="45" t="inlineStr">
        <is>
          <t>zh-CN</t>
        </is>
      </c>
      <c r="D1227" s="45" t="inlineStr">
        <is>
          <t>Espresso Machine</t>
        </is>
      </c>
      <c r="E1227" s="45" t="inlineStr">
        <is>
          <t>maintenance</t>
        </is>
      </c>
      <c r="F1227" s="45" t="inlineStr">
        <is>
          <t>source_disjoint_test</t>
        </is>
      </c>
      <c r="G1227" s="45" t="inlineStr">
        <is>
          <t>espresso-001-scene-0001</t>
        </is>
      </c>
      <c r="H1227" s="45" t="inlineStr">
        <is>
          <t>espresso-001</t>
        </is>
      </c>
      <c r="I1227" s="59" t="inlineStr">
        <is>
          <t>0.0</t>
        </is>
      </c>
      <c r="J1227" s="59" t="inlineStr">
        <is>
          <t>2.035</t>
        </is>
      </c>
      <c r="K1227" s="45" t="inlineStr">
        <is>
          <t>items/espresso-001-scene-0001/clip.mp4</t>
        </is>
      </c>
      <c r="L1227" s="45" t="inlineStr">
        <is>
          <t>items/espresso-001-scene-0001/thumbnail.jpg</t>
        </is>
      </c>
      <c r="M1227" s="52" t="inlineStr">
        <is>
          <t>VLM: Visual summary: A black espresso machine is shown against a plain background.
视觉摘要: 一台黑色的意式咖啡机在纯色背景前展示。
Visible product: Espresso Machine
Visual uncertainty: No components, actions, states, or text are visible in the frame.</t>
        </is>
      </c>
      <c r="N1227" s="45" t="inlineStr">
        <is>
          <t>20</t>
        </is>
      </c>
      <c r="O1227" s="45" t="inlineStr">
        <is>
          <t>0</t>
        </is>
      </c>
      <c r="P1227" s="59" t="str"/>
      <c r="Q1227" s="59" t="str"/>
      <c r="R1227" s="52" t="inlineStr">
        <is>
          <t>仅展示咖啡机静态外观，无任何操作、部件拆卸或清空动作可见。</t>
        </is>
      </c>
      <c r="S1227" s="52" t="inlineStr">
        <is>
          <t>VLM</t>
        </is>
      </c>
      <c r="T1227" s="52" t="inlineStr">
        <is>
          <t>low</t>
        </is>
      </c>
      <c r="U1227" s="52" t="inlineStr">
        <is>
          <t>无动作或状态证据支持任何维护步骤。</t>
        </is>
      </c>
      <c r="V1227" s="45" t="inlineStr">
        <is>
          <t>R1</t>
        </is>
      </c>
      <c r="W1227" s="46" t="inlineStr">
        <is>
          <t>0</t>
        </is>
      </c>
      <c r="X1227" s="60" t="n"/>
      <c r="Y1227" s="60" t="n"/>
      <c r="Z1227" s="46" t="inlineStr">
        <is>
          <t>no</t>
        </is>
      </c>
      <c r="AA1227" s="54" t="inlineStr">
        <is>
          <t>6帧均为黑屏/极暗画面（t=0.0s），无接水盘及其取出/清空动作。</t>
        </is>
      </c>
      <c r="AB1227" s="54" t="n"/>
      <c r="AC1227" s="46" t="inlineStr">
        <is>
          <t>completed</t>
        </is>
      </c>
      <c r="AD1227" s="46" t="inlineStr">
        <is>
          <t>2026-07-28T01:45:19+08:00</t>
        </is>
      </c>
      <c r="AE1227" s="47">
        <f>IF(AC1227&lt;&gt;"completed","",IF(W1227=O1227,"no","yes"))</f>
        <v/>
      </c>
      <c r="AF1227" s="47">
        <f>IF(AC1227&lt;&gt;"completed","",IF(AND(X1227=P1227,Y1227=Q1227),"no","yes"))</f>
        <v/>
      </c>
      <c r="AG1227" s="47">
        <f>IF(AC1227&lt;&gt;"completed","待复核",IF(OR(W1227="",Z1227="",AA1227="",AD1227=""),"缺少必填项",IF(AND(OR(AE1227="yes",AF1227="yes"),AB1227=""),"修正原因缺失",IF(OR(W1227=0,W1227=1),IF(AND(X1227="",Y1227=""),"通过","0/1级时间应留空"),IF(AND(OR(W1227=2,W1227=3),X1227&lt;&gt;"",Y1227&lt;&gt;"",X1227&gt;=I1227,Y1227&lt;=J1227,Y1227&gt;X1227),"通过","2/3级时间无效")))))</f>
        <v/>
      </c>
    </row>
    <row r="1228">
      <c r="A1228" s="45" t="inlineStr">
        <is>
          <t>VQ-029</t>
        </is>
      </c>
      <c r="B1228" s="52" t="inlineStr">
        <is>
          <t>怎样取出并清空意式咖啡机接水盘？</t>
        </is>
      </c>
      <c r="C1228" s="45" t="inlineStr">
        <is>
          <t>zh-CN</t>
        </is>
      </c>
      <c r="D1228" s="45" t="inlineStr">
        <is>
          <t>Espresso Machine</t>
        </is>
      </c>
      <c r="E1228" s="45" t="inlineStr">
        <is>
          <t>maintenance</t>
        </is>
      </c>
      <c r="F1228" s="45" t="inlineStr">
        <is>
          <t>source_disjoint_test</t>
        </is>
      </c>
      <c r="G1228" s="45" t="inlineStr">
        <is>
          <t>espresso-015-scene-0001</t>
        </is>
      </c>
      <c r="H1228" s="45" t="inlineStr">
        <is>
          <t>espresso-015</t>
        </is>
      </c>
      <c r="I1228" s="59" t="inlineStr">
        <is>
          <t>0.0</t>
        </is>
      </c>
      <c r="J1228" s="59" t="inlineStr">
        <is>
          <t>4.082</t>
        </is>
      </c>
      <c r="K1228" s="45" t="inlineStr">
        <is>
          <t>items/espresso-015-scene-0001/clip.mp4</t>
        </is>
      </c>
      <c r="L1228" s="45" t="inlineStr">
        <is>
          <t>items/espresso-015-scene-0001/thumbnail.jpg</t>
        </is>
      </c>
      <c r="M1228" s="52" t="inlineStr">
        <is>
          <t>VLM: Visual summary: A close-up view of a chrome espresso machine group head with a portafilter inserted, showing the filter basket and surrounding controls.
视觉摘要: 一台意式咖啡机的组头特写，插有手柄，可见滤网和周围控制部件。
Visible product: Espresso Machine
Visible components: group head; portafilter; filter basket; chrome finish; black knobs; metal tubing</t>
        </is>
      </c>
      <c r="N1228" s="45" t="inlineStr">
        <is>
          <t>21</t>
        </is>
      </c>
      <c r="O1228" s="45" t="inlineStr">
        <is>
          <t>0</t>
        </is>
      </c>
      <c r="P1228" s="59" t="str"/>
      <c r="Q1228" s="59" t="str"/>
      <c r="R1228" s="52" t="inlineStr">
        <is>
          <t>The scene shows only the group head and portafilter, with no visible water tray or any action related to removing or emptying it.</t>
        </is>
      </c>
      <c r="S1228" s="52" t="inlineStr">
        <is>
          <t>VLM</t>
        </is>
      </c>
      <c r="T1228" s="52" t="inlineStr">
        <is>
          <t>low</t>
        </is>
      </c>
      <c r="U1228" s="52" t="inlineStr">
        <is>
          <t>No evidence of water tray or maintenance action is present.</t>
        </is>
      </c>
      <c r="V1228" s="45" t="inlineStr">
        <is>
          <t>R1</t>
        </is>
      </c>
      <c r="W1228" s="46" t="inlineStr">
        <is>
          <t>0</t>
        </is>
      </c>
      <c r="X1228" s="60" t="n"/>
      <c r="Y1228" s="60" t="n"/>
      <c r="Z1228" s="46" t="inlineStr">
        <is>
          <t>no</t>
        </is>
      </c>
      <c r="AA1228" s="54" t="inlineStr">
        <is>
          <t>画面为冲煮头特写，未展示接水盘及其取出、清空动作。</t>
        </is>
      </c>
      <c r="AB1228" s="54" t="n"/>
      <c r="AC1228" s="46" t="inlineStr">
        <is>
          <t>completed</t>
        </is>
      </c>
      <c r="AD1228" s="46" t="inlineStr">
        <is>
          <t>2026-07-28T01:55:19+08:00</t>
        </is>
      </c>
      <c r="AE1228" s="47">
        <f>IF(AC1228&lt;&gt;"completed","",IF(W1228=O1228,"no","yes"))</f>
        <v/>
      </c>
      <c r="AF1228" s="47">
        <f>IF(AC1228&lt;&gt;"completed","",IF(AND(X1228=P1228,Y1228=Q1228),"no","yes"))</f>
        <v/>
      </c>
      <c r="AG1228" s="47">
        <f>IF(AC1228&lt;&gt;"completed","待复核",IF(OR(W1228="",Z1228="",AA1228="",AD1228=""),"缺少必填项",IF(AND(OR(AE1228="yes",AF1228="yes"),AB1228=""),"修正原因缺失",IF(OR(W1228=0,W1228=1),IF(AND(X1228="",Y1228=""),"通过","0/1级时间应留空"),IF(AND(OR(W1228=2,W1228=3),X1228&lt;&gt;"",Y1228&lt;&gt;"",X1228&gt;=I1228,Y1228&lt;=J1228,Y1228&gt;X1228),"通过","2/3级时间无效")))))</f>
        <v/>
      </c>
    </row>
    <row r="1229">
      <c r="A1229" s="45" t="inlineStr">
        <is>
          <t>VQ-029</t>
        </is>
      </c>
      <c r="B1229" s="52" t="inlineStr">
        <is>
          <t>怎样取出并清空意式咖啡机接水盘？</t>
        </is>
      </c>
      <c r="C1229" s="45" t="inlineStr">
        <is>
          <t>zh-CN</t>
        </is>
      </c>
      <c r="D1229" s="45" t="inlineStr">
        <is>
          <t>Espresso Machine</t>
        </is>
      </c>
      <c r="E1229" s="45" t="inlineStr">
        <is>
          <t>maintenance</t>
        </is>
      </c>
      <c r="F1229" s="45" t="inlineStr">
        <is>
          <t>source_disjoint_test</t>
        </is>
      </c>
      <c r="G1229" s="45" t="inlineStr">
        <is>
          <t>espresso-018-scene-0012</t>
        </is>
      </c>
      <c r="H1229" s="45" t="inlineStr">
        <is>
          <t>espresso-018</t>
        </is>
      </c>
      <c r="I1229" s="59" t="inlineStr">
        <is>
          <t>40.659</t>
        </is>
      </c>
      <c r="J1229" s="59" t="inlineStr">
        <is>
          <t>44.412</t>
        </is>
      </c>
      <c r="K1229" s="45" t="inlineStr">
        <is>
          <t>items/espresso-018-scene-0012/clip.mp4</t>
        </is>
      </c>
      <c r="L1229" s="45" t="inlineStr">
        <is>
          <t>items/espresso-018-scene-0012/thumbnail.jpg</t>
        </is>
      </c>
      <c r="M1229" s="52" t="inlineStr">
        <is>
          <t>VLM: Visual summary: A dark-colored espresso machine is pouring coffee into a black cup on a textured surface.
视觉摘要: 一台深色的意式咖啡机正在将咖啡倒入一个黑色杯子中，杯子放在有纹理的表面上。
Visible product: Espresso Machine
Visible components: black cup; dark-colored espresso machine; text overlay; text 'Wacaco Company'; text 'INSIDER PICKS'
Visible actions: pouring coffee
Visible states: coffee being poured; text overlay present
Visual uncertainty: The full appearance of the espresso machine is not visible. The exact brand or model is not visible. The context of the scene (e.g., travel setting) is implied by text but not visually confirmed.</t>
        </is>
      </c>
      <c r="N1229" s="45" t="inlineStr">
        <is>
          <t>22</t>
        </is>
      </c>
      <c r="O1229" s="45" t="inlineStr">
        <is>
          <t>0</t>
        </is>
      </c>
      <c r="P1229" s="59" t="str"/>
      <c r="Q1229" s="59" t="str"/>
      <c r="R1229" s="52" t="inlineStr">
        <is>
          <t>The scene shows coffee being poured from the espresso machine into a cup, with no visible action of removing or emptying the water tray.</t>
        </is>
      </c>
      <c r="S1229" s="52" t="inlineStr">
        <is>
          <t>VLM</t>
        </is>
      </c>
      <c r="T1229" s="52" t="inlineStr">
        <is>
          <t>low</t>
        </is>
      </c>
      <c r="U1229" s="52" t="inlineStr">
        <is>
          <t>No evidence of water tray removal or emptying is present in the visual or textual content.</t>
        </is>
      </c>
      <c r="V1229" s="45" t="inlineStr">
        <is>
          <t>R1</t>
        </is>
      </c>
      <c r="W1229" s="46" t="inlineStr">
        <is>
          <t>0</t>
        </is>
      </c>
      <c r="X1229" s="60" t="n"/>
      <c r="Y1229" s="60" t="n"/>
      <c r="Z1229" s="46" t="inlineStr">
        <is>
          <t>no</t>
        </is>
      </c>
      <c r="AA1229" s="54" t="inlineStr">
        <is>
          <t>画面只展示倒咖啡，未出现接水盘取出或清空动作。</t>
        </is>
      </c>
      <c r="AB1229" s="54" t="n"/>
      <c r="AC1229" s="46" t="inlineStr">
        <is>
          <t>completed</t>
        </is>
      </c>
      <c r="AD1229" s="46" t="inlineStr">
        <is>
          <t>2026-07-28T01:45:19+08:00</t>
        </is>
      </c>
      <c r="AE1229" s="47">
        <f>IF(AC1229&lt;&gt;"completed","",IF(W1229=O1229,"no","yes"))</f>
        <v/>
      </c>
      <c r="AF1229" s="47">
        <f>IF(AC1229&lt;&gt;"completed","",IF(AND(X1229=P1229,Y1229=Q1229),"no","yes"))</f>
        <v/>
      </c>
      <c r="AG1229" s="47">
        <f>IF(AC1229&lt;&gt;"completed","待复核",IF(OR(W1229="",Z1229="",AA1229="",AD1229=""),"缺少必填项",IF(AND(OR(AE1229="yes",AF1229="yes"),AB1229=""),"修正原因缺失",IF(OR(W1229=0,W1229=1),IF(AND(X1229="",Y1229=""),"通过","0/1级时间应留空"),IF(AND(OR(W1229=2,W1229=3),X1229&lt;&gt;"",Y1229&lt;&gt;"",X1229&gt;=I1229,Y1229&lt;=J1229,Y1229&gt;X1229),"通过","2/3级时间无效")))))</f>
        <v/>
      </c>
    </row>
    <row r="1230">
      <c r="A1230" s="45" t="inlineStr">
        <is>
          <t>VQ-029</t>
        </is>
      </c>
      <c r="B1230" s="52" t="inlineStr">
        <is>
          <t>怎样取出并清空意式咖啡机接水盘？</t>
        </is>
      </c>
      <c r="C1230" s="45" t="inlineStr">
        <is>
          <t>zh-CN</t>
        </is>
      </c>
      <c r="D1230" s="45" t="inlineStr">
        <is>
          <t>Espresso Machine</t>
        </is>
      </c>
      <c r="E1230" s="45" t="inlineStr">
        <is>
          <t>maintenance</t>
        </is>
      </c>
      <c r="F1230" s="45" t="inlineStr">
        <is>
          <t>source_disjoint_test</t>
        </is>
      </c>
      <c r="G1230" s="45" t="inlineStr">
        <is>
          <t>espresso-004-scene-0003</t>
        </is>
      </c>
      <c r="H1230" s="45" t="inlineStr">
        <is>
          <t>espresso-004</t>
        </is>
      </c>
      <c r="I1230" s="59" t="inlineStr">
        <is>
          <t>34.382</t>
        </is>
      </c>
      <c r="J1230" s="59" t="inlineStr">
        <is>
          <t>37.718</t>
        </is>
      </c>
      <c r="K1230" s="45" t="inlineStr">
        <is>
          <t>items/espresso-004-scene-0003/clip.mp4</t>
        </is>
      </c>
      <c r="L1230" s="45" t="inlineStr">
        <is>
          <t>items/espresso-004-scene-0003/thumbnail.jpg</t>
        </is>
      </c>
      <c r="M1230" s="52" t="inlineStr">
        <is>
          <t>OCR: DRY IT
VLM: Visual summary: A split-screen view showing a close-up of an espresso machine's group head on the left and a portafilter being held up on the right.
视觉摘要: 画面分为左右两部分，左侧是意式咖啡机的冲煮头特写，右侧是手持的粉碗。
Visible product: Espresso Machine
Visible components: espresso machine group head; portafilter; portafilter handle
Visible actions: holding up a portafilter
Visible states: portafilter is empty
Visible warnings: DRY; IT</t>
        </is>
      </c>
      <c r="N1230" s="45" t="inlineStr">
        <is>
          <t>23</t>
        </is>
      </c>
      <c r="O1230" s="45" t="inlineStr">
        <is>
          <t>0</t>
        </is>
      </c>
      <c r="P1230" s="59" t="str"/>
      <c r="Q1230" s="59" t="str"/>
      <c r="R1230" s="52" t="inlineStr">
        <is>
          <t>The scene shows a portafilter being held up, not the water tray or any action related to removing or emptying it.</t>
        </is>
      </c>
      <c r="S1230" s="52" t="inlineStr">
        <is>
          <t>VLM</t>
        </is>
      </c>
      <c r="T1230" s="52" t="inlineStr">
        <is>
          <t>low</t>
        </is>
      </c>
      <c r="U1230" s="52" t="inlineStr">
        <is>
          <t>No evidence of water tray, removal, or emptying action.</t>
        </is>
      </c>
      <c r="V1230" s="45" t="inlineStr">
        <is>
          <t>R1</t>
        </is>
      </c>
      <c r="W1230" s="46" t="inlineStr">
        <is>
          <t>0</t>
        </is>
      </c>
      <c r="X1230" s="60" t="n"/>
      <c r="Y1230" s="60" t="n"/>
      <c r="Z1230" s="46" t="inlineStr">
        <is>
          <t>no</t>
        </is>
      </c>
      <c r="AA1230" s="54" t="inlineStr">
        <is>
          <t>全6帧（t=34.4s–37.7s）仅展示冲煮头和portafilter，未出现接水盘（drip tray）及其取出/清空操作。</t>
        </is>
      </c>
      <c r="AB1230" s="54" t="n"/>
      <c r="AC1230" s="46" t="inlineStr">
        <is>
          <t>completed</t>
        </is>
      </c>
      <c r="AD1230" s="46" t="inlineStr">
        <is>
          <t>2026-07-28T01:45:19+08:00</t>
        </is>
      </c>
      <c r="AE1230" s="47">
        <f>IF(AC1230&lt;&gt;"completed","",IF(W1230=O1230,"no","yes"))</f>
        <v/>
      </c>
      <c r="AF1230" s="47">
        <f>IF(AC1230&lt;&gt;"completed","",IF(AND(X1230=P1230,Y1230=Q1230),"no","yes"))</f>
        <v/>
      </c>
      <c r="AG1230" s="47">
        <f>IF(AC1230&lt;&gt;"completed","待复核",IF(OR(W1230="",Z1230="",AA1230="",AD1230=""),"缺少必填项",IF(AND(OR(AE1230="yes",AF1230="yes"),AB1230=""),"修正原因缺失",IF(OR(W1230=0,W1230=1),IF(AND(X1230="",Y1230=""),"通过","0/1级时间应留空"),IF(AND(OR(W1230=2,W1230=3),X1230&lt;&gt;"",Y1230&lt;&gt;"",X1230&gt;=I1230,Y1230&lt;=J1230,Y1230&gt;X1230),"通过","2/3级时间无效")))))</f>
        <v/>
      </c>
    </row>
    <row r="1231">
      <c r="A1231" s="45" t="inlineStr">
        <is>
          <t>VQ-029</t>
        </is>
      </c>
      <c r="B1231" s="52" t="inlineStr">
        <is>
          <t>怎样取出并清空意式咖啡机接水盘？</t>
        </is>
      </c>
      <c r="C1231" s="45" t="inlineStr">
        <is>
          <t>zh-CN</t>
        </is>
      </c>
      <c r="D1231" s="45" t="inlineStr">
        <is>
          <t>Espresso Machine</t>
        </is>
      </c>
      <c r="E1231" s="45" t="inlineStr">
        <is>
          <t>maintenance</t>
        </is>
      </c>
      <c r="F1231" s="45" t="inlineStr">
        <is>
          <t>source_disjoint_test</t>
        </is>
      </c>
      <c r="G1231" s="45" t="inlineStr">
        <is>
          <t>espresso-009-scene-0001</t>
        </is>
      </c>
      <c r="H1231" s="45" t="inlineStr">
        <is>
          <t>espresso-009</t>
        </is>
      </c>
      <c r="I1231" s="59" t="inlineStr">
        <is>
          <t>0.0</t>
        </is>
      </c>
      <c r="J1231" s="59" t="inlineStr">
        <is>
          <t>83.82</t>
        </is>
      </c>
      <c r="K1231" s="45" t="inlineStr">
        <is>
          <t>items/espresso-009-scene-0001/clip.mp4</t>
        </is>
      </c>
      <c r="L1231" s="45" t="inlineStr">
        <is>
          <t>items/espresso-009-scene-0001/thumbnail.jpg</t>
        </is>
      </c>
      <c r="M1231" s="52" t="inlineStr">
        <is>
          <t>OCR: ZETA RAPS &amp;OLIV Rogl OLJA TOSSIMO ZET BOS &amp;OLV TILINI LUT KA &amp;OLI UT A JA
VLM: Visual summary: A black Tassimo coffee machine is brewing coffee into a blue mug on a kitchen counter, with another blue mug and various kitchen items nearby.
视觉摘要: 一台黑色的Tassimo咖啡机正在向一个蓝色杯子中冲泡咖啡，周围是厨房台面和一些厨房用品。
Visible product: Tassimo
Visible components: coffee machine; blue mug; coffee cup; coffee pod; counter; bottle; bag; cup holder
Visible actions: placing coffee pod into machine; coffee brewing
Visible states: coffee being dispensed; machine in operation
Visual uncertainty: The exact brand or model of the coffee machine beyond 'Tassimo' is not clearly visible. The text on the bottle is partially obscured.</t>
        </is>
      </c>
      <c r="N1231" s="45" t="inlineStr">
        <is>
          <t>24</t>
        </is>
      </c>
      <c r="O1231" s="45" t="inlineStr">
        <is>
          <t>0</t>
        </is>
      </c>
      <c r="P1231" s="59" t="str"/>
      <c r="Q1231" s="59" t="str"/>
      <c r="R1231" s="52" t="inlineStr">
        <is>
          <t>The visible product is a Tassimo coffee machine, which is not an espresso machine as specified in the question. The scene shows brewing action, not maintenance or water tray removal.</t>
        </is>
      </c>
      <c r="S1231" s="52" t="inlineStr">
        <is>
          <t>VLM</t>
        </is>
      </c>
      <c r="T1231" s="52" t="inlineStr">
        <is>
          <t>low</t>
        </is>
      </c>
      <c r="U1231" s="52" t="inlineStr">
        <is>
          <t>Product mismatch is clear and unambiguous based on visible evidence.</t>
        </is>
      </c>
      <c r="V1231" s="45" t="inlineStr">
        <is>
          <t>R1</t>
        </is>
      </c>
      <c r="W1231" s="46" t="inlineStr">
        <is>
          <t>0</t>
        </is>
      </c>
      <c r="X1231" s="60" t="n"/>
      <c r="Y1231" s="60" t="n"/>
      <c r="Z1231" s="46" t="inlineStr">
        <is>
          <t>no</t>
        </is>
      </c>
      <c r="AA1231" s="54" t="inlineStr">
        <is>
          <t>未展示接水盘及取出清空动作。</t>
        </is>
      </c>
      <c r="AB1231" s="54" t="n"/>
      <c r="AC1231" s="46" t="inlineStr">
        <is>
          <t>completed</t>
        </is>
      </c>
      <c r="AD1231" s="46" t="inlineStr">
        <is>
          <t>2026-07-28T01:45:19+08:00</t>
        </is>
      </c>
      <c r="AE1231" s="47">
        <f>IF(AC1231&lt;&gt;"completed","",IF(W1231=O1231,"no","yes"))</f>
        <v/>
      </c>
      <c r="AF1231" s="47">
        <f>IF(AC1231&lt;&gt;"completed","",IF(AND(X1231=P1231,Y1231=Q1231),"no","yes"))</f>
        <v/>
      </c>
      <c r="AG1231" s="47">
        <f>IF(AC1231&lt;&gt;"completed","待复核",IF(OR(W1231="",Z1231="",AA1231="",AD1231=""),"缺少必填项",IF(AND(OR(AE1231="yes",AF1231="yes"),AB1231=""),"修正原因缺失",IF(OR(W1231=0,W1231=1),IF(AND(X1231="",Y1231=""),"通过","0/1级时间应留空"),IF(AND(OR(W1231=2,W1231=3),X1231&lt;&gt;"",Y1231&lt;&gt;"",X1231&gt;=I1231,Y1231&lt;=J1231,Y1231&gt;X1231),"通过","2/3级时间无效")))))</f>
        <v/>
      </c>
    </row>
    <row r="1232">
      <c r="A1232" s="45" t="inlineStr">
        <is>
          <t>VQ-029</t>
        </is>
      </c>
      <c r="B1232" s="52" t="inlineStr">
        <is>
          <t>怎样取出并清空意式咖啡机接水盘？</t>
        </is>
      </c>
      <c r="C1232" s="45" t="inlineStr">
        <is>
          <t>zh-CN</t>
        </is>
      </c>
      <c r="D1232" s="45" t="inlineStr">
        <is>
          <t>Espresso Machine</t>
        </is>
      </c>
      <c r="E1232" s="45" t="inlineStr">
        <is>
          <t>maintenance</t>
        </is>
      </c>
      <c r="F1232" s="45" t="inlineStr">
        <is>
          <t>source_disjoint_test</t>
        </is>
      </c>
      <c r="G1232" s="45" t="inlineStr">
        <is>
          <t>espresso-016-scene-0003</t>
        </is>
      </c>
      <c r="H1232" s="45" t="inlineStr">
        <is>
          <t>espresso-016</t>
        </is>
      </c>
      <c r="I1232" s="59" t="inlineStr">
        <is>
          <t>4.849</t>
        </is>
      </c>
      <c r="J1232" s="59" t="inlineStr">
        <is>
          <t>13.391</t>
        </is>
      </c>
      <c r="K1232" s="45" t="inlineStr">
        <is>
          <t>items/espresso-016-scene-0003/clip.mp4</t>
        </is>
      </c>
      <c r="L1232" s="45" t="inlineStr">
        <is>
          <t>items/espresso-016-scene-0003/thumbnail.jpg</t>
        </is>
      </c>
      <c r="M1232" s="52" t="inlineStr">
        <is>
          <t>OCR: 4
VLM: Visual summary: A person is preparing coffee grounds in an espresso portafilter, using a scoop and a tamper.
视觉摘要: 一个人正在用勺子和压粉器准备浓缩咖啡粉。
Visible product: Espresso Machine
Visible components: portafilter; coffee scoop; tamper; wooden cutting board; digital scale; glass cup; metal cup
Visible actions: pouring coffee grounds; placing tamper on portafilter; pressing tamper
Visible states: coffee grounds in portafilter; portafilter on wooden surface; tamper being used to compact grounds
Visual uncertainty: The full espresso machine is not visible. The specific brand or model of the espresso machine is not visible.</t>
        </is>
      </c>
      <c r="N1232" s="45" t="inlineStr">
        <is>
          <t>25</t>
        </is>
      </c>
      <c r="O1232" s="45" t="inlineStr">
        <is>
          <t>0</t>
        </is>
      </c>
      <c r="P1232" s="59" t="str"/>
      <c r="Q1232" s="59" t="str"/>
      <c r="R1232" s="52" t="inlineStr">
        <is>
          <t>The scene shows coffee preparation steps (pouring grounds, tamping) with no visible water tray or action related to removing or emptying it.</t>
        </is>
      </c>
      <c r="S1232" s="52" t="inlineStr">
        <is>
          <t>VLM</t>
        </is>
      </c>
      <c r="T1232" s="52" t="inlineStr">
        <is>
          <t>low</t>
        </is>
      </c>
      <c r="U1232" s="52" t="inlineStr">
        <is>
          <t>No evidence of water tray or related maintenance action is present.</t>
        </is>
      </c>
      <c r="V1232" s="45" t="inlineStr">
        <is>
          <t>R1</t>
        </is>
      </c>
      <c r="W1232" s="46" t="inlineStr">
        <is>
          <t>0</t>
        </is>
      </c>
      <c r="X1232" s="60" t="n"/>
      <c r="Y1232" s="60" t="n"/>
      <c r="Z1232" s="46" t="inlineStr">
        <is>
          <t>no</t>
        </is>
      </c>
      <c r="AA1232" s="54" t="inlineStr">
        <is>
          <t>未展示接水盘，也无取出或清空动作。</t>
        </is>
      </c>
      <c r="AB1232" s="54" t="n"/>
      <c r="AC1232" s="46" t="inlineStr">
        <is>
          <t>completed</t>
        </is>
      </c>
      <c r="AD1232" s="46" t="inlineStr">
        <is>
          <t>2026-07-28T01:45:19+08:00</t>
        </is>
      </c>
      <c r="AE1232" s="47">
        <f>IF(AC1232&lt;&gt;"completed","",IF(W1232=O1232,"no","yes"))</f>
        <v/>
      </c>
      <c r="AF1232" s="47">
        <f>IF(AC1232&lt;&gt;"completed","",IF(AND(X1232=P1232,Y1232=Q1232),"no","yes"))</f>
        <v/>
      </c>
      <c r="AG1232" s="47">
        <f>IF(AC1232&lt;&gt;"completed","待复核",IF(OR(W1232="",Z1232="",AA1232="",AD1232=""),"缺少必填项",IF(AND(OR(AE1232="yes",AF1232="yes"),AB1232=""),"修正原因缺失",IF(OR(W1232=0,W1232=1),IF(AND(X1232="",Y1232=""),"通过","0/1级时间应留空"),IF(AND(OR(W1232=2,W1232=3),X1232&lt;&gt;"",Y1232&lt;&gt;"",X1232&gt;=I1232,Y1232&lt;=J1232,Y1232&gt;X1232),"通过","2/3级时间无效")))))</f>
        <v/>
      </c>
    </row>
    <row r="1233">
      <c r="A1233" s="45" t="inlineStr">
        <is>
          <t>VQ-030</t>
        </is>
      </c>
      <c r="B1233" s="52" t="inlineStr">
        <is>
          <t>What visible checks help when an espresso machine produces no water?</t>
        </is>
      </c>
      <c r="C1233" s="45" t="inlineStr">
        <is>
          <t>en</t>
        </is>
      </c>
      <c r="D1233" s="45" t="inlineStr">
        <is>
          <t>Espresso Machine</t>
        </is>
      </c>
      <c r="E1233" s="45" t="inlineStr">
        <is>
          <t>troubleshooting</t>
        </is>
      </c>
      <c r="F1233" s="45" t="inlineStr">
        <is>
          <t>source_disjoint_test</t>
        </is>
      </c>
      <c r="G1233" s="45" t="inlineStr">
        <is>
          <t>espresso-001-scene-0002</t>
        </is>
      </c>
      <c r="H1233" s="45" t="inlineStr">
        <is>
          <t>espresso-001</t>
        </is>
      </c>
      <c r="I1233" s="59" t="inlineStr">
        <is>
          <t>2.035</t>
        </is>
      </c>
      <c r="J1233" s="59" t="inlineStr">
        <is>
          <t>10.244</t>
        </is>
      </c>
      <c r="K1233" s="45" t="inlineStr">
        <is>
          <t>items/espresso-001-scene-0002/clip.mp4</t>
        </is>
      </c>
      <c r="L1233" s="45" t="inlineStr">
        <is>
          <t>items/espresso-001-scene-0002/thumbnail.jpg</t>
        </is>
      </c>
      <c r="M1233" s="52" t="inlineStr">
        <is>
          <t>ASR: Espresso is a concentrated beverage brewed by forcing a small amount of nearly boiling water under pressure through finely ground coffee beans.
VLM: Visual summary: A white cup filled with espresso sits on a granite countertop, while in another view, espresso drips from an espresso machine into a white cup.
视觉摘要: 一杯盛有浓缩咖啡的白色杯子放在花岗岩台面上，另一画面中，浓缩咖啡正从浓缩咖啡机滴入一个白色杯子中。
Visible product: Espresso Machine
Visible components: white cup; granite countertop; espresso machine; pressure gauge; portafilter; black handle
Visible actions: espresso dripping; coffee being dispensed
Visible states: coffee in cup; machine in operation
Visual uncertainty: The person operating the machine is partially visible and not fully identifiable.</t>
        </is>
      </c>
      <c r="N1233" s="45" t="inlineStr">
        <is>
          <t>1</t>
        </is>
      </c>
      <c r="O1233" s="45" t="inlineStr">
        <is>
          <t>1</t>
        </is>
      </c>
      <c r="P1233" s="59" t="str"/>
      <c r="Q1233" s="59" t="str"/>
      <c r="R1233" s="52" t="inlineStr">
        <is>
          <t>The scene shows the espresso machine in operation with coffee being dispensed, indicating it is functional and producing water, which contradicts the question's scenario of no water output.</t>
        </is>
      </c>
      <c r="S1233" s="52" t="inlineStr">
        <is>
          <t>VLM</t>
        </is>
      </c>
      <c r="T1233" s="52" t="inlineStr">
        <is>
          <t>low</t>
        </is>
      </c>
      <c r="U1233" s="52" t="inlineStr">
        <is>
          <t>The scene depicts normal operation, so no visible checks for troubleshooting 'no water' are shown.</t>
        </is>
      </c>
      <c r="V1233" s="45" t="inlineStr">
        <is>
          <t>R1</t>
        </is>
      </c>
      <c r="W1233" s="46" t="inlineStr">
        <is>
          <t>0</t>
        </is>
      </c>
      <c r="X1233" s="60" t="n"/>
      <c r="Y1233" s="60" t="n"/>
      <c r="Z1233" s="46" t="inlineStr">
        <is>
          <t>no</t>
        </is>
      </c>
      <c r="AA1233" s="54" t="inlineStr">
        <is>
          <t>咖啡机正常出咖啡，与'不出水'场景矛盾，且未展示任何检查步骤。</t>
        </is>
      </c>
      <c r="AB1233" s="54" t="inlineStr">
        <is>
          <t>AI=1→R1=0：画面显示咖啡机正常出咖啡，与'不出水'场景矛盾，且未展示任何检查步骤。</t>
        </is>
      </c>
      <c r="AC1233" s="46" t="inlineStr">
        <is>
          <t>completed</t>
        </is>
      </c>
      <c r="AD1233" s="46" t="inlineStr">
        <is>
          <t>2026-07-28T01:55:19+08:00</t>
        </is>
      </c>
      <c r="AE1233" s="47">
        <f>IF(AC1233&lt;&gt;"completed","",IF(W1233=O1233,"no","yes"))</f>
        <v/>
      </c>
      <c r="AF1233" s="47">
        <f>IF(AC1233&lt;&gt;"completed","",IF(AND(X1233=P1233,Y1233=Q1233),"no","yes"))</f>
        <v/>
      </c>
      <c r="AG1233" s="47">
        <f>IF(AC1233&lt;&gt;"completed","待复核",IF(OR(W1233="",Z1233="",AA1233="",AD1233=""),"缺少必填项",IF(AND(OR(AE1233="yes",AF1233="yes"),AB1233=""),"修正原因缺失",IF(OR(W1233=0,W1233=1),IF(AND(X1233="",Y1233=""),"通过","0/1级时间应留空"),IF(AND(OR(W1233=2,W1233=3),X1233&lt;&gt;"",Y1233&lt;&gt;"",X1233&gt;=I1233,Y1233&lt;=J1233,Y1233&gt;X1233),"通过","2/3级时间无效")))))</f>
        <v/>
      </c>
    </row>
    <row r="1234">
      <c r="A1234" s="45" t="inlineStr">
        <is>
          <t>VQ-030</t>
        </is>
      </c>
      <c r="B1234" s="52" t="inlineStr">
        <is>
          <t>What visible checks help when an espresso machine produces no water?</t>
        </is>
      </c>
      <c r="C1234" s="45" t="inlineStr">
        <is>
          <t>en</t>
        </is>
      </c>
      <c r="D1234" s="45" t="inlineStr">
        <is>
          <t>Espresso Machine</t>
        </is>
      </c>
      <c r="E1234" s="45" t="inlineStr">
        <is>
          <t>troubleshooting</t>
        </is>
      </c>
      <c r="F1234" s="45" t="inlineStr">
        <is>
          <t>source_disjoint_test</t>
        </is>
      </c>
      <c r="G1234" s="45" t="inlineStr">
        <is>
          <t>espresso-004-scene-0006</t>
        </is>
      </c>
      <c r="H1234" s="45" t="inlineStr">
        <is>
          <t>espresso-004</t>
        </is>
      </c>
      <c r="I1234" s="59" t="inlineStr">
        <is>
          <t>45.518</t>
        </is>
      </c>
      <c r="J1234" s="59" t="inlineStr">
        <is>
          <t>48.855</t>
        </is>
      </c>
      <c r="K1234" s="45" t="inlineStr">
        <is>
          <t>items/espresso-004-scene-0006/clip.mp4</t>
        </is>
      </c>
      <c r="L1234" s="45" t="inlineStr">
        <is>
          <t>items/espresso-004-scene-0006/thumbnail.jpg</t>
        </is>
      </c>
      <c r="M1234" s="52" t="inlineStr">
        <is>
          <t>VLM: Visual summary: A split-screen view showing a portafilter with ground coffee and a hand holding a portafilter, followed by a hand pressing a 'PURGE' button on an espresso machine while water flows from the group head.
视觉摘要: 分屏画面显示装有咖啡粉的粉碗和一只手握着粉碗，随后一只手按下意式咖啡机上的“PURGE”按钮，同时水流从冲煮头流出。
Visible product: Espresso Machine
Visible components: portafilter; coffee grounds; espresso machine group head; PURGE button; hand
Visible actions: holding portafilter; pressing PURGE button; water flowing
Visible states: coffee grounds in portafilter; water flowing from group head
Visible warnings: PURGE</t>
        </is>
      </c>
      <c r="N1234" s="45" t="inlineStr">
        <is>
          <t>2</t>
        </is>
      </c>
      <c r="O1234" s="45" t="inlineStr">
        <is>
          <t>2</t>
        </is>
      </c>
      <c r="P1234" s="59" t="inlineStr">
        <is>
          <t>45.518</t>
        </is>
      </c>
      <c r="Q1234" s="59" t="inlineStr">
        <is>
          <t>48.855</t>
        </is>
      </c>
      <c r="R1234" s="52" t="inlineStr">
        <is>
          <t>The scene shows a PURGE button being pressed while water flows from the group head, indicating a diagnostic or troubleshooting step for water flow issues, which is relevant to the question about visible checks when an espresso machine produces no water.</t>
        </is>
      </c>
      <c r="S1234" s="52" t="inlineStr">
        <is>
          <t>VLM</t>
        </is>
      </c>
      <c r="T1234" s="52" t="inlineStr">
        <is>
          <t>low</t>
        </is>
      </c>
      <c r="U1234" s="52" t="inlineStr">
        <is>
          <t>The evidence clearly shows a troubleshooting action (PURGE) related to water flow, but does not explicitly confirm whether the machine was previously producing no water or if this step resolves the issue.</t>
        </is>
      </c>
      <c r="V1234" s="45" t="inlineStr">
        <is>
          <t>R1</t>
        </is>
      </c>
      <c r="W1234" s="46" t="inlineStr">
        <is>
          <t>2</t>
        </is>
      </c>
      <c r="X1234" s="60" t="n">
        <v>46.2</v>
      </c>
      <c r="Y1234" s="60" t="n">
        <v>48.855</v>
      </c>
      <c r="Z1234" s="46" t="inlineStr">
        <is>
          <t>no</t>
        </is>
      </c>
      <c r="AA1234" s="54" t="inlineStr">
        <is>
          <t>第3-5帧（t≈46.2s-48.9s）显示手按PURGE按钮后水流从冲煮头流出，可作为'无水时检查水路/泵'的可视检查步骤。</t>
        </is>
      </c>
      <c r="AB1234" s="54" t="inlineStr">
        <is>
          <t>时间按实际证据片段重定位</t>
        </is>
      </c>
      <c r="AC1234" s="46" t="inlineStr">
        <is>
          <t>completed</t>
        </is>
      </c>
      <c r="AD1234" s="46" t="inlineStr">
        <is>
          <t>2026-07-28T01:45:19+08:00</t>
        </is>
      </c>
      <c r="AE1234" s="47">
        <f>IF(AC1234&lt;&gt;"completed","",IF(W1234=O1234,"no","yes"))</f>
        <v/>
      </c>
      <c r="AF1234" s="47">
        <f>IF(AC1234&lt;&gt;"completed","",IF(AND(X1234=P1234,Y1234=Q1234),"no","yes"))</f>
        <v/>
      </c>
      <c r="AG1234" s="47">
        <f>IF(AC1234&lt;&gt;"completed","待复核",IF(OR(W1234="",Z1234="",AA1234="",AD1234=""),"缺少必填项",IF(AND(OR(AE1234="yes",AF1234="yes"),AB1234=""),"修正原因缺失",IF(OR(W1234=0,W1234=1),IF(AND(X1234="",Y1234=""),"通过","0/1级时间应留空"),IF(AND(OR(W1234=2,W1234=3),X1234&lt;&gt;"",Y1234&lt;&gt;"",X1234&gt;=I1234,Y1234&lt;=J1234,Y1234&gt;X1234),"通过","2/3级时间无效")))))</f>
        <v/>
      </c>
    </row>
    <row r="1235">
      <c r="A1235" s="45" t="inlineStr">
        <is>
          <t>VQ-030</t>
        </is>
      </c>
      <c r="B1235" s="52" t="inlineStr">
        <is>
          <t>What visible checks help when an espresso machine produces no water?</t>
        </is>
      </c>
      <c r="C1235" s="45" t="inlineStr">
        <is>
          <t>en</t>
        </is>
      </c>
      <c r="D1235" s="45" t="inlineStr">
        <is>
          <t>Espresso Machine</t>
        </is>
      </c>
      <c r="E1235" s="45" t="inlineStr">
        <is>
          <t>troubleshooting</t>
        </is>
      </c>
      <c r="F1235" s="45" t="inlineStr">
        <is>
          <t>source_disjoint_test</t>
        </is>
      </c>
      <c r="G1235" s="45" t="inlineStr">
        <is>
          <t>espresso-016-scene-0004</t>
        </is>
      </c>
      <c r="H1235" s="45" t="inlineStr">
        <is>
          <t>espresso-016</t>
        </is>
      </c>
      <c r="I1235" s="59" t="inlineStr">
        <is>
          <t>13.391</t>
        </is>
      </c>
      <c r="J1235" s="59" t="inlineStr">
        <is>
          <t>16.12</t>
        </is>
      </c>
      <c r="K1235" s="45" t="inlineStr">
        <is>
          <t>items/espresso-016-scene-0004/clip.mp4</t>
        </is>
      </c>
      <c r="L1235" s="45" t="inlineStr">
        <is>
          <t>items/espresso-016-scene-0004/thumbnail.jpg</t>
        </is>
      </c>
      <c r="M1235" s="52" t="inlineStr">
        <is>
          <t>VLM: Visual summary: A stainless steel espresso machine with red cups on top and one being filled, next to a grinder with warning labels, on a counter with towels and coffee bags.
视觉摘要: 一台不锈钢意式咖啡机，顶部和下方都有红色杯子，旁边是一台带警告标签的磨豆机，放在有毛巾和咖啡袋的台面上。
Visible product: Espresso Machine
Visible components: espresso machine; coffee grinder; red cups; towels; coffee bags; pressure gauges; portafilter; steam wand; water tank; drip tray; control knobs; warning labels
Visible actions: coffee being dispensed into a cup
Visible states: coffee machine in operation; coffee grinder with beans inside
Visible warnings: CAUTION; DANGER</t>
        </is>
      </c>
      <c r="N1235" s="45" t="inlineStr">
        <is>
          <t>3</t>
        </is>
      </c>
      <c r="O1235" s="45" t="inlineStr">
        <is>
          <t>1</t>
        </is>
      </c>
      <c r="P1235" s="59" t="str"/>
      <c r="Q1235" s="59" t="str"/>
      <c r="R1235" s="52" t="inlineStr">
        <is>
          <t>The scene shows an espresso machine in operation with visible components like water tank, portafilter, and control knobs, but no visible checks or troubleshooting steps for water output issues are shown.</t>
        </is>
      </c>
      <c r="S1235" s="52" t="inlineStr">
        <is>
          <t>VLM</t>
        </is>
      </c>
      <c r="T1235" s="52" t="inlineStr">
        <is>
          <t>low</t>
        </is>
      </c>
      <c r="U1235" s="52" t="inlineStr">
        <is>
          <t>No evidence of visible checks for water output troubleshooting is present.</t>
        </is>
      </c>
      <c r="V1235" s="45" t="inlineStr">
        <is>
          <t>R1</t>
        </is>
      </c>
      <c r="W1235" s="46" t="inlineStr">
        <is>
          <t>1</t>
        </is>
      </c>
      <c r="X1235" s="60" t="n"/>
      <c r="Y1235" s="60" t="n"/>
      <c r="Z1235" s="46" t="inlineStr">
        <is>
          <t>no</t>
        </is>
      </c>
      <c r="AA1235" s="54" t="inlineStr">
        <is>
          <t>画面中咖啡机处于静态展示状态，无任何故障排查的可视检查动作或步骤演示。</t>
        </is>
      </c>
      <c r="AB1235" s="54" t="n"/>
      <c r="AC1235" s="46" t="inlineStr">
        <is>
          <t>completed</t>
        </is>
      </c>
      <c r="AD1235" s="46" t="inlineStr">
        <is>
          <t>2026-07-28T01:45:19+08:00</t>
        </is>
      </c>
      <c r="AE1235" s="47">
        <f>IF(AC1235&lt;&gt;"completed","",IF(W1235=O1235,"no","yes"))</f>
        <v/>
      </c>
      <c r="AF1235" s="47">
        <f>IF(AC1235&lt;&gt;"completed","",IF(AND(X1235=P1235,Y1235=Q1235),"no","yes"))</f>
        <v/>
      </c>
      <c r="AG1235" s="47">
        <f>IF(AC1235&lt;&gt;"completed","待复核",IF(OR(W1235="",Z1235="",AA1235="",AD1235=""),"缺少必填项",IF(AND(OR(AE1235="yes",AF1235="yes"),AB1235=""),"修正原因缺失",IF(OR(W1235=0,W1235=1),IF(AND(X1235="",Y1235=""),"通过","0/1级时间应留空"),IF(AND(OR(W1235=2,W1235=3),X1235&lt;&gt;"",Y1235&lt;&gt;"",X1235&gt;=I1235,Y1235&lt;=J1235,Y1235&gt;X1235),"通过","2/3级时间无效")))))</f>
        <v/>
      </c>
    </row>
    <row r="1236">
      <c r="A1236" s="45" t="inlineStr">
        <is>
          <t>VQ-030</t>
        </is>
      </c>
      <c r="B1236" s="52" t="inlineStr">
        <is>
          <t>What visible checks help when an espresso machine produces no water?</t>
        </is>
      </c>
      <c r="C1236" s="45" t="inlineStr">
        <is>
          <t>en</t>
        </is>
      </c>
      <c r="D1236" s="45" t="inlineStr">
        <is>
          <t>Espresso Machine</t>
        </is>
      </c>
      <c r="E1236" s="45" t="inlineStr">
        <is>
          <t>troubleshooting</t>
        </is>
      </c>
      <c r="F1236" s="45" t="inlineStr">
        <is>
          <t>source_disjoint_test</t>
        </is>
      </c>
      <c r="G1236" s="45" t="inlineStr">
        <is>
          <t>espresso-016-scene-0003</t>
        </is>
      </c>
      <c r="H1236" s="45" t="inlineStr">
        <is>
          <t>espresso-016</t>
        </is>
      </c>
      <c r="I1236" s="59" t="inlineStr">
        <is>
          <t>4.849</t>
        </is>
      </c>
      <c r="J1236" s="59" t="inlineStr">
        <is>
          <t>13.391</t>
        </is>
      </c>
      <c r="K1236" s="45" t="inlineStr">
        <is>
          <t>items/espresso-016-scene-0003/clip.mp4</t>
        </is>
      </c>
      <c r="L1236" s="45" t="inlineStr">
        <is>
          <t>items/espresso-016-scene-0003/thumbnail.jpg</t>
        </is>
      </c>
      <c r="M1236" s="52" t="inlineStr">
        <is>
          <t>OCR: 4
VLM: Visual summary: A person is preparing coffee grounds in an espresso portafilter, using a scoop and a tamper.
视觉摘要: 一个人正在用勺子和压粉器准备浓缩咖啡粉。
Visible product: Espresso Machine
Visible components: portafilter; coffee scoop; tamper; wooden cutting board; digital scale; glass cup; metal cup
Visible actions: pouring coffee grounds; placing tamper on portafilter; pressing tamper
Visible states: coffee grounds in portafilter; portafilter on wooden surface; tamper being used to compact grounds
Visual uncertainty: The full espresso machine is not visible. The specific brand or model of the espresso machine is not visible.</t>
        </is>
      </c>
      <c r="N1236" s="45" t="inlineStr">
        <is>
          <t>4</t>
        </is>
      </c>
      <c r="O1236" s="45" t="inlineStr">
        <is>
          <t>0</t>
        </is>
      </c>
      <c r="P1236" s="59" t="str"/>
      <c r="Q1236" s="59" t="str"/>
      <c r="R1236" s="52" t="inlineStr">
        <is>
          <t>The scene shows preparation of coffee grounds in a portafilter, with no visible indication of water flow, machine diagnostics, or troubleshooting steps for water-related issues.</t>
        </is>
      </c>
      <c r="S1236" s="52" t="inlineStr">
        <is>
          <t>VLM</t>
        </is>
      </c>
      <c r="T1236" s="52" t="inlineStr">
        <is>
          <t>low</t>
        </is>
      </c>
      <c r="U1236" s="52" t="inlineStr">
        <is>
          <t>No evidence of water flow, machine diagnostics, or troubleshooting steps for water-related issues is present.</t>
        </is>
      </c>
      <c r="V1236" s="45" t="inlineStr">
        <is>
          <t>R1</t>
        </is>
      </c>
      <c r="W1236" s="46" t="inlineStr">
        <is>
          <t>0</t>
        </is>
      </c>
      <c r="X1236" s="60" t="n"/>
      <c r="Y1236" s="60" t="n"/>
      <c r="Z1236" s="46" t="inlineStr">
        <is>
          <t>no</t>
        </is>
      </c>
      <c r="AA1236" s="54" t="inlineStr">
        <is>
          <t>画面未涉及咖啡机不出水的检查步骤。</t>
        </is>
      </c>
      <c r="AB1236" s="54" t="n"/>
      <c r="AC1236" s="46" t="inlineStr">
        <is>
          <t>completed</t>
        </is>
      </c>
      <c r="AD1236" s="46" t="inlineStr">
        <is>
          <t>2026-07-28T01:45:19+08:00</t>
        </is>
      </c>
      <c r="AE1236" s="47">
        <f>IF(AC1236&lt;&gt;"completed","",IF(W1236=O1236,"no","yes"))</f>
        <v/>
      </c>
      <c r="AF1236" s="47">
        <f>IF(AC1236&lt;&gt;"completed","",IF(AND(X1236=P1236,Y1236=Q1236),"no","yes"))</f>
        <v/>
      </c>
      <c r="AG1236" s="47">
        <f>IF(AC1236&lt;&gt;"completed","待复核",IF(OR(W1236="",Z1236="",AA1236="",AD1236=""),"缺少必填项",IF(AND(OR(AE1236="yes",AF1236="yes"),AB1236=""),"修正原因缺失",IF(OR(W1236=0,W1236=1),IF(AND(X1236="",Y1236=""),"通过","0/1级时间应留空"),IF(AND(OR(W1236=2,W1236=3),X1236&lt;&gt;"",Y1236&lt;&gt;"",X1236&gt;=I1236,Y1236&lt;=J1236,Y1236&gt;X1236),"通过","2/3级时间无效")))))</f>
        <v/>
      </c>
    </row>
    <row r="1237">
      <c r="A1237" s="45" t="inlineStr">
        <is>
          <t>VQ-030</t>
        </is>
      </c>
      <c r="B1237" s="52" t="inlineStr">
        <is>
          <t>What visible checks help when an espresso machine produces no water?</t>
        </is>
      </c>
      <c r="C1237" s="45" t="inlineStr">
        <is>
          <t>en</t>
        </is>
      </c>
      <c r="D1237" s="45" t="inlineStr">
        <is>
          <t>Espresso Machine</t>
        </is>
      </c>
      <c r="E1237" s="45" t="inlineStr">
        <is>
          <t>troubleshooting</t>
        </is>
      </c>
      <c r="F1237" s="45" t="inlineStr">
        <is>
          <t>source_disjoint_test</t>
        </is>
      </c>
      <c r="G1237" s="45" t="inlineStr">
        <is>
          <t>espresso-018-scene-0016</t>
        </is>
      </c>
      <c r="H1237" s="45" t="inlineStr">
        <is>
          <t>espresso-018</t>
        </is>
      </c>
      <c r="I1237" s="59" t="inlineStr">
        <is>
          <t>53.711</t>
        </is>
      </c>
      <c r="J1237" s="59" t="inlineStr">
        <is>
          <t>55.963</t>
        </is>
      </c>
      <c r="K1237" s="45" t="inlineStr">
        <is>
          <t>items/espresso-018-scene-0016/clip.mp4</t>
        </is>
      </c>
      <c r="L1237" s="45" t="inlineStr">
        <is>
          <t>items/espresso-018-scene-0016/thumbnail.jpg</t>
        </is>
      </c>
      <c r="M1237" s="52" t="inlineStr">
        <is>
          <t>OCR: Stojo INSIDER PICKS 2. Stojo Collapsible Cup
VLM: Visual summary: A close-up of water being poured into a clear glass container, with bubbles forming and rising.
视觉摘要: 水被倒入一个透明玻璃容器中，产生气泡并上升。
Visible product: unknown
Visual uncertainty: The product category is labeled as 'Espresso Machine', but no espresso machine or related components are visible in the frames.</t>
        </is>
      </c>
      <c r="N1237" s="45" t="inlineStr">
        <is>
          <t>5</t>
        </is>
      </c>
      <c r="O1237" s="45" t="inlineStr">
        <is>
          <t>0</t>
        </is>
      </c>
      <c r="P1237" s="59" t="str"/>
      <c r="Q1237" s="59" t="str"/>
      <c r="R1237" s="52" t="inlineStr">
        <is>
          <t>The visual content shows water being poured into a glass container, with no espresso machine or related components visible, and the product category label is ambiguous and not visually confirmed.</t>
        </is>
      </c>
      <c r="S1237" s="52" t="inlineStr">
        <is>
          <t>VLM</t>
        </is>
      </c>
      <c r="T1237" s="52" t="inlineStr">
        <is>
          <t>low</t>
        </is>
      </c>
      <c r="U1237" s="52" t="inlineStr">
        <is>
          <t>No espresso machine or relevant troubleshooting visual evidence is present.</t>
        </is>
      </c>
      <c r="V1237" s="45" t="inlineStr">
        <is>
          <t>R1</t>
        </is>
      </c>
      <c r="W1237" s="46" t="inlineStr">
        <is>
          <t>0</t>
        </is>
      </c>
      <c r="X1237" s="60" t="n"/>
      <c r="Y1237" s="60" t="n"/>
      <c r="Z1237" s="46" t="inlineStr">
        <is>
          <t>no</t>
        </is>
      </c>
      <c r="AA1237" s="54" t="inlineStr">
        <is>
          <t>画面内容为水倒入透明容器，无咖啡机出现，与无水故障排查完全无关。</t>
        </is>
      </c>
      <c r="AB1237" s="54" t="n"/>
      <c r="AC1237" s="46" t="inlineStr">
        <is>
          <t>completed</t>
        </is>
      </c>
      <c r="AD1237" s="46" t="inlineStr">
        <is>
          <t>2026-07-28T01:45:19+08:00</t>
        </is>
      </c>
      <c r="AE1237" s="47">
        <f>IF(AC1237&lt;&gt;"completed","",IF(W1237=O1237,"no","yes"))</f>
        <v/>
      </c>
      <c r="AF1237" s="47">
        <f>IF(AC1237&lt;&gt;"completed","",IF(AND(X1237=P1237,Y1237=Q1237),"no","yes"))</f>
        <v/>
      </c>
      <c r="AG1237" s="47">
        <f>IF(AC1237&lt;&gt;"completed","待复核",IF(OR(W1237="",Z1237="",AA1237="",AD1237=""),"缺少必填项",IF(AND(OR(AE1237="yes",AF1237="yes"),AB1237=""),"修正原因缺失",IF(OR(W1237=0,W1237=1),IF(AND(X1237="",Y1237=""),"通过","0/1级时间应留空"),IF(AND(OR(W1237=2,W1237=3),X1237&lt;&gt;"",Y1237&lt;&gt;"",X1237&gt;=I1237,Y1237&lt;=J1237,Y1237&gt;X1237),"通过","2/3级时间无效")))))</f>
        <v/>
      </c>
    </row>
    <row r="1238">
      <c r="A1238" s="45" t="inlineStr">
        <is>
          <t>VQ-030</t>
        </is>
      </c>
      <c r="B1238" s="52" t="inlineStr">
        <is>
          <t>What visible checks help when an espresso machine produces no water?</t>
        </is>
      </c>
      <c r="C1238" s="45" t="inlineStr">
        <is>
          <t>en</t>
        </is>
      </c>
      <c r="D1238" s="45" t="inlineStr">
        <is>
          <t>Espresso Machine</t>
        </is>
      </c>
      <c r="E1238" s="45" t="inlineStr">
        <is>
          <t>troubleshooting</t>
        </is>
      </c>
      <c r="F1238" s="45" t="inlineStr">
        <is>
          <t>source_disjoint_test</t>
        </is>
      </c>
      <c r="G1238" s="45" t="inlineStr">
        <is>
          <t>espresso-040-scene-0001</t>
        </is>
      </c>
      <c r="H1238" s="45" t="inlineStr">
        <is>
          <t>espresso-040</t>
        </is>
      </c>
      <c r="I1238" s="59" t="inlineStr">
        <is>
          <t>0.0</t>
        </is>
      </c>
      <c r="J1238" s="59" t="inlineStr">
        <is>
          <t>8.64</t>
        </is>
      </c>
      <c r="K1238" s="45" t="inlineStr">
        <is>
          <t>items/espresso-040-scene-0001/clip.mp4</t>
        </is>
      </c>
      <c r="L1238" s="45" t="inlineStr">
        <is>
          <t>items/espresso-040-scene-0001/thumbnail.jpg</t>
        </is>
      </c>
      <c r="M1238" s="52" t="inlineStr">
        <is>
          <t>OCR: coffe dairy NINJA espresso clean doubl ?W grind recommended current strength descale lock I
VLM: Visual summary: A hand is seen interacting with the portafilter of a Ninja brand coffee machine, which is identifiable as an espresso machine by its design and portafilter mechanism. The action appears to be locking or unlocking the portafilter, a key operational step in preparing espresso.
视觉摘要: 画面中一只手正在操作 Ninja 咖啡机的手柄，将手柄插入冲煮头并锁定，这是制作浓缩咖啡的关键操作步骤。
Visible product: espresso machine
Visible components: espresso machine; portafilter; group head
Visible actions: inserting and locking the portafilter</t>
        </is>
      </c>
      <c r="N1238" s="45" t="inlineStr">
        <is>
          <t>6</t>
        </is>
      </c>
      <c r="O1238" s="45" t="inlineStr">
        <is>
          <t>1</t>
        </is>
      </c>
      <c r="P1238" s="59" t="str"/>
      <c r="Q1238" s="59" t="str"/>
      <c r="R1238" s="52" t="inlineStr">
        <is>
          <t>The scene shows portafilter locking/unlocking, which is part of normal operation, not troubleshooting for no water output.</t>
        </is>
      </c>
      <c r="S1238" s="52" t="inlineStr">
        <is>
          <t>VLM</t>
        </is>
      </c>
      <c r="T1238" s="52" t="inlineStr">
        <is>
          <t>low</t>
        </is>
      </c>
      <c r="U1238" s="52" t="inlineStr">
        <is>
          <t>No visible evidence of water flow, descaling, or water-related diagnostics.</t>
        </is>
      </c>
      <c r="V1238" s="45" t="inlineStr">
        <is>
          <t>R1</t>
        </is>
      </c>
      <c r="W1238" s="46" t="inlineStr">
        <is>
          <t>1</t>
        </is>
      </c>
      <c r="X1238" s="60" t="n"/>
      <c r="Y1238" s="60" t="n"/>
      <c r="Z1238" s="46" t="inlineStr">
        <is>
          <t>no</t>
        </is>
      </c>
      <c r="AA1238" s="54" t="inlineStr">
        <is>
          <t>画面展示正常锁定手柄操作，与无出水故障排查无关。</t>
        </is>
      </c>
      <c r="AB1238" s="54" t="inlineStr">
        <is>
          <t>AI=1→R1=1，与AI一致。</t>
        </is>
      </c>
      <c r="AC1238" s="46" t="inlineStr">
        <is>
          <t>completed</t>
        </is>
      </c>
      <c r="AD1238" s="46" t="inlineStr">
        <is>
          <t>2026-07-28T01:45:19+08:00</t>
        </is>
      </c>
      <c r="AE1238" s="47">
        <f>IF(AC1238&lt;&gt;"completed","",IF(W1238=O1238,"no","yes"))</f>
        <v/>
      </c>
      <c r="AF1238" s="47">
        <f>IF(AC1238&lt;&gt;"completed","",IF(AND(X1238=P1238,Y1238=Q1238),"no","yes"))</f>
        <v/>
      </c>
      <c r="AG1238" s="47">
        <f>IF(AC1238&lt;&gt;"completed","待复核",IF(OR(W1238="",Z1238="",AA1238="",AD1238=""),"缺少必填项",IF(AND(OR(AE1238="yes",AF1238="yes"),AB1238=""),"修正原因缺失",IF(OR(W1238=0,W1238=1),IF(AND(X1238="",Y1238=""),"通过","0/1级时间应留空"),IF(AND(OR(W1238=2,W1238=3),X1238&lt;&gt;"",Y1238&lt;&gt;"",X1238&gt;=I1238,Y1238&lt;=J1238,Y1238&gt;X1238),"通过","2/3级时间无效")))))</f>
        <v/>
      </c>
    </row>
    <row r="1239">
      <c r="A1239" s="45" t="inlineStr">
        <is>
          <t>VQ-030</t>
        </is>
      </c>
      <c r="B1239" s="52" t="inlineStr">
        <is>
          <t>What visible checks help when an espresso machine produces no water?</t>
        </is>
      </c>
      <c r="C1239" s="45" t="inlineStr">
        <is>
          <t>en</t>
        </is>
      </c>
      <c r="D1239" s="45" t="inlineStr">
        <is>
          <t>Espresso Machine</t>
        </is>
      </c>
      <c r="E1239" s="45" t="inlineStr">
        <is>
          <t>troubleshooting</t>
        </is>
      </c>
      <c r="F1239" s="45" t="inlineStr">
        <is>
          <t>source_disjoint_test</t>
        </is>
      </c>
      <c r="G1239" s="45" t="inlineStr">
        <is>
          <t>espresso-015-scene-0001</t>
        </is>
      </c>
      <c r="H1239" s="45" t="inlineStr">
        <is>
          <t>espresso-015</t>
        </is>
      </c>
      <c r="I1239" s="59" t="inlineStr">
        <is>
          <t>0.0</t>
        </is>
      </c>
      <c r="J1239" s="59" t="inlineStr">
        <is>
          <t>4.082</t>
        </is>
      </c>
      <c r="K1239" s="45" t="inlineStr">
        <is>
          <t>items/espresso-015-scene-0001/clip.mp4</t>
        </is>
      </c>
      <c r="L1239" s="45" t="inlineStr">
        <is>
          <t>items/espresso-015-scene-0001/thumbnail.jpg</t>
        </is>
      </c>
      <c r="M1239" s="52" t="inlineStr">
        <is>
          <t>VLM: Visual summary: A close-up view of a chrome espresso machine group head with a portafilter inserted, showing the filter basket and surrounding controls.
视觉摘要: 一台意式咖啡机的组头特写，插有手柄，可见滤网和周围控制部件。
Visible product: Espresso Machine
Visible components: group head; portafilter; filter basket; chrome finish; black knobs; metal tubing</t>
        </is>
      </c>
      <c r="N1239" s="45" t="inlineStr">
        <is>
          <t>7</t>
        </is>
      </c>
      <c r="O1239" s="45" t="inlineStr">
        <is>
          <t>1</t>
        </is>
      </c>
      <c r="P1239" s="59" t="str"/>
      <c r="Q1239" s="59" t="str"/>
      <c r="R1239" s="52" t="inlineStr">
        <is>
          <t>The scene shows the espresso machine group head and portafilter, but no visible checks or troubleshooting steps are demonstrated or mentioned for water output issues.</t>
        </is>
      </c>
      <c r="S1239" s="52" t="inlineStr">
        <is>
          <t>VLM</t>
        </is>
      </c>
      <c r="T1239" s="52" t="inlineStr">
        <is>
          <t>low</t>
        </is>
      </c>
      <c r="U1239" s="52" t="inlineStr">
        <is>
          <t>No evidence of any visible checks or troubleshooting actions related to water output is present.</t>
        </is>
      </c>
      <c r="V1239" s="45" t="inlineStr">
        <is>
          <t>R1</t>
        </is>
      </c>
      <c r="W1239" s="46" t="inlineStr">
        <is>
          <t>0</t>
        </is>
      </c>
      <c r="X1239" s="60" t="n"/>
      <c r="Y1239" s="60" t="n"/>
      <c r="Z1239" s="46" t="inlineStr">
        <is>
          <t>no</t>
        </is>
      </c>
      <c r="AA1239" s="54" t="inlineStr">
        <is>
          <t>画面中水从冲煮头正常流出，与'咖啡机不出水'故障场景矛盾，且未展示任何检查步骤。</t>
        </is>
      </c>
      <c r="AB1239" s="54" t="inlineStr">
        <is>
          <t>AI=1→R1=0：画面中机器正常出水，与'不出水'场景矛盾，且未展示任何检查步骤。</t>
        </is>
      </c>
      <c r="AC1239" s="46" t="inlineStr">
        <is>
          <t>completed</t>
        </is>
      </c>
      <c r="AD1239" s="46" t="inlineStr">
        <is>
          <t>2026-07-28T01:55:19+08:00</t>
        </is>
      </c>
      <c r="AE1239" s="47">
        <f>IF(AC1239&lt;&gt;"completed","",IF(W1239=O1239,"no","yes"))</f>
        <v/>
      </c>
      <c r="AF1239" s="47">
        <f>IF(AC1239&lt;&gt;"completed","",IF(AND(X1239=P1239,Y1239=Q1239),"no","yes"))</f>
        <v/>
      </c>
      <c r="AG1239" s="47">
        <f>IF(AC1239&lt;&gt;"completed","待复核",IF(OR(W1239="",Z1239="",AA1239="",AD1239=""),"缺少必填项",IF(AND(OR(AE1239="yes",AF1239="yes"),AB1239=""),"修正原因缺失",IF(OR(W1239=0,W1239=1),IF(AND(X1239="",Y1239=""),"通过","0/1级时间应留空"),IF(AND(OR(W1239=2,W1239=3),X1239&lt;&gt;"",Y1239&lt;&gt;"",X1239&gt;=I1239,Y1239&lt;=J1239,Y1239&gt;X1239),"通过","2/3级时间无效")))))</f>
        <v/>
      </c>
    </row>
    <row r="1240">
      <c r="A1240" s="45" t="inlineStr">
        <is>
          <t>VQ-030</t>
        </is>
      </c>
      <c r="B1240" s="52" t="inlineStr">
        <is>
          <t>What visible checks help when an espresso machine produces no water?</t>
        </is>
      </c>
      <c r="C1240" s="45" t="inlineStr">
        <is>
          <t>en</t>
        </is>
      </c>
      <c r="D1240" s="45" t="inlineStr">
        <is>
          <t>Espresso Machine</t>
        </is>
      </c>
      <c r="E1240" s="45" t="inlineStr">
        <is>
          <t>troubleshooting</t>
        </is>
      </c>
      <c r="F1240" s="45" t="inlineStr">
        <is>
          <t>source_disjoint_test</t>
        </is>
      </c>
      <c r="G1240" s="45" t="inlineStr">
        <is>
          <t>espresso-004-scene-0002</t>
        </is>
      </c>
      <c r="H1240" s="45" t="inlineStr">
        <is>
          <t>espresso-004</t>
        </is>
      </c>
      <c r="I1240" s="59" t="inlineStr">
        <is>
          <t>32.213</t>
        </is>
      </c>
      <c r="J1240" s="59" t="inlineStr">
        <is>
          <t>34.382</t>
        </is>
      </c>
      <c r="K1240" s="45" t="inlineStr">
        <is>
          <t>items/espresso-004-scene-0002/clip.mp4</t>
        </is>
      </c>
      <c r="L1240" s="45" t="inlineStr">
        <is>
          <t>items/espresso-004-scene-0002/thumbnail.jpg</t>
        </is>
      </c>
      <c r="M1240" s="52" t="inlineStr">
        <is>
          <t>VLM: Visual summary: A hand holds a white cup with a mustache design under an espresso machine's steam wand, while the text 'PREHEAT IT' is overlaid on the image.
视觉摘要: 一只手拿着一个印有胡子图案的白色杯子，放在咖啡机的蒸汽喷嘴下，图像上叠加有“PREHEAT IT”字样。
Visible product: Espresso Machine
Visible components: espresso machine; steam wand; white cup; mustache design on cup; hand; text overlay: 'PREHEAT IT'
Visible actions: hand holding cup; cup positioned under steam wand</t>
        </is>
      </c>
      <c r="N1240" s="45" t="inlineStr">
        <is>
          <t>8</t>
        </is>
      </c>
      <c r="O1240" s="45" t="inlineStr">
        <is>
          <t>0</t>
        </is>
      </c>
      <c r="P1240" s="59" t="str"/>
      <c r="Q1240" s="59" t="str"/>
      <c r="R1240" s="52" t="inlineStr">
        <is>
          <t>The scene shows preheating with a cup under the steam wand, unrelated to troubleshooting no water output.</t>
        </is>
      </c>
      <c r="S1240" s="52" t="inlineStr">
        <is>
          <t>VLM</t>
        </is>
      </c>
      <c r="T1240" s="52" t="inlineStr">
        <is>
          <t>low</t>
        </is>
      </c>
      <c r="U1240" s="52" t="inlineStr">
        <is>
          <t>No visible checks for water output issues are shown.</t>
        </is>
      </c>
      <c r="V1240" s="45" t="inlineStr">
        <is>
          <t>R1</t>
        </is>
      </c>
      <c r="W1240" s="46" t="inlineStr">
        <is>
          <t>0</t>
        </is>
      </c>
      <c r="X1240" s="60" t="n"/>
      <c r="Y1240" s="60" t="n"/>
      <c r="Z1240" s="46" t="inlineStr">
        <is>
          <t>no</t>
        </is>
      </c>
      <c r="AA1240" s="54" t="inlineStr">
        <is>
          <t>画面与咖啡机不出水故障排查无关。</t>
        </is>
      </c>
      <c r="AB1240" s="54" t="n"/>
      <c r="AC1240" s="46" t="inlineStr">
        <is>
          <t>completed</t>
        </is>
      </c>
      <c r="AD1240" s="46" t="inlineStr">
        <is>
          <t>2026-07-28T01:45:19+08:00</t>
        </is>
      </c>
      <c r="AE1240" s="47">
        <f>IF(AC1240&lt;&gt;"completed","",IF(W1240=O1240,"no","yes"))</f>
        <v/>
      </c>
      <c r="AF1240" s="47">
        <f>IF(AC1240&lt;&gt;"completed","",IF(AND(X1240=P1240,Y1240=Q1240),"no","yes"))</f>
        <v/>
      </c>
      <c r="AG1240" s="47">
        <f>IF(AC1240&lt;&gt;"completed","待复核",IF(OR(W1240="",Z1240="",AA1240="",AD1240=""),"缺少必填项",IF(AND(OR(AE1240="yes",AF1240="yes"),AB1240=""),"修正原因缺失",IF(OR(W1240=0,W1240=1),IF(AND(X1240="",Y1240=""),"通过","0/1级时间应留空"),IF(AND(OR(W1240=2,W1240=3),X1240&lt;&gt;"",Y1240&lt;&gt;"",X1240&gt;=I1240,Y1240&lt;=J1240,Y1240&gt;X1240),"通过","2/3级时间无效")))))</f>
        <v/>
      </c>
    </row>
    <row r="1241">
      <c r="A1241" s="45" t="inlineStr">
        <is>
          <t>VQ-030</t>
        </is>
      </c>
      <c r="B1241" s="52" t="inlineStr">
        <is>
          <t>What visible checks help when an espresso machine produces no water?</t>
        </is>
      </c>
      <c r="C1241" s="45" t="inlineStr">
        <is>
          <t>en</t>
        </is>
      </c>
      <c r="D1241" s="45" t="inlineStr">
        <is>
          <t>Espresso Machine</t>
        </is>
      </c>
      <c r="E1241" s="45" t="inlineStr">
        <is>
          <t>troubleshooting</t>
        </is>
      </c>
      <c r="F1241" s="45" t="inlineStr">
        <is>
          <t>source_disjoint_test</t>
        </is>
      </c>
      <c r="G1241" s="45" t="inlineStr">
        <is>
          <t>espresso-002-scene-0001</t>
        </is>
      </c>
      <c r="H1241" s="45" t="inlineStr">
        <is>
          <t>espresso-002</t>
        </is>
      </c>
      <c r="I1241" s="59" t="inlineStr">
        <is>
          <t>0.0</t>
        </is>
      </c>
      <c r="J1241" s="59" t="inlineStr">
        <is>
          <t>44.68</t>
        </is>
      </c>
      <c r="K1241" s="45" t="inlineStr">
        <is>
          <t>items/espresso-002-scene-0001/clip.mp4</t>
        </is>
      </c>
      <c r="L1241" s="45" t="inlineStr">
        <is>
          <t>items/espresso-002-scene-0001/thumbnail.jpg</t>
        </is>
      </c>
      <c r="M1241" s="52" t="inlineStr">
        <is>
          <t>VLM: Visual summary: A stream of coffee is being dispensed from an espresso machine into a blue mug.
视觉摘要: 咖啡机正在向一个蓝色杯子中倾倒咖啡。
Visible product: Espresso Machine
Visible components: espresso machine; blue mug; coffee stream; metal portafilter; wooden countertop
Visible actions: coffee dispensing
Visible states: coffee filling mug; coffee forming crema</t>
        </is>
      </c>
      <c r="N1241" s="45" t="inlineStr">
        <is>
          <t>9</t>
        </is>
      </c>
      <c r="O1241" s="45" t="inlineStr">
        <is>
          <t>0</t>
        </is>
      </c>
      <c r="P1241" s="59" t="str"/>
      <c r="Q1241" s="59" t="str"/>
      <c r="R1241" s="52" t="inlineStr">
        <is>
          <t>The scene shows coffee being dispensed, indicating the machine is functioning normally, not producing no water.</t>
        </is>
      </c>
      <c r="S1241" s="52" t="inlineStr">
        <is>
          <t>VLM</t>
        </is>
      </c>
      <c r="T1241" s="52" t="inlineStr">
        <is>
          <t>low</t>
        </is>
      </c>
      <c r="U1241" s="52" t="inlineStr">
        <is>
          <t>No evidence of water absence or troubleshooting steps visible.</t>
        </is>
      </c>
      <c r="V1241" s="45" t="inlineStr">
        <is>
          <t>R1</t>
        </is>
      </c>
      <c r="W1241" s="46" t="inlineStr">
        <is>
          <t>0</t>
        </is>
      </c>
      <c r="X1241" s="60" t="n"/>
      <c r="Y1241" s="60" t="n"/>
      <c r="Z1241" s="46" t="inlineStr">
        <is>
          <t>no</t>
        </is>
      </c>
      <c r="AA1241" s="54" t="inlineStr">
        <is>
          <t>咖啡机正常出液中，无任何不出水故障及检查步骤。</t>
        </is>
      </c>
      <c r="AB1241" s="54" t="n"/>
      <c r="AC1241" s="46" t="inlineStr">
        <is>
          <t>completed</t>
        </is>
      </c>
      <c r="AD1241" s="46" t="inlineStr">
        <is>
          <t>2026-07-28T01:45:19+08:00</t>
        </is>
      </c>
      <c r="AE1241" s="47">
        <f>IF(AC1241&lt;&gt;"completed","",IF(W1241=O1241,"no","yes"))</f>
        <v/>
      </c>
      <c r="AF1241" s="47">
        <f>IF(AC1241&lt;&gt;"completed","",IF(AND(X1241=P1241,Y1241=Q1241),"no","yes"))</f>
        <v/>
      </c>
      <c r="AG1241" s="47">
        <f>IF(AC1241&lt;&gt;"completed","待复核",IF(OR(W1241="",Z1241="",AA1241="",AD1241=""),"缺少必填项",IF(AND(OR(AE1241="yes",AF1241="yes"),AB1241=""),"修正原因缺失",IF(OR(W1241=0,W1241=1),IF(AND(X1241="",Y1241=""),"通过","0/1级时间应留空"),IF(AND(OR(W1241=2,W1241=3),X1241&lt;&gt;"",Y1241&lt;&gt;"",X1241&gt;=I1241,Y1241&lt;=J1241,Y1241&gt;X1241),"通过","2/3级时间无效")))))</f>
        <v/>
      </c>
    </row>
    <row r="1242">
      <c r="A1242" s="45" t="inlineStr">
        <is>
          <t>VQ-030</t>
        </is>
      </c>
      <c r="B1242" s="52" t="inlineStr">
        <is>
          <t>What visible checks help when an espresso machine produces no water?</t>
        </is>
      </c>
      <c r="C1242" s="45" t="inlineStr">
        <is>
          <t>en</t>
        </is>
      </c>
      <c r="D1242" s="45" t="inlineStr">
        <is>
          <t>Espresso Machine</t>
        </is>
      </c>
      <c r="E1242" s="45" t="inlineStr">
        <is>
          <t>troubleshooting</t>
        </is>
      </c>
      <c r="F1242" s="45" t="inlineStr">
        <is>
          <t>source_disjoint_test</t>
        </is>
      </c>
      <c r="G1242" s="45" t="inlineStr">
        <is>
          <t>espresso-009-scene-0001</t>
        </is>
      </c>
      <c r="H1242" s="45" t="inlineStr">
        <is>
          <t>espresso-009</t>
        </is>
      </c>
      <c r="I1242" s="59" t="inlineStr">
        <is>
          <t>0.0</t>
        </is>
      </c>
      <c r="J1242" s="59" t="inlineStr">
        <is>
          <t>83.82</t>
        </is>
      </c>
      <c r="K1242" s="45" t="inlineStr">
        <is>
          <t>items/espresso-009-scene-0001/clip.mp4</t>
        </is>
      </c>
      <c r="L1242" s="45" t="inlineStr">
        <is>
          <t>items/espresso-009-scene-0001/thumbnail.jpg</t>
        </is>
      </c>
      <c r="M1242" s="52" t="inlineStr">
        <is>
          <t>OCR: ZETA RAPS &amp;OLIV Rogl OLJA TOSSIMO ZET BOS &amp;OLV TILINI LUT KA &amp;OLI UT A JA
VLM: Visual summary: A black Tassimo coffee machine is brewing coffee into a blue mug on a kitchen counter, with another blue mug and various kitchen items nearby.
视觉摘要: 一台黑色的Tassimo咖啡机正在向一个蓝色杯子中冲泡咖啡，周围是厨房台面和一些厨房用品。
Visible product: Tassimo
Visible components: coffee machine; blue mug; coffee cup; coffee pod; counter; bottle; bag; cup holder
Visible actions: placing coffee pod into machine; coffee brewing
Visible states: coffee being dispensed; machine in operation
Visual uncertainty: The exact brand or model of the coffee machine beyond 'Tassimo' is not clearly visible. The text on the bottle is partially obscured.</t>
        </is>
      </c>
      <c r="N1242" s="45" t="inlineStr">
        <is>
          <t>10</t>
        </is>
      </c>
      <c r="O1242" s="45" t="inlineStr">
        <is>
          <t>0</t>
        </is>
      </c>
      <c r="P1242" s="59" t="str"/>
      <c r="Q1242" s="59" t="str"/>
      <c r="R1242" s="52" t="inlineStr">
        <is>
          <t>The visible product is a Tassimo machine, not an espresso machine, and no troubleshooting steps or visible checks for water output issues are shown.</t>
        </is>
      </c>
      <c r="S1242" s="52" t="inlineStr">
        <is>
          <t>VLM</t>
        </is>
      </c>
      <c r="T1242" s="52" t="inlineStr">
        <is>
          <t>low</t>
        </is>
      </c>
      <c r="U1242" s="52" t="inlineStr">
        <is>
          <t>Product mismatch and absence of relevant troubleshooting evidence.</t>
        </is>
      </c>
      <c r="V1242" s="45" t="inlineStr">
        <is>
          <t>R1</t>
        </is>
      </c>
      <c r="W1242" s="46" t="inlineStr">
        <is>
          <t>0</t>
        </is>
      </c>
      <c r="X1242" s="60" t="n"/>
      <c r="Y1242" s="60" t="n"/>
      <c r="Z1242" s="46" t="inlineStr">
        <is>
          <t>no</t>
        </is>
      </c>
      <c r="AA1242" s="54" t="inlineStr">
        <is>
          <t>机器正常出液，未展示不出水时的检查步骤。</t>
        </is>
      </c>
      <c r="AB1242" s="54" t="n"/>
      <c r="AC1242" s="46" t="inlineStr">
        <is>
          <t>completed</t>
        </is>
      </c>
      <c r="AD1242" s="46" t="inlineStr">
        <is>
          <t>2026-07-28T01:45:19+08:00</t>
        </is>
      </c>
      <c r="AE1242" s="47">
        <f>IF(AC1242&lt;&gt;"completed","",IF(W1242=O1242,"no","yes"))</f>
        <v/>
      </c>
      <c r="AF1242" s="47">
        <f>IF(AC1242&lt;&gt;"completed","",IF(AND(X1242=P1242,Y1242=Q1242),"no","yes"))</f>
        <v/>
      </c>
      <c r="AG1242" s="47">
        <f>IF(AC1242&lt;&gt;"completed","待复核",IF(OR(W1242="",Z1242="",AA1242="",AD1242=""),"缺少必填项",IF(AND(OR(AE1242="yes",AF1242="yes"),AB1242=""),"修正原因缺失",IF(OR(W1242=0,W1242=1),IF(AND(X1242="",Y1242=""),"通过","0/1级时间应留空"),IF(AND(OR(W1242=2,W1242=3),X1242&lt;&gt;"",Y1242&lt;&gt;"",X1242&gt;=I1242,Y1242&lt;=J1242,Y1242&gt;X1242),"通过","2/3级时间无效")))))</f>
        <v/>
      </c>
    </row>
    <row r="1243">
      <c r="A1243" s="45" t="inlineStr">
        <is>
          <t>VQ-030</t>
        </is>
      </c>
      <c r="B1243" s="52" t="inlineStr">
        <is>
          <t>What visible checks help when an espresso machine produces no water?</t>
        </is>
      </c>
      <c r="C1243" s="45" t="inlineStr">
        <is>
          <t>en</t>
        </is>
      </c>
      <c r="D1243" s="45" t="inlineStr">
        <is>
          <t>Espresso Machine</t>
        </is>
      </c>
      <c r="E1243" s="45" t="inlineStr">
        <is>
          <t>troubleshooting</t>
        </is>
      </c>
      <c r="F1243" s="45" t="inlineStr">
        <is>
          <t>source_disjoint_test</t>
        </is>
      </c>
      <c r="G1243" s="45" t="inlineStr">
        <is>
          <t>espresso-005-scene-0001</t>
        </is>
      </c>
      <c r="H1243" s="45" t="inlineStr">
        <is>
          <t>espresso-005</t>
        </is>
      </c>
      <c r="I1243" s="59" t="inlineStr">
        <is>
          <t>0.0</t>
        </is>
      </c>
      <c r="J1243" s="59" t="inlineStr">
        <is>
          <t>55.87</t>
        </is>
      </c>
      <c r="K1243" s="45" t="inlineStr">
        <is>
          <t>items/espresso-005-scene-0001/clip.mp4</t>
        </is>
      </c>
      <c r="L1243" s="45" t="inlineStr">
        <is>
          <t>items/espresso-005-scene-0001/thumbnail.jpg</t>
        </is>
      </c>
      <c r="M1243" s="52" t="inlineStr">
        <is>
          <t>VLM: Visual summary: A close-up view of an espresso machine dispensing coffee into a red cup.
视觉摘要: 一台浓缩咖啡机正在向一个红色杯子中倒咖啡。
Visible product: Espresso Machine
Visible components: chrome portafilter; black knobs; red cup; metal machine body
Visible actions: coffee flowing from portafilter; lever being pressed
Visible states: coffee extraction in progress</t>
        </is>
      </c>
      <c r="N1243" s="45" t="inlineStr">
        <is>
          <t>11</t>
        </is>
      </c>
      <c r="O1243" s="45" t="inlineStr">
        <is>
          <t>0</t>
        </is>
      </c>
      <c r="P1243" s="59" t="str"/>
      <c r="Q1243" s="59" t="str"/>
      <c r="R1243" s="52" t="inlineStr">
        <is>
          <t>The scene shows coffee extraction in progress, indicating the machine is functioning normally and producing water, which contradicts the question's scenario of no water output.</t>
        </is>
      </c>
      <c r="S1243" s="52" t="inlineStr">
        <is>
          <t>VLM</t>
        </is>
      </c>
      <c r="T1243" s="52" t="inlineStr">
        <is>
          <t>low</t>
        </is>
      </c>
      <c r="U1243" s="52" t="inlineStr">
        <is>
          <t>The visual evidence clearly depicts active coffee flow, making it incompatible with the question's condition.</t>
        </is>
      </c>
      <c r="V1243" s="45" t="inlineStr">
        <is>
          <t>R1</t>
        </is>
      </c>
      <c r="W1243" s="46" t="inlineStr">
        <is>
          <t>0</t>
        </is>
      </c>
      <c r="X1243" s="60" t="n"/>
      <c r="Y1243" s="60" t="n"/>
      <c r="Z1243" s="46" t="inlineStr">
        <is>
          <t>no</t>
        </is>
      </c>
      <c r="AA1243" s="54" t="inlineStr">
        <is>
          <t>咖啡机正常出咖啡，与'不出水'场景矛盾，且未展示检查步骤。</t>
        </is>
      </c>
      <c r="AB1243" s="54" t="n"/>
      <c r="AC1243" s="46" t="inlineStr">
        <is>
          <t>completed</t>
        </is>
      </c>
      <c r="AD1243" s="46" t="inlineStr">
        <is>
          <t>2026-07-28T01:55:19+08:00</t>
        </is>
      </c>
      <c r="AE1243" s="47">
        <f>IF(AC1243&lt;&gt;"completed","",IF(W1243=O1243,"no","yes"))</f>
        <v/>
      </c>
      <c r="AF1243" s="47">
        <f>IF(AC1243&lt;&gt;"completed","",IF(AND(X1243=P1243,Y1243=Q1243),"no","yes"))</f>
        <v/>
      </c>
      <c r="AG1243" s="47">
        <f>IF(AC1243&lt;&gt;"completed","待复核",IF(OR(W1243="",Z1243="",AA1243="",AD1243=""),"缺少必填项",IF(AND(OR(AE1243="yes",AF1243="yes"),AB1243=""),"修正原因缺失",IF(OR(W1243=0,W1243=1),IF(AND(X1243="",Y1243=""),"通过","0/1级时间应留空"),IF(AND(OR(W1243=2,W1243=3),X1243&lt;&gt;"",Y1243&lt;&gt;"",X1243&gt;=I1243,Y1243&lt;=J1243,Y1243&gt;X1243),"通过","2/3级时间无效")))))</f>
        <v/>
      </c>
    </row>
    <row r="1244">
      <c r="A1244" s="45" t="inlineStr">
        <is>
          <t>VQ-030</t>
        </is>
      </c>
      <c r="B1244" s="52" t="inlineStr">
        <is>
          <t>What visible checks help when an espresso machine produces no water?</t>
        </is>
      </c>
      <c r="C1244" s="45" t="inlineStr">
        <is>
          <t>en</t>
        </is>
      </c>
      <c r="D1244" s="45" t="inlineStr">
        <is>
          <t>Espresso Machine</t>
        </is>
      </c>
      <c r="E1244" s="45" t="inlineStr">
        <is>
          <t>troubleshooting</t>
        </is>
      </c>
      <c r="F1244" s="45" t="inlineStr">
        <is>
          <t>source_disjoint_test</t>
        </is>
      </c>
      <c r="G1244" s="45" t="inlineStr">
        <is>
          <t>espresso-001-scene-0008</t>
        </is>
      </c>
      <c r="H1244" s="45" t="inlineStr">
        <is>
          <t>espresso-001</t>
        </is>
      </c>
      <c r="I1244" s="59" t="inlineStr">
        <is>
          <t>32.666</t>
        </is>
      </c>
      <c r="J1244" s="59" t="inlineStr">
        <is>
          <t>47.014</t>
        </is>
      </c>
      <c r="K1244" s="45" t="inlineStr">
        <is>
          <t>items/espresso-001-scene-0008/clip.mp4</t>
        </is>
      </c>
      <c r="L1244" s="45" t="inlineStr">
        <is>
          <t>items/espresso-001-scene-0008/thumbnail.jpg</t>
        </is>
      </c>
      <c r="M1244" s="52" t="inlineStr">
        <is>
          <t>ASR: The espresso is made by forcing very hot water under high pressure through finely ground, compacted coffee. The process produces an almost syrupy beverage by extracting both solid and dissolved components.
OCR: sts 7 WIKIPEDIA The Free Encyclopedia
VLM: Visual summary: A close-up view of an espresso machine dispensing coffee into a cup.
视觉摘要: 一台浓缩咖啡机正在向杯中注咖啡。
Visible product: Espresso Machine
Visible components: espresso machine portafilter; coffee cup; granite countertop
Visible actions: coffee dripping from portafilter
Visible states: coffee being dispensed; coffee in cup
Visual uncertainty: No human is visible. The exact model or brand of the espresso machine is not visible.</t>
        </is>
      </c>
      <c r="N1244" s="45" t="inlineStr">
        <is>
          <t>12</t>
        </is>
      </c>
      <c r="O1244" s="45" t="inlineStr">
        <is>
          <t>0</t>
        </is>
      </c>
      <c r="P1244" s="59" t="str"/>
      <c r="Q1244" s="59" t="str"/>
      <c r="R1244" s="52" t="inlineStr">
        <is>
          <t>The scene shows coffee being dispensed, indicating the machine is functioning normally, not producing no water.</t>
        </is>
      </c>
      <c r="S1244" s="52" t="inlineStr">
        <is>
          <t>VLM|ASR|OCR</t>
        </is>
      </c>
      <c r="T1244" s="52" t="inlineStr">
        <is>
          <t>low</t>
        </is>
      </c>
      <c r="U1244" s="52" t="inlineStr">
        <is>
          <t>No evidence of water absence or troubleshooting steps visible.</t>
        </is>
      </c>
      <c r="V1244" s="45" t="inlineStr">
        <is>
          <t>R1</t>
        </is>
      </c>
      <c r="W1244" s="46" t="inlineStr">
        <is>
          <t>0</t>
        </is>
      </c>
      <c r="X1244" s="60" t="n"/>
      <c r="Y1244" s="60" t="n"/>
      <c r="Z1244" s="46" t="inlineStr">
        <is>
          <t>no</t>
        </is>
      </c>
      <c r="AA1244" s="54" t="inlineStr">
        <is>
          <t>咖啡机正常出液，未展示不出水时的检查步骤。</t>
        </is>
      </c>
      <c r="AB1244" s="54" t="n"/>
      <c r="AC1244" s="46" t="inlineStr">
        <is>
          <t>completed</t>
        </is>
      </c>
      <c r="AD1244" s="46" t="inlineStr">
        <is>
          <t>2026-07-28T01:45:19+08:00</t>
        </is>
      </c>
      <c r="AE1244" s="47">
        <f>IF(AC1244&lt;&gt;"completed","",IF(W1244=O1244,"no","yes"))</f>
        <v/>
      </c>
      <c r="AF1244" s="47">
        <f>IF(AC1244&lt;&gt;"completed","",IF(AND(X1244=P1244,Y1244=Q1244),"no","yes"))</f>
        <v/>
      </c>
      <c r="AG1244" s="47">
        <f>IF(AC1244&lt;&gt;"completed","待复核",IF(OR(W1244="",Z1244="",AA1244="",AD1244=""),"缺少必填项",IF(AND(OR(AE1244="yes",AF1244="yes"),AB1244=""),"修正原因缺失",IF(OR(W1244=0,W1244=1),IF(AND(X1244="",Y1244=""),"通过","0/1级时间应留空"),IF(AND(OR(W1244=2,W1244=3),X1244&lt;&gt;"",Y1244&lt;&gt;"",X1244&gt;=I1244,Y1244&lt;=J1244,Y1244&gt;X1244),"通过","2/3级时间无效")))))</f>
        <v/>
      </c>
    </row>
    <row r="1245">
      <c r="A1245" s="45" t="inlineStr">
        <is>
          <t>VQ-030</t>
        </is>
      </c>
      <c r="B1245" s="52" t="inlineStr">
        <is>
          <t>What visible checks help when an espresso machine produces no water?</t>
        </is>
      </c>
      <c r="C1245" s="45" t="inlineStr">
        <is>
          <t>en</t>
        </is>
      </c>
      <c r="D1245" s="45" t="inlineStr">
        <is>
          <t>Espresso Machine</t>
        </is>
      </c>
      <c r="E1245" s="45" t="inlineStr">
        <is>
          <t>troubleshooting</t>
        </is>
      </c>
      <c r="F1245" s="45" t="inlineStr">
        <is>
          <t>source_disjoint_test</t>
        </is>
      </c>
      <c r="G1245" s="45" t="inlineStr">
        <is>
          <t>espresso-017-scene-0002</t>
        </is>
      </c>
      <c r="H1245" s="45" t="inlineStr">
        <is>
          <t>espresso-017</t>
        </is>
      </c>
      <c r="I1245" s="59" t="inlineStr">
        <is>
          <t>574.25</t>
        </is>
      </c>
      <c r="J1245" s="59" t="inlineStr">
        <is>
          <t>586.633</t>
        </is>
      </c>
      <c r="K1245" s="45" t="inlineStr">
        <is>
          <t>items/espresso-017-scene-0002/clip.mp4</t>
        </is>
      </c>
      <c r="L1245" s="45" t="inlineStr">
        <is>
          <t>items/espresso-017-scene-0002/thumbnail.jpg</t>
        </is>
      </c>
      <c r="M1245" s="52" t="inlineStr">
        <is>
          <t>ASR: Другую отвертку взять. Немножко больше. Это у нас Т20. Снимаем трубочку. Достали заварочный
OCR: im REMA
VLM: Visual summary: A disassembled espresso machine is on a workbench, with a person using a screwdriver to work on its internal components.
视觉摘要: 一台拆开的意式咖啡机放在工作台上，一个人正用螺丝刀操作其内部零件。
Visible product: Espresso Machine
Visible components: black plastic casing; internal mechanical parts; red and white wires; clear tubing; screwdriver; orange bag; wrenches on wall
Visible actions: person holding screwdriver; person manipulating internal part
Visible states: machine disassembled; machine on workbench
Visual uncertainty: The brand name on the machine is partially obscured. The exact model or function of the internal parts is not identifiable.</t>
        </is>
      </c>
      <c r="N1245" s="45" t="inlineStr">
        <is>
          <t>13</t>
        </is>
      </c>
      <c r="O1245" s="45" t="inlineStr">
        <is>
          <t>1</t>
        </is>
      </c>
      <c r="P1245" s="59" t="str"/>
      <c r="Q1245" s="59" t="str"/>
      <c r="R1245" s="52" t="inlineStr">
        <is>
          <t>The machine is shown disassembled with internal parts exposed, suggesting troubleshooting steps, but no visible checks for water flow or specific diagnostic actions are shown.</t>
        </is>
      </c>
      <c r="S1245" s="52" t="inlineStr">
        <is>
          <t>VLM</t>
        </is>
      </c>
      <c r="T1245" s="52" t="inlineStr">
        <is>
          <t>low</t>
        </is>
      </c>
      <c r="U1245" s="52" t="inlineStr">
        <is>
          <t>No visible checks for water flow or diagnostic indicators are present in the scene.</t>
        </is>
      </c>
      <c r="V1245" s="45" t="inlineStr">
        <is>
          <t>R1</t>
        </is>
      </c>
      <c r="W1245" s="46" t="inlineStr">
        <is>
          <t>0</t>
        </is>
      </c>
      <c r="X1245" s="60" t="n"/>
      <c r="Y1245" s="60" t="n"/>
      <c r="Z1245" s="46" t="inlineStr">
        <is>
          <t>no</t>
        </is>
      </c>
      <c r="AA1245" s="54" t="inlineStr">
        <is>
          <t>全部6帧（t=574.2s–586.6s）仅展示通用拆解维修操作，未演示任何不出水的具体检查步骤。</t>
        </is>
      </c>
      <c r="AB1245" s="54" t="inlineStr">
        <is>
          <t>AI=1→R1=0：虽为维修场景但未展示任何具体的不出水诊断/检查步骤，仅为通用拆解。</t>
        </is>
      </c>
      <c r="AC1245" s="46" t="inlineStr">
        <is>
          <t>completed</t>
        </is>
      </c>
      <c r="AD1245" s="46" t="inlineStr">
        <is>
          <t>2026-07-28T01:45:19+08:00</t>
        </is>
      </c>
      <c r="AE1245" s="47">
        <f>IF(AC1245&lt;&gt;"completed","",IF(W1245=O1245,"no","yes"))</f>
        <v/>
      </c>
      <c r="AF1245" s="47">
        <f>IF(AC1245&lt;&gt;"completed","",IF(AND(X1245=P1245,Y1245=Q1245),"no","yes"))</f>
        <v/>
      </c>
      <c r="AG1245" s="47">
        <f>IF(AC1245&lt;&gt;"completed","待复核",IF(OR(W1245="",Z1245="",AA1245="",AD1245=""),"缺少必填项",IF(AND(OR(AE1245="yes",AF1245="yes"),AB1245=""),"修正原因缺失",IF(OR(W1245=0,W1245=1),IF(AND(X1245="",Y1245=""),"通过","0/1级时间应留空"),IF(AND(OR(W1245=2,W1245=3),X1245&lt;&gt;"",Y1245&lt;&gt;"",X1245&gt;=I1245,Y1245&lt;=J1245,Y1245&gt;X1245),"通过","2/3级时间无效")))))</f>
        <v/>
      </c>
    </row>
    <row r="1246">
      <c r="A1246" s="45" t="inlineStr">
        <is>
          <t>VQ-030</t>
        </is>
      </c>
      <c r="B1246" s="52" t="inlineStr">
        <is>
          <t>What visible checks help when an espresso machine produces no water?</t>
        </is>
      </c>
      <c r="C1246" s="45" t="inlineStr">
        <is>
          <t>en</t>
        </is>
      </c>
      <c r="D1246" s="45" t="inlineStr">
        <is>
          <t>Espresso Machine</t>
        </is>
      </c>
      <c r="E1246" s="45" t="inlineStr">
        <is>
          <t>troubleshooting</t>
        </is>
      </c>
      <c r="F1246" s="45" t="inlineStr">
        <is>
          <t>source_disjoint_test</t>
        </is>
      </c>
      <c r="G1246" s="45" t="inlineStr">
        <is>
          <t>espresso-015-scene-0002</t>
        </is>
      </c>
      <c r="H1246" s="45" t="inlineStr">
        <is>
          <t>espresso-015</t>
        </is>
      </c>
      <c r="I1246" s="59" t="inlineStr">
        <is>
          <t>4.082</t>
        </is>
      </c>
      <c r="J1246" s="59" t="inlineStr">
        <is>
          <t>37.448</t>
        </is>
      </c>
      <c r="K1246" s="45" t="inlineStr">
        <is>
          <t>items/espresso-015-scene-0002/clip.mp4</t>
        </is>
      </c>
      <c r="L1246" s="45" t="inlineStr">
        <is>
          <t>items/espresso-015-scene-0002/thumbnail.jpg</t>
        </is>
      </c>
      <c r="M1246" s="52" t="inlineStr">
        <is>
          <t>VLM: Visual summary: A close-up view of an espresso machine dispensing coffee into a red cup.
视觉摘要: 一台浓缩咖啡机正在向一个红色杯子中倒咖啡。
Visible product: Espresso Machine
Visible components: chrome portafilter; black lever; red cup; black knobs; chrome machine body
Visible actions: coffee flowing from portafilter; hand appearing near cup
Visible states: coffee being dispensed; machine in operation
Visual uncertainty: The full context of the machine or surrounding environment is not visible.</t>
        </is>
      </c>
      <c r="N1246" s="45" t="inlineStr">
        <is>
          <t>14</t>
        </is>
      </c>
      <c r="O1246" s="45" t="inlineStr">
        <is>
          <t>0</t>
        </is>
      </c>
      <c r="P1246" s="59" t="str"/>
      <c r="Q1246" s="59" t="str"/>
      <c r="R1246" s="52" t="inlineStr">
        <is>
          <t>The scene shows the espresso machine dispensing coffee, indicating it is functioning normally, not producing no water.</t>
        </is>
      </c>
      <c r="S1246" s="52" t="inlineStr">
        <is>
          <t>VLM</t>
        </is>
      </c>
      <c r="T1246" s="52" t="inlineStr">
        <is>
          <t>low</t>
        </is>
      </c>
      <c r="U1246" s="52" t="inlineStr">
        <is>
          <t>No visual evidence of water-related issues or troubleshooting steps is present.</t>
        </is>
      </c>
      <c r="V1246" s="45" t="inlineStr">
        <is>
          <t>R1</t>
        </is>
      </c>
      <c r="W1246" s="46" t="inlineStr">
        <is>
          <t>0</t>
        </is>
      </c>
      <c r="X1246" s="60" t="n"/>
      <c r="Y1246" s="60" t="n"/>
      <c r="Z1246" s="46" t="inlineStr">
        <is>
          <t>no</t>
        </is>
      </c>
      <c r="AA1246" s="54" t="inlineStr">
        <is>
          <t>画面展示咖啡正常流出，与无出水故障排查无关。</t>
        </is>
      </c>
      <c r="AB1246" s="54" t="inlineStr">
        <is>
          <t>AI=0→R1=0，与AI一致。</t>
        </is>
      </c>
      <c r="AC1246" s="46" t="inlineStr">
        <is>
          <t>completed</t>
        </is>
      </c>
      <c r="AD1246" s="46" t="inlineStr">
        <is>
          <t>2026-07-28T01:45:19+08:00</t>
        </is>
      </c>
      <c r="AE1246" s="47">
        <f>IF(AC1246&lt;&gt;"completed","",IF(W1246=O1246,"no","yes"))</f>
        <v/>
      </c>
      <c r="AF1246" s="47">
        <f>IF(AC1246&lt;&gt;"completed","",IF(AND(X1246=P1246,Y1246=Q1246),"no","yes"))</f>
        <v/>
      </c>
      <c r="AG1246" s="47">
        <f>IF(AC1246&lt;&gt;"completed","待复核",IF(OR(W1246="",Z1246="",AA1246="",AD1246=""),"缺少必填项",IF(AND(OR(AE1246="yes",AF1246="yes"),AB1246=""),"修正原因缺失",IF(OR(W1246=0,W1246=1),IF(AND(X1246="",Y1246=""),"通过","0/1级时间应留空"),IF(AND(OR(W1246=2,W1246=3),X1246&lt;&gt;"",Y1246&lt;&gt;"",X1246&gt;=I1246,Y1246&lt;=J1246,Y1246&gt;X1246),"通过","2/3级时间无效")))))</f>
        <v/>
      </c>
    </row>
    <row r="1247">
      <c r="A1247" s="45" t="inlineStr">
        <is>
          <t>VQ-030</t>
        </is>
      </c>
      <c r="B1247" s="52" t="inlineStr">
        <is>
          <t>What visible checks help when an espresso machine produces no water?</t>
        </is>
      </c>
      <c r="C1247" s="45" t="inlineStr">
        <is>
          <t>en</t>
        </is>
      </c>
      <c r="D1247" s="45" t="inlineStr">
        <is>
          <t>Espresso Machine</t>
        </is>
      </c>
      <c r="E1247" s="45" t="inlineStr">
        <is>
          <t>troubleshooting</t>
        </is>
      </c>
      <c r="F1247" s="45" t="inlineStr">
        <is>
          <t>source_disjoint_test</t>
        </is>
      </c>
      <c r="G1247" s="45" t="inlineStr">
        <is>
          <t>espresso-001-scene-0006</t>
        </is>
      </c>
      <c r="H1247" s="45" t="inlineStr">
        <is>
          <t>espresso-001</t>
        </is>
      </c>
      <c r="I1247" s="59" t="inlineStr">
        <is>
          <t>23.59</t>
        </is>
      </c>
      <c r="J1247" s="59" t="inlineStr">
        <is>
          <t>25.759</t>
        </is>
      </c>
      <c r="K1247" s="45" t="inlineStr">
        <is>
          <t>items/espresso-001-scene-0006/clip.mp4</t>
        </is>
      </c>
      <c r="L1247" s="45" t="inlineStr">
        <is>
          <t>items/espresso-001-scene-0006/thumbnail.jpg</t>
        </is>
      </c>
      <c r="M1247" s="52" t="inlineStr">
        <is>
          <t>ASR: Methods of preparation differ between drinks and between baristas.
VLM: Visual summary: A person is using an espresso machine, holding a portafilter and pressing a button on the machine.
视觉摘要: 一个人正在使用意式咖啡机，手持粉碗并按压机器上的按钮。
Visible product: Espresso Machine
Visible components: portafilter; coffee machine; syrup bottles; digital display; metal container
Visible actions: pressing a button; holding a portafilter
Visual uncertainty: The exact model or brand of the espresso machine is not visible. The text on the digital display is not clearly readable.</t>
        </is>
      </c>
      <c r="N1247" s="45" t="inlineStr">
        <is>
          <t>15</t>
        </is>
      </c>
      <c r="O1247" s="45" t="inlineStr">
        <is>
          <t>1</t>
        </is>
      </c>
      <c r="P1247" s="59" t="str"/>
      <c r="Q1247" s="59" t="str"/>
      <c r="R1247" s="52" t="inlineStr">
        <is>
          <t>The scene shows a person using an espresso machine but does not show any visible checks or troubleshooting steps for no water output.</t>
        </is>
      </c>
      <c r="S1247" s="52" t="inlineStr">
        <is>
          <t>VLM</t>
        </is>
      </c>
      <c r="T1247" s="52" t="inlineStr">
        <is>
          <t>low</t>
        </is>
      </c>
      <c r="U1247" s="52" t="inlineStr">
        <is>
          <t>No visible checks or diagnostic actions related to water output are shown.</t>
        </is>
      </c>
      <c r="V1247" s="45" t="inlineStr">
        <is>
          <t>R1</t>
        </is>
      </c>
      <c r="W1247" s="46" t="inlineStr">
        <is>
          <t>1</t>
        </is>
      </c>
      <c r="X1247" s="60" t="n"/>
      <c r="Y1247" s="60" t="n"/>
      <c r="Z1247" s="46" t="inlineStr">
        <is>
          <t>no</t>
        </is>
      </c>
      <c r="AA1247" s="54" t="inlineStr">
        <is>
          <t>第1–6帧（t=23.6s–25.8s）仅显示常规操作咖啡机，无任何不出水的排查检查步骤。</t>
        </is>
      </c>
      <c r="AB1247" s="54" t="n"/>
      <c r="AC1247" s="46" t="inlineStr">
        <is>
          <t>completed</t>
        </is>
      </c>
      <c r="AD1247" s="46" t="inlineStr">
        <is>
          <t>2026-07-28T01:45:19+08:00</t>
        </is>
      </c>
      <c r="AE1247" s="47">
        <f>IF(AC1247&lt;&gt;"completed","",IF(W1247=O1247,"no","yes"))</f>
        <v/>
      </c>
      <c r="AF1247" s="47">
        <f>IF(AC1247&lt;&gt;"completed","",IF(AND(X1247=P1247,Y1247=Q1247),"no","yes"))</f>
        <v/>
      </c>
      <c r="AG1247" s="47">
        <f>IF(AC1247&lt;&gt;"completed","待复核",IF(OR(W1247="",Z1247="",AA1247="",AD1247=""),"缺少必填项",IF(AND(OR(AE1247="yes",AF1247="yes"),AB1247=""),"修正原因缺失",IF(OR(W1247=0,W1247=1),IF(AND(X1247="",Y1247=""),"通过","0/1级时间应留空"),IF(AND(OR(W1247=2,W1247=3),X1247&lt;&gt;"",Y1247&lt;&gt;"",X1247&gt;=I1247,Y1247&lt;=J1247,Y1247&gt;X1247),"通过","2/3级时间无效")))))</f>
        <v/>
      </c>
    </row>
    <row r="1248">
      <c r="A1248" s="45" t="inlineStr">
        <is>
          <t>VQ-030</t>
        </is>
      </c>
      <c r="B1248" s="52" t="inlineStr">
        <is>
          <t>What visible checks help when an espresso machine produces no water?</t>
        </is>
      </c>
      <c r="C1248" s="45" t="inlineStr">
        <is>
          <t>en</t>
        </is>
      </c>
      <c r="D1248" s="45" t="inlineStr">
        <is>
          <t>Espresso Machine</t>
        </is>
      </c>
      <c r="E1248" s="45" t="inlineStr">
        <is>
          <t>troubleshooting</t>
        </is>
      </c>
      <c r="F1248" s="45" t="inlineStr">
        <is>
          <t>source_disjoint_test</t>
        </is>
      </c>
      <c r="G1248" s="45" t="inlineStr">
        <is>
          <t>espresso-018-scene-0007</t>
        </is>
      </c>
      <c r="H1248" s="45" t="inlineStr">
        <is>
          <t>espresso-018</t>
        </is>
      </c>
      <c r="I1248" s="59" t="inlineStr">
        <is>
          <t>24.02</t>
        </is>
      </c>
      <c r="J1248" s="59" t="inlineStr">
        <is>
          <t>28.524</t>
        </is>
      </c>
      <c r="K1248" s="45" t="inlineStr">
        <is>
          <t>items/espresso-018-scene-0007/clip.mp4</t>
        </is>
      </c>
      <c r="L1248" s="45" t="inlineStr">
        <is>
          <t>items/espresso-018-scene-0007/thumbnail.jpg</t>
        </is>
      </c>
      <c r="M1248" s="52" t="inlineStr">
        <is>
          <t>OCR: Wacaco Company INSIDER PICKS Pump a few times for espresso.
VLM: Visual summary: A person is using a portable espresso machine to brew coffee by adding ground coffee and hot water, then pumping the device.
视觉摘要: 一个人正在使用便携式意式咖啡机，通过加入咖啡粉和热水，然后泵动设备来制作咖啡。
Visible product: mini presso
Visible components: black cylindrical device; hand; glass container; text overlay; logo
Visible actions: pouring hot water; holding the device; pumping the device
Visible states: ground coffee in the device; hot water being poured
Visual uncertainty: The exact model or full name of the device is not fully visible. The brand 'Wacaco Company' is visible but not the full product name.</t>
        </is>
      </c>
      <c r="N1248" s="45" t="inlineStr">
        <is>
          <t>16</t>
        </is>
      </c>
      <c r="O1248" s="45" t="inlineStr">
        <is>
          <t>0</t>
        </is>
      </c>
      <c r="P1248" s="59" t="str"/>
      <c r="Q1248" s="59" t="str"/>
      <c r="R1248" s="52" t="inlineStr">
        <is>
          <t>The scene shows the device being used with ground coffee and hot water, and pumping action, but no visible checks or troubleshooting steps for water output failure are shown.</t>
        </is>
      </c>
      <c r="S1248" s="52" t="inlineStr">
        <is>
          <t>VLM|OCR</t>
        </is>
      </c>
      <c r="T1248" s="52" t="inlineStr">
        <is>
          <t>low</t>
        </is>
      </c>
      <c r="U1248" s="52" t="inlineStr">
        <is>
          <t>No evidence of visible checks for water output failure or troubleshooting steps related to the espresso machine producing no water.</t>
        </is>
      </c>
      <c r="V1248" s="45" t="inlineStr">
        <is>
          <t>R1</t>
        </is>
      </c>
      <c r="W1248" s="46" t="inlineStr">
        <is>
          <t>0</t>
        </is>
      </c>
      <c r="X1248" s="60" t="n"/>
      <c r="Y1248" s="60" t="n"/>
      <c r="Z1248" s="46" t="inlineStr">
        <is>
          <t>no</t>
        </is>
      </c>
      <c r="AA1248" s="54" t="inlineStr">
        <is>
          <t>设备正常运行出液中，未展示任何不出水故障的诊断或检查步骤。</t>
        </is>
      </c>
      <c r="AB1248" s="54" t="n"/>
      <c r="AC1248" s="46" t="inlineStr">
        <is>
          <t>completed</t>
        </is>
      </c>
      <c r="AD1248" s="46" t="inlineStr">
        <is>
          <t>2026-07-28T01:45:19+08:00</t>
        </is>
      </c>
      <c r="AE1248" s="47">
        <f>IF(AC1248&lt;&gt;"completed","",IF(W1248=O1248,"no","yes"))</f>
        <v/>
      </c>
      <c r="AF1248" s="47">
        <f>IF(AC1248&lt;&gt;"completed","",IF(AND(X1248=P1248,Y1248=Q1248),"no","yes"))</f>
        <v/>
      </c>
      <c r="AG1248" s="47">
        <f>IF(AC1248&lt;&gt;"completed","待复核",IF(OR(W1248="",Z1248="",AA1248="",AD1248=""),"缺少必填项",IF(AND(OR(AE1248="yes",AF1248="yes"),AB1248=""),"修正原因缺失",IF(OR(W1248=0,W1248=1),IF(AND(X1248="",Y1248=""),"通过","0/1级时间应留空"),IF(AND(OR(W1248=2,W1248=3),X1248&lt;&gt;"",Y1248&lt;&gt;"",X1248&gt;=I1248,Y1248&lt;=J1248,Y1248&gt;X1248),"通过","2/3级时间无效")))))</f>
        <v/>
      </c>
    </row>
    <row r="1249">
      <c r="A1249" s="45" t="inlineStr">
        <is>
          <t>VQ-030</t>
        </is>
      </c>
      <c r="B1249" s="52" t="inlineStr">
        <is>
          <t>What visible checks help when an espresso machine produces no water?</t>
        </is>
      </c>
      <c r="C1249" s="45" t="inlineStr">
        <is>
          <t>en</t>
        </is>
      </c>
      <c r="D1249" s="45" t="inlineStr">
        <is>
          <t>Espresso Machine</t>
        </is>
      </c>
      <c r="E1249" s="45" t="inlineStr">
        <is>
          <t>troubleshooting</t>
        </is>
      </c>
      <c r="F1249" s="45" t="inlineStr">
        <is>
          <t>source_disjoint_test</t>
        </is>
      </c>
      <c r="G1249" s="45" t="inlineStr">
        <is>
          <t>espresso-004-scene-0008</t>
        </is>
      </c>
      <c r="H1249" s="45" t="inlineStr">
        <is>
          <t>espresso-004</t>
        </is>
      </c>
      <c r="I1249" s="59" t="inlineStr">
        <is>
          <t>51.983</t>
        </is>
      </c>
      <c r="J1249" s="59" t="inlineStr">
        <is>
          <t>57.28</t>
        </is>
      </c>
      <c r="K1249" s="45" t="inlineStr">
        <is>
          <t>items/espresso-004-scene-0008/clip.mp4</t>
        </is>
      </c>
      <c r="L1249" s="45" t="inlineStr">
        <is>
          <t>items/espresso-004-scene-0008/thumbnail.jpg</t>
        </is>
      </c>
      <c r="M1249" s="52" t="inlineStr">
        <is>
          <t>VLM: Visual summary: Close-up shots of an espresso machine's pressure gauge and coffee extraction.
视觉摘要: 意式咖啡机压力表和咖啡萃取的特写镜头。
Visible product: Espresso Machine
Visible components: pressure gauge; coffee spout; coffee cup; machine body
Visible actions: coffee dripping from spout into cup
Visible states: pressure gauge needle pointing to a value; coffee being dispensed
Visual uncertainty: The full brand name or model is not visible. The exact pressure reading is not clearly legible. The context of the machine's operation beyond the shown frames is not visible.</t>
        </is>
      </c>
      <c r="N1249" s="45" t="inlineStr">
        <is>
          <t>17</t>
        </is>
      </c>
      <c r="O1249" s="45" t="inlineStr">
        <is>
          <t>1</t>
        </is>
      </c>
      <c r="P1249" s="59" t="str"/>
      <c r="Q1249" s="59" t="str"/>
      <c r="R1249" s="52" t="inlineStr">
        <is>
          <t>The scene shows coffee being dispensed and a pressure gauge reading, indicating the machine is operating normally, which does not address troubleshooting for no water output.</t>
        </is>
      </c>
      <c r="S1249" s="52" t="inlineStr">
        <is>
          <t>VLM</t>
        </is>
      </c>
      <c r="T1249" s="52" t="inlineStr">
        <is>
          <t>low</t>
        </is>
      </c>
      <c r="U1249" s="52" t="inlineStr">
        <is>
          <t>The scene shows active coffee extraction, not a malfunction or water-related issue.</t>
        </is>
      </c>
      <c r="V1249" s="45" t="inlineStr">
        <is>
          <t>R1</t>
        </is>
      </c>
      <c r="W1249" s="46" t="inlineStr">
        <is>
          <t>1</t>
        </is>
      </c>
      <c r="X1249" s="60" t="n"/>
      <c r="Y1249" s="60" t="n"/>
      <c r="Z1249" s="46" t="inlineStr">
        <is>
          <t>no</t>
        </is>
      </c>
      <c r="AA1249" s="54" t="inlineStr">
        <is>
          <t>画面展示咖啡机正常出水萃取，未涉及无水故障排查。</t>
        </is>
      </c>
      <c r="AB1249" s="54" t="n"/>
      <c r="AC1249" s="46" t="inlineStr">
        <is>
          <t>completed</t>
        </is>
      </c>
      <c r="AD1249" s="46" t="inlineStr">
        <is>
          <t>2026-07-28T01:45:19+08:00</t>
        </is>
      </c>
      <c r="AE1249" s="47">
        <f>IF(AC1249&lt;&gt;"completed","",IF(W1249=O1249,"no","yes"))</f>
        <v/>
      </c>
      <c r="AF1249" s="47">
        <f>IF(AC1249&lt;&gt;"completed","",IF(AND(X1249=P1249,Y1249=Q1249),"no","yes"))</f>
        <v/>
      </c>
      <c r="AG1249" s="47">
        <f>IF(AC1249&lt;&gt;"completed","待复核",IF(OR(W1249="",Z1249="",AA1249="",AD1249=""),"缺少必填项",IF(AND(OR(AE1249="yes",AF1249="yes"),AB1249=""),"修正原因缺失",IF(OR(W1249=0,W1249=1),IF(AND(X1249="",Y1249=""),"通过","0/1级时间应留空"),IF(AND(OR(W1249=2,W1249=3),X1249&lt;&gt;"",Y1249&lt;&gt;"",X1249&gt;=I1249,Y1249&lt;=J1249,Y1249&gt;X1249),"通过","2/3级时间无效")))))</f>
        <v/>
      </c>
    </row>
    <row r="1250">
      <c r="A1250" s="45" t="inlineStr">
        <is>
          <t>VQ-030</t>
        </is>
      </c>
      <c r="B1250" s="52" t="inlineStr">
        <is>
          <t>What visible checks help when an espresso machine produces no water?</t>
        </is>
      </c>
      <c r="C1250" s="45" t="inlineStr">
        <is>
          <t>en</t>
        </is>
      </c>
      <c r="D1250" s="45" t="inlineStr">
        <is>
          <t>Espresso Machine</t>
        </is>
      </c>
      <c r="E1250" s="45" t="inlineStr">
        <is>
          <t>troubleshooting</t>
        </is>
      </c>
      <c r="F1250" s="45" t="inlineStr">
        <is>
          <t>source_disjoint_test</t>
        </is>
      </c>
      <c r="G1250" s="45" t="inlineStr">
        <is>
          <t>espresso-017-scene-0003</t>
        </is>
      </c>
      <c r="H1250" s="45" t="inlineStr">
        <is>
          <t>espresso-017</t>
        </is>
      </c>
      <c r="I1250" s="59" t="inlineStr">
        <is>
          <t>586.633</t>
        </is>
      </c>
      <c r="J1250" s="59" t="inlineStr">
        <is>
          <t>663.84</t>
        </is>
      </c>
      <c r="K1250" s="45" t="inlineStr">
        <is>
          <t>items/espresso-017-scene-0003/clip.mp4</t>
        </is>
      </c>
      <c r="L1250" s="45" t="inlineStr">
        <is>
          <t>items/espresso-017-scene-0003/thumbnail.jpg</t>
        </is>
      </c>
      <c r="M1250" s="52" t="inlineStr">
        <is>
          <t>ASR: Другую отвертку взять. Немножко больше. Это у нас Т20. Снимаем трубочку. Достали заварочный узел в таком у нас состоянии это обычное дело для аппаратов джура я заварочный узел буду разбирать и мыть приводить в полный порядок буду наводить порядок внутри аппарата основная цель видео была разборка кофемашины я ее показал на этом заканчиваем если это было вам полезно либо интересно подписывайтесь на канал ставьте лайк я на этом прощаюсь удачи до свидания
OCR: im REMA 0 T AD
VLM: Visual summary: A person is disassembling an espresso machine, removing a heavily clogged internal component.
视觉摘要: 一个人正在拆解一台浓缩咖啡机，取出一个严重堵塞的内部部件。
Visible product: Espresso Machine
Visible components: black plastic machine casing; internal metal and plastic parts; red and white wires; clear plastic tubing; wrenches and tools on wall; orange bag with text
Visible actions: person's hands removing a component from the machine; person holding the removed component
Visible states: machine is open and disassembled; removed component is heavily clogged with residue
Visual uncertainty: The specific brand or model of the espresso machine is not visible. The text on the orange bag is partially obscured.</t>
        </is>
      </c>
      <c r="N1250" s="45" t="inlineStr">
        <is>
          <t>18</t>
        </is>
      </c>
      <c r="O1250" s="45" t="inlineStr">
        <is>
          <t>2</t>
        </is>
      </c>
      <c r="P1250" s="59" t="inlineStr">
        <is>
          <t>586.633</t>
        </is>
      </c>
      <c r="Q1250" s="59" t="inlineStr">
        <is>
          <t>663.84</t>
        </is>
      </c>
      <c r="R1250" s="52" t="inlineStr">
        <is>
          <t>The video shows disassembly of an espresso machine with a heavily clogged internal component, which is a visible check for blockage causing no water output, and the ASR mentions cleaning the brewing unit — relevant troubleshooting steps for water flow issues.</t>
        </is>
      </c>
      <c r="S1250" s="52" t="inlineStr">
        <is>
          <t>VLM|ASR</t>
        </is>
      </c>
      <c r="T1250" s="52" t="inlineStr">
        <is>
          <t>low</t>
        </is>
      </c>
      <c r="U1250" s="52" t="inlineStr">
        <is>
          <t>The product is visible and matches the expected class, and the actions shown are directly related to troubleshooting water flow issues, though the specific brand/model is not visible.</t>
        </is>
      </c>
      <c r="V1250" s="45" t="inlineStr">
        <is>
          <t>R1</t>
        </is>
      </c>
      <c r="W1250" s="46" t="inlineStr">
        <is>
          <t>1</t>
        </is>
      </c>
      <c r="X1250" s="60" t="n"/>
      <c r="Y1250" s="60" t="n"/>
      <c r="Z1250" s="46" t="inlineStr">
        <is>
          <t>no</t>
        </is>
      </c>
      <c r="AA1250" s="54" t="inlineStr">
        <is>
          <t>第3–4帧（t=617.5s–632.9s）展示拆下并查看堵塞的冲泡组件，可视为无出水故障排查的相邻内容，但未明确演示可见检查步骤。</t>
        </is>
      </c>
      <c r="AB1250" s="54" t="inlineStr">
        <is>
          <t>AI=2→R1=1，画面是拆机维修而非面向无出水问题的可见检查教学。</t>
        </is>
      </c>
      <c r="AC1250" s="46" t="inlineStr">
        <is>
          <t>completed</t>
        </is>
      </c>
      <c r="AD1250" s="46" t="inlineStr">
        <is>
          <t>2026-07-28T01:45:19+08:00</t>
        </is>
      </c>
      <c r="AE1250" s="47">
        <f>IF(AC1250&lt;&gt;"completed","",IF(W1250=O1250,"no","yes"))</f>
        <v/>
      </c>
      <c r="AF1250" s="47">
        <f>IF(AC1250&lt;&gt;"completed","",IF(AND(X1250=P1250,Y1250=Q1250),"no","yes"))</f>
        <v/>
      </c>
      <c r="AG1250" s="47">
        <f>IF(AC1250&lt;&gt;"completed","待复核",IF(OR(W1250="",Z1250="",AA1250="",AD1250=""),"缺少必填项",IF(AND(OR(AE1250="yes",AF1250="yes"),AB1250=""),"修正原因缺失",IF(OR(W1250=0,W1250=1),IF(AND(X1250="",Y1250=""),"通过","0/1级时间应留空"),IF(AND(OR(W1250=2,W1250=3),X1250&lt;&gt;"",Y1250&lt;&gt;"",X1250&gt;=I1250,Y1250&lt;=J1250,Y1250&gt;X1250),"通过","2/3级时间无效")))))</f>
        <v/>
      </c>
    </row>
    <row r="1251">
      <c r="A1251" s="45" t="inlineStr">
        <is>
          <t>VQ-030</t>
        </is>
      </c>
      <c r="B1251" s="52" t="inlineStr">
        <is>
          <t>What visible checks help when an espresso machine produces no water?</t>
        </is>
      </c>
      <c r="C1251" s="45" t="inlineStr">
        <is>
          <t>en</t>
        </is>
      </c>
      <c r="D1251" s="45" t="inlineStr">
        <is>
          <t>Espresso Machine</t>
        </is>
      </c>
      <c r="E1251" s="45" t="inlineStr">
        <is>
          <t>troubleshooting</t>
        </is>
      </c>
      <c r="F1251" s="45" t="inlineStr">
        <is>
          <t>source_disjoint_test</t>
        </is>
      </c>
      <c r="G1251" s="45" t="inlineStr">
        <is>
          <t>espresso-016-scene-0001</t>
        </is>
      </c>
      <c r="H1251" s="45" t="inlineStr">
        <is>
          <t>espresso-016</t>
        </is>
      </c>
      <c r="I1251" s="59" t="inlineStr">
        <is>
          <t>0.0</t>
        </is>
      </c>
      <c r="J1251" s="59" t="inlineStr">
        <is>
          <t>2.714</t>
        </is>
      </c>
      <c r="K1251" s="45" t="inlineStr">
        <is>
          <t>items/espresso-016-scene-0001/clip.mp4</t>
        </is>
      </c>
      <c r="L1251" s="45" t="inlineStr">
        <is>
          <t>items/espresso-016-scene-0001/thumbnail.jpg</t>
        </is>
      </c>
      <c r="M1251" s="52" t="inlineStr">
        <is>
          <t>OCR: DANGER SURIT ROOR SROK BENDER'S WHISKEY
VLM: Visual summary: A close-up view of a coffee grinder on a countertop, surrounded by coffee-related items and a bottle of whiskey.
视觉摘要: 一台咖啡研磨机在台面上，周围有咖啡相关物品和一瓶威士忌。
Visible product: Espresso Machine
Visible components: coffee grinder; coffee beans; digital scale; coffee bag; whiskey bottle; knife block; red cup; towel; caution label; danger label
Visible warnings: CAUTION; DANGER</t>
        </is>
      </c>
      <c r="N1251" s="45" t="inlineStr">
        <is>
          <t>19</t>
        </is>
      </c>
      <c r="O1251" s="45" t="inlineStr">
        <is>
          <t>0</t>
        </is>
      </c>
      <c r="P1251" s="59" t="str"/>
      <c r="Q1251" s="59" t="str"/>
      <c r="R1251" s="52" t="inlineStr">
        <is>
          <t>The scene shows a coffee grinder and whiskey bottle, not an espresso machine or any visible checks related to water output troubleshooting.</t>
        </is>
      </c>
      <c r="S1251" s="52" t="inlineStr">
        <is>
          <t>VLM</t>
        </is>
      </c>
      <c r="T1251" s="52" t="inlineStr">
        <is>
          <t>low</t>
        </is>
      </c>
      <c r="U1251" s="52" t="inlineStr">
        <is>
          <t>No evidence of espresso machine components or water-related troubleshooting steps visible.</t>
        </is>
      </c>
      <c r="V1251" s="45" t="inlineStr">
        <is>
          <t>R1</t>
        </is>
      </c>
      <c r="W1251" s="46" t="inlineStr">
        <is>
          <t>0</t>
        </is>
      </c>
      <c r="X1251" s="60" t="n"/>
      <c r="Y1251" s="60" t="n"/>
      <c r="Z1251" s="46" t="inlineStr">
        <is>
          <t>no</t>
        </is>
      </c>
      <c r="AA1251" s="54" t="inlineStr">
        <is>
          <t>6帧（t=0.0s–2.7s）为研磨机及周边静物，无水输出故障排查的相关检查动作。</t>
        </is>
      </c>
      <c r="AB1251" s="54" t="n"/>
      <c r="AC1251" s="46" t="inlineStr">
        <is>
          <t>completed</t>
        </is>
      </c>
      <c r="AD1251" s="46" t="inlineStr">
        <is>
          <t>2026-07-28T01:45:19+08:00</t>
        </is>
      </c>
      <c r="AE1251" s="47">
        <f>IF(AC1251&lt;&gt;"completed","",IF(W1251=O1251,"no","yes"))</f>
        <v/>
      </c>
      <c r="AF1251" s="47">
        <f>IF(AC1251&lt;&gt;"completed","",IF(AND(X1251=P1251,Y1251=Q1251),"no","yes"))</f>
        <v/>
      </c>
      <c r="AG1251" s="47">
        <f>IF(AC1251&lt;&gt;"completed","待复核",IF(OR(W1251="",Z1251="",AA1251="",AD1251=""),"缺少必填项",IF(AND(OR(AE1251="yes",AF1251="yes"),AB1251=""),"修正原因缺失",IF(OR(W1251=0,W1251=1),IF(AND(X1251="",Y1251=""),"通过","0/1级时间应留空"),IF(AND(OR(W1251=2,W1251=3),X1251&lt;&gt;"",Y1251&lt;&gt;"",X1251&gt;=I1251,Y1251&lt;=J1251,Y1251&gt;X1251),"通过","2/3级时间无效")))))</f>
        <v/>
      </c>
    </row>
    <row r="1252">
      <c r="A1252" s="45" t="inlineStr">
        <is>
          <t>VQ-030</t>
        </is>
      </c>
      <c r="B1252" s="52" t="inlineStr">
        <is>
          <t>What visible checks help when an espresso machine produces no water?</t>
        </is>
      </c>
      <c r="C1252" s="45" t="inlineStr">
        <is>
          <t>en</t>
        </is>
      </c>
      <c r="D1252" s="45" t="inlineStr">
        <is>
          <t>Espresso Machine</t>
        </is>
      </c>
      <c r="E1252" s="45" t="inlineStr">
        <is>
          <t>troubleshooting</t>
        </is>
      </c>
      <c r="F1252" s="45" t="inlineStr">
        <is>
          <t>source_disjoint_test</t>
        </is>
      </c>
      <c r="G1252" s="45" t="inlineStr">
        <is>
          <t>espresso-004-scene-0003</t>
        </is>
      </c>
      <c r="H1252" s="45" t="inlineStr">
        <is>
          <t>espresso-004</t>
        </is>
      </c>
      <c r="I1252" s="59" t="inlineStr">
        <is>
          <t>34.382</t>
        </is>
      </c>
      <c r="J1252" s="59" t="inlineStr">
        <is>
          <t>37.718</t>
        </is>
      </c>
      <c r="K1252" s="45" t="inlineStr">
        <is>
          <t>items/espresso-004-scene-0003/clip.mp4</t>
        </is>
      </c>
      <c r="L1252" s="45" t="inlineStr">
        <is>
          <t>items/espresso-004-scene-0003/thumbnail.jpg</t>
        </is>
      </c>
      <c r="M1252" s="52" t="inlineStr">
        <is>
          <t>OCR: DRY IT
VLM: Visual summary: A split-screen view showing a close-up of an espresso machine's group head on the left and a portafilter being held up on the right.
视觉摘要: 画面分为左右两部分，左侧是意式咖啡机的冲煮头特写，右侧是手持的粉碗。
Visible product: Espresso Machine
Visible components: espresso machine group head; portafilter; portafilter handle
Visible actions: holding up a portafilter
Visible states: portafilter is empty
Visible warnings: DRY; IT</t>
        </is>
      </c>
      <c r="N1252" s="45" t="inlineStr">
        <is>
          <t>20</t>
        </is>
      </c>
      <c r="O1252" s="45" t="inlineStr">
        <is>
          <t>1</t>
        </is>
      </c>
      <c r="P1252" s="59" t="str"/>
      <c r="Q1252" s="59" t="str"/>
      <c r="R1252" s="52" t="inlineStr">
        <is>
          <t>The scene shows an espresso machine group head and an empty portafilter, with OCR text 'DRY IT' visible, suggesting a dry condition check, but no explicit troubleshooting steps for no water output are shown.</t>
        </is>
      </c>
      <c r="S1252" s="52" t="inlineStr">
        <is>
          <t>VLM|OCR</t>
        </is>
      </c>
      <c r="T1252" s="52" t="inlineStr">
        <is>
          <t>low</t>
        </is>
      </c>
      <c r="U1252" s="52" t="inlineStr">
        <is>
          <t>No visible action or spoken instruction directly addresses the cause or solution for no water output.</t>
        </is>
      </c>
      <c r="V1252" s="45" t="inlineStr">
        <is>
          <t>R1</t>
        </is>
      </c>
      <c r="W1252" s="46" t="n">
        <v>1</v>
      </c>
      <c r="X1252" s="60" t="n"/>
      <c r="Y1252" s="60" t="n"/>
      <c r="Z1252" s="46" t="inlineStr">
        <is>
          <t>no</t>
        </is>
      </c>
      <c r="AA1252" s="54" t="inlineStr">
        <is>
          <t>画面展示空portafilter和冲煮头，叠加文字'DRY IT'暗示干燥检查（t=34.4s–37.7s），但未明确演示不出水的故障排查步骤。</t>
        </is>
      </c>
      <c r="AB1252" s="54" t="inlineStr">
        <is>
          <t>第三轮仲裁修正：R1原记录 等级=1 时间=[None,None] 泄漏=uncertain → 仲裁 等级=1 时间=[None,None] 泄漏=no。理由：6帧（t=34.4s-37.7s）分屏展示冲煮头特写和空粉碗，叠加'DRY IT'文字暗示干燥检查步骤；产品明确出现但未明确演示不出水的故障排查步骤，按规范1级；'DRY IT'为碎片化指引非查询原文或答案文本，泄漏按默认no。</t>
        </is>
      </c>
      <c r="AC1252" s="46" t="inlineStr">
        <is>
          <t>completed</t>
        </is>
      </c>
      <c r="AD1252" s="46" t="inlineStr">
        <is>
          <t>2026-07-28T20:35:21+08:00</t>
        </is>
      </c>
      <c r="AE1252" s="47">
        <f>IF(AC1252&lt;&gt;"completed","",IF(W1252=O1252,"no","yes"))</f>
        <v/>
      </c>
      <c r="AF1252" s="47">
        <f>IF(AC1252&lt;&gt;"completed","",IF(AND(X1252=P1252,Y1252=Q1252),"no","yes"))</f>
        <v/>
      </c>
      <c r="AG1252" s="47">
        <f>IF(AC1252&lt;&gt;"completed","待复核",IF(OR(W1252="",Z1252="",AA1252="",AD1252=""),"缺少必填项",IF(AND(OR(AE1252="yes",AF1252="yes"),AB1252=""),"修正原因缺失",IF(OR(W1252=0,W1252=1),IF(AND(X1252="",Y1252=""),"通过","0/1级时间应留空"),IF(AND(OR(W1252=2,W1252=3),X1252&lt;&gt;"",Y1252&lt;&gt;"",X1252&gt;=I1252,Y1252&lt;=J1252,Y1252&gt;X1252),"通过","2/3级时间无效")))))</f>
        <v/>
      </c>
    </row>
    <row r="1253">
      <c r="A1253" s="45" t="inlineStr">
        <is>
          <t>VQ-030</t>
        </is>
      </c>
      <c r="B1253" s="52" t="inlineStr">
        <is>
          <t>What visible checks help when an espresso machine produces no water?</t>
        </is>
      </c>
      <c r="C1253" s="45" t="inlineStr">
        <is>
          <t>en</t>
        </is>
      </c>
      <c r="D1253" s="45" t="inlineStr">
        <is>
          <t>Espresso Machine</t>
        </is>
      </c>
      <c r="E1253" s="45" t="inlineStr">
        <is>
          <t>troubleshooting</t>
        </is>
      </c>
      <c r="F1253" s="45" t="inlineStr">
        <is>
          <t>source_disjoint_test</t>
        </is>
      </c>
      <c r="G1253" s="45" t="inlineStr">
        <is>
          <t>espresso-016-scene-0002</t>
        </is>
      </c>
      <c r="H1253" s="45" t="inlineStr">
        <is>
          <t>espresso-016</t>
        </is>
      </c>
      <c r="I1253" s="59" t="inlineStr">
        <is>
          <t>2.714</t>
        </is>
      </c>
      <c r="J1253" s="59" t="inlineStr">
        <is>
          <t>4.849</t>
        </is>
      </c>
      <c r="K1253" s="45" t="inlineStr">
        <is>
          <t>items/espresso-016-scene-0002/clip.mp4</t>
        </is>
      </c>
      <c r="L1253" s="45" t="inlineStr">
        <is>
          <t>items/espresso-016-scene-0002/thumbnail.jpg</t>
        </is>
      </c>
      <c r="M1253" s="52" t="inlineStr">
        <is>
          <t>VLM: Visual summary: A person is preparing coffee grounds in a portafilter on a wooden surface, with a digital scale and other coffee-making tools nearby.
视觉摘要: 一个人在木制表面上用粉碗准备咖啡粉，旁边有电子秤和其他咖啡制作工具。
Visible product: Espresso Machine
Visible components: portafilter; digital scale; wooden cutting board; coffee grinder; coffee cup; knife; glass; metal tray
Visible actions: pouring coffee grounds into portafilter; holding portafilter; using knife
Visible states: coffee grounds in portafilter; digital scale displaying weight; coffee cup on table
Visual uncertainty: The specific model or brand of the espresso machine is not visible.</t>
        </is>
      </c>
      <c r="N1253" s="45" t="inlineStr">
        <is>
          <t>21</t>
        </is>
      </c>
      <c r="O1253" s="45" t="inlineStr">
        <is>
          <t>0</t>
        </is>
      </c>
      <c r="P1253" s="59" t="str"/>
      <c r="Q1253" s="59" t="str"/>
      <c r="R1253" s="52" t="inlineStr">
        <is>
          <t>The scene shows coffee preparation steps without any visible evidence of troubleshooting or water flow issues from an espresso machine.</t>
        </is>
      </c>
      <c r="S1253" s="52" t="inlineStr">
        <is>
          <t>VLM</t>
        </is>
      </c>
      <c r="T1253" s="52" t="inlineStr">
        <is>
          <t>low</t>
        </is>
      </c>
      <c r="U1253" s="52" t="inlineStr">
        <is>
          <t>No visual or textual evidence of water output problems or diagnostic checks is present.</t>
        </is>
      </c>
      <c r="V1253" s="45" t="inlineStr">
        <is>
          <t>R1</t>
        </is>
      </c>
      <c r="W1253" s="46" t="inlineStr">
        <is>
          <t>0</t>
        </is>
      </c>
      <c r="X1253" s="60" t="n"/>
      <c r="Y1253" s="60" t="n"/>
      <c r="Z1253" s="46" t="inlineStr">
        <is>
          <t>no</t>
        </is>
      </c>
      <c r="AA1253" s="54" t="inlineStr">
        <is>
          <t>画面为装粉准备操作，无任何故障排查或不出水检查内容。</t>
        </is>
      </c>
      <c r="AB1253" s="54" t="n"/>
      <c r="AC1253" s="46" t="inlineStr">
        <is>
          <t>completed</t>
        </is>
      </c>
      <c r="AD1253" s="46" t="inlineStr">
        <is>
          <t>2026-07-28T01:45:19+08:00</t>
        </is>
      </c>
      <c r="AE1253" s="47">
        <f>IF(AC1253&lt;&gt;"completed","",IF(W1253=O1253,"no","yes"))</f>
        <v/>
      </c>
      <c r="AF1253" s="47">
        <f>IF(AC1253&lt;&gt;"completed","",IF(AND(X1253=P1253,Y1253=Q1253),"no","yes"))</f>
        <v/>
      </c>
      <c r="AG1253" s="47">
        <f>IF(AC1253&lt;&gt;"completed","待复核",IF(OR(W1253="",Z1253="",AA1253="",AD1253=""),"缺少必填项",IF(AND(OR(AE1253="yes",AF1253="yes"),AB1253=""),"修正原因缺失",IF(OR(W1253=0,W1253=1),IF(AND(X1253="",Y1253=""),"通过","0/1级时间应留空"),IF(AND(OR(W1253=2,W1253=3),X1253&lt;&gt;"",Y1253&lt;&gt;"",X1253&gt;=I1253,Y1253&lt;=J1253,Y1253&gt;X1253),"通过","2/3级时间无效")))))</f>
        <v/>
      </c>
    </row>
    <row r="1254">
      <c r="A1254" s="45" t="inlineStr">
        <is>
          <t>VQ-030</t>
        </is>
      </c>
      <c r="B1254" s="52" t="inlineStr">
        <is>
          <t>What visible checks help when an espresso machine produces no water?</t>
        </is>
      </c>
      <c r="C1254" s="45" t="inlineStr">
        <is>
          <t>en</t>
        </is>
      </c>
      <c r="D1254" s="45" t="inlineStr">
        <is>
          <t>Espresso Machine</t>
        </is>
      </c>
      <c r="E1254" s="45" t="inlineStr">
        <is>
          <t>troubleshooting</t>
        </is>
      </c>
      <c r="F1254" s="45" t="inlineStr">
        <is>
          <t>source_disjoint_test</t>
        </is>
      </c>
      <c r="G1254" s="45" t="inlineStr">
        <is>
          <t>espresso-015-scene-0003</t>
        </is>
      </c>
      <c r="H1254" s="45" t="inlineStr">
        <is>
          <t>espresso-015</t>
        </is>
      </c>
      <c r="I1254" s="59" t="inlineStr">
        <is>
          <t>37.448</t>
        </is>
      </c>
      <c r="J1254" s="59" t="inlineStr">
        <is>
          <t>43.15</t>
        </is>
      </c>
      <c r="K1254" s="45" t="inlineStr">
        <is>
          <t>items/espresso-015-scene-0003/clip.mp4</t>
        </is>
      </c>
      <c r="L1254" s="45" t="inlineStr">
        <is>
          <t>items/espresso-015-scene-0003/thumbnail.jpg</t>
        </is>
      </c>
      <c r="M1254" s="52" t="inlineStr">
        <is>
          <t>OCR: bor
VLM: Visual summary: A red cup filled with espresso sits on the drip tray of an espresso machine, with a pressure gauge visible nearby.
视觉摘要: 一杯红色的浓缩咖啡放在意式咖啡机的滴水盘上，旁边有一个压力表。
Visible product: Espresso Machine
Visible components: espresso machine; pressure gauge; drip tray; red cup; coffee; metal portafilter; green indicator light
Visible states: coffee being dispensed into cup; pressure gauge needle pointing to a value</t>
        </is>
      </c>
      <c r="N1254" s="45" t="inlineStr">
        <is>
          <t>22</t>
        </is>
      </c>
      <c r="O1254" s="45" t="inlineStr">
        <is>
          <t>1</t>
        </is>
      </c>
      <c r="P1254" s="59" t="str"/>
      <c r="Q1254" s="59" t="str"/>
      <c r="R1254" s="52" t="inlineStr">
        <is>
          <t>The scene shows an espresso machine actively dispensing coffee, indicating it is functioning, not producing no water. No visible checks for troubleshooting 'no water' are shown.</t>
        </is>
      </c>
      <c r="S1254" s="52" t="inlineStr">
        <is>
          <t>VLM</t>
        </is>
      </c>
      <c r="T1254" s="52" t="inlineStr">
        <is>
          <t>low</t>
        </is>
      </c>
      <c r="U1254" s="52" t="inlineStr">
        <is>
          <t>The scene depicts normal operation, not a malfunction state, so no troubleshooting evidence is present.</t>
        </is>
      </c>
      <c r="V1254" s="45" t="inlineStr">
        <is>
          <t>R1</t>
        </is>
      </c>
      <c r="W1254" s="46" t="inlineStr">
        <is>
          <t>1</t>
        </is>
      </c>
      <c r="X1254" s="60" t="n"/>
      <c r="Y1254" s="60" t="n"/>
      <c r="Z1254" s="46" t="inlineStr">
        <is>
          <t>no</t>
        </is>
      </c>
      <c r="AA1254" s="54" t="inlineStr">
        <is>
          <t>咖啡机正在正常出水萃取，没有展示不出水时的检查步骤。</t>
        </is>
      </c>
      <c r="AB1254" s="54" t="n"/>
      <c r="AC1254" s="46" t="inlineStr">
        <is>
          <t>completed</t>
        </is>
      </c>
      <c r="AD1254" s="46" t="inlineStr">
        <is>
          <t>2026-07-28T01:45:19+08:00</t>
        </is>
      </c>
      <c r="AE1254" s="47">
        <f>IF(AC1254&lt;&gt;"completed","",IF(W1254=O1254,"no","yes"))</f>
        <v/>
      </c>
      <c r="AF1254" s="47">
        <f>IF(AC1254&lt;&gt;"completed","",IF(AND(X1254=P1254,Y1254=Q1254),"no","yes"))</f>
        <v/>
      </c>
      <c r="AG1254" s="47">
        <f>IF(AC1254&lt;&gt;"completed","待复核",IF(OR(W1254="",Z1254="",AA1254="",AD1254=""),"缺少必填项",IF(AND(OR(AE1254="yes",AF1254="yes"),AB1254=""),"修正原因缺失",IF(OR(W1254=0,W1254=1),IF(AND(X1254="",Y1254=""),"通过","0/1级时间应留空"),IF(AND(OR(W1254=2,W1254=3),X1254&lt;&gt;"",Y1254&lt;&gt;"",X1254&gt;=I1254,Y1254&lt;=J1254,Y1254&gt;X1254),"通过","2/3级时间无效")))))</f>
        <v/>
      </c>
    </row>
    <row r="1255">
      <c r="A1255" s="45" t="inlineStr">
        <is>
          <t>VQ-030</t>
        </is>
      </c>
      <c r="B1255" s="52" t="inlineStr">
        <is>
          <t>What visible checks help when an espresso machine produces no water?</t>
        </is>
      </c>
      <c r="C1255" s="45" t="inlineStr">
        <is>
          <t>en</t>
        </is>
      </c>
      <c r="D1255" s="45" t="inlineStr">
        <is>
          <t>Espresso Machine</t>
        </is>
      </c>
      <c r="E1255" s="45" t="inlineStr">
        <is>
          <t>troubleshooting</t>
        </is>
      </c>
      <c r="F1255" s="45" t="inlineStr">
        <is>
          <t>source_disjoint_test</t>
        </is>
      </c>
      <c r="G1255" s="45" t="inlineStr">
        <is>
          <t>espresso-006-scene-0001</t>
        </is>
      </c>
      <c r="H1255" s="45" t="inlineStr">
        <is>
          <t>espresso-006</t>
        </is>
      </c>
      <c r="I1255" s="59" t="inlineStr">
        <is>
          <t>0.0</t>
        </is>
      </c>
      <c r="J1255" s="59" t="inlineStr">
        <is>
          <t>49.41</t>
        </is>
      </c>
      <c r="K1255" s="45" t="inlineStr">
        <is>
          <t>items/espresso-006-scene-0001/clip.mp4</t>
        </is>
      </c>
      <c r="L1255" s="45" t="inlineStr">
        <is>
          <t>items/espresso-006-scene-0001/thumbnail.jpg</t>
        </is>
      </c>
      <c r="M1255" s="52" t="inlineStr">
        <is>
          <t>OCR: BOSCH
VLM: Visual summary: A Bosch espresso machine is dispensing a beverage into a glass mug, starting with milk and ending with a layered drink.
视觉摘要: 一台博世咖啡机正在向玻璃杯中倾倒饮品，从牛奶开始，最终形成分层饮品。
Visible product: BOSCH
Visible components: coffee machine; glass mug; control panel; dial; buttons; dispenser spouts; brand logo
Visible actions: dispensing liquid into mug
Visible states: milk being dispensed; foam being dispensed; layered beverage formed</t>
        </is>
      </c>
      <c r="N1255" s="45" t="inlineStr">
        <is>
          <t>23</t>
        </is>
      </c>
      <c r="O1255" s="45" t="inlineStr">
        <is>
          <t>0</t>
        </is>
      </c>
      <c r="P1255" s="59" t="str"/>
      <c r="Q1255" s="59" t="str"/>
      <c r="R1255" s="52" t="inlineStr">
        <is>
          <t>The scene shows the espresso machine dispensing a beverage normally, with no visible indication of water-related issues or troubleshooting steps.</t>
        </is>
      </c>
      <c r="S1255" s="52" t="inlineStr">
        <is>
          <t>VLM</t>
        </is>
      </c>
      <c r="T1255" s="52" t="inlineStr">
        <is>
          <t>low</t>
        </is>
      </c>
      <c r="U1255" s="52" t="inlineStr">
        <is>
          <t>No evidence of water flow problems or diagnostic checks is present.</t>
        </is>
      </c>
      <c r="V1255" s="45" t="inlineStr">
        <is>
          <t>R1</t>
        </is>
      </c>
      <c r="W1255" s="46" t="inlineStr">
        <is>
          <t>0</t>
        </is>
      </c>
      <c r="X1255" s="60" t="n"/>
      <c r="Y1255" s="60" t="n"/>
      <c r="Z1255" s="46" t="inlineStr">
        <is>
          <t>no</t>
        </is>
      </c>
      <c r="AA1255" s="54" t="inlineStr">
        <is>
          <t>画面为机器正常出品状态，无任何故障排查的可视检查动作或步骤。</t>
        </is>
      </c>
      <c r="AB1255" s="54" t="n"/>
      <c r="AC1255" s="46" t="inlineStr">
        <is>
          <t>completed</t>
        </is>
      </c>
      <c r="AD1255" s="46" t="inlineStr">
        <is>
          <t>2026-07-28T01:45:19+08:00</t>
        </is>
      </c>
      <c r="AE1255" s="47">
        <f>IF(AC1255&lt;&gt;"completed","",IF(W1255=O1255,"no","yes"))</f>
        <v/>
      </c>
      <c r="AF1255" s="47">
        <f>IF(AC1255&lt;&gt;"completed","",IF(AND(X1255=P1255,Y1255=Q1255),"no","yes"))</f>
        <v/>
      </c>
      <c r="AG1255" s="47">
        <f>IF(AC1255&lt;&gt;"completed","待复核",IF(OR(W1255="",Z1255="",AA1255="",AD1255=""),"缺少必填项",IF(AND(OR(AE1255="yes",AF1255="yes"),AB1255=""),"修正原因缺失",IF(OR(W1255=0,W1255=1),IF(AND(X1255="",Y1255=""),"通过","0/1级时间应留空"),IF(AND(OR(W1255=2,W1255=3),X1255&lt;&gt;"",Y1255&lt;&gt;"",X1255&gt;=I1255,Y1255&lt;=J1255,Y1255&gt;X1255),"通过","2/3级时间无效")))))</f>
        <v/>
      </c>
    </row>
    <row r="1256">
      <c r="A1256" s="45" t="inlineStr">
        <is>
          <t>VQ-030</t>
        </is>
      </c>
      <c r="B1256" s="52" t="inlineStr">
        <is>
          <t>What visible checks help when an espresso machine produces no water?</t>
        </is>
      </c>
      <c r="C1256" s="45" t="inlineStr">
        <is>
          <t>en</t>
        </is>
      </c>
      <c r="D1256" s="45" t="inlineStr">
        <is>
          <t>Espresso Machine</t>
        </is>
      </c>
      <c r="E1256" s="45" t="inlineStr">
        <is>
          <t>troubleshooting</t>
        </is>
      </c>
      <c r="F1256" s="45" t="inlineStr">
        <is>
          <t>source_disjoint_test</t>
        </is>
      </c>
      <c r="G1256" s="45" t="inlineStr">
        <is>
          <t>espresso-001-scene-0004</t>
        </is>
      </c>
      <c r="H1256" s="45" t="inlineStr">
        <is>
          <t>espresso-001</t>
        </is>
      </c>
      <c r="I1256" s="59" t="inlineStr">
        <is>
          <t>14.214</t>
        </is>
      </c>
      <c r="J1256" s="59" t="inlineStr">
        <is>
          <t>18.685</t>
        </is>
      </c>
      <c r="K1256" s="45" t="inlineStr">
        <is>
          <t>items/espresso-001-scene-0004/clip.mp4</t>
        </is>
      </c>
      <c r="L1256" s="45" t="inlineStr">
        <is>
          <t>items/espresso-001-scene-0004/thumbnail.jpg</t>
        </is>
      </c>
      <c r="M1256" s="52" t="inlineStr">
        <is>
          <t>ASR: It has more caffeine per unit volume than most beverages, but the usual serving size is smaller than a standard cup of coffee. The act of producing a shot of espresso is often termed pulling a shot.
VLM: Visual summary: A person is operating an espresso machine, with a white cup placed on a digital scale under the spout, while stacks of plates and coffee cups are visible nearby.
视觉摘要: 一个人正在操作一台浓缩咖啡机，一个白色杯子放在数字秤上位于出水口下方，旁边可见堆叠的盘子和咖啡杯。
Visible product: Espresso Machine
Visible components: espresso machine; digital scale; white cup; stacks of plates; stacks of coffee cups; pressure gauge; portafilter; blue cloth
Visible actions: person operating espresso machine; person adjusting or holding machine handle
Visible states: coffee being dispensed into cup; cup on digital scale</t>
        </is>
      </c>
      <c r="N1256" s="45" t="inlineStr">
        <is>
          <t>24</t>
        </is>
      </c>
      <c r="O1256" s="45" t="inlineStr">
        <is>
          <t>1</t>
        </is>
      </c>
      <c r="P1256" s="59" t="str"/>
      <c r="Q1256" s="59" t="str"/>
      <c r="R1256" s="52" t="inlineStr">
        <is>
          <t>The scene shows an espresso machine in operation with coffee being dispensed, but no visible checks or troubleshooting steps are shown for when no water is produced.</t>
        </is>
      </c>
      <c r="S1256" s="52" t="inlineStr">
        <is>
          <t>VLM</t>
        </is>
      </c>
      <c r="T1256" s="52" t="inlineStr">
        <is>
          <t>low</t>
        </is>
      </c>
      <c r="U1256" s="52" t="inlineStr">
        <is>
          <t>No evidence of visible checks or troubleshooting steps for water production failure.</t>
        </is>
      </c>
      <c r="V1256" s="45" t="inlineStr">
        <is>
          <t>R1</t>
        </is>
      </c>
      <c r="W1256" s="46" t="inlineStr">
        <is>
          <t>0</t>
        </is>
      </c>
      <c r="X1256" s="60" t="n"/>
      <c r="Y1256" s="60" t="n"/>
      <c r="Z1256" s="46" t="inlineStr">
        <is>
          <t>no</t>
        </is>
      </c>
      <c r="AA1256" s="54" t="inlineStr">
        <is>
          <t>画面展示机器正常出咖啡，与无出水故障排查无关。</t>
        </is>
      </c>
      <c r="AB1256" s="54" t="inlineStr">
        <is>
          <t>AI=1→R1=0，机器正常出水。</t>
        </is>
      </c>
      <c r="AC1256" s="46" t="inlineStr">
        <is>
          <t>completed</t>
        </is>
      </c>
      <c r="AD1256" s="46" t="inlineStr">
        <is>
          <t>2026-07-28T01:45:19+08:00</t>
        </is>
      </c>
      <c r="AE1256" s="47">
        <f>IF(AC1256&lt;&gt;"completed","",IF(W1256=O1256,"no","yes"))</f>
        <v/>
      </c>
      <c r="AF1256" s="47">
        <f>IF(AC1256&lt;&gt;"completed","",IF(AND(X1256=P1256,Y1256=Q1256),"no","yes"))</f>
        <v/>
      </c>
      <c r="AG1256" s="47">
        <f>IF(AC1256&lt;&gt;"completed","待复核",IF(OR(W1256="",Z1256="",AA1256="",AD1256=""),"缺少必填项",IF(AND(OR(AE1256="yes",AF1256="yes"),AB1256=""),"修正原因缺失",IF(OR(W1256=0,W1256=1),IF(AND(X1256="",Y1256=""),"通过","0/1级时间应留空"),IF(AND(OR(W1256=2,W1256=3),X1256&lt;&gt;"",Y1256&lt;&gt;"",X1256&gt;=I1256,Y1256&lt;=J1256,Y1256&gt;X1256),"通过","2/3级时间无效")))))</f>
        <v/>
      </c>
    </row>
    <row r="1257">
      <c r="A1257" s="45" t="inlineStr">
        <is>
          <t>VQ-030</t>
        </is>
      </c>
      <c r="B1257" s="52" t="inlineStr">
        <is>
          <t>What visible checks help when an espresso machine produces no water?</t>
        </is>
      </c>
      <c r="C1257" s="45" t="inlineStr">
        <is>
          <t>en</t>
        </is>
      </c>
      <c r="D1257" s="45" t="inlineStr">
        <is>
          <t>Espresso Machine</t>
        </is>
      </c>
      <c r="E1257" s="45" t="inlineStr">
        <is>
          <t>troubleshooting</t>
        </is>
      </c>
      <c r="F1257" s="45" t="inlineStr">
        <is>
          <t>source_disjoint_test</t>
        </is>
      </c>
      <c r="G1257" s="45" t="inlineStr">
        <is>
          <t>espresso-017-scene-0001</t>
        </is>
      </c>
      <c r="H1257" s="45" t="inlineStr">
        <is>
          <t>espresso-017</t>
        </is>
      </c>
      <c r="I1257" s="59" t="inlineStr">
        <is>
          <t>0.0</t>
        </is>
      </c>
      <c r="J1257" s="59" t="inlineStr">
        <is>
          <t>574.25</t>
        </is>
      </c>
      <c r="K1257" s="45" t="inlineStr">
        <is>
          <t>items/espresso-017-scene-0001/clip.mp4</t>
        </is>
      </c>
      <c r="L1257" s="45" t="inlineStr">
        <is>
          <t>items/espresso-017-scene-0001/thumbnail.jpg</t>
        </is>
      </c>
      <c r="M1257" s="52" t="inlineStr">
        <is>
          <t>ASR: Я вас приветствую на своем канале. Сегодня у нас кофемашина Jura, точная модель аппарата. Я укажу в описании к видео. Речь будет о разборке аппарата. У некоторых владельцев при обслуживании и необходимости снять, вымыть заварочный узел, либо у некоторых мастеров вызывает трудности у этих моделей с разборкой. я покажу как это выполнить легко быстро и при этом постараться ничего не выломать никаких зацепов в общем сохранить аппарат в исправном состоянии давайте приступим для начала мы снимаем поддоны снимаем крышку достаем лоток для молотого кофе разворачиваем аппарат снимаем контейнер для воды здесь у нас спрятана защелка мы ее проворачиваем снимаем сложим всю коробочку чтобы не растерять отвертка звездочка т15 откручиваем саморез также нам понадобится специальный ключ овальный и нужно выкрутить вот этот саморез я его обозначил планочку подымаем вверх это я пока уберу не Мне нужно будет положить аппарат на бок, поэтому я подстелю полотенце, чтобы не поцарапать корпус. Смотрите, прежде чем положить аппарат на бок, я возьму вот такой листик, заведу. Вот примерно в этом положении у нас стоит зацеп. Теперь я ложу аппарат на бок. В этом месте у нас зацепчик, я беру такой съемник, вставляю, приподнимаю немножко крышку, беру обычную линейку, примерно 30 сантиметров, завожу ее, примерно в это, вот так надо завести ее, заводим. с этой стороны изнутри я рукой буду линейку прижимать к корпусу аппарата и нажимаю слышим у нас отщелкнулась защелочка снимаем корпус вот примерно вот так вот линейка заправлена нам нужно было отщелкнуть вот эту вот этот клавишу как видите состояние аппарата защелка у нас входит вот в это положение давайте я обозначу вот сюда она входит я аппарат разворачиваю на другую сторону повторяя манипуляцию точно также завожу примерно сюда до упора нажали вот примерно в этом месте и скинули вот у нас здесь примерно зацеп я ставлю аппарат мы получили доступ к плате управления с этой стороны мы получили доступ к редуктору когда будете заводить линейку с этой стороны у нас вот вот этот упорчик видите да мы получается проводим прижимаем линейку корпусу доходим до вот этого фиксатора и отстегиваем далее нам нужно снять вот эту панель линейку я пока убираем вот кнопка мы ее нажимаем и приподнимаем крышку вот кнопка мы нажали приподняли и сняли вот эту панель далее нам необходимо снять вот эту накладку здесь у нас стоит зацеп я беру съемничек вставляю и немножко проворачиваем 123 откручиваем и теперь панельку просто подымаем если нам необходимо снять вот эту переднюю панель мы откручиваем два самореза снимаем экран и под ним еще два самореза которые держат вот эту накладку но этого я делать не буду мне это сейчас нет необходимости. Я буду разбирать заварочный узел. Откручиваем заварочный узел. Другую отвертку взять. Немножко больше. Это у нас Т20. Снимаем трубочку. Достали заварочный
OCR: TOLSEN covim OROCREMA covum OROCRENA &gt; 3 X 170 180 ovim PA APA GROU 16 1 juha jera sovim SROUP GROUP CROU - 1160 1860 MO ROUP 000 OROCREN wa S C il LUSST 300000000 SNERL CF 00000000 C.F SNI USY 0000000 EPLS | TRUIST CE ESNEL Cp EPLISET SNEL a CKOUP SNEEL ST 00G00000 SNOE eovim 0G000000 evim LHEAIE CEDAME 2 09000000 CUDAM 6 CUPAPI im E REMA
VLM: Visual summary: A person is disassembling a white appliance, likely an espresso machine, in a workshop setting with tools and supplies on the wall and floor.
视觉摘要: 一个人正在一个工作坊环境中拆解一台白色的电器，可能是意式咖啡机，周围墙上和地板上有工具和材料。
Visible product: Espresso Machine
Visible components: white appliance; orange bag labeled 'COVIM OROCREMA'; black container; tools hanging on wall; screwdriver; green sanding belt; yellow plastic tool; cup with dark liquid
Visible actions: person opening appliance; person removing appliance cover; person holding green sanding belt; person using screwdriver
Visible states: appliance partially disassembled; appliance cover removed; internal components exposed
Visual uncertainty: The exact model or brand of the appliance is not visible. The purpose of the disassembly is not clear from the frames.</t>
        </is>
      </c>
      <c r="N1257" s="45" t="inlineStr">
        <is>
          <t>25</t>
        </is>
      </c>
      <c r="O1257" s="45" t="inlineStr">
        <is>
          <t>0</t>
        </is>
      </c>
      <c r="P1257" s="59" t="str"/>
      <c r="Q1257" s="59" t="str"/>
      <c r="R1257" s="52" t="inlineStr">
        <is>
          <t>The video shows disassembly of an espresso machine, not troubleshooting for no water output. No visible checks for water flow or related components are shown.</t>
        </is>
      </c>
      <c r="S1257" s="52" t="inlineStr">
        <is>
          <t>VLM</t>
        </is>
      </c>
      <c r="T1257" s="52" t="inlineStr">
        <is>
          <t>low</t>
        </is>
      </c>
      <c r="U1257" s="52" t="inlineStr">
        <is>
          <t>The scene is focused on disassembly, not diagnostic checks for water output issues.</t>
        </is>
      </c>
      <c r="V1257" s="45" t="inlineStr">
        <is>
          <t>R1</t>
        </is>
      </c>
      <c r="W1257" s="46" t="inlineStr">
        <is>
          <t>0</t>
        </is>
      </c>
      <c r="X1257" s="60" t="n"/>
      <c r="Y1257" s="60" t="n"/>
      <c r="Z1257" s="46" t="inlineStr">
        <is>
          <t>no</t>
        </is>
      </c>
      <c r="AA1257" s="54" t="inlineStr">
        <is>
          <t>画面为整机拆解，没有针对无出水故障的可见检查步骤。</t>
        </is>
      </c>
      <c r="AB1257" s="54" t="inlineStr">
        <is>
          <t>AI=0→R1=0，与AI一致。</t>
        </is>
      </c>
      <c r="AC1257" s="46" t="inlineStr">
        <is>
          <t>completed</t>
        </is>
      </c>
      <c r="AD1257" s="46" t="inlineStr">
        <is>
          <t>2026-07-28T01:45:19+08:00</t>
        </is>
      </c>
      <c r="AE1257" s="47">
        <f>IF(AC1257&lt;&gt;"completed","",IF(W1257=O1257,"no","yes"))</f>
        <v/>
      </c>
      <c r="AF1257" s="47">
        <f>IF(AC1257&lt;&gt;"completed","",IF(AND(X1257=P1257,Y1257=Q1257),"no","yes"))</f>
        <v/>
      </c>
      <c r="AG1257" s="47">
        <f>IF(AC1257&lt;&gt;"completed","待复核",IF(OR(W1257="",Z1257="",AA1257="",AD1257=""),"缺少必填项",IF(AND(OR(AE1257="yes",AF1257="yes"),AB1257=""),"修正原因缺失",IF(OR(W1257=0,W1257=1),IF(AND(X1257="",Y1257=""),"通过","0/1级时间应留空"),IF(AND(OR(W1257=2,W1257=3),X1257&lt;&gt;"",Y1257&lt;&gt;"",X1257&gt;=I1257,Y1257&lt;=J1257,Y1257&gt;X1257),"通过","2/3级时间无效")))))</f>
        <v/>
      </c>
    </row>
    <row r="1258">
      <c r="A1258" s="45" t="inlineStr">
        <is>
          <t>VQ-030</t>
        </is>
      </c>
      <c r="B1258" s="52" t="inlineStr">
        <is>
          <t>What visible checks help when an espresso machine produces no water?</t>
        </is>
      </c>
      <c r="C1258" s="45" t="inlineStr">
        <is>
          <t>en</t>
        </is>
      </c>
      <c r="D1258" s="45" t="inlineStr">
        <is>
          <t>Espresso Machine</t>
        </is>
      </c>
      <c r="E1258" s="45" t="inlineStr">
        <is>
          <t>troubleshooting</t>
        </is>
      </c>
      <c r="F1258" s="45" t="inlineStr">
        <is>
          <t>source_disjoint_test</t>
        </is>
      </c>
      <c r="G1258" s="45" t="inlineStr">
        <is>
          <t>espresso-003-scene-0001</t>
        </is>
      </c>
      <c r="H1258" s="45" t="inlineStr">
        <is>
          <t>espresso-003</t>
        </is>
      </c>
      <c r="I1258" s="59" t="inlineStr">
        <is>
          <t>0.0</t>
        </is>
      </c>
      <c r="J1258" s="59" t="inlineStr">
        <is>
          <t>140.95</t>
        </is>
      </c>
      <c r="K1258" s="45" t="inlineStr">
        <is>
          <t>items/espresso-003-scene-0001/clip.mp4</t>
        </is>
      </c>
      <c r="L1258" s="45" t="inlineStr">
        <is>
          <t>items/espresso-003-scene-0001/thumbnail.jpg</t>
        </is>
      </c>
      <c r="M1258" s="52" t="inlineStr">
        <is>
          <t>OCR: UTEONYD IRORENI VORM KALK MOCCAMASTER UPROVID TECIENT MOCCAMASTEE UPROVED TECHENT APROVED TEGINT TEOENX ATROIED TECYENI APPROVED TECENI SMERES ONI TECENT INI TVOEM UTROVED q0e Je he a ECIENT AITRONED N TECIINI IM TEOINI OAM TECIENI ALLA INKEER UPPROVED LETR M UPROSED SEAXTS ATROVED TEOHNI TECEENI APTROVED TEOENT TECHNI
VLM: Visual summary: A yellow coffee maker with a water reservoir and a glass carafe is on a kitchen counter, actively brewing coffee as liquid drips into the carafe.
视觉摘要: 一台黄色的咖啡机放在厨房台面上，正在将液体滴入玻璃壶中，进行咖啡萃取。
Visible product: MOCCAMASTER
Visible components: yellow base unit; water reservoir; black filter basket; glass carafe; power button; indicator lights; kalk indicator; sink; bottles on windowsill
Visible actions: coffee dripping into carafe
Visible states: indicator lights illuminated; coffee in carafe</t>
        </is>
      </c>
      <c r="N1258" s="45" t="inlineStr">
        <is>
          <t>26</t>
        </is>
      </c>
      <c r="O1258" s="45" t="inlineStr">
        <is>
          <t>0</t>
        </is>
      </c>
      <c r="P1258" s="59" t="str"/>
      <c r="Q1258" s="59" t="str"/>
      <c r="R1258" s="52" t="inlineStr">
        <is>
          <t>The scene shows a coffee machine actively brewing with coffee dripping into a carafe, indicating normal operation, not a troubleshooting scenario for no water output.</t>
        </is>
      </c>
      <c r="S1258" s="52" t="inlineStr">
        <is>
          <t>VLM</t>
        </is>
      </c>
      <c r="T1258" s="52" t="inlineStr">
        <is>
          <t>low</t>
        </is>
      </c>
      <c r="U1258" s="52" t="inlineStr">
        <is>
          <t>The visual evidence clearly depicts active brewing, which contradicts the question's premise of 'no water' output.</t>
        </is>
      </c>
      <c r="V1258" s="45" t="inlineStr">
        <is>
          <t>R1</t>
        </is>
      </c>
      <c r="W1258" s="46" t="inlineStr">
        <is>
          <t>0</t>
        </is>
      </c>
      <c r="X1258" s="60" t="n"/>
      <c r="Y1258" s="60" t="n"/>
      <c r="Z1258" s="46" t="inlineStr">
        <is>
          <t>no</t>
        </is>
      </c>
      <c r="AA1258" s="54" t="inlineStr">
        <is>
          <t>咖啡机正在正常滴液，没有展示不出水时的检查步骤。</t>
        </is>
      </c>
      <c r="AB1258" s="54" t="n"/>
      <c r="AC1258" s="46" t="inlineStr">
        <is>
          <t>completed</t>
        </is>
      </c>
      <c r="AD1258" s="46" t="inlineStr">
        <is>
          <t>2026-07-28T01:45:19+08:00</t>
        </is>
      </c>
      <c r="AE1258" s="47">
        <f>IF(AC1258&lt;&gt;"completed","",IF(W1258=O1258,"no","yes"))</f>
        <v/>
      </c>
      <c r="AF1258" s="47">
        <f>IF(AC1258&lt;&gt;"completed","",IF(AND(X1258=P1258,Y1258=Q1258),"no","yes"))</f>
        <v/>
      </c>
      <c r="AG1258" s="47">
        <f>IF(AC1258&lt;&gt;"completed","待复核",IF(OR(W1258="",Z1258="",AA1258="",AD1258=""),"缺少必填项",IF(AND(OR(AE1258="yes",AF1258="yes"),AB1258=""),"修正原因缺失",IF(OR(W1258=0,W1258=1),IF(AND(X1258="",Y1258=""),"通过","0/1级时间应留空"),IF(AND(OR(W1258=2,W1258=3),X1258&lt;&gt;"",Y1258&lt;&gt;"",X1258&gt;=I1258,Y1258&lt;=J1258,Y1258&gt;X1258),"通过","2/3级时间无效")))))</f>
        <v/>
      </c>
    </row>
    <row r="1259">
      <c r="A1259" s="45" t="inlineStr">
        <is>
          <t>VQ-030</t>
        </is>
      </c>
      <c r="B1259" s="52" t="inlineStr">
        <is>
          <t>What visible checks help when an espresso machine produces no water?</t>
        </is>
      </c>
      <c r="C1259" s="45" t="inlineStr">
        <is>
          <t>en</t>
        </is>
      </c>
      <c r="D1259" s="45" t="inlineStr">
        <is>
          <t>Espresso Machine</t>
        </is>
      </c>
      <c r="E1259" s="45" t="inlineStr">
        <is>
          <t>troubleshooting</t>
        </is>
      </c>
      <c r="F1259" s="45" t="inlineStr">
        <is>
          <t>source_disjoint_test</t>
        </is>
      </c>
      <c r="G1259" s="45" t="inlineStr">
        <is>
          <t>espresso-008-scene-0001</t>
        </is>
      </c>
      <c r="H1259" s="45" t="inlineStr">
        <is>
          <t>espresso-008</t>
        </is>
      </c>
      <c r="I1259" s="59" t="inlineStr">
        <is>
          <t>0.0</t>
        </is>
      </c>
      <c r="J1259" s="59" t="inlineStr">
        <is>
          <t>60.8</t>
        </is>
      </c>
      <c r="K1259" s="45" t="inlineStr">
        <is>
          <t>items/espresso-008-scene-0001/clip.mp4</t>
        </is>
      </c>
      <c r="L1259" s="45" t="inlineStr">
        <is>
          <t>items/espresso-008-scene-0001/thumbnail.jpg</t>
        </is>
      </c>
      <c r="M1259" s="52" t="inlineStr">
        <is>
          <t>OCR: KREA NECTA PAGES EAFE PAGEA cetelong chocolat GRAND CAFE CREME eau chsude 01L301S0 A qaucinude choodal ANDXCJER CAEM eau chaude
VLM: Visual summary: A modern coffee machine dispenses coffee into a white mug with a logo, situated on a beverage station with dispensers and bowls nearby.
视觉摘要: 一台现代咖啡机正在向一个带有标志的白色杯子中倒咖啡，旁边是饮料站，配有分配器和碗。
Visible product: Espresso Machine
Visible components: coffee machine; white mug; control panel; dispensers; stacked bowls; tea boxes; brand logo on mug
Visible actions: coffee being dispensed into mug
Visible states: coffee machine in operation; mug receiving coffee</t>
        </is>
      </c>
      <c r="N1259" s="45" t="inlineStr">
        <is>
          <t>27</t>
        </is>
      </c>
      <c r="O1259" s="45" t="inlineStr">
        <is>
          <t>0</t>
        </is>
      </c>
      <c r="P1259" s="59" t="str"/>
      <c r="Q1259" s="59" t="str"/>
      <c r="R1259" s="52" t="inlineStr">
        <is>
          <t>The scene shows the espresso machine dispensing coffee, indicating it is functioning normally, not producing no water.</t>
        </is>
      </c>
      <c r="S1259" s="52" t="inlineStr">
        <is>
          <t>VLM</t>
        </is>
      </c>
      <c r="T1259" s="52" t="inlineStr">
        <is>
          <t>low</t>
        </is>
      </c>
      <c r="U1259" s="52" t="inlineStr">
        <is>
          <t>No visible checks or troubleshooting steps are shown for a machine producing no water.</t>
        </is>
      </c>
      <c r="V1259" s="45" t="inlineStr">
        <is>
          <t>R1</t>
        </is>
      </c>
      <c r="W1259" s="46" t="inlineStr">
        <is>
          <t>0</t>
        </is>
      </c>
      <c r="X1259" s="60" t="n"/>
      <c r="Y1259" s="60" t="n"/>
      <c r="Z1259" s="46" t="inlineStr">
        <is>
          <t>no</t>
        </is>
      </c>
      <c r="AA1259" s="54" t="inlineStr">
        <is>
          <t>机器正在正常出咖啡，与'不出水'场景矛盾，且未展示检查步骤。</t>
        </is>
      </c>
      <c r="AB1259" s="54" t="n"/>
      <c r="AC1259" s="46" t="inlineStr">
        <is>
          <t>completed</t>
        </is>
      </c>
      <c r="AD1259" s="46" t="inlineStr">
        <is>
          <t>2026-07-28T01:55:19+08:00</t>
        </is>
      </c>
      <c r="AE1259" s="47">
        <f>IF(AC1259&lt;&gt;"completed","",IF(W1259=O1259,"no","yes"))</f>
        <v/>
      </c>
      <c r="AF1259" s="47">
        <f>IF(AC1259&lt;&gt;"completed","",IF(AND(X1259=P1259,Y1259=Q1259),"no","yes"))</f>
        <v/>
      </c>
      <c r="AG1259" s="47">
        <f>IF(AC1259&lt;&gt;"completed","待复核",IF(OR(W1259="",Z1259="",AA1259="",AD1259=""),"缺少必填项",IF(AND(OR(AE1259="yes",AF1259="yes"),AB1259=""),"修正原因缺失",IF(OR(W1259=0,W1259=1),IF(AND(X1259="",Y1259=""),"通过","0/1级时间应留空"),IF(AND(OR(W1259=2,W1259=3),X1259&lt;&gt;"",Y1259&lt;&gt;"",X1259&gt;=I1259,Y1259&lt;=J1259,Y1259&gt;X1259),"通过","2/3级时间无效")))))</f>
        <v/>
      </c>
    </row>
    <row r="1260">
      <c r="A1260" s="45" t="inlineStr">
        <is>
          <t>VQ-031</t>
        </is>
      </c>
      <c r="B1260" s="52" t="inlineStr">
        <is>
          <t>浓缩咖啡流速过快或过慢时怎样调整？</t>
        </is>
      </c>
      <c r="C1260" s="45" t="inlineStr">
        <is>
          <t>zh-CN</t>
        </is>
      </c>
      <c r="D1260" s="45" t="inlineStr">
        <is>
          <t>Espresso Machine</t>
        </is>
      </c>
      <c r="E1260" s="45" t="inlineStr">
        <is>
          <t>troubleshooting</t>
        </is>
      </c>
      <c r="F1260" s="45" t="inlineStr">
        <is>
          <t>source_disjoint_test</t>
        </is>
      </c>
      <c r="G1260" s="45" t="inlineStr">
        <is>
          <t>espresso-016-scene-0004</t>
        </is>
      </c>
      <c r="H1260" s="45" t="inlineStr">
        <is>
          <t>espresso-016</t>
        </is>
      </c>
      <c r="I1260" s="59" t="inlineStr">
        <is>
          <t>13.391</t>
        </is>
      </c>
      <c r="J1260" s="59" t="inlineStr">
        <is>
          <t>16.12</t>
        </is>
      </c>
      <c r="K1260" s="45" t="inlineStr">
        <is>
          <t>items/espresso-016-scene-0004/clip.mp4</t>
        </is>
      </c>
      <c r="L1260" s="45" t="inlineStr">
        <is>
          <t>items/espresso-016-scene-0004/thumbnail.jpg</t>
        </is>
      </c>
      <c r="M1260" s="52" t="inlineStr">
        <is>
          <t>VLM: Visual summary: A stainless steel espresso machine with red cups on top and one being filled, next to a grinder with warning labels, on a counter with towels and coffee bags.
视觉摘要: 一台不锈钢意式咖啡机，顶部和下方都有红色杯子，旁边是一台带警告标签的磨豆机，放在有毛巾和咖啡袋的台面上。
Visible product: Espresso Machine
Visible components: espresso machine; coffee grinder; red cups; towels; coffee bags; pressure gauges; portafilter; steam wand; water tank; drip tray; control knobs; warning labels
Visible actions: coffee being dispensed into a cup
Visible states: coffee machine in operation; coffee grinder with beans inside
Visible warnings: CAUTION; DANGER</t>
        </is>
      </c>
      <c r="N1260" s="45" t="inlineStr">
        <is>
          <t>1</t>
        </is>
      </c>
      <c r="O1260" s="45" t="inlineStr">
        <is>
          <t>1</t>
        </is>
      </c>
      <c r="P1260" s="59" t="str"/>
      <c r="Q1260" s="59" t="str"/>
      <c r="R1260" s="52" t="inlineStr">
        <is>
          <t>The scene shows an espresso machine in operation with coffee being dispensed, but no adjustment actions or instructions for modifying flow rate are visible or implied.</t>
        </is>
      </c>
      <c r="S1260" s="52" t="inlineStr">
        <is>
          <t>VLM</t>
        </is>
      </c>
      <c r="T1260" s="52" t="inlineStr">
        <is>
          <t>low</t>
        </is>
      </c>
      <c r="U1260" s="52" t="inlineStr">
        <is>
          <t>No evidence of adjustment mechanisms, settings, or troubleshooting steps for flow rate.</t>
        </is>
      </c>
      <c r="V1260" s="45" t="inlineStr">
        <is>
          <t>R1</t>
        </is>
      </c>
      <c r="W1260" s="46" t="inlineStr">
        <is>
          <t>0</t>
        </is>
      </c>
      <c r="X1260" s="60" t="n"/>
      <c r="Y1260" s="60" t="n"/>
      <c r="Z1260" s="46" t="inlineStr">
        <is>
          <t>no</t>
        </is>
      </c>
      <c r="AA1260" s="54" t="inlineStr">
        <is>
          <t>画面为咖啡机静态展示，无萃取过程也无流速调整相关动作或信息。</t>
        </is>
      </c>
      <c r="AB1260" s="54" t="inlineStr">
        <is>
          <t>AI=1→R1=0：画面无流速调整相关内容。</t>
        </is>
      </c>
      <c r="AC1260" s="46" t="inlineStr">
        <is>
          <t>completed</t>
        </is>
      </c>
      <c r="AD1260" s="46" t="inlineStr">
        <is>
          <t>2026-07-28T01:45:19+08:00</t>
        </is>
      </c>
      <c r="AE1260" s="47">
        <f>IF(AC1260&lt;&gt;"completed","",IF(W1260=O1260,"no","yes"))</f>
        <v/>
      </c>
      <c r="AF1260" s="47">
        <f>IF(AC1260&lt;&gt;"completed","",IF(AND(X1260=P1260,Y1260=Q1260),"no","yes"))</f>
        <v/>
      </c>
      <c r="AG1260" s="47">
        <f>IF(AC1260&lt;&gt;"completed","待复核",IF(OR(W1260="",Z1260="",AA1260="",AD1260=""),"缺少必填项",IF(AND(OR(AE1260="yes",AF1260="yes"),AB1260=""),"修正原因缺失",IF(OR(W1260=0,W1260=1),IF(AND(X1260="",Y1260=""),"通过","0/1级时间应留空"),IF(AND(OR(W1260=2,W1260=3),X1260&lt;&gt;"",Y1260&lt;&gt;"",X1260&gt;=I1260,Y1260&lt;=J1260,Y1260&gt;X1260),"通过","2/3级时间无效")))))</f>
        <v/>
      </c>
    </row>
    <row r="1261">
      <c r="A1261" s="45" t="inlineStr">
        <is>
          <t>VQ-031</t>
        </is>
      </c>
      <c r="B1261" s="52" t="inlineStr">
        <is>
          <t>浓缩咖啡流速过快或过慢时怎样调整？</t>
        </is>
      </c>
      <c r="C1261" s="45" t="inlineStr">
        <is>
          <t>zh-CN</t>
        </is>
      </c>
      <c r="D1261" s="45" t="inlineStr">
        <is>
          <t>Espresso Machine</t>
        </is>
      </c>
      <c r="E1261" s="45" t="inlineStr">
        <is>
          <t>troubleshooting</t>
        </is>
      </c>
      <c r="F1261" s="45" t="inlineStr">
        <is>
          <t>source_disjoint_test</t>
        </is>
      </c>
      <c r="G1261" s="45" t="inlineStr">
        <is>
          <t>espresso-018-scene-0007</t>
        </is>
      </c>
      <c r="H1261" s="45" t="inlineStr">
        <is>
          <t>espresso-018</t>
        </is>
      </c>
      <c r="I1261" s="59" t="inlineStr">
        <is>
          <t>24.02</t>
        </is>
      </c>
      <c r="J1261" s="59" t="inlineStr">
        <is>
          <t>28.524</t>
        </is>
      </c>
      <c r="K1261" s="45" t="inlineStr">
        <is>
          <t>items/espresso-018-scene-0007/clip.mp4</t>
        </is>
      </c>
      <c r="L1261" s="45" t="inlineStr">
        <is>
          <t>items/espresso-018-scene-0007/thumbnail.jpg</t>
        </is>
      </c>
      <c r="M1261" s="52" t="inlineStr">
        <is>
          <t>OCR: Wacaco Company INSIDER PICKS Pump a few times for espresso.
VLM: Visual summary: A person is using a portable espresso machine to brew coffee by adding ground coffee and hot water, then pumping the device.
视觉摘要: 一个人正在使用便携式意式咖啡机，通过加入咖啡粉和热水，然后泵动设备来制作咖啡。
Visible product: mini presso
Visible components: black cylindrical device; hand; glass container; text overlay; logo
Visible actions: pouring hot water; holding the device; pumping the device
Visible states: ground coffee in the device; hot water being poured
Visual uncertainty: The exact model or full name of the device is not fully visible. The brand 'Wacaco Company' is visible but not the full product name.</t>
        </is>
      </c>
      <c r="N1261" s="45" t="inlineStr">
        <is>
          <t>2</t>
        </is>
      </c>
      <c r="O1261" s="45" t="inlineStr">
        <is>
          <t>1</t>
        </is>
      </c>
      <c r="P1261" s="59" t="str"/>
      <c r="Q1261" s="59" t="str"/>
      <c r="R1261" s="52" t="inlineStr">
        <is>
          <t>The scene shows a portable espresso machine being used with pumping action, but no adjustment mechanism or flow rate control is visible or mentioned.</t>
        </is>
      </c>
      <c r="S1261" s="52" t="inlineStr">
        <is>
          <t>VLM|OCR</t>
        </is>
      </c>
      <c r="T1261" s="52" t="inlineStr">
        <is>
          <t>low</t>
        </is>
      </c>
      <c r="U1261" s="52" t="inlineStr">
        <is>
          <t>No evidence of flow rate adjustment or troubleshooting steps for espresso flow speed.</t>
        </is>
      </c>
      <c r="V1261" s="45" t="inlineStr">
        <is>
          <t>R1</t>
        </is>
      </c>
      <c r="W1261" s="46" t="inlineStr">
        <is>
          <t>1</t>
        </is>
      </c>
      <c r="X1261" s="60" t="n"/>
      <c r="Y1261" s="60" t="n"/>
      <c r="Z1261" s="46" t="inlineStr">
        <is>
          <t>no</t>
        </is>
      </c>
      <c r="AA1261" s="54" t="inlineStr">
        <is>
          <t>设备通过手动泵动产生压力萃取，但画面未展示任何流速调节方法或技巧。</t>
        </is>
      </c>
      <c r="AB1261" s="54" t="n"/>
      <c r="AC1261" s="46" t="inlineStr">
        <is>
          <t>completed</t>
        </is>
      </c>
      <c r="AD1261" s="46" t="inlineStr">
        <is>
          <t>2026-07-28T01:45:19+08:00</t>
        </is>
      </c>
      <c r="AE1261" s="47">
        <f>IF(AC1261&lt;&gt;"completed","",IF(W1261=O1261,"no","yes"))</f>
        <v/>
      </c>
      <c r="AF1261" s="47">
        <f>IF(AC1261&lt;&gt;"completed","",IF(AND(X1261=P1261,Y1261=Q1261),"no","yes"))</f>
        <v/>
      </c>
      <c r="AG1261" s="47">
        <f>IF(AC1261&lt;&gt;"completed","待复核",IF(OR(W1261="",Z1261="",AA1261="",AD1261=""),"缺少必填项",IF(AND(OR(AE1261="yes",AF1261="yes"),AB1261=""),"修正原因缺失",IF(OR(W1261=0,W1261=1),IF(AND(X1261="",Y1261=""),"通过","0/1级时间应留空"),IF(AND(OR(W1261=2,W1261=3),X1261&lt;&gt;"",Y1261&lt;&gt;"",X1261&gt;=I1261,Y1261&lt;=J1261,Y1261&gt;X1261),"通过","2/3级时间无效")))))</f>
        <v/>
      </c>
    </row>
    <row r="1262">
      <c r="A1262" s="45" t="inlineStr">
        <is>
          <t>VQ-031</t>
        </is>
      </c>
      <c r="B1262" s="52" t="inlineStr">
        <is>
          <t>浓缩咖啡流速过快或过慢时怎样调整？</t>
        </is>
      </c>
      <c r="C1262" s="45" t="inlineStr">
        <is>
          <t>zh-CN</t>
        </is>
      </c>
      <c r="D1262" s="45" t="inlineStr">
        <is>
          <t>Espresso Machine</t>
        </is>
      </c>
      <c r="E1262" s="45" t="inlineStr">
        <is>
          <t>troubleshooting</t>
        </is>
      </c>
      <c r="F1262" s="45" t="inlineStr">
        <is>
          <t>source_disjoint_test</t>
        </is>
      </c>
      <c r="G1262" s="45" t="inlineStr">
        <is>
          <t>espresso-040-scene-0001</t>
        </is>
      </c>
      <c r="H1262" s="45" t="inlineStr">
        <is>
          <t>espresso-040</t>
        </is>
      </c>
      <c r="I1262" s="59" t="inlineStr">
        <is>
          <t>0.0</t>
        </is>
      </c>
      <c r="J1262" s="59" t="inlineStr">
        <is>
          <t>8.64</t>
        </is>
      </c>
      <c r="K1262" s="45" t="inlineStr">
        <is>
          <t>items/espresso-040-scene-0001/clip.mp4</t>
        </is>
      </c>
      <c r="L1262" s="45" t="inlineStr">
        <is>
          <t>items/espresso-040-scene-0001/thumbnail.jpg</t>
        </is>
      </c>
      <c r="M1262" s="52" t="inlineStr">
        <is>
          <t>OCR: coffe dairy NINJA espresso clean doubl ?W grind recommended current strength descale lock I
VLM: Visual summary: A hand is seen interacting with the portafilter of a Ninja brand coffee machine, which is identifiable as an espresso machine by its design and portafilter mechanism. The action appears to be locking or unlocking the portafilter, a key operational step in preparing espresso.
视觉摘要: 画面中一只手正在操作 Ninja 咖啡机的手柄，将手柄插入冲煮头并锁定，这是制作浓缩咖啡的关键操作步骤。
Visible product: espresso machine
Visible components: espresso machine; portafilter; group head
Visible actions: inserting and locking the portafilter</t>
        </is>
      </c>
      <c r="N1262" s="45" t="inlineStr">
        <is>
          <t>3</t>
        </is>
      </c>
      <c r="O1262" s="45" t="inlineStr">
        <is>
          <t>1</t>
        </is>
      </c>
      <c r="P1262" s="59" t="str"/>
      <c r="Q1262" s="59" t="str"/>
      <c r="R1262" s="52" t="inlineStr">
        <is>
          <t>The scene shows locking the portafilter, a preparatory step, but does not show or mention adjusting flow rate for espresso.</t>
        </is>
      </c>
      <c r="S1262" s="52" t="inlineStr">
        <is>
          <t>VLM</t>
        </is>
      </c>
      <c r="T1262" s="52" t="inlineStr">
        <is>
          <t>low</t>
        </is>
      </c>
      <c r="U1262" s="52" t="inlineStr">
        <is>
          <t>No evidence of flow rate adjustment or troubleshooting related to speed.</t>
        </is>
      </c>
      <c r="V1262" s="45" t="inlineStr">
        <is>
          <t>R1</t>
        </is>
      </c>
      <c r="W1262" s="46" t="inlineStr">
        <is>
          <t>1</t>
        </is>
      </c>
      <c r="X1262" s="60" t="n"/>
      <c r="Y1262" s="60" t="n"/>
      <c r="Z1262" s="46" t="inlineStr">
        <is>
          <t>no</t>
        </is>
      </c>
      <c r="AA1262" s="54" t="inlineStr">
        <is>
          <t>画面仅展示锁入手柄，没有流速调节动作或说明。</t>
        </is>
      </c>
      <c r="AB1262" s="54" t="inlineStr">
        <is>
          <t>AI=1→R1=1，与AI一致。</t>
        </is>
      </c>
      <c r="AC1262" s="46" t="inlineStr">
        <is>
          <t>completed</t>
        </is>
      </c>
      <c r="AD1262" s="46" t="inlineStr">
        <is>
          <t>2026-07-28T01:45:19+08:00</t>
        </is>
      </c>
      <c r="AE1262" s="47">
        <f>IF(AC1262&lt;&gt;"completed","",IF(W1262=O1262,"no","yes"))</f>
        <v/>
      </c>
      <c r="AF1262" s="47">
        <f>IF(AC1262&lt;&gt;"completed","",IF(AND(X1262=P1262,Y1262=Q1262),"no","yes"))</f>
        <v/>
      </c>
      <c r="AG1262" s="47">
        <f>IF(AC1262&lt;&gt;"completed","待复核",IF(OR(W1262="",Z1262="",AA1262="",AD1262=""),"缺少必填项",IF(AND(OR(AE1262="yes",AF1262="yes"),AB1262=""),"修正原因缺失",IF(OR(W1262=0,W1262=1),IF(AND(X1262="",Y1262=""),"通过","0/1级时间应留空"),IF(AND(OR(W1262=2,W1262=3),X1262&lt;&gt;"",Y1262&lt;&gt;"",X1262&gt;=I1262,Y1262&lt;=J1262,Y1262&gt;X1262),"通过","2/3级时间无效")))))</f>
        <v/>
      </c>
    </row>
    <row r="1263">
      <c r="A1263" s="45" t="inlineStr">
        <is>
          <t>VQ-031</t>
        </is>
      </c>
      <c r="B1263" s="52" t="inlineStr">
        <is>
          <t>浓缩咖啡流速过快或过慢时怎样调整？</t>
        </is>
      </c>
      <c r="C1263" s="45" t="inlineStr">
        <is>
          <t>zh-CN</t>
        </is>
      </c>
      <c r="D1263" s="45" t="inlineStr">
        <is>
          <t>Espresso Machine</t>
        </is>
      </c>
      <c r="E1263" s="45" t="inlineStr">
        <is>
          <t>troubleshooting</t>
        </is>
      </c>
      <c r="F1263" s="45" t="inlineStr">
        <is>
          <t>source_disjoint_test</t>
        </is>
      </c>
      <c r="G1263" s="45" t="inlineStr">
        <is>
          <t>espresso-001-scene-0008</t>
        </is>
      </c>
      <c r="H1263" s="45" t="inlineStr">
        <is>
          <t>espresso-001</t>
        </is>
      </c>
      <c r="I1263" s="59" t="inlineStr">
        <is>
          <t>32.666</t>
        </is>
      </c>
      <c r="J1263" s="59" t="inlineStr">
        <is>
          <t>47.014</t>
        </is>
      </c>
      <c r="K1263" s="45" t="inlineStr">
        <is>
          <t>items/espresso-001-scene-0008/clip.mp4</t>
        </is>
      </c>
      <c r="L1263" s="45" t="inlineStr">
        <is>
          <t>items/espresso-001-scene-0008/thumbnail.jpg</t>
        </is>
      </c>
      <c r="M1263" s="52" t="inlineStr">
        <is>
          <t>ASR: The espresso is made by forcing very hot water under high pressure through finely ground, compacted coffee. The process produces an almost syrupy beverage by extracting both solid and dissolved components.
OCR: sts 7 WIKIPEDIA The Free Encyclopedia
VLM: Visual summary: A close-up view of an espresso machine dispensing coffee into a cup.
视觉摘要: 一台浓缩咖啡机正在向杯中注咖啡。
Visible product: Espresso Machine
Visible components: espresso machine portafilter; coffee cup; granite countertop
Visible actions: coffee dripping from portafilter
Visible states: coffee being dispensed; coffee in cup
Visual uncertainty: No human is visible. The exact model or brand of the espresso machine is not visible.</t>
        </is>
      </c>
      <c r="N1263" s="45" t="inlineStr">
        <is>
          <t>4</t>
        </is>
      </c>
      <c r="O1263" s="45" t="inlineStr">
        <is>
          <t>1</t>
        </is>
      </c>
      <c r="P1263" s="59" t="str"/>
      <c r="Q1263" s="59" t="str"/>
      <c r="R1263" s="52" t="inlineStr">
        <is>
          <t>The scene shows espresso being dispensed but provides no information on adjusting flow rate; ASR describes the extraction process, not troubleshooting.</t>
        </is>
      </c>
      <c r="S1263" s="52" t="inlineStr">
        <is>
          <t>VLM|ASR</t>
        </is>
      </c>
      <c r="T1263" s="52" t="inlineStr">
        <is>
          <t>low</t>
        </is>
      </c>
      <c r="U1263" s="52" t="inlineStr">
        <is>
          <t>No evidence of adjustment actions or instructions for flow rate control.</t>
        </is>
      </c>
      <c r="V1263" s="45" t="inlineStr">
        <is>
          <t>R1</t>
        </is>
      </c>
      <c r="W1263" s="46" t="inlineStr">
        <is>
          <t>1</t>
        </is>
      </c>
      <c r="X1263" s="60" t="n"/>
      <c r="Y1263" s="60" t="n"/>
      <c r="Z1263" s="46" t="inlineStr">
        <is>
          <t>no</t>
        </is>
      </c>
      <c r="AA1263" s="54" t="inlineStr">
        <is>
          <t>只展示萃取过程，没有流速调节动作。</t>
        </is>
      </c>
      <c r="AB1263" s="54" t="n"/>
      <c r="AC1263" s="46" t="inlineStr">
        <is>
          <t>completed</t>
        </is>
      </c>
      <c r="AD1263" s="46" t="inlineStr">
        <is>
          <t>2026-07-28T01:45:19+08:00</t>
        </is>
      </c>
      <c r="AE1263" s="47">
        <f>IF(AC1263&lt;&gt;"completed","",IF(W1263=O1263,"no","yes"))</f>
        <v/>
      </c>
      <c r="AF1263" s="47">
        <f>IF(AC1263&lt;&gt;"completed","",IF(AND(X1263=P1263,Y1263=Q1263),"no","yes"))</f>
        <v/>
      </c>
      <c r="AG1263" s="47">
        <f>IF(AC1263&lt;&gt;"completed","待复核",IF(OR(W1263="",Z1263="",AA1263="",AD1263=""),"缺少必填项",IF(AND(OR(AE1263="yes",AF1263="yes"),AB1263=""),"修正原因缺失",IF(OR(W1263=0,W1263=1),IF(AND(X1263="",Y1263=""),"通过","0/1级时间应留空"),IF(AND(OR(W1263=2,W1263=3),X1263&lt;&gt;"",Y1263&lt;&gt;"",X1263&gt;=I1263,Y1263&lt;=J1263,Y1263&gt;X1263),"通过","2/3级时间无效")))))</f>
        <v/>
      </c>
    </row>
    <row r="1264">
      <c r="A1264" s="45" t="inlineStr">
        <is>
          <t>VQ-031</t>
        </is>
      </c>
      <c r="B1264" s="52" t="inlineStr">
        <is>
          <t>浓缩咖啡流速过快或过慢时怎样调整？</t>
        </is>
      </c>
      <c r="C1264" s="45" t="inlineStr">
        <is>
          <t>zh-CN</t>
        </is>
      </c>
      <c r="D1264" s="45" t="inlineStr">
        <is>
          <t>Espresso Machine</t>
        </is>
      </c>
      <c r="E1264" s="45" t="inlineStr">
        <is>
          <t>troubleshooting</t>
        </is>
      </c>
      <c r="F1264" s="45" t="inlineStr">
        <is>
          <t>source_disjoint_test</t>
        </is>
      </c>
      <c r="G1264" s="45" t="inlineStr">
        <is>
          <t>espresso-005-scene-0001</t>
        </is>
      </c>
      <c r="H1264" s="45" t="inlineStr">
        <is>
          <t>espresso-005</t>
        </is>
      </c>
      <c r="I1264" s="59" t="inlineStr">
        <is>
          <t>0.0</t>
        </is>
      </c>
      <c r="J1264" s="59" t="inlineStr">
        <is>
          <t>55.87</t>
        </is>
      </c>
      <c r="K1264" s="45" t="inlineStr">
        <is>
          <t>items/espresso-005-scene-0001/clip.mp4</t>
        </is>
      </c>
      <c r="L1264" s="45" t="inlineStr">
        <is>
          <t>items/espresso-005-scene-0001/thumbnail.jpg</t>
        </is>
      </c>
      <c r="M1264" s="52" t="inlineStr">
        <is>
          <t>VLM: Visual summary: A close-up view of an espresso machine dispensing coffee into a red cup.
视觉摘要: 一台浓缩咖啡机正在向一个红色杯子中倒咖啡。
Visible product: Espresso Machine
Visible components: chrome portafilter; black knobs; red cup; metal machine body
Visible actions: coffee flowing from portafilter; lever being pressed
Visible states: coffee extraction in progress</t>
        </is>
      </c>
      <c r="N1264" s="45" t="inlineStr">
        <is>
          <t>5</t>
        </is>
      </c>
      <c r="O1264" s="45" t="inlineStr">
        <is>
          <t>1</t>
        </is>
      </c>
      <c r="P1264" s="59" t="str"/>
      <c r="Q1264" s="59" t="str"/>
      <c r="R1264" s="52" t="inlineStr">
        <is>
          <t>The scene shows coffee extraction in progress but provides no visual, spoken, or OCR evidence of adjusting flow rate or any adjustment mechanism.</t>
        </is>
      </c>
      <c r="S1264" s="52" t="inlineStr">
        <is>
          <t>VLM</t>
        </is>
      </c>
      <c r="T1264" s="52" t="inlineStr">
        <is>
          <t>low</t>
        </is>
      </c>
      <c r="U1264" s="52" t="inlineStr">
        <is>
          <t>No evidence of adjustment actions or instructions related to flow rate adjustment.</t>
        </is>
      </c>
      <c r="V1264" s="45" t="inlineStr">
        <is>
          <t>R1</t>
        </is>
      </c>
      <c r="W1264" s="46" t="inlineStr">
        <is>
          <t>0</t>
        </is>
      </c>
      <c r="X1264" s="60" t="n"/>
      <c r="Y1264" s="60" t="n"/>
      <c r="Z1264" s="46" t="inlineStr">
        <is>
          <t>no</t>
        </is>
      </c>
      <c r="AA1264" s="54" t="inlineStr">
        <is>
          <t>画面未展示调节浓缩咖啡流速的任何机构或操作。</t>
        </is>
      </c>
      <c r="AB1264" s="54" t="inlineStr">
        <is>
          <t>AI=1→R1=0：画面未展示任何流速调节机构或操作。</t>
        </is>
      </c>
      <c r="AC1264" s="46" t="inlineStr">
        <is>
          <t>completed</t>
        </is>
      </c>
      <c r="AD1264" s="46" t="inlineStr">
        <is>
          <t>2026-07-28T01:55:19+08:00</t>
        </is>
      </c>
      <c r="AE1264" s="47">
        <f>IF(AC1264&lt;&gt;"completed","",IF(W1264=O1264,"no","yes"))</f>
        <v/>
      </c>
      <c r="AF1264" s="47">
        <f>IF(AC1264&lt;&gt;"completed","",IF(AND(X1264=P1264,Y1264=Q1264),"no","yes"))</f>
        <v/>
      </c>
      <c r="AG1264" s="47">
        <f>IF(AC1264&lt;&gt;"completed","待复核",IF(OR(W1264="",Z1264="",AA1264="",AD1264=""),"缺少必填项",IF(AND(OR(AE1264="yes",AF1264="yes"),AB1264=""),"修正原因缺失",IF(OR(W1264=0,W1264=1),IF(AND(X1264="",Y1264=""),"通过","0/1级时间应留空"),IF(AND(OR(W1264=2,W1264=3),X1264&lt;&gt;"",Y1264&lt;&gt;"",X1264&gt;=I1264,Y1264&lt;=J1264,Y1264&gt;X1264),"通过","2/3级时间无效")))))</f>
        <v/>
      </c>
    </row>
    <row r="1265">
      <c r="A1265" s="45" t="inlineStr">
        <is>
          <t>VQ-031</t>
        </is>
      </c>
      <c r="B1265" s="52" t="inlineStr">
        <is>
          <t>浓缩咖啡流速过快或过慢时怎样调整？</t>
        </is>
      </c>
      <c r="C1265" s="45" t="inlineStr">
        <is>
          <t>zh-CN</t>
        </is>
      </c>
      <c r="D1265" s="45" t="inlineStr">
        <is>
          <t>Espresso Machine</t>
        </is>
      </c>
      <c r="E1265" s="45" t="inlineStr">
        <is>
          <t>troubleshooting</t>
        </is>
      </c>
      <c r="F1265" s="45" t="inlineStr">
        <is>
          <t>source_disjoint_test</t>
        </is>
      </c>
      <c r="G1265" s="45" t="inlineStr">
        <is>
          <t>espresso-001-scene-0006</t>
        </is>
      </c>
      <c r="H1265" s="45" t="inlineStr">
        <is>
          <t>espresso-001</t>
        </is>
      </c>
      <c r="I1265" s="59" t="inlineStr">
        <is>
          <t>23.59</t>
        </is>
      </c>
      <c r="J1265" s="59" t="inlineStr">
        <is>
          <t>25.759</t>
        </is>
      </c>
      <c r="K1265" s="45" t="inlineStr">
        <is>
          <t>items/espresso-001-scene-0006/clip.mp4</t>
        </is>
      </c>
      <c r="L1265" s="45" t="inlineStr">
        <is>
          <t>items/espresso-001-scene-0006/thumbnail.jpg</t>
        </is>
      </c>
      <c r="M1265" s="52" t="inlineStr">
        <is>
          <t>ASR: Methods of preparation differ between drinks and between baristas.
VLM: Visual summary: A person is using an espresso machine, holding a portafilter and pressing a button on the machine.
视觉摘要: 一个人正在使用意式咖啡机，手持粉碗并按压机器上的按钮。
Visible product: Espresso Machine
Visible components: portafilter; coffee machine; syrup bottles; digital display; metal container
Visible actions: pressing a button; holding a portafilter
Visual uncertainty: The exact model or brand of the espresso machine is not visible. The text on the digital display is not clearly readable.</t>
        </is>
      </c>
      <c r="N1265" s="45" t="inlineStr">
        <is>
          <t>6</t>
        </is>
      </c>
      <c r="O1265" s="45" t="inlineStr">
        <is>
          <t>1</t>
        </is>
      </c>
      <c r="P1265" s="59" t="str"/>
      <c r="Q1265" s="59" t="str"/>
      <c r="R1265" s="52" t="inlineStr">
        <is>
          <t>The scene shows a person using an espresso machine, but no adjustment of flow rate or related troubleshooting actions are visible or described.</t>
        </is>
      </c>
      <c r="S1265" s="52" t="inlineStr">
        <is>
          <t>VLM</t>
        </is>
      </c>
      <c r="T1265" s="52" t="inlineStr">
        <is>
          <t>low</t>
        </is>
      </c>
      <c r="U1265" s="52" t="inlineStr">
        <is>
          <t>No evidence of flow rate adjustment or troubleshooting steps is present in the frozen evidence.</t>
        </is>
      </c>
      <c r="V1265" s="45" t="inlineStr">
        <is>
          <t>R1</t>
        </is>
      </c>
      <c r="W1265" s="46" t="inlineStr">
        <is>
          <t>1</t>
        </is>
      </c>
      <c r="X1265" s="60" t="n"/>
      <c r="Y1265" s="60" t="n"/>
      <c r="Z1265" s="46" t="inlineStr">
        <is>
          <t>no</t>
        </is>
      </c>
      <c r="AA1265" s="54" t="inlineStr">
        <is>
          <t>第1–6帧（t=23.6s–25.8s）无萃取流速展示，也无研磨度/压粉力度等调整操作。</t>
        </is>
      </c>
      <c r="AB1265" s="54" t="n"/>
      <c r="AC1265" s="46" t="inlineStr">
        <is>
          <t>completed</t>
        </is>
      </c>
      <c r="AD1265" s="46" t="inlineStr">
        <is>
          <t>2026-07-28T01:45:19+08:00</t>
        </is>
      </c>
      <c r="AE1265" s="47">
        <f>IF(AC1265&lt;&gt;"completed","",IF(W1265=O1265,"no","yes"))</f>
        <v/>
      </c>
      <c r="AF1265" s="47">
        <f>IF(AC1265&lt;&gt;"completed","",IF(AND(X1265=P1265,Y1265=Q1265),"no","yes"))</f>
        <v/>
      </c>
      <c r="AG1265" s="47">
        <f>IF(AC1265&lt;&gt;"completed","待复核",IF(OR(W1265="",Z1265="",AA1265="",AD1265=""),"缺少必填项",IF(AND(OR(AE1265="yes",AF1265="yes"),AB1265=""),"修正原因缺失",IF(OR(W1265=0,W1265=1),IF(AND(X1265="",Y1265=""),"通过","0/1级时间应留空"),IF(AND(OR(W1265=2,W1265=3),X1265&lt;&gt;"",Y1265&lt;&gt;"",X1265&gt;=I1265,Y1265&lt;=J1265,Y1265&gt;X1265),"通过","2/3级时间无效")))))</f>
        <v/>
      </c>
    </row>
    <row r="1266">
      <c r="A1266" s="45" t="inlineStr">
        <is>
          <t>VQ-031</t>
        </is>
      </c>
      <c r="B1266" s="52" t="inlineStr">
        <is>
          <t>浓缩咖啡流速过快或过慢时怎样调整？</t>
        </is>
      </c>
      <c r="C1266" s="45" t="inlineStr">
        <is>
          <t>zh-CN</t>
        </is>
      </c>
      <c r="D1266" s="45" t="inlineStr">
        <is>
          <t>Espresso Machine</t>
        </is>
      </c>
      <c r="E1266" s="45" t="inlineStr">
        <is>
          <t>troubleshooting</t>
        </is>
      </c>
      <c r="F1266" s="45" t="inlineStr">
        <is>
          <t>source_disjoint_test</t>
        </is>
      </c>
      <c r="G1266" s="45" t="inlineStr">
        <is>
          <t>espresso-017-scene-0003</t>
        </is>
      </c>
      <c r="H1266" s="45" t="inlineStr">
        <is>
          <t>espresso-017</t>
        </is>
      </c>
      <c r="I1266" s="59" t="inlineStr">
        <is>
          <t>586.633</t>
        </is>
      </c>
      <c r="J1266" s="59" t="inlineStr">
        <is>
          <t>663.84</t>
        </is>
      </c>
      <c r="K1266" s="45" t="inlineStr">
        <is>
          <t>items/espresso-017-scene-0003/clip.mp4</t>
        </is>
      </c>
      <c r="L1266" s="45" t="inlineStr">
        <is>
          <t>items/espresso-017-scene-0003/thumbnail.jpg</t>
        </is>
      </c>
      <c r="M1266" s="52" t="inlineStr">
        <is>
          <t>ASR: Другую отвертку взять. Немножко больше. Это у нас Т20. Снимаем трубочку. Достали заварочный узел в таком у нас состоянии это обычное дело для аппаратов джура я заварочный узел буду разбирать и мыть приводить в полный порядок буду наводить порядок внутри аппарата основная цель видео была разборка кофемашины я ее показал на этом заканчиваем если это было вам полезно либо интересно подписывайтесь на канал ставьте лайк я на этом прощаюсь удачи до свидания
OCR: im REMA 0 T AD
VLM: Visual summary: A person is disassembling an espresso machine, removing a heavily clogged internal component.
视觉摘要: 一个人正在拆解一台浓缩咖啡机，取出一个严重堵塞的内部部件。
Visible product: Espresso Machine
Visible components: black plastic machine casing; internal metal and plastic parts; red and white wires; clear plastic tubing; wrenches and tools on wall; orange bag with text
Visible actions: person's hands removing a component from the machine; person holding the removed component
Visible states: machine is open and disassembled; removed component is heavily clogged with residue
Visual uncertainty: The specific brand or model of the espresso machine is not visible. The text on the orange bag is partially obscured.</t>
        </is>
      </c>
      <c r="N1266" s="45" t="inlineStr">
        <is>
          <t>7</t>
        </is>
      </c>
      <c r="O1266" s="45" t="inlineStr">
        <is>
          <t>0</t>
        </is>
      </c>
      <c r="P1266" s="59" t="str"/>
      <c r="Q1266" s="59" t="str"/>
      <c r="R1266" s="52" t="inlineStr">
        <is>
          <t>The scene shows disassembly of a clogged espresso machine component, with ASR mentioning cleaning and reassembly, but no adjustment of flow rate or related troubleshooting steps are visible or mentioned.</t>
        </is>
      </c>
      <c r="S1266" s="52" t="inlineStr">
        <is>
          <t>VLM|ASR|OCR</t>
        </is>
      </c>
      <c r="T1266" s="52" t="inlineStr">
        <is>
          <t>low</t>
        </is>
      </c>
      <c r="U1266" s="52" t="inlineStr">
        <is>
          <t>No evidence of flow rate adjustment or related troubleshooting steps is present in the scene.</t>
        </is>
      </c>
      <c r="V1266" s="45" t="inlineStr">
        <is>
          <t>R1</t>
        </is>
      </c>
      <c r="W1266" s="46" t="inlineStr">
        <is>
          <t>0</t>
        </is>
      </c>
      <c r="X1266" s="60" t="n"/>
      <c r="Y1266" s="60" t="n"/>
      <c r="Z1266" s="46" t="inlineStr">
        <is>
          <t>no</t>
        </is>
      </c>
      <c r="AA1266" s="54" t="inlineStr">
        <is>
          <t>画面仅展示拆洗冲泡组件，没有流速调节或相关故障排查内容。</t>
        </is>
      </c>
      <c r="AB1266" s="54" t="inlineStr">
        <is>
          <t>AI=0→R1=0，与AI一致。</t>
        </is>
      </c>
      <c r="AC1266" s="46" t="inlineStr">
        <is>
          <t>completed</t>
        </is>
      </c>
      <c r="AD1266" s="46" t="inlineStr">
        <is>
          <t>2026-07-28T01:45:19+08:00</t>
        </is>
      </c>
      <c r="AE1266" s="47">
        <f>IF(AC1266&lt;&gt;"completed","",IF(W1266=O1266,"no","yes"))</f>
        <v/>
      </c>
      <c r="AF1266" s="47">
        <f>IF(AC1266&lt;&gt;"completed","",IF(AND(X1266=P1266,Y1266=Q1266),"no","yes"))</f>
        <v/>
      </c>
      <c r="AG1266" s="47">
        <f>IF(AC1266&lt;&gt;"completed","待复核",IF(OR(W1266="",Z1266="",AA1266="",AD1266=""),"缺少必填项",IF(AND(OR(AE1266="yes",AF1266="yes"),AB1266=""),"修正原因缺失",IF(OR(W1266=0,W1266=1),IF(AND(X1266="",Y1266=""),"通过","0/1级时间应留空"),IF(AND(OR(W1266=2,W1266=3),X1266&lt;&gt;"",Y1266&lt;&gt;"",X1266&gt;=I1266,Y1266&lt;=J1266,Y1266&gt;X1266),"通过","2/3级时间无效")))))</f>
        <v/>
      </c>
    </row>
    <row r="1267">
      <c r="A1267" s="45" t="inlineStr">
        <is>
          <t>VQ-031</t>
        </is>
      </c>
      <c r="B1267" s="52" t="inlineStr">
        <is>
          <t>浓缩咖啡流速过快或过慢时怎样调整？</t>
        </is>
      </c>
      <c r="C1267" s="45" t="inlineStr">
        <is>
          <t>zh-CN</t>
        </is>
      </c>
      <c r="D1267" s="45" t="inlineStr">
        <is>
          <t>Espresso Machine</t>
        </is>
      </c>
      <c r="E1267" s="45" t="inlineStr">
        <is>
          <t>troubleshooting</t>
        </is>
      </c>
      <c r="F1267" s="45" t="inlineStr">
        <is>
          <t>source_disjoint_test</t>
        </is>
      </c>
      <c r="G1267" s="45" t="inlineStr">
        <is>
          <t>espresso-018-scene-0009</t>
        </is>
      </c>
      <c r="H1267" s="45" t="inlineStr">
        <is>
          <t>espresso-018</t>
        </is>
      </c>
      <c r="I1267" s="59" t="inlineStr">
        <is>
          <t>31.776</t>
        </is>
      </c>
      <c r="J1267" s="59" t="inlineStr">
        <is>
          <t>34.153</t>
        </is>
      </c>
      <c r="K1267" s="45" t="inlineStr">
        <is>
          <t>items/espresso-018-scene-0009/clip.mp4</t>
        </is>
      </c>
      <c r="L1267" s="45" t="inlineStr">
        <is>
          <t>items/espresso-018-scene-0009/thumbnail.jpg</t>
        </is>
      </c>
      <c r="M1267" s="52" t="inlineStr">
        <is>
          <t>VLM: Visual summary: A person is operating a hand-cranked espresso machine by turning a knob.
视觉摘要: 一个人正在操作一台手摇式咖啡机，转动旋钮。
Visible product: Wacaco minipresso
Visible components: hand; knob; espresso machine; text overlay
Visible actions: turning a knob
Visual uncertainty: The full product name is partially visible but not fully readable.</t>
        </is>
      </c>
      <c r="N1267" s="45" t="inlineStr">
        <is>
          <t>8</t>
        </is>
      </c>
      <c r="O1267" s="45" t="inlineStr">
        <is>
          <t>1</t>
        </is>
      </c>
      <c r="P1267" s="59" t="str"/>
      <c r="Q1267" s="59" t="str"/>
      <c r="R1267" s="52" t="inlineStr">
        <is>
          <t>The scene shows a person turning a knob on a hand-cranked espresso machine, but no adjustment of flow rate or explanation of how to adjust it is visible or implied.</t>
        </is>
      </c>
      <c r="S1267" s="52" t="inlineStr">
        <is>
          <t>VLM</t>
        </is>
      </c>
      <c r="T1267" s="52" t="inlineStr">
        <is>
          <t>low</t>
        </is>
      </c>
      <c r="U1267" s="52" t="inlineStr">
        <is>
          <t>The product is identifiable as a hand-cranked espresso machine, but no evidence of flow rate adjustment or relevant instruction is present.</t>
        </is>
      </c>
      <c r="V1267" s="45" t="inlineStr">
        <is>
          <t>R1</t>
        </is>
      </c>
      <c r="W1267" s="46" t="inlineStr">
        <is>
          <t>1</t>
        </is>
      </c>
      <c r="X1267" s="60" t="n"/>
      <c r="Y1267" s="60" t="n"/>
      <c r="Z1267" s="46" t="inlineStr">
        <is>
          <t>no</t>
        </is>
      </c>
      <c r="AA1267" s="54" t="inlineStr">
        <is>
          <t>画面仅展示手动按压器具，未显示流速调整方法。</t>
        </is>
      </c>
      <c r="AB1267" s="54" t="n"/>
      <c r="AC1267" s="46" t="inlineStr">
        <is>
          <t>completed</t>
        </is>
      </c>
      <c r="AD1267" s="46" t="inlineStr">
        <is>
          <t>2026-07-28T01:45:19+08:00</t>
        </is>
      </c>
      <c r="AE1267" s="47">
        <f>IF(AC1267&lt;&gt;"completed","",IF(W1267=O1267,"no","yes"))</f>
        <v/>
      </c>
      <c r="AF1267" s="47">
        <f>IF(AC1267&lt;&gt;"completed","",IF(AND(X1267=P1267,Y1267=Q1267),"no","yes"))</f>
        <v/>
      </c>
      <c r="AG1267" s="47">
        <f>IF(AC1267&lt;&gt;"completed","待复核",IF(OR(W1267="",Z1267="",AA1267="",AD1267=""),"缺少必填项",IF(AND(OR(AE1267="yes",AF1267="yes"),AB1267=""),"修正原因缺失",IF(OR(W1267=0,W1267=1),IF(AND(X1267="",Y1267=""),"通过","0/1级时间应留空"),IF(AND(OR(W1267=2,W1267=3),X1267&lt;&gt;"",Y1267&lt;&gt;"",X1267&gt;=I1267,Y1267&lt;=J1267,Y1267&gt;X1267),"通过","2/3级时间无效")))))</f>
        <v/>
      </c>
    </row>
    <row r="1268">
      <c r="A1268" s="45" t="inlineStr">
        <is>
          <t>VQ-031</t>
        </is>
      </c>
      <c r="B1268" s="52" t="inlineStr">
        <is>
          <t>浓缩咖啡流速过快或过慢时怎样调整？</t>
        </is>
      </c>
      <c r="C1268" s="45" t="inlineStr">
        <is>
          <t>zh-CN</t>
        </is>
      </c>
      <c r="D1268" s="45" t="inlineStr">
        <is>
          <t>Espresso Machine</t>
        </is>
      </c>
      <c r="E1268" s="45" t="inlineStr">
        <is>
          <t>troubleshooting</t>
        </is>
      </c>
      <c r="F1268" s="45" t="inlineStr">
        <is>
          <t>source_disjoint_test</t>
        </is>
      </c>
      <c r="G1268" s="45" t="inlineStr">
        <is>
          <t>espresso-017-scene-0001</t>
        </is>
      </c>
      <c r="H1268" s="45" t="inlineStr">
        <is>
          <t>espresso-017</t>
        </is>
      </c>
      <c r="I1268" s="59" t="inlineStr">
        <is>
          <t>0.0</t>
        </is>
      </c>
      <c r="J1268" s="59" t="inlineStr">
        <is>
          <t>574.25</t>
        </is>
      </c>
      <c r="K1268" s="45" t="inlineStr">
        <is>
          <t>items/espresso-017-scene-0001/clip.mp4</t>
        </is>
      </c>
      <c r="L1268" s="45" t="inlineStr">
        <is>
          <t>items/espresso-017-scene-0001/thumbnail.jpg</t>
        </is>
      </c>
      <c r="M1268" s="52" t="inlineStr">
        <is>
          <t>ASR: Я вас приветствую на своем канале. Сегодня у нас кофемашина Jura, точная модель аппарата. Я укажу в описании к видео. Речь будет о разборке аппарата. У некоторых владельцев при обслуживании и необходимости снять, вымыть заварочный узел, либо у некоторых мастеров вызывает трудности у этих моделей с разборкой. я покажу как это выполнить легко быстро и при этом постараться ничего не выломать никаких зацепов в общем сохранить аппарат в исправном состоянии давайте приступим для начала мы снимаем поддоны снимаем крышку достаем лоток для молотого кофе разворачиваем аппарат снимаем контейнер для воды здесь у нас спрятана защелка мы ее проворачиваем снимаем сложим всю коробочку чтобы не растерять отвертка звездочка т15 откручиваем саморез также нам понадобится специальный ключ овальный и нужно выкрутить вот этот саморез я его обозначил планочку подымаем вверх это я пока уберу не Мне нужно будет положить аппарат на бок, поэтому я подстелю полотенце, чтобы не поцарапать корпус. Смотрите, прежде чем положить аппарат на бок, я возьму вот такой листик, заведу. Вот примерно в этом положении у нас стоит зацеп. Теперь я ложу аппарат на бок. В этом месте у нас зацепчик, я беру такой съемник, вставляю, приподнимаю немножко крышку, беру обычную линейку, примерно 30 сантиметров, завожу ее, примерно в это, вот так надо завести ее, заводим. с этой стороны изнутри я рукой буду линейку прижимать к корпусу аппарата и нажимаю слышим у нас отщелкнулась защелочка снимаем корпус вот примерно вот так вот линейка заправлена нам нужно было отщелкнуть вот эту вот этот клавишу как видите состояние аппарата защелка у нас входит вот в это положение давайте я обозначу вот сюда она входит я аппарат разворачиваю на другую сторону повторяя манипуляцию точно также завожу примерно сюда до упора нажали вот примерно в этом месте и скинули вот у нас здесь примерно зацеп я ставлю аппарат мы получили доступ к плате управления с этой стороны мы получили доступ к редуктору когда будете заводить линейку с этой стороны у нас вот вот этот упорчик видите да мы получается проводим прижимаем линейку корпусу доходим до вот этого фиксатора и отстегиваем далее нам нужно снять вот эту панель линейку я пока убираем вот кнопка мы ее нажимаем и приподнимаем крышку вот кнопка мы нажали приподняли и сняли вот эту панель далее нам необходимо снять вот эту накладку здесь у нас стоит зацеп я беру съемничек вставляю и немножко проворачиваем 123 откручиваем и теперь панельку просто подымаем если нам необходимо снять вот эту переднюю панель мы откручиваем два самореза снимаем экран и под ним еще два самореза которые держат вот эту накладку но этого я делать не буду мне это сейчас нет необходимости. Я буду разбирать заварочный узел. Откручиваем заварочный узел. Другую отвертку взять. Немножко больше. Это у нас Т20. Снимаем трубочку. Достали заварочный
OCR: TOLSEN covim OROCREMA covum OROCRENA &gt; 3 X 170 180 ovim PA APA GROU 16 1 juha jera sovim SROUP GROUP CROU - 1160 1860 MO ROUP 000 OROCREN wa S C il LUSST 300000000 SNERL CF 00000000 C.F SNI USY 0000000 EPLS | TRUIST CE ESNEL Cp EPLISET SNEL a CKOUP SNEEL ST 00G00000 SNOE eovim 0G000000 evim LHEAIE CEDAME 2 09000000 CUDAM 6 CUPAPI im E REMA
VLM: Visual summary: A person is disassembling a white appliance, likely an espresso machine, in a workshop setting with tools and supplies on the wall and floor.
视觉摘要: 一个人正在一个工作坊环境中拆解一台白色的电器，可能是意式咖啡机，周围墙上和地板上有工具和材料。
Visible product: Espresso Machine
Visible components: white appliance; orange bag labeled 'COVIM OROCREMA'; black container; tools hanging on wall; screwdriver; green sanding belt; yellow plastic tool; cup with dark liquid
Visible actions: person opening appliance; person removing appliance cover; person holding green sanding belt; person using screwdriver
Visible states: appliance partially disassembled; appliance cover removed; internal components exposed
Visual uncertainty: The exact model or brand of the appliance is not visible. The purpose of the disassembly is not clear from the frames.</t>
        </is>
      </c>
      <c r="N1268" s="45" t="inlineStr">
        <is>
          <t>9</t>
        </is>
      </c>
      <c r="O1268" s="45" t="inlineStr">
        <is>
          <t>0</t>
        </is>
      </c>
      <c r="P1268" s="59" t="str"/>
      <c r="Q1268" s="59" t="str"/>
      <c r="R1268" s="52" t="inlineStr">
        <is>
          <t>The video shows disassembly of an espresso machine, not adjustment of coffee flow rate. No mention or visual evidence of flow rate adjustment, nor any troubleshooting steps related to flow speed.</t>
        </is>
      </c>
      <c r="S1268" s="52" t="inlineStr">
        <is>
          <t>VLM|ASR|OCR</t>
        </is>
      </c>
      <c r="T1268" s="52" t="inlineStr">
        <is>
          <t>low</t>
        </is>
      </c>
      <c r="U1268" s="52" t="inlineStr">
        <is>
          <t>The scene is clearly about disassembly, not troubleshooting flow rate issues.</t>
        </is>
      </c>
      <c r="V1268" s="45" t="inlineStr">
        <is>
          <t>R1</t>
        </is>
      </c>
      <c r="W1268" s="46" t="inlineStr">
        <is>
          <t>0</t>
        </is>
      </c>
      <c r="X1268" s="60" t="n"/>
      <c r="Y1268" s="60" t="n"/>
      <c r="Z1268" s="46" t="inlineStr">
        <is>
          <t>no</t>
        </is>
      </c>
      <c r="AA1268" s="54" t="inlineStr">
        <is>
          <t>拆机画面中没有流速调节或相关调试内容。</t>
        </is>
      </c>
      <c r="AB1268" s="54" t="inlineStr">
        <is>
          <t>AI=0→R1=0，与AI一致。</t>
        </is>
      </c>
      <c r="AC1268" s="46" t="inlineStr">
        <is>
          <t>completed</t>
        </is>
      </c>
      <c r="AD1268" s="46" t="inlineStr">
        <is>
          <t>2026-07-28T01:45:19+08:00</t>
        </is>
      </c>
      <c r="AE1268" s="47">
        <f>IF(AC1268&lt;&gt;"completed","",IF(W1268=O1268,"no","yes"))</f>
        <v/>
      </c>
      <c r="AF1268" s="47">
        <f>IF(AC1268&lt;&gt;"completed","",IF(AND(X1268=P1268,Y1268=Q1268),"no","yes"))</f>
        <v/>
      </c>
      <c r="AG1268" s="47">
        <f>IF(AC1268&lt;&gt;"completed","待复核",IF(OR(W1268="",Z1268="",AA1268="",AD1268=""),"缺少必填项",IF(AND(OR(AE1268="yes",AF1268="yes"),AB1268=""),"修正原因缺失",IF(OR(W1268=0,W1268=1),IF(AND(X1268="",Y1268=""),"通过","0/1级时间应留空"),IF(AND(OR(W1268=2,W1268=3),X1268&lt;&gt;"",Y1268&lt;&gt;"",X1268&gt;=I1268,Y1268&lt;=J1268,Y1268&gt;X1268),"通过","2/3级时间无效")))))</f>
        <v/>
      </c>
    </row>
    <row r="1269">
      <c r="A1269" s="45" t="inlineStr">
        <is>
          <t>VQ-031</t>
        </is>
      </c>
      <c r="B1269" s="52" t="inlineStr">
        <is>
          <t>浓缩咖啡流速过快或过慢时怎样调整？</t>
        </is>
      </c>
      <c r="C1269" s="45" t="inlineStr">
        <is>
          <t>zh-CN</t>
        </is>
      </c>
      <c r="D1269" s="45" t="inlineStr">
        <is>
          <t>Espresso Machine</t>
        </is>
      </c>
      <c r="E1269" s="45" t="inlineStr">
        <is>
          <t>troubleshooting</t>
        </is>
      </c>
      <c r="F1269" s="45" t="inlineStr">
        <is>
          <t>source_disjoint_test</t>
        </is>
      </c>
      <c r="G1269" s="45" t="inlineStr">
        <is>
          <t>espresso-004-scene-0002</t>
        </is>
      </c>
      <c r="H1269" s="45" t="inlineStr">
        <is>
          <t>espresso-004</t>
        </is>
      </c>
      <c r="I1269" s="59" t="inlineStr">
        <is>
          <t>32.213</t>
        </is>
      </c>
      <c r="J1269" s="59" t="inlineStr">
        <is>
          <t>34.382</t>
        </is>
      </c>
      <c r="K1269" s="45" t="inlineStr">
        <is>
          <t>items/espresso-004-scene-0002/clip.mp4</t>
        </is>
      </c>
      <c r="L1269" s="45" t="inlineStr">
        <is>
          <t>items/espresso-004-scene-0002/thumbnail.jpg</t>
        </is>
      </c>
      <c r="M1269" s="52" t="inlineStr">
        <is>
          <t>VLM: Visual summary: A hand holds a white cup with a mustache design under an espresso machine's steam wand, while the text 'PREHEAT IT' is overlaid on the image.
视觉摘要: 一只手拿着一个印有胡子图案的白色杯子，放在咖啡机的蒸汽喷嘴下，图像上叠加有“PREHEAT IT”字样。
Visible product: Espresso Machine
Visible components: espresso machine; steam wand; white cup; mustache design on cup; hand; text overlay: 'PREHEAT IT'
Visible actions: hand holding cup; cup positioned under steam wand</t>
        </is>
      </c>
      <c r="N1269" s="45" t="inlineStr">
        <is>
          <t>10</t>
        </is>
      </c>
      <c r="O1269" s="45" t="inlineStr">
        <is>
          <t>0</t>
        </is>
      </c>
      <c r="P1269" s="59" t="str"/>
      <c r="Q1269" s="59" t="str"/>
      <c r="R1269" s="52" t="inlineStr">
        <is>
          <t>The scene shows preheating a cup under the steam wand, not adjusting espresso flow rate.</t>
        </is>
      </c>
      <c r="S1269" s="52" t="inlineStr">
        <is>
          <t>VLM</t>
        </is>
      </c>
      <c r="T1269" s="52" t="inlineStr">
        <is>
          <t>low</t>
        </is>
      </c>
      <c r="U1269" s="52" t="inlineStr">
        <is>
          <t>No evidence of adjusting flow rate or related troubleshooting actions.</t>
        </is>
      </c>
      <c r="V1269" s="45" t="inlineStr">
        <is>
          <t>R1</t>
        </is>
      </c>
      <c r="W1269" s="46" t="inlineStr">
        <is>
          <t>0</t>
        </is>
      </c>
      <c r="X1269" s="60" t="n"/>
      <c r="Y1269" s="60" t="n"/>
      <c r="Z1269" s="46" t="inlineStr">
        <is>
          <t>no</t>
        </is>
      </c>
      <c r="AA1269" s="54" t="inlineStr">
        <is>
          <t>画面未展示浓缩咖啡萃取及流速调节。</t>
        </is>
      </c>
      <c r="AB1269" s="54" t="n"/>
      <c r="AC1269" s="46" t="inlineStr">
        <is>
          <t>completed</t>
        </is>
      </c>
      <c r="AD1269" s="46" t="inlineStr">
        <is>
          <t>2026-07-28T01:45:19+08:00</t>
        </is>
      </c>
      <c r="AE1269" s="47">
        <f>IF(AC1269&lt;&gt;"completed","",IF(W1269=O1269,"no","yes"))</f>
        <v/>
      </c>
      <c r="AF1269" s="47">
        <f>IF(AC1269&lt;&gt;"completed","",IF(AND(X1269=P1269,Y1269=Q1269),"no","yes"))</f>
        <v/>
      </c>
      <c r="AG1269" s="47">
        <f>IF(AC1269&lt;&gt;"completed","待复核",IF(OR(W1269="",Z1269="",AA1269="",AD1269=""),"缺少必填项",IF(AND(OR(AE1269="yes",AF1269="yes"),AB1269=""),"修正原因缺失",IF(OR(W1269=0,W1269=1),IF(AND(X1269="",Y1269=""),"通过","0/1级时间应留空"),IF(AND(OR(W1269=2,W1269=3),X1269&lt;&gt;"",Y1269&lt;&gt;"",X1269&gt;=I1269,Y1269&lt;=J1269,Y1269&gt;X1269),"通过","2/3级时间无效")))))</f>
        <v/>
      </c>
    </row>
    <row r="1270">
      <c r="A1270" s="45" t="inlineStr">
        <is>
          <t>VQ-031</t>
        </is>
      </c>
      <c r="B1270" s="52" t="inlineStr">
        <is>
          <t>浓缩咖啡流速过快或过慢时怎样调整？</t>
        </is>
      </c>
      <c r="C1270" s="45" t="inlineStr">
        <is>
          <t>zh-CN</t>
        </is>
      </c>
      <c r="D1270" s="45" t="inlineStr">
        <is>
          <t>Espresso Machine</t>
        </is>
      </c>
      <c r="E1270" s="45" t="inlineStr">
        <is>
          <t>troubleshooting</t>
        </is>
      </c>
      <c r="F1270" s="45" t="inlineStr">
        <is>
          <t>source_disjoint_test</t>
        </is>
      </c>
      <c r="G1270" s="45" t="inlineStr">
        <is>
          <t>espresso-018-scene-0025</t>
        </is>
      </c>
      <c r="H1270" s="45" t="inlineStr">
        <is>
          <t>espresso-018</t>
        </is>
      </c>
      <c r="I1270" s="59" t="inlineStr">
        <is>
          <t>82.736</t>
        </is>
      </c>
      <c r="J1270" s="59" t="inlineStr">
        <is>
          <t>86.572</t>
        </is>
      </c>
      <c r="K1270" s="45" t="inlineStr">
        <is>
          <t>items/espresso-018-scene-0025/clip.mp4</t>
        </is>
      </c>
      <c r="L1270" s="45" t="inlineStr">
        <is>
          <t>items/espresso-018-scene-0025/thumbnail.jpg</t>
        </is>
      </c>
      <c r="M1270" s="52" t="inlineStr">
        <is>
          <t>OCR: INSIDERPICKS If you're on the go and want these products, ,use our links.
VLM: Visual summary: A close-up of a hand placing or adjusting a metallic component on a bag-like object, with a blurred background.
视觉摘要: 一只手正在放置或调整一个金属部件到一个袋状物上，背景模糊。
Visible product: unknown
Visible components: hand; metallic component; bag-like object
Visible actions: placing; adjusting
Visual uncertainty: The specific product or its function is not identifiable from the frames.</t>
        </is>
      </c>
      <c r="N1270" s="45" t="inlineStr">
        <is>
          <t>11</t>
        </is>
      </c>
      <c r="O1270" s="45" t="inlineStr">
        <is>
          <t>0</t>
        </is>
      </c>
      <c r="P1270" s="59" t="str"/>
      <c r="Q1270" s="59" t="str"/>
      <c r="R1270" s="52" t="inlineStr">
        <is>
          <t>The visual evidence shows a hand adjusting a metallic component on a bag-like object, but the product is not identifiable and no adjustment of espresso flow is visible or implied.</t>
        </is>
      </c>
      <c r="S1270" s="52" t="inlineStr">
        <is>
          <t>VLM</t>
        </is>
      </c>
      <c r="T1270" s="52" t="inlineStr">
        <is>
          <t>low</t>
        </is>
      </c>
      <c r="U1270" s="52" t="inlineStr">
        <is>
          <t>No evidence of espresso machine or flow adjustment is present.</t>
        </is>
      </c>
      <c r="V1270" s="45" t="inlineStr">
        <is>
          <t>R1</t>
        </is>
      </c>
      <c r="W1270" s="46" t="inlineStr">
        <is>
          <t>0</t>
        </is>
      </c>
      <c r="X1270" s="60" t="n"/>
      <c r="Y1270" s="60" t="n"/>
      <c r="Z1270" s="46" t="inlineStr">
        <is>
          <t>no</t>
        </is>
      </c>
      <c r="AA1270" s="54" t="inlineStr">
        <is>
          <t>全部6帧（t=82.7s–86.6s）展示手操作棕色皮具（皮夹/包的拉链开合），与浓缩咖啡流速调整无关。</t>
        </is>
      </c>
      <c r="AB1270" s="54" t="n"/>
      <c r="AC1270" s="46" t="inlineStr">
        <is>
          <t>completed</t>
        </is>
      </c>
      <c r="AD1270" s="46" t="inlineStr">
        <is>
          <t>2026-07-28T01:45:19+08:00</t>
        </is>
      </c>
      <c r="AE1270" s="47">
        <f>IF(AC1270&lt;&gt;"completed","",IF(W1270=O1270,"no","yes"))</f>
        <v/>
      </c>
      <c r="AF1270" s="47">
        <f>IF(AC1270&lt;&gt;"completed","",IF(AND(X1270=P1270,Y1270=Q1270),"no","yes"))</f>
        <v/>
      </c>
      <c r="AG1270" s="47">
        <f>IF(AC1270&lt;&gt;"completed","待复核",IF(OR(W1270="",Z1270="",AA1270="",AD1270=""),"缺少必填项",IF(AND(OR(AE1270="yes",AF1270="yes"),AB1270=""),"修正原因缺失",IF(OR(W1270=0,W1270=1),IF(AND(X1270="",Y1270=""),"通过","0/1级时间应留空"),IF(AND(OR(W1270=2,W1270=3),X1270&lt;&gt;"",Y1270&lt;&gt;"",X1270&gt;=I1270,Y1270&lt;=J1270,Y1270&gt;X1270),"通过","2/3级时间无效")))))</f>
        <v/>
      </c>
    </row>
    <row r="1271">
      <c r="A1271" s="45" t="inlineStr">
        <is>
          <t>VQ-031</t>
        </is>
      </c>
      <c r="B1271" s="52" t="inlineStr">
        <is>
          <t>浓缩咖啡流速过快或过慢时怎样调整？</t>
        </is>
      </c>
      <c r="C1271" s="45" t="inlineStr">
        <is>
          <t>zh-CN</t>
        </is>
      </c>
      <c r="D1271" s="45" t="inlineStr">
        <is>
          <t>Espresso Machine</t>
        </is>
      </c>
      <c r="E1271" s="45" t="inlineStr">
        <is>
          <t>troubleshooting</t>
        </is>
      </c>
      <c r="F1271" s="45" t="inlineStr">
        <is>
          <t>source_disjoint_test</t>
        </is>
      </c>
      <c r="G1271" s="45" t="inlineStr">
        <is>
          <t>espresso-003-scene-0001</t>
        </is>
      </c>
      <c r="H1271" s="45" t="inlineStr">
        <is>
          <t>espresso-003</t>
        </is>
      </c>
      <c r="I1271" s="59" t="inlineStr">
        <is>
          <t>0.0</t>
        </is>
      </c>
      <c r="J1271" s="59" t="inlineStr">
        <is>
          <t>140.95</t>
        </is>
      </c>
      <c r="K1271" s="45" t="inlineStr">
        <is>
          <t>items/espresso-003-scene-0001/clip.mp4</t>
        </is>
      </c>
      <c r="L1271" s="45" t="inlineStr">
        <is>
          <t>items/espresso-003-scene-0001/thumbnail.jpg</t>
        </is>
      </c>
      <c r="M1271" s="52" t="inlineStr">
        <is>
          <t>OCR: UTEONYD IRORENI VORM KALK MOCCAMASTER UPROVID TECIENT MOCCAMASTEE UPROVED TECHENT APROVED TEGINT TEOENX ATROIED TECYENI APPROVED TECENI SMERES ONI TECENT INI TVOEM UTROVED q0e Je he a ECIENT AITRONED N TECIINI IM TEOINI OAM TECIENI ALLA INKEER UPPROVED LETR M UPROSED SEAXTS ATROVED TEOHNI TECEENI APTROVED TEOENT TECHNI
VLM: Visual summary: A yellow coffee maker with a water reservoir and a glass carafe is on a kitchen counter, actively brewing coffee as liquid drips into the carafe.
视觉摘要: 一台黄色的咖啡机放在厨房台面上，正在将液体滴入玻璃壶中，进行咖啡萃取。
Visible product: MOCCAMASTER
Visible components: yellow base unit; water reservoir; black filter basket; glass carafe; power button; indicator lights; kalk indicator; sink; bottles on windowsill
Visible actions: coffee dripping into carafe
Visible states: indicator lights illuminated; coffee in carafe</t>
        </is>
      </c>
      <c r="N1271" s="45" t="inlineStr">
        <is>
          <t>12</t>
        </is>
      </c>
      <c r="O1271" s="45" t="inlineStr">
        <is>
          <t>0</t>
        </is>
      </c>
      <c r="P1271" s="59" t="str"/>
      <c r="Q1271" s="59" t="str"/>
      <c r="R1271" s="52" t="inlineStr">
        <is>
          <t>The scene shows a coffee machine actively brewing with coffee dripping into a carafe, but no adjustment of flow rate or troubleshooting steps are visible or described.</t>
        </is>
      </c>
      <c r="S1271" s="52" t="inlineStr">
        <is>
          <t>VLM</t>
        </is>
      </c>
      <c r="T1271" s="52" t="inlineStr">
        <is>
          <t>low</t>
        </is>
      </c>
      <c r="U1271" s="52" t="inlineStr">
        <is>
          <t>No evidence of flow rate adjustment or troubleshooting actions is present in the scene.</t>
        </is>
      </c>
      <c r="V1271" s="45" t="inlineStr">
        <is>
          <t>R1</t>
        </is>
      </c>
      <c r="W1271" s="46" t="inlineStr">
        <is>
          <t>0</t>
        </is>
      </c>
      <c r="X1271" s="60" t="n"/>
      <c r="Y1271" s="60" t="n"/>
      <c r="Z1271" s="46" t="inlineStr">
        <is>
          <t>no</t>
        </is>
      </c>
      <c r="AA1271" s="54" t="inlineStr">
        <is>
          <t>画面只有滴滤咖啡机正常出液，没有流速调节动作。</t>
        </is>
      </c>
      <c r="AB1271" s="54" t="n"/>
      <c r="AC1271" s="46" t="inlineStr">
        <is>
          <t>completed</t>
        </is>
      </c>
      <c r="AD1271" s="46" t="inlineStr">
        <is>
          <t>2026-07-28T01:45:19+08:00</t>
        </is>
      </c>
      <c r="AE1271" s="47">
        <f>IF(AC1271&lt;&gt;"completed","",IF(W1271=O1271,"no","yes"))</f>
        <v/>
      </c>
      <c r="AF1271" s="47">
        <f>IF(AC1271&lt;&gt;"completed","",IF(AND(X1271=P1271,Y1271=Q1271),"no","yes"))</f>
        <v/>
      </c>
      <c r="AG1271" s="47">
        <f>IF(AC1271&lt;&gt;"completed","待复核",IF(OR(W1271="",Z1271="",AA1271="",AD1271=""),"缺少必填项",IF(AND(OR(AE1271="yes",AF1271="yes"),AB1271=""),"修正原因缺失",IF(OR(W1271=0,W1271=1),IF(AND(X1271="",Y1271=""),"通过","0/1级时间应留空"),IF(AND(OR(W1271=2,W1271=3),X1271&lt;&gt;"",Y1271&lt;&gt;"",X1271&gt;=I1271,Y1271&lt;=J1271,Y1271&gt;X1271),"通过","2/3级时间无效")))))</f>
        <v/>
      </c>
    </row>
    <row r="1272">
      <c r="A1272" s="45" t="inlineStr">
        <is>
          <t>VQ-031</t>
        </is>
      </c>
      <c r="B1272" s="52" t="inlineStr">
        <is>
          <t>浓缩咖啡流速过快或过慢时怎样调整？</t>
        </is>
      </c>
      <c r="C1272" s="45" t="inlineStr">
        <is>
          <t>zh-CN</t>
        </is>
      </c>
      <c r="D1272" s="45" t="inlineStr">
        <is>
          <t>Espresso Machine</t>
        </is>
      </c>
      <c r="E1272" s="45" t="inlineStr">
        <is>
          <t>troubleshooting</t>
        </is>
      </c>
      <c r="F1272" s="45" t="inlineStr">
        <is>
          <t>source_disjoint_test</t>
        </is>
      </c>
      <c r="G1272" s="45" t="inlineStr">
        <is>
          <t>espresso-015-scene-0002</t>
        </is>
      </c>
      <c r="H1272" s="45" t="inlineStr">
        <is>
          <t>espresso-015</t>
        </is>
      </c>
      <c r="I1272" s="59" t="inlineStr">
        <is>
          <t>4.082</t>
        </is>
      </c>
      <c r="J1272" s="59" t="inlineStr">
        <is>
          <t>37.448</t>
        </is>
      </c>
      <c r="K1272" s="45" t="inlineStr">
        <is>
          <t>items/espresso-015-scene-0002/clip.mp4</t>
        </is>
      </c>
      <c r="L1272" s="45" t="inlineStr">
        <is>
          <t>items/espresso-015-scene-0002/thumbnail.jpg</t>
        </is>
      </c>
      <c r="M1272" s="52" t="inlineStr">
        <is>
          <t>VLM: Visual summary: A close-up view of an espresso machine dispensing coffee into a red cup.
视觉摘要: 一台浓缩咖啡机正在向一个红色杯子中倒咖啡。
Visible product: Espresso Machine
Visible components: chrome portafilter; black lever; red cup; black knobs; chrome machine body
Visible actions: coffee flowing from portafilter; hand appearing near cup
Visible states: coffee being dispensed; machine in operation
Visual uncertainty: The full context of the machine or surrounding environment is not visible.</t>
        </is>
      </c>
      <c r="N1272" s="45" t="inlineStr">
        <is>
          <t>13</t>
        </is>
      </c>
      <c r="O1272" s="45" t="inlineStr">
        <is>
          <t>1</t>
        </is>
      </c>
      <c r="P1272" s="59" t="str"/>
      <c r="Q1272" s="59" t="str"/>
      <c r="R1272" s="52" t="inlineStr">
        <is>
          <t>The scene shows an espresso machine dispensing coffee, but no adjustment actions or instructions are visible or implied.</t>
        </is>
      </c>
      <c r="S1272" s="52" t="inlineStr">
        <is>
          <t>VLM</t>
        </is>
      </c>
      <c r="T1272" s="52" t="inlineStr">
        <is>
          <t>low</t>
        </is>
      </c>
      <c r="U1272" s="52" t="inlineStr">
        <is>
          <t>No evidence of adjustment mechanisms, settings, or troubleshooting steps for flow rate.</t>
        </is>
      </c>
      <c r="V1272" s="45" t="inlineStr">
        <is>
          <t>R1</t>
        </is>
      </c>
      <c r="W1272" s="46" t="inlineStr">
        <is>
          <t>1</t>
        </is>
      </c>
      <c r="X1272" s="60" t="n"/>
      <c r="Y1272" s="60" t="n"/>
      <c r="Z1272" s="46" t="inlineStr">
        <is>
          <t>no</t>
        </is>
      </c>
      <c r="AA1272" s="54" t="inlineStr">
        <is>
          <t>画面展示萃取过程，但未展示如何调整流速或相关参数。</t>
        </is>
      </c>
      <c r="AB1272" s="54" t="inlineStr">
        <is>
          <t>AI=1→R1=1，与AI一致。</t>
        </is>
      </c>
      <c r="AC1272" s="46" t="inlineStr">
        <is>
          <t>completed</t>
        </is>
      </c>
      <c r="AD1272" s="46" t="inlineStr">
        <is>
          <t>2026-07-28T01:45:19+08:00</t>
        </is>
      </c>
      <c r="AE1272" s="47">
        <f>IF(AC1272&lt;&gt;"completed","",IF(W1272=O1272,"no","yes"))</f>
        <v/>
      </c>
      <c r="AF1272" s="47">
        <f>IF(AC1272&lt;&gt;"completed","",IF(AND(X1272=P1272,Y1272=Q1272),"no","yes"))</f>
        <v/>
      </c>
      <c r="AG1272" s="47">
        <f>IF(AC1272&lt;&gt;"completed","待复核",IF(OR(W1272="",Z1272="",AA1272="",AD1272=""),"缺少必填项",IF(AND(OR(AE1272="yes",AF1272="yes"),AB1272=""),"修正原因缺失",IF(OR(W1272=0,W1272=1),IF(AND(X1272="",Y1272=""),"通过","0/1级时间应留空"),IF(AND(OR(W1272=2,W1272=3),X1272&lt;&gt;"",Y1272&lt;&gt;"",X1272&gt;=I1272,Y1272&lt;=J1272,Y1272&gt;X1272),"通过","2/3级时间无效")))))</f>
        <v/>
      </c>
    </row>
    <row r="1273">
      <c r="A1273" s="45" t="inlineStr">
        <is>
          <t>VQ-031</t>
        </is>
      </c>
      <c r="B1273" s="52" t="inlineStr">
        <is>
          <t>浓缩咖啡流速过快或过慢时怎样调整？</t>
        </is>
      </c>
      <c r="C1273" s="45" t="inlineStr">
        <is>
          <t>zh-CN</t>
        </is>
      </c>
      <c r="D1273" s="45" t="inlineStr">
        <is>
          <t>Espresso Machine</t>
        </is>
      </c>
      <c r="E1273" s="45" t="inlineStr">
        <is>
          <t>troubleshooting</t>
        </is>
      </c>
      <c r="F1273" s="45" t="inlineStr">
        <is>
          <t>source_disjoint_test</t>
        </is>
      </c>
      <c r="G1273" s="45" t="inlineStr">
        <is>
          <t>espresso-017-scene-0002</t>
        </is>
      </c>
      <c r="H1273" s="45" t="inlineStr">
        <is>
          <t>espresso-017</t>
        </is>
      </c>
      <c r="I1273" s="59" t="inlineStr">
        <is>
          <t>574.25</t>
        </is>
      </c>
      <c r="J1273" s="59" t="inlineStr">
        <is>
          <t>586.633</t>
        </is>
      </c>
      <c r="K1273" s="45" t="inlineStr">
        <is>
          <t>items/espresso-017-scene-0002/clip.mp4</t>
        </is>
      </c>
      <c r="L1273" s="45" t="inlineStr">
        <is>
          <t>items/espresso-017-scene-0002/thumbnail.jpg</t>
        </is>
      </c>
      <c r="M1273" s="52" t="inlineStr">
        <is>
          <t>ASR: Другую отвертку взять. Немножко больше. Это у нас Т20. Снимаем трубочку. Достали заварочный
OCR: im REMA
VLM: Visual summary: A disassembled espresso machine is on a workbench, with a person using a screwdriver to work on its internal components.
视觉摘要: 一台拆开的意式咖啡机放在工作台上，一个人正用螺丝刀操作其内部零件。
Visible product: Espresso Machine
Visible components: black plastic casing; internal mechanical parts; red and white wires; clear tubing; screwdriver; orange bag; wrenches on wall
Visible actions: person holding screwdriver; person manipulating internal part
Visible states: machine disassembled; machine on workbench
Visual uncertainty: The brand name on the machine is partially obscured. The exact model or function of the internal parts is not identifiable.</t>
        </is>
      </c>
      <c r="N1273" s="45" t="inlineStr">
        <is>
          <t>14</t>
        </is>
      </c>
      <c r="O1273" s="45" t="inlineStr">
        <is>
          <t>0</t>
        </is>
      </c>
      <c r="P1273" s="59" t="str"/>
      <c r="Q1273" s="59" t="str"/>
      <c r="R1273" s="52" t="inlineStr">
        <is>
          <t>The scene shows disassembly of an espresso machine with no visible or audible reference to adjusting flow rate, which is the core of the question.</t>
        </is>
      </c>
      <c r="S1273" s="52" t="inlineStr">
        <is>
          <t>VLM</t>
        </is>
      </c>
      <c r="T1273" s="52" t="inlineStr">
        <is>
          <t>low</t>
        </is>
      </c>
      <c r="U1273" s="52" t="inlineStr">
        <is>
          <t>No evidence of flow rate adjustment or related mechanism is visible or audible.</t>
        </is>
      </c>
      <c r="V1273" s="45" t="inlineStr">
        <is>
          <t>R1</t>
        </is>
      </c>
      <c r="W1273" s="46" t="inlineStr">
        <is>
          <t>0</t>
        </is>
      </c>
      <c r="X1273" s="60" t="n"/>
      <c r="Y1273" s="60" t="n"/>
      <c r="Z1273" s="46" t="inlineStr">
        <is>
          <t>no</t>
        </is>
      </c>
      <c r="AA1273" s="54" t="inlineStr">
        <is>
          <t>全部6帧（t=574.2s–586.6s）为拆解维修画面，无任何关于萃取流速调整的内容。</t>
        </is>
      </c>
      <c r="AB1273" s="54" t="n"/>
      <c r="AC1273" s="46" t="inlineStr">
        <is>
          <t>completed</t>
        </is>
      </c>
      <c r="AD1273" s="46" t="inlineStr">
        <is>
          <t>2026-07-28T01:45:19+08:00</t>
        </is>
      </c>
      <c r="AE1273" s="47">
        <f>IF(AC1273&lt;&gt;"completed","",IF(W1273=O1273,"no","yes"))</f>
        <v/>
      </c>
      <c r="AF1273" s="47">
        <f>IF(AC1273&lt;&gt;"completed","",IF(AND(X1273=P1273,Y1273=Q1273),"no","yes"))</f>
        <v/>
      </c>
      <c r="AG1273" s="47">
        <f>IF(AC1273&lt;&gt;"completed","待复核",IF(OR(W1273="",Z1273="",AA1273="",AD1273=""),"缺少必填项",IF(AND(OR(AE1273="yes",AF1273="yes"),AB1273=""),"修正原因缺失",IF(OR(W1273=0,W1273=1),IF(AND(X1273="",Y1273=""),"通过","0/1级时间应留空"),IF(AND(OR(W1273=2,W1273=3),X1273&lt;&gt;"",Y1273&lt;&gt;"",X1273&gt;=I1273,Y1273&lt;=J1273,Y1273&gt;X1273),"通过","2/3级时间无效")))))</f>
        <v/>
      </c>
    </row>
    <row r="1274">
      <c r="A1274" s="45" t="inlineStr">
        <is>
          <t>VQ-031</t>
        </is>
      </c>
      <c r="B1274" s="52" t="inlineStr">
        <is>
          <t>浓缩咖啡流速过快或过慢时怎样调整？</t>
        </is>
      </c>
      <c r="C1274" s="45" t="inlineStr">
        <is>
          <t>zh-CN</t>
        </is>
      </c>
      <c r="D1274" s="45" t="inlineStr">
        <is>
          <t>Espresso Machine</t>
        </is>
      </c>
      <c r="E1274" s="45" t="inlineStr">
        <is>
          <t>troubleshooting</t>
        </is>
      </c>
      <c r="F1274" s="45" t="inlineStr">
        <is>
          <t>source_disjoint_test</t>
        </is>
      </c>
      <c r="G1274" s="45" t="inlineStr">
        <is>
          <t>espresso-004-scene-0008</t>
        </is>
      </c>
      <c r="H1274" s="45" t="inlineStr">
        <is>
          <t>espresso-004</t>
        </is>
      </c>
      <c r="I1274" s="59" t="inlineStr">
        <is>
          <t>51.983</t>
        </is>
      </c>
      <c r="J1274" s="59" t="inlineStr">
        <is>
          <t>57.28</t>
        </is>
      </c>
      <c r="K1274" s="45" t="inlineStr">
        <is>
          <t>items/espresso-004-scene-0008/clip.mp4</t>
        </is>
      </c>
      <c r="L1274" s="45" t="inlineStr">
        <is>
          <t>items/espresso-004-scene-0008/thumbnail.jpg</t>
        </is>
      </c>
      <c r="M1274" s="52" t="inlineStr">
        <is>
          <t>VLM: Visual summary: Close-up shots of an espresso machine's pressure gauge and coffee extraction.
视觉摘要: 意式咖啡机压力表和咖啡萃取的特写镜头。
Visible product: Espresso Machine
Visible components: pressure gauge; coffee spout; coffee cup; machine body
Visible actions: coffee dripping from spout into cup
Visible states: pressure gauge needle pointing to a value; coffee being dispensed
Visual uncertainty: The full brand name or model is not visible. The exact pressure reading is not clearly legible. The context of the machine's operation beyond the shown frames is not visible.</t>
        </is>
      </c>
      <c r="N1274" s="45" t="inlineStr">
        <is>
          <t>15</t>
        </is>
      </c>
      <c r="O1274" s="45" t="inlineStr">
        <is>
          <t>1</t>
        </is>
      </c>
      <c r="P1274" s="59" t="str"/>
      <c r="Q1274" s="59" t="str"/>
      <c r="R1274" s="52" t="inlineStr">
        <is>
          <t>The scene shows espresso machine operation with pressure gauge and coffee extraction, indicating the product context but no adjustment actions or instructions for flow rate.</t>
        </is>
      </c>
      <c r="S1274" s="52" t="inlineStr">
        <is>
          <t>VLM</t>
        </is>
      </c>
      <c r="T1274" s="52" t="inlineStr">
        <is>
          <t>low</t>
        </is>
      </c>
      <c r="U1274" s="52" t="inlineStr">
        <is>
          <t>No evidence of adjustment actions or spoken/visual instructions for modifying flow rate.</t>
        </is>
      </c>
      <c r="V1274" s="45" t="inlineStr">
        <is>
          <t>R1</t>
        </is>
      </c>
      <c r="W1274" s="46" t="inlineStr">
        <is>
          <t>1</t>
        </is>
      </c>
      <c r="X1274" s="60" t="n"/>
      <c r="Y1274" s="60" t="n"/>
      <c r="Z1274" s="46" t="inlineStr">
        <is>
          <t>no</t>
        </is>
      </c>
      <c r="AA1274" s="54" t="inlineStr">
        <is>
          <t>画面只显示萃取过程，未展示流速调整动作或方法。</t>
        </is>
      </c>
      <c r="AB1274" s="54" t="n"/>
      <c r="AC1274" s="46" t="inlineStr">
        <is>
          <t>completed</t>
        </is>
      </c>
      <c r="AD1274" s="46" t="inlineStr">
        <is>
          <t>2026-07-28T01:45:19+08:00</t>
        </is>
      </c>
      <c r="AE1274" s="47">
        <f>IF(AC1274&lt;&gt;"completed","",IF(W1274=O1274,"no","yes"))</f>
        <v/>
      </c>
      <c r="AF1274" s="47">
        <f>IF(AC1274&lt;&gt;"completed","",IF(AND(X1274=P1274,Y1274=Q1274),"no","yes"))</f>
        <v/>
      </c>
      <c r="AG1274" s="47">
        <f>IF(AC1274&lt;&gt;"completed","待复核",IF(OR(W1274="",Z1274="",AA1274="",AD1274=""),"缺少必填项",IF(AND(OR(AE1274="yes",AF1274="yes"),AB1274=""),"修正原因缺失",IF(OR(W1274=0,W1274=1),IF(AND(X1274="",Y1274=""),"通过","0/1级时间应留空"),IF(AND(OR(W1274=2,W1274=3),X1274&lt;&gt;"",Y1274&lt;&gt;"",X1274&gt;=I1274,Y1274&lt;=J1274,Y1274&gt;X1274),"通过","2/3级时间无效")))))</f>
        <v/>
      </c>
    </row>
    <row r="1275">
      <c r="A1275" s="45" t="inlineStr">
        <is>
          <t>VQ-031</t>
        </is>
      </c>
      <c r="B1275" s="52" t="inlineStr">
        <is>
          <t>浓缩咖啡流速过快或过慢时怎样调整？</t>
        </is>
      </c>
      <c r="C1275" s="45" t="inlineStr">
        <is>
          <t>zh-CN</t>
        </is>
      </c>
      <c r="D1275" s="45" t="inlineStr">
        <is>
          <t>Espresso Machine</t>
        </is>
      </c>
      <c r="E1275" s="45" t="inlineStr">
        <is>
          <t>troubleshooting</t>
        </is>
      </c>
      <c r="F1275" s="45" t="inlineStr">
        <is>
          <t>source_disjoint_test</t>
        </is>
      </c>
      <c r="G1275" s="45" t="inlineStr">
        <is>
          <t>espresso-018-scene-0006</t>
        </is>
      </c>
      <c r="H1275" s="45" t="inlineStr">
        <is>
          <t>espresso-018</t>
        </is>
      </c>
      <c r="I1275" s="59" t="inlineStr">
        <is>
          <t>21.101</t>
        </is>
      </c>
      <c r="J1275" s="59" t="inlineStr">
        <is>
          <t>24.02</t>
        </is>
      </c>
      <c r="K1275" s="45" t="inlineStr">
        <is>
          <t>items/espresso-018-scene-0006/clip.mp4</t>
        </is>
      </c>
      <c r="L1275" s="45" t="inlineStr">
        <is>
          <t>items/espresso-018-scene-0006/thumbnail.jpg</t>
        </is>
      </c>
      <c r="M1275" s="52" t="inlineStr">
        <is>
          <t>VLM: Visual summary: A hand holds a black coffee device while another hand presses down on a component, with text overlay indicating to add ground coffee and hot water.
视觉摘要: 一只手拿着黑色咖啡设备，另一只手按压部件，画面文字提示添加研磨咖啡和热水。
Visible product: Espresso Machine
Visible components: black coffee device; hand; text overlay
Visible actions: holding; pressing down
Visual uncertainty: The exact model or brand of the device is not clearly visible.</t>
        </is>
      </c>
      <c r="N1275" s="45" t="inlineStr">
        <is>
          <t>16</t>
        </is>
      </c>
      <c r="O1275" s="45" t="inlineStr">
        <is>
          <t>0</t>
        </is>
      </c>
      <c r="P1275" s="59" t="str"/>
      <c r="Q1275" s="59" t="str"/>
      <c r="R1275" s="52" t="inlineStr">
        <is>
          <t>The scene shows a general coffee preparation action with text overlay about adding coffee and water, but does not address adjusting flow rate for espresso.</t>
        </is>
      </c>
      <c r="S1275" s="52" t="inlineStr">
        <is>
          <t>VLM</t>
        </is>
      </c>
      <c r="T1275" s="52" t="inlineStr">
        <is>
          <t>low</t>
        </is>
      </c>
      <c r="U1275" s="52" t="inlineStr">
        <is>
          <t>No evidence of flow rate adjustment or related troubleshooting steps.</t>
        </is>
      </c>
      <c r="V1275" s="45" t="inlineStr">
        <is>
          <t>R1</t>
        </is>
      </c>
      <c r="W1275" s="46" t="inlineStr">
        <is>
          <t>0</t>
        </is>
      </c>
      <c r="X1275" s="60" t="n"/>
      <c r="Y1275" s="60" t="n"/>
      <c r="Z1275" s="46" t="inlineStr">
        <is>
          <t>no</t>
        </is>
      </c>
      <c r="AA1275" s="54" t="inlineStr">
        <is>
          <t>画面仅展示咖啡从便携式设备流出，未出现任何调节流速的旋钮、按键或操作动作。</t>
        </is>
      </c>
      <c r="AB1275" s="54" t="n"/>
      <c r="AC1275" s="46" t="inlineStr">
        <is>
          <t>completed</t>
        </is>
      </c>
      <c r="AD1275" s="46" t="inlineStr">
        <is>
          <t>2026-07-28T01:55:19+08:00</t>
        </is>
      </c>
      <c r="AE1275" s="47">
        <f>IF(AC1275&lt;&gt;"completed","",IF(W1275=O1275,"no","yes"))</f>
        <v/>
      </c>
      <c r="AF1275" s="47">
        <f>IF(AC1275&lt;&gt;"completed","",IF(AND(X1275=P1275,Y1275=Q1275),"no","yes"))</f>
        <v/>
      </c>
      <c r="AG1275" s="47">
        <f>IF(AC1275&lt;&gt;"completed","待复核",IF(OR(W1275="",Z1275="",AA1275="",AD1275=""),"缺少必填项",IF(AND(OR(AE1275="yes",AF1275="yes"),AB1275=""),"修正原因缺失",IF(OR(W1275=0,W1275=1),IF(AND(X1275="",Y1275=""),"通过","0/1级时间应留空"),IF(AND(OR(W1275=2,W1275=3),X1275&lt;&gt;"",Y1275&lt;&gt;"",X1275&gt;=I1275,Y1275&lt;=J1275,Y1275&gt;X1275),"通过","2/3级时间无效")))))</f>
        <v/>
      </c>
    </row>
    <row r="1276">
      <c r="A1276" s="45" t="inlineStr">
        <is>
          <t>VQ-031</t>
        </is>
      </c>
      <c r="B1276" s="52" t="inlineStr">
        <is>
          <t>浓缩咖啡流速过快或过慢时怎样调整？</t>
        </is>
      </c>
      <c r="C1276" s="45" t="inlineStr">
        <is>
          <t>zh-CN</t>
        </is>
      </c>
      <c r="D1276" s="45" t="inlineStr">
        <is>
          <t>Espresso Machine</t>
        </is>
      </c>
      <c r="E1276" s="45" t="inlineStr">
        <is>
          <t>troubleshooting</t>
        </is>
      </c>
      <c r="F1276" s="45" t="inlineStr">
        <is>
          <t>source_disjoint_test</t>
        </is>
      </c>
      <c r="G1276" s="45" t="inlineStr">
        <is>
          <t>espresso-004-scene-0001</t>
        </is>
      </c>
      <c r="H1276" s="45" t="inlineStr">
        <is>
          <t>espresso-004</t>
        </is>
      </c>
      <c r="I1276" s="59" t="inlineStr">
        <is>
          <t>0.0</t>
        </is>
      </c>
      <c r="J1276" s="59" t="inlineStr">
        <is>
          <t>32.213</t>
        </is>
      </c>
      <c r="K1276" s="45" t="inlineStr">
        <is>
          <t>items/espresso-004-scene-0001/clip.mp4</t>
        </is>
      </c>
      <c r="L1276" s="45" t="inlineStr">
        <is>
          <t>items/espresso-004-scene-0001/thumbnail.jpg</t>
        </is>
      </c>
      <c r="M1276" s="52" t="inlineStr">
        <is>
          <t>ASR: The taste of a perfect shot of espresso is an eye-opening experience that will never let you go. It's sweet, deep, dark, dense, bright, velvet, syrup-like, overwhelmingly intense, and has a beautifully marbled grammar. For the preparation, there are some steps to keep in mind.
OCR: PREHEAT IT
VLM: Visual summary: A close-up of a cup of espresso with a light brown crema, held by a hand, followed by a black and white shot of a commercial espresso machine.
视觉摘要: 一杯带有浅棕色奶泡的浓缩咖啡特写，由一只手握着，接着是商用浓缩咖啡机的黑白镜头。
Visible product: Espresso Machine
Visible components: white cup; white saucer; hand; espresso machine; control knobs; gauge; portafilter handles
Visible actions: holding cup
Visible states: espresso in cup; machine stationary</t>
        </is>
      </c>
      <c r="N1276" s="45" t="inlineStr">
        <is>
          <t>17</t>
        </is>
      </c>
      <c r="O1276" s="45" t="inlineStr">
        <is>
          <t>0</t>
        </is>
      </c>
      <c r="P1276" s="59" t="str"/>
      <c r="Q1276" s="59" t="str"/>
      <c r="R1276" s="52" t="inlineStr">
        <is>
          <t>The scene shows a finished espresso shot and machine but contains no visible or spoken content about adjusting flow rate.</t>
        </is>
      </c>
      <c r="S1276" s="52" t="inlineStr">
        <is>
          <t>VLM</t>
        </is>
      </c>
      <c r="T1276" s="52" t="inlineStr">
        <is>
          <t>low</t>
        </is>
      </c>
      <c r="U1276" s="52" t="inlineStr">
        <is>
          <t>No evidence of adjustment steps, flow rate, or troubleshooting actions is present.</t>
        </is>
      </c>
      <c r="V1276" s="45" t="inlineStr">
        <is>
          <t>R1</t>
        </is>
      </c>
      <c r="W1276" s="46" t="inlineStr">
        <is>
          <t>0</t>
        </is>
      </c>
      <c r="X1276" s="60" t="n"/>
      <c r="Y1276" s="60" t="n"/>
      <c r="Z1276" s="46" t="inlineStr">
        <is>
          <t>no</t>
        </is>
      </c>
      <c r="AA1276" s="54" t="inlineStr">
        <is>
          <t>画面为浓缩成品特写和文字标题卡，无任何流速调节相关内容。</t>
        </is>
      </c>
      <c r="AB1276" s="54" t="n"/>
      <c r="AC1276" s="46" t="inlineStr">
        <is>
          <t>completed</t>
        </is>
      </c>
      <c r="AD1276" s="46" t="inlineStr">
        <is>
          <t>2026-07-28T01:45:19+08:00</t>
        </is>
      </c>
      <c r="AE1276" s="47">
        <f>IF(AC1276&lt;&gt;"completed","",IF(W1276=O1276,"no","yes"))</f>
        <v/>
      </c>
      <c r="AF1276" s="47">
        <f>IF(AC1276&lt;&gt;"completed","",IF(AND(X1276=P1276,Y1276=Q1276),"no","yes"))</f>
        <v/>
      </c>
      <c r="AG1276" s="47">
        <f>IF(AC1276&lt;&gt;"completed","待复核",IF(OR(W1276="",Z1276="",AA1276="",AD1276=""),"缺少必填项",IF(AND(OR(AE1276="yes",AF1276="yes"),AB1276=""),"修正原因缺失",IF(OR(W1276=0,W1276=1),IF(AND(X1276="",Y1276=""),"通过","0/1级时间应留空"),IF(AND(OR(W1276=2,W1276=3),X1276&lt;&gt;"",Y1276&lt;&gt;"",X1276&gt;=I1276,Y1276&lt;=J1276,Y1276&gt;X1276),"通过","2/3级时间无效")))))</f>
        <v/>
      </c>
    </row>
    <row r="1277">
      <c r="A1277" s="45" t="inlineStr">
        <is>
          <t>VQ-031</t>
        </is>
      </c>
      <c r="B1277" s="52" t="inlineStr">
        <is>
          <t>浓缩咖啡流速过快或过慢时怎样调整？</t>
        </is>
      </c>
      <c r="C1277" s="45" t="inlineStr">
        <is>
          <t>zh-CN</t>
        </is>
      </c>
      <c r="D1277" s="45" t="inlineStr">
        <is>
          <t>Espresso Machine</t>
        </is>
      </c>
      <c r="E1277" s="45" t="inlineStr">
        <is>
          <t>troubleshooting</t>
        </is>
      </c>
      <c r="F1277" s="45" t="inlineStr">
        <is>
          <t>source_disjoint_test</t>
        </is>
      </c>
      <c r="G1277" s="45" t="inlineStr">
        <is>
          <t>espresso-009-scene-0001</t>
        </is>
      </c>
      <c r="H1277" s="45" t="inlineStr">
        <is>
          <t>espresso-009</t>
        </is>
      </c>
      <c r="I1277" s="59" t="inlineStr">
        <is>
          <t>0.0</t>
        </is>
      </c>
      <c r="J1277" s="59" t="inlineStr">
        <is>
          <t>83.82</t>
        </is>
      </c>
      <c r="K1277" s="45" t="inlineStr">
        <is>
          <t>items/espresso-009-scene-0001/clip.mp4</t>
        </is>
      </c>
      <c r="L1277" s="45" t="inlineStr">
        <is>
          <t>items/espresso-009-scene-0001/thumbnail.jpg</t>
        </is>
      </c>
      <c r="M1277" s="52" t="inlineStr">
        <is>
          <t>OCR: ZETA RAPS &amp;OLIV Rogl OLJA TOSSIMO ZET BOS &amp;OLV TILINI LUT KA &amp;OLI UT A JA
VLM: Visual summary: A black Tassimo coffee machine is brewing coffee into a blue mug on a kitchen counter, with another blue mug and various kitchen items nearby.
视觉摘要: 一台黑色的Tassimo咖啡机正在向一个蓝色杯子中冲泡咖啡，周围是厨房台面和一些厨房用品。
Visible product: Tassimo
Visible components: coffee machine; blue mug; coffee cup; coffee pod; counter; bottle; bag; cup holder
Visible actions: placing coffee pod into machine; coffee brewing
Visible states: coffee being dispensed; machine in operation
Visual uncertainty: The exact brand or model of the coffee machine beyond 'Tassimo' is not clearly visible. The text on the bottle is partially obscured.</t>
        </is>
      </c>
      <c r="N1277" s="45" t="inlineStr">
        <is>
          <t>18</t>
        </is>
      </c>
      <c r="O1277" s="45" t="inlineStr">
        <is>
          <t>0</t>
        </is>
      </c>
      <c r="P1277" s="59" t="str"/>
      <c r="Q1277" s="59" t="str"/>
      <c r="R1277" s="52" t="inlineStr">
        <is>
          <t>The visible product is a Tassimo machine, which is not an espresso machine; the question asks about adjusting espresso machine flow rate, and no adjustment action or relevant mechanism is shown.</t>
        </is>
      </c>
      <c r="S1277" s="52" t="inlineStr">
        <is>
          <t>VLM</t>
        </is>
      </c>
      <c r="T1277" s="52" t="inlineStr">
        <is>
          <t>low</t>
        </is>
      </c>
      <c r="U1277" s="52" t="inlineStr">
        <is>
          <t>Product mismatch is clear and unambiguous; no evidence of adjustment or espresso-specific mechanism.</t>
        </is>
      </c>
      <c r="V1277" s="45" t="inlineStr">
        <is>
          <t>R1</t>
        </is>
      </c>
      <c r="W1277" s="46" t="inlineStr">
        <is>
          <t>0</t>
        </is>
      </c>
      <c r="X1277" s="60" t="n"/>
      <c r="Y1277" s="60" t="n"/>
      <c r="Z1277" s="46" t="inlineStr">
        <is>
          <t>no</t>
        </is>
      </c>
      <c r="AA1277" s="54" t="inlineStr">
        <is>
          <t>胶囊机出液，未展示浓缩咖啡流速调节。</t>
        </is>
      </c>
      <c r="AB1277" s="54" t="n"/>
      <c r="AC1277" s="46" t="inlineStr">
        <is>
          <t>completed</t>
        </is>
      </c>
      <c r="AD1277" s="46" t="inlineStr">
        <is>
          <t>2026-07-28T01:45:19+08:00</t>
        </is>
      </c>
      <c r="AE1277" s="47">
        <f>IF(AC1277&lt;&gt;"completed","",IF(W1277=O1277,"no","yes"))</f>
        <v/>
      </c>
      <c r="AF1277" s="47">
        <f>IF(AC1277&lt;&gt;"completed","",IF(AND(X1277=P1277,Y1277=Q1277),"no","yes"))</f>
        <v/>
      </c>
      <c r="AG1277" s="47">
        <f>IF(AC1277&lt;&gt;"completed","待复核",IF(OR(W1277="",Z1277="",AA1277="",AD1277=""),"缺少必填项",IF(AND(OR(AE1277="yes",AF1277="yes"),AB1277=""),"修正原因缺失",IF(OR(W1277=0,W1277=1),IF(AND(X1277="",Y1277=""),"通过","0/1级时间应留空"),IF(AND(OR(W1277=2,W1277=3),X1277&lt;&gt;"",Y1277&lt;&gt;"",X1277&gt;=I1277,Y1277&lt;=J1277,Y1277&gt;X1277),"通过","2/3级时间无效")))))</f>
        <v/>
      </c>
    </row>
    <row r="1278">
      <c r="A1278" s="45" t="inlineStr">
        <is>
          <t>VQ-031</t>
        </is>
      </c>
      <c r="B1278" s="52" t="inlineStr">
        <is>
          <t>浓缩咖啡流速过快或过慢时怎样调整？</t>
        </is>
      </c>
      <c r="C1278" s="45" t="inlineStr">
        <is>
          <t>zh-CN</t>
        </is>
      </c>
      <c r="D1278" s="45" t="inlineStr">
        <is>
          <t>Espresso Machine</t>
        </is>
      </c>
      <c r="E1278" s="45" t="inlineStr">
        <is>
          <t>troubleshooting</t>
        </is>
      </c>
      <c r="F1278" s="45" t="inlineStr">
        <is>
          <t>source_disjoint_test</t>
        </is>
      </c>
      <c r="G1278" s="45" t="inlineStr">
        <is>
          <t>espresso-004-scene-0005</t>
        </is>
      </c>
      <c r="H1278" s="45" t="inlineStr">
        <is>
          <t>espresso-004</t>
        </is>
      </c>
      <c r="I1278" s="59" t="inlineStr">
        <is>
          <t>40.972</t>
        </is>
      </c>
      <c r="J1278" s="59" t="inlineStr">
        <is>
          <t>45.518</t>
        </is>
      </c>
      <c r="K1278" s="45" t="inlineStr">
        <is>
          <t>items/espresso-004-scene-0005/clip.mp4</t>
        </is>
      </c>
      <c r="L1278" s="45" t="inlineStr">
        <is>
          <t>items/espresso-004-scene-0005/thumbnail.jpg</t>
        </is>
      </c>
      <c r="M1278" s="52" t="inlineStr">
        <is>
          <t>OCR: PURGE
VLM: Visual summary: A person is preparing coffee grounds in an espresso portafilter, first redistributing them and then tamping them down.
视觉摘要: 一个人正在用意式咖啡机的粉碗准备咖啡粉，先将其重新分布，然后将其压平。
Visible product: Espresso Machine
Visible components: portafilter; coffee grounds; tamper; black tray
Visible actions: redistributing coffee grounds; tamping coffee grounds
Visible states: coffee grounds in portafilter; tamped coffee grounds
Visible warnings: REDISTRIBUTE IT; TAMP IT</t>
        </is>
      </c>
      <c r="N1278" s="45" t="inlineStr">
        <is>
          <t>19</t>
        </is>
      </c>
      <c r="O1278" s="45" t="inlineStr">
        <is>
          <t>1</t>
        </is>
      </c>
      <c r="P1278" s="59" t="str"/>
      <c r="Q1278" s="59" t="str"/>
      <c r="R1278" s="52" t="inlineStr">
        <is>
          <t>The scene shows preparation steps (redistributing and tamping coffee grounds) which are part of the espresso machine setup, but does not address adjusting flow rate during brewing.</t>
        </is>
      </c>
      <c r="S1278" s="52" t="inlineStr">
        <is>
          <t>VLM</t>
        </is>
      </c>
      <c r="T1278" s="52" t="inlineStr">
        <is>
          <t>low</t>
        </is>
      </c>
      <c r="U1278" s="52" t="inlineStr">
        <is>
          <t>No evidence of flow rate adjustment or related troubleshooting actions.</t>
        </is>
      </c>
      <c r="V1278" s="45" t="inlineStr">
        <is>
          <t>R1</t>
        </is>
      </c>
      <c r="W1278" s="46" t="inlineStr">
        <is>
          <t>1</t>
        </is>
      </c>
      <c r="X1278" s="60" t="n"/>
      <c r="Y1278" s="60" t="n"/>
      <c r="Z1278" s="46" t="inlineStr">
        <is>
          <t>no</t>
        </is>
      </c>
      <c r="AA1278" s="54" t="inlineStr">
        <is>
          <t>画面为咖啡粉准备步骤（研磨/分布/压实），未涉及萃取过程或流速调整操作。</t>
        </is>
      </c>
      <c r="AB1278" s="54" t="n"/>
      <c r="AC1278" s="46" t="inlineStr">
        <is>
          <t>completed</t>
        </is>
      </c>
      <c r="AD1278" s="46" t="inlineStr">
        <is>
          <t>2026-07-28T01:45:19+08:00</t>
        </is>
      </c>
      <c r="AE1278" s="47">
        <f>IF(AC1278&lt;&gt;"completed","",IF(W1278=O1278,"no","yes"))</f>
        <v/>
      </c>
      <c r="AF1278" s="47">
        <f>IF(AC1278&lt;&gt;"completed","",IF(AND(X1278=P1278,Y1278=Q1278),"no","yes"))</f>
        <v/>
      </c>
      <c r="AG1278" s="47">
        <f>IF(AC1278&lt;&gt;"completed","待复核",IF(OR(W1278="",Z1278="",AA1278="",AD1278=""),"缺少必填项",IF(AND(OR(AE1278="yes",AF1278="yes"),AB1278=""),"修正原因缺失",IF(OR(W1278=0,W1278=1),IF(AND(X1278="",Y1278=""),"通过","0/1级时间应留空"),IF(AND(OR(W1278=2,W1278=3),X1278&lt;&gt;"",Y1278&lt;&gt;"",X1278&gt;=I1278,Y1278&lt;=J1278,Y1278&gt;X1278),"通过","2/3级时间无效")))))</f>
        <v/>
      </c>
    </row>
    <row r="1279">
      <c r="A1279" s="45" t="inlineStr">
        <is>
          <t>VQ-031</t>
        </is>
      </c>
      <c r="B1279" s="52" t="inlineStr">
        <is>
          <t>浓缩咖啡流速过快或过慢时怎样调整？</t>
        </is>
      </c>
      <c r="C1279" s="45" t="inlineStr">
        <is>
          <t>zh-CN</t>
        </is>
      </c>
      <c r="D1279" s="45" t="inlineStr">
        <is>
          <t>Espresso Machine</t>
        </is>
      </c>
      <c r="E1279" s="45" t="inlineStr">
        <is>
          <t>troubleshooting</t>
        </is>
      </c>
      <c r="F1279" s="45" t="inlineStr">
        <is>
          <t>source_disjoint_test</t>
        </is>
      </c>
      <c r="G1279" s="45" t="inlineStr">
        <is>
          <t>espresso-008-scene-0001</t>
        </is>
      </c>
      <c r="H1279" s="45" t="inlineStr">
        <is>
          <t>espresso-008</t>
        </is>
      </c>
      <c r="I1279" s="59" t="inlineStr">
        <is>
          <t>0.0</t>
        </is>
      </c>
      <c r="J1279" s="59" t="inlineStr">
        <is>
          <t>60.8</t>
        </is>
      </c>
      <c r="K1279" s="45" t="inlineStr">
        <is>
          <t>items/espresso-008-scene-0001/clip.mp4</t>
        </is>
      </c>
      <c r="L1279" s="45" t="inlineStr">
        <is>
          <t>items/espresso-008-scene-0001/thumbnail.jpg</t>
        </is>
      </c>
      <c r="M1279" s="52" t="inlineStr">
        <is>
          <t>OCR: KREA NECTA PAGES EAFE PAGEA cetelong chocolat GRAND CAFE CREME eau chsude 01L301S0 A qaucinude choodal ANDXCJER CAEM eau chaude
VLM: Visual summary: A modern coffee machine dispenses coffee into a white mug with a logo, situated on a beverage station with dispensers and bowls nearby.
视觉摘要: 一台现代咖啡机正在向一个带有标志的白色杯子中倒咖啡，旁边是饮料站，配有分配器和碗。
Visible product: Espresso Machine
Visible components: coffee machine; white mug; control panel; dispensers; stacked bowls; tea boxes; brand logo on mug
Visible actions: coffee being dispensed into mug
Visible states: coffee machine in operation; mug receiving coffee</t>
        </is>
      </c>
      <c r="N1279" s="45" t="inlineStr">
        <is>
          <t>20</t>
        </is>
      </c>
      <c r="O1279" s="45" t="inlineStr">
        <is>
          <t>0</t>
        </is>
      </c>
      <c r="P1279" s="59" t="str"/>
      <c r="Q1279" s="59" t="str"/>
      <c r="R1279" s="52" t="inlineStr">
        <is>
          <t>The scene shows coffee being dispensed but provides no visual, spoken, or OCR evidence of adjusting flow rate or troubleshooting speed issues.</t>
        </is>
      </c>
      <c r="S1279" s="52" t="inlineStr">
        <is>
          <t>VLM</t>
        </is>
      </c>
      <c r="T1279" s="52" t="inlineStr">
        <is>
          <t>low</t>
        </is>
      </c>
      <c r="U1279" s="52" t="inlineStr">
        <is>
          <t>No evidence of adjustment actions, controls, or troubleshooting steps related to flow rate.</t>
        </is>
      </c>
      <c r="V1279" s="45" t="inlineStr">
        <is>
          <t>R1</t>
        </is>
      </c>
      <c r="W1279" s="46" t="inlineStr">
        <is>
          <t>0</t>
        </is>
      </c>
      <c r="X1279" s="60" t="n"/>
      <c r="Y1279" s="60" t="n"/>
      <c r="Z1279" s="46" t="inlineStr">
        <is>
          <t>no</t>
        </is>
      </c>
      <c r="AA1279" s="54" t="inlineStr">
        <is>
          <t>画面未展示任何调节流速的机构或操作。</t>
        </is>
      </c>
      <c r="AB1279" s="54" t="n"/>
      <c r="AC1279" s="46" t="inlineStr">
        <is>
          <t>completed</t>
        </is>
      </c>
      <c r="AD1279" s="46" t="inlineStr">
        <is>
          <t>2026-07-28T01:55:19+08:00</t>
        </is>
      </c>
      <c r="AE1279" s="47">
        <f>IF(AC1279&lt;&gt;"completed","",IF(W1279=O1279,"no","yes"))</f>
        <v/>
      </c>
      <c r="AF1279" s="47">
        <f>IF(AC1279&lt;&gt;"completed","",IF(AND(X1279=P1279,Y1279=Q1279),"no","yes"))</f>
        <v/>
      </c>
      <c r="AG1279" s="47">
        <f>IF(AC1279&lt;&gt;"completed","待复核",IF(OR(W1279="",Z1279="",AA1279="",AD1279=""),"缺少必填项",IF(AND(OR(AE1279="yes",AF1279="yes"),AB1279=""),"修正原因缺失",IF(OR(W1279=0,W1279=1),IF(AND(X1279="",Y1279=""),"通过","0/1级时间应留空"),IF(AND(OR(W1279=2,W1279=3),X1279&lt;&gt;"",Y1279&lt;&gt;"",X1279&gt;=I1279,Y1279&lt;=J1279,Y1279&gt;X1279),"通过","2/3级时间无效")))))</f>
        <v/>
      </c>
    </row>
    <row r="1280">
      <c r="A1280" s="45" t="inlineStr">
        <is>
          <t>VQ-031</t>
        </is>
      </c>
      <c r="B1280" s="52" t="inlineStr">
        <is>
          <t>浓缩咖啡流速过快或过慢时怎样调整？</t>
        </is>
      </c>
      <c r="C1280" s="45" t="inlineStr">
        <is>
          <t>zh-CN</t>
        </is>
      </c>
      <c r="D1280" s="45" t="inlineStr">
        <is>
          <t>Espresso Machine</t>
        </is>
      </c>
      <c r="E1280" s="45" t="inlineStr">
        <is>
          <t>troubleshooting</t>
        </is>
      </c>
      <c r="F1280" s="45" t="inlineStr">
        <is>
          <t>source_disjoint_test</t>
        </is>
      </c>
      <c r="G1280" s="45" t="inlineStr">
        <is>
          <t>espresso-016-scene-0001</t>
        </is>
      </c>
      <c r="H1280" s="45" t="inlineStr">
        <is>
          <t>espresso-016</t>
        </is>
      </c>
      <c r="I1280" s="59" t="inlineStr">
        <is>
          <t>0.0</t>
        </is>
      </c>
      <c r="J1280" s="59" t="inlineStr">
        <is>
          <t>2.714</t>
        </is>
      </c>
      <c r="K1280" s="45" t="inlineStr">
        <is>
          <t>items/espresso-016-scene-0001/clip.mp4</t>
        </is>
      </c>
      <c r="L1280" s="45" t="inlineStr">
        <is>
          <t>items/espresso-016-scene-0001/thumbnail.jpg</t>
        </is>
      </c>
      <c r="M1280" s="52" t="inlineStr">
        <is>
          <t>OCR: DANGER SURIT ROOR SROK BENDER'S WHISKEY
VLM: Visual summary: A close-up view of a coffee grinder on a countertop, surrounded by coffee-related items and a bottle of whiskey.
视觉摘要: 一台咖啡研磨机在台面上，周围有咖啡相关物品和一瓶威士忌。
Visible product: Espresso Machine
Visible components: coffee grinder; coffee beans; digital scale; coffee bag; whiskey bottle; knife block; red cup; towel; caution label; danger label
Visible warnings: CAUTION; DANGER</t>
        </is>
      </c>
      <c r="N1280" s="45" t="inlineStr">
        <is>
          <t>21</t>
        </is>
      </c>
      <c r="O1280" s="45" t="inlineStr">
        <is>
          <t>0</t>
        </is>
      </c>
      <c r="P1280" s="59" t="str"/>
      <c r="Q1280" s="59" t="str"/>
      <c r="R1280" s="52" t="inlineStr">
        <is>
          <t>The scene shows a coffee grinder and related items, but no adjustment of espresso flow rate or any troubleshooting action is visible or implied.</t>
        </is>
      </c>
      <c r="S1280" s="52" t="inlineStr">
        <is>
          <t>VLM</t>
        </is>
      </c>
      <c r="T1280" s="52" t="inlineStr">
        <is>
          <t>low</t>
        </is>
      </c>
      <c r="U1280" s="52" t="inlineStr">
        <is>
          <t>No evidence of espresso machine adjustment or flow rate control is present.</t>
        </is>
      </c>
      <c r="V1280" s="45" t="inlineStr">
        <is>
          <t>R1</t>
        </is>
      </c>
      <c r="W1280" s="46" t="inlineStr">
        <is>
          <t>0</t>
        </is>
      </c>
      <c r="X1280" s="60" t="n"/>
      <c r="Y1280" s="60" t="n"/>
      <c r="Z1280" s="46" t="inlineStr">
        <is>
          <t>no</t>
        </is>
      </c>
      <c r="AA1280" s="54" t="inlineStr">
        <is>
          <t>6帧（t=0.0s–2.7s）未出现萃取流速画面及研磨度/粉量调整动作。</t>
        </is>
      </c>
      <c r="AB1280" s="54" t="n"/>
      <c r="AC1280" s="46" t="inlineStr">
        <is>
          <t>completed</t>
        </is>
      </c>
      <c r="AD1280" s="46" t="inlineStr">
        <is>
          <t>2026-07-28T01:45:19+08:00</t>
        </is>
      </c>
      <c r="AE1280" s="47">
        <f>IF(AC1280&lt;&gt;"completed","",IF(W1280=O1280,"no","yes"))</f>
        <v/>
      </c>
      <c r="AF1280" s="47">
        <f>IF(AC1280&lt;&gt;"completed","",IF(AND(X1280=P1280,Y1280=Q1280),"no","yes"))</f>
        <v/>
      </c>
      <c r="AG1280" s="47">
        <f>IF(AC1280&lt;&gt;"completed","待复核",IF(OR(W1280="",Z1280="",AA1280="",AD1280=""),"缺少必填项",IF(AND(OR(AE1280="yes",AF1280="yes"),AB1280=""),"修正原因缺失",IF(OR(W1280=0,W1280=1),IF(AND(X1280="",Y1280=""),"通过","0/1级时间应留空"),IF(AND(OR(W1280=2,W1280=3),X1280&lt;&gt;"",Y1280&lt;&gt;"",X1280&gt;=I1280,Y1280&lt;=J1280,Y1280&gt;X1280),"通过","2/3级时间无效")))))</f>
        <v/>
      </c>
    </row>
    <row r="1281">
      <c r="A1281" s="45" t="inlineStr">
        <is>
          <t>VQ-031</t>
        </is>
      </c>
      <c r="B1281" s="52" t="inlineStr">
        <is>
          <t>浓缩咖啡流速过快或过慢时怎样调整？</t>
        </is>
      </c>
      <c r="C1281" s="45" t="inlineStr">
        <is>
          <t>zh-CN</t>
        </is>
      </c>
      <c r="D1281" s="45" t="inlineStr">
        <is>
          <t>Espresso Machine</t>
        </is>
      </c>
      <c r="E1281" s="45" t="inlineStr">
        <is>
          <t>troubleshooting</t>
        </is>
      </c>
      <c r="F1281" s="45" t="inlineStr">
        <is>
          <t>source_disjoint_test</t>
        </is>
      </c>
      <c r="G1281" s="45" t="inlineStr">
        <is>
          <t>espresso-018-scene-0014</t>
        </is>
      </c>
      <c r="H1281" s="45" t="inlineStr">
        <is>
          <t>espresso-018</t>
        </is>
      </c>
      <c r="I1281" s="59" t="inlineStr">
        <is>
          <t>47.873</t>
        </is>
      </c>
      <c r="J1281" s="59" t="inlineStr">
        <is>
          <t>50.083</t>
        </is>
      </c>
      <c r="K1281" s="45" t="inlineStr">
        <is>
          <t>items/espresso-018-scene-0014/clip.mp4</t>
        </is>
      </c>
      <c r="L1281" s="45" t="inlineStr">
        <is>
          <t>items/espresso-018-scene-0014/thumbnail.jpg</t>
        </is>
      </c>
      <c r="M1281" s="52" t="inlineStr">
        <is>
          <t>OCR: INSIDERPICKS Easy to transport with books and laptops
VLM: Visual summary: A person is holding and adjusting a beige messenger bag with brown straps in an indoor setting with modern furniture.
视觉摘要: 一个人在室内环境中拿着并调整一个米色的斜挎包，包带为棕色，周围有现代家具。
Visible product: unknown
Visible components: beige messenger bag; brown straps; zippers; metal grommets; white sofa; purple wall; glass partition
Visible actions: person adjusting bag strap; person inserting hand into bag
Visible states: person wearing black top; bag being held by person
Visual uncertainty: product category label 'Espresso Machine' is not visually verifiable in the frames</t>
        </is>
      </c>
      <c r="N1281" s="45" t="inlineStr">
        <is>
          <t>22</t>
        </is>
      </c>
      <c r="O1281" s="45" t="inlineStr">
        <is>
          <t>0</t>
        </is>
      </c>
      <c r="P1281" s="59" t="str"/>
      <c r="Q1281" s="59" t="str"/>
      <c r="R1281" s="52" t="inlineStr">
        <is>
          <t>The scene shows a person adjusting a messenger bag, with no visible espresso machine or any related product or action related to adjusting coffee flow.</t>
        </is>
      </c>
      <c r="S1281" s="52" t="inlineStr">
        <is>
          <t>VLM</t>
        </is>
      </c>
      <c r="T1281" s="52" t="inlineStr">
        <is>
          <t>low</t>
        </is>
      </c>
      <c r="U1281" s="52" t="inlineStr">
        <is>
          <t>No evidence of espresso machine or coffee flow adjustment is present.</t>
        </is>
      </c>
      <c r="V1281" s="45" t="inlineStr">
        <is>
          <t>R1</t>
        </is>
      </c>
      <c r="W1281" s="46" t="inlineStr">
        <is>
          <t>0</t>
        </is>
      </c>
      <c r="X1281" s="60" t="n"/>
      <c r="Y1281" s="60" t="n"/>
      <c r="Z1281" s="46" t="inlineStr">
        <is>
          <t>no</t>
        </is>
      </c>
      <c r="AA1281" s="54" t="inlineStr">
        <is>
          <t>全部6帧（t=47.9s–50.1s）为斜挎包展示场景，无咖啡机、无萃取流速相关内容。</t>
        </is>
      </c>
      <c r="AB1281" s="54" t="n"/>
      <c r="AC1281" s="46" t="inlineStr">
        <is>
          <t>completed</t>
        </is>
      </c>
      <c r="AD1281" s="46" t="inlineStr">
        <is>
          <t>2026-07-28T01:45:19+08:00</t>
        </is>
      </c>
      <c r="AE1281" s="47">
        <f>IF(AC1281&lt;&gt;"completed","",IF(W1281=O1281,"no","yes"))</f>
        <v/>
      </c>
      <c r="AF1281" s="47">
        <f>IF(AC1281&lt;&gt;"completed","",IF(AND(X1281=P1281,Y1281=Q1281),"no","yes"))</f>
        <v/>
      </c>
      <c r="AG1281" s="47">
        <f>IF(AC1281&lt;&gt;"completed","待复核",IF(OR(W1281="",Z1281="",AA1281="",AD1281=""),"缺少必填项",IF(AND(OR(AE1281="yes",AF1281="yes"),AB1281=""),"修正原因缺失",IF(OR(W1281=0,W1281=1),IF(AND(X1281="",Y1281=""),"通过","0/1级时间应留空"),IF(AND(OR(W1281=2,W1281=3),X1281&lt;&gt;"",Y1281&lt;&gt;"",X1281&gt;=I1281,Y1281&lt;=J1281,Y1281&gt;X1281),"通过","2/3级时间无效")))))</f>
        <v/>
      </c>
    </row>
    <row r="1282">
      <c r="A1282" s="45" t="inlineStr">
        <is>
          <t>VQ-031</t>
        </is>
      </c>
      <c r="B1282" s="52" t="inlineStr">
        <is>
          <t>浓缩咖啡流速过快或过慢时怎样调整？</t>
        </is>
      </c>
      <c r="C1282" s="45" t="inlineStr">
        <is>
          <t>zh-CN</t>
        </is>
      </c>
      <c r="D1282" s="45" t="inlineStr">
        <is>
          <t>Espresso Machine</t>
        </is>
      </c>
      <c r="E1282" s="45" t="inlineStr">
        <is>
          <t>troubleshooting</t>
        </is>
      </c>
      <c r="F1282" s="45" t="inlineStr">
        <is>
          <t>source_disjoint_test</t>
        </is>
      </c>
      <c r="G1282" s="45" t="inlineStr">
        <is>
          <t>espresso-001-scene-0004</t>
        </is>
      </c>
      <c r="H1282" s="45" t="inlineStr">
        <is>
          <t>espresso-001</t>
        </is>
      </c>
      <c r="I1282" s="59" t="inlineStr">
        <is>
          <t>14.214</t>
        </is>
      </c>
      <c r="J1282" s="59" t="inlineStr">
        <is>
          <t>18.685</t>
        </is>
      </c>
      <c r="K1282" s="45" t="inlineStr">
        <is>
          <t>items/espresso-001-scene-0004/clip.mp4</t>
        </is>
      </c>
      <c r="L1282" s="45" t="inlineStr">
        <is>
          <t>items/espresso-001-scene-0004/thumbnail.jpg</t>
        </is>
      </c>
      <c r="M1282" s="52" t="inlineStr">
        <is>
          <t>ASR: It has more caffeine per unit volume than most beverages, but the usual serving size is smaller than a standard cup of coffee. The act of producing a shot of espresso is often termed pulling a shot.
VLM: Visual summary: A person is operating an espresso machine, with a white cup placed on a digital scale under the spout, while stacks of plates and coffee cups are visible nearby.
视觉摘要: 一个人正在操作一台浓缩咖啡机，一个白色杯子放在数字秤上位于出水口下方，旁边可见堆叠的盘子和咖啡杯。
Visible product: Espresso Machine
Visible components: espresso machine; digital scale; white cup; stacks of plates; stacks of coffee cups; pressure gauge; portafilter; blue cloth
Visible actions: person operating espresso machine; person adjusting or holding machine handle
Visible states: coffee being dispensed into cup; cup on digital scale</t>
        </is>
      </c>
      <c r="N1282" s="45" t="inlineStr">
        <is>
          <t>23</t>
        </is>
      </c>
      <c r="O1282" s="45" t="inlineStr">
        <is>
          <t>1</t>
        </is>
      </c>
      <c r="P1282" s="59" t="str"/>
      <c r="Q1282" s="59" t="str"/>
      <c r="R1282" s="52" t="inlineStr">
        <is>
          <t>The scene shows an espresso machine in operation with a cup on a digital scale, indicating a typical espresso extraction setup, but no adjustment of flow rate or troubleshooting steps are visible or described.</t>
        </is>
      </c>
      <c r="S1282" s="52" t="inlineStr">
        <is>
          <t>VLM</t>
        </is>
      </c>
      <c r="T1282" s="52" t="inlineStr">
        <is>
          <t>low</t>
        </is>
      </c>
      <c r="U1282" s="52" t="inlineStr">
        <is>
          <t>No evidence of flow rate adjustment or troubleshooting actions is present in the frozen evidence.</t>
        </is>
      </c>
      <c r="V1282" s="45" t="inlineStr">
        <is>
          <t>R1</t>
        </is>
      </c>
      <c r="W1282" s="46" t="inlineStr">
        <is>
          <t>0</t>
        </is>
      </c>
      <c r="X1282" s="60" t="n"/>
      <c r="Y1282" s="60" t="n"/>
      <c r="Z1282" s="46" t="inlineStr">
        <is>
          <t>no</t>
        </is>
      </c>
      <c r="AA1282" s="54" t="inlineStr">
        <is>
          <t>画面展示萃取过程，没有流速调节动作或说明。</t>
        </is>
      </c>
      <c r="AB1282" s="54" t="inlineStr">
        <is>
          <t>AI=1→R1=0，未见流速调整。</t>
        </is>
      </c>
      <c r="AC1282" s="46" t="inlineStr">
        <is>
          <t>completed</t>
        </is>
      </c>
      <c r="AD1282" s="46" t="inlineStr">
        <is>
          <t>2026-07-28T01:45:19+08:00</t>
        </is>
      </c>
      <c r="AE1282" s="47">
        <f>IF(AC1282&lt;&gt;"completed","",IF(W1282=O1282,"no","yes"))</f>
        <v/>
      </c>
      <c r="AF1282" s="47">
        <f>IF(AC1282&lt;&gt;"completed","",IF(AND(X1282=P1282,Y1282=Q1282),"no","yes"))</f>
        <v/>
      </c>
      <c r="AG1282" s="47">
        <f>IF(AC1282&lt;&gt;"completed","待复核",IF(OR(W1282="",Z1282="",AA1282="",AD1282=""),"缺少必填项",IF(AND(OR(AE1282="yes",AF1282="yes"),AB1282=""),"修正原因缺失",IF(OR(W1282=0,W1282=1),IF(AND(X1282="",Y1282=""),"通过","0/1级时间应留空"),IF(AND(OR(W1282=2,W1282=3),X1282&lt;&gt;"",Y1282&lt;&gt;"",X1282&gt;=I1282,Y1282&lt;=J1282,Y1282&gt;X1282),"通过","2/3级时间无效")))))</f>
        <v/>
      </c>
    </row>
    <row r="1283">
      <c r="A1283" s="45" t="inlineStr">
        <is>
          <t>VQ-031</t>
        </is>
      </c>
      <c r="B1283" s="52" t="inlineStr">
        <is>
          <t>浓缩咖啡流速过快或过慢时怎样调整？</t>
        </is>
      </c>
      <c r="C1283" s="45" t="inlineStr">
        <is>
          <t>zh-CN</t>
        </is>
      </c>
      <c r="D1283" s="45" t="inlineStr">
        <is>
          <t>Espresso Machine</t>
        </is>
      </c>
      <c r="E1283" s="45" t="inlineStr">
        <is>
          <t>troubleshooting</t>
        </is>
      </c>
      <c r="F1283" s="45" t="inlineStr">
        <is>
          <t>source_disjoint_test</t>
        </is>
      </c>
      <c r="G1283" s="45" t="inlineStr">
        <is>
          <t>espresso-002-scene-0001</t>
        </is>
      </c>
      <c r="H1283" s="45" t="inlineStr">
        <is>
          <t>espresso-002</t>
        </is>
      </c>
      <c r="I1283" s="59" t="inlineStr">
        <is>
          <t>0.0</t>
        </is>
      </c>
      <c r="J1283" s="59" t="inlineStr">
        <is>
          <t>44.68</t>
        </is>
      </c>
      <c r="K1283" s="45" t="inlineStr">
        <is>
          <t>items/espresso-002-scene-0001/clip.mp4</t>
        </is>
      </c>
      <c r="L1283" s="45" t="inlineStr">
        <is>
          <t>items/espresso-002-scene-0001/thumbnail.jpg</t>
        </is>
      </c>
      <c r="M1283" s="52" t="inlineStr">
        <is>
          <t>VLM: Visual summary: A stream of coffee is being dispensed from an espresso machine into a blue mug.
视觉摘要: 咖啡机正在向一个蓝色杯子中倾倒咖啡。
Visible product: Espresso Machine
Visible components: espresso machine; blue mug; coffee stream; metal portafilter; wooden countertop
Visible actions: coffee dispensing
Visible states: coffee filling mug; coffee forming crema</t>
        </is>
      </c>
      <c r="N1283" s="45" t="inlineStr">
        <is>
          <t>24</t>
        </is>
      </c>
      <c r="O1283" s="45" t="inlineStr">
        <is>
          <t>1</t>
        </is>
      </c>
      <c r="P1283" s="59" t="str"/>
      <c r="Q1283" s="59" t="str"/>
      <c r="R1283" s="52" t="inlineStr">
        <is>
          <t>The scene shows coffee dispensing but provides no visual, spoken, or OCR evidence of adjusting flow rate.</t>
        </is>
      </c>
      <c r="S1283" s="52" t="inlineStr">
        <is>
          <t>VLM</t>
        </is>
      </c>
      <c r="T1283" s="52" t="inlineStr">
        <is>
          <t>low</t>
        </is>
      </c>
      <c r="U1283" s="52" t="inlineStr">
        <is>
          <t>No adjustment action or instruction is visible or implied in the scene.</t>
        </is>
      </c>
      <c r="V1283" s="45" t="inlineStr">
        <is>
          <t>R1</t>
        </is>
      </c>
      <c r="W1283" s="46" t="inlineStr">
        <is>
          <t>1</t>
        </is>
      </c>
      <c r="X1283" s="60" t="n"/>
      <c r="Y1283" s="60" t="n"/>
      <c r="Z1283" s="46" t="inlineStr">
        <is>
          <t>no</t>
        </is>
      </c>
      <c r="AA1283" s="54" t="inlineStr">
        <is>
          <t>画面展示正常萃取出液过程，但未涉及任何流速快慢的判断标准或调节方法。</t>
        </is>
      </c>
      <c r="AB1283" s="54" t="n"/>
      <c r="AC1283" s="46" t="inlineStr">
        <is>
          <t>completed</t>
        </is>
      </c>
      <c r="AD1283" s="46" t="inlineStr">
        <is>
          <t>2026-07-28T01:45:19+08:00</t>
        </is>
      </c>
      <c r="AE1283" s="47">
        <f>IF(AC1283&lt;&gt;"completed","",IF(W1283=O1283,"no","yes"))</f>
        <v/>
      </c>
      <c r="AF1283" s="47">
        <f>IF(AC1283&lt;&gt;"completed","",IF(AND(X1283=P1283,Y1283=Q1283),"no","yes"))</f>
        <v/>
      </c>
      <c r="AG1283" s="47">
        <f>IF(AC1283&lt;&gt;"completed","待复核",IF(OR(W1283="",Z1283="",AA1283="",AD1283=""),"缺少必填项",IF(AND(OR(AE1283="yes",AF1283="yes"),AB1283=""),"修正原因缺失",IF(OR(W1283=0,W1283=1),IF(AND(X1283="",Y1283=""),"通过","0/1级时间应留空"),IF(AND(OR(W1283=2,W1283=3),X1283&lt;&gt;"",Y1283&lt;&gt;"",X1283&gt;=I1283,Y1283&lt;=J1283,Y1283&gt;X1283),"通过","2/3级时间无效")))))</f>
        <v/>
      </c>
    </row>
    <row r="1284">
      <c r="A1284" s="45" t="inlineStr">
        <is>
          <t>VQ-031</t>
        </is>
      </c>
      <c r="B1284" s="52" t="inlineStr">
        <is>
          <t>浓缩咖啡流速过快或过慢时怎样调整？</t>
        </is>
      </c>
      <c r="C1284" s="45" t="inlineStr">
        <is>
          <t>zh-CN</t>
        </is>
      </c>
      <c r="D1284" s="45" t="inlineStr">
        <is>
          <t>Espresso Machine</t>
        </is>
      </c>
      <c r="E1284" s="45" t="inlineStr">
        <is>
          <t>troubleshooting</t>
        </is>
      </c>
      <c r="F1284" s="45" t="inlineStr">
        <is>
          <t>source_disjoint_test</t>
        </is>
      </c>
      <c r="G1284" s="45" t="inlineStr">
        <is>
          <t>espresso-015-scene-0003</t>
        </is>
      </c>
      <c r="H1284" s="45" t="inlineStr">
        <is>
          <t>espresso-015</t>
        </is>
      </c>
      <c r="I1284" s="59" t="inlineStr">
        <is>
          <t>37.448</t>
        </is>
      </c>
      <c r="J1284" s="59" t="inlineStr">
        <is>
          <t>43.15</t>
        </is>
      </c>
      <c r="K1284" s="45" t="inlineStr">
        <is>
          <t>items/espresso-015-scene-0003/clip.mp4</t>
        </is>
      </c>
      <c r="L1284" s="45" t="inlineStr">
        <is>
          <t>items/espresso-015-scene-0003/thumbnail.jpg</t>
        </is>
      </c>
      <c r="M1284" s="52" t="inlineStr">
        <is>
          <t>OCR: bor
VLM: Visual summary: A red cup filled with espresso sits on the drip tray of an espresso machine, with a pressure gauge visible nearby.
视觉摘要: 一杯红色的浓缩咖啡放在意式咖啡机的滴水盘上，旁边有一个压力表。
Visible product: Espresso Machine
Visible components: espresso machine; pressure gauge; drip tray; red cup; coffee; metal portafilter; green indicator light
Visible states: coffee being dispensed into cup; pressure gauge needle pointing to a value</t>
        </is>
      </c>
      <c r="N1284" s="45" t="inlineStr">
        <is>
          <t>25</t>
        </is>
      </c>
      <c r="O1284" s="45" t="inlineStr">
        <is>
          <t>1</t>
        </is>
      </c>
      <c r="P1284" s="59" t="str"/>
      <c r="Q1284" s="59" t="str"/>
      <c r="R1284" s="52" t="inlineStr">
        <is>
          <t>The scene shows an espresso machine in operation with a pressure gauge visible, indicating the machine is actively dispensing coffee, but no adjustment action or instruction is visible or implied.</t>
        </is>
      </c>
      <c r="S1284" s="52" t="inlineStr">
        <is>
          <t>VLM</t>
        </is>
      </c>
      <c r="T1284" s="52" t="inlineStr">
        <is>
          <t>low</t>
        </is>
      </c>
      <c r="U1284" s="52" t="inlineStr">
        <is>
          <t>No evidence of adjustment steps or troubleshooting guidance for flow rate is present.</t>
        </is>
      </c>
      <c r="V1284" s="45" t="inlineStr">
        <is>
          <t>R1</t>
        </is>
      </c>
      <c r="W1284" s="46" t="inlineStr">
        <is>
          <t>1</t>
        </is>
      </c>
      <c r="X1284" s="60" t="n"/>
      <c r="Y1284" s="60" t="n"/>
      <c r="Z1284" s="46" t="inlineStr">
        <is>
          <t>no</t>
        </is>
      </c>
      <c r="AA1284" s="54" t="inlineStr">
        <is>
          <t>只展示萃取过程，没有流速调节动作。</t>
        </is>
      </c>
      <c r="AB1284" s="54" t="n"/>
      <c r="AC1284" s="46" t="inlineStr">
        <is>
          <t>completed</t>
        </is>
      </c>
      <c r="AD1284" s="46" t="inlineStr">
        <is>
          <t>2026-07-28T01:45:19+08:00</t>
        </is>
      </c>
      <c r="AE1284" s="47">
        <f>IF(AC1284&lt;&gt;"completed","",IF(W1284=O1284,"no","yes"))</f>
        <v/>
      </c>
      <c r="AF1284" s="47">
        <f>IF(AC1284&lt;&gt;"completed","",IF(AND(X1284=P1284,Y1284=Q1284),"no","yes"))</f>
        <v/>
      </c>
      <c r="AG1284" s="47">
        <f>IF(AC1284&lt;&gt;"completed","待复核",IF(OR(W1284="",Z1284="",AA1284="",AD1284=""),"缺少必填项",IF(AND(OR(AE1284="yes",AF1284="yes"),AB1284=""),"修正原因缺失",IF(OR(W1284=0,W1284=1),IF(AND(X1284="",Y1284=""),"通过","0/1级时间应留空"),IF(AND(OR(W1284=2,W1284=3),X1284&lt;&gt;"",Y1284&lt;&gt;"",X1284&gt;=I1284,Y1284&lt;=J1284,Y1284&gt;X1284),"通过","2/3级时间无效")))))</f>
        <v/>
      </c>
    </row>
    <row r="1285">
      <c r="A1285" s="45" t="inlineStr">
        <is>
          <t>VQ-031</t>
        </is>
      </c>
      <c r="B1285" s="52" t="inlineStr">
        <is>
          <t>浓缩咖啡流速过快或过慢时怎样调整？</t>
        </is>
      </c>
      <c r="C1285" s="45" t="inlineStr">
        <is>
          <t>zh-CN</t>
        </is>
      </c>
      <c r="D1285" s="45" t="inlineStr">
        <is>
          <t>Espresso Machine</t>
        </is>
      </c>
      <c r="E1285" s="45" t="inlineStr">
        <is>
          <t>troubleshooting</t>
        </is>
      </c>
      <c r="F1285" s="45" t="inlineStr">
        <is>
          <t>source_disjoint_test</t>
        </is>
      </c>
      <c r="G1285" s="45" t="inlineStr">
        <is>
          <t>espresso-001-scene-0007</t>
        </is>
      </c>
      <c r="H1285" s="45" t="inlineStr">
        <is>
          <t>espresso-001</t>
        </is>
      </c>
      <c r="I1285" s="59" t="inlineStr">
        <is>
          <t>25.759</t>
        </is>
      </c>
      <c r="J1285" s="59" t="inlineStr">
        <is>
          <t>32.666</t>
        </is>
      </c>
      <c r="K1285" s="45" t="inlineStr">
        <is>
          <t>items/espresso-001-scene-0007/clip.mp4</t>
        </is>
      </c>
      <c r="L1285" s="45" t="inlineStr">
        <is>
          <t>items/espresso-001-scene-0007/thumbnail.jpg</t>
        </is>
      </c>
      <c r="M1285" s="52" t="inlineStr">
        <is>
          <t>ASR: Methods of preparation differ between drinks and between baristas. Temping down the coffee promotes the water's even penetration of the grounds.
VLM: Visual summary: A person is preparing coffee grounds in a portafilter, tamping the grounds with a tamper.
视觉摘要: 一个人正在用压粉器压咖啡粉。
Visible product: Espresso Machine
Visible components: portafilter; tamper; coffee grounds; black surface
Visible actions: pressing; holding
Visible states: coffee grounds in portafilter; tamper being pressed down
Visual uncertainty: The full espresso machine is not visible. The person's face and other surroundings are not visible.</t>
        </is>
      </c>
      <c r="N1285" s="45" t="inlineStr">
        <is>
          <t>26</t>
        </is>
      </c>
      <c r="O1285" s="45" t="inlineStr">
        <is>
          <t>1</t>
        </is>
      </c>
      <c r="P1285" s="59" t="str"/>
      <c r="Q1285" s="59" t="str"/>
      <c r="R1285" s="52" t="inlineStr">
        <is>
          <t>The scene shows tamping coffee grounds in a portafilter, which is a step in espresso preparation, but does not address adjusting flow rate when it is too fast or too slow.</t>
        </is>
      </c>
      <c r="S1285" s="52" t="inlineStr">
        <is>
          <t>VLM|ASR</t>
        </is>
      </c>
      <c r="T1285" s="52" t="inlineStr">
        <is>
          <t>low</t>
        </is>
      </c>
      <c r="U1285" s="52" t="inlineStr">
        <is>
          <t>No evidence of flow rate adjustment or related troubleshooting steps.</t>
        </is>
      </c>
      <c r="V1285" s="45" t="inlineStr">
        <is>
          <t>R1</t>
        </is>
      </c>
      <c r="W1285" s="46" t="inlineStr">
        <is>
          <t>1</t>
        </is>
      </c>
      <c r="X1285" s="60" t="n"/>
      <c r="Y1285" s="60" t="n"/>
      <c r="Z1285" s="46" t="inlineStr">
        <is>
          <t>no</t>
        </is>
      </c>
      <c r="AA1285" s="54" t="inlineStr">
        <is>
          <t>画面为压粉步骤，未涉及萃取流速调整。</t>
        </is>
      </c>
      <c r="AB1285" s="54" t="n"/>
      <c r="AC1285" s="46" t="inlineStr">
        <is>
          <t>completed</t>
        </is>
      </c>
      <c r="AD1285" s="46" t="inlineStr">
        <is>
          <t>2026-07-28T01:45:19+08:00</t>
        </is>
      </c>
      <c r="AE1285" s="47">
        <f>IF(AC1285&lt;&gt;"completed","",IF(W1285=O1285,"no","yes"))</f>
        <v/>
      </c>
      <c r="AF1285" s="47">
        <f>IF(AC1285&lt;&gt;"completed","",IF(AND(X1285=P1285,Y1285=Q1285),"no","yes"))</f>
        <v/>
      </c>
      <c r="AG1285" s="47">
        <f>IF(AC1285&lt;&gt;"completed","待复核",IF(OR(W1285="",Z1285="",AA1285="",AD1285=""),"缺少必填项",IF(AND(OR(AE1285="yes",AF1285="yes"),AB1285=""),"修正原因缺失",IF(OR(W1285=0,W1285=1),IF(AND(X1285="",Y1285=""),"通过","0/1级时间应留空"),IF(AND(OR(W1285=2,W1285=3),X1285&lt;&gt;"",Y1285&lt;&gt;"",X1285&gt;=I1285,Y1285&lt;=J1285,Y1285&gt;X1285),"通过","2/3级时间无效")))))</f>
        <v/>
      </c>
    </row>
    <row r="1286">
      <c r="A1286" s="45" t="inlineStr">
        <is>
          <t>VQ-031</t>
        </is>
      </c>
      <c r="B1286" s="52" t="inlineStr">
        <is>
          <t>浓缩咖啡流速过快或过慢时怎样调整？</t>
        </is>
      </c>
      <c r="C1286" s="45" t="inlineStr">
        <is>
          <t>zh-CN</t>
        </is>
      </c>
      <c r="D1286" s="45" t="inlineStr">
        <is>
          <t>Espresso Machine</t>
        </is>
      </c>
      <c r="E1286" s="45" t="inlineStr">
        <is>
          <t>troubleshooting</t>
        </is>
      </c>
      <c r="F1286" s="45" t="inlineStr">
        <is>
          <t>source_disjoint_test</t>
        </is>
      </c>
      <c r="G1286" s="45" t="inlineStr">
        <is>
          <t>espresso-006-scene-0001</t>
        </is>
      </c>
      <c r="H1286" s="45" t="inlineStr">
        <is>
          <t>espresso-006</t>
        </is>
      </c>
      <c r="I1286" s="59" t="inlineStr">
        <is>
          <t>0.0</t>
        </is>
      </c>
      <c r="J1286" s="59" t="inlineStr">
        <is>
          <t>49.41</t>
        </is>
      </c>
      <c r="K1286" s="45" t="inlineStr">
        <is>
          <t>items/espresso-006-scene-0001/clip.mp4</t>
        </is>
      </c>
      <c r="L1286" s="45" t="inlineStr">
        <is>
          <t>items/espresso-006-scene-0001/thumbnail.jpg</t>
        </is>
      </c>
      <c r="M1286" s="52" t="inlineStr">
        <is>
          <t>OCR: BOSCH
VLM: Visual summary: A Bosch espresso machine is dispensing a beverage into a glass mug, starting with milk and ending with a layered drink.
视觉摘要: 一台博世咖啡机正在向玻璃杯中倾倒饮品，从牛奶开始，最终形成分层饮品。
Visible product: BOSCH
Visible components: coffee machine; glass mug; control panel; dial; buttons; dispenser spouts; brand logo
Visible actions: dispensing liquid into mug
Visible states: milk being dispensed; foam being dispensed; layered beverage formed</t>
        </is>
      </c>
      <c r="N1286" s="45" t="inlineStr">
        <is>
          <t>27</t>
        </is>
      </c>
      <c r="O1286" s="45" t="inlineStr">
        <is>
          <t>0</t>
        </is>
      </c>
      <c r="P1286" s="59" t="str"/>
      <c r="Q1286" s="59" t="str"/>
      <c r="R1286" s="52" t="inlineStr">
        <is>
          <t>The scene shows a coffee machine dispensing a layered drink, but no adjustment of flow rate or troubleshooting steps are visible or implied.</t>
        </is>
      </c>
      <c r="S1286" s="52" t="inlineStr">
        <is>
          <t>VLM</t>
        </is>
      </c>
      <c r="T1286" s="52" t="inlineStr">
        <is>
          <t>low</t>
        </is>
      </c>
      <c r="U1286" s="52" t="inlineStr">
        <is>
          <t>No evidence of flow rate adjustment or troubleshooting actions is present.</t>
        </is>
      </c>
      <c r="V1286" s="45" t="inlineStr">
        <is>
          <t>R1</t>
        </is>
      </c>
      <c r="W1286" s="46" t="inlineStr">
        <is>
          <t>0</t>
        </is>
      </c>
      <c r="X1286" s="60" t="n"/>
      <c r="Y1286" s="60" t="n"/>
      <c r="Z1286" s="46" t="inlineStr">
        <is>
          <t>no</t>
        </is>
      </c>
      <c r="AA1286" s="54" t="inlineStr">
        <is>
          <t>画面无萃取流速调整相关内容。</t>
        </is>
      </c>
      <c r="AB1286" s="54" t="n"/>
      <c r="AC1286" s="46" t="inlineStr">
        <is>
          <t>completed</t>
        </is>
      </c>
      <c r="AD1286" s="46" t="inlineStr">
        <is>
          <t>2026-07-28T01:45:19+08:00</t>
        </is>
      </c>
      <c r="AE1286" s="47">
        <f>IF(AC1286&lt;&gt;"completed","",IF(W1286=O1286,"no","yes"))</f>
        <v/>
      </c>
      <c r="AF1286" s="47">
        <f>IF(AC1286&lt;&gt;"completed","",IF(AND(X1286=P1286,Y1286=Q1286),"no","yes"))</f>
        <v/>
      </c>
      <c r="AG1286" s="47">
        <f>IF(AC1286&lt;&gt;"completed","待复核",IF(OR(W1286="",Z1286="",AA1286="",AD1286=""),"缺少必填项",IF(AND(OR(AE1286="yes",AF1286="yes"),AB1286=""),"修正原因缺失",IF(OR(W1286=0,W1286=1),IF(AND(X1286="",Y1286=""),"通过","0/1级时间应留空"),IF(AND(OR(W1286=2,W1286=3),X1286&lt;&gt;"",Y1286&lt;&gt;"",X1286&gt;=I1286,Y1286&lt;=J1286,Y1286&gt;X1286),"通过","2/3级时间无效")))))</f>
        <v/>
      </c>
    </row>
    <row r="1287">
      <c r="A1287" s="45" t="inlineStr">
        <is>
          <t>VQ-031</t>
        </is>
      </c>
      <c r="B1287" s="52" t="inlineStr">
        <is>
          <t>浓缩咖啡流速过快或过慢时怎样调整？</t>
        </is>
      </c>
      <c r="C1287" s="45" t="inlineStr">
        <is>
          <t>zh-CN</t>
        </is>
      </c>
      <c r="D1287" s="45" t="inlineStr">
        <is>
          <t>Espresso Machine</t>
        </is>
      </c>
      <c r="E1287" s="45" t="inlineStr">
        <is>
          <t>troubleshooting</t>
        </is>
      </c>
      <c r="F1287" s="45" t="inlineStr">
        <is>
          <t>source_disjoint_test</t>
        </is>
      </c>
      <c r="G1287" s="45" t="inlineStr">
        <is>
          <t>espresso-018-scene-0001</t>
        </is>
      </c>
      <c r="H1287" s="45" t="inlineStr">
        <is>
          <t>espresso-018</t>
        </is>
      </c>
      <c r="I1287" s="59" t="inlineStr">
        <is>
          <t>0.0</t>
        </is>
      </c>
      <c r="J1287" s="59" t="inlineStr">
        <is>
          <t>3.586</t>
        </is>
      </c>
      <c r="K1287" s="45" t="inlineStr">
        <is>
          <t>items/espresso-018-scene-0001/clip.mp4</t>
        </is>
      </c>
      <c r="L1287" s="45" t="inlineStr">
        <is>
          <t>items/espresso-018-scene-0001/thumbnail.jpg</t>
        </is>
      </c>
      <c r="M1287" s="52" t="inlineStr">
        <is>
          <t>ASR: Thank you.
OCR: Wacaco Company INSIDER PICKS
VLM: Visual summary: A person is holding a portable espresso machine outdoors, with a close-up showing the brand name 'minipresso'.
视觉摘要: 一个人在户外手持一台便携式咖啡机，特写镜头显示品牌名为'minipresso'。
Visible product: minipresso
Visible components: black portable espresso machine; brand name 'minipresso'; person's hands; plaid shirt sleeve; dark sweater sleeve; headphones; text 'INSIDER PICKS'; text 'Wacaco Company'
Visible actions: person holding the espresso machine; person operating the espresso machine</t>
        </is>
      </c>
      <c r="N1287" s="45" t="inlineStr">
        <is>
          <t>28</t>
        </is>
      </c>
      <c r="O1287" s="45" t="inlineStr">
        <is>
          <t>0</t>
        </is>
      </c>
      <c r="P1287" s="59" t="str"/>
      <c r="Q1287" s="59" t="str"/>
      <c r="R1287" s="52" t="inlineStr">
        <is>
          <t>The visible product is 'minipresso', a portable espresso machine, but no adjustment of flow rate or troubleshooting steps are shown or mentioned.</t>
        </is>
      </c>
      <c r="S1287" s="52" t="inlineStr">
        <is>
          <t>VLM</t>
        </is>
      </c>
      <c r="T1287" s="52" t="inlineStr">
        <is>
          <t>low</t>
        </is>
      </c>
      <c r="U1287" s="52" t="inlineStr">
        <is>
          <t>No evidence of flow rate adjustment or troubleshooting behavior is present.</t>
        </is>
      </c>
      <c r="V1287" s="45" t="inlineStr">
        <is>
          <t>R1</t>
        </is>
      </c>
      <c r="W1287" s="46" t="inlineStr">
        <is>
          <t>0</t>
        </is>
      </c>
      <c r="X1287" s="60" t="n"/>
      <c r="Y1287" s="60" t="n"/>
      <c r="Z1287" s="46" t="inlineStr">
        <is>
          <t>no</t>
        </is>
      </c>
      <c r="AA1287" s="54" t="inlineStr">
        <is>
          <t>6帧均为手持展示，未出现任何流速调整动作或说明。</t>
        </is>
      </c>
      <c r="AB1287" s="54" t="n"/>
      <c r="AC1287" s="46" t="inlineStr">
        <is>
          <t>completed</t>
        </is>
      </c>
      <c r="AD1287" s="46" t="inlineStr">
        <is>
          <t>2026-07-28T01:45:19+08:00</t>
        </is>
      </c>
      <c r="AE1287" s="47">
        <f>IF(AC1287&lt;&gt;"completed","",IF(W1287=O1287,"no","yes"))</f>
        <v/>
      </c>
      <c r="AF1287" s="47">
        <f>IF(AC1287&lt;&gt;"completed","",IF(AND(X1287=P1287,Y1287=Q1287),"no","yes"))</f>
        <v/>
      </c>
      <c r="AG1287" s="47">
        <f>IF(AC1287&lt;&gt;"completed","待复核",IF(OR(W1287="",Z1287="",AA1287="",AD1287=""),"缺少必填项",IF(AND(OR(AE1287="yes",AF1287="yes"),AB1287=""),"修正原因缺失",IF(OR(W1287=0,W1287=1),IF(AND(X1287="",Y1287=""),"通过","0/1级时间应留空"),IF(AND(OR(W1287=2,W1287=3),X1287&lt;&gt;"",Y1287&lt;&gt;"",X1287&gt;=I1287,Y1287&lt;=J1287,Y1287&gt;X1287),"通过","2/3级时间无效")))))</f>
        <v/>
      </c>
    </row>
    <row r="1288">
      <c r="A1288" s="45" t="inlineStr">
        <is>
          <t>VQ-031</t>
        </is>
      </c>
      <c r="B1288" s="52" t="inlineStr">
        <is>
          <t>浓缩咖啡流速过快或过慢时怎样调整？</t>
        </is>
      </c>
      <c r="C1288" s="45" t="inlineStr">
        <is>
          <t>zh-CN</t>
        </is>
      </c>
      <c r="D1288" s="45" t="inlineStr">
        <is>
          <t>Espresso Machine</t>
        </is>
      </c>
      <c r="E1288" s="45" t="inlineStr">
        <is>
          <t>troubleshooting</t>
        </is>
      </c>
      <c r="F1288" s="45" t="inlineStr">
        <is>
          <t>source_disjoint_test</t>
        </is>
      </c>
      <c r="G1288" s="45" t="inlineStr">
        <is>
          <t>espresso-004-scene-0007</t>
        </is>
      </c>
      <c r="H1288" s="45" t="inlineStr">
        <is>
          <t>espresso-004</t>
        </is>
      </c>
      <c r="I1288" s="59" t="inlineStr">
        <is>
          <t>48.855</t>
        </is>
      </c>
      <c r="J1288" s="59" t="inlineStr">
        <is>
          <t>51.983</t>
        </is>
      </c>
      <c r="K1288" s="45" t="inlineStr">
        <is>
          <t>items/espresso-004-scene-0007/clip.mp4</t>
        </is>
      </c>
      <c r="L1288" s="45" t="inlineStr">
        <is>
          <t>items/espresso-004-scene-0007/thumbnail.jpg</t>
        </is>
      </c>
      <c r="M1288" s="52" t="inlineStr">
        <is>
          <t>OCR: ,5 1 2 0,5 25 2,5 3 15 ORMA 12
VLM: Visual summary: A person is operating an espresso machine, shown in two split frames with different visual styles. One frame shows a hand gripping the portafilter handle, and the other shows a hand pressing a button on the machine's control panel.
视觉摘要: 一个人正在操作一台浓缩咖啡机，画面分为两个部分，风格不同。一个画面显示一只手握着手柄，另一个画面显示一只手按压机器的控制面板按钮。
Visible product: Espresso Machine
Visible components: portafilter; machine control panel; coffee cups; machine drip tray
Visible actions: gripping portafilter handle; pressing control panel button
Visible states: machine in operation; coffee cups placed under spouts
Visual uncertainty: The exact model or brand of the espresso machine is not visible. The text 'START IT' is overlaid on the image, not part of the machine's interface.</t>
        </is>
      </c>
      <c r="N1288" s="45" t="inlineStr">
        <is>
          <t>29</t>
        </is>
      </c>
      <c r="O1288" s="45" t="inlineStr">
        <is>
          <t>1</t>
        </is>
      </c>
      <c r="P1288" s="59" t="str"/>
      <c r="Q1288" s="59" t="str"/>
      <c r="R1288" s="52" t="inlineStr">
        <is>
          <t>The scene shows a person operating an espresso machine, including gripping the portafilter and pressing a control panel button, but no adjustment of flow rate or explicit troubleshooting steps are visible or described.</t>
        </is>
      </c>
      <c r="S1288" s="52" t="inlineStr">
        <is>
          <t>VLM</t>
        </is>
      </c>
      <c r="T1288" s="52" t="inlineStr">
        <is>
          <t>low</t>
        </is>
      </c>
      <c r="U1288" s="52" t="inlineStr">
        <is>
          <t>No evidence of flow rate adjustment or troubleshooting steps for espresso flow speed.</t>
        </is>
      </c>
      <c r="V1288" s="45" t="inlineStr">
        <is>
          <t>R1</t>
        </is>
      </c>
      <c r="W1288" s="46" t="inlineStr">
        <is>
          <t>0</t>
        </is>
      </c>
      <c r="X1288" s="60" t="n"/>
      <c r="Y1288" s="60" t="n"/>
      <c r="Z1288" s="46" t="inlineStr">
        <is>
          <t>no</t>
        </is>
      </c>
      <c r="AA1288" s="54" t="inlineStr">
        <is>
          <t>画面未展示任何调节咖啡流速的旋钮、拨杆或操作步骤。</t>
        </is>
      </c>
      <c r="AB1288" s="54" t="inlineStr">
        <is>
          <t>AI=1→R1=0：画面未展示任何流速调节机构或操作。</t>
        </is>
      </c>
      <c r="AC1288" s="46" t="inlineStr">
        <is>
          <t>completed</t>
        </is>
      </c>
      <c r="AD1288" s="46" t="inlineStr">
        <is>
          <t>2026-07-28T01:55:19+08:00</t>
        </is>
      </c>
      <c r="AE1288" s="47">
        <f>IF(AC1288&lt;&gt;"completed","",IF(W1288=O1288,"no","yes"))</f>
        <v/>
      </c>
      <c r="AF1288" s="47">
        <f>IF(AC1288&lt;&gt;"completed","",IF(AND(X1288=P1288,Y1288=Q1288),"no","yes"))</f>
        <v/>
      </c>
      <c r="AG1288" s="47">
        <f>IF(AC1288&lt;&gt;"completed","待复核",IF(OR(W1288="",Z1288="",AA1288="",AD1288=""),"缺少必填项",IF(AND(OR(AE1288="yes",AF1288="yes"),AB1288=""),"修正原因缺失",IF(OR(W1288=0,W1288=1),IF(AND(X1288="",Y1288=""),"通过","0/1级时间应留空"),IF(AND(OR(W1288=2,W1288=3),X1288&lt;&gt;"",Y1288&lt;&gt;"",X1288&gt;=I1288,Y1288&lt;=J1288,Y1288&gt;X1288),"通过","2/3级时间无效")))))</f>
        <v/>
      </c>
    </row>
    <row r="1289">
      <c r="A1289" s="45" t="inlineStr">
        <is>
          <t>VQ-031</t>
        </is>
      </c>
      <c r="B1289" s="52" t="inlineStr">
        <is>
          <t>浓缩咖啡流速过快或过慢时怎样调整？</t>
        </is>
      </c>
      <c r="C1289" s="45" t="inlineStr">
        <is>
          <t>zh-CN</t>
        </is>
      </c>
      <c r="D1289" s="45" t="inlineStr">
        <is>
          <t>Espresso Machine</t>
        </is>
      </c>
      <c r="E1289" s="45" t="inlineStr">
        <is>
          <t>troubleshooting</t>
        </is>
      </c>
      <c r="F1289" s="45" t="inlineStr">
        <is>
          <t>source_disjoint_test</t>
        </is>
      </c>
      <c r="G1289" s="45" t="inlineStr">
        <is>
          <t>espresso-015-scene-0001</t>
        </is>
      </c>
      <c r="H1289" s="45" t="inlineStr">
        <is>
          <t>espresso-015</t>
        </is>
      </c>
      <c r="I1289" s="59" t="inlineStr">
        <is>
          <t>0.0</t>
        </is>
      </c>
      <c r="J1289" s="59" t="inlineStr">
        <is>
          <t>4.082</t>
        </is>
      </c>
      <c r="K1289" s="45" t="inlineStr">
        <is>
          <t>items/espresso-015-scene-0001/clip.mp4</t>
        </is>
      </c>
      <c r="L1289" s="45" t="inlineStr">
        <is>
          <t>items/espresso-015-scene-0001/thumbnail.jpg</t>
        </is>
      </c>
      <c r="M1289" s="52" t="inlineStr">
        <is>
          <t>VLM: Visual summary: A close-up view of a chrome espresso machine group head with a portafilter inserted, showing the filter basket and surrounding controls.
视觉摘要: 一台意式咖啡机的组头特写，插有手柄，可见滤网和周围控制部件。
Visible product: Espresso Machine
Visible components: group head; portafilter; filter basket; chrome finish; black knobs; metal tubing</t>
        </is>
      </c>
      <c r="N1289" s="45" t="inlineStr">
        <is>
          <t>30</t>
        </is>
      </c>
      <c r="O1289" s="45" t="inlineStr">
        <is>
          <t>1</t>
        </is>
      </c>
      <c r="P1289" s="59" t="str"/>
      <c r="Q1289" s="59" t="str"/>
      <c r="R1289" s="52" t="inlineStr">
        <is>
          <t>仅显示咖啡机组头和手柄，无任何调整流速的操作或说明。</t>
        </is>
      </c>
      <c r="S1289" s="52" t="inlineStr">
        <is>
          <t>VLM</t>
        </is>
      </c>
      <c r="T1289" s="52" t="inlineStr">
        <is>
          <t>low</t>
        </is>
      </c>
      <c r="U1289" s="52" t="inlineStr">
        <is>
          <t>无操作或调整流速的视觉或语音证据。</t>
        </is>
      </c>
      <c r="V1289" s="45" t="inlineStr">
        <is>
          <t>R1</t>
        </is>
      </c>
      <c r="W1289" s="46" t="inlineStr">
        <is>
          <t>0</t>
        </is>
      </c>
      <c r="X1289" s="60" t="n"/>
      <c r="Y1289" s="60" t="n"/>
      <c r="Z1289" s="46" t="inlineStr">
        <is>
          <t>no</t>
        </is>
      </c>
      <c r="AA1289" s="54" t="inlineStr">
        <is>
          <t>画面未展示任何调节浓缩咖啡流速的旋钮、拨杆或操作。</t>
        </is>
      </c>
      <c r="AB1289" s="54" t="inlineStr">
        <is>
          <t>AI=1→R1=0：画面未展示任何流速调节操作。</t>
        </is>
      </c>
      <c r="AC1289" s="46" t="inlineStr">
        <is>
          <t>completed</t>
        </is>
      </c>
      <c r="AD1289" s="46" t="inlineStr">
        <is>
          <t>2026-07-28T01:55:19+08:00</t>
        </is>
      </c>
      <c r="AE1289" s="47">
        <f>IF(AC1289&lt;&gt;"completed","",IF(W1289=O1289,"no","yes"))</f>
        <v/>
      </c>
      <c r="AF1289" s="47">
        <f>IF(AC1289&lt;&gt;"completed","",IF(AND(X1289=P1289,Y1289=Q1289),"no","yes"))</f>
        <v/>
      </c>
      <c r="AG1289" s="47">
        <f>IF(AC1289&lt;&gt;"completed","待复核",IF(OR(W1289="",Z1289="",AA1289="",AD1289=""),"缺少必填项",IF(AND(OR(AE1289="yes",AF1289="yes"),AB1289=""),"修正原因缺失",IF(OR(W1289=0,W1289=1),IF(AND(X1289="",Y1289=""),"通过","0/1级时间应留空"),IF(AND(OR(W1289=2,W1289=3),X1289&lt;&gt;"",Y1289&lt;&gt;"",X1289&gt;=I1289,Y1289&lt;=J1289,Y1289&gt;X1289),"通过","2/3级时间无效")))))</f>
        <v/>
      </c>
    </row>
    <row r="1290">
      <c r="A1290" s="45" t="inlineStr">
        <is>
          <t>VQ-031</t>
        </is>
      </c>
      <c r="B1290" s="52" t="inlineStr">
        <is>
          <t>浓缩咖啡流速过快或过慢时怎样调整？</t>
        </is>
      </c>
      <c r="C1290" s="45" t="inlineStr">
        <is>
          <t>zh-CN</t>
        </is>
      </c>
      <c r="D1290" s="45" t="inlineStr">
        <is>
          <t>Espresso Machine</t>
        </is>
      </c>
      <c r="E1290" s="45" t="inlineStr">
        <is>
          <t>troubleshooting</t>
        </is>
      </c>
      <c r="F1290" s="45" t="inlineStr">
        <is>
          <t>source_disjoint_test</t>
        </is>
      </c>
      <c r="G1290" s="45" t="inlineStr">
        <is>
          <t>espresso-004-scene-0006</t>
        </is>
      </c>
      <c r="H1290" s="45" t="inlineStr">
        <is>
          <t>espresso-004</t>
        </is>
      </c>
      <c r="I1290" s="59" t="inlineStr">
        <is>
          <t>45.518</t>
        </is>
      </c>
      <c r="J1290" s="59" t="inlineStr">
        <is>
          <t>48.855</t>
        </is>
      </c>
      <c r="K1290" s="45" t="inlineStr">
        <is>
          <t>items/espresso-004-scene-0006/clip.mp4</t>
        </is>
      </c>
      <c r="L1290" s="45" t="inlineStr">
        <is>
          <t>items/espresso-004-scene-0006/thumbnail.jpg</t>
        </is>
      </c>
      <c r="M1290" s="52" t="inlineStr">
        <is>
          <t>VLM: Visual summary: A split-screen view showing a portafilter with ground coffee and a hand holding a portafilter, followed by a hand pressing a 'PURGE' button on an espresso machine while water flows from the group head.
视觉摘要: 分屏画面显示装有咖啡粉的粉碗和一只手握着粉碗，随后一只手按下意式咖啡机上的“PURGE”按钮，同时水流从冲煮头流出。
Visible product: Espresso Machine
Visible components: portafilter; coffee grounds; espresso machine group head; PURGE button; hand
Visible actions: holding portafilter; pressing PURGE button; water flowing
Visible states: coffee grounds in portafilter; water flowing from group head
Visible warnings: PURGE</t>
        </is>
      </c>
      <c r="N1290" s="45" t="inlineStr">
        <is>
          <t>31</t>
        </is>
      </c>
      <c r="O1290" s="45" t="inlineStr">
        <is>
          <t>1</t>
        </is>
      </c>
      <c r="P1290" s="59" t="str"/>
      <c r="Q1290" s="59" t="str"/>
      <c r="R1290" s="52" t="inlineStr">
        <is>
          <t>The scene shows a PURGE button being pressed while water flows, which is a maintenance or cleaning action, not an adjustment for coffee flow rate.</t>
        </is>
      </c>
      <c r="S1290" s="52" t="inlineStr">
        <is>
          <t>VLM</t>
        </is>
      </c>
      <c r="T1290" s="52" t="inlineStr">
        <is>
          <t>low</t>
        </is>
      </c>
      <c r="U1290" s="52" t="inlineStr">
        <is>
          <t>No evidence of adjustment mechanisms or flow rate control is visible or described.</t>
        </is>
      </c>
      <c r="V1290" s="45" t="inlineStr">
        <is>
          <t>R1</t>
        </is>
      </c>
      <c r="W1290" s="46" t="inlineStr">
        <is>
          <t>0</t>
        </is>
      </c>
      <c r="X1290" s="60" t="n"/>
      <c r="Y1290" s="60" t="n"/>
      <c r="Z1290" s="46" t="inlineStr">
        <is>
          <t>no</t>
        </is>
      </c>
      <c r="AA1290" s="54" t="inlineStr">
        <is>
          <t>画面为PURGE冲洗操作，无萃取过程或流速调整动作。</t>
        </is>
      </c>
      <c r="AB1290" s="54" t="inlineStr">
        <is>
          <t>AI=1→R1=0：画面无流速调整相关内容。</t>
        </is>
      </c>
      <c r="AC1290" s="46" t="inlineStr">
        <is>
          <t>completed</t>
        </is>
      </c>
      <c r="AD1290" s="46" t="inlineStr">
        <is>
          <t>2026-07-28T01:45:19+08:00</t>
        </is>
      </c>
      <c r="AE1290" s="47">
        <f>IF(AC1290&lt;&gt;"completed","",IF(W1290=O1290,"no","yes"))</f>
        <v/>
      </c>
      <c r="AF1290" s="47">
        <f>IF(AC1290&lt;&gt;"completed","",IF(AND(X1290=P1290,Y1290=Q1290),"no","yes"))</f>
        <v/>
      </c>
      <c r="AG1290" s="47">
        <f>IF(AC1290&lt;&gt;"completed","待复核",IF(OR(W1290="",Z1290="",AA1290="",AD1290=""),"缺少必填项",IF(AND(OR(AE1290="yes",AF1290="yes"),AB1290=""),"修正原因缺失",IF(OR(W1290=0,W1290=1),IF(AND(X1290="",Y1290=""),"通过","0/1级时间应留空"),IF(AND(OR(W1290=2,W1290=3),X1290&lt;&gt;"",Y1290&lt;&gt;"",X1290&gt;=I1290,Y1290&lt;=J1290,Y1290&gt;X1290),"通过","2/3级时间无效")))))</f>
        <v/>
      </c>
    </row>
    <row r="1291">
      <c r="A1291" s="45" t="inlineStr">
        <is>
          <t>VQ-031</t>
        </is>
      </c>
      <c r="B1291" s="52" t="inlineStr">
        <is>
          <t>浓缩咖啡流速过快或过慢时怎样调整？</t>
        </is>
      </c>
      <c r="C1291" s="45" t="inlineStr">
        <is>
          <t>zh-CN</t>
        </is>
      </c>
      <c r="D1291" s="45" t="inlineStr">
        <is>
          <t>Espresso Machine</t>
        </is>
      </c>
      <c r="E1291" s="45" t="inlineStr">
        <is>
          <t>troubleshooting</t>
        </is>
      </c>
      <c r="F1291" s="45" t="inlineStr">
        <is>
          <t>source_disjoint_test</t>
        </is>
      </c>
      <c r="G1291" s="45" t="inlineStr">
        <is>
          <t>espresso-016-scene-0003</t>
        </is>
      </c>
      <c r="H1291" s="45" t="inlineStr">
        <is>
          <t>espresso-016</t>
        </is>
      </c>
      <c r="I1291" s="59" t="inlineStr">
        <is>
          <t>4.849</t>
        </is>
      </c>
      <c r="J1291" s="59" t="inlineStr">
        <is>
          <t>13.391</t>
        </is>
      </c>
      <c r="K1291" s="45" t="inlineStr">
        <is>
          <t>items/espresso-016-scene-0003/clip.mp4</t>
        </is>
      </c>
      <c r="L1291" s="45" t="inlineStr">
        <is>
          <t>items/espresso-016-scene-0003/thumbnail.jpg</t>
        </is>
      </c>
      <c r="M1291" s="52" t="inlineStr">
        <is>
          <t>OCR: 4
VLM: Visual summary: A person is preparing coffee grounds in an espresso portafilter, using a scoop and a tamper.
视觉摘要: 一个人正在用勺子和压粉器准备浓缩咖啡粉。
Visible product: Espresso Machine
Visible components: portafilter; coffee scoop; tamper; wooden cutting board; digital scale; glass cup; metal cup
Visible actions: pouring coffee grounds; placing tamper on portafilter; pressing tamper
Visible states: coffee grounds in portafilter; portafilter on wooden surface; tamper being used to compact grounds
Visual uncertainty: The full espresso machine is not visible. The specific brand or model of the espresso machine is not visible.</t>
        </is>
      </c>
      <c r="N1291" s="45" t="inlineStr">
        <is>
          <t>32</t>
        </is>
      </c>
      <c r="O1291" s="45" t="inlineStr">
        <is>
          <t>1</t>
        </is>
      </c>
      <c r="P1291" s="59" t="str"/>
      <c r="Q1291" s="59" t="str"/>
      <c r="R1291" s="52" t="inlineStr">
        <is>
          <t>The scene shows preparation of coffee grounds and tamping, which is part of the espresso-making process but does not address adjusting flow rate.</t>
        </is>
      </c>
      <c r="S1291" s="52" t="inlineStr">
        <is>
          <t>VLM</t>
        </is>
      </c>
      <c r="T1291" s="52" t="inlineStr">
        <is>
          <t>low</t>
        </is>
      </c>
      <c r="U1291" s="52" t="inlineStr">
        <is>
          <t>No evidence of flow rate adjustment or related troubleshooting actions.</t>
        </is>
      </c>
      <c r="V1291" s="45" t="inlineStr">
        <is>
          <t>R1</t>
        </is>
      </c>
      <c r="W1291" s="46" t="inlineStr">
        <is>
          <t>1</t>
        </is>
      </c>
      <c r="X1291" s="60" t="n"/>
      <c r="Y1291" s="60" t="n"/>
      <c r="Z1291" s="46" t="inlineStr">
        <is>
          <t>no</t>
        </is>
      </c>
      <c r="AA1291" s="54" t="inlineStr">
        <is>
          <t>只展示压粉动作，未展示萃取流速及调节操作。</t>
        </is>
      </c>
      <c r="AB1291" s="54" t="n"/>
      <c r="AC1291" s="46" t="inlineStr">
        <is>
          <t>completed</t>
        </is>
      </c>
      <c r="AD1291" s="46" t="inlineStr">
        <is>
          <t>2026-07-28T01:45:19+08:00</t>
        </is>
      </c>
      <c r="AE1291" s="47">
        <f>IF(AC1291&lt;&gt;"completed","",IF(W1291=O1291,"no","yes"))</f>
        <v/>
      </c>
      <c r="AF1291" s="47">
        <f>IF(AC1291&lt;&gt;"completed","",IF(AND(X1291=P1291,Y1291=Q1291),"no","yes"))</f>
        <v/>
      </c>
      <c r="AG1291" s="47">
        <f>IF(AC1291&lt;&gt;"completed","待复核",IF(OR(W1291="",Z1291="",AA1291="",AD1291=""),"缺少必填项",IF(AND(OR(AE1291="yes",AF1291="yes"),AB1291=""),"修正原因缺失",IF(OR(W1291=0,W1291=1),IF(AND(X1291="",Y1291=""),"通过","0/1级时间应留空"),IF(AND(OR(W1291=2,W1291=3),X1291&lt;&gt;"",Y1291&lt;&gt;"",X1291&gt;=I1291,Y1291&lt;=J1291,Y1291&gt;X1291),"通过","2/3级时间无效")))))</f>
        <v/>
      </c>
    </row>
    <row r="1292">
      <c r="A1292" s="45" t="inlineStr">
        <is>
          <t>VQ-031</t>
        </is>
      </c>
      <c r="B1292" s="52" t="inlineStr">
        <is>
          <t>浓缩咖啡流速过快或过慢时怎样调整？</t>
        </is>
      </c>
      <c r="C1292" s="45" t="inlineStr">
        <is>
          <t>zh-CN</t>
        </is>
      </c>
      <c r="D1292" s="45" t="inlineStr">
        <is>
          <t>Espresso Machine</t>
        </is>
      </c>
      <c r="E1292" s="45" t="inlineStr">
        <is>
          <t>troubleshooting</t>
        </is>
      </c>
      <c r="F1292" s="45" t="inlineStr">
        <is>
          <t>source_disjoint_test</t>
        </is>
      </c>
      <c r="G1292" s="45" t="inlineStr">
        <is>
          <t>espresso-001-scene-0002</t>
        </is>
      </c>
      <c r="H1292" s="45" t="inlineStr">
        <is>
          <t>espresso-001</t>
        </is>
      </c>
      <c r="I1292" s="59" t="inlineStr">
        <is>
          <t>2.035</t>
        </is>
      </c>
      <c r="J1292" s="59" t="inlineStr">
        <is>
          <t>10.244</t>
        </is>
      </c>
      <c r="K1292" s="45" t="inlineStr">
        <is>
          <t>items/espresso-001-scene-0002/clip.mp4</t>
        </is>
      </c>
      <c r="L1292" s="45" t="inlineStr">
        <is>
          <t>items/espresso-001-scene-0002/thumbnail.jpg</t>
        </is>
      </c>
      <c r="M1292" s="52" t="inlineStr">
        <is>
          <t>ASR: Espresso is a concentrated beverage brewed by forcing a small amount of nearly boiling water under pressure through finely ground coffee beans.
VLM: Visual summary: A white cup filled with espresso sits on a granite countertop, while in another view, espresso drips from an espresso machine into a white cup.
视觉摘要: 一杯盛有浓缩咖啡的白色杯子放在花岗岩台面上，另一画面中，浓缩咖啡正从浓缩咖啡机滴入一个白色杯子中。
Visible product: Espresso Machine
Visible components: white cup; granite countertop; espresso machine; pressure gauge; portafilter; black handle
Visible actions: espresso dripping; coffee being dispensed
Visible states: coffee in cup; machine in operation
Visual uncertainty: The person operating the machine is partially visible and not fully identifiable.</t>
        </is>
      </c>
      <c r="N1292" s="45" t="inlineStr">
        <is>
          <t>33</t>
        </is>
      </c>
      <c r="O1292" s="45" t="inlineStr">
        <is>
          <t>1</t>
        </is>
      </c>
      <c r="P1292" s="59" t="str"/>
      <c r="Q1292" s="59" t="str"/>
      <c r="R1292" s="52" t="inlineStr">
        <is>
          <t>The scene shows espresso being dispensed but provides no visual or spoken evidence of adjusting flow rate or any adjustment mechanism.</t>
        </is>
      </c>
      <c r="S1292" s="52" t="inlineStr">
        <is>
          <t>VLM</t>
        </is>
      </c>
      <c r="T1292" s="52" t="inlineStr">
        <is>
          <t>low</t>
        </is>
      </c>
      <c r="U1292" s="52" t="inlineStr">
        <is>
          <t>No evidence of adjustment actions or instructions related to flow rate adjustment.</t>
        </is>
      </c>
      <c r="V1292" s="45" t="inlineStr">
        <is>
          <t>R1</t>
        </is>
      </c>
      <c r="W1292" s="46" t="inlineStr">
        <is>
          <t>0</t>
        </is>
      </c>
      <c r="X1292" s="60" t="n"/>
      <c r="Y1292" s="60" t="n"/>
      <c r="Z1292" s="46" t="inlineStr">
        <is>
          <t>no</t>
        </is>
      </c>
      <c r="AA1292" s="54" t="inlineStr">
        <is>
          <t>画面未展示调节咖啡流速的任何机构或操作。</t>
        </is>
      </c>
      <c r="AB1292" s="54" t="inlineStr">
        <is>
          <t>AI=1→R1=0：画面未展示任何流速调节机构或操作。</t>
        </is>
      </c>
      <c r="AC1292" s="46" t="inlineStr">
        <is>
          <t>completed</t>
        </is>
      </c>
      <c r="AD1292" s="46" t="inlineStr">
        <is>
          <t>2026-07-28T01:55:19+08:00</t>
        </is>
      </c>
      <c r="AE1292" s="47">
        <f>IF(AC1292&lt;&gt;"completed","",IF(W1292=O1292,"no","yes"))</f>
        <v/>
      </c>
      <c r="AF1292" s="47">
        <f>IF(AC1292&lt;&gt;"completed","",IF(AND(X1292=P1292,Y1292=Q1292),"no","yes"))</f>
        <v/>
      </c>
      <c r="AG1292" s="47">
        <f>IF(AC1292&lt;&gt;"completed","待复核",IF(OR(W1292="",Z1292="",AA1292="",AD1292=""),"缺少必填项",IF(AND(OR(AE1292="yes",AF1292="yes"),AB1292=""),"修正原因缺失",IF(OR(W1292=0,W1292=1),IF(AND(X1292="",Y1292=""),"通过","0/1级时间应留空"),IF(AND(OR(W1292=2,W1292=3),X1292&lt;&gt;"",Y1292&lt;&gt;"",X1292&gt;=I1292,Y1292&lt;=J1292,Y1292&gt;X1292),"通过","2/3级时间无效")))))</f>
        <v/>
      </c>
    </row>
    <row r="1293">
      <c r="A1293" s="45" t="inlineStr">
        <is>
          <t>VQ-032</t>
        </is>
      </c>
      <c r="B1293" s="52" t="inlineStr">
        <is>
          <t>How do I address an espresso-machine steam wand that is blocked or produces no steam?</t>
        </is>
      </c>
      <c r="C1293" s="45" t="inlineStr">
        <is>
          <t>en</t>
        </is>
      </c>
      <c r="D1293" s="45" t="inlineStr">
        <is>
          <t>Espresso Machine</t>
        </is>
      </c>
      <c r="E1293" s="45" t="inlineStr">
        <is>
          <t>troubleshooting</t>
        </is>
      </c>
      <c r="F1293" s="45" t="inlineStr">
        <is>
          <t>source_disjoint_test</t>
        </is>
      </c>
      <c r="G1293" s="45" t="inlineStr">
        <is>
          <t>espresso-018-scene-0018</t>
        </is>
      </c>
      <c r="H1293" s="45" t="inlineStr">
        <is>
          <t>espresso-018</t>
        </is>
      </c>
      <c r="I1293" s="59" t="inlineStr">
        <is>
          <t>58.257</t>
        </is>
      </c>
      <c r="J1293" s="59" t="inlineStr">
        <is>
          <t>60.425</t>
        </is>
      </c>
      <c r="K1293" s="45" t="inlineStr">
        <is>
          <t>items/espresso-018-scene-0018/clip.mp4</t>
        </is>
      </c>
      <c r="L1293" s="45" t="inlineStr">
        <is>
          <t>items/espresso-018-scene-0018/thumbnail.jpg</t>
        </is>
      </c>
      <c r="M1293" s="52" t="inlineStr">
        <is>
          <t>OCR: Made for people on the go
VLM: Visual summary: A man is drinking from a green bottle while standing in a subway station, with other people waiting in the background.
视觉摘要: 一名男子在地铁站内站着，从一个绿色瓶子中喝水，背景中有其他人正在等候。
Visible product: unknown
Visible actions: drinking; standing
Visual uncertainty: The product category label 'Espresso Machine' does not match the visible content; no espresso machine is visible.</t>
        </is>
      </c>
      <c r="N1293" s="45" t="inlineStr">
        <is>
          <t>1</t>
        </is>
      </c>
      <c r="O1293" s="45" t="inlineStr">
        <is>
          <t>0</t>
        </is>
      </c>
      <c r="P1293" s="59" t="str"/>
      <c r="Q1293" s="59" t="str"/>
      <c r="R1293" s="52" t="inlineStr">
        <is>
          <t>The scene shows a man drinking from a green bottle in a subway station, with no espresso machine visible, and no evidence of steam wand troubleshooting.</t>
        </is>
      </c>
      <c r="S1293" s="52" t="inlineStr">
        <is>
          <t>VLM</t>
        </is>
      </c>
      <c r="T1293" s="52" t="inlineStr">
        <is>
          <t>low</t>
        </is>
      </c>
      <c r="U1293" s="52" t="inlineStr">
        <is>
          <t>The visual content clearly does not match the expected product class or question context.</t>
        </is>
      </c>
      <c r="V1293" s="45" t="inlineStr">
        <is>
          <t>R1</t>
        </is>
      </c>
      <c r="W1293" s="46" t="inlineStr">
        <is>
          <t>0</t>
        </is>
      </c>
      <c r="X1293" s="60" t="n"/>
      <c r="Y1293" s="60" t="n"/>
      <c r="Z1293" s="46" t="inlineStr">
        <is>
          <t>no</t>
        </is>
      </c>
      <c r="AA1293" s="54" t="inlineStr">
        <is>
          <t>所有6帧（t=58.3s-60.4s）均为地铁站内男子喝瓶装饮料，无任何咖啡机或蒸汽棒相关画面。</t>
        </is>
      </c>
      <c r="AB1293" s="54" t="n"/>
      <c r="AC1293" s="46" t="inlineStr">
        <is>
          <t>completed</t>
        </is>
      </c>
      <c r="AD1293" s="46" t="inlineStr">
        <is>
          <t>2026-07-28T01:45:19+08:00</t>
        </is>
      </c>
      <c r="AE1293" s="47">
        <f>IF(AC1293&lt;&gt;"completed","",IF(W1293=O1293,"no","yes"))</f>
        <v/>
      </c>
      <c r="AF1293" s="47">
        <f>IF(AC1293&lt;&gt;"completed","",IF(AND(X1293=P1293,Y1293=Q1293),"no","yes"))</f>
        <v/>
      </c>
      <c r="AG1293" s="47">
        <f>IF(AC1293&lt;&gt;"completed","待复核",IF(OR(W1293="",Z1293="",AA1293="",AD1293=""),"缺少必填项",IF(AND(OR(AE1293="yes",AF1293="yes"),AB1293=""),"修正原因缺失",IF(OR(W1293=0,W1293=1),IF(AND(X1293="",Y1293=""),"通过","0/1级时间应留空"),IF(AND(OR(W1293=2,W1293=3),X1293&lt;&gt;"",Y1293&lt;&gt;"",X1293&gt;=I1293,Y1293&lt;=J1293,Y1293&gt;X1293),"通过","2/3级时间无效")))))</f>
        <v/>
      </c>
    </row>
    <row r="1294">
      <c r="A1294" s="45" t="inlineStr">
        <is>
          <t>VQ-032</t>
        </is>
      </c>
      <c r="B1294" s="52" t="inlineStr">
        <is>
          <t>How do I address an espresso-machine steam wand that is blocked or produces no steam?</t>
        </is>
      </c>
      <c r="C1294" s="45" t="inlineStr">
        <is>
          <t>en</t>
        </is>
      </c>
      <c r="D1294" s="45" t="inlineStr">
        <is>
          <t>Espresso Machine</t>
        </is>
      </c>
      <c r="E1294" s="45" t="inlineStr">
        <is>
          <t>troubleshooting</t>
        </is>
      </c>
      <c r="F1294" s="45" t="inlineStr">
        <is>
          <t>source_disjoint_test</t>
        </is>
      </c>
      <c r="G1294" s="45" t="inlineStr">
        <is>
          <t>espresso-017-scene-0003</t>
        </is>
      </c>
      <c r="H1294" s="45" t="inlineStr">
        <is>
          <t>espresso-017</t>
        </is>
      </c>
      <c r="I1294" s="59" t="inlineStr">
        <is>
          <t>586.633</t>
        </is>
      </c>
      <c r="J1294" s="59" t="inlineStr">
        <is>
          <t>663.84</t>
        </is>
      </c>
      <c r="K1294" s="45" t="inlineStr">
        <is>
          <t>items/espresso-017-scene-0003/clip.mp4</t>
        </is>
      </c>
      <c r="L1294" s="45" t="inlineStr">
        <is>
          <t>items/espresso-017-scene-0003/thumbnail.jpg</t>
        </is>
      </c>
      <c r="M1294" s="52" t="inlineStr">
        <is>
          <t>ASR: Другую отвертку взять. Немножко больше. Это у нас Т20. Снимаем трубочку. Достали заварочный узел в таком у нас состоянии это обычное дело для аппаратов джура я заварочный узел буду разбирать и мыть приводить в полный порядок буду наводить порядок внутри аппарата основная цель видео была разборка кофемашины я ее показал на этом заканчиваем если это было вам полезно либо интересно подписывайтесь на канал ставьте лайк я на этом прощаюсь удачи до свидания
OCR: im REMA 0 T AD
VLM: Visual summary: A person is disassembling an espresso machine, removing a heavily clogged internal component.
视觉摘要: 一个人正在拆解一台浓缩咖啡机，取出一个严重堵塞的内部部件。
Visible product: Espresso Machine
Visible components: black plastic machine casing; internal metal and plastic parts; red and white wires; clear plastic tubing; wrenches and tools on wall; orange bag with text
Visible actions: person's hands removing a component from the machine; person holding the removed component
Visible states: machine is open and disassembled; removed component is heavily clogged with residue
Visual uncertainty: The specific brand or model of the espresso machine is not visible. The text on the orange bag is partially obscured.</t>
        </is>
      </c>
      <c r="N1294" s="45" t="inlineStr">
        <is>
          <t>2</t>
        </is>
      </c>
      <c r="O1294" s="45" t="inlineStr">
        <is>
          <t>2</t>
        </is>
      </c>
      <c r="P1294" s="59" t="inlineStr">
        <is>
          <t>586.633</t>
        </is>
      </c>
      <c r="Q1294" s="59" t="inlineStr">
        <is>
          <t>663.84</t>
        </is>
      </c>
      <c r="R1294" s="52" t="inlineStr">
        <is>
          <t>The video shows disassembly of an espresso machine to clean a clogged component, which is relevant to addressing a blocked steam wand, though the steam wand itself is not visually identified or directly addressed.</t>
        </is>
      </c>
      <c r="S1294" s="52" t="inlineStr">
        <is>
          <t>VLM|ASR</t>
        </is>
      </c>
      <c r="T1294" s="52" t="inlineStr">
        <is>
          <t>low</t>
        </is>
      </c>
      <c r="U1294" s="52" t="inlineStr">
        <is>
          <t>The specific component being cleaned is not identified as the steam wand, and no direct mention or visual of steam wand cleaning occurs.</t>
        </is>
      </c>
      <c r="V1294" s="45" t="inlineStr">
        <is>
          <t>R1</t>
        </is>
      </c>
      <c r="W1294" s="46" t="inlineStr">
        <is>
          <t>1</t>
        </is>
      </c>
      <c r="X1294" s="60" t="n"/>
      <c r="Y1294" s="60" t="n"/>
      <c r="Z1294" s="46" t="inlineStr">
        <is>
          <t>no</t>
        </is>
      </c>
      <c r="AA1294" s="54" t="inlineStr">
        <is>
          <t>拆机清洗堵塞组件与蒸汽棒堵塞问题相邻相关，但画面未出现蒸汽棒，也未直接处理无蒸汽故障。</t>
        </is>
      </c>
      <c r="AB1294" s="54" t="inlineStr">
        <is>
          <t>AI=2→R1=1，未直接展示蒸汽棒堵塞排查。</t>
        </is>
      </c>
      <c r="AC1294" s="46" t="inlineStr">
        <is>
          <t>completed</t>
        </is>
      </c>
      <c r="AD1294" s="46" t="inlineStr">
        <is>
          <t>2026-07-28T01:45:19+08:00</t>
        </is>
      </c>
      <c r="AE1294" s="47">
        <f>IF(AC1294&lt;&gt;"completed","",IF(W1294=O1294,"no","yes"))</f>
        <v/>
      </c>
      <c r="AF1294" s="47">
        <f>IF(AC1294&lt;&gt;"completed","",IF(AND(X1294=P1294,Y1294=Q1294),"no","yes"))</f>
        <v/>
      </c>
      <c r="AG1294" s="47">
        <f>IF(AC1294&lt;&gt;"completed","待复核",IF(OR(W1294="",Z1294="",AA1294="",AD1294=""),"缺少必填项",IF(AND(OR(AE1294="yes",AF1294="yes"),AB1294=""),"修正原因缺失",IF(OR(W1294=0,W1294=1),IF(AND(X1294="",Y1294=""),"通过","0/1级时间应留空"),IF(AND(OR(W1294=2,W1294=3),X1294&lt;&gt;"",Y1294&lt;&gt;"",X1294&gt;=I1294,Y1294&lt;=J1294,Y1294&gt;X1294),"通过","2/3级时间无效")))))</f>
        <v/>
      </c>
    </row>
    <row r="1295">
      <c r="A1295" s="45" t="inlineStr">
        <is>
          <t>VQ-032</t>
        </is>
      </c>
      <c r="B1295" s="52" t="inlineStr">
        <is>
          <t>How do I address an espresso-machine steam wand that is blocked or produces no steam?</t>
        </is>
      </c>
      <c r="C1295" s="45" t="inlineStr">
        <is>
          <t>en</t>
        </is>
      </c>
      <c r="D1295" s="45" t="inlineStr">
        <is>
          <t>Espresso Machine</t>
        </is>
      </c>
      <c r="E1295" s="45" t="inlineStr">
        <is>
          <t>troubleshooting</t>
        </is>
      </c>
      <c r="F1295" s="45" t="inlineStr">
        <is>
          <t>source_disjoint_test</t>
        </is>
      </c>
      <c r="G1295" s="45" t="inlineStr">
        <is>
          <t>espresso-008-scene-0001</t>
        </is>
      </c>
      <c r="H1295" s="45" t="inlineStr">
        <is>
          <t>espresso-008</t>
        </is>
      </c>
      <c r="I1295" s="59" t="inlineStr">
        <is>
          <t>0.0</t>
        </is>
      </c>
      <c r="J1295" s="59" t="inlineStr">
        <is>
          <t>60.8</t>
        </is>
      </c>
      <c r="K1295" s="45" t="inlineStr">
        <is>
          <t>items/espresso-008-scene-0001/clip.mp4</t>
        </is>
      </c>
      <c r="L1295" s="45" t="inlineStr">
        <is>
          <t>items/espresso-008-scene-0001/thumbnail.jpg</t>
        </is>
      </c>
      <c r="M1295" s="52" t="inlineStr">
        <is>
          <t>OCR: KREA NECTA PAGES EAFE PAGEA cetelong chocolat GRAND CAFE CREME eau chsude 01L301S0 A qaucinude choodal ANDXCJER CAEM eau chaude
VLM: Visual summary: A modern coffee machine dispenses coffee into a white mug with a logo, situated on a beverage station with dispensers and bowls nearby.
视觉摘要: 一台现代咖啡机正在向一个带有标志的白色杯子中倒咖啡，旁边是饮料站，配有分配器和碗。
Visible product: Espresso Machine
Visible components: coffee machine; white mug; control panel; dispensers; stacked bowls; tea boxes; brand logo on mug
Visible actions: coffee being dispensed into mug
Visible states: coffee machine in operation; mug receiving coffee</t>
        </is>
      </c>
      <c r="N1295" s="45" t="inlineStr">
        <is>
          <t>3</t>
        </is>
      </c>
      <c r="O1295" s="45" t="inlineStr">
        <is>
          <t>0</t>
        </is>
      </c>
      <c r="P1295" s="59" t="str"/>
      <c r="Q1295" s="59" t="str"/>
      <c r="R1295" s="52" t="inlineStr">
        <is>
          <t>The scene shows coffee being dispensed into a mug, with no visible steam wand, no indication of blockage or troubleshooting, and no mention of steam-related issues.</t>
        </is>
      </c>
      <c r="S1295" s="52" t="inlineStr">
        <is>
          <t>VLM</t>
        </is>
      </c>
      <c r="T1295" s="52" t="inlineStr">
        <is>
          <t>low</t>
        </is>
      </c>
      <c r="U1295" s="52" t="inlineStr">
        <is>
          <t>No evidence of steam wand, steam, or troubleshooting actions related to steam issues.</t>
        </is>
      </c>
      <c r="V1295" s="45" t="inlineStr">
        <is>
          <t>R1</t>
        </is>
      </c>
      <c r="W1295" s="46" t="inlineStr">
        <is>
          <t>0</t>
        </is>
      </c>
      <c r="X1295" s="60" t="n"/>
      <c r="Y1295" s="60" t="n"/>
      <c r="Z1295" s="46" t="inlineStr">
        <is>
          <t>no</t>
        </is>
      </c>
      <c r="AA1295" s="54" t="inlineStr">
        <is>
          <t>画面中无蒸汽棒，未展示蒸汽棒故障处理。</t>
        </is>
      </c>
      <c r="AB1295" s="54" t="n"/>
      <c r="AC1295" s="46" t="inlineStr">
        <is>
          <t>completed</t>
        </is>
      </c>
      <c r="AD1295" s="46" t="inlineStr">
        <is>
          <t>2026-07-28T01:55:19+08:00</t>
        </is>
      </c>
      <c r="AE1295" s="47">
        <f>IF(AC1295&lt;&gt;"completed","",IF(W1295=O1295,"no","yes"))</f>
        <v/>
      </c>
      <c r="AF1295" s="47">
        <f>IF(AC1295&lt;&gt;"completed","",IF(AND(X1295=P1295,Y1295=Q1295),"no","yes"))</f>
        <v/>
      </c>
      <c r="AG1295" s="47">
        <f>IF(AC1295&lt;&gt;"completed","待复核",IF(OR(W1295="",Z1295="",AA1295="",AD1295=""),"缺少必填项",IF(AND(OR(AE1295="yes",AF1295="yes"),AB1295=""),"修正原因缺失",IF(OR(W1295=0,W1295=1),IF(AND(X1295="",Y1295=""),"通过","0/1级时间应留空"),IF(AND(OR(W1295=2,W1295=3),X1295&lt;&gt;"",Y1295&lt;&gt;"",X1295&gt;=I1295,Y1295&lt;=J1295,Y1295&gt;X1295),"通过","2/3级时间无效")))))</f>
        <v/>
      </c>
    </row>
    <row r="1296">
      <c r="A1296" s="45" t="inlineStr">
        <is>
          <t>VQ-032</t>
        </is>
      </c>
      <c r="B1296" s="52" t="inlineStr">
        <is>
          <t>How do I address an espresso-machine steam wand that is blocked or produces no steam?</t>
        </is>
      </c>
      <c r="C1296" s="45" t="inlineStr">
        <is>
          <t>en</t>
        </is>
      </c>
      <c r="D1296" s="45" t="inlineStr">
        <is>
          <t>Espresso Machine</t>
        </is>
      </c>
      <c r="E1296" s="45" t="inlineStr">
        <is>
          <t>troubleshooting</t>
        </is>
      </c>
      <c r="F1296" s="45" t="inlineStr">
        <is>
          <t>source_disjoint_test</t>
        </is>
      </c>
      <c r="G1296" s="45" t="inlineStr">
        <is>
          <t>espresso-015-scene-0002</t>
        </is>
      </c>
      <c r="H1296" s="45" t="inlineStr">
        <is>
          <t>espresso-015</t>
        </is>
      </c>
      <c r="I1296" s="59" t="inlineStr">
        <is>
          <t>4.082</t>
        </is>
      </c>
      <c r="J1296" s="59" t="inlineStr">
        <is>
          <t>37.448</t>
        </is>
      </c>
      <c r="K1296" s="45" t="inlineStr">
        <is>
          <t>items/espresso-015-scene-0002/clip.mp4</t>
        </is>
      </c>
      <c r="L1296" s="45" t="inlineStr">
        <is>
          <t>items/espresso-015-scene-0002/thumbnail.jpg</t>
        </is>
      </c>
      <c r="M1296" s="52" t="inlineStr">
        <is>
          <t>VLM: Visual summary: A close-up view of an espresso machine dispensing coffee into a red cup.
视觉摘要: 一台浓缩咖啡机正在向一个红色杯子中倒咖啡。
Visible product: Espresso Machine
Visible components: chrome portafilter; black lever; red cup; black knobs; chrome machine body
Visible actions: coffee flowing from portafilter; hand appearing near cup
Visible states: coffee being dispensed; machine in operation
Visual uncertainty: The full context of the machine or surrounding environment is not visible.</t>
        </is>
      </c>
      <c r="N1296" s="45" t="inlineStr">
        <is>
          <t>4</t>
        </is>
      </c>
      <c r="O1296" s="45" t="inlineStr">
        <is>
          <t>0</t>
        </is>
      </c>
      <c r="P1296" s="59" t="str"/>
      <c r="Q1296" s="59" t="str"/>
      <c r="R1296" s="52" t="inlineStr">
        <is>
          <t>The scene shows coffee dispensing from the portafilter, not steam wand operation or troubleshooting, and no steam wand or related actions are visible.</t>
        </is>
      </c>
      <c r="S1296" s="52" t="inlineStr">
        <is>
          <t>VLM</t>
        </is>
      </c>
      <c r="T1296" s="52" t="inlineStr">
        <is>
          <t>low</t>
        </is>
      </c>
      <c r="U1296" s="52" t="inlineStr">
        <is>
          <t>The visual evidence clearly depicts coffee dispensing, not steam wand issues, and no relevant components or actions are shown.</t>
        </is>
      </c>
      <c r="V1296" s="45" t="inlineStr">
        <is>
          <t>R1</t>
        </is>
      </c>
      <c r="W1296" s="46" t="inlineStr">
        <is>
          <t>0</t>
        </is>
      </c>
      <c r="X1296" s="60" t="n"/>
      <c r="Y1296" s="60" t="n"/>
      <c r="Z1296" s="46" t="inlineStr">
        <is>
          <t>no</t>
        </is>
      </c>
      <c r="AA1296" s="54" t="inlineStr">
        <is>
          <t>萃取画面中无蒸汽棒，也未处理蒸汽棒堵塞问题。</t>
        </is>
      </c>
      <c r="AB1296" s="54" t="inlineStr">
        <is>
          <t>AI=0→R1=0，与AI一致。</t>
        </is>
      </c>
      <c r="AC1296" s="46" t="inlineStr">
        <is>
          <t>completed</t>
        </is>
      </c>
      <c r="AD1296" s="46" t="inlineStr">
        <is>
          <t>2026-07-28T01:45:19+08:00</t>
        </is>
      </c>
      <c r="AE1296" s="47">
        <f>IF(AC1296&lt;&gt;"completed","",IF(W1296=O1296,"no","yes"))</f>
        <v/>
      </c>
      <c r="AF1296" s="47">
        <f>IF(AC1296&lt;&gt;"completed","",IF(AND(X1296=P1296,Y1296=Q1296),"no","yes"))</f>
        <v/>
      </c>
      <c r="AG1296" s="47">
        <f>IF(AC1296&lt;&gt;"completed","待复核",IF(OR(W1296="",Z1296="",AA1296="",AD1296=""),"缺少必填项",IF(AND(OR(AE1296="yes",AF1296="yes"),AB1296=""),"修正原因缺失",IF(OR(W1296=0,W1296=1),IF(AND(X1296="",Y1296=""),"通过","0/1级时间应留空"),IF(AND(OR(W1296=2,W1296=3),X1296&lt;&gt;"",Y1296&lt;&gt;"",X1296&gt;=I1296,Y1296&lt;=J1296,Y1296&gt;X1296),"通过","2/3级时间无效")))))</f>
        <v/>
      </c>
    </row>
    <row r="1297">
      <c r="A1297" s="45" t="inlineStr">
        <is>
          <t>VQ-032</t>
        </is>
      </c>
      <c r="B1297" s="52" t="inlineStr">
        <is>
          <t>How do I address an espresso-machine steam wand that is blocked or produces no steam?</t>
        </is>
      </c>
      <c r="C1297" s="45" t="inlineStr">
        <is>
          <t>en</t>
        </is>
      </c>
      <c r="D1297" s="45" t="inlineStr">
        <is>
          <t>Espresso Machine</t>
        </is>
      </c>
      <c r="E1297" s="45" t="inlineStr">
        <is>
          <t>troubleshooting</t>
        </is>
      </c>
      <c r="F1297" s="45" t="inlineStr">
        <is>
          <t>source_disjoint_test</t>
        </is>
      </c>
      <c r="G1297" s="45" t="inlineStr">
        <is>
          <t>espresso-018-scene-0019</t>
        </is>
      </c>
      <c r="H1297" s="45" t="inlineStr">
        <is>
          <t>espresso-018</t>
        </is>
      </c>
      <c r="I1297" s="59" t="inlineStr">
        <is>
          <t>60.425</t>
        </is>
      </c>
      <c r="J1297" s="59" t="inlineStr">
        <is>
          <t>63.47</t>
        </is>
      </c>
      <c r="K1297" s="45" t="inlineStr">
        <is>
          <t>items/espresso-018-scene-0019/clip.mp4</t>
        </is>
      </c>
      <c r="L1297" s="45" t="inlineStr">
        <is>
          <t>items/espresso-018-scene-0019/thumbnail.jpg</t>
        </is>
      </c>
      <c r="M1297" s="52" t="inlineStr">
        <is>
          <t>VLM: Visual summary: A man is interacting with a large, colorful, textured wall panel in an indoor public space, while another person in a red jacket is shown outdoors handling a small blue and white object.
视觉摘要: 一名男子在室内公共场所与一个大型彩色纹理墙板互动，另一名穿红色夹克的人在户外处理一个蓝白相间的小物件。
Visible product: unknown
Visible actions: A man is touching a wall panel with his hand.; A person in a red jacket is holding and manipulating a small object.
Visual uncertainty: The product being demonstrated is not clearly identifiable as an espresso machine. The objects being interacted with are not clearly identifiable as an espresso machine or its components.</t>
        </is>
      </c>
      <c r="N1297" s="45" t="inlineStr">
        <is>
          <t>5</t>
        </is>
      </c>
      <c r="O1297" s="45" t="inlineStr">
        <is>
          <t>0</t>
        </is>
      </c>
      <c r="P1297" s="59" t="str"/>
      <c r="Q1297" s="59" t="str"/>
      <c r="R1297" s="52" t="inlineStr">
        <is>
          <t>The visual evidence shows no identifiable espresso machine or steam wand, and actions are unrelated to espresso machine troubleshooting.</t>
        </is>
      </c>
      <c r="S1297" s="52" t="inlineStr">
        <is>
          <t>VLM</t>
        </is>
      </c>
      <c r="T1297" s="52" t="inlineStr">
        <is>
          <t>low</t>
        </is>
      </c>
      <c r="U1297" s="52" t="inlineStr">
        <is>
          <t>No product or action related to espresso machine steam wand is visible or implied.</t>
        </is>
      </c>
      <c r="V1297" s="45" t="inlineStr">
        <is>
          <t>R1</t>
        </is>
      </c>
      <c r="W1297" s="46" t="inlineStr">
        <is>
          <t>0</t>
        </is>
      </c>
      <c r="X1297" s="60" t="n"/>
      <c r="Y1297" s="60" t="n"/>
      <c r="Z1297" s="46" t="inlineStr">
        <is>
          <t>no</t>
        </is>
      </c>
      <c r="AA1297" s="54" t="inlineStr">
        <is>
          <t>6帧（t=60.4s–63.5s）为人物饮水、触摸墙面、骑行场景，无蒸汽棒故障排查相关内容。</t>
        </is>
      </c>
      <c r="AB1297" s="54" t="n"/>
      <c r="AC1297" s="46" t="inlineStr">
        <is>
          <t>completed</t>
        </is>
      </c>
      <c r="AD1297" s="46" t="inlineStr">
        <is>
          <t>2026-07-28T01:45:19+08:00</t>
        </is>
      </c>
      <c r="AE1297" s="47">
        <f>IF(AC1297&lt;&gt;"completed","",IF(W1297=O1297,"no","yes"))</f>
        <v/>
      </c>
      <c r="AF1297" s="47">
        <f>IF(AC1297&lt;&gt;"completed","",IF(AND(X1297=P1297,Y1297=Q1297),"no","yes"))</f>
        <v/>
      </c>
      <c r="AG1297" s="47">
        <f>IF(AC1297&lt;&gt;"completed","待复核",IF(OR(W1297="",Z1297="",AA1297="",AD1297=""),"缺少必填项",IF(AND(OR(AE1297="yes",AF1297="yes"),AB1297=""),"修正原因缺失",IF(OR(W1297=0,W1297=1),IF(AND(X1297="",Y1297=""),"通过","0/1级时间应留空"),IF(AND(OR(W1297=2,W1297=3),X1297&lt;&gt;"",Y1297&lt;&gt;"",X1297&gt;=I1297,Y1297&lt;=J1297,Y1297&gt;X1297),"通过","2/3级时间无效")))))</f>
        <v/>
      </c>
    </row>
    <row r="1298">
      <c r="A1298" s="45" t="inlineStr">
        <is>
          <t>VQ-032</t>
        </is>
      </c>
      <c r="B1298" s="52" t="inlineStr">
        <is>
          <t>How do I address an espresso-machine steam wand that is blocked or produces no steam?</t>
        </is>
      </c>
      <c r="C1298" s="45" t="inlineStr">
        <is>
          <t>en</t>
        </is>
      </c>
      <c r="D1298" s="45" t="inlineStr">
        <is>
          <t>Espresso Machine</t>
        </is>
      </c>
      <c r="E1298" s="45" t="inlineStr">
        <is>
          <t>troubleshooting</t>
        </is>
      </c>
      <c r="F1298" s="45" t="inlineStr">
        <is>
          <t>source_disjoint_test</t>
        </is>
      </c>
      <c r="G1298" s="45" t="inlineStr">
        <is>
          <t>espresso-006-scene-0001</t>
        </is>
      </c>
      <c r="H1298" s="45" t="inlineStr">
        <is>
          <t>espresso-006</t>
        </is>
      </c>
      <c r="I1298" s="59" t="inlineStr">
        <is>
          <t>0.0</t>
        </is>
      </c>
      <c r="J1298" s="59" t="inlineStr">
        <is>
          <t>49.41</t>
        </is>
      </c>
      <c r="K1298" s="45" t="inlineStr">
        <is>
          <t>items/espresso-006-scene-0001/clip.mp4</t>
        </is>
      </c>
      <c r="L1298" s="45" t="inlineStr">
        <is>
          <t>items/espresso-006-scene-0001/thumbnail.jpg</t>
        </is>
      </c>
      <c r="M1298" s="52" t="inlineStr">
        <is>
          <t>OCR: BOSCH
VLM: Visual summary: A Bosch espresso machine is dispensing a beverage into a glass mug, starting with milk and ending with a layered drink.
视觉摘要: 一台博世咖啡机正在向玻璃杯中倾倒饮品，从牛奶开始，最终形成分层饮品。
Visible product: BOSCH
Visible components: coffee machine; glass mug; control panel; dial; buttons; dispenser spouts; brand logo
Visible actions: dispensing liquid into mug
Visible states: milk being dispensed; foam being dispensed; layered beverage formed</t>
        </is>
      </c>
      <c r="N1298" s="45" t="inlineStr">
        <is>
          <t>6</t>
        </is>
      </c>
      <c r="O1298" s="45" t="inlineStr">
        <is>
          <t>0</t>
        </is>
      </c>
      <c r="P1298" s="59" t="str"/>
      <c r="Q1298" s="59" t="str"/>
      <c r="R1298" s="52" t="inlineStr">
        <is>
          <t>The scene shows the espresso machine dispensing a beverage, with no visible interaction with the steam wand or any troubleshooting steps related to steam issues.</t>
        </is>
      </c>
      <c r="S1298" s="52" t="inlineStr">
        <is>
          <t>VLM</t>
        </is>
      </c>
      <c r="T1298" s="52" t="inlineStr">
        <is>
          <t>low</t>
        </is>
      </c>
      <c r="U1298" s="52" t="inlineStr">
        <is>
          <t>No evidence of steam wand, blocking, or steam-related troubleshooting is present.</t>
        </is>
      </c>
      <c r="V1298" s="45" t="inlineStr">
        <is>
          <t>R1</t>
        </is>
      </c>
      <c r="W1298" s="46" t="inlineStr">
        <is>
          <t>0</t>
        </is>
      </c>
      <c r="X1298" s="60" t="n"/>
      <c r="Y1298" s="60" t="n"/>
      <c r="Z1298" s="46" t="inlineStr">
        <is>
          <t>no</t>
        </is>
      </c>
      <c r="AA1298" s="54" t="inlineStr">
        <is>
          <t>画面无蒸汽棒排障操作。</t>
        </is>
      </c>
      <c r="AB1298" s="54" t="n"/>
      <c r="AC1298" s="46" t="inlineStr">
        <is>
          <t>completed</t>
        </is>
      </c>
      <c r="AD1298" s="46" t="inlineStr">
        <is>
          <t>2026-07-28T01:45:19+08:00</t>
        </is>
      </c>
      <c r="AE1298" s="47">
        <f>IF(AC1298&lt;&gt;"completed","",IF(W1298=O1298,"no","yes"))</f>
        <v/>
      </c>
      <c r="AF1298" s="47">
        <f>IF(AC1298&lt;&gt;"completed","",IF(AND(X1298=P1298,Y1298=Q1298),"no","yes"))</f>
        <v/>
      </c>
      <c r="AG1298" s="47">
        <f>IF(AC1298&lt;&gt;"completed","待复核",IF(OR(W1298="",Z1298="",AA1298="",AD1298=""),"缺少必填项",IF(AND(OR(AE1298="yes",AF1298="yes"),AB1298=""),"修正原因缺失",IF(OR(W1298=0,W1298=1),IF(AND(X1298="",Y1298=""),"通过","0/1级时间应留空"),IF(AND(OR(W1298=2,W1298=3),X1298&lt;&gt;"",Y1298&lt;&gt;"",X1298&gt;=I1298,Y1298&lt;=J1298,Y1298&gt;X1298),"通过","2/3级时间无效")))))</f>
        <v/>
      </c>
    </row>
    <row r="1299">
      <c r="A1299" s="45" t="inlineStr">
        <is>
          <t>VQ-032</t>
        </is>
      </c>
      <c r="B1299" s="52" t="inlineStr">
        <is>
          <t>How do I address an espresso-machine steam wand that is blocked or produces no steam?</t>
        </is>
      </c>
      <c r="C1299" s="45" t="inlineStr">
        <is>
          <t>en</t>
        </is>
      </c>
      <c r="D1299" s="45" t="inlineStr">
        <is>
          <t>Espresso Machine</t>
        </is>
      </c>
      <c r="E1299" s="45" t="inlineStr">
        <is>
          <t>troubleshooting</t>
        </is>
      </c>
      <c r="F1299" s="45" t="inlineStr">
        <is>
          <t>source_disjoint_test</t>
        </is>
      </c>
      <c r="G1299" s="45" t="inlineStr">
        <is>
          <t>espresso-005-scene-0001</t>
        </is>
      </c>
      <c r="H1299" s="45" t="inlineStr">
        <is>
          <t>espresso-005</t>
        </is>
      </c>
      <c r="I1299" s="59" t="inlineStr">
        <is>
          <t>0.0</t>
        </is>
      </c>
      <c r="J1299" s="59" t="inlineStr">
        <is>
          <t>55.87</t>
        </is>
      </c>
      <c r="K1299" s="45" t="inlineStr">
        <is>
          <t>items/espresso-005-scene-0001/clip.mp4</t>
        </is>
      </c>
      <c r="L1299" s="45" t="inlineStr">
        <is>
          <t>items/espresso-005-scene-0001/thumbnail.jpg</t>
        </is>
      </c>
      <c r="M1299" s="52" t="inlineStr">
        <is>
          <t>VLM: Visual summary: A close-up view of an espresso machine dispensing coffee into a red cup.
视觉摘要: 一台浓缩咖啡机正在向一个红色杯子中倒咖啡。
Visible product: Espresso Machine
Visible components: chrome portafilter; black knobs; red cup; metal machine body
Visible actions: coffee flowing from portafilter; lever being pressed
Visible states: coffee extraction in progress</t>
        </is>
      </c>
      <c r="N1299" s="45" t="inlineStr">
        <is>
          <t>7</t>
        </is>
      </c>
      <c r="O1299" s="45" t="inlineStr">
        <is>
          <t>0</t>
        </is>
      </c>
      <c r="P1299" s="59" t="str"/>
      <c r="Q1299" s="59" t="str"/>
      <c r="R1299" s="52" t="inlineStr">
        <is>
          <t>The scene shows coffee extraction in progress, with no visible steam wand, no indication of blockage, and no troubleshooting actions related to steam wand issues.</t>
        </is>
      </c>
      <c r="S1299" s="52" t="inlineStr">
        <is>
          <t>VLM</t>
        </is>
      </c>
      <c r="T1299" s="52" t="inlineStr">
        <is>
          <t>low</t>
        </is>
      </c>
      <c r="U1299" s="52" t="inlineStr">
        <is>
          <t>No evidence of steam wand, steam, or troubleshooting actions is present.</t>
        </is>
      </c>
      <c r="V1299" s="45" t="inlineStr">
        <is>
          <t>R1</t>
        </is>
      </c>
      <c r="W1299" s="46" t="inlineStr">
        <is>
          <t>0</t>
        </is>
      </c>
      <c r="X1299" s="60" t="n"/>
      <c r="Y1299" s="60" t="n"/>
      <c r="Z1299" s="46" t="inlineStr">
        <is>
          <t>no</t>
        </is>
      </c>
      <c r="AA1299" s="54" t="inlineStr">
        <is>
          <t>画面中无蒸汽棒，未展示蒸汽棒堵塞或不出蒸汽的处理。</t>
        </is>
      </c>
      <c r="AB1299" s="54" t="n"/>
      <c r="AC1299" s="46" t="inlineStr">
        <is>
          <t>completed</t>
        </is>
      </c>
      <c r="AD1299" s="46" t="inlineStr">
        <is>
          <t>2026-07-28T01:55:19+08:00</t>
        </is>
      </c>
      <c r="AE1299" s="47">
        <f>IF(AC1299&lt;&gt;"completed","",IF(W1299=O1299,"no","yes"))</f>
        <v/>
      </c>
      <c r="AF1299" s="47">
        <f>IF(AC1299&lt;&gt;"completed","",IF(AND(X1299=P1299,Y1299=Q1299),"no","yes"))</f>
        <v/>
      </c>
      <c r="AG1299" s="47">
        <f>IF(AC1299&lt;&gt;"completed","待复核",IF(OR(W1299="",Z1299="",AA1299="",AD1299=""),"缺少必填项",IF(AND(OR(AE1299="yes",AF1299="yes"),AB1299=""),"修正原因缺失",IF(OR(W1299=0,W1299=1),IF(AND(X1299="",Y1299=""),"通过","0/1级时间应留空"),IF(AND(OR(W1299=2,W1299=3),X1299&lt;&gt;"",Y1299&lt;&gt;"",X1299&gt;=I1299,Y1299&lt;=J1299,Y1299&gt;X1299),"通过","2/3级时间无效")))))</f>
        <v/>
      </c>
    </row>
    <row r="1300">
      <c r="A1300" s="45" t="inlineStr">
        <is>
          <t>VQ-032</t>
        </is>
      </c>
      <c r="B1300" s="52" t="inlineStr">
        <is>
          <t>How do I address an espresso-machine steam wand that is blocked or produces no steam?</t>
        </is>
      </c>
      <c r="C1300" s="45" t="inlineStr">
        <is>
          <t>en</t>
        </is>
      </c>
      <c r="D1300" s="45" t="inlineStr">
        <is>
          <t>Espresso Machine</t>
        </is>
      </c>
      <c r="E1300" s="45" t="inlineStr">
        <is>
          <t>troubleshooting</t>
        </is>
      </c>
      <c r="F1300" s="45" t="inlineStr">
        <is>
          <t>source_disjoint_test</t>
        </is>
      </c>
      <c r="G1300" s="45" t="inlineStr">
        <is>
          <t>espresso-016-scene-0004</t>
        </is>
      </c>
      <c r="H1300" s="45" t="inlineStr">
        <is>
          <t>espresso-016</t>
        </is>
      </c>
      <c r="I1300" s="59" t="inlineStr">
        <is>
          <t>13.391</t>
        </is>
      </c>
      <c r="J1300" s="59" t="inlineStr">
        <is>
          <t>16.12</t>
        </is>
      </c>
      <c r="K1300" s="45" t="inlineStr">
        <is>
          <t>items/espresso-016-scene-0004/clip.mp4</t>
        </is>
      </c>
      <c r="L1300" s="45" t="inlineStr">
        <is>
          <t>items/espresso-016-scene-0004/thumbnail.jpg</t>
        </is>
      </c>
      <c r="M1300" s="52" t="inlineStr">
        <is>
          <t>VLM: Visual summary: A stainless steel espresso machine with red cups on top and one being filled, next to a grinder with warning labels, on a counter with towels and coffee bags.
视觉摘要: 一台不锈钢意式咖啡机，顶部和下方都有红色杯子，旁边是一台带警告标签的磨豆机，放在有毛巾和咖啡袋的台面上。
Visible product: Espresso Machine
Visible components: espresso machine; coffee grinder; red cups; towels; coffee bags; pressure gauges; portafilter; steam wand; water tank; drip tray; control knobs; warning labels
Visible actions: coffee being dispensed into a cup
Visible states: coffee machine in operation; coffee grinder with beans inside
Visible warnings: CAUTION; DANGER</t>
        </is>
      </c>
      <c r="N1300" s="45" t="inlineStr">
        <is>
          <t>8</t>
        </is>
      </c>
      <c r="O1300" s="45" t="inlineStr">
        <is>
          <t>1</t>
        </is>
      </c>
      <c r="P1300" s="59" t="str"/>
      <c r="Q1300" s="59" t="str"/>
      <c r="R1300" s="52" t="inlineStr">
        <is>
          <t>The scene shows an espresso machine with a visible steam wand, but no action or instruction related to addressing a blocked or non-functioning steam wand is present.</t>
        </is>
      </c>
      <c r="S1300" s="52" t="inlineStr">
        <is>
          <t>VLM</t>
        </is>
      </c>
      <c r="T1300" s="52" t="inlineStr">
        <is>
          <t>low</t>
        </is>
      </c>
      <c r="U1300" s="52" t="inlineStr">
        <is>
          <t>No evidence of troubleshooting steps or steam wand maintenance is visible or described.</t>
        </is>
      </c>
      <c r="V1300" s="45" t="inlineStr">
        <is>
          <t>R1</t>
        </is>
      </c>
      <c r="W1300" s="46" t="inlineStr">
        <is>
          <t>1</t>
        </is>
      </c>
      <c r="X1300" s="60" t="n"/>
      <c r="Y1300" s="60" t="n"/>
      <c r="Z1300" s="46" t="inlineStr">
        <is>
          <t>no</t>
        </is>
      </c>
      <c r="AA1300" s="54" t="inlineStr">
        <is>
          <t>画面中蒸汽棒虽可见但无任何疏通或排障动作演示。</t>
        </is>
      </c>
      <c r="AB1300" s="54" t="n"/>
      <c r="AC1300" s="46" t="inlineStr">
        <is>
          <t>completed</t>
        </is>
      </c>
      <c r="AD1300" s="46" t="inlineStr">
        <is>
          <t>2026-07-28T01:45:19+08:00</t>
        </is>
      </c>
      <c r="AE1300" s="47">
        <f>IF(AC1300&lt;&gt;"completed","",IF(W1300=O1300,"no","yes"))</f>
        <v/>
      </c>
      <c r="AF1300" s="47">
        <f>IF(AC1300&lt;&gt;"completed","",IF(AND(X1300=P1300,Y1300=Q1300),"no","yes"))</f>
        <v/>
      </c>
      <c r="AG1300" s="47">
        <f>IF(AC1300&lt;&gt;"completed","待复核",IF(OR(W1300="",Z1300="",AA1300="",AD1300=""),"缺少必填项",IF(AND(OR(AE1300="yes",AF1300="yes"),AB1300=""),"修正原因缺失",IF(OR(W1300=0,W1300=1),IF(AND(X1300="",Y1300=""),"通过","0/1级时间应留空"),IF(AND(OR(W1300=2,W1300=3),X1300&lt;&gt;"",Y1300&lt;&gt;"",X1300&gt;=I1300,Y1300&lt;=J1300,Y1300&gt;X1300),"通过","2/3级时间无效")))))</f>
        <v/>
      </c>
    </row>
    <row r="1301">
      <c r="A1301" s="45" t="inlineStr">
        <is>
          <t>VQ-032</t>
        </is>
      </c>
      <c r="B1301" s="52" t="inlineStr">
        <is>
          <t>How do I address an espresso-machine steam wand that is blocked or produces no steam?</t>
        </is>
      </c>
      <c r="C1301" s="45" t="inlineStr">
        <is>
          <t>en</t>
        </is>
      </c>
      <c r="D1301" s="45" t="inlineStr">
        <is>
          <t>Espresso Machine</t>
        </is>
      </c>
      <c r="E1301" s="45" t="inlineStr">
        <is>
          <t>troubleshooting</t>
        </is>
      </c>
      <c r="F1301" s="45" t="inlineStr">
        <is>
          <t>source_disjoint_test</t>
        </is>
      </c>
      <c r="G1301" s="45" t="inlineStr">
        <is>
          <t>espresso-016-scene-0001</t>
        </is>
      </c>
      <c r="H1301" s="45" t="inlineStr">
        <is>
          <t>espresso-016</t>
        </is>
      </c>
      <c r="I1301" s="59" t="inlineStr">
        <is>
          <t>0.0</t>
        </is>
      </c>
      <c r="J1301" s="59" t="inlineStr">
        <is>
          <t>2.714</t>
        </is>
      </c>
      <c r="K1301" s="45" t="inlineStr">
        <is>
          <t>items/espresso-016-scene-0001/clip.mp4</t>
        </is>
      </c>
      <c r="L1301" s="45" t="inlineStr">
        <is>
          <t>items/espresso-016-scene-0001/thumbnail.jpg</t>
        </is>
      </c>
      <c r="M1301" s="52" t="inlineStr">
        <is>
          <t>OCR: DANGER SURIT ROOR SROK BENDER'S WHISKEY
VLM: Visual summary: A close-up view of a coffee grinder on a countertop, surrounded by coffee-related items and a bottle of whiskey.
视觉摘要: 一台咖啡研磨机在台面上，周围有咖啡相关物品和一瓶威士忌。
Visible product: Espresso Machine
Visible components: coffee grinder; coffee beans; digital scale; coffee bag; whiskey bottle; knife block; red cup; towel; caution label; danger label
Visible warnings: CAUTION; DANGER</t>
        </is>
      </c>
      <c r="N1301" s="45" t="inlineStr">
        <is>
          <t>9</t>
        </is>
      </c>
      <c r="O1301" s="45" t="inlineStr">
        <is>
          <t>0</t>
        </is>
      </c>
      <c r="P1301" s="59" t="str"/>
      <c r="Q1301" s="59" t="str"/>
      <c r="R1301" s="52" t="inlineStr">
        <is>
          <t>The scene shows a coffee grinder and whiskey bottle, not an espresso machine steam wand or any steam-related troubleshooting steps.</t>
        </is>
      </c>
      <c r="S1301" s="52" t="inlineStr">
        <is>
          <t>VLM</t>
        </is>
      </c>
      <c r="T1301" s="52" t="inlineStr">
        <is>
          <t>low</t>
        </is>
      </c>
      <c r="U1301" s="52" t="inlineStr">
        <is>
          <t>No evidence of steam wand, blocking, or steam production issues.</t>
        </is>
      </c>
      <c r="V1301" s="45" t="inlineStr">
        <is>
          <t>R1</t>
        </is>
      </c>
      <c r="W1301" s="46" t="inlineStr">
        <is>
          <t>0</t>
        </is>
      </c>
      <c r="X1301" s="60" t="n"/>
      <c r="Y1301" s="60" t="n"/>
      <c r="Z1301" s="46" t="inlineStr">
        <is>
          <t>no</t>
        </is>
      </c>
      <c r="AA1301" s="54" t="inlineStr">
        <is>
          <t>6帧（t=0.0s–2.7s）无蒸汽棒、无堵塞疏通、无蒸汽排查相关画面。</t>
        </is>
      </c>
      <c r="AB1301" s="54" t="n"/>
      <c r="AC1301" s="46" t="inlineStr">
        <is>
          <t>completed</t>
        </is>
      </c>
      <c r="AD1301" s="46" t="inlineStr">
        <is>
          <t>2026-07-28T01:45:19+08:00</t>
        </is>
      </c>
      <c r="AE1301" s="47">
        <f>IF(AC1301&lt;&gt;"completed","",IF(W1301=O1301,"no","yes"))</f>
        <v/>
      </c>
      <c r="AF1301" s="47">
        <f>IF(AC1301&lt;&gt;"completed","",IF(AND(X1301=P1301,Y1301=Q1301),"no","yes"))</f>
        <v/>
      </c>
      <c r="AG1301" s="47">
        <f>IF(AC1301&lt;&gt;"completed","待复核",IF(OR(W1301="",Z1301="",AA1301="",AD1301=""),"缺少必填项",IF(AND(OR(AE1301="yes",AF1301="yes"),AB1301=""),"修正原因缺失",IF(OR(W1301=0,W1301=1),IF(AND(X1301="",Y1301=""),"通过","0/1级时间应留空"),IF(AND(OR(W1301=2,W1301=3),X1301&lt;&gt;"",Y1301&lt;&gt;"",X1301&gt;=I1301,Y1301&lt;=J1301,Y1301&gt;X1301),"通过","2/3级时间无效")))))</f>
        <v/>
      </c>
    </row>
    <row r="1302">
      <c r="A1302" s="45" t="inlineStr">
        <is>
          <t>VQ-032</t>
        </is>
      </c>
      <c r="B1302" s="52" t="inlineStr">
        <is>
          <t>How do I address an espresso-machine steam wand that is blocked or produces no steam?</t>
        </is>
      </c>
      <c r="C1302" s="45" t="inlineStr">
        <is>
          <t>en</t>
        </is>
      </c>
      <c r="D1302" s="45" t="inlineStr">
        <is>
          <t>Espresso Machine</t>
        </is>
      </c>
      <c r="E1302" s="45" t="inlineStr">
        <is>
          <t>troubleshooting</t>
        </is>
      </c>
      <c r="F1302" s="45" t="inlineStr">
        <is>
          <t>source_disjoint_test</t>
        </is>
      </c>
      <c r="G1302" s="45" t="inlineStr">
        <is>
          <t>espresso-018-scene-0006</t>
        </is>
      </c>
      <c r="H1302" s="45" t="inlineStr">
        <is>
          <t>espresso-018</t>
        </is>
      </c>
      <c r="I1302" s="59" t="inlineStr">
        <is>
          <t>21.101</t>
        </is>
      </c>
      <c r="J1302" s="59" t="inlineStr">
        <is>
          <t>24.02</t>
        </is>
      </c>
      <c r="K1302" s="45" t="inlineStr">
        <is>
          <t>items/espresso-018-scene-0006/clip.mp4</t>
        </is>
      </c>
      <c r="L1302" s="45" t="inlineStr">
        <is>
          <t>items/espresso-018-scene-0006/thumbnail.jpg</t>
        </is>
      </c>
      <c r="M1302" s="52" t="inlineStr">
        <is>
          <t>VLM: Visual summary: A hand holds a black coffee device while another hand presses down on a component, with text overlay indicating to add ground coffee and hot water.
视觉摘要: 一只手拿着黑色咖啡设备，另一只手按压部件，画面文字提示添加研磨咖啡和热水。
Visible product: Espresso Machine
Visible components: black coffee device; hand; text overlay
Visible actions: holding; pressing down
Visual uncertainty: The exact model or brand of the device is not clearly visible.</t>
        </is>
      </c>
      <c r="N1302" s="45" t="inlineStr">
        <is>
          <t>10</t>
        </is>
      </c>
      <c r="O1302" s="45" t="inlineStr">
        <is>
          <t>0</t>
        </is>
      </c>
      <c r="P1302" s="59" t="str"/>
      <c r="Q1302" s="59" t="str"/>
      <c r="R1302" s="52" t="inlineStr">
        <is>
          <t>The scene shows a general coffee device with text overlay about adding ground coffee and hot water, not addressing steam wand blockage or steam production issues.</t>
        </is>
      </c>
      <c r="S1302" s="52" t="inlineStr">
        <is>
          <t>VLM</t>
        </is>
      </c>
      <c r="T1302" s="52" t="inlineStr">
        <is>
          <t>low</t>
        </is>
      </c>
      <c r="U1302" s="52" t="inlineStr">
        <is>
          <t>The visual content does not show or imply any action related to steam wand troubleshooting.</t>
        </is>
      </c>
      <c r="V1302" s="45" t="inlineStr">
        <is>
          <t>R1</t>
        </is>
      </c>
      <c r="W1302" s="46" t="inlineStr">
        <is>
          <t>0</t>
        </is>
      </c>
      <c r="X1302" s="60" t="n"/>
      <c r="Y1302" s="60" t="n"/>
      <c r="Z1302" s="46" t="inlineStr">
        <is>
          <t>no</t>
        </is>
      </c>
      <c r="AA1302" s="54" t="inlineStr">
        <is>
          <t>便携式咖啡机画面中无蒸汽棒，也无任何与蒸汽棒堵塞或不出蒸汽相关的操作。</t>
        </is>
      </c>
      <c r="AB1302" s="54" t="n"/>
      <c r="AC1302" s="46" t="inlineStr">
        <is>
          <t>completed</t>
        </is>
      </c>
      <c r="AD1302" s="46" t="inlineStr">
        <is>
          <t>2026-07-28T01:55:19+08:00</t>
        </is>
      </c>
      <c r="AE1302" s="47">
        <f>IF(AC1302&lt;&gt;"completed","",IF(W1302=O1302,"no","yes"))</f>
        <v/>
      </c>
      <c r="AF1302" s="47">
        <f>IF(AC1302&lt;&gt;"completed","",IF(AND(X1302=P1302,Y1302=Q1302),"no","yes"))</f>
        <v/>
      </c>
      <c r="AG1302" s="47">
        <f>IF(AC1302&lt;&gt;"completed","待复核",IF(OR(W1302="",Z1302="",AA1302="",AD1302=""),"缺少必填项",IF(AND(OR(AE1302="yes",AF1302="yes"),AB1302=""),"修正原因缺失",IF(OR(W1302=0,W1302=1),IF(AND(X1302="",Y1302=""),"通过","0/1级时间应留空"),IF(AND(OR(W1302=2,W1302=3),X1302&lt;&gt;"",Y1302&lt;&gt;"",X1302&gt;=I1302,Y1302&lt;=J1302,Y1302&gt;X1302),"通过","2/3级时间无效")))))</f>
        <v/>
      </c>
    </row>
    <row r="1303">
      <c r="A1303" s="45" t="inlineStr">
        <is>
          <t>VQ-032</t>
        </is>
      </c>
      <c r="B1303" s="52" t="inlineStr">
        <is>
          <t>How do I address an espresso-machine steam wand that is blocked or produces no steam?</t>
        </is>
      </c>
      <c r="C1303" s="45" t="inlineStr">
        <is>
          <t>en</t>
        </is>
      </c>
      <c r="D1303" s="45" t="inlineStr">
        <is>
          <t>Espresso Machine</t>
        </is>
      </c>
      <c r="E1303" s="45" t="inlineStr">
        <is>
          <t>troubleshooting</t>
        </is>
      </c>
      <c r="F1303" s="45" t="inlineStr">
        <is>
          <t>source_disjoint_test</t>
        </is>
      </c>
      <c r="G1303" s="45" t="inlineStr">
        <is>
          <t>espresso-018-scene-0008</t>
        </is>
      </c>
      <c r="H1303" s="45" t="inlineStr">
        <is>
          <t>espresso-018</t>
        </is>
      </c>
      <c r="I1303" s="59" t="inlineStr">
        <is>
          <t>28.524</t>
        </is>
      </c>
      <c r="J1303" s="59" t="inlineStr">
        <is>
          <t>31.776</t>
        </is>
      </c>
      <c r="K1303" s="45" t="inlineStr">
        <is>
          <t>items/espresso-018-scene-0008/clip.mp4</t>
        </is>
      </c>
      <c r="L1303" s="45" t="inlineStr">
        <is>
          <t>items/espresso-018-scene-0008/thumbnail.jpg</t>
        </is>
      </c>
      <c r="M1303" s="52" t="inlineStr">
        <is>
          <t>OCR: Wacaco Company INSIDER PICKS It's hand-operated and d requires no batteries or electricity.
VLM: Visual summary: A person is using a hand-operated device to prepare coffee, holding a small container with ground coffee and another part of the device.
视觉摘要: 一个人正在使用一个手动操作的设备准备咖啡，手持一个装有咖啡粉的小容器和该设备的另一部分。
Visible product: Wacaco Company
Visible components: hand; container with ground coffee; device part; ring on finger
Visible actions: holding; pouring
Visible states: hand-operated; no batteries or electricity required
Visual uncertainty: The exact nature of the device and its full operation are not fully visible.</t>
        </is>
      </c>
      <c r="N1303" s="45" t="inlineStr">
        <is>
          <t>11</t>
        </is>
      </c>
      <c r="O1303" s="45" t="inlineStr">
        <is>
          <t>0</t>
        </is>
      </c>
      <c r="P1303" s="59" t="str"/>
      <c r="Q1303" s="59" t="str"/>
      <c r="R1303" s="52" t="inlineStr">
        <is>
          <t>The device shown is hand-operated and requires no electricity, but it is not an espresso machine and no steam wand or troubleshooting steps are visible or mentioned.</t>
        </is>
      </c>
      <c r="S1303" s="52" t="inlineStr">
        <is>
          <t>VLM|OCR</t>
        </is>
      </c>
      <c r="T1303" s="52" t="inlineStr">
        <is>
          <t>low</t>
        </is>
      </c>
      <c r="U1303" s="52" t="inlineStr">
        <is>
          <t>The device is clearly identified as a Wacaco hand-operated coffee maker, not an espresso machine with a steam wand, and no steam-related actions or troubleshooting are shown.</t>
        </is>
      </c>
      <c r="V1303" s="45" t="inlineStr">
        <is>
          <t>R1</t>
        </is>
      </c>
      <c r="W1303" s="46" t="inlineStr">
        <is>
          <t>0</t>
        </is>
      </c>
      <c r="X1303" s="60" t="n"/>
      <c r="Y1303" s="60" t="n"/>
      <c r="Z1303" s="46" t="inlineStr">
        <is>
          <t>no</t>
        </is>
      </c>
      <c r="AA1303" s="54" t="inlineStr">
        <is>
          <t>MiniPresso为手动非电动设备，无蒸汽棒系统，画面与蒸汽堵塞问题无关。</t>
        </is>
      </c>
      <c r="AB1303" s="54" t="n"/>
      <c r="AC1303" s="46" t="inlineStr">
        <is>
          <t>completed</t>
        </is>
      </c>
      <c r="AD1303" s="46" t="inlineStr">
        <is>
          <t>2026-07-28T01:45:19+08:00</t>
        </is>
      </c>
      <c r="AE1303" s="47">
        <f>IF(AC1303&lt;&gt;"completed","",IF(W1303=O1303,"no","yes"))</f>
        <v/>
      </c>
      <c r="AF1303" s="47">
        <f>IF(AC1303&lt;&gt;"completed","",IF(AND(X1303=P1303,Y1303=Q1303),"no","yes"))</f>
        <v/>
      </c>
      <c r="AG1303" s="47">
        <f>IF(AC1303&lt;&gt;"completed","待复核",IF(OR(W1303="",Z1303="",AA1303="",AD1303=""),"缺少必填项",IF(AND(OR(AE1303="yes",AF1303="yes"),AB1303=""),"修正原因缺失",IF(OR(W1303=0,W1303=1),IF(AND(X1303="",Y1303=""),"通过","0/1级时间应留空"),IF(AND(OR(W1303=2,W1303=3),X1303&lt;&gt;"",Y1303&lt;&gt;"",X1303&gt;=I1303,Y1303&lt;=J1303,Y1303&gt;X1303),"通过","2/3级时间无效")))))</f>
        <v/>
      </c>
    </row>
    <row r="1304">
      <c r="A1304" s="45" t="inlineStr">
        <is>
          <t>VQ-032</t>
        </is>
      </c>
      <c r="B1304" s="52" t="inlineStr">
        <is>
          <t>How do I address an espresso-machine steam wand that is blocked or produces no steam?</t>
        </is>
      </c>
      <c r="C1304" s="45" t="inlineStr">
        <is>
          <t>en</t>
        </is>
      </c>
      <c r="D1304" s="45" t="inlineStr">
        <is>
          <t>Espresso Machine</t>
        </is>
      </c>
      <c r="E1304" s="45" t="inlineStr">
        <is>
          <t>troubleshooting</t>
        </is>
      </c>
      <c r="F1304" s="45" t="inlineStr">
        <is>
          <t>source_disjoint_test</t>
        </is>
      </c>
      <c r="G1304" s="45" t="inlineStr">
        <is>
          <t>espresso-001-scene-0008</t>
        </is>
      </c>
      <c r="H1304" s="45" t="inlineStr">
        <is>
          <t>espresso-001</t>
        </is>
      </c>
      <c r="I1304" s="59" t="inlineStr">
        <is>
          <t>32.666</t>
        </is>
      </c>
      <c r="J1304" s="59" t="inlineStr">
        <is>
          <t>47.014</t>
        </is>
      </c>
      <c r="K1304" s="45" t="inlineStr">
        <is>
          <t>items/espresso-001-scene-0008/clip.mp4</t>
        </is>
      </c>
      <c r="L1304" s="45" t="inlineStr">
        <is>
          <t>items/espresso-001-scene-0008/thumbnail.jpg</t>
        </is>
      </c>
      <c r="M1304" s="52" t="inlineStr">
        <is>
          <t>ASR: The espresso is made by forcing very hot water under high pressure through finely ground, compacted coffee. The process produces an almost syrupy beverage by extracting both solid and dissolved components.
OCR: sts 7 WIKIPEDIA The Free Encyclopedia
VLM: Visual summary: A close-up view of an espresso machine dispensing coffee into a cup.
视觉摘要: 一台浓缩咖啡机正在向杯中注咖啡。
Visible product: Espresso Machine
Visible components: espresso machine portafilter; coffee cup; granite countertop
Visible actions: coffee dripping from portafilter
Visible states: coffee being dispensed; coffee in cup
Visual uncertainty: No human is visible. The exact model or brand of the espresso machine is not visible.</t>
        </is>
      </c>
      <c r="N1304" s="45" t="inlineStr">
        <is>
          <t>12</t>
        </is>
      </c>
      <c r="O1304" s="45" t="inlineStr">
        <is>
          <t>0</t>
        </is>
      </c>
      <c r="P1304" s="59" t="str"/>
      <c r="Q1304" s="59" t="str"/>
      <c r="R1304" s="52" t="inlineStr">
        <is>
          <t>The scene shows coffee being dispensed from an espresso machine, but provides no information about steam wand issues, troubleshooting, or steam production.</t>
        </is>
      </c>
      <c r="S1304" s="52" t="inlineStr">
        <is>
          <t>VLM|ASR|OCR</t>
        </is>
      </c>
      <c r="T1304" s="52" t="inlineStr">
        <is>
          <t>low</t>
        </is>
      </c>
      <c r="U1304" s="52" t="inlineStr">
        <is>
          <t>No evidence of steam wand, steam, or troubleshooting steps is present.</t>
        </is>
      </c>
      <c r="V1304" s="45" t="inlineStr">
        <is>
          <t>R1</t>
        </is>
      </c>
      <c r="W1304" s="46" t="inlineStr">
        <is>
          <t>0</t>
        </is>
      </c>
      <c r="X1304" s="60" t="n"/>
      <c r="Y1304" s="60" t="n"/>
      <c r="Z1304" s="46" t="inlineStr">
        <is>
          <t>no</t>
        </is>
      </c>
      <c r="AA1304" s="54" t="inlineStr">
        <is>
          <t>未出现蒸汽棒及相关故障处理。</t>
        </is>
      </c>
      <c r="AB1304" s="54" t="n"/>
      <c r="AC1304" s="46" t="inlineStr">
        <is>
          <t>completed</t>
        </is>
      </c>
      <c r="AD1304" s="46" t="inlineStr">
        <is>
          <t>2026-07-28T01:45:19+08:00</t>
        </is>
      </c>
      <c r="AE1304" s="47">
        <f>IF(AC1304&lt;&gt;"completed","",IF(W1304=O1304,"no","yes"))</f>
        <v/>
      </c>
      <c r="AF1304" s="47">
        <f>IF(AC1304&lt;&gt;"completed","",IF(AND(X1304=P1304,Y1304=Q1304),"no","yes"))</f>
        <v/>
      </c>
      <c r="AG1304" s="47">
        <f>IF(AC1304&lt;&gt;"completed","待复核",IF(OR(W1304="",Z1304="",AA1304="",AD1304=""),"缺少必填项",IF(AND(OR(AE1304="yes",AF1304="yes"),AB1304=""),"修正原因缺失",IF(OR(W1304=0,W1304=1),IF(AND(X1304="",Y1304=""),"通过","0/1级时间应留空"),IF(AND(OR(W1304=2,W1304=3),X1304&lt;&gt;"",Y1304&lt;&gt;"",X1304&gt;=I1304,Y1304&lt;=J1304,Y1304&gt;X1304),"通过","2/3级时间无效")))))</f>
        <v/>
      </c>
    </row>
    <row r="1305">
      <c r="A1305" s="45" t="inlineStr">
        <is>
          <t>VQ-032</t>
        </is>
      </c>
      <c r="B1305" s="52" t="inlineStr">
        <is>
          <t>How do I address an espresso-machine steam wand that is blocked or produces no steam?</t>
        </is>
      </c>
      <c r="C1305" s="45" t="inlineStr">
        <is>
          <t>en</t>
        </is>
      </c>
      <c r="D1305" s="45" t="inlineStr">
        <is>
          <t>Espresso Machine</t>
        </is>
      </c>
      <c r="E1305" s="45" t="inlineStr">
        <is>
          <t>troubleshooting</t>
        </is>
      </c>
      <c r="F1305" s="45" t="inlineStr">
        <is>
          <t>source_disjoint_test</t>
        </is>
      </c>
      <c r="G1305" s="45" t="inlineStr">
        <is>
          <t>espresso-001-scene-0004</t>
        </is>
      </c>
      <c r="H1305" s="45" t="inlineStr">
        <is>
          <t>espresso-001</t>
        </is>
      </c>
      <c r="I1305" s="59" t="inlineStr">
        <is>
          <t>14.214</t>
        </is>
      </c>
      <c r="J1305" s="59" t="inlineStr">
        <is>
          <t>18.685</t>
        </is>
      </c>
      <c r="K1305" s="45" t="inlineStr">
        <is>
          <t>items/espresso-001-scene-0004/clip.mp4</t>
        </is>
      </c>
      <c r="L1305" s="45" t="inlineStr">
        <is>
          <t>items/espresso-001-scene-0004/thumbnail.jpg</t>
        </is>
      </c>
      <c r="M1305" s="52" t="inlineStr">
        <is>
          <t>ASR: It has more caffeine per unit volume than most beverages, but the usual serving size is smaller than a standard cup of coffee. The act of producing a shot of espresso is often termed pulling a shot.
VLM: Visual summary: A person is operating an espresso machine, with a white cup placed on a digital scale under the spout, while stacks of plates and coffee cups are visible nearby.
视觉摘要: 一个人正在操作一台浓缩咖啡机，一个白色杯子放在数字秤上位于出水口下方，旁边可见堆叠的盘子和咖啡杯。
Visible product: Espresso Machine
Visible components: espresso machine; digital scale; white cup; stacks of plates; stacks of coffee cups; pressure gauge; portafilter; blue cloth
Visible actions: person operating espresso machine; person adjusting or holding machine handle
Visible states: coffee being dispensed into cup; cup on digital scale</t>
        </is>
      </c>
      <c r="N1305" s="45" t="inlineStr">
        <is>
          <t>13</t>
        </is>
      </c>
      <c r="O1305" s="45" t="inlineStr">
        <is>
          <t>0</t>
        </is>
      </c>
      <c r="P1305" s="59" t="str"/>
      <c r="Q1305" s="59" t="str"/>
      <c r="R1305" s="52" t="inlineStr">
        <is>
          <t>The scene shows an espresso machine in operation with coffee being dispensed, but no visual, spoken, or OCR evidence addresses steam wand blockage or lack of steam.</t>
        </is>
      </c>
      <c r="S1305" s="52" t="inlineStr">
        <is>
          <t>VLM|ASR</t>
        </is>
      </c>
      <c r="T1305" s="52" t="inlineStr">
        <is>
          <t>low</t>
        </is>
      </c>
      <c r="U1305" s="52" t="inlineStr">
        <is>
          <t>No evidence of steam wand, steam production, or troubleshooting steps related to steam wand issues.</t>
        </is>
      </c>
      <c r="V1305" s="45" t="inlineStr">
        <is>
          <t>R1</t>
        </is>
      </c>
      <c r="W1305" s="46" t="inlineStr">
        <is>
          <t>0</t>
        </is>
      </c>
      <c r="X1305" s="60" t="n"/>
      <c r="Y1305" s="60" t="n"/>
      <c r="Z1305" s="46" t="inlineStr">
        <is>
          <t>no</t>
        </is>
      </c>
      <c r="AA1305" s="54" t="inlineStr">
        <is>
          <t>萃取画面中未涉及蒸汽棒堵塞或无蒸汽问题。</t>
        </is>
      </c>
      <c r="AB1305" s="54" t="inlineStr">
        <is>
          <t>AI=0→R1=0，与AI一致。</t>
        </is>
      </c>
      <c r="AC1305" s="46" t="inlineStr">
        <is>
          <t>completed</t>
        </is>
      </c>
      <c r="AD1305" s="46" t="inlineStr">
        <is>
          <t>2026-07-28T01:45:19+08:00</t>
        </is>
      </c>
      <c r="AE1305" s="47">
        <f>IF(AC1305&lt;&gt;"completed","",IF(W1305=O1305,"no","yes"))</f>
        <v/>
      </c>
      <c r="AF1305" s="47">
        <f>IF(AC1305&lt;&gt;"completed","",IF(AND(X1305=P1305,Y1305=Q1305),"no","yes"))</f>
        <v/>
      </c>
      <c r="AG1305" s="47">
        <f>IF(AC1305&lt;&gt;"completed","待复核",IF(OR(W1305="",Z1305="",AA1305="",AD1305=""),"缺少必填项",IF(AND(OR(AE1305="yes",AF1305="yes"),AB1305=""),"修正原因缺失",IF(OR(W1305=0,W1305=1),IF(AND(X1305="",Y1305=""),"通过","0/1级时间应留空"),IF(AND(OR(W1305=2,W1305=3),X1305&lt;&gt;"",Y1305&lt;&gt;"",X1305&gt;=I1305,Y1305&lt;=J1305,Y1305&gt;X1305),"通过","2/3级时间无效")))))</f>
        <v/>
      </c>
    </row>
    <row r="1306">
      <c r="A1306" s="45" t="inlineStr">
        <is>
          <t>VQ-032</t>
        </is>
      </c>
      <c r="B1306" s="52" t="inlineStr">
        <is>
          <t>How do I address an espresso-machine steam wand that is blocked or produces no steam?</t>
        </is>
      </c>
      <c r="C1306" s="45" t="inlineStr">
        <is>
          <t>en</t>
        </is>
      </c>
      <c r="D1306" s="45" t="inlineStr">
        <is>
          <t>Espresso Machine</t>
        </is>
      </c>
      <c r="E1306" s="45" t="inlineStr">
        <is>
          <t>troubleshooting</t>
        </is>
      </c>
      <c r="F1306" s="45" t="inlineStr">
        <is>
          <t>source_disjoint_test</t>
        </is>
      </c>
      <c r="G1306" s="45" t="inlineStr">
        <is>
          <t>espresso-018-scene-0005</t>
        </is>
      </c>
      <c r="H1306" s="45" t="inlineStr">
        <is>
          <t>espresso-018</t>
        </is>
      </c>
      <c r="I1306" s="59" t="inlineStr">
        <is>
          <t>18.39</t>
        </is>
      </c>
      <c r="J1306" s="59" t="inlineStr">
        <is>
          <t>21.101</t>
        </is>
      </c>
      <c r="K1306" s="45" t="inlineStr">
        <is>
          <t>items/espresso-018-scene-0005/clip.mp4</t>
        </is>
      </c>
      <c r="L1306" s="45" t="inlineStr">
        <is>
          <t>items/espresso-018-scene-0005/thumbnail.jpg</t>
        </is>
      </c>
      <c r="M1306" s="52" t="inlineStr">
        <is>
          <t>OCR: Wacaco Company INSIDERPIC Just add ground coffee and hot water.
VLM: Visual summary: A hand holds a small black device with a metallic part, against a blurred outdoor background. Text overlays state 'No paper filter needed.' and 'Wacaco Company'.
视觉摘要: 一只手拿着一个带金属部件的小型黑色设备，背景模糊为户外。文字叠加显示“无需纸滤”和“Wacaco Company”。
Visible product: unknown
Visible components: hand; black device; metallic part; text overlay
Visible actions: holding a device
Visual uncertainty: The exact product identity and function are not fully identifiable from the frames.</t>
        </is>
      </c>
      <c r="N1306" s="45" t="inlineStr">
        <is>
          <t>14</t>
        </is>
      </c>
      <c r="O1306" s="45" t="inlineStr">
        <is>
          <t>0</t>
        </is>
      </c>
      <c r="P1306" s="59" t="str"/>
      <c r="Q1306" s="59" t="str"/>
      <c r="R1306" s="52" t="inlineStr">
        <is>
          <t>The visible product is unknown and not an espresso machine; text overlays mention 'Wacaco Company' and 'No paper filter needed', which are unrelated to steam wand troubleshooting.</t>
        </is>
      </c>
      <c r="S1306" s="52" t="inlineStr">
        <is>
          <t>VLM|OCR</t>
        </is>
      </c>
      <c r="T1306" s="52" t="inlineStr">
        <is>
          <t>low</t>
        </is>
      </c>
      <c r="U1306" s="52" t="inlineStr">
        <is>
          <t>Product identity is not identifiable as an espresso machine, and no evidence of steam wand or troubleshooting is present.</t>
        </is>
      </c>
      <c r="V1306" s="45" t="inlineStr">
        <is>
          <t>R1</t>
        </is>
      </c>
      <c r="W1306" s="46" t="inlineStr">
        <is>
          <t>0</t>
        </is>
      </c>
      <c r="X1306" s="60" t="n"/>
      <c r="Y1306" s="60" t="n"/>
      <c r="Z1306" s="46" t="inlineStr">
        <is>
          <t>no</t>
        </is>
      </c>
      <c r="AA1306" s="54" t="inlineStr">
        <is>
          <t>全部6帧（t=18.4s–21.1s）为Wacaco便携咖啡器，非意式咖啡机，无蒸汽棒及故障排查内容。</t>
        </is>
      </c>
      <c r="AB1306" s="54" t="n"/>
      <c r="AC1306" s="46" t="inlineStr">
        <is>
          <t>completed</t>
        </is>
      </c>
      <c r="AD1306" s="46" t="inlineStr">
        <is>
          <t>2026-07-28T01:45:19+08:00</t>
        </is>
      </c>
      <c r="AE1306" s="47">
        <f>IF(AC1306&lt;&gt;"completed","",IF(W1306=O1306,"no","yes"))</f>
        <v/>
      </c>
      <c r="AF1306" s="47">
        <f>IF(AC1306&lt;&gt;"completed","",IF(AND(X1306=P1306,Y1306=Q1306),"no","yes"))</f>
        <v/>
      </c>
      <c r="AG1306" s="47">
        <f>IF(AC1306&lt;&gt;"completed","待复核",IF(OR(W1306="",Z1306="",AA1306="",AD1306=""),"缺少必填项",IF(AND(OR(AE1306="yes",AF1306="yes"),AB1306=""),"修正原因缺失",IF(OR(W1306=0,W1306=1),IF(AND(X1306="",Y1306=""),"通过","0/1级时间应留空"),IF(AND(OR(W1306=2,W1306=3),X1306&lt;&gt;"",Y1306&lt;&gt;"",X1306&gt;=I1306,Y1306&lt;=J1306,Y1306&gt;X1306),"通过","2/3级时间无效")))))</f>
        <v/>
      </c>
    </row>
    <row r="1307">
      <c r="A1307" s="45" t="inlineStr">
        <is>
          <t>VQ-032</t>
        </is>
      </c>
      <c r="B1307" s="52" t="inlineStr">
        <is>
          <t>How do I address an espresso-machine steam wand that is blocked or produces no steam?</t>
        </is>
      </c>
      <c r="C1307" s="45" t="inlineStr">
        <is>
          <t>en</t>
        </is>
      </c>
      <c r="D1307" s="45" t="inlineStr">
        <is>
          <t>Espresso Machine</t>
        </is>
      </c>
      <c r="E1307" s="45" t="inlineStr">
        <is>
          <t>troubleshooting</t>
        </is>
      </c>
      <c r="F1307" s="45" t="inlineStr">
        <is>
          <t>source_disjoint_test</t>
        </is>
      </c>
      <c r="G1307" s="45" t="inlineStr">
        <is>
          <t>espresso-004-scene-0006</t>
        </is>
      </c>
      <c r="H1307" s="45" t="inlineStr">
        <is>
          <t>espresso-004</t>
        </is>
      </c>
      <c r="I1307" s="59" t="inlineStr">
        <is>
          <t>45.518</t>
        </is>
      </c>
      <c r="J1307" s="59" t="inlineStr">
        <is>
          <t>48.855</t>
        </is>
      </c>
      <c r="K1307" s="45" t="inlineStr">
        <is>
          <t>items/espresso-004-scene-0006/clip.mp4</t>
        </is>
      </c>
      <c r="L1307" s="45" t="inlineStr">
        <is>
          <t>items/espresso-004-scene-0006/thumbnail.jpg</t>
        </is>
      </c>
      <c r="M1307" s="52" t="inlineStr">
        <is>
          <t>VLM: Visual summary: A split-screen view showing a portafilter with ground coffee and a hand holding a portafilter, followed by a hand pressing a 'PURGE' button on an espresso machine while water flows from the group head.
视觉摘要: 分屏画面显示装有咖啡粉的粉碗和一只手握着粉碗，随后一只手按下意式咖啡机上的“PURGE”按钮，同时水流从冲煮头流出。
Visible product: Espresso Machine
Visible components: portafilter; coffee grounds; espresso machine group head; PURGE button; hand
Visible actions: holding portafilter; pressing PURGE button; water flowing
Visible states: coffee grounds in portafilter; water flowing from group head
Visible warnings: PURGE</t>
        </is>
      </c>
      <c r="N1307" s="45" t="inlineStr">
        <is>
          <t>15</t>
        </is>
      </c>
      <c r="O1307" s="45" t="inlineStr">
        <is>
          <t>2</t>
        </is>
      </c>
      <c r="P1307" s="59" t="inlineStr">
        <is>
          <t>45.518</t>
        </is>
      </c>
      <c r="Q1307" s="59" t="inlineStr">
        <is>
          <t>48.855</t>
        </is>
      </c>
      <c r="R1307" s="52" t="inlineStr">
        <is>
          <t>The scene shows a PURGE button being pressed on an espresso machine while water flows from the group head, which is a relevant adjacent step for troubleshooting steam wand issues, as purging can clear blockages.</t>
        </is>
      </c>
      <c r="S1307" s="52" t="inlineStr">
        <is>
          <t>VLM</t>
        </is>
      </c>
      <c r="T1307" s="52" t="inlineStr">
        <is>
          <t>low</t>
        </is>
      </c>
      <c r="U1307" s="52" t="inlineStr">
        <is>
          <t>The evidence clearly shows the PURGE action and water flow, but does not explicitly show steam wand or steam-related components.</t>
        </is>
      </c>
      <c r="V1307" s="45" t="inlineStr">
        <is>
          <t>R1</t>
        </is>
      </c>
      <c r="W1307" s="46" t="inlineStr">
        <is>
          <t>1</t>
        </is>
      </c>
      <c r="X1307" s="60" t="n"/>
      <c r="Y1307" s="60" t="n"/>
      <c r="Z1307" s="46" t="inlineStr">
        <is>
          <t>no</t>
        </is>
      </c>
      <c r="AA1307" s="54" t="inlineStr">
        <is>
          <t>PURGE操作演示的水流来自冲煮头，画面未涉及蒸汽棒本身，未演示蒸汽棒疏通或排障。</t>
        </is>
      </c>
      <c r="AB1307" s="54" t="inlineStr">
        <is>
          <t>AI=2→R1=1：水流来自冲煮头非蒸汽棒，未演示蒸汽棒排障。</t>
        </is>
      </c>
      <c r="AC1307" s="46" t="inlineStr">
        <is>
          <t>completed</t>
        </is>
      </c>
      <c r="AD1307" s="46" t="inlineStr">
        <is>
          <t>2026-07-28T01:45:19+08:00</t>
        </is>
      </c>
      <c r="AE1307" s="47">
        <f>IF(AC1307&lt;&gt;"completed","",IF(W1307=O1307,"no","yes"))</f>
        <v/>
      </c>
      <c r="AF1307" s="47">
        <f>IF(AC1307&lt;&gt;"completed","",IF(AND(X1307=P1307,Y1307=Q1307),"no","yes"))</f>
        <v/>
      </c>
      <c r="AG1307" s="47">
        <f>IF(AC1307&lt;&gt;"completed","待复核",IF(OR(W1307="",Z1307="",AA1307="",AD1307=""),"缺少必填项",IF(AND(OR(AE1307="yes",AF1307="yes"),AB1307=""),"修正原因缺失",IF(OR(W1307=0,W1307=1),IF(AND(X1307="",Y1307=""),"通过","0/1级时间应留空"),IF(AND(OR(W1307=2,W1307=3),X1307&lt;&gt;"",Y1307&lt;&gt;"",X1307&gt;=I1307,Y1307&lt;=J1307,Y1307&gt;X1307),"通过","2/3级时间无效")))))</f>
        <v/>
      </c>
    </row>
    <row r="1308">
      <c r="A1308" s="45" t="inlineStr">
        <is>
          <t>VQ-032</t>
        </is>
      </c>
      <c r="B1308" s="52" t="inlineStr">
        <is>
          <t>How do I address an espresso-machine steam wand that is blocked or produces no steam?</t>
        </is>
      </c>
      <c r="C1308" s="45" t="inlineStr">
        <is>
          <t>en</t>
        </is>
      </c>
      <c r="D1308" s="45" t="inlineStr">
        <is>
          <t>Espresso Machine</t>
        </is>
      </c>
      <c r="E1308" s="45" t="inlineStr">
        <is>
          <t>troubleshooting</t>
        </is>
      </c>
      <c r="F1308" s="45" t="inlineStr">
        <is>
          <t>source_disjoint_test</t>
        </is>
      </c>
      <c r="G1308" s="45" t="inlineStr">
        <is>
          <t>espresso-001-scene-0001</t>
        </is>
      </c>
      <c r="H1308" s="45" t="inlineStr">
        <is>
          <t>espresso-001</t>
        </is>
      </c>
      <c r="I1308" s="59" t="inlineStr">
        <is>
          <t>0.0</t>
        </is>
      </c>
      <c r="J1308" s="59" t="inlineStr">
        <is>
          <t>2.035</t>
        </is>
      </c>
      <c r="K1308" s="45" t="inlineStr">
        <is>
          <t>items/espresso-001-scene-0001/clip.mp4</t>
        </is>
      </c>
      <c r="L1308" s="45" t="inlineStr">
        <is>
          <t>items/espresso-001-scene-0001/thumbnail.jpg</t>
        </is>
      </c>
      <c r="M1308" s="52" t="inlineStr">
        <is>
          <t>VLM: Visual summary: A black espresso machine is shown against a plain background.
视觉摘要: 一台黑色的意式咖啡机在纯色背景前展示。
Visible product: Espresso Machine
Visual uncertainty: No components, actions, states, or text are visible in the frame.</t>
        </is>
      </c>
      <c r="N1308" s="45" t="inlineStr">
        <is>
          <t>16</t>
        </is>
      </c>
      <c r="O1308" s="45" t="inlineStr">
        <is>
          <t>0</t>
        </is>
      </c>
      <c r="P1308" s="59" t="str"/>
      <c r="Q1308" s="59" t="str"/>
      <c r="R1308" s="52" t="inlineStr">
        <is>
          <t>The scene shows only a static visual of the espresso machine with no visible actions, states, or text related to troubleshooting a blocked or non-functional steam wand.</t>
        </is>
      </c>
      <c r="S1308" s="52" t="inlineStr">
        <is>
          <t>VLM</t>
        </is>
      </c>
      <c r="T1308" s="52" t="inlineStr">
        <is>
          <t>low</t>
        </is>
      </c>
      <c r="U1308" s="52" t="inlineStr">
        <is>
          <t>No evidence of any troubleshooting steps, steam wand status, or related actions is visible.</t>
        </is>
      </c>
      <c r="V1308" s="45" t="inlineStr">
        <is>
          <t>R1</t>
        </is>
      </c>
      <c r="W1308" s="46" t="inlineStr">
        <is>
          <t>0</t>
        </is>
      </c>
      <c r="X1308" s="60" t="n"/>
      <c r="Y1308" s="60" t="n"/>
      <c r="Z1308" s="46" t="inlineStr">
        <is>
          <t>no</t>
        </is>
      </c>
      <c r="AA1308" s="54" t="inlineStr">
        <is>
          <t>6帧均为黑屏/极暗画面（t=0.0s），无蒸汽棒堵塞或无蒸汽的排查画面。</t>
        </is>
      </c>
      <c r="AB1308" s="54" t="n"/>
      <c r="AC1308" s="46" t="inlineStr">
        <is>
          <t>completed</t>
        </is>
      </c>
      <c r="AD1308" s="46" t="inlineStr">
        <is>
          <t>2026-07-28T01:45:19+08:00</t>
        </is>
      </c>
      <c r="AE1308" s="47">
        <f>IF(AC1308&lt;&gt;"completed","",IF(W1308=O1308,"no","yes"))</f>
        <v/>
      </c>
      <c r="AF1308" s="47">
        <f>IF(AC1308&lt;&gt;"completed","",IF(AND(X1308=P1308,Y1308=Q1308),"no","yes"))</f>
        <v/>
      </c>
      <c r="AG1308" s="47">
        <f>IF(AC1308&lt;&gt;"completed","待复核",IF(OR(W1308="",Z1308="",AA1308="",AD1308=""),"缺少必填项",IF(AND(OR(AE1308="yes",AF1308="yes"),AB1308=""),"修正原因缺失",IF(OR(W1308=0,W1308=1),IF(AND(X1308="",Y1308=""),"通过","0/1级时间应留空"),IF(AND(OR(W1308=2,W1308=3),X1308&lt;&gt;"",Y1308&lt;&gt;"",X1308&gt;=I1308,Y1308&lt;=J1308,Y1308&gt;X1308),"通过","2/3级时间无效")))))</f>
        <v/>
      </c>
    </row>
    <row r="1309">
      <c r="A1309" s="45" t="inlineStr">
        <is>
          <t>VQ-032</t>
        </is>
      </c>
      <c r="B1309" s="52" t="inlineStr">
        <is>
          <t>How do I address an espresso-machine steam wand that is blocked or produces no steam?</t>
        </is>
      </c>
      <c r="C1309" s="45" t="inlineStr">
        <is>
          <t>en</t>
        </is>
      </c>
      <c r="D1309" s="45" t="inlineStr">
        <is>
          <t>Espresso Machine</t>
        </is>
      </c>
      <c r="E1309" s="45" t="inlineStr">
        <is>
          <t>troubleshooting</t>
        </is>
      </c>
      <c r="F1309" s="45" t="inlineStr">
        <is>
          <t>source_disjoint_test</t>
        </is>
      </c>
      <c r="G1309" s="45" t="inlineStr">
        <is>
          <t>espresso-001-scene-0002</t>
        </is>
      </c>
      <c r="H1309" s="45" t="inlineStr">
        <is>
          <t>espresso-001</t>
        </is>
      </c>
      <c r="I1309" s="59" t="inlineStr">
        <is>
          <t>2.035</t>
        </is>
      </c>
      <c r="J1309" s="59" t="inlineStr">
        <is>
          <t>10.244</t>
        </is>
      </c>
      <c r="K1309" s="45" t="inlineStr">
        <is>
          <t>items/espresso-001-scene-0002/clip.mp4</t>
        </is>
      </c>
      <c r="L1309" s="45" t="inlineStr">
        <is>
          <t>items/espresso-001-scene-0002/thumbnail.jpg</t>
        </is>
      </c>
      <c r="M1309" s="52" t="inlineStr">
        <is>
          <t>ASR: Espresso is a concentrated beverage brewed by forcing a small amount of nearly boiling water under pressure through finely ground coffee beans.
VLM: Visual summary: A white cup filled with espresso sits on a granite countertop, while in another view, espresso drips from an espresso machine into a white cup.
视觉摘要: 一杯盛有浓缩咖啡的白色杯子放在花岗岩台面上，另一画面中，浓缩咖啡正从浓缩咖啡机滴入一个白色杯子中。
Visible product: Espresso Machine
Visible components: white cup; granite countertop; espresso machine; pressure gauge; portafilter; black handle
Visible actions: espresso dripping; coffee being dispensed
Visible states: coffee in cup; machine in operation
Visual uncertainty: The person operating the machine is partially visible and not fully identifiable.</t>
        </is>
      </c>
      <c r="N1309" s="45" t="inlineStr">
        <is>
          <t>17</t>
        </is>
      </c>
      <c r="O1309" s="45" t="inlineStr">
        <is>
          <t>0</t>
        </is>
      </c>
      <c r="P1309" s="59" t="str"/>
      <c r="Q1309" s="59" t="str"/>
      <c r="R1309" s="52" t="inlineStr">
        <is>
          <t>The scene shows espresso being dispensed but provides no visual, spoken, or OCR evidence related to steam wand troubleshooting.</t>
        </is>
      </c>
      <c r="S1309" s="52" t="inlineStr">
        <is>
          <t>VLM</t>
        </is>
      </c>
      <c r="T1309" s="52" t="inlineStr">
        <is>
          <t>low</t>
        </is>
      </c>
      <c r="U1309" s="52" t="inlineStr">
        <is>
          <t>No evidence of steam wand, blockage, or steam-related actions is present.</t>
        </is>
      </c>
      <c r="V1309" s="45" t="inlineStr">
        <is>
          <t>R1</t>
        </is>
      </c>
      <c r="W1309" s="46" t="inlineStr">
        <is>
          <t>0</t>
        </is>
      </c>
      <c r="X1309" s="60" t="n"/>
      <c r="Y1309" s="60" t="n"/>
      <c r="Z1309" s="46" t="inlineStr">
        <is>
          <t>no</t>
        </is>
      </c>
      <c r="AA1309" s="54" t="inlineStr">
        <is>
          <t>画面中无蒸汽棒，未展示蒸汽棒故障排查。</t>
        </is>
      </c>
      <c r="AB1309" s="54" t="n"/>
      <c r="AC1309" s="46" t="inlineStr">
        <is>
          <t>completed</t>
        </is>
      </c>
      <c r="AD1309" s="46" t="inlineStr">
        <is>
          <t>2026-07-28T01:55:19+08:00</t>
        </is>
      </c>
      <c r="AE1309" s="47">
        <f>IF(AC1309&lt;&gt;"completed","",IF(W1309=O1309,"no","yes"))</f>
        <v/>
      </c>
      <c r="AF1309" s="47">
        <f>IF(AC1309&lt;&gt;"completed","",IF(AND(X1309=P1309,Y1309=Q1309),"no","yes"))</f>
        <v/>
      </c>
      <c r="AG1309" s="47">
        <f>IF(AC1309&lt;&gt;"completed","待复核",IF(OR(W1309="",Z1309="",AA1309="",AD1309=""),"缺少必填项",IF(AND(OR(AE1309="yes",AF1309="yes"),AB1309=""),"修正原因缺失",IF(OR(W1309=0,W1309=1),IF(AND(X1309="",Y1309=""),"通过","0/1级时间应留空"),IF(AND(OR(W1309=2,W1309=3),X1309&lt;&gt;"",Y1309&lt;&gt;"",X1309&gt;=I1309,Y1309&lt;=J1309,Y1309&gt;X1309),"通过","2/3级时间无效")))))</f>
        <v/>
      </c>
    </row>
    <row r="1310">
      <c r="A1310" s="45" t="inlineStr">
        <is>
          <t>VQ-032</t>
        </is>
      </c>
      <c r="B1310" s="52" t="inlineStr">
        <is>
          <t>How do I address an espresso-machine steam wand that is blocked or produces no steam?</t>
        </is>
      </c>
      <c r="C1310" s="45" t="inlineStr">
        <is>
          <t>en</t>
        </is>
      </c>
      <c r="D1310" s="45" t="inlineStr">
        <is>
          <t>Espresso Machine</t>
        </is>
      </c>
      <c r="E1310" s="45" t="inlineStr">
        <is>
          <t>troubleshooting</t>
        </is>
      </c>
      <c r="F1310" s="45" t="inlineStr">
        <is>
          <t>source_disjoint_test</t>
        </is>
      </c>
      <c r="G1310" s="45" t="inlineStr">
        <is>
          <t>espresso-015-scene-0001</t>
        </is>
      </c>
      <c r="H1310" s="45" t="inlineStr">
        <is>
          <t>espresso-015</t>
        </is>
      </c>
      <c r="I1310" s="59" t="inlineStr">
        <is>
          <t>0.0</t>
        </is>
      </c>
      <c r="J1310" s="59" t="inlineStr">
        <is>
          <t>4.082</t>
        </is>
      </c>
      <c r="K1310" s="45" t="inlineStr">
        <is>
          <t>items/espresso-015-scene-0001/clip.mp4</t>
        </is>
      </c>
      <c r="L1310" s="45" t="inlineStr">
        <is>
          <t>items/espresso-015-scene-0001/thumbnail.jpg</t>
        </is>
      </c>
      <c r="M1310" s="52" t="inlineStr">
        <is>
          <t>VLM: Visual summary: A close-up view of a chrome espresso machine group head with a portafilter inserted, showing the filter basket and surrounding controls.
视觉摘要: 一台意式咖啡机的组头特写，插有手柄，可见滤网和周围控制部件。
Visible product: Espresso Machine
Visible components: group head; portafilter; filter basket; chrome finish; black knobs; metal tubing</t>
        </is>
      </c>
      <c r="N1310" s="45" t="inlineStr">
        <is>
          <t>18</t>
        </is>
      </c>
      <c r="O1310" s="45" t="inlineStr">
        <is>
          <t>0</t>
        </is>
      </c>
      <c r="P1310" s="59" t="str"/>
      <c r="Q1310" s="59" t="str"/>
      <c r="R1310" s="52" t="inlineStr">
        <is>
          <t>The scene shows only the group head and portafilter, with no visible steam wand or any action related to steam issues.</t>
        </is>
      </c>
      <c r="S1310" s="52" t="inlineStr">
        <is>
          <t>VLM</t>
        </is>
      </c>
      <c r="T1310" s="52" t="inlineStr">
        <is>
          <t>low</t>
        </is>
      </c>
      <c r="U1310" s="52" t="inlineStr">
        <is>
          <t>No evidence of steam wand, blocking, or steam production is present.</t>
        </is>
      </c>
      <c r="V1310" s="45" t="inlineStr">
        <is>
          <t>R1</t>
        </is>
      </c>
      <c r="W1310" s="46" t="inlineStr">
        <is>
          <t>0</t>
        </is>
      </c>
      <c r="X1310" s="60" t="n"/>
      <c r="Y1310" s="60" t="n"/>
      <c r="Z1310" s="46" t="inlineStr">
        <is>
          <t>no</t>
        </is>
      </c>
      <c r="AA1310" s="54" t="inlineStr">
        <is>
          <t>画面中无蒸汽棒，未展示蒸汽棒堵塞或不出蒸汽的处理。</t>
        </is>
      </c>
      <c r="AB1310" s="54" t="n"/>
      <c r="AC1310" s="46" t="inlineStr">
        <is>
          <t>completed</t>
        </is>
      </c>
      <c r="AD1310" s="46" t="inlineStr">
        <is>
          <t>2026-07-28T01:55:19+08:00</t>
        </is>
      </c>
      <c r="AE1310" s="47">
        <f>IF(AC1310&lt;&gt;"completed","",IF(W1310=O1310,"no","yes"))</f>
        <v/>
      </c>
      <c r="AF1310" s="47">
        <f>IF(AC1310&lt;&gt;"completed","",IF(AND(X1310=P1310,Y1310=Q1310),"no","yes"))</f>
        <v/>
      </c>
      <c r="AG1310" s="47">
        <f>IF(AC1310&lt;&gt;"completed","待复核",IF(OR(W1310="",Z1310="",AA1310="",AD1310=""),"缺少必填项",IF(AND(OR(AE1310="yes",AF1310="yes"),AB1310=""),"修正原因缺失",IF(OR(W1310=0,W1310=1),IF(AND(X1310="",Y1310=""),"通过","0/1级时间应留空"),IF(AND(OR(W1310=2,W1310=3),X1310&lt;&gt;"",Y1310&lt;&gt;"",X1310&gt;=I1310,Y1310&lt;=J1310,Y1310&gt;X1310),"通过","2/3级时间无效")))))</f>
        <v/>
      </c>
    </row>
    <row r="1311">
      <c r="A1311" s="45" t="inlineStr">
        <is>
          <t>VQ-032</t>
        </is>
      </c>
      <c r="B1311" s="52" t="inlineStr">
        <is>
          <t>How do I address an espresso-machine steam wand that is blocked or produces no steam?</t>
        </is>
      </c>
      <c r="C1311" s="45" t="inlineStr">
        <is>
          <t>en</t>
        </is>
      </c>
      <c r="D1311" s="45" t="inlineStr">
        <is>
          <t>Espresso Machine</t>
        </is>
      </c>
      <c r="E1311" s="45" t="inlineStr">
        <is>
          <t>troubleshooting</t>
        </is>
      </c>
      <c r="F1311" s="45" t="inlineStr">
        <is>
          <t>source_disjoint_test</t>
        </is>
      </c>
      <c r="G1311" s="45" t="inlineStr">
        <is>
          <t>espresso-015-scene-0003</t>
        </is>
      </c>
      <c r="H1311" s="45" t="inlineStr">
        <is>
          <t>espresso-015</t>
        </is>
      </c>
      <c r="I1311" s="59" t="inlineStr">
        <is>
          <t>37.448</t>
        </is>
      </c>
      <c r="J1311" s="59" t="inlineStr">
        <is>
          <t>43.15</t>
        </is>
      </c>
      <c r="K1311" s="45" t="inlineStr">
        <is>
          <t>items/espresso-015-scene-0003/clip.mp4</t>
        </is>
      </c>
      <c r="L1311" s="45" t="inlineStr">
        <is>
          <t>items/espresso-015-scene-0003/thumbnail.jpg</t>
        </is>
      </c>
      <c r="M1311" s="52" t="inlineStr">
        <is>
          <t>OCR: bor
VLM: Visual summary: A red cup filled with espresso sits on the drip tray of an espresso machine, with a pressure gauge visible nearby.
视觉摘要: 一杯红色的浓缩咖啡放在意式咖啡机的滴水盘上，旁边有一个压力表。
Visible product: Espresso Machine
Visible components: espresso machine; pressure gauge; drip tray; red cup; coffee; metal portafilter; green indicator light
Visible states: coffee being dispensed into cup; pressure gauge needle pointing to a value</t>
        </is>
      </c>
      <c r="N1311" s="45" t="inlineStr">
        <is>
          <t>19</t>
        </is>
      </c>
      <c r="O1311" s="45" t="inlineStr">
        <is>
          <t>0</t>
        </is>
      </c>
      <c r="P1311" s="59" t="str"/>
      <c r="Q1311" s="59" t="str"/>
      <c r="R1311" s="52" t="inlineStr">
        <is>
          <t>The scene shows an espresso machine dispensing coffee, with no visible steam wand, no indication of blockage or steam issues, and no troubleshooting actions.</t>
        </is>
      </c>
      <c r="S1311" s="52" t="inlineStr">
        <is>
          <t>VLM</t>
        </is>
      </c>
      <c r="T1311" s="52" t="inlineStr">
        <is>
          <t>low</t>
        </is>
      </c>
      <c r="U1311" s="52" t="inlineStr">
        <is>
          <t>No evidence of steam wand, blockage, or steam-related troubleshooting is present.</t>
        </is>
      </c>
      <c r="V1311" s="45" t="inlineStr">
        <is>
          <t>R1</t>
        </is>
      </c>
      <c r="W1311" s="46" t="inlineStr">
        <is>
          <t>0</t>
        </is>
      </c>
      <c r="X1311" s="60" t="n"/>
      <c r="Y1311" s="60" t="n"/>
      <c r="Z1311" s="46" t="inlineStr">
        <is>
          <t>no</t>
        </is>
      </c>
      <c r="AA1311" s="54" t="inlineStr">
        <is>
          <t>未出现蒸汽棒及相关故障处理。</t>
        </is>
      </c>
      <c r="AB1311" s="54" t="n"/>
      <c r="AC1311" s="46" t="inlineStr">
        <is>
          <t>completed</t>
        </is>
      </c>
      <c r="AD1311" s="46" t="inlineStr">
        <is>
          <t>2026-07-28T01:45:19+08:00</t>
        </is>
      </c>
      <c r="AE1311" s="47">
        <f>IF(AC1311&lt;&gt;"completed","",IF(W1311=O1311,"no","yes"))</f>
        <v/>
      </c>
      <c r="AF1311" s="47">
        <f>IF(AC1311&lt;&gt;"completed","",IF(AND(X1311=P1311,Y1311=Q1311),"no","yes"))</f>
        <v/>
      </c>
      <c r="AG1311" s="47">
        <f>IF(AC1311&lt;&gt;"completed","待复核",IF(OR(W1311="",Z1311="",AA1311="",AD1311=""),"缺少必填项",IF(AND(OR(AE1311="yes",AF1311="yes"),AB1311=""),"修正原因缺失",IF(OR(W1311=0,W1311=1),IF(AND(X1311="",Y1311=""),"通过","0/1级时间应留空"),IF(AND(OR(W1311=2,W1311=3),X1311&lt;&gt;"",Y1311&lt;&gt;"",X1311&gt;=I1311,Y1311&lt;=J1311,Y1311&gt;X1311),"通过","2/3级时间无效")))))</f>
        <v/>
      </c>
    </row>
    <row r="1312">
      <c r="A1312" s="45" t="inlineStr">
        <is>
          <t>VQ-032</t>
        </is>
      </c>
      <c r="B1312" s="52" t="inlineStr">
        <is>
          <t>How do I address an espresso-machine steam wand that is blocked or produces no steam?</t>
        </is>
      </c>
      <c r="C1312" s="45" t="inlineStr">
        <is>
          <t>en</t>
        </is>
      </c>
      <c r="D1312" s="45" t="inlineStr">
        <is>
          <t>Espresso Machine</t>
        </is>
      </c>
      <c r="E1312" s="45" t="inlineStr">
        <is>
          <t>troubleshooting</t>
        </is>
      </c>
      <c r="F1312" s="45" t="inlineStr">
        <is>
          <t>source_disjoint_test</t>
        </is>
      </c>
      <c r="G1312" s="45" t="inlineStr">
        <is>
          <t>espresso-002-scene-0001</t>
        </is>
      </c>
      <c r="H1312" s="45" t="inlineStr">
        <is>
          <t>espresso-002</t>
        </is>
      </c>
      <c r="I1312" s="59" t="inlineStr">
        <is>
          <t>0.0</t>
        </is>
      </c>
      <c r="J1312" s="59" t="inlineStr">
        <is>
          <t>44.68</t>
        </is>
      </c>
      <c r="K1312" s="45" t="inlineStr">
        <is>
          <t>items/espresso-002-scene-0001/clip.mp4</t>
        </is>
      </c>
      <c r="L1312" s="45" t="inlineStr">
        <is>
          <t>items/espresso-002-scene-0001/thumbnail.jpg</t>
        </is>
      </c>
      <c r="M1312" s="52" t="inlineStr">
        <is>
          <t>VLM: Visual summary: A stream of coffee is being dispensed from an espresso machine into a blue mug.
视觉摘要: 咖啡机正在向一个蓝色杯子中倾倒咖啡。
Visible product: Espresso Machine
Visible components: espresso machine; blue mug; coffee stream; metal portafilter; wooden countertop
Visible actions: coffee dispensing
Visible states: coffee filling mug; coffee forming crema</t>
        </is>
      </c>
      <c r="N1312" s="45" t="inlineStr">
        <is>
          <t>20</t>
        </is>
      </c>
      <c r="O1312" s="45" t="inlineStr">
        <is>
          <t>0</t>
        </is>
      </c>
      <c r="P1312" s="59" t="str"/>
      <c r="Q1312" s="59" t="str"/>
      <c r="R1312" s="52" t="inlineStr">
        <is>
          <t>The scene shows coffee dispensing into a mug, with no visual or textual evidence of steam wand issues, cleaning, or troubleshooting.</t>
        </is>
      </c>
      <c r="S1312" s="52" t="inlineStr">
        <is>
          <t>VLM</t>
        </is>
      </c>
      <c r="T1312" s="52" t="inlineStr">
        <is>
          <t>low</t>
        </is>
      </c>
      <c r="U1312" s="52" t="inlineStr">
        <is>
          <t>No evidence of steam wand, blocked steam, or steam-related troubleshooting actions.</t>
        </is>
      </c>
      <c r="V1312" s="45" t="inlineStr">
        <is>
          <t>R1</t>
        </is>
      </c>
      <c r="W1312" s="46" t="inlineStr">
        <is>
          <t>0</t>
        </is>
      </c>
      <c r="X1312" s="60" t="n"/>
      <c r="Y1312" s="60" t="n"/>
      <c r="Z1312" s="46" t="inlineStr">
        <is>
          <t>no</t>
        </is>
      </c>
      <c r="AA1312" s="54" t="inlineStr">
        <is>
          <t>无蒸汽棒相关内容。</t>
        </is>
      </c>
      <c r="AB1312" s="54" t="n"/>
      <c r="AC1312" s="46" t="inlineStr">
        <is>
          <t>completed</t>
        </is>
      </c>
      <c r="AD1312" s="46" t="inlineStr">
        <is>
          <t>2026-07-28T01:45:19+08:00</t>
        </is>
      </c>
      <c r="AE1312" s="47">
        <f>IF(AC1312&lt;&gt;"completed","",IF(W1312=O1312,"no","yes"))</f>
        <v/>
      </c>
      <c r="AF1312" s="47">
        <f>IF(AC1312&lt;&gt;"completed","",IF(AND(X1312=P1312,Y1312=Q1312),"no","yes"))</f>
        <v/>
      </c>
      <c r="AG1312" s="47">
        <f>IF(AC1312&lt;&gt;"completed","待复核",IF(OR(W1312="",Z1312="",AA1312="",AD1312=""),"缺少必填项",IF(AND(OR(AE1312="yes",AF1312="yes"),AB1312=""),"修正原因缺失",IF(OR(W1312=0,W1312=1),IF(AND(X1312="",Y1312=""),"通过","0/1级时间应留空"),IF(AND(OR(W1312=2,W1312=3),X1312&lt;&gt;"",Y1312&lt;&gt;"",X1312&gt;=I1312,Y1312&lt;=J1312,Y1312&gt;X1312),"通过","2/3级时间无效")))))</f>
        <v/>
      </c>
    </row>
    <row r="1313">
      <c r="A1313" s="45" t="inlineStr">
        <is>
          <t>VQ-032</t>
        </is>
      </c>
      <c r="B1313" s="52" t="inlineStr">
        <is>
          <t>How do I address an espresso-machine steam wand that is blocked or produces no steam?</t>
        </is>
      </c>
      <c r="C1313" s="45" t="inlineStr">
        <is>
          <t>en</t>
        </is>
      </c>
      <c r="D1313" s="45" t="inlineStr">
        <is>
          <t>Espresso Machine</t>
        </is>
      </c>
      <c r="E1313" s="45" t="inlineStr">
        <is>
          <t>troubleshooting</t>
        </is>
      </c>
      <c r="F1313" s="45" t="inlineStr">
        <is>
          <t>source_disjoint_test</t>
        </is>
      </c>
      <c r="G1313" s="45" t="inlineStr">
        <is>
          <t>espresso-004-scene-0002</t>
        </is>
      </c>
      <c r="H1313" s="45" t="inlineStr">
        <is>
          <t>espresso-004</t>
        </is>
      </c>
      <c r="I1313" s="59" t="inlineStr">
        <is>
          <t>32.213</t>
        </is>
      </c>
      <c r="J1313" s="59" t="inlineStr">
        <is>
          <t>34.382</t>
        </is>
      </c>
      <c r="K1313" s="45" t="inlineStr">
        <is>
          <t>items/espresso-004-scene-0002/clip.mp4</t>
        </is>
      </c>
      <c r="L1313" s="45" t="inlineStr">
        <is>
          <t>items/espresso-004-scene-0002/thumbnail.jpg</t>
        </is>
      </c>
      <c r="M1313" s="52" t="inlineStr">
        <is>
          <t>VLM: Visual summary: A hand holds a white cup with a mustache design under an espresso machine's steam wand, while the text 'PREHEAT IT' is overlaid on the image.
视觉摘要: 一只手拿着一个印有胡子图案的白色杯子，放在咖啡机的蒸汽喷嘴下，图像上叠加有“PREHEAT IT”字样。
Visible product: Espresso Machine
Visible components: espresso machine; steam wand; white cup; mustache design on cup; hand; text overlay: 'PREHEAT IT'
Visible actions: hand holding cup; cup positioned under steam wand</t>
        </is>
      </c>
      <c r="N1313" s="45" t="inlineStr">
        <is>
          <t>21</t>
        </is>
      </c>
      <c r="O1313" s="45" t="inlineStr">
        <is>
          <t>1</t>
        </is>
      </c>
      <c r="P1313" s="59" t="str"/>
      <c r="Q1313" s="59" t="str"/>
      <c r="R1313" s="52" t="inlineStr">
        <is>
          <t>The scene shows a cup positioned under the steam wand with a 'PREHEAT IT' overlay, indicating a preparatory step, not troubleshooting a blocked or non-functioning steam wand.</t>
        </is>
      </c>
      <c r="S1313" s="52" t="inlineStr">
        <is>
          <t>VLM</t>
        </is>
      </c>
      <c r="T1313" s="52" t="inlineStr">
        <is>
          <t>low</t>
        </is>
      </c>
      <c r="U1313" s="52" t="inlineStr">
        <is>
          <t>No evidence of steam wand blockage or failure, nor any action to clear or fix it.</t>
        </is>
      </c>
      <c r="V1313" s="45" t="inlineStr">
        <is>
          <t>R1</t>
        </is>
      </c>
      <c r="W1313" s="46" t="inlineStr">
        <is>
          <t>1</t>
        </is>
      </c>
      <c r="X1313" s="60" t="n"/>
      <c r="Y1313" s="60" t="n"/>
      <c r="Z1313" s="46" t="inlineStr">
        <is>
          <t>no</t>
        </is>
      </c>
      <c r="AA1313" s="54" t="inlineStr">
        <is>
          <t>只展示蒸汽棒预热杯子，未展示堵塞或无蒸汽的处理方法。</t>
        </is>
      </c>
      <c r="AB1313" s="54" t="n"/>
      <c r="AC1313" s="46" t="inlineStr">
        <is>
          <t>completed</t>
        </is>
      </c>
      <c r="AD1313" s="46" t="inlineStr">
        <is>
          <t>2026-07-28T01:45:19+08:00</t>
        </is>
      </c>
      <c r="AE1313" s="47">
        <f>IF(AC1313&lt;&gt;"completed","",IF(W1313=O1313,"no","yes"))</f>
        <v/>
      </c>
      <c r="AF1313" s="47">
        <f>IF(AC1313&lt;&gt;"completed","",IF(AND(X1313=P1313,Y1313=Q1313),"no","yes"))</f>
        <v/>
      </c>
      <c r="AG1313" s="47">
        <f>IF(AC1313&lt;&gt;"completed","待复核",IF(OR(W1313="",Z1313="",AA1313="",AD1313=""),"缺少必填项",IF(AND(OR(AE1313="yes",AF1313="yes"),AB1313=""),"修正原因缺失",IF(OR(W1313=0,W1313=1),IF(AND(X1313="",Y1313=""),"通过","0/1级时间应留空"),IF(AND(OR(W1313=2,W1313=3),X1313&lt;&gt;"",Y1313&lt;&gt;"",X1313&gt;=I1313,Y1313&lt;=J1313,Y1313&gt;X1313),"通过","2/3级时间无效")))))</f>
        <v/>
      </c>
    </row>
    <row r="1314">
      <c r="A1314" s="45" t="inlineStr">
        <is>
          <t>VQ-032</t>
        </is>
      </c>
      <c r="B1314" s="52" t="inlineStr">
        <is>
          <t>How do I address an espresso-machine steam wand that is blocked or produces no steam?</t>
        </is>
      </c>
      <c r="C1314" s="45" t="inlineStr">
        <is>
          <t>en</t>
        </is>
      </c>
      <c r="D1314" s="45" t="inlineStr">
        <is>
          <t>Espresso Machine</t>
        </is>
      </c>
      <c r="E1314" s="45" t="inlineStr">
        <is>
          <t>troubleshooting</t>
        </is>
      </c>
      <c r="F1314" s="45" t="inlineStr">
        <is>
          <t>source_disjoint_test</t>
        </is>
      </c>
      <c r="G1314" s="45" t="inlineStr">
        <is>
          <t>espresso-004-scene-0005</t>
        </is>
      </c>
      <c r="H1314" s="45" t="inlineStr">
        <is>
          <t>espresso-004</t>
        </is>
      </c>
      <c r="I1314" s="59" t="inlineStr">
        <is>
          <t>40.972</t>
        </is>
      </c>
      <c r="J1314" s="59" t="inlineStr">
        <is>
          <t>45.518</t>
        </is>
      </c>
      <c r="K1314" s="45" t="inlineStr">
        <is>
          <t>items/espresso-004-scene-0005/clip.mp4</t>
        </is>
      </c>
      <c r="L1314" s="45" t="inlineStr">
        <is>
          <t>items/espresso-004-scene-0005/thumbnail.jpg</t>
        </is>
      </c>
      <c r="M1314" s="52" t="inlineStr">
        <is>
          <t>OCR: PURGE
VLM: Visual summary: A person is preparing coffee grounds in an espresso portafilter, first redistributing them and then tamping them down.
视觉摘要: 一个人正在用意式咖啡机的粉碗准备咖啡粉，先将其重新分布，然后将其压平。
Visible product: Espresso Machine
Visible components: portafilter; coffee grounds; tamper; black tray
Visible actions: redistributing coffee grounds; tamping coffee grounds
Visible states: coffee grounds in portafilter; tamped coffee grounds
Visible warnings: REDISTRIBUTE IT; TAMP IT</t>
        </is>
      </c>
      <c r="N1314" s="45" t="inlineStr">
        <is>
          <t>22</t>
        </is>
      </c>
      <c r="O1314" s="45" t="inlineStr">
        <is>
          <t>1</t>
        </is>
      </c>
      <c r="P1314" s="59" t="str"/>
      <c r="Q1314" s="59" t="str"/>
      <c r="R1314" s="52" t="inlineStr">
        <is>
          <t>The scene shows preparation of coffee grounds in a portafilter, which is unrelated to addressing a blocked or non-functional steam wand.</t>
        </is>
      </c>
      <c r="S1314" s="52" t="inlineStr">
        <is>
          <t>VLM</t>
        </is>
      </c>
      <c r="T1314" s="52" t="inlineStr">
        <is>
          <t>low</t>
        </is>
      </c>
      <c r="U1314" s="52" t="inlineStr">
        <is>
          <t>The scene does not show or mention the steam wand or any steam-related troubleshooting.</t>
        </is>
      </c>
      <c r="V1314" s="45" t="inlineStr">
        <is>
          <t>R1</t>
        </is>
      </c>
      <c r="W1314" s="46" t="inlineStr">
        <is>
          <t>1</t>
        </is>
      </c>
      <c r="X1314" s="60" t="n"/>
      <c r="Y1314" s="60" t="n"/>
      <c r="Z1314" s="46" t="inlineStr">
        <is>
          <t>no</t>
        </is>
      </c>
      <c r="AA1314" s="54" t="inlineStr">
        <is>
          <t>画面中无蒸汽棒出现，仅展示咖啡粉研磨与压实过程，与蒸汽棒排障无关。</t>
        </is>
      </c>
      <c r="AB1314" s="54" t="n"/>
      <c r="AC1314" s="46" t="inlineStr">
        <is>
          <t>completed</t>
        </is>
      </c>
      <c r="AD1314" s="46" t="inlineStr">
        <is>
          <t>2026-07-28T01:45:19+08:00</t>
        </is>
      </c>
      <c r="AE1314" s="47">
        <f>IF(AC1314&lt;&gt;"completed","",IF(W1314=O1314,"no","yes"))</f>
        <v/>
      </c>
      <c r="AF1314" s="47">
        <f>IF(AC1314&lt;&gt;"completed","",IF(AND(X1314=P1314,Y1314=Q1314),"no","yes"))</f>
        <v/>
      </c>
      <c r="AG1314" s="47">
        <f>IF(AC1314&lt;&gt;"completed","待复核",IF(OR(W1314="",Z1314="",AA1314="",AD1314=""),"缺少必填项",IF(AND(OR(AE1314="yes",AF1314="yes"),AB1314=""),"修正原因缺失",IF(OR(W1314=0,W1314=1),IF(AND(X1314="",Y1314=""),"通过","0/1级时间应留空"),IF(AND(OR(W1314=2,W1314=3),X1314&lt;&gt;"",Y1314&lt;&gt;"",X1314&gt;=I1314,Y1314&lt;=J1314,Y1314&gt;X1314),"通过","2/3级时间无效")))))</f>
        <v/>
      </c>
    </row>
    <row r="1315">
      <c r="A1315" s="45" t="inlineStr">
        <is>
          <t>VQ-032</t>
        </is>
      </c>
      <c r="B1315" s="52" t="inlineStr">
        <is>
          <t>How do I address an espresso-machine steam wand that is blocked or produces no steam?</t>
        </is>
      </c>
      <c r="C1315" s="45" t="inlineStr">
        <is>
          <t>en</t>
        </is>
      </c>
      <c r="D1315" s="45" t="inlineStr">
        <is>
          <t>Espresso Machine</t>
        </is>
      </c>
      <c r="E1315" s="45" t="inlineStr">
        <is>
          <t>troubleshooting</t>
        </is>
      </c>
      <c r="F1315" s="45" t="inlineStr">
        <is>
          <t>source_disjoint_test</t>
        </is>
      </c>
      <c r="G1315" s="45" t="inlineStr">
        <is>
          <t>espresso-018-scene-0007</t>
        </is>
      </c>
      <c r="H1315" s="45" t="inlineStr">
        <is>
          <t>espresso-018</t>
        </is>
      </c>
      <c r="I1315" s="59" t="inlineStr">
        <is>
          <t>24.02</t>
        </is>
      </c>
      <c r="J1315" s="59" t="inlineStr">
        <is>
          <t>28.524</t>
        </is>
      </c>
      <c r="K1315" s="45" t="inlineStr">
        <is>
          <t>items/espresso-018-scene-0007/clip.mp4</t>
        </is>
      </c>
      <c r="L1315" s="45" t="inlineStr">
        <is>
          <t>items/espresso-018-scene-0007/thumbnail.jpg</t>
        </is>
      </c>
      <c r="M1315" s="52" t="inlineStr">
        <is>
          <t>OCR: Wacaco Company INSIDER PICKS Pump a few times for espresso.
VLM: Visual summary: A person is using a portable espresso machine to brew coffee by adding ground coffee and hot water, then pumping the device.
视觉摘要: 一个人正在使用便携式意式咖啡机，通过加入咖啡粉和热水，然后泵动设备来制作咖啡。
Visible product: mini presso
Visible components: black cylindrical device; hand; glass container; text overlay; logo
Visible actions: pouring hot water; holding the device; pumping the device
Visible states: ground coffee in the device; hot water being poured
Visual uncertainty: The exact model or full name of the device is not fully visible. The brand 'Wacaco Company' is visible but not the full product name.</t>
        </is>
      </c>
      <c r="N1315" s="45" t="inlineStr">
        <is>
          <t>23</t>
        </is>
      </c>
      <c r="O1315" s="45" t="inlineStr">
        <is>
          <t>0</t>
        </is>
      </c>
      <c r="P1315" s="59" t="str"/>
      <c r="Q1315" s="59" t="str"/>
      <c r="R1315" s="52" t="inlineStr">
        <is>
          <t>The scene shows a portable espresso machine being used to brew coffee by pumping, with no visible steam wand or any action related to steam wand troubleshooting.</t>
        </is>
      </c>
      <c r="S1315" s="52" t="inlineStr">
        <is>
          <t>VLM|OCR</t>
        </is>
      </c>
      <c r="T1315" s="52" t="inlineStr">
        <is>
          <t>low</t>
        </is>
      </c>
      <c r="U1315" s="52" t="inlineStr">
        <is>
          <t>No evidence of steam wand, blocking, or steam production is present.</t>
        </is>
      </c>
      <c r="V1315" s="45" t="inlineStr">
        <is>
          <t>R1</t>
        </is>
      </c>
      <c r="W1315" s="46" t="inlineStr">
        <is>
          <t>0</t>
        </is>
      </c>
      <c r="X1315" s="60" t="n"/>
      <c r="Y1315" s="60" t="n"/>
      <c r="Z1315" s="46" t="inlineStr">
        <is>
          <t>no</t>
        </is>
      </c>
      <c r="AA1315" s="54" t="inlineStr">
        <is>
          <t>MiniPresso无蒸汽棒系统，画面与蒸汽堵塞/无蒸汽问题完全无关。</t>
        </is>
      </c>
      <c r="AB1315" s="54" t="n"/>
      <c r="AC1315" s="46" t="inlineStr">
        <is>
          <t>completed</t>
        </is>
      </c>
      <c r="AD1315" s="46" t="inlineStr">
        <is>
          <t>2026-07-28T01:45:19+08:00</t>
        </is>
      </c>
      <c r="AE1315" s="47">
        <f>IF(AC1315&lt;&gt;"completed","",IF(W1315=O1315,"no","yes"))</f>
        <v/>
      </c>
      <c r="AF1315" s="47">
        <f>IF(AC1315&lt;&gt;"completed","",IF(AND(X1315=P1315,Y1315=Q1315),"no","yes"))</f>
        <v/>
      </c>
      <c r="AG1315" s="47">
        <f>IF(AC1315&lt;&gt;"completed","待复核",IF(OR(W1315="",Z1315="",AA1315="",AD1315=""),"缺少必填项",IF(AND(OR(AE1315="yes",AF1315="yes"),AB1315=""),"修正原因缺失",IF(OR(W1315=0,W1315=1),IF(AND(X1315="",Y1315=""),"通过","0/1级时间应留空"),IF(AND(OR(W1315=2,W1315=3),X1315&lt;&gt;"",Y1315&lt;&gt;"",X1315&gt;=I1315,Y1315&lt;=J1315,Y1315&gt;X1315),"通过","2/3级时间无效")))))</f>
        <v/>
      </c>
    </row>
    <row r="1316">
      <c r="A1316" s="45" t="inlineStr">
        <is>
          <t>VQ-032</t>
        </is>
      </c>
      <c r="B1316" s="52" t="inlineStr">
        <is>
          <t>How do I address an espresso-machine steam wand that is blocked or produces no steam?</t>
        </is>
      </c>
      <c r="C1316" s="45" t="inlineStr">
        <is>
          <t>en</t>
        </is>
      </c>
      <c r="D1316" s="45" t="inlineStr">
        <is>
          <t>Espresso Machine</t>
        </is>
      </c>
      <c r="E1316" s="45" t="inlineStr">
        <is>
          <t>troubleshooting</t>
        </is>
      </c>
      <c r="F1316" s="45" t="inlineStr">
        <is>
          <t>source_disjoint_test</t>
        </is>
      </c>
      <c r="G1316" s="45" t="inlineStr">
        <is>
          <t>espresso-001-scene-0006</t>
        </is>
      </c>
      <c r="H1316" s="45" t="inlineStr">
        <is>
          <t>espresso-001</t>
        </is>
      </c>
      <c r="I1316" s="59" t="inlineStr">
        <is>
          <t>23.59</t>
        </is>
      </c>
      <c r="J1316" s="59" t="inlineStr">
        <is>
          <t>25.759</t>
        </is>
      </c>
      <c r="K1316" s="45" t="inlineStr">
        <is>
          <t>items/espresso-001-scene-0006/clip.mp4</t>
        </is>
      </c>
      <c r="L1316" s="45" t="inlineStr">
        <is>
          <t>items/espresso-001-scene-0006/thumbnail.jpg</t>
        </is>
      </c>
      <c r="M1316" s="52" t="inlineStr">
        <is>
          <t>ASR: Methods of preparation differ between drinks and between baristas.
VLM: Visual summary: A person is using an espresso machine, holding a portafilter and pressing a button on the machine.
视觉摘要: 一个人正在使用意式咖啡机，手持粉碗并按压机器上的按钮。
Visible product: Espresso Machine
Visible components: portafilter; coffee machine; syrup bottles; digital display; metal container
Visible actions: pressing a button; holding a portafilter
Visual uncertainty: The exact model or brand of the espresso machine is not visible. The text on the digital display is not clearly readable.</t>
        </is>
      </c>
      <c r="N1316" s="45" t="inlineStr">
        <is>
          <t>24</t>
        </is>
      </c>
      <c r="O1316" s="45" t="inlineStr">
        <is>
          <t>0</t>
        </is>
      </c>
      <c r="P1316" s="59" t="str"/>
      <c r="Q1316" s="59" t="str"/>
      <c r="R1316" s="52" t="inlineStr">
        <is>
          <t>The scene shows general espresso machine operation (pressing button, holding portafilter) but contains no visual, spoken, or OCR evidence related to steam wand troubleshooting, blocking, or steam production.</t>
        </is>
      </c>
      <c r="S1316" s="52" t="inlineStr">
        <is>
          <t>VLM</t>
        </is>
      </c>
      <c r="T1316" s="52" t="inlineStr">
        <is>
          <t>low</t>
        </is>
      </c>
      <c r="U1316" s="52" t="inlineStr">
        <is>
          <t>No evidence of steam wand, steam issues, or related actions is present in the frozen evidence.</t>
        </is>
      </c>
      <c r="V1316" s="45" t="inlineStr">
        <is>
          <t>R1</t>
        </is>
      </c>
      <c r="W1316" s="46" t="inlineStr">
        <is>
          <t>0</t>
        </is>
      </c>
      <c r="X1316" s="60" t="n"/>
      <c r="Y1316" s="60" t="n"/>
      <c r="Z1316" s="46" t="inlineStr">
        <is>
          <t>no</t>
        </is>
      </c>
      <c r="AA1316" s="54" t="inlineStr">
        <is>
          <t>第1–6帧（t=23.6s–25.8s）无蒸汽棒相关内容，与堵塞/不出蒸汽故障排除无关。</t>
        </is>
      </c>
      <c r="AB1316" s="54" t="n"/>
      <c r="AC1316" s="46" t="inlineStr">
        <is>
          <t>completed</t>
        </is>
      </c>
      <c r="AD1316" s="46" t="inlineStr">
        <is>
          <t>2026-07-28T01:45:19+08:00</t>
        </is>
      </c>
      <c r="AE1316" s="47">
        <f>IF(AC1316&lt;&gt;"completed","",IF(W1316=O1316,"no","yes"))</f>
        <v/>
      </c>
      <c r="AF1316" s="47">
        <f>IF(AC1316&lt;&gt;"completed","",IF(AND(X1316=P1316,Y1316=Q1316),"no","yes"))</f>
        <v/>
      </c>
      <c r="AG1316" s="47">
        <f>IF(AC1316&lt;&gt;"completed","待复核",IF(OR(W1316="",Z1316="",AA1316="",AD1316=""),"缺少必填项",IF(AND(OR(AE1316="yes",AF1316="yes"),AB1316=""),"修正原因缺失",IF(OR(W1316=0,W1316=1),IF(AND(X1316="",Y1316=""),"通过","0/1级时间应留空"),IF(AND(OR(W1316=2,W1316=3),X1316&lt;&gt;"",Y1316&lt;&gt;"",X1316&gt;=I1316,Y1316&lt;=J1316,Y1316&gt;X1316),"通过","2/3级时间无效")))))</f>
        <v/>
      </c>
    </row>
    <row r="1317">
      <c r="A1317" s="45" t="inlineStr">
        <is>
          <t>VQ-032</t>
        </is>
      </c>
      <c r="B1317" s="52" t="inlineStr">
        <is>
          <t>How do I address an espresso-machine steam wand that is blocked or produces no steam?</t>
        </is>
      </c>
      <c r="C1317" s="45" t="inlineStr">
        <is>
          <t>en</t>
        </is>
      </c>
      <c r="D1317" s="45" t="inlineStr">
        <is>
          <t>Espresso Machine</t>
        </is>
      </c>
      <c r="E1317" s="45" t="inlineStr">
        <is>
          <t>troubleshooting</t>
        </is>
      </c>
      <c r="F1317" s="45" t="inlineStr">
        <is>
          <t>source_disjoint_test</t>
        </is>
      </c>
      <c r="G1317" s="45" t="inlineStr">
        <is>
          <t>espresso-017-scene-0001</t>
        </is>
      </c>
      <c r="H1317" s="45" t="inlineStr">
        <is>
          <t>espresso-017</t>
        </is>
      </c>
      <c r="I1317" s="59" t="inlineStr">
        <is>
          <t>0.0</t>
        </is>
      </c>
      <c r="J1317" s="59" t="inlineStr">
        <is>
          <t>574.25</t>
        </is>
      </c>
      <c r="K1317" s="45" t="inlineStr">
        <is>
          <t>items/espresso-017-scene-0001/clip.mp4</t>
        </is>
      </c>
      <c r="L1317" s="45" t="inlineStr">
        <is>
          <t>items/espresso-017-scene-0001/thumbnail.jpg</t>
        </is>
      </c>
      <c r="M1317" s="52" t="inlineStr">
        <is>
          <t>ASR: Я вас приветствую на своем канале. Сегодня у нас кофемашина Jura, точная модель аппарата. Я укажу в описании к видео. Речь будет о разборке аппарата. У некоторых владельцев при обслуживании и необходимости снять, вымыть заварочный узел, либо у некоторых мастеров вызывает трудности у этих моделей с разборкой. я покажу как это выполнить легко быстро и при этом постараться ничего не выломать никаких зацепов в общем сохранить аппарат в исправном состоянии давайте приступим для начала мы снимаем поддоны снимаем крышку достаем лоток для молотого кофе разворачиваем аппарат снимаем контейнер для воды здесь у нас спрятана защелка мы ее проворачиваем снимаем сложим всю коробочку чтобы не растерять отвертка звездочка т15 откручиваем саморез также нам понадобится специальный ключ овальный и нужно выкрутить вот этот саморез я его обозначил планочку подымаем вверх это я пока уберу не Мне нужно будет положить аппарат на бок, поэтому я подстелю полотенце, чтобы не поцарапать корпус. Смотрите, прежде чем положить аппарат на бок, я возьму вот такой листик, заведу. Вот примерно в этом положении у нас стоит зацеп. Теперь я ложу аппарат на бок. В этом месте у нас зацепчик, я беру такой съемник, вставляю, приподнимаю немножко крышку, беру обычную линейку, примерно 30 сантиметров, завожу ее, примерно в это, вот так надо завести ее, заводим. с этой стороны изнутри я рукой буду линейку прижимать к корпусу аппарата и нажимаю слышим у нас отщелкнулась защелочка снимаем корпус вот примерно вот так вот линейка заправлена нам нужно было отщелкнуть вот эту вот этот клавишу как видите состояние аппарата защелка у нас входит вот в это положение давайте я обозначу вот сюда она входит я аппарат разворачиваю на другую сторону повторяя манипуляцию точно также завожу примерно сюда до упора нажали вот примерно в этом месте и скинули вот у нас здесь примерно зацеп я ставлю аппарат мы получили доступ к плате управления с этой стороны мы получили доступ к редуктору когда будете заводить линейку с этой стороны у нас вот вот этот упорчик видите да мы получается проводим прижимаем линейку корпусу доходим до вот этого фиксатора и отстегиваем далее нам нужно снять вот эту панель линейку я пока убираем вот кнопка мы ее нажимаем и приподнимаем крышку вот кнопка мы нажали приподняли и сняли вот эту панель далее нам необходимо снять вот эту накладку здесь у нас стоит зацеп я беру съемничек вставляю и немножко проворачиваем 123 откручиваем и теперь панельку просто подымаем если нам необходимо снять вот эту переднюю панель мы откручиваем два самореза снимаем экран и под ним еще два самореза которые держат вот эту накладку но этого я делать не буду мне это сейчас нет необходимости. Я буду разбирать заварочный узел. Откручиваем заварочный узел. Другую отвертку взять. Немножко больше. Это у нас Т20. Снимаем трубочку. Достали заварочный
OCR: TOLSEN covim OROCREMA covum OROCRENA &gt; 3 X 170 180 ovim PA APA GROU 16 1 juha jera sovim SROUP GROUP CROU - 1160 1860 MO ROUP 000 OROCREN wa S C il LUSST 300000000 SNERL CF 00000000 C.F SNI USY 0000000 EPLS | TRUIST CE ESNEL Cp EPLISET SNEL a CKOUP SNEEL ST 00G00000 SNOE eovim 0G000000 evim LHEAIE CEDAME 2 09000000 CUDAM 6 CUPAPI im E REMA
VLM: Visual summary: A person is disassembling a white appliance, likely an espresso machine, in a workshop setting with tools and supplies on the wall and floor.
视觉摘要: 一个人正在一个工作坊环境中拆解一台白色的电器，可能是意式咖啡机，周围墙上和地板上有工具和材料。
Visible product: Espresso Machine
Visible components: white appliance; orange bag labeled 'COVIM OROCREMA'; black container; tools hanging on wall; screwdriver; green sanding belt; yellow plastic tool; cup with dark liquid
Visible actions: person opening appliance; person removing appliance cover; person holding green sanding belt; person using screwdriver
Visible states: appliance partially disassembled; appliance cover removed; internal components exposed
Visual uncertainty: The exact model or brand of the appliance is not visible. The purpose of the disassembly is not clear from the frames.</t>
        </is>
      </c>
      <c r="N1317" s="45" t="inlineStr">
        <is>
          <t>25</t>
        </is>
      </c>
      <c r="O1317" s="45" t="inlineStr">
        <is>
          <t>1</t>
        </is>
      </c>
      <c r="P1317" s="59" t="str"/>
      <c r="Q1317" s="59" t="str"/>
      <c r="R1317" s="52" t="inlineStr">
        <is>
          <t>The video shows disassembly of an espresso machine, including removal of covers and components, but does not address steam wand blockage or steam production issues. The ASR mentions disassembling the brew unit, which is adjacent to troubleshooting but not directly related to steam wand problems.</t>
        </is>
      </c>
      <c r="S1317" s="52" t="inlineStr">
        <is>
          <t>VLM|ASR|OCR</t>
        </is>
      </c>
      <c r="T1317" s="52" t="inlineStr">
        <is>
          <t>low</t>
        </is>
      </c>
      <c r="U1317" s="52" t="inlineStr">
        <is>
          <t>The scene shows general disassembly of the espresso machine, but no specific actions or evidence related to steam wand blockage or steam production are visible or mentioned.</t>
        </is>
      </c>
      <c r="V1317" s="45" t="inlineStr">
        <is>
          <t>R1</t>
        </is>
      </c>
      <c r="W1317" s="46" t="inlineStr">
        <is>
          <t>0</t>
        </is>
      </c>
      <c r="X1317" s="60" t="n"/>
      <c r="Y1317" s="60" t="n"/>
      <c r="Z1317" s="46" t="inlineStr">
        <is>
          <t>no</t>
        </is>
      </c>
      <c r="AA1317" s="54" t="inlineStr">
        <is>
          <t>拆机画面中没有蒸汽棒，也未处理蒸汽棒堵塞或无蒸汽问题。</t>
        </is>
      </c>
      <c r="AB1317" s="54" t="inlineStr">
        <is>
          <t>AI=1→R1=0，画面未涉及蒸汽棒。</t>
        </is>
      </c>
      <c r="AC1317" s="46" t="inlineStr">
        <is>
          <t>completed</t>
        </is>
      </c>
      <c r="AD1317" s="46" t="inlineStr">
        <is>
          <t>2026-07-28T01:45:19+08:00</t>
        </is>
      </c>
      <c r="AE1317" s="47">
        <f>IF(AC1317&lt;&gt;"completed","",IF(W1317=O1317,"no","yes"))</f>
        <v/>
      </c>
      <c r="AF1317" s="47">
        <f>IF(AC1317&lt;&gt;"completed","",IF(AND(X1317=P1317,Y1317=Q1317),"no","yes"))</f>
        <v/>
      </c>
      <c r="AG1317" s="47">
        <f>IF(AC1317&lt;&gt;"completed","待复核",IF(OR(W1317="",Z1317="",AA1317="",AD1317=""),"缺少必填项",IF(AND(OR(AE1317="yes",AF1317="yes"),AB1317=""),"修正原因缺失",IF(OR(W1317=0,W1317=1),IF(AND(X1317="",Y1317=""),"通过","0/1级时间应留空"),IF(AND(OR(W1317=2,W1317=3),X1317&lt;&gt;"",Y1317&lt;&gt;"",X1317&gt;=I1317,Y1317&lt;=J1317,Y1317&gt;X1317),"通过","2/3级时间无效")))))</f>
        <v/>
      </c>
    </row>
    <row r="1318">
      <c r="A1318" s="45" t="inlineStr">
        <is>
          <t>VQ-032</t>
        </is>
      </c>
      <c r="B1318" s="52" t="inlineStr">
        <is>
          <t>How do I address an espresso-machine steam wand that is blocked or produces no steam?</t>
        </is>
      </c>
      <c r="C1318" s="45" t="inlineStr">
        <is>
          <t>en</t>
        </is>
      </c>
      <c r="D1318" s="45" t="inlineStr">
        <is>
          <t>Espresso Machine</t>
        </is>
      </c>
      <c r="E1318" s="45" t="inlineStr">
        <is>
          <t>troubleshooting</t>
        </is>
      </c>
      <c r="F1318" s="45" t="inlineStr">
        <is>
          <t>source_disjoint_test</t>
        </is>
      </c>
      <c r="G1318" s="45" t="inlineStr">
        <is>
          <t>espresso-001-scene-0007</t>
        </is>
      </c>
      <c r="H1318" s="45" t="inlineStr">
        <is>
          <t>espresso-001</t>
        </is>
      </c>
      <c r="I1318" s="59" t="inlineStr">
        <is>
          <t>25.759</t>
        </is>
      </c>
      <c r="J1318" s="59" t="inlineStr">
        <is>
          <t>32.666</t>
        </is>
      </c>
      <c r="K1318" s="45" t="inlineStr">
        <is>
          <t>items/espresso-001-scene-0007/clip.mp4</t>
        </is>
      </c>
      <c r="L1318" s="45" t="inlineStr">
        <is>
          <t>items/espresso-001-scene-0007/thumbnail.jpg</t>
        </is>
      </c>
      <c r="M1318" s="52" t="inlineStr">
        <is>
          <t>ASR: Methods of preparation differ between drinks and between baristas. Temping down the coffee promotes the water's even penetration of the grounds.
VLM: Visual summary: A person is preparing coffee grounds in a portafilter, tamping the grounds with a tamper.
视觉摘要: 一个人正在用压粉器压咖啡粉。
Visible product: Espresso Machine
Visible components: portafilter; tamper; coffee grounds; black surface
Visible actions: pressing; holding
Visible states: coffee grounds in portafilter; tamper being pressed down
Visual uncertainty: The full espresso machine is not visible. The person's face and other surroundings are not visible.</t>
        </is>
      </c>
      <c r="N1318" s="45" t="inlineStr">
        <is>
          <t>26</t>
        </is>
      </c>
      <c r="O1318" s="45" t="inlineStr">
        <is>
          <t>0</t>
        </is>
      </c>
      <c r="P1318" s="59" t="str"/>
      <c r="Q1318" s="59" t="str"/>
      <c r="R1318" s="52" t="inlineStr">
        <is>
          <t>The scene shows coffee preparation with a portafilter and tamper, not addressing a blocked or non-functional steam wand.</t>
        </is>
      </c>
      <c r="S1318" s="52" t="inlineStr">
        <is>
          <t>VLM</t>
        </is>
      </c>
      <c r="T1318" s="52" t="inlineStr">
        <is>
          <t>low</t>
        </is>
      </c>
      <c r="U1318" s="52" t="inlineStr">
        <is>
          <t>The scene is clearly focused on tamping coffee grounds, not steam wand troubleshooting.</t>
        </is>
      </c>
      <c r="V1318" s="45" t="inlineStr">
        <is>
          <t>R1</t>
        </is>
      </c>
      <c r="W1318" s="46" t="inlineStr">
        <is>
          <t>0</t>
        </is>
      </c>
      <c r="X1318" s="60" t="n"/>
      <c r="Y1318" s="60" t="n"/>
      <c r="Z1318" s="46" t="inlineStr">
        <is>
          <t>no</t>
        </is>
      </c>
      <c r="AA1318" s="54" t="inlineStr">
        <is>
          <t>画面无蒸汽棒排障操作。</t>
        </is>
      </c>
      <c r="AB1318" s="54" t="n"/>
      <c r="AC1318" s="46" t="inlineStr">
        <is>
          <t>completed</t>
        </is>
      </c>
      <c r="AD1318" s="46" t="inlineStr">
        <is>
          <t>2026-07-28T01:45:19+08:00</t>
        </is>
      </c>
      <c r="AE1318" s="47">
        <f>IF(AC1318&lt;&gt;"completed","",IF(W1318=O1318,"no","yes"))</f>
        <v/>
      </c>
      <c r="AF1318" s="47">
        <f>IF(AC1318&lt;&gt;"completed","",IF(AND(X1318=P1318,Y1318=Q1318),"no","yes"))</f>
        <v/>
      </c>
      <c r="AG1318" s="47">
        <f>IF(AC1318&lt;&gt;"completed","待复核",IF(OR(W1318="",Z1318="",AA1318="",AD1318=""),"缺少必填项",IF(AND(OR(AE1318="yes",AF1318="yes"),AB1318=""),"修正原因缺失",IF(OR(W1318=0,W1318=1),IF(AND(X1318="",Y1318=""),"通过","0/1级时间应留空"),IF(AND(OR(W1318=2,W1318=3),X1318&lt;&gt;"",Y1318&lt;&gt;"",X1318&gt;=I1318,Y1318&lt;=J1318,Y1318&gt;X1318),"通过","2/3级时间无效")))))</f>
        <v/>
      </c>
    </row>
    <row r="1319">
      <c r="A1319" s="45" t="inlineStr">
        <is>
          <t>VQ-032</t>
        </is>
      </c>
      <c r="B1319" s="52" t="inlineStr">
        <is>
          <t>How do I address an espresso-machine steam wand that is blocked or produces no steam?</t>
        </is>
      </c>
      <c r="C1319" s="45" t="inlineStr">
        <is>
          <t>en</t>
        </is>
      </c>
      <c r="D1319" s="45" t="inlineStr">
        <is>
          <t>Espresso Machine</t>
        </is>
      </c>
      <c r="E1319" s="45" t="inlineStr">
        <is>
          <t>troubleshooting</t>
        </is>
      </c>
      <c r="F1319" s="45" t="inlineStr">
        <is>
          <t>source_disjoint_test</t>
        </is>
      </c>
      <c r="G1319" s="45" t="inlineStr">
        <is>
          <t>espresso-004-scene-0007</t>
        </is>
      </c>
      <c r="H1319" s="45" t="inlineStr">
        <is>
          <t>espresso-004</t>
        </is>
      </c>
      <c r="I1319" s="59" t="inlineStr">
        <is>
          <t>48.855</t>
        </is>
      </c>
      <c r="J1319" s="59" t="inlineStr">
        <is>
          <t>51.983</t>
        </is>
      </c>
      <c r="K1319" s="45" t="inlineStr">
        <is>
          <t>items/espresso-004-scene-0007/clip.mp4</t>
        </is>
      </c>
      <c r="L1319" s="45" t="inlineStr">
        <is>
          <t>items/espresso-004-scene-0007/thumbnail.jpg</t>
        </is>
      </c>
      <c r="M1319" s="52" t="inlineStr">
        <is>
          <t>OCR: ,5 1 2 0,5 25 2,5 3 15 ORMA 12
VLM: Visual summary: A person is operating an espresso machine, shown in two split frames with different visual styles. One frame shows a hand gripping the portafilter handle, and the other shows a hand pressing a button on the machine's control panel.
视觉摘要: 一个人正在操作一台浓缩咖啡机，画面分为两个部分，风格不同。一个画面显示一只手握着手柄，另一个画面显示一只手按压机器的控制面板按钮。
Visible product: Espresso Machine
Visible components: portafilter; machine control panel; coffee cups; machine drip tray
Visible actions: gripping portafilter handle; pressing control panel button
Visible states: machine in operation; coffee cups placed under spouts
Visual uncertainty: The exact model or brand of the espresso machine is not visible. The text 'START IT' is overlaid on the image, not part of the machine's interface.</t>
        </is>
      </c>
      <c r="N1319" s="45" t="inlineStr">
        <is>
          <t>27</t>
        </is>
      </c>
      <c r="O1319" s="45" t="inlineStr">
        <is>
          <t>0</t>
        </is>
      </c>
      <c r="P1319" s="59" t="str"/>
      <c r="Q1319" s="59" t="str"/>
      <c r="R1319" s="52" t="inlineStr">
        <is>
          <t>The scene shows general operation of an espresso machine with portafilter handling and control panel interaction, but no visual, spoken, or OCR evidence addresses steam wand blockage or lack of steam.</t>
        </is>
      </c>
      <c r="S1319" s="52" t="inlineStr">
        <is>
          <t>VLM</t>
        </is>
      </c>
      <c r="T1319" s="52" t="inlineStr">
        <is>
          <t>low</t>
        </is>
      </c>
      <c r="U1319" s="52" t="inlineStr">
        <is>
          <t>No evidence of steam wand, cleaning, or troubleshooting actions related to steam function.</t>
        </is>
      </c>
      <c r="V1319" s="45" t="inlineStr">
        <is>
          <t>R1</t>
        </is>
      </c>
      <c r="W1319" s="46" t="inlineStr">
        <is>
          <t>0</t>
        </is>
      </c>
      <c r="X1319" s="60" t="n"/>
      <c r="Y1319" s="60" t="n"/>
      <c r="Z1319" s="46" t="inlineStr">
        <is>
          <t>no</t>
        </is>
      </c>
      <c r="AA1319" s="54" t="inlineStr">
        <is>
          <t>画面中无蒸汽棒，也未展示疏通蒸汽棒或排查不出蒸汽的任何步骤。</t>
        </is>
      </c>
      <c r="AB1319" s="54" t="n"/>
      <c r="AC1319" s="46" t="inlineStr">
        <is>
          <t>completed</t>
        </is>
      </c>
      <c r="AD1319" s="46" t="inlineStr">
        <is>
          <t>2026-07-28T01:55:19+08:00</t>
        </is>
      </c>
      <c r="AE1319" s="47">
        <f>IF(AC1319&lt;&gt;"completed","",IF(W1319=O1319,"no","yes"))</f>
        <v/>
      </c>
      <c r="AF1319" s="47">
        <f>IF(AC1319&lt;&gt;"completed","",IF(AND(X1319=P1319,Y1319=Q1319),"no","yes"))</f>
        <v/>
      </c>
      <c r="AG1319" s="47">
        <f>IF(AC1319&lt;&gt;"completed","待复核",IF(OR(W1319="",Z1319="",AA1319="",AD1319=""),"缺少必填项",IF(AND(OR(AE1319="yes",AF1319="yes"),AB1319=""),"修正原因缺失",IF(OR(W1319=0,W1319=1),IF(AND(X1319="",Y1319=""),"通过","0/1级时间应留空"),IF(AND(OR(W1319=2,W1319=3),X1319&lt;&gt;"",Y1319&lt;&gt;"",X1319&gt;=I1319,Y1319&lt;=J1319,Y1319&gt;X1319),"通过","2/3级时间无效")))))</f>
        <v/>
      </c>
    </row>
    <row r="1320">
      <c r="A1320" s="45" t="inlineStr">
        <is>
          <t>VQ-032</t>
        </is>
      </c>
      <c r="B1320" s="52" t="inlineStr">
        <is>
          <t>How do I address an espresso-machine steam wand that is blocked or produces no steam?</t>
        </is>
      </c>
      <c r="C1320" s="45" t="inlineStr">
        <is>
          <t>en</t>
        </is>
      </c>
      <c r="D1320" s="45" t="inlineStr">
        <is>
          <t>Espresso Machine</t>
        </is>
      </c>
      <c r="E1320" s="45" t="inlineStr">
        <is>
          <t>troubleshooting</t>
        </is>
      </c>
      <c r="F1320" s="45" t="inlineStr">
        <is>
          <t>source_disjoint_test</t>
        </is>
      </c>
      <c r="G1320" s="45" t="inlineStr">
        <is>
          <t>espresso-016-scene-0003</t>
        </is>
      </c>
      <c r="H1320" s="45" t="inlineStr">
        <is>
          <t>espresso-016</t>
        </is>
      </c>
      <c r="I1320" s="59" t="inlineStr">
        <is>
          <t>4.849</t>
        </is>
      </c>
      <c r="J1320" s="59" t="inlineStr">
        <is>
          <t>13.391</t>
        </is>
      </c>
      <c r="K1320" s="45" t="inlineStr">
        <is>
          <t>items/espresso-016-scene-0003/clip.mp4</t>
        </is>
      </c>
      <c r="L1320" s="45" t="inlineStr">
        <is>
          <t>items/espresso-016-scene-0003/thumbnail.jpg</t>
        </is>
      </c>
      <c r="M1320" s="52" t="inlineStr">
        <is>
          <t>OCR: 4
VLM: Visual summary: A person is preparing coffee grounds in an espresso portafilter, using a scoop and a tamper.
视觉摘要: 一个人正在用勺子和压粉器准备浓缩咖啡粉。
Visible product: Espresso Machine
Visible components: portafilter; coffee scoop; tamper; wooden cutting board; digital scale; glass cup; metal cup
Visible actions: pouring coffee grounds; placing tamper on portafilter; pressing tamper
Visible states: coffee grounds in portafilter; portafilter on wooden surface; tamper being used to compact grounds
Visual uncertainty: The full espresso machine is not visible. The specific brand or model of the espresso machine is not visible.</t>
        </is>
      </c>
      <c r="N1320" s="45" t="inlineStr">
        <is>
          <t>28</t>
        </is>
      </c>
      <c r="O1320" s="45" t="inlineStr">
        <is>
          <t>0</t>
        </is>
      </c>
      <c r="P1320" s="59" t="str"/>
      <c r="Q1320" s="59" t="str"/>
      <c r="R1320" s="52" t="inlineStr">
        <is>
          <t>The scene shows coffee preparation with a portafilter, tamper, and scoop, but no steam wand, no blocking issue, and no steam-related troubleshooting.</t>
        </is>
      </c>
      <c r="S1320" s="52" t="inlineStr">
        <is>
          <t>VLM</t>
        </is>
      </c>
      <c r="T1320" s="52" t="inlineStr">
        <is>
          <t>low</t>
        </is>
      </c>
      <c r="U1320" s="52" t="inlineStr">
        <is>
          <t>The scene is clearly focused on tamping coffee grounds, not addressing steam wand issues.</t>
        </is>
      </c>
      <c r="V1320" s="45" t="inlineStr">
        <is>
          <t>R1</t>
        </is>
      </c>
      <c r="W1320" s="46" t="inlineStr">
        <is>
          <t>0</t>
        </is>
      </c>
      <c r="X1320" s="60" t="n"/>
      <c r="Y1320" s="60" t="n"/>
      <c r="Z1320" s="46" t="inlineStr">
        <is>
          <t>no</t>
        </is>
      </c>
      <c r="AA1320" s="54" t="inlineStr">
        <is>
          <t>没有蒸汽棒，也没有堵塞或无蒸汽的处理。</t>
        </is>
      </c>
      <c r="AB1320" s="54" t="n"/>
      <c r="AC1320" s="46" t="inlineStr">
        <is>
          <t>completed</t>
        </is>
      </c>
      <c r="AD1320" s="46" t="inlineStr">
        <is>
          <t>2026-07-28T01:45:19+08:00</t>
        </is>
      </c>
      <c r="AE1320" s="47">
        <f>IF(AC1320&lt;&gt;"completed","",IF(W1320=O1320,"no","yes"))</f>
        <v/>
      </c>
      <c r="AF1320" s="47">
        <f>IF(AC1320&lt;&gt;"completed","",IF(AND(X1320=P1320,Y1320=Q1320),"no","yes"))</f>
        <v/>
      </c>
      <c r="AG1320" s="47">
        <f>IF(AC1320&lt;&gt;"completed","待复核",IF(OR(W1320="",Z1320="",AA1320="",AD1320=""),"缺少必填项",IF(AND(OR(AE1320="yes",AF1320="yes"),AB1320=""),"修正原因缺失",IF(OR(W1320=0,W1320=1),IF(AND(X1320="",Y1320=""),"通过","0/1级时间应留空"),IF(AND(OR(W1320=2,W1320=3),X1320&lt;&gt;"",Y1320&lt;&gt;"",X1320&gt;=I1320,Y1320&lt;=J1320,Y1320&gt;X1320),"通过","2/3级时间无效")))))</f>
        <v/>
      </c>
    </row>
    <row r="1321">
      <c r="A1321" s="45" t="inlineStr">
        <is>
          <t>VQ-032</t>
        </is>
      </c>
      <c r="B1321" s="52" t="inlineStr">
        <is>
          <t>How do I address an espresso-machine steam wand that is blocked or produces no steam?</t>
        </is>
      </c>
      <c r="C1321" s="45" t="inlineStr">
        <is>
          <t>en</t>
        </is>
      </c>
      <c r="D1321" s="45" t="inlineStr">
        <is>
          <t>Espresso Machine</t>
        </is>
      </c>
      <c r="E1321" s="45" t="inlineStr">
        <is>
          <t>troubleshooting</t>
        </is>
      </c>
      <c r="F1321" s="45" t="inlineStr">
        <is>
          <t>source_disjoint_test</t>
        </is>
      </c>
      <c r="G1321" s="45" t="inlineStr">
        <is>
          <t>espresso-001-scene-0005</t>
        </is>
      </c>
      <c r="H1321" s="45" t="inlineStr">
        <is>
          <t>espresso-001</t>
        </is>
      </c>
      <c r="I1321" s="59" t="inlineStr">
        <is>
          <t>18.685</t>
        </is>
      </c>
      <c r="J1321" s="59" t="inlineStr">
        <is>
          <t>23.59</t>
        </is>
      </c>
      <c r="K1321" s="45" t="inlineStr">
        <is>
          <t>items/espresso-001-scene-0005/clip.mp4</t>
        </is>
      </c>
      <c r="L1321" s="45" t="inlineStr">
        <is>
          <t>items/espresso-001-scene-0005/thumbnail.jpg</t>
        </is>
      </c>
      <c r="M1321" s="52" t="inlineStr">
        <is>
          <t>ASR: The act of producing a shot of espresso is often termed pulling a shot. Methods of preparation differ between drinks and between baristas.
VLM: Visual summary: A person in a blue shirt and black apron is operating an espresso machine at a counter in a cafe or restaurant.
视觉摘要: 一名穿着蓝色衬衫和黑色围裙的人正在咖啡馆或餐厅的吧台操作一台浓缩咖啡机。
Visible product: Espresso Machine
Visible components: espresso machine; glass cup; syrup bottles; granite countertop; white cabinets; wall-mounted dispenser; bananas on counter
Visible actions: person operating espresso machine; person holding machine handle
Visible states: coffee being dispensed into glass cup; person standing at counter
Visual uncertainty: exact product model or brand of espresso machine is not visible</t>
        </is>
      </c>
      <c r="N1321" s="45" t="inlineStr">
        <is>
          <t>29</t>
        </is>
      </c>
      <c r="O1321" s="45" t="inlineStr">
        <is>
          <t>1</t>
        </is>
      </c>
      <c r="P1321" s="59" t="str"/>
      <c r="Q1321" s="59" t="str"/>
      <c r="R1321" s="52" t="inlineStr">
        <is>
          <t>The scene shows a person operating an espresso machine, but no action related to steam wand troubleshooting is visible or described.</t>
        </is>
      </c>
      <c r="S1321" s="52" t="inlineStr">
        <is>
          <t>VLM</t>
        </is>
      </c>
      <c r="T1321" s="52" t="inlineStr">
        <is>
          <t>low</t>
        </is>
      </c>
      <c r="U1321" s="52" t="inlineStr">
        <is>
          <t>No evidence of steam wand, blocking, or steam production issues is present.</t>
        </is>
      </c>
      <c r="V1321" s="45" t="inlineStr">
        <is>
          <t>R1</t>
        </is>
      </c>
      <c r="W1321" s="46" t="inlineStr">
        <is>
          <t>1</t>
        </is>
      </c>
      <c r="X1321" s="60" t="n"/>
      <c r="Y1321" s="60" t="n"/>
      <c r="Z1321" s="46" t="inlineStr">
        <is>
          <t>no</t>
        </is>
      </c>
      <c r="AA1321" s="54" t="inlineStr">
        <is>
          <t>画面只显示咖啡师操作咖啡机萃取，未涉及蒸汽棒故障处理。</t>
        </is>
      </c>
      <c r="AB1321" s="54" t="n"/>
      <c r="AC1321" s="46" t="inlineStr">
        <is>
          <t>completed</t>
        </is>
      </c>
      <c r="AD1321" s="46" t="inlineStr">
        <is>
          <t>2026-07-28T01:45:19+08:00</t>
        </is>
      </c>
      <c r="AE1321" s="47">
        <f>IF(AC1321&lt;&gt;"completed","",IF(W1321=O1321,"no","yes"))</f>
        <v/>
      </c>
      <c r="AF1321" s="47">
        <f>IF(AC1321&lt;&gt;"completed","",IF(AND(X1321=P1321,Y1321=Q1321),"no","yes"))</f>
        <v/>
      </c>
      <c r="AG1321" s="47">
        <f>IF(AC1321&lt;&gt;"completed","待复核",IF(OR(W1321="",Z1321="",AA1321="",AD1321=""),"缺少必填项",IF(AND(OR(AE1321="yes",AF1321="yes"),AB1321=""),"修正原因缺失",IF(OR(W1321=0,W1321=1),IF(AND(X1321="",Y1321=""),"通过","0/1级时间应留空"),IF(AND(OR(W1321=2,W1321=3),X1321&lt;&gt;"",Y1321&lt;&gt;"",X1321&gt;=I1321,Y1321&lt;=J1321,Y1321&gt;X1321),"通过","2/3级时间无效")))))</f>
        <v/>
      </c>
    </row>
    <row r="1322">
      <c r="A1322" s="45" t="inlineStr">
        <is>
          <t>VQ-032</t>
        </is>
      </c>
      <c r="B1322" s="52" t="inlineStr">
        <is>
          <t>How do I address an espresso-machine steam wand that is blocked or produces no steam?</t>
        </is>
      </c>
      <c r="C1322" s="45" t="inlineStr">
        <is>
          <t>en</t>
        </is>
      </c>
      <c r="D1322" s="45" t="inlineStr">
        <is>
          <t>Espresso Machine</t>
        </is>
      </c>
      <c r="E1322" s="45" t="inlineStr">
        <is>
          <t>troubleshooting</t>
        </is>
      </c>
      <c r="F1322" s="45" t="inlineStr">
        <is>
          <t>source_disjoint_test</t>
        </is>
      </c>
      <c r="G1322" s="45" t="inlineStr">
        <is>
          <t>espresso-009-scene-0001</t>
        </is>
      </c>
      <c r="H1322" s="45" t="inlineStr">
        <is>
          <t>espresso-009</t>
        </is>
      </c>
      <c r="I1322" s="59" t="inlineStr">
        <is>
          <t>0.0</t>
        </is>
      </c>
      <c r="J1322" s="59" t="inlineStr">
        <is>
          <t>83.82</t>
        </is>
      </c>
      <c r="K1322" s="45" t="inlineStr">
        <is>
          <t>items/espresso-009-scene-0001/clip.mp4</t>
        </is>
      </c>
      <c r="L1322" s="45" t="inlineStr">
        <is>
          <t>items/espresso-009-scene-0001/thumbnail.jpg</t>
        </is>
      </c>
      <c r="M1322" s="52" t="inlineStr">
        <is>
          <t>OCR: ZETA RAPS &amp;OLIV Rogl OLJA TOSSIMO ZET BOS &amp;OLV TILINI LUT KA &amp;OLI UT A JA
VLM: Visual summary: A black Tassimo coffee machine is brewing coffee into a blue mug on a kitchen counter, with another blue mug and various kitchen items nearby.
视觉摘要: 一台黑色的Tassimo咖啡机正在向一个蓝色杯子中冲泡咖啡，周围是厨房台面和一些厨房用品。
Visible product: Tassimo
Visible components: coffee machine; blue mug; coffee cup; coffee pod; counter; bottle; bag; cup holder
Visible actions: placing coffee pod into machine; coffee brewing
Visible states: coffee being dispensed; machine in operation
Visual uncertainty: The exact brand or model of the coffee machine beyond 'Tassimo' is not clearly visible. The text on the bottle is partially obscured.</t>
        </is>
      </c>
      <c r="N1322" s="45" t="inlineStr">
        <is>
          <t>30</t>
        </is>
      </c>
      <c r="O1322" s="45" t="inlineStr">
        <is>
          <t>0</t>
        </is>
      </c>
      <c r="P1322" s="59" t="str"/>
      <c r="Q1322" s="59" t="str"/>
      <c r="R1322" s="52" t="inlineStr">
        <is>
          <t>The visible product is a Tassimo coffee machine, which does not have a steam wand and is not an espresso machine. The scene shows coffee brewing, not steam wand troubleshooting.</t>
        </is>
      </c>
      <c r="S1322" s="52" t="inlineStr">
        <is>
          <t>VLM</t>
        </is>
      </c>
      <c r="T1322" s="52" t="inlineStr">
        <is>
          <t>low</t>
        </is>
      </c>
      <c r="U1322" s="52" t="inlineStr">
        <is>
          <t>The product is clearly identified as Tassimo, which is not an espresso machine and lacks a steam wand, making it irrelevant to the question.</t>
        </is>
      </c>
      <c r="V1322" s="45" t="inlineStr">
        <is>
          <t>R1</t>
        </is>
      </c>
      <c r="W1322" s="46" t="inlineStr">
        <is>
          <t>0</t>
        </is>
      </c>
      <c r="X1322" s="60" t="n"/>
      <c r="Y1322" s="60" t="n"/>
      <c r="Z1322" s="46" t="inlineStr">
        <is>
          <t>no</t>
        </is>
      </c>
      <c r="AA1322" s="54" t="inlineStr">
        <is>
          <t>没有蒸汽棒及堵塞或无蒸汽的处理。</t>
        </is>
      </c>
      <c r="AB1322" s="54" t="n"/>
      <c r="AC1322" s="46" t="inlineStr">
        <is>
          <t>completed</t>
        </is>
      </c>
      <c r="AD1322" s="46" t="inlineStr">
        <is>
          <t>2026-07-28T01:45:19+08:00</t>
        </is>
      </c>
      <c r="AE1322" s="47">
        <f>IF(AC1322&lt;&gt;"completed","",IF(W1322=O1322,"no","yes"))</f>
        <v/>
      </c>
      <c r="AF1322" s="47">
        <f>IF(AC1322&lt;&gt;"completed","",IF(AND(X1322=P1322,Y1322=Q1322),"no","yes"))</f>
        <v/>
      </c>
      <c r="AG1322" s="47">
        <f>IF(AC1322&lt;&gt;"completed","待复核",IF(OR(W1322="",Z1322="",AA1322="",AD1322=""),"缺少必填项",IF(AND(OR(AE1322="yes",AF1322="yes"),AB1322=""),"修正原因缺失",IF(OR(W1322=0,W1322=1),IF(AND(X1322="",Y1322=""),"通过","0/1级时间应留空"),IF(AND(OR(W1322=2,W1322=3),X1322&lt;&gt;"",Y1322&lt;&gt;"",X1322&gt;=I1322,Y1322&lt;=J1322,Y1322&gt;X1322),"通过","2/3级时间无效")))))</f>
        <v/>
      </c>
    </row>
    <row r="1323">
      <c r="A1323" s="45" t="inlineStr">
        <is>
          <t>VQ-032</t>
        </is>
      </c>
      <c r="B1323" s="52" t="inlineStr">
        <is>
          <t>How do I address an espresso-machine steam wand that is blocked or produces no steam?</t>
        </is>
      </c>
      <c r="C1323" s="45" t="inlineStr">
        <is>
          <t>en</t>
        </is>
      </c>
      <c r="D1323" s="45" t="inlineStr">
        <is>
          <t>Espresso Machine</t>
        </is>
      </c>
      <c r="E1323" s="45" t="inlineStr">
        <is>
          <t>troubleshooting</t>
        </is>
      </c>
      <c r="F1323" s="45" t="inlineStr">
        <is>
          <t>source_disjoint_test</t>
        </is>
      </c>
      <c r="G1323" s="45" t="inlineStr">
        <is>
          <t>espresso-003-scene-0001</t>
        </is>
      </c>
      <c r="H1323" s="45" t="inlineStr">
        <is>
          <t>espresso-003</t>
        </is>
      </c>
      <c r="I1323" s="59" t="inlineStr">
        <is>
          <t>0.0</t>
        </is>
      </c>
      <c r="J1323" s="59" t="inlineStr">
        <is>
          <t>140.95</t>
        </is>
      </c>
      <c r="K1323" s="45" t="inlineStr">
        <is>
          <t>items/espresso-003-scene-0001/clip.mp4</t>
        </is>
      </c>
      <c r="L1323" s="45" t="inlineStr">
        <is>
          <t>items/espresso-003-scene-0001/thumbnail.jpg</t>
        </is>
      </c>
      <c r="M1323" s="52" t="inlineStr">
        <is>
          <t>OCR: UTEONYD IRORENI VORM KALK MOCCAMASTER UPROVID TECIENT MOCCAMASTEE UPROVED TECHENT APROVED TEGINT TEOENX ATROIED TECYENI APPROVED TECENI SMERES ONI TECENT INI TVOEM UTROVED q0e Je he a ECIENT AITRONED N TECIINI IM TEOINI OAM TECIENI ALLA INKEER UPPROVED LETR M UPROSED SEAXTS ATROVED TEOHNI TECEENI APTROVED TEOENT TECHNI
VLM: Visual summary: A yellow coffee maker with a water reservoir and a glass carafe is on a kitchen counter, actively brewing coffee as liquid drips into the carafe.
视觉摘要: 一台黄色的咖啡机放在厨房台面上，正在将液体滴入玻璃壶中，进行咖啡萃取。
Visible product: MOCCAMASTER
Visible components: yellow base unit; water reservoir; black filter basket; glass carafe; power button; indicator lights; kalk indicator; sink; bottles on windowsill
Visible actions: coffee dripping into carafe
Visible states: indicator lights illuminated; coffee in carafe</t>
        </is>
      </c>
      <c r="N1323" s="45" t="inlineStr">
        <is>
          <t>31</t>
        </is>
      </c>
      <c r="O1323" s="45" t="inlineStr">
        <is>
          <t>0</t>
        </is>
      </c>
      <c r="P1323" s="59" t="str"/>
      <c r="Q1323" s="59" t="str"/>
      <c r="R1323" s="52" t="inlineStr">
        <is>
          <t>The visible product is a MOCCAMASTER coffee maker, which does not have a steam wand and is not an espresso machine; it is a drip coffee maker actively brewing coffee, with no evidence of steam wand troubleshooting.</t>
        </is>
      </c>
      <c r="S1323" s="52" t="inlineStr">
        <is>
          <t>VLM</t>
        </is>
      </c>
      <c r="T1323" s="52" t="inlineStr">
        <is>
          <t>low</t>
        </is>
      </c>
      <c r="U1323" s="52" t="inlineStr">
        <is>
          <t>The product is clearly identifiable as a drip coffee maker, not an espresso machine, and no steam wand or related troubleshooting is visible or mentioned.</t>
        </is>
      </c>
      <c r="V1323" s="45" t="inlineStr">
        <is>
          <t>R1</t>
        </is>
      </c>
      <c r="W1323" s="46" t="inlineStr">
        <is>
          <t>0</t>
        </is>
      </c>
      <c r="X1323" s="60" t="n"/>
      <c r="Y1323" s="60" t="n"/>
      <c r="Z1323" s="46" t="inlineStr">
        <is>
          <t>no</t>
        </is>
      </c>
      <c r="AA1323" s="54" t="inlineStr">
        <is>
          <t>没有出现蒸汽棒，也没有堵塞或无蒸汽的处理。</t>
        </is>
      </c>
      <c r="AB1323" s="54" t="n"/>
      <c r="AC1323" s="46" t="inlineStr">
        <is>
          <t>completed</t>
        </is>
      </c>
      <c r="AD1323" s="46" t="inlineStr">
        <is>
          <t>2026-07-28T01:45:19+08:00</t>
        </is>
      </c>
      <c r="AE1323" s="47">
        <f>IF(AC1323&lt;&gt;"completed","",IF(W1323=O1323,"no","yes"))</f>
        <v/>
      </c>
      <c r="AF1323" s="47">
        <f>IF(AC1323&lt;&gt;"completed","",IF(AND(X1323=P1323,Y1323=Q1323),"no","yes"))</f>
        <v/>
      </c>
      <c r="AG1323" s="47">
        <f>IF(AC1323&lt;&gt;"completed","待复核",IF(OR(W1323="",Z1323="",AA1323="",AD1323=""),"缺少必填项",IF(AND(OR(AE1323="yes",AF1323="yes"),AB1323=""),"修正原因缺失",IF(OR(W1323=0,W1323=1),IF(AND(X1323="",Y1323=""),"通过","0/1级时间应留空"),IF(AND(OR(W1323=2,W1323=3),X1323&lt;&gt;"",Y1323&lt;&gt;"",X1323&gt;=I1323,Y1323&lt;=J1323,Y1323&gt;X1323),"通过","2/3级时间无效")))))</f>
        <v/>
      </c>
    </row>
    <row r="1324">
      <c r="A1324" s="45" t="inlineStr">
        <is>
          <t>VQ-032</t>
        </is>
      </c>
      <c r="B1324" s="52" t="inlineStr">
        <is>
          <t>How do I address an espresso-machine steam wand that is blocked or produces no steam?</t>
        </is>
      </c>
      <c r="C1324" s="45" t="inlineStr">
        <is>
          <t>en</t>
        </is>
      </c>
      <c r="D1324" s="45" t="inlineStr">
        <is>
          <t>Espresso Machine</t>
        </is>
      </c>
      <c r="E1324" s="45" t="inlineStr">
        <is>
          <t>troubleshooting</t>
        </is>
      </c>
      <c r="F1324" s="45" t="inlineStr">
        <is>
          <t>source_disjoint_test</t>
        </is>
      </c>
      <c r="G1324" s="45" t="inlineStr">
        <is>
          <t>espresso-040-scene-0001</t>
        </is>
      </c>
      <c r="H1324" s="45" t="inlineStr">
        <is>
          <t>espresso-040</t>
        </is>
      </c>
      <c r="I1324" s="59" t="inlineStr">
        <is>
          <t>0.0</t>
        </is>
      </c>
      <c r="J1324" s="59" t="inlineStr">
        <is>
          <t>8.64</t>
        </is>
      </c>
      <c r="K1324" s="45" t="inlineStr">
        <is>
          <t>items/espresso-040-scene-0001/clip.mp4</t>
        </is>
      </c>
      <c r="L1324" s="45" t="inlineStr">
        <is>
          <t>items/espresso-040-scene-0001/thumbnail.jpg</t>
        </is>
      </c>
      <c r="M1324" s="52" t="inlineStr">
        <is>
          <t>OCR: coffe dairy NINJA espresso clean doubl ?W grind recommended current strength descale lock I
VLM: Visual summary: A hand is seen interacting with the portafilter of a Ninja brand coffee machine, which is identifiable as an espresso machine by its design and portafilter mechanism. The action appears to be locking or unlocking the portafilter, a key operational step in preparing espresso.
视觉摘要: 画面中一只手正在操作 Ninja 咖啡机的手柄，将手柄插入冲煮头并锁定，这是制作浓缩咖啡的关键操作步骤。
Visible product: espresso machine
Visible components: espresso machine; portafilter; group head
Visible actions: inserting and locking the portafilter</t>
        </is>
      </c>
      <c r="N1324" s="45" t="inlineStr">
        <is>
          <t>32</t>
        </is>
      </c>
      <c r="O1324" s="45" t="inlineStr">
        <is>
          <t>0</t>
        </is>
      </c>
      <c r="P1324" s="59" t="str"/>
      <c r="Q1324" s="59" t="str"/>
      <c r="R1324" s="52" t="inlineStr">
        <is>
          <t>The scene shows portafilter insertion and locking, which is unrelated to steam wand troubleshooting.</t>
        </is>
      </c>
      <c r="S1324" s="52" t="inlineStr">
        <is>
          <t>VLM</t>
        </is>
      </c>
      <c r="T1324" s="52" t="inlineStr">
        <is>
          <t>low</t>
        </is>
      </c>
      <c r="U1324" s="52" t="inlineStr">
        <is>
          <t>No evidence of steam wand, descaling, or steam-related actions.</t>
        </is>
      </c>
      <c r="V1324" s="45" t="inlineStr">
        <is>
          <t>R1</t>
        </is>
      </c>
      <c r="W1324" s="46" t="inlineStr">
        <is>
          <t>0</t>
        </is>
      </c>
      <c r="X1324" s="60" t="n"/>
      <c r="Y1324" s="60" t="n"/>
      <c r="Z1324" s="46" t="inlineStr">
        <is>
          <t>no</t>
        </is>
      </c>
      <c r="AA1324" s="54" t="inlineStr">
        <is>
          <t>画面未涉及蒸汽棒，也未处理蒸汽棒堵塞或无蒸汽问题。</t>
        </is>
      </c>
      <c r="AB1324" s="54" t="inlineStr">
        <is>
          <t>AI=0→R1=0，与AI一致。</t>
        </is>
      </c>
      <c r="AC1324" s="46" t="inlineStr">
        <is>
          <t>completed</t>
        </is>
      </c>
      <c r="AD1324" s="46" t="inlineStr">
        <is>
          <t>2026-07-28T01:45:19+08:00</t>
        </is>
      </c>
      <c r="AE1324" s="47">
        <f>IF(AC1324&lt;&gt;"completed","",IF(W1324=O1324,"no","yes"))</f>
        <v/>
      </c>
      <c r="AF1324" s="47">
        <f>IF(AC1324&lt;&gt;"completed","",IF(AND(X1324=P1324,Y1324=Q1324),"no","yes"))</f>
        <v/>
      </c>
      <c r="AG1324" s="47">
        <f>IF(AC1324&lt;&gt;"completed","待复核",IF(OR(W1324="",Z1324="",AA1324="",AD1324=""),"缺少必填项",IF(AND(OR(AE1324="yes",AF1324="yes"),AB1324=""),"修正原因缺失",IF(OR(W1324=0,W1324=1),IF(AND(X1324="",Y1324=""),"通过","0/1级时间应留空"),IF(AND(OR(W1324=2,W1324=3),X1324&lt;&gt;"",Y1324&lt;&gt;"",X1324&gt;=I1324,Y1324&lt;=J1324,Y1324&gt;X1324),"通过","2/3级时间无效")))))</f>
        <v/>
      </c>
    </row>
    <row r="1325">
      <c r="A1325" s="45" t="inlineStr">
        <is>
          <t>VQ-032</t>
        </is>
      </c>
      <c r="B1325" s="52" t="inlineStr">
        <is>
          <t>How do I address an espresso-machine steam wand that is blocked or produces no steam?</t>
        </is>
      </c>
      <c r="C1325" s="45" t="inlineStr">
        <is>
          <t>en</t>
        </is>
      </c>
      <c r="D1325" s="45" t="inlineStr">
        <is>
          <t>Espresso Machine</t>
        </is>
      </c>
      <c r="E1325" s="45" t="inlineStr">
        <is>
          <t>troubleshooting</t>
        </is>
      </c>
      <c r="F1325" s="45" t="inlineStr">
        <is>
          <t>source_disjoint_test</t>
        </is>
      </c>
      <c r="G1325" s="45" t="inlineStr">
        <is>
          <t>espresso-004-scene-0008</t>
        </is>
      </c>
      <c r="H1325" s="45" t="inlineStr">
        <is>
          <t>espresso-004</t>
        </is>
      </c>
      <c r="I1325" s="59" t="inlineStr">
        <is>
          <t>51.983</t>
        </is>
      </c>
      <c r="J1325" s="59" t="inlineStr">
        <is>
          <t>57.28</t>
        </is>
      </c>
      <c r="K1325" s="45" t="inlineStr">
        <is>
          <t>items/espresso-004-scene-0008/clip.mp4</t>
        </is>
      </c>
      <c r="L1325" s="45" t="inlineStr">
        <is>
          <t>items/espresso-004-scene-0008/thumbnail.jpg</t>
        </is>
      </c>
      <c r="M1325" s="52" t="inlineStr">
        <is>
          <t>VLM: Visual summary: Close-up shots of an espresso machine's pressure gauge and coffee extraction.
视觉摘要: 意式咖啡机压力表和咖啡萃取的特写镜头。
Visible product: Espresso Machine
Visible components: pressure gauge; coffee spout; coffee cup; machine body
Visible actions: coffee dripping from spout into cup
Visible states: pressure gauge needle pointing to a value; coffee being dispensed
Visual uncertainty: The full brand name or model is not visible. The exact pressure reading is not clearly legible. The context of the machine's operation beyond the shown frames is not visible.</t>
        </is>
      </c>
      <c r="N1325" s="45" t="inlineStr">
        <is>
          <t>33</t>
        </is>
      </c>
      <c r="O1325" s="45" t="inlineStr">
        <is>
          <t>0</t>
        </is>
      </c>
      <c r="P1325" s="59" t="str"/>
      <c r="Q1325" s="59" t="str"/>
      <c r="R1325" s="52" t="inlineStr">
        <is>
          <t>The scene shows coffee extraction and pressure gauge reading, but no steam wand, no blocking issue, and no troubleshooting steps related to steam wand functionality.</t>
        </is>
      </c>
      <c r="S1325" s="52" t="inlineStr">
        <is>
          <t>VLM</t>
        </is>
      </c>
      <c r="T1325" s="52" t="inlineStr">
        <is>
          <t>low</t>
        </is>
      </c>
      <c r="U1325" s="52" t="inlineStr">
        <is>
          <t>The visual evidence clearly lacks any depiction of the steam wand or steam-related troubleshooting.</t>
        </is>
      </c>
      <c r="V1325" s="45" t="inlineStr">
        <is>
          <t>R1</t>
        </is>
      </c>
      <c r="W1325" s="46" t="inlineStr">
        <is>
          <t>0</t>
        </is>
      </c>
      <c r="X1325" s="60" t="n"/>
      <c r="Y1325" s="60" t="n"/>
      <c r="Z1325" s="46" t="inlineStr">
        <is>
          <t>no</t>
        </is>
      </c>
      <c r="AA1325" s="54" t="inlineStr">
        <is>
          <t>画面聚焦萃取口和压力表，未出现蒸汽棒或相关故障处理。</t>
        </is>
      </c>
      <c r="AB1325" s="54" t="n"/>
      <c r="AC1325" s="46" t="inlineStr">
        <is>
          <t>completed</t>
        </is>
      </c>
      <c r="AD1325" s="46" t="inlineStr">
        <is>
          <t>2026-07-28T01:45:19+08:00</t>
        </is>
      </c>
      <c r="AE1325" s="47">
        <f>IF(AC1325&lt;&gt;"completed","",IF(W1325=O1325,"no","yes"))</f>
        <v/>
      </c>
      <c r="AF1325" s="47">
        <f>IF(AC1325&lt;&gt;"completed","",IF(AND(X1325=P1325,Y1325=Q1325),"no","yes"))</f>
        <v/>
      </c>
      <c r="AG1325" s="47">
        <f>IF(AC1325&lt;&gt;"completed","待复核",IF(OR(W1325="",Z1325="",AA1325="",AD1325=""),"缺少必填项",IF(AND(OR(AE1325="yes",AF1325="yes"),AB1325=""),"修正原因缺失",IF(OR(W1325=0,W1325=1),IF(AND(X1325="",Y1325=""),"通过","0/1级时间应留空"),IF(AND(OR(W1325=2,W1325=3),X1325&lt;&gt;"",Y1325&lt;&gt;"",X1325&gt;=I1325,Y1325&lt;=J1325,Y1325&gt;X1325),"通过","2/3级时间无效")))))</f>
        <v/>
      </c>
    </row>
    <row r="1326">
      <c r="A1326" s="45" t="inlineStr">
        <is>
          <t>VQ-032</t>
        </is>
      </c>
      <c r="B1326" s="52" t="inlineStr">
        <is>
          <t>How do I address an espresso-machine steam wand that is blocked or produces no steam?</t>
        </is>
      </c>
      <c r="C1326" s="45" t="inlineStr">
        <is>
          <t>en</t>
        </is>
      </c>
      <c r="D1326" s="45" t="inlineStr">
        <is>
          <t>Espresso Machine</t>
        </is>
      </c>
      <c r="E1326" s="45" t="inlineStr">
        <is>
          <t>troubleshooting</t>
        </is>
      </c>
      <c r="F1326" s="45" t="inlineStr">
        <is>
          <t>source_disjoint_test</t>
        </is>
      </c>
      <c r="G1326" s="45" t="inlineStr">
        <is>
          <t>espresso-017-scene-0002</t>
        </is>
      </c>
      <c r="H1326" s="45" t="inlineStr">
        <is>
          <t>espresso-017</t>
        </is>
      </c>
      <c r="I1326" s="59" t="inlineStr">
        <is>
          <t>574.25</t>
        </is>
      </c>
      <c r="J1326" s="59" t="inlineStr">
        <is>
          <t>586.633</t>
        </is>
      </c>
      <c r="K1326" s="45" t="inlineStr">
        <is>
          <t>items/espresso-017-scene-0002/clip.mp4</t>
        </is>
      </c>
      <c r="L1326" s="45" t="inlineStr">
        <is>
          <t>items/espresso-017-scene-0002/thumbnail.jpg</t>
        </is>
      </c>
      <c r="M1326" s="52" t="inlineStr">
        <is>
          <t>ASR: Другую отвертку взять. Немножко больше. Это у нас Т20. Снимаем трубочку. Достали заварочный
OCR: im REMA
VLM: Visual summary: A disassembled espresso machine is on a workbench, with a person using a screwdriver to work on its internal components.
视觉摘要: 一台拆开的意式咖啡机放在工作台上，一个人正用螺丝刀操作其内部零件。
Visible product: Espresso Machine
Visible components: black plastic casing; internal mechanical parts; red and white wires; clear tubing; screwdriver; orange bag; wrenches on wall
Visible actions: person holding screwdriver; person manipulating internal part
Visible states: machine disassembled; machine on workbench
Visual uncertainty: The brand name on the machine is partially obscured. The exact model or function of the internal parts is not identifiable.</t>
        </is>
      </c>
      <c r="N1326" s="45" t="inlineStr">
        <is>
          <t>34</t>
        </is>
      </c>
      <c r="O1326" s="45" t="inlineStr">
        <is>
          <t>1</t>
        </is>
      </c>
      <c r="P1326" s="59" t="str"/>
      <c r="Q1326" s="59" t="str"/>
      <c r="R1326" s="52" t="inlineStr">
        <is>
          <t>The scene shows disassembly of an espresso machine with tools, but no visible or spoken evidence addresses steam wand blockage or steam production troubleshooting.</t>
        </is>
      </c>
      <c r="S1326" s="52" t="inlineStr">
        <is>
          <t>VLM|ASR|OCR</t>
        </is>
      </c>
      <c r="T1326" s="52" t="inlineStr">
        <is>
          <t>low</t>
        </is>
      </c>
      <c r="U1326" s="52" t="inlineStr">
        <is>
          <t>No evidence of steam wand, steam production, or related troubleshooting actions.</t>
        </is>
      </c>
      <c r="V1326" s="45" t="inlineStr">
        <is>
          <t>R1</t>
        </is>
      </c>
      <c r="W1326" s="46" t="inlineStr">
        <is>
          <t>0</t>
        </is>
      </c>
      <c r="X1326" s="60" t="n"/>
      <c r="Y1326" s="60" t="n"/>
      <c r="Z1326" s="46" t="inlineStr">
        <is>
          <t>no</t>
        </is>
      </c>
      <c r="AA1326" s="54" t="inlineStr">
        <is>
          <t>全部6帧（t=574.2s–586.6s）中无蒸汽棒组件可见，也无任何蒸汽相关故障排查内容。</t>
        </is>
      </c>
      <c r="AB1326" s="54" t="inlineStr">
        <is>
          <t>AI=1→R1=0：该设备在此场景中以拆解形态出现，无蒸汽棒且无任何蒸汽故障处理信息。</t>
        </is>
      </c>
      <c r="AC1326" s="46" t="inlineStr">
        <is>
          <t>completed</t>
        </is>
      </c>
      <c r="AD1326" s="46" t="inlineStr">
        <is>
          <t>2026-07-28T01:45:19+08:00</t>
        </is>
      </c>
      <c r="AE1326" s="47">
        <f>IF(AC1326&lt;&gt;"completed","",IF(W1326=O1326,"no","yes"))</f>
        <v/>
      </c>
      <c r="AF1326" s="47">
        <f>IF(AC1326&lt;&gt;"completed","",IF(AND(X1326=P1326,Y1326=Q1326),"no","yes"))</f>
        <v/>
      </c>
      <c r="AG1326" s="47">
        <f>IF(AC1326&lt;&gt;"completed","待复核",IF(OR(W1326="",Z1326="",AA1326="",AD1326=""),"缺少必填项",IF(AND(OR(AE1326="yes",AF1326="yes"),AB1326=""),"修正原因缺失",IF(OR(W1326=0,W1326=1),IF(AND(X1326="",Y1326=""),"通过","0/1级时间应留空"),IF(AND(OR(W1326=2,W1326=3),X1326&lt;&gt;"",Y1326&lt;&gt;"",X1326&gt;=I1326,Y1326&lt;=J1326,Y1326&gt;X1326),"通过","2/3级时间无效")))))</f>
        <v/>
      </c>
    </row>
    <row r="1327">
      <c r="A1327" s="45" t="inlineStr">
        <is>
          <t>VQ-033</t>
        </is>
      </c>
      <c r="B1327" s="52" t="inlineStr">
        <is>
          <t>使用咖啡机蒸汽棒时怎样避免被高温蒸汽烫伤？</t>
        </is>
      </c>
      <c r="C1327" s="45" t="inlineStr">
        <is>
          <t>zh-CN</t>
        </is>
      </c>
      <c r="D1327" s="45" t="inlineStr">
        <is>
          <t>Espresso Machine</t>
        </is>
      </c>
      <c r="E1327" s="45" t="inlineStr">
        <is>
          <t>safety</t>
        </is>
      </c>
      <c r="F1327" s="45" t="inlineStr">
        <is>
          <t>source_disjoint_test</t>
        </is>
      </c>
      <c r="G1327" s="45" t="inlineStr">
        <is>
          <t>espresso-015-scene-0001</t>
        </is>
      </c>
      <c r="H1327" s="45" t="inlineStr">
        <is>
          <t>espresso-015</t>
        </is>
      </c>
      <c r="I1327" s="59" t="inlineStr">
        <is>
          <t>0.0</t>
        </is>
      </c>
      <c r="J1327" s="59" t="inlineStr">
        <is>
          <t>4.082</t>
        </is>
      </c>
      <c r="K1327" s="45" t="inlineStr">
        <is>
          <t>items/espresso-015-scene-0001/clip.mp4</t>
        </is>
      </c>
      <c r="L1327" s="45" t="inlineStr">
        <is>
          <t>items/espresso-015-scene-0001/thumbnail.jpg</t>
        </is>
      </c>
      <c r="M1327" s="52" t="inlineStr">
        <is>
          <t>VLM: Visual summary: A close-up view of a chrome espresso machine group head with a portafilter inserted, showing the filter basket and surrounding controls.
视觉摘要: 一台意式咖啡机的组头特写，插有手柄，可见滤网和周围控制部件。
Visible product: Espresso Machine
Visible components: group head; portafilter; filter basket; chrome finish; black knobs; metal tubing</t>
        </is>
      </c>
      <c r="N1327" s="45" t="inlineStr">
        <is>
          <t>1</t>
        </is>
      </c>
      <c r="O1327" s="45" t="inlineStr">
        <is>
          <t>0</t>
        </is>
      </c>
      <c r="P1327" s="59" t="str"/>
      <c r="Q1327" s="59" t="str"/>
      <c r="R1327" s="52" t="inlineStr">
        <is>
          <t>场景仅展示咖啡机组头和手柄，无蒸汽棒、无操作、无安全提示，无法回答如何避免烫伤。</t>
        </is>
      </c>
      <c r="S1327" s="52" t="inlineStr">
        <is>
          <t>VLM</t>
        </is>
      </c>
      <c r="T1327" s="52" t="inlineStr">
        <is>
          <t>low</t>
        </is>
      </c>
      <c r="U1327" s="52" t="inlineStr">
        <is>
          <t>无任何与蒸汽棒或烫伤防护相关的视觉或文本证据。</t>
        </is>
      </c>
      <c r="V1327" s="45" t="inlineStr">
        <is>
          <t>R1</t>
        </is>
      </c>
      <c r="W1327" s="46" t="inlineStr">
        <is>
          <t>0</t>
        </is>
      </c>
      <c r="X1327" s="60" t="n"/>
      <c r="Y1327" s="60" t="n"/>
      <c r="Z1327" s="46" t="inlineStr">
        <is>
          <t>no</t>
        </is>
      </c>
      <c r="AA1327" s="54" t="inlineStr">
        <is>
          <t>画面中无蒸汽棒及高温蒸汽，未展示防烫伤操作或提示。</t>
        </is>
      </c>
      <c r="AB1327" s="54" t="n"/>
      <c r="AC1327" s="46" t="inlineStr">
        <is>
          <t>completed</t>
        </is>
      </c>
      <c r="AD1327" s="46" t="inlineStr">
        <is>
          <t>2026-07-28T01:55:19+08:00</t>
        </is>
      </c>
      <c r="AE1327" s="47">
        <f>IF(AC1327&lt;&gt;"completed","",IF(W1327=O1327,"no","yes"))</f>
        <v/>
      </c>
      <c r="AF1327" s="47">
        <f>IF(AC1327&lt;&gt;"completed","",IF(AND(X1327=P1327,Y1327=Q1327),"no","yes"))</f>
        <v/>
      </c>
      <c r="AG1327" s="47">
        <f>IF(AC1327&lt;&gt;"completed","待复核",IF(OR(W1327="",Z1327="",AA1327="",AD1327=""),"缺少必填项",IF(AND(OR(AE1327="yes",AF1327="yes"),AB1327=""),"修正原因缺失",IF(OR(W1327=0,W1327=1),IF(AND(X1327="",Y1327=""),"通过","0/1级时间应留空"),IF(AND(OR(W1327=2,W1327=3),X1327&lt;&gt;"",Y1327&lt;&gt;"",X1327&gt;=I1327,Y1327&lt;=J1327,Y1327&gt;X1327),"通过","2/3级时间无效")))))</f>
        <v/>
      </c>
    </row>
    <row r="1328">
      <c r="A1328" s="45" t="inlineStr">
        <is>
          <t>VQ-033</t>
        </is>
      </c>
      <c r="B1328" s="52" t="inlineStr">
        <is>
          <t>使用咖啡机蒸汽棒时怎样避免被高温蒸汽烫伤？</t>
        </is>
      </c>
      <c r="C1328" s="45" t="inlineStr">
        <is>
          <t>zh-CN</t>
        </is>
      </c>
      <c r="D1328" s="45" t="inlineStr">
        <is>
          <t>Espresso Machine</t>
        </is>
      </c>
      <c r="E1328" s="45" t="inlineStr">
        <is>
          <t>safety</t>
        </is>
      </c>
      <c r="F1328" s="45" t="inlineStr">
        <is>
          <t>source_disjoint_test</t>
        </is>
      </c>
      <c r="G1328" s="45" t="inlineStr">
        <is>
          <t>espresso-018-scene-0009</t>
        </is>
      </c>
      <c r="H1328" s="45" t="inlineStr">
        <is>
          <t>espresso-018</t>
        </is>
      </c>
      <c r="I1328" s="59" t="inlineStr">
        <is>
          <t>31.776</t>
        </is>
      </c>
      <c r="J1328" s="59" t="inlineStr">
        <is>
          <t>34.153</t>
        </is>
      </c>
      <c r="K1328" s="45" t="inlineStr">
        <is>
          <t>items/espresso-018-scene-0009/clip.mp4</t>
        </is>
      </c>
      <c r="L1328" s="45" t="inlineStr">
        <is>
          <t>items/espresso-018-scene-0009/thumbnail.jpg</t>
        </is>
      </c>
      <c r="M1328" s="52" t="inlineStr">
        <is>
          <t>VLM: Visual summary: A person is operating a hand-cranked espresso machine by turning a knob.
视觉摘要: 一个人正在操作一台手摇式咖啡机，转动旋钮。
Visible product: Wacaco minipresso
Visible components: hand; knob; espresso machine; text overlay
Visible actions: turning a knob
Visual uncertainty: The full product name is partially visible but not fully readable.</t>
        </is>
      </c>
      <c r="N1328" s="45" t="inlineStr">
        <is>
          <t>2</t>
        </is>
      </c>
      <c r="O1328" s="45" t="inlineStr">
        <is>
          <t>0</t>
        </is>
      </c>
      <c r="P1328" s="59" t="str"/>
      <c r="Q1328" s="59" t="str"/>
      <c r="R1328" s="52" t="inlineStr">
        <is>
          <t>场景展示手摇式咖啡机操作，未涉及蒸汽棒或高温蒸汽相关安全操作。</t>
        </is>
      </c>
      <c r="S1328" s="52" t="inlineStr">
        <is>
          <t>VLM</t>
        </is>
      </c>
      <c r="T1328" s="52" t="inlineStr">
        <is>
          <t>low</t>
        </is>
      </c>
      <c r="U1328" s="52" t="inlineStr">
        <is>
          <t>无蒸汽棒或烫伤防护相关视觉或动作证据。</t>
        </is>
      </c>
      <c r="V1328" s="45" t="inlineStr">
        <is>
          <t>R1</t>
        </is>
      </c>
      <c r="W1328" s="46" t="inlineStr">
        <is>
          <t>0</t>
        </is>
      </c>
      <c r="X1328" s="60" t="n"/>
      <c r="Y1328" s="60" t="n"/>
      <c r="Z1328" s="46" t="inlineStr">
        <is>
          <t>no</t>
        </is>
      </c>
      <c r="AA1328" s="54" t="inlineStr">
        <is>
          <t>画面为手动器具操作，未涉及蒸汽棒或高温蒸汽。</t>
        </is>
      </c>
      <c r="AB1328" s="54" t="n"/>
      <c r="AC1328" s="46" t="inlineStr">
        <is>
          <t>completed</t>
        </is>
      </c>
      <c r="AD1328" s="46" t="inlineStr">
        <is>
          <t>2026-07-28T01:45:19+08:00</t>
        </is>
      </c>
      <c r="AE1328" s="47">
        <f>IF(AC1328&lt;&gt;"completed","",IF(W1328=O1328,"no","yes"))</f>
        <v/>
      </c>
      <c r="AF1328" s="47">
        <f>IF(AC1328&lt;&gt;"completed","",IF(AND(X1328=P1328,Y1328=Q1328),"no","yes"))</f>
        <v/>
      </c>
      <c r="AG1328" s="47">
        <f>IF(AC1328&lt;&gt;"completed","待复核",IF(OR(W1328="",Z1328="",AA1328="",AD1328=""),"缺少必填项",IF(AND(OR(AE1328="yes",AF1328="yes"),AB1328=""),"修正原因缺失",IF(OR(W1328=0,W1328=1),IF(AND(X1328="",Y1328=""),"通过","0/1级时间应留空"),IF(AND(OR(W1328=2,W1328=3),X1328&lt;&gt;"",Y1328&lt;&gt;"",X1328&gt;=I1328,Y1328&lt;=J1328,Y1328&gt;X1328),"通过","2/3级时间无效")))))</f>
        <v/>
      </c>
    </row>
    <row r="1329">
      <c r="A1329" s="45" t="inlineStr">
        <is>
          <t>VQ-033</t>
        </is>
      </c>
      <c r="B1329" s="52" t="inlineStr">
        <is>
          <t>使用咖啡机蒸汽棒时怎样避免被高温蒸汽烫伤？</t>
        </is>
      </c>
      <c r="C1329" s="45" t="inlineStr">
        <is>
          <t>zh-CN</t>
        </is>
      </c>
      <c r="D1329" s="45" t="inlineStr">
        <is>
          <t>Espresso Machine</t>
        </is>
      </c>
      <c r="E1329" s="45" t="inlineStr">
        <is>
          <t>safety</t>
        </is>
      </c>
      <c r="F1329" s="45" t="inlineStr">
        <is>
          <t>source_disjoint_test</t>
        </is>
      </c>
      <c r="G1329" s="45" t="inlineStr">
        <is>
          <t>espresso-003-scene-0001</t>
        </is>
      </c>
      <c r="H1329" s="45" t="inlineStr">
        <is>
          <t>espresso-003</t>
        </is>
      </c>
      <c r="I1329" s="59" t="inlineStr">
        <is>
          <t>0.0</t>
        </is>
      </c>
      <c r="J1329" s="59" t="inlineStr">
        <is>
          <t>140.95</t>
        </is>
      </c>
      <c r="K1329" s="45" t="inlineStr">
        <is>
          <t>items/espresso-003-scene-0001/clip.mp4</t>
        </is>
      </c>
      <c r="L1329" s="45" t="inlineStr">
        <is>
          <t>items/espresso-003-scene-0001/thumbnail.jpg</t>
        </is>
      </c>
      <c r="M1329" s="52" t="inlineStr">
        <is>
          <t>OCR: UTEONYD IRORENI VORM KALK MOCCAMASTER UPROVID TECIENT MOCCAMASTEE UPROVED TECHENT APROVED TEGINT TEOENX ATROIED TECYENI APPROVED TECENI SMERES ONI TECENT INI TVOEM UTROVED q0e Je he a ECIENT AITRONED N TECIINI IM TEOINI OAM TECIENI ALLA INKEER UPPROVED LETR M UPROSED SEAXTS ATROVED TEOHNI TECEENI APTROVED TEOENT TECHNI
VLM: Visual summary: A yellow coffee maker with a water reservoir and a glass carafe is on a kitchen counter, actively brewing coffee as liquid drips into the carafe.
视觉摘要: 一台黄色的咖啡机放在厨房台面上，正在将液体滴入玻璃壶中，进行咖啡萃取。
Visible product: MOCCAMASTER
Visible components: yellow base unit; water reservoir; black filter basket; glass carafe; power button; indicator lights; kalk indicator; sink; bottles on windowsill
Visible actions: coffee dripping into carafe
Visible states: indicator lights illuminated; coffee in carafe</t>
        </is>
      </c>
      <c r="N1329" s="45" t="inlineStr">
        <is>
          <t>3</t>
        </is>
      </c>
      <c r="O1329" s="45" t="inlineStr">
        <is>
          <t>0</t>
        </is>
      </c>
      <c r="P1329" s="59" t="str"/>
      <c r="Q1329" s="59" t="str"/>
      <c r="R1329" s="52" t="inlineStr">
        <is>
          <t>场景中咖啡机正在萃取咖啡，未显示蒸汽棒或任何与蒸汽操作相关的动作，也无任何安全提示或烫伤预防内容。</t>
        </is>
      </c>
      <c r="S1329" s="52" t="inlineStr">
        <is>
          <t>VLM</t>
        </is>
      </c>
      <c r="T1329" s="52" t="inlineStr">
        <is>
          <t>low</t>
        </is>
      </c>
      <c r="U1329" s="52" t="inlineStr">
        <is>
          <t>无任何证据表明场景涉及蒸汽棒或高温蒸汽操作。</t>
        </is>
      </c>
      <c r="V1329" s="45" t="inlineStr">
        <is>
          <t>R1</t>
        </is>
      </c>
      <c r="W1329" s="46" t="inlineStr">
        <is>
          <t>0</t>
        </is>
      </c>
      <c r="X1329" s="60" t="n"/>
      <c r="Y1329" s="60" t="n"/>
      <c r="Z1329" s="46" t="inlineStr">
        <is>
          <t>no</t>
        </is>
      </c>
      <c r="AA1329" s="54" t="inlineStr">
        <is>
          <t>未出现蒸汽棒及防烫伤相关安全提示或动作。</t>
        </is>
      </c>
      <c r="AB1329" s="54" t="n"/>
      <c r="AC1329" s="46" t="inlineStr">
        <is>
          <t>completed</t>
        </is>
      </c>
      <c r="AD1329" s="46" t="inlineStr">
        <is>
          <t>2026-07-28T01:45:19+08:00</t>
        </is>
      </c>
      <c r="AE1329" s="47">
        <f>IF(AC1329&lt;&gt;"completed","",IF(W1329=O1329,"no","yes"))</f>
        <v/>
      </c>
      <c r="AF1329" s="47">
        <f>IF(AC1329&lt;&gt;"completed","",IF(AND(X1329=P1329,Y1329=Q1329),"no","yes"))</f>
        <v/>
      </c>
      <c r="AG1329" s="47">
        <f>IF(AC1329&lt;&gt;"completed","待复核",IF(OR(W1329="",Z1329="",AA1329="",AD1329=""),"缺少必填项",IF(AND(OR(AE1329="yes",AF1329="yes"),AB1329=""),"修正原因缺失",IF(OR(W1329=0,W1329=1),IF(AND(X1329="",Y1329=""),"通过","0/1级时间应留空"),IF(AND(OR(W1329=2,W1329=3),X1329&lt;&gt;"",Y1329&lt;&gt;"",X1329&gt;=I1329,Y1329&lt;=J1329,Y1329&gt;X1329),"通过","2/3级时间无效")))))</f>
        <v/>
      </c>
    </row>
    <row r="1330">
      <c r="A1330" s="45" t="inlineStr">
        <is>
          <t>VQ-033</t>
        </is>
      </c>
      <c r="B1330" s="52" t="inlineStr">
        <is>
          <t>使用咖啡机蒸汽棒时怎样避免被高温蒸汽烫伤？</t>
        </is>
      </c>
      <c r="C1330" s="45" t="inlineStr">
        <is>
          <t>zh-CN</t>
        </is>
      </c>
      <c r="D1330" s="45" t="inlineStr">
        <is>
          <t>Espresso Machine</t>
        </is>
      </c>
      <c r="E1330" s="45" t="inlineStr">
        <is>
          <t>safety</t>
        </is>
      </c>
      <c r="F1330" s="45" t="inlineStr">
        <is>
          <t>source_disjoint_test</t>
        </is>
      </c>
      <c r="G1330" s="45" t="inlineStr">
        <is>
          <t>espresso-001-scene-0006</t>
        </is>
      </c>
      <c r="H1330" s="45" t="inlineStr">
        <is>
          <t>espresso-001</t>
        </is>
      </c>
      <c r="I1330" s="59" t="inlineStr">
        <is>
          <t>23.59</t>
        </is>
      </c>
      <c r="J1330" s="59" t="inlineStr">
        <is>
          <t>25.759</t>
        </is>
      </c>
      <c r="K1330" s="45" t="inlineStr">
        <is>
          <t>items/espresso-001-scene-0006/clip.mp4</t>
        </is>
      </c>
      <c r="L1330" s="45" t="inlineStr">
        <is>
          <t>items/espresso-001-scene-0006/thumbnail.jpg</t>
        </is>
      </c>
      <c r="M1330" s="52" t="inlineStr">
        <is>
          <t>ASR: Methods of preparation differ between drinks and between baristas.
VLM: Visual summary: A person is using an espresso machine, holding a portafilter and pressing a button on the machine.
视觉摘要: 一个人正在使用意式咖啡机，手持粉碗并按压机器上的按钮。
Visible product: Espresso Machine
Visible components: portafilter; coffee machine; syrup bottles; digital display; metal container
Visible actions: pressing a button; holding a portafilter
Visual uncertainty: The exact model or brand of the espresso machine is not visible. The text on the digital display is not clearly readable.</t>
        </is>
      </c>
      <c r="N1330" s="45" t="inlineStr">
        <is>
          <t>4</t>
        </is>
      </c>
      <c r="O1330" s="45" t="inlineStr">
        <is>
          <t>0</t>
        </is>
      </c>
      <c r="P1330" s="59" t="str"/>
      <c r="Q1330" s="59" t="str"/>
      <c r="R1330" s="52" t="inlineStr">
        <is>
          <t>The scene shows general espresso machine operation without any visual or spoken content addressing steam wand safety or avoiding burns.</t>
        </is>
      </c>
      <c r="S1330" s="52" t="inlineStr">
        <is>
          <t>VLM</t>
        </is>
      </c>
      <c r="T1330" s="52" t="inlineStr">
        <is>
          <t>low</t>
        </is>
      </c>
      <c r="U1330" s="52" t="inlineStr">
        <is>
          <t>No evidence of steam wand use, steam, or safety precautions is present.</t>
        </is>
      </c>
      <c r="V1330" s="45" t="inlineStr">
        <is>
          <t>R1</t>
        </is>
      </c>
      <c r="W1330" s="46" t="inlineStr">
        <is>
          <t>0</t>
        </is>
      </c>
      <c r="X1330" s="60" t="n"/>
      <c r="Y1330" s="60" t="n"/>
      <c r="Z1330" s="46" t="inlineStr">
        <is>
          <t>no</t>
        </is>
      </c>
      <c r="AA1330" s="54" t="inlineStr">
        <is>
          <t>第1–6帧（t=23.6s–25.8s）无蒸汽棒操作，无防烫伤安全提示或示范。</t>
        </is>
      </c>
      <c r="AB1330" s="54" t="n"/>
      <c r="AC1330" s="46" t="inlineStr">
        <is>
          <t>completed</t>
        </is>
      </c>
      <c r="AD1330" s="46" t="inlineStr">
        <is>
          <t>2026-07-28T01:45:19+08:00</t>
        </is>
      </c>
      <c r="AE1330" s="47">
        <f>IF(AC1330&lt;&gt;"completed","",IF(W1330=O1330,"no","yes"))</f>
        <v/>
      </c>
      <c r="AF1330" s="47">
        <f>IF(AC1330&lt;&gt;"completed","",IF(AND(X1330=P1330,Y1330=Q1330),"no","yes"))</f>
        <v/>
      </c>
      <c r="AG1330" s="47">
        <f>IF(AC1330&lt;&gt;"completed","待复核",IF(OR(W1330="",Z1330="",AA1330="",AD1330=""),"缺少必填项",IF(AND(OR(AE1330="yes",AF1330="yes"),AB1330=""),"修正原因缺失",IF(OR(W1330=0,W1330=1),IF(AND(X1330="",Y1330=""),"通过","0/1级时间应留空"),IF(AND(OR(W1330=2,W1330=3),X1330&lt;&gt;"",Y1330&lt;&gt;"",X1330&gt;=I1330,Y1330&lt;=J1330,Y1330&gt;X1330),"通过","2/3级时间无效")))))</f>
        <v/>
      </c>
    </row>
    <row r="1331">
      <c r="A1331" s="45" t="inlineStr">
        <is>
          <t>VQ-033</t>
        </is>
      </c>
      <c r="B1331" s="52" t="inlineStr">
        <is>
          <t>使用咖啡机蒸汽棒时怎样避免被高温蒸汽烫伤？</t>
        </is>
      </c>
      <c r="C1331" s="45" t="inlineStr">
        <is>
          <t>zh-CN</t>
        </is>
      </c>
      <c r="D1331" s="45" t="inlineStr">
        <is>
          <t>Espresso Machine</t>
        </is>
      </c>
      <c r="E1331" s="45" t="inlineStr">
        <is>
          <t>safety</t>
        </is>
      </c>
      <c r="F1331" s="45" t="inlineStr">
        <is>
          <t>source_disjoint_test</t>
        </is>
      </c>
      <c r="G1331" s="45" t="inlineStr">
        <is>
          <t>espresso-018-scene-0026</t>
        </is>
      </c>
      <c r="H1331" s="45" t="inlineStr">
        <is>
          <t>espresso-018</t>
        </is>
      </c>
      <c r="I1331" s="59" t="inlineStr">
        <is>
          <t>86.572</t>
        </is>
      </c>
      <c r="J1331" s="59" t="inlineStr">
        <is>
          <t>93.49</t>
        </is>
      </c>
      <c r="K1331" s="45" t="inlineStr">
        <is>
          <t>items/espresso-018-scene-0026/clip.mp4</t>
        </is>
      </c>
      <c r="L1331" s="45" t="inlineStr">
        <is>
          <t>items/espresso-018-scene-0026/thumbnail.jpg</t>
        </is>
      </c>
      <c r="M1331" s="52" t="inlineStr">
        <is>
          <t>OCR: INSIDER PICKS
VLM: Visual summary: A black screen with white and teal text promoting 'INSIDER PICKS' and instructing viewers to use provided links for products if they are on the go.
视觉摘要: 黑色背景上显示白色和青色文字，推广'INSIDER PICKS'，并提示观众如果在路上想购买产品，请使用提供的链接。
Visible product: unknown
Visible components: text; logo
Visual uncertainty: No products or product components are visible.</t>
        </is>
      </c>
      <c r="N1331" s="45" t="inlineStr">
        <is>
          <t>5</t>
        </is>
      </c>
      <c r="O1331" s="45" t="inlineStr">
        <is>
          <t>0</t>
        </is>
      </c>
      <c r="P1331" s="59" t="str"/>
      <c r="Q1331" s="59" t="str"/>
      <c r="R1331" s="52" t="inlineStr">
        <is>
          <t>场景仅显示推广文字和品牌标识，无咖啡机、蒸汽棒或任何与安全操作相关的视觉或语音内容。</t>
        </is>
      </c>
      <c r="S1331" s="52" t="inlineStr">
        <is>
          <t>VLM</t>
        </is>
      </c>
      <c r="T1331" s="52" t="inlineStr">
        <is>
          <t>low</t>
        </is>
      </c>
      <c r="U1331" s="52" t="inlineStr">
        <is>
          <t>无产品或操作相关视觉/语音证据，明确不相关。</t>
        </is>
      </c>
      <c r="V1331" s="45" t="inlineStr">
        <is>
          <t>R1</t>
        </is>
      </c>
      <c r="W1331" s="46" t="inlineStr">
        <is>
          <t>0</t>
        </is>
      </c>
      <c r="X1331" s="60" t="n"/>
      <c r="Y1331" s="60" t="n"/>
      <c r="Z1331" s="46" t="inlineStr">
        <is>
          <t>no</t>
        </is>
      </c>
      <c r="AA1331" s="54" t="inlineStr">
        <is>
          <t>联系表6帧（t=86.6s、88.0s、89.3s、90.7s、92.1s、93.5s）全部为黑底白/青字文字卡，循环显示'INSIDER PICKS / If you're on the go and want these products, use our links'与'It won't cost you extra, and we'll earn some money to support our videos'。无任何咖啡机、蒸汽棒、蒸汽或人物演示画面。</t>
        </is>
      </c>
      <c r="AB1331" s="54" t="n"/>
      <c r="AC1331" s="46" t="inlineStr">
        <is>
          <t>completed</t>
        </is>
      </c>
      <c r="AD1331" s="46" t="inlineStr">
        <is>
          <t>2026-07-28T01:55:19+08:00</t>
        </is>
      </c>
      <c r="AE1331" s="47">
        <f>IF(AC1331&lt;&gt;"completed","",IF(W1331=O1331,"no","yes"))</f>
        <v/>
      </c>
      <c r="AF1331" s="47">
        <f>IF(AC1331&lt;&gt;"completed","",IF(AND(X1331=P1331,Y1331=Q1331),"no","yes"))</f>
        <v/>
      </c>
      <c r="AG1331" s="47">
        <f>IF(AC1331&lt;&gt;"completed","待复核",IF(OR(W1331="",Z1331="",AA1331="",AD1331=""),"缺少必填项",IF(AND(OR(AE1331="yes",AF1331="yes"),AB1331=""),"修正原因缺失",IF(OR(W1331=0,W1331=1),IF(AND(X1331="",Y1331=""),"通过","0/1级时间应留空"),IF(AND(OR(W1331=2,W1331=3),X1331&lt;&gt;"",Y1331&lt;&gt;"",X1331&gt;=I1331,Y1331&lt;=J1331,Y1331&gt;X1331),"通过","2/3级时间无效")))))</f>
        <v/>
      </c>
    </row>
    <row r="1332">
      <c r="A1332" s="45" t="inlineStr">
        <is>
          <t>VQ-033</t>
        </is>
      </c>
      <c r="B1332" s="52" t="inlineStr">
        <is>
          <t>使用咖啡机蒸汽棒时怎样避免被高温蒸汽烫伤？</t>
        </is>
      </c>
      <c r="C1332" s="45" t="inlineStr">
        <is>
          <t>zh-CN</t>
        </is>
      </c>
      <c r="D1332" s="45" t="inlineStr">
        <is>
          <t>Espresso Machine</t>
        </is>
      </c>
      <c r="E1332" s="45" t="inlineStr">
        <is>
          <t>safety</t>
        </is>
      </c>
      <c r="F1332" s="45" t="inlineStr">
        <is>
          <t>source_disjoint_test</t>
        </is>
      </c>
      <c r="G1332" s="45" t="inlineStr">
        <is>
          <t>espresso-002-scene-0001</t>
        </is>
      </c>
      <c r="H1332" s="45" t="inlineStr">
        <is>
          <t>espresso-002</t>
        </is>
      </c>
      <c r="I1332" s="59" t="inlineStr">
        <is>
          <t>0.0</t>
        </is>
      </c>
      <c r="J1332" s="59" t="inlineStr">
        <is>
          <t>44.68</t>
        </is>
      </c>
      <c r="K1332" s="45" t="inlineStr">
        <is>
          <t>items/espresso-002-scene-0001/clip.mp4</t>
        </is>
      </c>
      <c r="L1332" s="45" t="inlineStr">
        <is>
          <t>items/espresso-002-scene-0001/thumbnail.jpg</t>
        </is>
      </c>
      <c r="M1332" s="52" t="inlineStr">
        <is>
          <t>VLM: Visual summary: A stream of coffee is being dispensed from an espresso machine into a blue mug.
视觉摘要: 咖啡机正在向一个蓝色杯子中倾倒咖啡。
Visible product: Espresso Machine
Visible components: espresso machine; blue mug; coffee stream; metal portafilter; wooden countertop
Visible actions: coffee dispensing
Visible states: coffee filling mug; coffee forming crema</t>
        </is>
      </c>
      <c r="N1332" s="45" t="inlineStr">
        <is>
          <t>6</t>
        </is>
      </c>
      <c r="O1332" s="45" t="inlineStr">
        <is>
          <t>0</t>
        </is>
      </c>
      <c r="P1332" s="59" t="str"/>
      <c r="Q1332" s="59" t="str"/>
      <c r="R1332" s="52" t="inlineStr">
        <is>
          <t>场景仅展示咖啡萃取过程，未涉及蒸汽棒或任何与高温蒸汽相关的操作或安全提示。</t>
        </is>
      </c>
      <c r="S1332" s="52" t="inlineStr">
        <is>
          <t>VLM</t>
        </is>
      </c>
      <c r="T1332" s="52" t="inlineStr">
        <is>
          <t>low</t>
        </is>
      </c>
      <c r="U1332" s="52" t="inlineStr">
        <is>
          <t>无任何视觉或文本证据提及蒸汽棒、高温蒸汽或烫伤防护措施。</t>
        </is>
      </c>
      <c r="V1332" s="45" t="inlineStr">
        <is>
          <t>R1</t>
        </is>
      </c>
      <c r="W1332" s="46" t="inlineStr">
        <is>
          <t>0</t>
        </is>
      </c>
      <c r="X1332" s="60" t="n"/>
      <c r="Y1332" s="60" t="n"/>
      <c r="Z1332" s="46" t="inlineStr">
        <is>
          <t>no</t>
        </is>
      </c>
      <c r="AA1332" s="54" t="inlineStr">
        <is>
          <t>无蒸汽棒操作，无任何防烫安全提示。</t>
        </is>
      </c>
      <c r="AB1332" s="54" t="n"/>
      <c r="AC1332" s="46" t="inlineStr">
        <is>
          <t>completed</t>
        </is>
      </c>
      <c r="AD1332" s="46" t="inlineStr">
        <is>
          <t>2026-07-28T01:45:19+08:00</t>
        </is>
      </c>
      <c r="AE1332" s="47">
        <f>IF(AC1332&lt;&gt;"completed","",IF(W1332=O1332,"no","yes"))</f>
        <v/>
      </c>
      <c r="AF1332" s="47">
        <f>IF(AC1332&lt;&gt;"completed","",IF(AND(X1332=P1332,Y1332=Q1332),"no","yes"))</f>
        <v/>
      </c>
      <c r="AG1332" s="47">
        <f>IF(AC1332&lt;&gt;"completed","待复核",IF(OR(W1332="",Z1332="",AA1332="",AD1332=""),"缺少必填项",IF(AND(OR(AE1332="yes",AF1332="yes"),AB1332=""),"修正原因缺失",IF(OR(W1332=0,W1332=1),IF(AND(X1332="",Y1332=""),"通过","0/1级时间应留空"),IF(AND(OR(W1332=2,W1332=3),X1332&lt;&gt;"",Y1332&lt;&gt;"",X1332&gt;=I1332,Y1332&lt;=J1332,Y1332&gt;X1332),"通过","2/3级时间无效")))))</f>
        <v/>
      </c>
    </row>
    <row r="1333">
      <c r="A1333" s="45" t="inlineStr">
        <is>
          <t>VQ-033</t>
        </is>
      </c>
      <c r="B1333" s="52" t="inlineStr">
        <is>
          <t>使用咖啡机蒸汽棒时怎样避免被高温蒸汽烫伤？</t>
        </is>
      </c>
      <c r="C1333" s="45" t="inlineStr">
        <is>
          <t>zh-CN</t>
        </is>
      </c>
      <c r="D1333" s="45" t="inlineStr">
        <is>
          <t>Espresso Machine</t>
        </is>
      </c>
      <c r="E1333" s="45" t="inlineStr">
        <is>
          <t>safety</t>
        </is>
      </c>
      <c r="F1333" s="45" t="inlineStr">
        <is>
          <t>source_disjoint_test</t>
        </is>
      </c>
      <c r="G1333" s="45" t="inlineStr">
        <is>
          <t>espresso-018-scene-0012</t>
        </is>
      </c>
      <c r="H1333" s="45" t="inlineStr">
        <is>
          <t>espresso-018</t>
        </is>
      </c>
      <c r="I1333" s="59" t="inlineStr">
        <is>
          <t>40.659</t>
        </is>
      </c>
      <c r="J1333" s="59" t="inlineStr">
        <is>
          <t>44.412</t>
        </is>
      </c>
      <c r="K1333" s="45" t="inlineStr">
        <is>
          <t>items/espresso-018-scene-0012/clip.mp4</t>
        </is>
      </c>
      <c r="L1333" s="45" t="inlineStr">
        <is>
          <t>items/espresso-018-scene-0012/thumbnail.jpg</t>
        </is>
      </c>
      <c r="M1333" s="52" t="inlineStr">
        <is>
          <t>VLM: Visual summary: A dark-colored espresso machine is pouring coffee into a black cup on a textured surface.
视觉摘要: 一台深色的意式咖啡机正在将咖啡倒入一个黑色杯子中，杯子放在有纹理的表面上。
Visible product: Espresso Machine
Visible components: black cup; dark-colored espresso machine; text overlay; text 'Wacaco Company'; text 'INSIDER PICKS'
Visible actions: pouring coffee
Visible states: coffee being poured; text overlay present
Visual uncertainty: The full appearance of the espresso machine is not visible. The exact brand or model is not visible. The context of the scene (e.g., travel setting) is implied by text but not visually confirmed.</t>
        </is>
      </c>
      <c r="N1333" s="45" t="inlineStr">
        <is>
          <t>7</t>
        </is>
      </c>
      <c r="O1333" s="45" t="inlineStr">
        <is>
          <t>0</t>
        </is>
      </c>
      <c r="P1333" s="59" t="str"/>
      <c r="Q1333" s="59" t="str"/>
      <c r="R1333" s="52" t="inlineStr">
        <is>
          <t>场景仅显示咖啡机正在倒咖啡，未涉及蒸汽棒或任何与高温蒸汽相关的操作或安全提示。</t>
        </is>
      </c>
      <c r="S1333" s="52" t="inlineStr">
        <is>
          <t>VLM</t>
        </is>
      </c>
      <c r="T1333" s="52" t="inlineStr">
        <is>
          <t>low</t>
        </is>
      </c>
      <c r="U1333" s="52" t="inlineStr">
        <is>
          <t>无证据显示蒸汽棒、蒸汽操作或烫伤预防相关内容。</t>
        </is>
      </c>
      <c r="V1333" s="45" t="inlineStr">
        <is>
          <t>R1</t>
        </is>
      </c>
      <c r="W1333" s="46" t="inlineStr">
        <is>
          <t>0</t>
        </is>
      </c>
      <c r="X1333" s="60" t="n"/>
      <c r="Y1333" s="60" t="n"/>
      <c r="Z1333" s="46" t="inlineStr">
        <is>
          <t>no</t>
        </is>
      </c>
      <c r="AA1333" s="54" t="inlineStr">
        <is>
          <t>画面未涉及蒸汽棒或高温蒸汽安全操作。</t>
        </is>
      </c>
      <c r="AB1333" s="54" t="n"/>
      <c r="AC1333" s="46" t="inlineStr">
        <is>
          <t>completed</t>
        </is>
      </c>
      <c r="AD1333" s="46" t="inlineStr">
        <is>
          <t>2026-07-28T01:45:19+08:00</t>
        </is>
      </c>
      <c r="AE1333" s="47">
        <f>IF(AC1333&lt;&gt;"completed","",IF(W1333=O1333,"no","yes"))</f>
        <v/>
      </c>
      <c r="AF1333" s="47">
        <f>IF(AC1333&lt;&gt;"completed","",IF(AND(X1333=P1333,Y1333=Q1333),"no","yes"))</f>
        <v/>
      </c>
      <c r="AG1333" s="47">
        <f>IF(AC1333&lt;&gt;"completed","待复核",IF(OR(W1333="",Z1333="",AA1333="",AD1333=""),"缺少必填项",IF(AND(OR(AE1333="yes",AF1333="yes"),AB1333=""),"修正原因缺失",IF(OR(W1333=0,W1333=1),IF(AND(X1333="",Y1333=""),"通过","0/1级时间应留空"),IF(AND(OR(W1333=2,W1333=3),X1333&lt;&gt;"",Y1333&lt;&gt;"",X1333&gt;=I1333,Y1333&lt;=J1333,Y1333&gt;X1333),"通过","2/3级时间无效")))))</f>
        <v/>
      </c>
    </row>
    <row r="1334">
      <c r="A1334" s="45" t="inlineStr">
        <is>
          <t>VQ-033</t>
        </is>
      </c>
      <c r="B1334" s="52" t="inlineStr">
        <is>
          <t>使用咖啡机蒸汽棒时怎样避免被高温蒸汽烫伤？</t>
        </is>
      </c>
      <c r="C1334" s="45" t="inlineStr">
        <is>
          <t>zh-CN</t>
        </is>
      </c>
      <c r="D1334" s="45" t="inlineStr">
        <is>
          <t>Espresso Machine</t>
        </is>
      </c>
      <c r="E1334" s="45" t="inlineStr">
        <is>
          <t>safety</t>
        </is>
      </c>
      <c r="F1334" s="45" t="inlineStr">
        <is>
          <t>source_disjoint_test</t>
        </is>
      </c>
      <c r="G1334" s="45" t="inlineStr">
        <is>
          <t>espresso-004-scene-0002</t>
        </is>
      </c>
      <c r="H1334" s="45" t="inlineStr">
        <is>
          <t>espresso-004</t>
        </is>
      </c>
      <c r="I1334" s="59" t="inlineStr">
        <is>
          <t>32.213</t>
        </is>
      </c>
      <c r="J1334" s="59" t="inlineStr">
        <is>
          <t>34.382</t>
        </is>
      </c>
      <c r="K1334" s="45" t="inlineStr">
        <is>
          <t>items/espresso-004-scene-0002/clip.mp4</t>
        </is>
      </c>
      <c r="L1334" s="45" t="inlineStr">
        <is>
          <t>items/espresso-004-scene-0002/thumbnail.jpg</t>
        </is>
      </c>
      <c r="M1334" s="52" t="inlineStr">
        <is>
          <t>VLM: Visual summary: A hand holds a white cup with a mustache design under an espresso machine's steam wand, while the text 'PREHEAT IT' is overlaid on the image.
视觉摘要: 一只手拿着一个印有胡子图案的白色杯子，放在咖啡机的蒸汽喷嘴下，图像上叠加有“PREHEAT IT”字样。
Visible product: Espresso Machine
Visible components: espresso machine; steam wand; white cup; mustache design on cup; hand; text overlay: 'PREHEAT IT'
Visible actions: hand holding cup; cup positioned under steam wand</t>
        </is>
      </c>
      <c r="N1334" s="45" t="inlineStr">
        <is>
          <t>8</t>
        </is>
      </c>
      <c r="O1334" s="45" t="inlineStr">
        <is>
          <t>2</t>
        </is>
      </c>
      <c r="P1334" s="59" t="inlineStr">
        <is>
          <t>32.213</t>
        </is>
      </c>
      <c r="Q1334" s="59" t="inlineStr">
        <is>
          <t>34.382</t>
        </is>
      </c>
      <c r="R1334" s="52" t="inlineStr">
        <is>
          <t>展示将杯子置于蒸汽喷嘴下并叠加‘PREHEAT IT’文字，暗示预热步骤，但未显示如何避免烫伤。</t>
        </is>
      </c>
      <c r="S1334" s="52" t="inlineStr">
        <is>
          <t>VLM</t>
        </is>
      </c>
      <c r="T1334" s="52" t="inlineStr">
        <is>
          <t>low</t>
        </is>
      </c>
      <c r="U1334" s="52" t="inlineStr">
        <is>
          <t>未显示任何避免烫伤的具体动作或安全提示。</t>
        </is>
      </c>
      <c r="V1334" s="45" t="inlineStr">
        <is>
          <t>R1</t>
        </is>
      </c>
      <c r="W1334" s="46" t="inlineStr">
        <is>
          <t>1</t>
        </is>
      </c>
      <c r="X1334" s="60" t="n"/>
      <c r="Y1334" s="60" t="n"/>
      <c r="Z1334" s="46" t="inlineStr">
        <is>
          <t>no</t>
        </is>
      </c>
      <c r="AA1334" s="54" t="inlineStr">
        <is>
          <t>画面仅展示杯子在蒸汽棒下预热，未出现防烫伤的安全提示或动作。</t>
        </is>
      </c>
      <c r="AB1334" s="54" t="inlineStr">
        <is>
          <t>AI=2→R1=1：未展示避免烫伤的具体操作。</t>
        </is>
      </c>
      <c r="AC1334" s="46" t="inlineStr">
        <is>
          <t>completed</t>
        </is>
      </c>
      <c r="AD1334" s="46" t="inlineStr">
        <is>
          <t>2026-07-28T01:45:19+08:00</t>
        </is>
      </c>
      <c r="AE1334" s="47">
        <f>IF(AC1334&lt;&gt;"completed","",IF(W1334=O1334,"no","yes"))</f>
        <v/>
      </c>
      <c r="AF1334" s="47">
        <f>IF(AC1334&lt;&gt;"completed","",IF(AND(X1334=P1334,Y1334=Q1334),"no","yes"))</f>
        <v/>
      </c>
      <c r="AG1334" s="47">
        <f>IF(AC1334&lt;&gt;"completed","待复核",IF(OR(W1334="",Z1334="",AA1334="",AD1334=""),"缺少必填项",IF(AND(OR(AE1334="yes",AF1334="yes"),AB1334=""),"修正原因缺失",IF(OR(W1334=0,W1334=1),IF(AND(X1334="",Y1334=""),"通过","0/1级时间应留空"),IF(AND(OR(W1334=2,W1334=3),X1334&lt;&gt;"",Y1334&lt;&gt;"",X1334&gt;=I1334,Y1334&lt;=J1334,Y1334&gt;X1334),"通过","2/3级时间无效")))))</f>
        <v/>
      </c>
    </row>
    <row r="1335">
      <c r="A1335" s="45" t="inlineStr">
        <is>
          <t>VQ-033</t>
        </is>
      </c>
      <c r="B1335" s="52" t="inlineStr">
        <is>
          <t>使用咖啡机蒸汽棒时怎样避免被高温蒸汽烫伤？</t>
        </is>
      </c>
      <c r="C1335" s="45" t="inlineStr">
        <is>
          <t>zh-CN</t>
        </is>
      </c>
      <c r="D1335" s="45" t="inlineStr">
        <is>
          <t>Espresso Machine</t>
        </is>
      </c>
      <c r="E1335" s="45" t="inlineStr">
        <is>
          <t>safety</t>
        </is>
      </c>
      <c r="F1335" s="45" t="inlineStr">
        <is>
          <t>source_disjoint_test</t>
        </is>
      </c>
      <c r="G1335" s="45" t="inlineStr">
        <is>
          <t>espresso-004-scene-0006</t>
        </is>
      </c>
      <c r="H1335" s="45" t="inlineStr">
        <is>
          <t>espresso-004</t>
        </is>
      </c>
      <c r="I1335" s="59" t="inlineStr">
        <is>
          <t>45.518</t>
        </is>
      </c>
      <c r="J1335" s="59" t="inlineStr">
        <is>
          <t>48.855</t>
        </is>
      </c>
      <c r="K1335" s="45" t="inlineStr">
        <is>
          <t>items/espresso-004-scene-0006/clip.mp4</t>
        </is>
      </c>
      <c r="L1335" s="45" t="inlineStr">
        <is>
          <t>items/espresso-004-scene-0006/thumbnail.jpg</t>
        </is>
      </c>
      <c r="M1335" s="52" t="inlineStr">
        <is>
          <t>VLM: Visual summary: A split-screen view showing a portafilter with ground coffee and a hand holding a portafilter, followed by a hand pressing a 'PURGE' button on an espresso machine while water flows from the group head.
视觉摘要: 分屏画面显示装有咖啡粉的粉碗和一只手握着粉碗，随后一只手按下意式咖啡机上的“PURGE”按钮，同时水流从冲煮头流出。
Visible product: Espresso Machine
Visible components: portafilter; coffee grounds; espresso machine group head; PURGE button; hand
Visible actions: holding portafilter; pressing PURGE button; water flowing
Visible states: coffee grounds in portafilter; water flowing from group head
Visible warnings: PURGE</t>
        </is>
      </c>
      <c r="N1335" s="45" t="inlineStr">
        <is>
          <t>9</t>
        </is>
      </c>
      <c r="O1335" s="45" t="inlineStr">
        <is>
          <t>0</t>
        </is>
      </c>
      <c r="P1335" s="59" t="str"/>
      <c r="Q1335" s="59" t="str"/>
      <c r="R1335" s="52" t="inlineStr">
        <is>
          <t>场景展示的是咖啡机的PURGE操作，涉及水流从冲煮头流出，未涉及蒸汽棒或高温蒸汽，无任何烫伤预防相关动作或提示。</t>
        </is>
      </c>
      <c r="S1335" s="52" t="inlineStr">
        <is>
          <t>VLM</t>
        </is>
      </c>
      <c r="T1335" s="52" t="inlineStr">
        <is>
          <t>low</t>
        </is>
      </c>
      <c r="U1335" s="52" t="inlineStr">
        <is>
          <t>证据明确不涉及蒸汽棒或高温蒸汽操作，与问题无关。</t>
        </is>
      </c>
      <c r="V1335" s="45" t="inlineStr">
        <is>
          <t>R1</t>
        </is>
      </c>
      <c r="W1335" s="46" t="inlineStr">
        <is>
          <t>0</t>
        </is>
      </c>
      <c r="X1335" s="60" t="n"/>
      <c r="Y1335" s="60" t="n"/>
      <c r="Z1335" s="46" t="inlineStr">
        <is>
          <t>no</t>
        </is>
      </c>
      <c r="AA1335" s="54" t="inlineStr">
        <is>
          <t>画面无蒸汽棒出现，无烫伤预防相关内容。</t>
        </is>
      </c>
      <c r="AB1335" s="54" t="n"/>
      <c r="AC1335" s="46" t="inlineStr">
        <is>
          <t>completed</t>
        </is>
      </c>
      <c r="AD1335" s="46" t="inlineStr">
        <is>
          <t>2026-07-28T01:45:19+08:00</t>
        </is>
      </c>
      <c r="AE1335" s="47">
        <f>IF(AC1335&lt;&gt;"completed","",IF(W1335=O1335,"no","yes"))</f>
        <v/>
      </c>
      <c r="AF1335" s="47">
        <f>IF(AC1335&lt;&gt;"completed","",IF(AND(X1335=P1335,Y1335=Q1335),"no","yes"))</f>
        <v/>
      </c>
      <c r="AG1335" s="47">
        <f>IF(AC1335&lt;&gt;"completed","待复核",IF(OR(W1335="",Z1335="",AA1335="",AD1335=""),"缺少必填项",IF(AND(OR(AE1335="yes",AF1335="yes"),AB1335=""),"修正原因缺失",IF(OR(W1335=0,W1335=1),IF(AND(X1335="",Y1335=""),"通过","0/1级时间应留空"),IF(AND(OR(W1335=2,W1335=3),X1335&lt;&gt;"",Y1335&lt;&gt;"",X1335&gt;=I1335,Y1335&lt;=J1335,Y1335&gt;X1335),"通过","2/3级时间无效")))))</f>
        <v/>
      </c>
    </row>
    <row r="1336">
      <c r="A1336" s="45" t="inlineStr">
        <is>
          <t>VQ-033</t>
        </is>
      </c>
      <c r="B1336" s="52" t="inlineStr">
        <is>
          <t>使用咖啡机蒸汽棒时怎样避免被高温蒸汽烫伤？</t>
        </is>
      </c>
      <c r="C1336" s="45" t="inlineStr">
        <is>
          <t>zh-CN</t>
        </is>
      </c>
      <c r="D1336" s="45" t="inlineStr">
        <is>
          <t>Espresso Machine</t>
        </is>
      </c>
      <c r="E1336" s="45" t="inlineStr">
        <is>
          <t>safety</t>
        </is>
      </c>
      <c r="F1336" s="45" t="inlineStr">
        <is>
          <t>source_disjoint_test</t>
        </is>
      </c>
      <c r="G1336" s="45" t="inlineStr">
        <is>
          <t>espresso-015-scene-0003</t>
        </is>
      </c>
      <c r="H1336" s="45" t="inlineStr">
        <is>
          <t>espresso-015</t>
        </is>
      </c>
      <c r="I1336" s="59" t="inlineStr">
        <is>
          <t>37.448</t>
        </is>
      </c>
      <c r="J1336" s="59" t="inlineStr">
        <is>
          <t>43.15</t>
        </is>
      </c>
      <c r="K1336" s="45" t="inlineStr">
        <is>
          <t>items/espresso-015-scene-0003/clip.mp4</t>
        </is>
      </c>
      <c r="L1336" s="45" t="inlineStr">
        <is>
          <t>items/espresso-015-scene-0003/thumbnail.jpg</t>
        </is>
      </c>
      <c r="M1336" s="52" t="inlineStr">
        <is>
          <t>OCR: bor
VLM: Visual summary: A red cup filled with espresso sits on the drip tray of an espresso machine, with a pressure gauge visible nearby.
视觉摘要: 一杯红色的浓缩咖啡放在意式咖啡机的滴水盘上，旁边有一个压力表。
Visible product: Espresso Machine
Visible components: espresso machine; pressure gauge; drip tray; red cup; coffee; metal portafilter; green indicator light
Visible states: coffee being dispensed into cup; pressure gauge needle pointing to a value</t>
        </is>
      </c>
      <c r="N1336" s="45" t="inlineStr">
        <is>
          <t>10</t>
        </is>
      </c>
      <c r="O1336" s="45" t="inlineStr">
        <is>
          <t>0</t>
        </is>
      </c>
      <c r="P1336" s="59" t="str"/>
      <c r="Q1336" s="59" t="str"/>
      <c r="R1336" s="52" t="inlineStr">
        <is>
          <t>场景仅展示咖啡机正在出咖啡，无蒸汽棒操作或任何烫伤防护相关内容。</t>
        </is>
      </c>
      <c r="S1336" s="52" t="inlineStr">
        <is>
          <t>VLM</t>
        </is>
      </c>
      <c r="T1336" s="52" t="inlineStr">
        <is>
          <t>low</t>
        </is>
      </c>
      <c r="U1336" s="52" t="inlineStr">
        <is>
          <t>无任何与蒸汽棒、高温蒸汽或烫伤防护相关的视觉或文本证据。</t>
        </is>
      </c>
      <c r="V1336" s="45" t="inlineStr">
        <is>
          <t>R1</t>
        </is>
      </c>
      <c r="W1336" s="46" t="inlineStr">
        <is>
          <t>0</t>
        </is>
      </c>
      <c r="X1336" s="60" t="n"/>
      <c r="Y1336" s="60" t="n"/>
      <c r="Z1336" s="46" t="inlineStr">
        <is>
          <t>no</t>
        </is>
      </c>
      <c r="AA1336" s="54" t="inlineStr">
        <is>
          <t>未出现蒸汽棒及烫伤防护内容。</t>
        </is>
      </c>
      <c r="AB1336" s="54" t="n"/>
      <c r="AC1336" s="46" t="inlineStr">
        <is>
          <t>completed</t>
        </is>
      </c>
      <c r="AD1336" s="46" t="inlineStr">
        <is>
          <t>2026-07-28T01:45:19+08:00</t>
        </is>
      </c>
      <c r="AE1336" s="47">
        <f>IF(AC1336&lt;&gt;"completed","",IF(W1336=O1336,"no","yes"))</f>
        <v/>
      </c>
      <c r="AF1336" s="47">
        <f>IF(AC1336&lt;&gt;"completed","",IF(AND(X1336=P1336,Y1336=Q1336),"no","yes"))</f>
        <v/>
      </c>
      <c r="AG1336" s="47">
        <f>IF(AC1336&lt;&gt;"completed","待复核",IF(OR(W1336="",Z1336="",AA1336="",AD1336=""),"缺少必填项",IF(AND(OR(AE1336="yes",AF1336="yes"),AB1336=""),"修正原因缺失",IF(OR(W1336=0,W1336=1),IF(AND(X1336="",Y1336=""),"通过","0/1级时间应留空"),IF(AND(OR(W1336=2,W1336=3),X1336&lt;&gt;"",Y1336&lt;&gt;"",X1336&gt;=I1336,Y1336&lt;=J1336,Y1336&gt;X1336),"通过","2/3级时间无效")))))</f>
        <v/>
      </c>
    </row>
    <row r="1337">
      <c r="A1337" s="45" t="inlineStr">
        <is>
          <t>VQ-033</t>
        </is>
      </c>
      <c r="B1337" s="52" t="inlineStr">
        <is>
          <t>使用咖啡机蒸汽棒时怎样避免被高温蒸汽烫伤？</t>
        </is>
      </c>
      <c r="C1337" s="45" t="inlineStr">
        <is>
          <t>zh-CN</t>
        </is>
      </c>
      <c r="D1337" s="45" t="inlineStr">
        <is>
          <t>Espresso Machine</t>
        </is>
      </c>
      <c r="E1337" s="45" t="inlineStr">
        <is>
          <t>safety</t>
        </is>
      </c>
      <c r="F1337" s="45" t="inlineStr">
        <is>
          <t>source_disjoint_test</t>
        </is>
      </c>
      <c r="G1337" s="45" t="inlineStr">
        <is>
          <t>espresso-017-scene-0001</t>
        </is>
      </c>
      <c r="H1337" s="45" t="inlineStr">
        <is>
          <t>espresso-017</t>
        </is>
      </c>
      <c r="I1337" s="59" t="inlineStr">
        <is>
          <t>0.0</t>
        </is>
      </c>
      <c r="J1337" s="59" t="inlineStr">
        <is>
          <t>574.25</t>
        </is>
      </c>
      <c r="K1337" s="45" t="inlineStr">
        <is>
          <t>items/espresso-017-scene-0001/clip.mp4</t>
        </is>
      </c>
      <c r="L1337" s="45" t="inlineStr">
        <is>
          <t>items/espresso-017-scene-0001/thumbnail.jpg</t>
        </is>
      </c>
      <c r="M1337" s="52" t="inlineStr">
        <is>
          <t>ASR: Я вас приветствую на своем канале. Сегодня у нас кофемашина Jura, точная модель аппарата. Я укажу в описании к видео. Речь будет о разборке аппарата. У некоторых владельцев при обслуживании и необходимости снять, вымыть заварочный узел, либо у некоторых мастеров вызывает трудности у этих моделей с разборкой. я покажу как это выполнить легко быстро и при этом постараться ничего не выломать никаких зацепов в общем сохранить аппарат в исправном состоянии давайте приступим для начала мы снимаем поддоны снимаем крышку достаем лоток для молотого кофе разворачиваем аппарат снимаем контейнер для воды здесь у нас спрятана защелка мы ее проворачиваем снимаем сложим всю коробочку чтобы не растерять отвертка звездочка т15 откручиваем саморез также нам понадобится специальный ключ овальный и нужно выкрутить вот этот саморез я его обозначил планочку подымаем вверх это я пока уберу не Мне нужно будет положить аппарат на бок, поэтому я подстелю полотенце, чтобы не поцарапать корпус. Смотрите, прежде чем положить аппарат на бок, я возьму вот такой листик, заведу. Вот примерно в этом положении у нас стоит зацеп. Теперь я ложу аппарат на бок. В этом месте у нас зацепчик, я беру такой съемник, вставляю, приподнимаю немножко крышку, беру обычную линейку, примерно 30 сантиметров, завожу ее, примерно в это, вот так надо завести ее, заводим. с этой стороны изнутри я рукой буду линейку прижимать к корпусу аппарата и нажимаю слышим у нас отщелкнулась защелочка снимаем корпус вот примерно вот так вот линейка заправлена нам нужно было отщелкнуть вот эту вот этот клавишу как видите состояние аппарата защелка у нас входит вот в это положение давайте я обозначу вот сюда она входит я аппарат разворачиваю на другую сторону повторяя манипуляцию точно также завожу примерно сюда до упора нажали вот примерно в этом месте и скинули вот у нас здесь примерно зацеп я ставлю аппарат мы получили доступ к плате управления с этой стороны мы получили доступ к редуктору когда будете заводить линейку с этой стороны у нас вот вот этот упорчик видите да мы получается проводим прижимаем линейку корпусу доходим до вот этого фиксатора и отстегиваем далее нам нужно снять вот эту панель линейку я пока убираем вот кнопка мы ее нажимаем и приподнимаем крышку вот кнопка мы нажали приподняли и сняли вот эту панель далее нам необходимо снять вот эту накладку здесь у нас стоит зацеп я беру съемничек вставляю и немножко проворачиваем 123 откручиваем и теперь панельку просто подымаем если нам необходимо снять вот эту переднюю панель мы откручиваем два самореза снимаем экран и под ним еще два самореза которые держат вот эту накладку но этого я делать не буду мне это сейчас нет необходимости. Я буду разбирать заварочный узел. Откручиваем заварочный узел. Другую отвертку взять. Немножко больше. Это у нас Т20. Снимаем трубочку. Достали заварочный
OCR: TOLSEN covim OROCREMA covum OROCRENA &gt; 3 X 170 180 ovim PA APA GROU 16 1 juha jera sovim SROUP GROUP CROU - 1160 1860 MO ROUP 000 OROCREN wa S C il LUSST 300000000 SNERL CF 00000000 C.F SNI USY 0000000 EPLS | TRUIST CE ESNEL Cp EPLISET SNEL a CKOUP SNEEL ST 00G00000 SNOE eovim 0G000000 evim LHEAIE CEDAME 2 09000000 CUDAM 6 CUPAPI im E REMA
VLM: Visual summary: A person is disassembling a white appliance, likely an espresso machine, in a workshop setting with tools and supplies on the wall and floor.
视觉摘要: 一个人正在一个工作坊环境中拆解一台白色的电器，可能是意式咖啡机，周围墙上和地板上有工具和材料。
Visible product: Espresso Machine
Visible components: white appliance; orange bag labeled 'COVIM OROCREMA'; black container; tools hanging on wall; screwdriver; green sanding belt; yellow plastic tool; cup with dark liquid
Visible actions: person opening appliance; person removing appliance cover; person holding green sanding belt; person using screwdriver
Visible states: appliance partially disassembled; appliance cover removed; internal components exposed
Visual uncertainty: The exact model or brand of the appliance is not visible. The purpose of the disassembly is not clear from the frames.</t>
        </is>
      </c>
      <c r="N1337" s="45" t="inlineStr">
        <is>
          <t>11</t>
        </is>
      </c>
      <c r="O1337" s="45" t="inlineStr">
        <is>
          <t>0</t>
        </is>
      </c>
      <c r="P1337" s="59" t="str"/>
      <c r="Q1337" s="59" t="str"/>
      <c r="R1337" s="52" t="inlineStr">
        <is>
          <t>The scene shows disassembly of an espresso machine, not steam wand operation or safety precautions for steam. No mention or visual of steam wand, steam, or safety measures against burns.</t>
        </is>
      </c>
      <c r="S1337" s="52" t="inlineStr">
        <is>
          <t>VLM|ASR|OCR</t>
        </is>
      </c>
      <c r="T1337" s="52" t="inlineStr">
        <is>
          <t>low</t>
        </is>
      </c>
      <c r="U1337" s="52" t="inlineStr">
        <is>
          <t>The scene is clearly about disassembly, not steam wand use or safety.</t>
        </is>
      </c>
      <c r="V1337" s="45" t="inlineStr">
        <is>
          <t>R1</t>
        </is>
      </c>
      <c r="W1337" s="46" t="inlineStr">
        <is>
          <t>0</t>
        </is>
      </c>
      <c r="X1337" s="60" t="n"/>
      <c r="Y1337" s="60" t="n"/>
      <c r="Z1337" s="46" t="inlineStr">
        <is>
          <t>no</t>
        </is>
      </c>
      <c r="AA1337" s="54" t="inlineStr">
        <is>
          <t>拆机场景中没有蒸汽棒操作，也没有防烫伤提示。</t>
        </is>
      </c>
      <c r="AB1337" s="54" t="inlineStr">
        <is>
          <t>AI=0→R1=0，与AI一致。</t>
        </is>
      </c>
      <c r="AC1337" s="46" t="inlineStr">
        <is>
          <t>completed</t>
        </is>
      </c>
      <c r="AD1337" s="46" t="inlineStr">
        <is>
          <t>2026-07-28T01:45:19+08:00</t>
        </is>
      </c>
      <c r="AE1337" s="47">
        <f>IF(AC1337&lt;&gt;"completed","",IF(W1337=O1337,"no","yes"))</f>
        <v/>
      </c>
      <c r="AF1337" s="47">
        <f>IF(AC1337&lt;&gt;"completed","",IF(AND(X1337=P1337,Y1337=Q1337),"no","yes"))</f>
        <v/>
      </c>
      <c r="AG1337" s="47">
        <f>IF(AC1337&lt;&gt;"completed","待复核",IF(OR(W1337="",Z1337="",AA1337="",AD1337=""),"缺少必填项",IF(AND(OR(AE1337="yes",AF1337="yes"),AB1337=""),"修正原因缺失",IF(OR(W1337=0,W1337=1),IF(AND(X1337="",Y1337=""),"通过","0/1级时间应留空"),IF(AND(OR(W1337=2,W1337=3),X1337&lt;&gt;"",Y1337&lt;&gt;"",X1337&gt;=I1337,Y1337&lt;=J1337,Y1337&gt;X1337),"通过","2/3级时间无效")))))</f>
        <v/>
      </c>
    </row>
    <row r="1338">
      <c r="A1338" s="45" t="inlineStr">
        <is>
          <t>VQ-033</t>
        </is>
      </c>
      <c r="B1338" s="52" t="inlineStr">
        <is>
          <t>使用咖啡机蒸汽棒时怎样避免被高温蒸汽烫伤？</t>
        </is>
      </c>
      <c r="C1338" s="45" t="inlineStr">
        <is>
          <t>zh-CN</t>
        </is>
      </c>
      <c r="D1338" s="45" t="inlineStr">
        <is>
          <t>Espresso Machine</t>
        </is>
      </c>
      <c r="E1338" s="45" t="inlineStr">
        <is>
          <t>safety</t>
        </is>
      </c>
      <c r="F1338" s="45" t="inlineStr">
        <is>
          <t>source_disjoint_test</t>
        </is>
      </c>
      <c r="G1338" s="45" t="inlineStr">
        <is>
          <t>espresso-017-scene-0002</t>
        </is>
      </c>
      <c r="H1338" s="45" t="inlineStr">
        <is>
          <t>espresso-017</t>
        </is>
      </c>
      <c r="I1338" s="59" t="inlineStr">
        <is>
          <t>574.25</t>
        </is>
      </c>
      <c r="J1338" s="59" t="inlineStr">
        <is>
          <t>586.633</t>
        </is>
      </c>
      <c r="K1338" s="45" t="inlineStr">
        <is>
          <t>items/espresso-017-scene-0002/clip.mp4</t>
        </is>
      </c>
      <c r="L1338" s="45" t="inlineStr">
        <is>
          <t>items/espresso-017-scene-0002/thumbnail.jpg</t>
        </is>
      </c>
      <c r="M1338" s="52" t="inlineStr">
        <is>
          <t>ASR: Другую отвертку взять. Немножко больше. Это у нас Т20. Снимаем трубочку. Достали заварочный
OCR: im REMA
VLM: Visual summary: A disassembled espresso machine is on a workbench, with a person using a screwdriver to work on its internal components.
视觉摘要: 一台拆开的意式咖啡机放在工作台上，一个人正用螺丝刀操作其内部零件。
Visible product: Espresso Machine
Visible components: black plastic casing; internal mechanical parts; red and white wires; clear tubing; screwdriver; orange bag; wrenches on wall
Visible actions: person holding screwdriver; person manipulating internal part
Visible states: machine disassembled; machine on workbench
Visual uncertainty: The brand name on the machine is partially obscured. The exact model or function of the internal parts is not identifiable.</t>
        </is>
      </c>
      <c r="N1338" s="45" t="inlineStr">
        <is>
          <t>12</t>
        </is>
      </c>
      <c r="O1338" s="45" t="inlineStr">
        <is>
          <t>0</t>
        </is>
      </c>
      <c r="P1338" s="59" t="str"/>
      <c r="Q1338" s="59" t="str"/>
      <c r="R1338" s="52" t="inlineStr">
        <is>
          <t>场景展示咖啡机拆解维修，未涉及蒸汽棒操作或高温蒸汽安全措施。</t>
        </is>
      </c>
      <c r="S1338" s="52" t="inlineStr">
        <is>
          <t>VLM</t>
        </is>
      </c>
      <c r="T1338" s="52" t="inlineStr">
        <is>
          <t>low</t>
        </is>
      </c>
      <c r="U1338" s="52" t="inlineStr">
        <is>
          <t>无任何与蒸汽棒、高温蒸汽或烫伤防护相关的视觉或语音证据。</t>
        </is>
      </c>
      <c r="V1338" s="45" t="inlineStr">
        <is>
          <t>R1</t>
        </is>
      </c>
      <c r="W1338" s="46" t="inlineStr">
        <is>
          <t>0</t>
        </is>
      </c>
      <c r="X1338" s="60" t="n"/>
      <c r="Y1338" s="60" t="n"/>
      <c r="Z1338" s="46" t="inlineStr">
        <is>
          <t>no</t>
        </is>
      </c>
      <c r="AA1338" s="54" t="inlineStr">
        <is>
          <t>全部6帧（t=574.2s–586.6s）为拆解维修场景，无蒸汽棒操作及任何防烫安全提示。</t>
        </is>
      </c>
      <c r="AB1338" s="54" t="n"/>
      <c r="AC1338" s="46" t="inlineStr">
        <is>
          <t>completed</t>
        </is>
      </c>
      <c r="AD1338" s="46" t="inlineStr">
        <is>
          <t>2026-07-28T01:45:19+08:00</t>
        </is>
      </c>
      <c r="AE1338" s="47">
        <f>IF(AC1338&lt;&gt;"completed","",IF(W1338=O1338,"no","yes"))</f>
        <v/>
      </c>
      <c r="AF1338" s="47">
        <f>IF(AC1338&lt;&gt;"completed","",IF(AND(X1338=P1338,Y1338=Q1338),"no","yes"))</f>
        <v/>
      </c>
      <c r="AG1338" s="47">
        <f>IF(AC1338&lt;&gt;"completed","待复核",IF(OR(W1338="",Z1338="",AA1338="",AD1338=""),"缺少必填项",IF(AND(OR(AE1338="yes",AF1338="yes"),AB1338=""),"修正原因缺失",IF(OR(W1338=0,W1338=1),IF(AND(X1338="",Y1338=""),"通过","0/1级时间应留空"),IF(AND(OR(W1338=2,W1338=3),X1338&lt;&gt;"",Y1338&lt;&gt;"",X1338&gt;=I1338,Y1338&lt;=J1338,Y1338&gt;X1338),"通过","2/3级时间无效")))))</f>
        <v/>
      </c>
    </row>
    <row r="1339">
      <c r="A1339" s="45" t="inlineStr">
        <is>
          <t>VQ-033</t>
        </is>
      </c>
      <c r="B1339" s="52" t="inlineStr">
        <is>
          <t>使用咖啡机蒸汽棒时怎样避免被高温蒸汽烫伤？</t>
        </is>
      </c>
      <c r="C1339" s="45" t="inlineStr">
        <is>
          <t>zh-CN</t>
        </is>
      </c>
      <c r="D1339" s="45" t="inlineStr">
        <is>
          <t>Espresso Machine</t>
        </is>
      </c>
      <c r="E1339" s="45" t="inlineStr">
        <is>
          <t>safety</t>
        </is>
      </c>
      <c r="F1339" s="45" t="inlineStr">
        <is>
          <t>source_disjoint_test</t>
        </is>
      </c>
      <c r="G1339" s="45" t="inlineStr">
        <is>
          <t>espresso-001-scene-0004</t>
        </is>
      </c>
      <c r="H1339" s="45" t="inlineStr">
        <is>
          <t>espresso-001</t>
        </is>
      </c>
      <c r="I1339" s="59" t="inlineStr">
        <is>
          <t>14.214</t>
        </is>
      </c>
      <c r="J1339" s="59" t="inlineStr">
        <is>
          <t>18.685</t>
        </is>
      </c>
      <c r="K1339" s="45" t="inlineStr">
        <is>
          <t>items/espresso-001-scene-0004/clip.mp4</t>
        </is>
      </c>
      <c r="L1339" s="45" t="inlineStr">
        <is>
          <t>items/espresso-001-scene-0004/thumbnail.jpg</t>
        </is>
      </c>
      <c r="M1339" s="52" t="inlineStr">
        <is>
          <t>ASR: It has more caffeine per unit volume than most beverages, but the usual serving size is smaller than a standard cup of coffee. The act of producing a shot of espresso is often termed pulling a shot.
VLM: Visual summary: A person is operating an espresso machine, with a white cup placed on a digital scale under the spout, while stacks of plates and coffee cups are visible nearby.
视觉摘要: 一个人正在操作一台浓缩咖啡机，一个白色杯子放在数字秤上位于出水口下方，旁边可见堆叠的盘子和咖啡杯。
Visible product: Espresso Machine
Visible components: espresso machine; digital scale; white cup; stacks of plates; stacks of coffee cups; pressure gauge; portafilter; blue cloth
Visible actions: person operating espresso machine; person adjusting or holding machine handle
Visible states: coffee being dispensed into cup; cup on digital scale</t>
        </is>
      </c>
      <c r="N1339" s="45" t="inlineStr">
        <is>
          <t>13</t>
        </is>
      </c>
      <c r="O1339" s="45" t="inlineStr">
        <is>
          <t>0</t>
        </is>
      </c>
      <c r="P1339" s="59" t="str"/>
      <c r="Q1339" s="59" t="str"/>
      <c r="R1339" s="52" t="inlineStr">
        <is>
          <t>The scene shows espresso machine operation with coffee dispensing, but no visual, spoken, or OCR evidence addresses steam wand use or safety precautions against steam burns.</t>
        </is>
      </c>
      <c r="S1339" s="52" t="inlineStr">
        <is>
          <t>VLM|ASR</t>
        </is>
      </c>
      <c r="T1339" s="52" t="inlineStr">
        <is>
          <t>low</t>
        </is>
      </c>
      <c r="U1339" s="52" t="inlineStr">
        <is>
          <t>No mention of steam wand, steam, or safety measures in any modality.</t>
        </is>
      </c>
      <c r="V1339" s="45" t="inlineStr">
        <is>
          <t>R1</t>
        </is>
      </c>
      <c r="W1339" s="46" t="inlineStr">
        <is>
          <t>0</t>
        </is>
      </c>
      <c r="X1339" s="60" t="n"/>
      <c r="Y1339" s="60" t="n"/>
      <c r="Z1339" s="46" t="inlineStr">
        <is>
          <t>no</t>
        </is>
      </c>
      <c r="AA1339" s="54" t="inlineStr">
        <is>
          <t>萃取画面中无蒸汽棒使用，也没有防烫伤提示。</t>
        </is>
      </c>
      <c r="AB1339" s="54" t="inlineStr">
        <is>
          <t>AI=0→R1=0，与AI一致。</t>
        </is>
      </c>
      <c r="AC1339" s="46" t="inlineStr">
        <is>
          <t>completed</t>
        </is>
      </c>
      <c r="AD1339" s="46" t="inlineStr">
        <is>
          <t>2026-07-28T01:45:19+08:00</t>
        </is>
      </c>
      <c r="AE1339" s="47">
        <f>IF(AC1339&lt;&gt;"completed","",IF(W1339=O1339,"no","yes"))</f>
        <v/>
      </c>
      <c r="AF1339" s="47">
        <f>IF(AC1339&lt;&gt;"completed","",IF(AND(X1339=P1339,Y1339=Q1339),"no","yes"))</f>
        <v/>
      </c>
      <c r="AG1339" s="47">
        <f>IF(AC1339&lt;&gt;"completed","待复核",IF(OR(W1339="",Z1339="",AA1339="",AD1339=""),"缺少必填项",IF(AND(OR(AE1339="yes",AF1339="yes"),AB1339=""),"修正原因缺失",IF(OR(W1339=0,W1339=1),IF(AND(X1339="",Y1339=""),"通过","0/1级时间应留空"),IF(AND(OR(W1339=2,W1339=3),X1339&lt;&gt;"",Y1339&lt;&gt;"",X1339&gt;=I1339,Y1339&lt;=J1339,Y1339&gt;X1339),"通过","2/3级时间无效")))))</f>
        <v/>
      </c>
    </row>
    <row r="1340">
      <c r="A1340" s="45" t="inlineStr">
        <is>
          <t>VQ-033</t>
        </is>
      </c>
      <c r="B1340" s="52" t="inlineStr">
        <is>
          <t>使用咖啡机蒸汽棒时怎样避免被高温蒸汽烫伤？</t>
        </is>
      </c>
      <c r="C1340" s="45" t="inlineStr">
        <is>
          <t>zh-CN</t>
        </is>
      </c>
      <c r="D1340" s="45" t="inlineStr">
        <is>
          <t>Espresso Machine</t>
        </is>
      </c>
      <c r="E1340" s="45" t="inlineStr">
        <is>
          <t>safety</t>
        </is>
      </c>
      <c r="F1340" s="45" t="inlineStr">
        <is>
          <t>source_disjoint_test</t>
        </is>
      </c>
      <c r="G1340" s="45" t="inlineStr">
        <is>
          <t>espresso-004-scene-0005</t>
        </is>
      </c>
      <c r="H1340" s="45" t="inlineStr">
        <is>
          <t>espresso-004</t>
        </is>
      </c>
      <c r="I1340" s="59" t="inlineStr">
        <is>
          <t>40.972</t>
        </is>
      </c>
      <c r="J1340" s="59" t="inlineStr">
        <is>
          <t>45.518</t>
        </is>
      </c>
      <c r="K1340" s="45" t="inlineStr">
        <is>
          <t>items/espresso-004-scene-0005/clip.mp4</t>
        </is>
      </c>
      <c r="L1340" s="45" t="inlineStr">
        <is>
          <t>items/espresso-004-scene-0005/thumbnail.jpg</t>
        </is>
      </c>
      <c r="M1340" s="52" t="inlineStr">
        <is>
          <t>OCR: PURGE
VLM: Visual summary: A person is preparing coffee grounds in an espresso portafilter, first redistributing them and then tamping them down.
视觉摘要: 一个人正在用意式咖啡机的粉碗准备咖啡粉，先将其重新分布，然后将其压平。
Visible product: Espresso Machine
Visible components: portafilter; coffee grounds; tamper; black tray
Visible actions: redistributing coffee grounds; tamping coffee grounds
Visible states: coffee grounds in portafilter; tamped coffee grounds
Visible warnings: REDISTRIBUTE IT; TAMP IT</t>
        </is>
      </c>
      <c r="N1340" s="45" t="inlineStr">
        <is>
          <t>14</t>
        </is>
      </c>
      <c r="O1340" s="45" t="inlineStr">
        <is>
          <t>0</t>
        </is>
      </c>
      <c r="P1340" s="59" t="str"/>
      <c r="Q1340" s="59" t="str"/>
      <c r="R1340" s="52" t="inlineStr">
        <is>
          <t>The scene shows preparation of coffee grounds in a portafilter, including redistributing and tamping, with no visible or mentioned use of the steam wand or any steam-related safety precautions.</t>
        </is>
      </c>
      <c r="S1340" s="52" t="inlineStr">
        <is>
          <t>VLM</t>
        </is>
      </c>
      <c r="T1340" s="52" t="inlineStr">
        <is>
          <t>low</t>
        </is>
      </c>
      <c r="U1340" s="52" t="inlineStr">
        <is>
          <t>No evidence of steam wand use or steam-related safety measures is present in the scene.</t>
        </is>
      </c>
      <c r="V1340" s="45" t="inlineStr">
        <is>
          <t>R1</t>
        </is>
      </c>
      <c r="W1340" s="46" t="inlineStr">
        <is>
          <t>0</t>
        </is>
      </c>
      <c r="X1340" s="60" t="n"/>
      <c r="Y1340" s="60" t="n"/>
      <c r="Z1340" s="46" t="inlineStr">
        <is>
          <t>no</t>
        </is>
      </c>
      <c r="AA1340" s="54" t="inlineStr">
        <is>
          <t>画面无蒸汽棒出现，无烫伤预防相关内容。</t>
        </is>
      </c>
      <c r="AB1340" s="54" t="n"/>
      <c r="AC1340" s="46" t="inlineStr">
        <is>
          <t>completed</t>
        </is>
      </c>
      <c r="AD1340" s="46" t="inlineStr">
        <is>
          <t>2026-07-28T01:45:19+08:00</t>
        </is>
      </c>
      <c r="AE1340" s="47">
        <f>IF(AC1340&lt;&gt;"completed","",IF(W1340=O1340,"no","yes"))</f>
        <v/>
      </c>
      <c r="AF1340" s="47">
        <f>IF(AC1340&lt;&gt;"completed","",IF(AND(X1340=P1340,Y1340=Q1340),"no","yes"))</f>
        <v/>
      </c>
      <c r="AG1340" s="47">
        <f>IF(AC1340&lt;&gt;"completed","待复核",IF(OR(W1340="",Z1340="",AA1340="",AD1340=""),"缺少必填项",IF(AND(OR(AE1340="yes",AF1340="yes"),AB1340=""),"修正原因缺失",IF(OR(W1340=0,W1340=1),IF(AND(X1340="",Y1340=""),"通过","0/1级时间应留空"),IF(AND(OR(W1340=2,W1340=3),X1340&lt;&gt;"",Y1340&lt;&gt;"",X1340&gt;=I1340,Y1340&lt;=J1340,Y1340&gt;X1340),"通过","2/3级时间无效")))))</f>
        <v/>
      </c>
    </row>
    <row r="1341">
      <c r="A1341" s="45" t="inlineStr">
        <is>
          <t>VQ-033</t>
        </is>
      </c>
      <c r="B1341" s="52" t="inlineStr">
        <is>
          <t>使用咖啡机蒸汽棒时怎样避免被高温蒸汽烫伤？</t>
        </is>
      </c>
      <c r="C1341" s="45" t="inlineStr">
        <is>
          <t>zh-CN</t>
        </is>
      </c>
      <c r="D1341" s="45" t="inlineStr">
        <is>
          <t>Espresso Machine</t>
        </is>
      </c>
      <c r="E1341" s="45" t="inlineStr">
        <is>
          <t>safety</t>
        </is>
      </c>
      <c r="F1341" s="45" t="inlineStr">
        <is>
          <t>source_disjoint_test</t>
        </is>
      </c>
      <c r="G1341" s="45" t="inlineStr">
        <is>
          <t>espresso-004-scene-0001</t>
        </is>
      </c>
      <c r="H1341" s="45" t="inlineStr">
        <is>
          <t>espresso-004</t>
        </is>
      </c>
      <c r="I1341" s="59" t="inlineStr">
        <is>
          <t>0.0</t>
        </is>
      </c>
      <c r="J1341" s="59" t="inlineStr">
        <is>
          <t>32.213</t>
        </is>
      </c>
      <c r="K1341" s="45" t="inlineStr">
        <is>
          <t>items/espresso-004-scene-0001/clip.mp4</t>
        </is>
      </c>
      <c r="L1341" s="45" t="inlineStr">
        <is>
          <t>items/espresso-004-scene-0001/thumbnail.jpg</t>
        </is>
      </c>
      <c r="M1341" s="52" t="inlineStr">
        <is>
          <t>ASR: The taste of a perfect shot of espresso is an eye-opening experience that will never let you go. It's sweet, deep, dark, dense, bright, velvet, syrup-like, overwhelmingly intense, and has a beautifully marbled grammar. For the preparation, there are some steps to keep in mind.
OCR: PREHEAT IT
VLM: Visual summary: A close-up of a cup of espresso with a light brown crema, held by a hand, followed by a black and white shot of a commercial espresso machine.
视觉摘要: 一杯带有浅棕色奶泡的浓缩咖啡特写，由一只手握着，接着是商用浓缩咖啡机的黑白镜头。
Visible product: Espresso Machine
Visible components: white cup; white saucer; hand; espresso machine; control knobs; gauge; portafilter handles
Visible actions: holding cup
Visible states: espresso in cup; machine stationary</t>
        </is>
      </c>
      <c r="N1341" s="45" t="inlineStr">
        <is>
          <t>15</t>
        </is>
      </c>
      <c r="O1341" s="45" t="inlineStr">
        <is>
          <t>0</t>
        </is>
      </c>
      <c r="P1341" s="59" t="str"/>
      <c r="Q1341" s="59" t="str"/>
      <c r="R1341" s="52" t="inlineStr">
        <is>
          <t>The scene shows espresso preparation and mentions taste qualities, not safety or steam handling. No mention of steam wand, temperature, or injury prevention.</t>
        </is>
      </c>
      <c r="S1341" s="52" t="inlineStr">
        <is>
          <t>VLM|ASR|OCR</t>
        </is>
      </c>
      <c r="T1341" s="52" t="inlineStr">
        <is>
          <t>low</t>
        </is>
      </c>
      <c r="U1341" s="52" t="inlineStr">
        <is>
          <t>No evidence of steam wand use, safety precautions, or temperature-related warnings.</t>
        </is>
      </c>
      <c r="V1341" s="45" t="inlineStr">
        <is>
          <t>R1</t>
        </is>
      </c>
      <c r="W1341" s="46" t="inlineStr">
        <is>
          <t>0</t>
        </is>
      </c>
      <c r="X1341" s="60" t="n"/>
      <c r="Y1341" s="60" t="n"/>
      <c r="Z1341" s="46" t="inlineStr">
        <is>
          <t>no</t>
        </is>
      </c>
      <c r="AA1341" s="54" t="inlineStr">
        <is>
          <t>无蒸汽棒、无蒸汽操作、无安全提示内容。</t>
        </is>
      </c>
      <c r="AB1341" s="54" t="n"/>
      <c r="AC1341" s="46" t="inlineStr">
        <is>
          <t>completed</t>
        </is>
      </c>
      <c r="AD1341" s="46" t="inlineStr">
        <is>
          <t>2026-07-28T01:45:19+08:00</t>
        </is>
      </c>
      <c r="AE1341" s="47">
        <f>IF(AC1341&lt;&gt;"completed","",IF(W1341=O1341,"no","yes"))</f>
        <v/>
      </c>
      <c r="AF1341" s="47">
        <f>IF(AC1341&lt;&gt;"completed","",IF(AND(X1341=P1341,Y1341=Q1341),"no","yes"))</f>
        <v/>
      </c>
      <c r="AG1341" s="47">
        <f>IF(AC1341&lt;&gt;"completed","待复核",IF(OR(W1341="",Z1341="",AA1341="",AD1341=""),"缺少必填项",IF(AND(OR(AE1341="yes",AF1341="yes"),AB1341=""),"修正原因缺失",IF(OR(W1341=0,W1341=1),IF(AND(X1341="",Y1341=""),"通过","0/1级时间应留空"),IF(AND(OR(W1341=2,W1341=3),X1341&lt;&gt;"",Y1341&lt;&gt;"",X1341&gt;=I1341,Y1341&lt;=J1341,Y1341&gt;X1341),"通过","2/3级时间无效")))))</f>
        <v/>
      </c>
    </row>
    <row r="1342">
      <c r="A1342" s="45" t="inlineStr">
        <is>
          <t>VQ-033</t>
        </is>
      </c>
      <c r="B1342" s="52" t="inlineStr">
        <is>
          <t>使用咖啡机蒸汽棒时怎样避免被高温蒸汽烫伤？</t>
        </is>
      </c>
      <c r="C1342" s="45" t="inlineStr">
        <is>
          <t>zh-CN</t>
        </is>
      </c>
      <c r="D1342" s="45" t="inlineStr">
        <is>
          <t>Espresso Machine</t>
        </is>
      </c>
      <c r="E1342" s="45" t="inlineStr">
        <is>
          <t>safety</t>
        </is>
      </c>
      <c r="F1342" s="45" t="inlineStr">
        <is>
          <t>source_disjoint_test</t>
        </is>
      </c>
      <c r="G1342" s="45" t="inlineStr">
        <is>
          <t>espresso-005-scene-0001</t>
        </is>
      </c>
      <c r="H1342" s="45" t="inlineStr">
        <is>
          <t>espresso-005</t>
        </is>
      </c>
      <c r="I1342" s="59" t="inlineStr">
        <is>
          <t>0.0</t>
        </is>
      </c>
      <c r="J1342" s="59" t="inlineStr">
        <is>
          <t>55.87</t>
        </is>
      </c>
      <c r="K1342" s="45" t="inlineStr">
        <is>
          <t>items/espresso-005-scene-0001/clip.mp4</t>
        </is>
      </c>
      <c r="L1342" s="45" t="inlineStr">
        <is>
          <t>items/espresso-005-scene-0001/thumbnail.jpg</t>
        </is>
      </c>
      <c r="M1342" s="52" t="inlineStr">
        <is>
          <t>VLM: Visual summary: A close-up view of an espresso machine dispensing coffee into a red cup.
视觉摘要: 一台浓缩咖啡机正在向一个红色杯子中倒咖啡。
Visible product: Espresso Machine
Visible components: chrome portafilter; black knobs; red cup; metal machine body
Visible actions: coffee flowing from portafilter; lever being pressed
Visible states: coffee extraction in progress</t>
        </is>
      </c>
      <c r="N1342" s="45" t="inlineStr">
        <is>
          <t>16</t>
        </is>
      </c>
      <c r="O1342" s="45" t="inlineStr">
        <is>
          <t>0</t>
        </is>
      </c>
      <c r="P1342" s="59" t="str"/>
      <c r="Q1342" s="59" t="str"/>
      <c r="R1342" s="52" t="inlineStr">
        <is>
          <t>场景仅展示咖啡萃取过程，未涉及蒸汽棒或任何与高温蒸汽相关的操作或安全提示。</t>
        </is>
      </c>
      <c r="S1342" s="52" t="inlineStr">
        <is>
          <t>VLM</t>
        </is>
      </c>
      <c r="T1342" s="52" t="inlineStr">
        <is>
          <t>low</t>
        </is>
      </c>
      <c r="U1342" s="52" t="inlineStr">
        <is>
          <t>无任何视觉或文本证据提及蒸汽棒或烫伤防护措施。</t>
        </is>
      </c>
      <c r="V1342" s="45" t="inlineStr">
        <is>
          <t>R1</t>
        </is>
      </c>
      <c r="W1342" s="46" t="inlineStr">
        <is>
          <t>0</t>
        </is>
      </c>
      <c r="X1342" s="60" t="n"/>
      <c r="Y1342" s="60" t="n"/>
      <c r="Z1342" s="46" t="inlineStr">
        <is>
          <t>no</t>
        </is>
      </c>
      <c r="AA1342" s="54" t="inlineStr">
        <is>
          <t>画面中无蒸汽棒及高温蒸汽，未展示防烫伤操作。</t>
        </is>
      </c>
      <c r="AB1342" s="54" t="n"/>
      <c r="AC1342" s="46" t="inlineStr">
        <is>
          <t>completed</t>
        </is>
      </c>
      <c r="AD1342" s="46" t="inlineStr">
        <is>
          <t>2026-07-28T01:55:19+08:00</t>
        </is>
      </c>
      <c r="AE1342" s="47">
        <f>IF(AC1342&lt;&gt;"completed","",IF(W1342=O1342,"no","yes"))</f>
        <v/>
      </c>
      <c r="AF1342" s="47">
        <f>IF(AC1342&lt;&gt;"completed","",IF(AND(X1342=P1342,Y1342=Q1342),"no","yes"))</f>
        <v/>
      </c>
      <c r="AG1342" s="47">
        <f>IF(AC1342&lt;&gt;"completed","待复核",IF(OR(W1342="",Z1342="",AA1342="",AD1342=""),"缺少必填项",IF(AND(OR(AE1342="yes",AF1342="yes"),AB1342=""),"修正原因缺失",IF(OR(W1342=0,W1342=1),IF(AND(X1342="",Y1342=""),"通过","0/1级时间应留空"),IF(AND(OR(W1342=2,W1342=3),X1342&lt;&gt;"",Y1342&lt;&gt;"",X1342&gt;=I1342,Y1342&lt;=J1342,Y1342&gt;X1342),"通过","2/3级时间无效")))))</f>
        <v/>
      </c>
    </row>
    <row r="1343">
      <c r="A1343" s="45" t="inlineStr">
        <is>
          <t>VQ-033</t>
        </is>
      </c>
      <c r="B1343" s="52" t="inlineStr">
        <is>
          <t>使用咖啡机蒸汽棒时怎样避免被高温蒸汽烫伤？</t>
        </is>
      </c>
      <c r="C1343" s="45" t="inlineStr">
        <is>
          <t>zh-CN</t>
        </is>
      </c>
      <c r="D1343" s="45" t="inlineStr">
        <is>
          <t>Espresso Machine</t>
        </is>
      </c>
      <c r="E1343" s="45" t="inlineStr">
        <is>
          <t>safety</t>
        </is>
      </c>
      <c r="F1343" s="45" t="inlineStr">
        <is>
          <t>source_disjoint_test</t>
        </is>
      </c>
      <c r="G1343" s="45" t="inlineStr">
        <is>
          <t>espresso-015-scene-0002</t>
        </is>
      </c>
      <c r="H1343" s="45" t="inlineStr">
        <is>
          <t>espresso-015</t>
        </is>
      </c>
      <c r="I1343" s="59" t="inlineStr">
        <is>
          <t>4.082</t>
        </is>
      </c>
      <c r="J1343" s="59" t="inlineStr">
        <is>
          <t>37.448</t>
        </is>
      </c>
      <c r="K1343" s="45" t="inlineStr">
        <is>
          <t>items/espresso-015-scene-0002/clip.mp4</t>
        </is>
      </c>
      <c r="L1343" s="45" t="inlineStr">
        <is>
          <t>items/espresso-015-scene-0002/thumbnail.jpg</t>
        </is>
      </c>
      <c r="M1343" s="52" t="inlineStr">
        <is>
          <t>VLM: Visual summary: A close-up view of an espresso machine dispensing coffee into a red cup.
视觉摘要: 一台浓缩咖啡机正在向一个红色杯子中倒咖啡。
Visible product: Espresso Machine
Visible components: chrome portafilter; black lever; red cup; black knobs; chrome machine body
Visible actions: coffee flowing from portafilter; hand appearing near cup
Visible states: coffee being dispensed; machine in operation
Visual uncertainty: The full context of the machine or surrounding environment is not visible.</t>
        </is>
      </c>
      <c r="N1343" s="45" t="inlineStr">
        <is>
          <t>17</t>
        </is>
      </c>
      <c r="O1343" s="45" t="inlineStr">
        <is>
          <t>0</t>
        </is>
      </c>
      <c r="P1343" s="59" t="str"/>
      <c r="Q1343" s="59" t="str"/>
      <c r="R1343" s="52" t="inlineStr">
        <is>
          <t>场景仅展示咖啡机出咖啡，未涉及蒸汽棒或任何与蒸汽相关的操作或安全提示。</t>
        </is>
      </c>
      <c r="S1343" s="52" t="inlineStr">
        <is>
          <t>VLM</t>
        </is>
      </c>
      <c r="T1343" s="52" t="inlineStr">
        <is>
          <t>low</t>
        </is>
      </c>
      <c r="U1343" s="52" t="inlineStr">
        <is>
          <t>证据明确无蒸汽棒或高温蒸汽相关视觉内容。</t>
        </is>
      </c>
      <c r="V1343" s="45" t="inlineStr">
        <is>
          <t>R1</t>
        </is>
      </c>
      <c r="W1343" s="46" t="inlineStr">
        <is>
          <t>0</t>
        </is>
      </c>
      <c r="X1343" s="60" t="n"/>
      <c r="Y1343" s="60" t="n"/>
      <c r="Z1343" s="46" t="inlineStr">
        <is>
          <t>no</t>
        </is>
      </c>
      <c r="AA1343" s="54" t="inlineStr">
        <is>
          <t>萃取画面中无蒸汽棒操作，也无防烫伤提示。</t>
        </is>
      </c>
      <c r="AB1343" s="54" t="inlineStr">
        <is>
          <t>AI=0→R1=0，与AI一致。</t>
        </is>
      </c>
      <c r="AC1343" s="46" t="inlineStr">
        <is>
          <t>completed</t>
        </is>
      </c>
      <c r="AD1343" s="46" t="inlineStr">
        <is>
          <t>2026-07-28T01:45:19+08:00</t>
        </is>
      </c>
      <c r="AE1343" s="47">
        <f>IF(AC1343&lt;&gt;"completed","",IF(W1343=O1343,"no","yes"))</f>
        <v/>
      </c>
      <c r="AF1343" s="47">
        <f>IF(AC1343&lt;&gt;"completed","",IF(AND(X1343=P1343,Y1343=Q1343),"no","yes"))</f>
        <v/>
      </c>
      <c r="AG1343" s="47">
        <f>IF(AC1343&lt;&gt;"completed","待复核",IF(OR(W1343="",Z1343="",AA1343="",AD1343=""),"缺少必填项",IF(AND(OR(AE1343="yes",AF1343="yes"),AB1343=""),"修正原因缺失",IF(OR(W1343=0,W1343=1),IF(AND(X1343="",Y1343=""),"通过","0/1级时间应留空"),IF(AND(OR(W1343=2,W1343=3),X1343&lt;&gt;"",Y1343&lt;&gt;"",X1343&gt;=I1343,Y1343&lt;=J1343,Y1343&gt;X1343),"通过","2/3级时间无效")))))</f>
        <v/>
      </c>
    </row>
    <row r="1344">
      <c r="A1344" s="45" t="inlineStr">
        <is>
          <t>VQ-033</t>
        </is>
      </c>
      <c r="B1344" s="52" t="inlineStr">
        <is>
          <t>使用咖啡机蒸汽棒时怎样避免被高温蒸汽烫伤？</t>
        </is>
      </c>
      <c r="C1344" s="45" t="inlineStr">
        <is>
          <t>zh-CN</t>
        </is>
      </c>
      <c r="D1344" s="45" t="inlineStr">
        <is>
          <t>Espresso Machine</t>
        </is>
      </c>
      <c r="E1344" s="45" t="inlineStr">
        <is>
          <t>safety</t>
        </is>
      </c>
      <c r="F1344" s="45" t="inlineStr">
        <is>
          <t>source_disjoint_test</t>
        </is>
      </c>
      <c r="G1344" s="45" t="inlineStr">
        <is>
          <t>espresso-018-scene-0008</t>
        </is>
      </c>
      <c r="H1344" s="45" t="inlineStr">
        <is>
          <t>espresso-018</t>
        </is>
      </c>
      <c r="I1344" s="59" t="inlineStr">
        <is>
          <t>28.524</t>
        </is>
      </c>
      <c r="J1344" s="59" t="inlineStr">
        <is>
          <t>31.776</t>
        </is>
      </c>
      <c r="K1344" s="45" t="inlineStr">
        <is>
          <t>items/espresso-018-scene-0008/clip.mp4</t>
        </is>
      </c>
      <c r="L1344" s="45" t="inlineStr">
        <is>
          <t>items/espresso-018-scene-0008/thumbnail.jpg</t>
        </is>
      </c>
      <c r="M1344" s="52" t="inlineStr">
        <is>
          <t>OCR: Wacaco Company INSIDER PICKS It's hand-operated and d requires no batteries or electricity.
VLM: Visual summary: A person is using a hand-operated device to prepare coffee, holding a small container with ground coffee and another part of the device.
视觉摘要: 一个人正在使用一个手动操作的设备准备咖啡，手持一个装有咖啡粉的小容器和该设备的另一部分。
Visible product: Wacaco Company
Visible components: hand; container with ground coffee; device part; ring on finger
Visible actions: holding; pouring
Visible states: hand-operated; no batteries or electricity required
Visual uncertainty: The exact nature of the device and its full operation are not fully visible.</t>
        </is>
      </c>
      <c r="N1344" s="45" t="inlineStr">
        <is>
          <t>18</t>
        </is>
      </c>
      <c r="O1344" s="45" t="inlineStr">
        <is>
          <t>0</t>
        </is>
      </c>
      <c r="P1344" s="59" t="str"/>
      <c r="Q1344" s="59" t="str"/>
      <c r="R1344" s="52" t="inlineStr">
        <is>
          <t>设备为手动操作，无需电力，未显示蒸汽棒或高温蒸汽相关操作，无烫伤防护或安全提示。</t>
        </is>
      </c>
      <c r="S1344" s="52" t="inlineStr">
        <is>
          <t>VLM|OCR</t>
        </is>
      </c>
      <c r="T1344" s="52" t="inlineStr">
        <is>
          <t>low</t>
        </is>
      </c>
      <c r="U1344" s="52" t="inlineStr">
        <is>
          <t>无蒸汽棒、高温蒸汽或烫伤相关视觉或文本证据。</t>
        </is>
      </c>
      <c r="V1344" s="45" t="inlineStr">
        <is>
          <t>R1</t>
        </is>
      </c>
      <c r="W1344" s="46" t="inlineStr">
        <is>
          <t>0</t>
        </is>
      </c>
      <c r="X1344" s="60" t="n"/>
      <c r="Y1344" s="60" t="n"/>
      <c r="Z1344" s="46" t="inlineStr">
        <is>
          <t>no</t>
        </is>
      </c>
      <c r="AA1344" s="54" t="inlineStr">
        <is>
          <t>无蒸汽棒、无蒸汽操作，无任何防烫安全提示。</t>
        </is>
      </c>
      <c r="AB1344" s="54" t="n"/>
      <c r="AC1344" s="46" t="inlineStr">
        <is>
          <t>completed</t>
        </is>
      </c>
      <c r="AD1344" s="46" t="inlineStr">
        <is>
          <t>2026-07-28T01:45:19+08:00</t>
        </is>
      </c>
      <c r="AE1344" s="47">
        <f>IF(AC1344&lt;&gt;"completed","",IF(W1344=O1344,"no","yes"))</f>
        <v/>
      </c>
      <c r="AF1344" s="47">
        <f>IF(AC1344&lt;&gt;"completed","",IF(AND(X1344=P1344,Y1344=Q1344),"no","yes"))</f>
        <v/>
      </c>
      <c r="AG1344" s="47">
        <f>IF(AC1344&lt;&gt;"completed","待复核",IF(OR(W1344="",Z1344="",AA1344="",AD1344=""),"缺少必填项",IF(AND(OR(AE1344="yes",AF1344="yes"),AB1344=""),"修正原因缺失",IF(OR(W1344=0,W1344=1),IF(AND(X1344="",Y1344=""),"通过","0/1级时间应留空"),IF(AND(OR(W1344=2,W1344=3),X1344&lt;&gt;"",Y1344&lt;&gt;"",X1344&gt;=I1344,Y1344&lt;=J1344,Y1344&gt;X1344),"通过","2/3级时间无效")))))</f>
        <v/>
      </c>
    </row>
    <row r="1345">
      <c r="A1345" s="45" t="inlineStr">
        <is>
          <t>VQ-033</t>
        </is>
      </c>
      <c r="B1345" s="52" t="inlineStr">
        <is>
          <t>使用咖啡机蒸汽棒时怎样避免被高温蒸汽烫伤？</t>
        </is>
      </c>
      <c r="C1345" s="45" t="inlineStr">
        <is>
          <t>zh-CN</t>
        </is>
      </c>
      <c r="D1345" s="45" t="inlineStr">
        <is>
          <t>Espresso Machine</t>
        </is>
      </c>
      <c r="E1345" s="45" t="inlineStr">
        <is>
          <t>safety</t>
        </is>
      </c>
      <c r="F1345" s="45" t="inlineStr">
        <is>
          <t>source_disjoint_test</t>
        </is>
      </c>
      <c r="G1345" s="45" t="inlineStr">
        <is>
          <t>espresso-008-scene-0001</t>
        </is>
      </c>
      <c r="H1345" s="45" t="inlineStr">
        <is>
          <t>espresso-008</t>
        </is>
      </c>
      <c r="I1345" s="59" t="inlineStr">
        <is>
          <t>0.0</t>
        </is>
      </c>
      <c r="J1345" s="59" t="inlineStr">
        <is>
          <t>60.8</t>
        </is>
      </c>
      <c r="K1345" s="45" t="inlineStr">
        <is>
          <t>items/espresso-008-scene-0001/clip.mp4</t>
        </is>
      </c>
      <c r="L1345" s="45" t="inlineStr">
        <is>
          <t>items/espresso-008-scene-0001/thumbnail.jpg</t>
        </is>
      </c>
      <c r="M1345" s="52" t="inlineStr">
        <is>
          <t>OCR: KREA NECTA PAGES EAFE PAGEA cetelong chocolat GRAND CAFE CREME eau chsude 01L301S0 A qaucinude choodal ANDXCJER CAEM eau chaude
VLM: Visual summary: A modern coffee machine dispenses coffee into a white mug with a logo, situated on a beverage station with dispensers and bowls nearby.
视觉摘要: 一台现代咖啡机正在向一个带有标志的白色杯子中倒咖啡，旁边是饮料站，配有分配器和碗。
Visible product: Espresso Machine
Visible components: coffee machine; white mug; control panel; dispensers; stacked bowls; tea boxes; brand logo on mug
Visible actions: coffee being dispensed into mug
Visible states: coffee machine in operation; mug receiving coffee</t>
        </is>
      </c>
      <c r="N1345" s="45" t="inlineStr">
        <is>
          <t>19</t>
        </is>
      </c>
      <c r="O1345" s="45" t="inlineStr">
        <is>
          <t>0</t>
        </is>
      </c>
      <c r="P1345" s="59" t="str"/>
      <c r="Q1345" s="59" t="str"/>
      <c r="R1345" s="52" t="inlineStr">
        <is>
          <t>The scene shows coffee being dispensed into a mug, with no visible steam wand, no steam-related activity, and no safety instructions or warnings regarding steam burns.</t>
        </is>
      </c>
      <c r="S1345" s="52" t="inlineStr">
        <is>
          <t>VLM</t>
        </is>
      </c>
      <c r="T1345" s="52" t="inlineStr">
        <is>
          <t>low</t>
        </is>
      </c>
      <c r="U1345" s="52" t="inlineStr">
        <is>
          <t>No evidence of steam wand use or safety precautions related to steam.</t>
        </is>
      </c>
      <c r="V1345" s="45" t="inlineStr">
        <is>
          <t>R1</t>
        </is>
      </c>
      <c r="W1345" s="46" t="inlineStr">
        <is>
          <t>0</t>
        </is>
      </c>
      <c r="X1345" s="60" t="n"/>
      <c r="Y1345" s="60" t="n"/>
      <c r="Z1345" s="46" t="inlineStr">
        <is>
          <t>no</t>
        </is>
      </c>
      <c r="AA1345" s="54" t="inlineStr">
        <is>
          <t>画面中无蒸汽棒及高温蒸汽，未展示防烫伤提示。</t>
        </is>
      </c>
      <c r="AB1345" s="54" t="n"/>
      <c r="AC1345" s="46" t="inlineStr">
        <is>
          <t>completed</t>
        </is>
      </c>
      <c r="AD1345" s="46" t="inlineStr">
        <is>
          <t>2026-07-28T01:55:19+08:00</t>
        </is>
      </c>
      <c r="AE1345" s="47">
        <f>IF(AC1345&lt;&gt;"completed","",IF(W1345=O1345,"no","yes"))</f>
        <v/>
      </c>
      <c r="AF1345" s="47">
        <f>IF(AC1345&lt;&gt;"completed","",IF(AND(X1345=P1345,Y1345=Q1345),"no","yes"))</f>
        <v/>
      </c>
      <c r="AG1345" s="47">
        <f>IF(AC1345&lt;&gt;"completed","待复核",IF(OR(W1345="",Z1345="",AA1345="",AD1345=""),"缺少必填项",IF(AND(OR(AE1345="yes",AF1345="yes"),AB1345=""),"修正原因缺失",IF(OR(W1345=0,W1345=1),IF(AND(X1345="",Y1345=""),"通过","0/1级时间应留空"),IF(AND(OR(W1345=2,W1345=3),X1345&lt;&gt;"",Y1345&lt;&gt;"",X1345&gt;=I1345,Y1345&lt;=J1345,Y1345&gt;X1345),"通过","2/3级时间无效")))))</f>
        <v/>
      </c>
    </row>
    <row r="1346">
      <c r="A1346" s="45" t="inlineStr">
        <is>
          <t>VQ-033</t>
        </is>
      </c>
      <c r="B1346" s="52" t="inlineStr">
        <is>
          <t>使用咖啡机蒸汽棒时怎样避免被高温蒸汽烫伤？</t>
        </is>
      </c>
      <c r="C1346" s="45" t="inlineStr">
        <is>
          <t>zh-CN</t>
        </is>
      </c>
      <c r="D1346" s="45" t="inlineStr">
        <is>
          <t>Espresso Machine</t>
        </is>
      </c>
      <c r="E1346" s="45" t="inlineStr">
        <is>
          <t>safety</t>
        </is>
      </c>
      <c r="F1346" s="45" t="inlineStr">
        <is>
          <t>source_disjoint_test</t>
        </is>
      </c>
      <c r="G1346" s="45" t="inlineStr">
        <is>
          <t>espresso-018-scene-0017</t>
        </is>
      </c>
      <c r="H1346" s="45" t="inlineStr">
        <is>
          <t>espresso-018</t>
        </is>
      </c>
      <c r="I1346" s="59" t="inlineStr">
        <is>
          <t>55.963</t>
        </is>
      </c>
      <c r="J1346" s="59" t="inlineStr">
        <is>
          <t>58.257</t>
        </is>
      </c>
      <c r="K1346" s="45" t="inlineStr">
        <is>
          <t>items/espresso-018-scene-0017/clip.mp4</t>
        </is>
      </c>
      <c r="L1346" s="45" t="inlineStr">
        <is>
          <t>items/espresso-018-scene-0017/thumbnail.jpg</t>
        </is>
      </c>
      <c r="M1346" s="52" t="inlineStr">
        <is>
          <t>VLM: Visual summary: A person is holding a collapsible cup on a table.
视觉摘要: 一个人正拿着一个可折叠的杯子放在桌子上。
Visible product: Stojo Collapsible Cup
Visible components: hand; collapsible cup; table; text overlay
Visible actions: holding
Visual uncertainty: The full context of the product's use or features is not visible.</t>
        </is>
      </c>
      <c r="N1346" s="45" t="inlineStr">
        <is>
          <t>20</t>
        </is>
      </c>
      <c r="O1346" s="45" t="inlineStr">
        <is>
          <t>0</t>
        </is>
      </c>
      <c r="P1346" s="59" t="str"/>
      <c r="Q1346" s="59" t="str"/>
      <c r="R1346" s="52" t="inlineStr">
        <is>
          <t>场景中仅显示手持可折叠杯子，无咖啡机或蒸汽棒相关视觉内容，无法关联到蒸汽烫伤安全问题。</t>
        </is>
      </c>
      <c r="S1346" s="52" t="inlineStr">
        <is>
          <t>VLM</t>
        </is>
      </c>
      <c r="T1346" s="52" t="inlineStr">
        <is>
          <t>low</t>
        </is>
      </c>
      <c r="U1346" s="52" t="inlineStr">
        <is>
          <t>无任何咖啡机或蒸汽棒相关视觉或动作证据。</t>
        </is>
      </c>
      <c r="V1346" s="45" t="inlineStr">
        <is>
          <t>R1</t>
        </is>
      </c>
      <c r="W1346" s="46" t="inlineStr">
        <is>
          <t>0</t>
        </is>
      </c>
      <c r="X1346" s="60" t="n"/>
      <c r="Y1346" s="60" t="n"/>
      <c r="Z1346" s="46" t="inlineStr">
        <is>
          <t>no</t>
        </is>
      </c>
      <c r="AA1346" s="54" t="inlineStr">
        <is>
          <t>6帧（t=56.0s–58.3s）仅展示可折叠杯的使用场景，未出现蒸汽棒、高温蒸汽或任何防烫伤相关信息。</t>
        </is>
      </c>
      <c r="AB1346" s="54" t="n"/>
      <c r="AC1346" s="46" t="inlineStr">
        <is>
          <t>completed</t>
        </is>
      </c>
      <c r="AD1346" s="46" t="inlineStr">
        <is>
          <t>2026-07-28T01:45:19+08:00</t>
        </is>
      </c>
      <c r="AE1346" s="47">
        <f>IF(AC1346&lt;&gt;"completed","",IF(W1346=O1346,"no","yes"))</f>
        <v/>
      </c>
      <c r="AF1346" s="47">
        <f>IF(AC1346&lt;&gt;"completed","",IF(AND(X1346=P1346,Y1346=Q1346),"no","yes"))</f>
        <v/>
      </c>
      <c r="AG1346" s="47">
        <f>IF(AC1346&lt;&gt;"completed","待复核",IF(OR(W1346="",Z1346="",AA1346="",AD1346=""),"缺少必填项",IF(AND(OR(AE1346="yes",AF1346="yes"),AB1346=""),"修正原因缺失",IF(OR(W1346=0,W1346=1),IF(AND(X1346="",Y1346=""),"通过","0/1级时间应留空"),IF(AND(OR(W1346=2,W1346=3),X1346&lt;&gt;"",Y1346&lt;&gt;"",X1346&gt;=I1346,Y1346&lt;=J1346,Y1346&gt;X1346),"通过","2/3级时间无效")))))</f>
        <v/>
      </c>
    </row>
    <row r="1347">
      <c r="A1347" s="45" t="inlineStr">
        <is>
          <t>VQ-033</t>
        </is>
      </c>
      <c r="B1347" s="52" t="inlineStr">
        <is>
          <t>使用咖啡机蒸汽棒时怎样避免被高温蒸汽烫伤？</t>
        </is>
      </c>
      <c r="C1347" s="45" t="inlineStr">
        <is>
          <t>zh-CN</t>
        </is>
      </c>
      <c r="D1347" s="45" t="inlineStr">
        <is>
          <t>Espresso Machine</t>
        </is>
      </c>
      <c r="E1347" s="45" t="inlineStr">
        <is>
          <t>safety</t>
        </is>
      </c>
      <c r="F1347" s="45" t="inlineStr">
        <is>
          <t>source_disjoint_test</t>
        </is>
      </c>
      <c r="G1347" s="45" t="inlineStr">
        <is>
          <t>espresso-006-scene-0001</t>
        </is>
      </c>
      <c r="H1347" s="45" t="inlineStr">
        <is>
          <t>espresso-006</t>
        </is>
      </c>
      <c r="I1347" s="59" t="inlineStr">
        <is>
          <t>0.0</t>
        </is>
      </c>
      <c r="J1347" s="59" t="inlineStr">
        <is>
          <t>49.41</t>
        </is>
      </c>
      <c r="K1347" s="45" t="inlineStr">
        <is>
          <t>items/espresso-006-scene-0001/clip.mp4</t>
        </is>
      </c>
      <c r="L1347" s="45" t="inlineStr">
        <is>
          <t>items/espresso-006-scene-0001/thumbnail.jpg</t>
        </is>
      </c>
      <c r="M1347" s="52" t="inlineStr">
        <is>
          <t>OCR: BOSCH
VLM: Visual summary: A Bosch espresso machine is dispensing a beverage into a glass mug, starting with milk and ending with a layered drink.
视觉摘要: 一台博世咖啡机正在向玻璃杯中倾倒饮品，从牛奶开始，最终形成分层饮品。
Visible product: BOSCH
Visible components: coffee machine; glass mug; control panel; dial; buttons; dispenser spouts; brand logo
Visible actions: dispensing liquid into mug
Visible states: milk being dispensed; foam being dispensed; layered beverage formed</t>
        </is>
      </c>
      <c r="N1347" s="45" t="inlineStr">
        <is>
          <t>21</t>
        </is>
      </c>
      <c r="O1347" s="45" t="inlineStr">
        <is>
          <t>0</t>
        </is>
      </c>
      <c r="P1347" s="59" t="str"/>
      <c r="Q1347" s="59" t="str"/>
      <c r="R1347" s="52" t="inlineStr">
        <is>
          <t>场景仅展示咖啡机正在倾倒饮品，未涉及蒸汽棒操作或任何烫伤预防措施。</t>
        </is>
      </c>
      <c r="S1347" s="52" t="inlineStr">
        <is>
          <t>VLM</t>
        </is>
      </c>
      <c r="T1347" s="52" t="inlineStr">
        <is>
          <t>low</t>
        </is>
      </c>
      <c r="U1347" s="52" t="inlineStr">
        <is>
          <t>无任何与蒸汽棒或烫伤防护相关的视觉、语音或文本证据。</t>
        </is>
      </c>
      <c r="V1347" s="45" t="inlineStr">
        <is>
          <t>R1</t>
        </is>
      </c>
      <c r="W1347" s="46" t="inlineStr">
        <is>
          <t>0</t>
        </is>
      </c>
      <c r="X1347" s="60" t="n"/>
      <c r="Y1347" s="60" t="n"/>
      <c r="Z1347" s="46" t="inlineStr">
        <is>
          <t>no</t>
        </is>
      </c>
      <c r="AA1347" s="54" t="inlineStr">
        <is>
          <t>画面无蒸汽棒使用或烫伤预防相关内容。</t>
        </is>
      </c>
      <c r="AB1347" s="54" t="n"/>
      <c r="AC1347" s="46" t="inlineStr">
        <is>
          <t>completed</t>
        </is>
      </c>
      <c r="AD1347" s="46" t="inlineStr">
        <is>
          <t>2026-07-28T01:45:19+08:00</t>
        </is>
      </c>
      <c r="AE1347" s="47">
        <f>IF(AC1347&lt;&gt;"completed","",IF(W1347=O1347,"no","yes"))</f>
        <v/>
      </c>
      <c r="AF1347" s="47">
        <f>IF(AC1347&lt;&gt;"completed","",IF(AND(X1347=P1347,Y1347=Q1347),"no","yes"))</f>
        <v/>
      </c>
      <c r="AG1347" s="47">
        <f>IF(AC1347&lt;&gt;"completed","待复核",IF(OR(W1347="",Z1347="",AA1347="",AD1347=""),"缺少必填项",IF(AND(OR(AE1347="yes",AF1347="yes"),AB1347=""),"修正原因缺失",IF(OR(W1347=0,W1347=1),IF(AND(X1347="",Y1347=""),"通过","0/1级时间应留空"),IF(AND(OR(W1347=2,W1347=3),X1347&lt;&gt;"",Y1347&lt;&gt;"",X1347&gt;=I1347,Y1347&lt;=J1347,Y1347&gt;X1347),"通过","2/3级时间无效")))))</f>
        <v/>
      </c>
    </row>
    <row r="1348">
      <c r="A1348" s="45" t="inlineStr">
        <is>
          <t>VQ-033</t>
        </is>
      </c>
      <c r="B1348" s="52" t="inlineStr">
        <is>
          <t>使用咖啡机蒸汽棒时怎样避免被高温蒸汽烫伤？</t>
        </is>
      </c>
      <c r="C1348" s="45" t="inlineStr">
        <is>
          <t>zh-CN</t>
        </is>
      </c>
      <c r="D1348" s="45" t="inlineStr">
        <is>
          <t>Espresso Machine</t>
        </is>
      </c>
      <c r="E1348" s="45" t="inlineStr">
        <is>
          <t>safety</t>
        </is>
      </c>
      <c r="F1348" s="45" t="inlineStr">
        <is>
          <t>source_disjoint_test</t>
        </is>
      </c>
      <c r="G1348" s="45" t="inlineStr">
        <is>
          <t>espresso-017-scene-0003</t>
        </is>
      </c>
      <c r="H1348" s="45" t="inlineStr">
        <is>
          <t>espresso-017</t>
        </is>
      </c>
      <c r="I1348" s="59" t="inlineStr">
        <is>
          <t>586.633</t>
        </is>
      </c>
      <c r="J1348" s="59" t="inlineStr">
        <is>
          <t>663.84</t>
        </is>
      </c>
      <c r="K1348" s="45" t="inlineStr">
        <is>
          <t>items/espresso-017-scene-0003/clip.mp4</t>
        </is>
      </c>
      <c r="L1348" s="45" t="inlineStr">
        <is>
          <t>items/espresso-017-scene-0003/thumbnail.jpg</t>
        </is>
      </c>
      <c r="M1348" s="52" t="inlineStr">
        <is>
          <t>ASR: Другую отвертку взять. Немножко больше. Это у нас Т20. Снимаем трубочку. Достали заварочный узел в таком у нас состоянии это обычное дело для аппаратов джура я заварочный узел буду разбирать и мыть приводить в полный порядок буду наводить порядок внутри аппарата основная цель видео была разборка кофемашины я ее показал на этом заканчиваем если это было вам полезно либо интересно подписывайтесь на канал ставьте лайк я на этом прощаюсь удачи до свидания
OCR: im REMA 0 T AD
VLM: Visual summary: A person is disassembling an espresso machine, removing a heavily clogged internal component.
视觉摘要: 一个人正在拆解一台浓缩咖啡机，取出一个严重堵塞的内部部件。
Visible product: Espresso Machine
Visible components: black plastic machine casing; internal metal and plastic parts; red and white wires; clear plastic tubing; wrenches and tools on wall; orange bag with text
Visible actions: person's hands removing a component from the machine; person holding the removed component
Visible states: machine is open and disassembled; removed component is heavily clogged with residue
Visual uncertainty: The specific brand or model of the espresso machine is not visible. The text on the orange bag is partially obscured.</t>
        </is>
      </c>
      <c r="N1348" s="45" t="inlineStr">
        <is>
          <t>22</t>
        </is>
      </c>
      <c r="O1348" s="45" t="inlineStr">
        <is>
          <t>0</t>
        </is>
      </c>
      <c r="P1348" s="59" t="str"/>
      <c r="Q1348" s="59" t="str"/>
      <c r="R1348" s="52" t="inlineStr">
        <is>
          <t>The scene shows disassembly of an espresso machine, not steam wand operation or safety precautions against steam burns. No mention or visual of steam, steam wand, or safety measures.</t>
        </is>
      </c>
      <c r="S1348" s="52" t="inlineStr">
        <is>
          <t>VLM|ASR|OCR</t>
        </is>
      </c>
      <c r="T1348" s="52" t="inlineStr">
        <is>
          <t>low</t>
        </is>
      </c>
      <c r="U1348" s="52" t="inlineStr">
        <is>
          <t>No evidence of steam wand, steam, or safety-related actions is present.</t>
        </is>
      </c>
      <c r="V1348" s="45" t="inlineStr">
        <is>
          <t>R1</t>
        </is>
      </c>
      <c r="W1348" s="46" t="inlineStr">
        <is>
          <t>0</t>
        </is>
      </c>
      <c r="X1348" s="60" t="n"/>
      <c r="Y1348" s="60" t="n"/>
      <c r="Z1348" s="46" t="inlineStr">
        <is>
          <t>no</t>
        </is>
      </c>
      <c r="AA1348" s="54" t="inlineStr">
        <is>
          <t>拆机维修画面中无蒸汽、无蒸汽棒操作，也没有防烫伤提示。</t>
        </is>
      </c>
      <c r="AB1348" s="54" t="inlineStr">
        <is>
          <t>AI=0→R1=0，与AI一致。</t>
        </is>
      </c>
      <c r="AC1348" s="46" t="inlineStr">
        <is>
          <t>completed</t>
        </is>
      </c>
      <c r="AD1348" s="46" t="inlineStr">
        <is>
          <t>2026-07-28T01:45:19+08:00</t>
        </is>
      </c>
      <c r="AE1348" s="47">
        <f>IF(AC1348&lt;&gt;"completed","",IF(W1348=O1348,"no","yes"))</f>
        <v/>
      </c>
      <c r="AF1348" s="47">
        <f>IF(AC1348&lt;&gt;"completed","",IF(AND(X1348=P1348,Y1348=Q1348),"no","yes"))</f>
        <v/>
      </c>
      <c r="AG1348" s="47">
        <f>IF(AC1348&lt;&gt;"completed","待复核",IF(OR(W1348="",Z1348="",AA1348="",AD1348=""),"缺少必填项",IF(AND(OR(AE1348="yes",AF1348="yes"),AB1348=""),"修正原因缺失",IF(OR(W1348=0,W1348=1),IF(AND(X1348="",Y1348=""),"通过","0/1级时间应留空"),IF(AND(OR(W1348=2,W1348=3),X1348&lt;&gt;"",Y1348&lt;&gt;"",X1348&gt;=I1348,Y1348&lt;=J1348,Y1348&gt;X1348),"通过","2/3级时间无效")))))</f>
        <v/>
      </c>
    </row>
    <row r="1349">
      <c r="A1349" s="45" t="inlineStr">
        <is>
          <t>VQ-033</t>
        </is>
      </c>
      <c r="B1349" s="52" t="inlineStr">
        <is>
          <t>使用咖啡机蒸汽棒时怎样避免被高温蒸汽烫伤？</t>
        </is>
      </c>
      <c r="C1349" s="45" t="inlineStr">
        <is>
          <t>zh-CN</t>
        </is>
      </c>
      <c r="D1349" s="45" t="inlineStr">
        <is>
          <t>Espresso Machine</t>
        </is>
      </c>
      <c r="E1349" s="45" t="inlineStr">
        <is>
          <t>safety</t>
        </is>
      </c>
      <c r="F1349" s="45" t="inlineStr">
        <is>
          <t>source_disjoint_test</t>
        </is>
      </c>
      <c r="G1349" s="45" t="inlineStr">
        <is>
          <t>espresso-001-scene-0007</t>
        </is>
      </c>
      <c r="H1349" s="45" t="inlineStr">
        <is>
          <t>espresso-001</t>
        </is>
      </c>
      <c r="I1349" s="59" t="inlineStr">
        <is>
          <t>25.759</t>
        </is>
      </c>
      <c r="J1349" s="59" t="inlineStr">
        <is>
          <t>32.666</t>
        </is>
      </c>
      <c r="K1349" s="45" t="inlineStr">
        <is>
          <t>items/espresso-001-scene-0007/clip.mp4</t>
        </is>
      </c>
      <c r="L1349" s="45" t="inlineStr">
        <is>
          <t>items/espresso-001-scene-0007/thumbnail.jpg</t>
        </is>
      </c>
      <c r="M1349" s="52" t="inlineStr">
        <is>
          <t>ASR: Methods of preparation differ between drinks and between baristas. Temping down the coffee promotes the water's even penetration of the grounds.
VLM: Visual summary: A person is preparing coffee grounds in a portafilter, tamping the grounds with a tamper.
视觉摘要: 一个人正在用压粉器压咖啡粉。
Visible product: Espresso Machine
Visible components: portafilter; tamper; coffee grounds; black surface
Visible actions: pressing; holding
Visible states: coffee grounds in portafilter; tamper being pressed down
Visual uncertainty: The full espresso machine is not visible. The person's face and other surroundings are not visible.</t>
        </is>
      </c>
      <c r="N1349" s="45" t="inlineStr">
        <is>
          <t>23</t>
        </is>
      </c>
      <c r="O1349" s="45" t="inlineStr">
        <is>
          <t>0</t>
        </is>
      </c>
      <c r="P1349" s="59" t="str"/>
      <c r="Q1349" s="59" t="str"/>
      <c r="R1349" s="52" t="inlineStr">
        <is>
          <t>The scene shows tamping coffee grounds in a portafilter, which is unrelated to using the steam wand or avoiding steam burns.</t>
        </is>
      </c>
      <c r="S1349" s="52" t="inlineStr">
        <is>
          <t>VLM</t>
        </is>
      </c>
      <c r="T1349" s="52" t="inlineStr">
        <is>
          <t>low</t>
        </is>
      </c>
      <c r="U1349" s="52" t="inlineStr">
        <is>
          <t>The scene does not show the steam wand or any steam-related activity.</t>
        </is>
      </c>
      <c r="V1349" s="45" t="inlineStr">
        <is>
          <t>R1</t>
        </is>
      </c>
      <c r="W1349" s="46" t="inlineStr">
        <is>
          <t>0</t>
        </is>
      </c>
      <c r="X1349" s="60" t="n"/>
      <c r="Y1349" s="60" t="n"/>
      <c r="Z1349" s="46" t="inlineStr">
        <is>
          <t>no</t>
        </is>
      </c>
      <c r="AA1349" s="54" t="inlineStr">
        <is>
          <t>画面无蒸汽棒使用或烫伤预防相关内容。</t>
        </is>
      </c>
      <c r="AB1349" s="54" t="n"/>
      <c r="AC1349" s="46" t="inlineStr">
        <is>
          <t>completed</t>
        </is>
      </c>
      <c r="AD1349" s="46" t="inlineStr">
        <is>
          <t>2026-07-28T01:45:19+08:00</t>
        </is>
      </c>
      <c r="AE1349" s="47">
        <f>IF(AC1349&lt;&gt;"completed","",IF(W1349=O1349,"no","yes"))</f>
        <v/>
      </c>
      <c r="AF1349" s="47">
        <f>IF(AC1349&lt;&gt;"completed","",IF(AND(X1349=P1349,Y1349=Q1349),"no","yes"))</f>
        <v/>
      </c>
      <c r="AG1349" s="47">
        <f>IF(AC1349&lt;&gt;"completed","待复核",IF(OR(W1349="",Z1349="",AA1349="",AD1349=""),"缺少必填项",IF(AND(OR(AE1349="yes",AF1349="yes"),AB1349=""),"修正原因缺失",IF(OR(W1349=0,W1349=1),IF(AND(X1349="",Y1349=""),"通过","0/1级时间应留空"),IF(AND(OR(W1349=2,W1349=3),X1349&lt;&gt;"",Y1349&lt;&gt;"",X1349&gt;=I1349,Y1349&lt;=J1349,Y1349&gt;X1349),"通过","2/3级时间无效")))))</f>
        <v/>
      </c>
    </row>
    <row r="1350">
      <c r="A1350" s="45" t="inlineStr">
        <is>
          <t>VQ-033</t>
        </is>
      </c>
      <c r="B1350" s="52" t="inlineStr">
        <is>
          <t>使用咖啡机蒸汽棒时怎样避免被高温蒸汽烫伤？</t>
        </is>
      </c>
      <c r="C1350" s="45" t="inlineStr">
        <is>
          <t>zh-CN</t>
        </is>
      </c>
      <c r="D1350" s="45" t="inlineStr">
        <is>
          <t>Espresso Machine</t>
        </is>
      </c>
      <c r="E1350" s="45" t="inlineStr">
        <is>
          <t>safety</t>
        </is>
      </c>
      <c r="F1350" s="45" t="inlineStr">
        <is>
          <t>source_disjoint_test</t>
        </is>
      </c>
      <c r="G1350" s="45" t="inlineStr">
        <is>
          <t>espresso-016-scene-0004</t>
        </is>
      </c>
      <c r="H1350" s="45" t="inlineStr">
        <is>
          <t>espresso-016</t>
        </is>
      </c>
      <c r="I1350" s="59" t="inlineStr">
        <is>
          <t>13.391</t>
        </is>
      </c>
      <c r="J1350" s="59" t="inlineStr">
        <is>
          <t>16.12</t>
        </is>
      </c>
      <c r="K1350" s="45" t="inlineStr">
        <is>
          <t>items/espresso-016-scene-0004/clip.mp4</t>
        </is>
      </c>
      <c r="L1350" s="45" t="inlineStr">
        <is>
          <t>items/espresso-016-scene-0004/thumbnail.jpg</t>
        </is>
      </c>
      <c r="M1350" s="52" t="inlineStr">
        <is>
          <t>VLM: Visual summary: A stainless steel espresso machine with red cups on top and one being filled, next to a grinder with warning labels, on a counter with towels and coffee bags.
视觉摘要: 一台不锈钢意式咖啡机，顶部和下方都有红色杯子，旁边是一台带警告标签的磨豆机，放在有毛巾和咖啡袋的台面上。
Visible product: Espresso Machine
Visible components: espresso machine; coffee grinder; red cups; towels; coffee bags; pressure gauges; portafilter; steam wand; water tank; drip tray; control knobs; warning labels
Visible actions: coffee being dispensed into a cup
Visible states: coffee machine in operation; coffee grinder with beans inside
Visible warnings: CAUTION; DANGER</t>
        </is>
      </c>
      <c r="N1350" s="45" t="inlineStr">
        <is>
          <t>24</t>
        </is>
      </c>
      <c r="O1350" s="45" t="inlineStr">
        <is>
          <t>1</t>
        </is>
      </c>
      <c r="P1350" s="59" t="str"/>
      <c r="Q1350" s="59" t="str"/>
      <c r="R1350" s="52" t="inlineStr">
        <is>
          <t>The scene shows an espresso machine with a steam wand and warning labels, indicating potential safety concerns, but no visible or spoken instruction on how to avoid steam burns.</t>
        </is>
      </c>
      <c r="S1350" s="52" t="inlineStr">
        <is>
          <t>VLM</t>
        </is>
      </c>
      <c r="T1350" s="52" t="inlineStr">
        <is>
          <t>low</t>
        </is>
      </c>
      <c r="U1350" s="52" t="inlineStr">
        <is>
          <t>No actionable safety guidance is visible or audible in the scene.</t>
        </is>
      </c>
      <c r="V1350" s="45" t="inlineStr">
        <is>
          <t>R1</t>
        </is>
      </c>
      <c r="W1350" s="46" t="inlineStr">
        <is>
          <t>0</t>
        </is>
      </c>
      <c r="X1350" s="60" t="n"/>
      <c r="Y1350" s="60" t="n"/>
      <c r="Z1350" s="46" t="inlineStr">
        <is>
          <t>no</t>
        </is>
      </c>
      <c r="AA1350" s="54" t="inlineStr">
        <is>
          <t>画面无蒸汽棒使用画面，也无烫伤预防相关动作或警示。</t>
        </is>
      </c>
      <c r="AB1350" s="54" t="inlineStr">
        <is>
          <t>AI=1→R1=0：画面与蒸汽棒烫伤预防完全无关。</t>
        </is>
      </c>
      <c r="AC1350" s="46" t="inlineStr">
        <is>
          <t>completed</t>
        </is>
      </c>
      <c r="AD1350" s="46" t="inlineStr">
        <is>
          <t>2026-07-28T01:45:19+08:00</t>
        </is>
      </c>
      <c r="AE1350" s="47">
        <f>IF(AC1350&lt;&gt;"completed","",IF(W1350=O1350,"no","yes"))</f>
        <v/>
      </c>
      <c r="AF1350" s="47">
        <f>IF(AC1350&lt;&gt;"completed","",IF(AND(X1350=P1350,Y1350=Q1350),"no","yes"))</f>
        <v/>
      </c>
      <c r="AG1350" s="47">
        <f>IF(AC1350&lt;&gt;"completed","待复核",IF(OR(W1350="",Z1350="",AA1350="",AD1350=""),"缺少必填项",IF(AND(OR(AE1350="yes",AF1350="yes"),AB1350=""),"修正原因缺失",IF(OR(W1350=0,W1350=1),IF(AND(X1350="",Y1350=""),"通过","0/1级时间应留空"),IF(AND(OR(W1350=2,W1350=3),X1350&lt;&gt;"",Y1350&lt;&gt;"",X1350&gt;=I1350,Y1350&lt;=J1350,Y1350&gt;X1350),"通过","2/3级时间无效")))))</f>
        <v/>
      </c>
    </row>
    <row r="1351">
      <c r="A1351" s="45" t="inlineStr">
        <is>
          <t>VQ-033</t>
        </is>
      </c>
      <c r="B1351" s="52" t="inlineStr">
        <is>
          <t>使用咖啡机蒸汽棒时怎样避免被高温蒸汽烫伤？</t>
        </is>
      </c>
      <c r="C1351" s="45" t="inlineStr">
        <is>
          <t>zh-CN</t>
        </is>
      </c>
      <c r="D1351" s="45" t="inlineStr">
        <is>
          <t>Espresso Machine</t>
        </is>
      </c>
      <c r="E1351" s="45" t="inlineStr">
        <is>
          <t>safety</t>
        </is>
      </c>
      <c r="F1351" s="45" t="inlineStr">
        <is>
          <t>source_disjoint_test</t>
        </is>
      </c>
      <c r="G1351" s="45" t="inlineStr">
        <is>
          <t>espresso-001-scene-0001</t>
        </is>
      </c>
      <c r="H1351" s="45" t="inlineStr">
        <is>
          <t>espresso-001</t>
        </is>
      </c>
      <c r="I1351" s="59" t="inlineStr">
        <is>
          <t>0.0</t>
        </is>
      </c>
      <c r="J1351" s="59" t="inlineStr">
        <is>
          <t>2.035</t>
        </is>
      </c>
      <c r="K1351" s="45" t="inlineStr">
        <is>
          <t>items/espresso-001-scene-0001/clip.mp4</t>
        </is>
      </c>
      <c r="L1351" s="45" t="inlineStr">
        <is>
          <t>items/espresso-001-scene-0001/thumbnail.jpg</t>
        </is>
      </c>
      <c r="M1351" s="52" t="inlineStr">
        <is>
          <t>VLM: Visual summary: A black espresso machine is shown against a plain background.
视觉摘要: 一台黑色的意式咖啡机在纯色背景前展示。
Visible product: Espresso Machine
Visual uncertainty: No components, actions, states, or text are visible in the frame.</t>
        </is>
      </c>
      <c r="N1351" s="45" t="inlineStr">
        <is>
          <t>25</t>
        </is>
      </c>
      <c r="O1351" s="45" t="inlineStr">
        <is>
          <t>0</t>
        </is>
      </c>
      <c r="P1351" s="59" t="str"/>
      <c r="Q1351" s="59" t="str"/>
      <c r="R1351" s="52" t="inlineStr">
        <is>
          <t>仅展示咖啡机静态图像，无任何操作、蒸汽或安全提示相关视觉内容。</t>
        </is>
      </c>
      <c r="S1351" s="52" t="inlineStr">
        <is>
          <t>VLM</t>
        </is>
      </c>
      <c r="T1351" s="52" t="inlineStr">
        <is>
          <t>low</t>
        </is>
      </c>
      <c r="U1351" s="52" t="inlineStr">
        <is>
          <t>无动作、无蒸汽、无安全说明，无法支持任何安全相关问题。</t>
        </is>
      </c>
      <c r="V1351" s="45" t="inlineStr">
        <is>
          <t>R1</t>
        </is>
      </c>
      <c r="W1351" s="46" t="inlineStr">
        <is>
          <t>0</t>
        </is>
      </c>
      <c r="X1351" s="60" t="n"/>
      <c r="Y1351" s="60" t="n"/>
      <c r="Z1351" s="46" t="inlineStr">
        <is>
          <t>no</t>
        </is>
      </c>
      <c r="AA1351" s="54" t="inlineStr">
        <is>
          <t>6帧均为黑屏/极暗画面（t=0.0s），无蒸汽棒及高温蒸汽相关安全提示。</t>
        </is>
      </c>
      <c r="AB1351" s="54" t="n"/>
      <c r="AC1351" s="46" t="inlineStr">
        <is>
          <t>completed</t>
        </is>
      </c>
      <c r="AD1351" s="46" t="inlineStr">
        <is>
          <t>2026-07-28T01:45:19+08:00</t>
        </is>
      </c>
      <c r="AE1351" s="47">
        <f>IF(AC1351&lt;&gt;"completed","",IF(W1351=O1351,"no","yes"))</f>
        <v/>
      </c>
      <c r="AF1351" s="47">
        <f>IF(AC1351&lt;&gt;"completed","",IF(AND(X1351=P1351,Y1351=Q1351),"no","yes"))</f>
        <v/>
      </c>
      <c r="AG1351" s="47">
        <f>IF(AC1351&lt;&gt;"completed","待复核",IF(OR(W1351="",Z1351="",AA1351="",AD1351=""),"缺少必填项",IF(AND(OR(AE1351="yes",AF1351="yes"),AB1351=""),"修正原因缺失",IF(OR(W1351=0,W1351=1),IF(AND(X1351="",Y1351=""),"通过","0/1级时间应留空"),IF(AND(OR(W1351=2,W1351=3),X1351&lt;&gt;"",Y1351&lt;&gt;"",X1351&gt;=I1351,Y1351&lt;=J1351,Y1351&gt;X1351),"通过","2/3级时间无效")))))</f>
        <v/>
      </c>
    </row>
    <row r="1352">
      <c r="A1352" s="45" t="inlineStr">
        <is>
          <t>VQ-033</t>
        </is>
      </c>
      <c r="B1352" s="52" t="inlineStr">
        <is>
          <t>使用咖啡机蒸汽棒时怎样避免被高温蒸汽烫伤？</t>
        </is>
      </c>
      <c r="C1352" s="45" t="inlineStr">
        <is>
          <t>zh-CN</t>
        </is>
      </c>
      <c r="D1352" s="45" t="inlineStr">
        <is>
          <t>Espresso Machine</t>
        </is>
      </c>
      <c r="E1352" s="45" t="inlineStr">
        <is>
          <t>safety</t>
        </is>
      </c>
      <c r="F1352" s="45" t="inlineStr">
        <is>
          <t>source_disjoint_test</t>
        </is>
      </c>
      <c r="G1352" s="45" t="inlineStr">
        <is>
          <t>espresso-040-scene-0001</t>
        </is>
      </c>
      <c r="H1352" s="45" t="inlineStr">
        <is>
          <t>espresso-040</t>
        </is>
      </c>
      <c r="I1352" s="59" t="inlineStr">
        <is>
          <t>0.0</t>
        </is>
      </c>
      <c r="J1352" s="59" t="inlineStr">
        <is>
          <t>8.64</t>
        </is>
      </c>
      <c r="K1352" s="45" t="inlineStr">
        <is>
          <t>items/espresso-040-scene-0001/clip.mp4</t>
        </is>
      </c>
      <c r="L1352" s="45" t="inlineStr">
        <is>
          <t>items/espresso-040-scene-0001/thumbnail.jpg</t>
        </is>
      </c>
      <c r="M1352" s="52" t="inlineStr">
        <is>
          <t>OCR: coffe dairy NINJA espresso clean doubl ?W grind recommended current strength descale lock I
VLM: Visual summary: A hand is seen interacting with the portafilter of a Ninja brand coffee machine, which is identifiable as an espresso machine by its design and portafilter mechanism. The action appears to be locking or unlocking the portafilter, a key operational step in preparing espresso.
视觉摘要: 画面中一只手正在操作 Ninja 咖啡机的手柄，将手柄插入冲煮头并锁定，这是制作浓缩咖啡的关键操作步骤。
Visible product: espresso machine
Visible components: espresso machine; portafilter; group head
Visible actions: inserting and locking the portafilter</t>
        </is>
      </c>
      <c r="N1352" s="45" t="inlineStr">
        <is>
          <t>26</t>
        </is>
      </c>
      <c r="O1352" s="45" t="inlineStr">
        <is>
          <t>0</t>
        </is>
      </c>
      <c r="P1352" s="59" t="str"/>
      <c r="Q1352" s="59" t="str"/>
      <c r="R1352" s="52" t="inlineStr">
        <is>
          <t>画面仅展示操作手柄锁定动作，未涉及蒸汽棒或高温蒸汽相关操作，无任何烫伤预防内容。</t>
        </is>
      </c>
      <c r="S1352" s="52" t="inlineStr">
        <is>
          <t>VLM</t>
        </is>
      </c>
      <c r="T1352" s="52" t="inlineStr">
        <is>
          <t>low</t>
        </is>
      </c>
      <c r="U1352" s="52" t="inlineStr">
        <is>
          <t>无证据提及蒸汽棒或烫伤预防，场景内容与问题无关。</t>
        </is>
      </c>
      <c r="V1352" s="45" t="inlineStr">
        <is>
          <t>R1</t>
        </is>
      </c>
      <c r="W1352" s="46" t="inlineStr">
        <is>
          <t>0</t>
        </is>
      </c>
      <c r="X1352" s="60" t="n"/>
      <c r="Y1352" s="60" t="n"/>
      <c r="Z1352" s="46" t="inlineStr">
        <is>
          <t>no</t>
        </is>
      </c>
      <c r="AA1352" s="54" t="inlineStr">
        <is>
          <t>画面中没有蒸汽棒使用，也没有防烫伤提示。</t>
        </is>
      </c>
      <c r="AB1352" s="54" t="inlineStr">
        <is>
          <t>AI=0→R1=0，与AI一致。</t>
        </is>
      </c>
      <c r="AC1352" s="46" t="inlineStr">
        <is>
          <t>completed</t>
        </is>
      </c>
      <c r="AD1352" s="46" t="inlineStr">
        <is>
          <t>2026-07-28T01:45:19+08:00</t>
        </is>
      </c>
      <c r="AE1352" s="47">
        <f>IF(AC1352&lt;&gt;"completed","",IF(W1352=O1352,"no","yes"))</f>
        <v/>
      </c>
      <c r="AF1352" s="47">
        <f>IF(AC1352&lt;&gt;"completed","",IF(AND(X1352=P1352,Y1352=Q1352),"no","yes"))</f>
        <v/>
      </c>
      <c r="AG1352" s="47">
        <f>IF(AC1352&lt;&gt;"completed","待复核",IF(OR(W1352="",Z1352="",AA1352="",AD1352=""),"缺少必填项",IF(AND(OR(AE1352="yes",AF1352="yes"),AB1352=""),"修正原因缺失",IF(OR(W1352=0,W1352=1),IF(AND(X1352="",Y1352=""),"通过","0/1级时间应留空"),IF(AND(OR(W1352=2,W1352=3),X1352&lt;&gt;"",Y1352&lt;&gt;"",X1352&gt;=I1352,Y1352&lt;=J1352,Y1352&gt;X1352),"通过","2/3级时间无效")))))</f>
        <v/>
      </c>
    </row>
    <row r="1353">
      <c r="A1353" s="45" t="inlineStr">
        <is>
          <t>VQ-033</t>
        </is>
      </c>
      <c r="B1353" s="52" t="inlineStr">
        <is>
          <t>使用咖啡机蒸汽棒时怎样避免被高温蒸汽烫伤？</t>
        </is>
      </c>
      <c r="C1353" s="45" t="inlineStr">
        <is>
          <t>zh-CN</t>
        </is>
      </c>
      <c r="D1353" s="45" t="inlineStr">
        <is>
          <t>Espresso Machine</t>
        </is>
      </c>
      <c r="E1353" s="45" t="inlineStr">
        <is>
          <t>safety</t>
        </is>
      </c>
      <c r="F1353" s="45" t="inlineStr">
        <is>
          <t>source_disjoint_test</t>
        </is>
      </c>
      <c r="G1353" s="45" t="inlineStr">
        <is>
          <t>espresso-016-scene-0001</t>
        </is>
      </c>
      <c r="H1353" s="45" t="inlineStr">
        <is>
          <t>espresso-016</t>
        </is>
      </c>
      <c r="I1353" s="59" t="inlineStr">
        <is>
          <t>0.0</t>
        </is>
      </c>
      <c r="J1353" s="59" t="inlineStr">
        <is>
          <t>2.714</t>
        </is>
      </c>
      <c r="K1353" s="45" t="inlineStr">
        <is>
          <t>items/espresso-016-scene-0001/clip.mp4</t>
        </is>
      </c>
      <c r="L1353" s="45" t="inlineStr">
        <is>
          <t>items/espresso-016-scene-0001/thumbnail.jpg</t>
        </is>
      </c>
      <c r="M1353" s="52" t="inlineStr">
        <is>
          <t>OCR: DANGER SURIT ROOR SROK BENDER'S WHISKEY
VLM: Visual summary: A close-up view of a coffee grinder on a countertop, surrounded by coffee-related items and a bottle of whiskey.
视觉摘要: 一台咖啡研磨机在台面上，周围有咖啡相关物品和一瓶威士忌。
Visible product: Espresso Machine
Visible components: coffee grinder; coffee beans; digital scale; coffee bag; whiskey bottle; knife block; red cup; towel; caution label; danger label
Visible warnings: CAUTION; DANGER</t>
        </is>
      </c>
      <c r="N1353" s="45" t="inlineStr">
        <is>
          <t>27</t>
        </is>
      </c>
      <c r="O1353" s="45" t="inlineStr">
        <is>
          <t>0</t>
        </is>
      </c>
      <c r="P1353" s="59" t="str"/>
      <c r="Q1353" s="59" t="str"/>
      <c r="R1353" s="52" t="inlineStr">
        <is>
          <t>场景显示咖啡研磨机及威士忌瓶，无蒸汽棒或使用蒸汽棒的任何操作，无法回答如何避免烫伤的问题。</t>
        </is>
      </c>
      <c r="S1353" s="52" t="inlineStr">
        <is>
          <t>VLM</t>
        </is>
      </c>
      <c r="T1353" s="52" t="inlineStr">
        <is>
          <t>low</t>
        </is>
      </c>
      <c r="U1353" s="52" t="inlineStr">
        <is>
          <t>场景中无蒸汽棒或相关操作，无法提供任何安全指导。</t>
        </is>
      </c>
      <c r="V1353" s="45" t="inlineStr">
        <is>
          <t>R1</t>
        </is>
      </c>
      <c r="W1353" s="46" t="inlineStr">
        <is>
          <t>0</t>
        </is>
      </c>
      <c r="X1353" s="60" t="n"/>
      <c r="Y1353" s="60" t="n"/>
      <c r="Z1353" s="46" t="inlineStr">
        <is>
          <t>no</t>
        </is>
      </c>
      <c r="AA1353" s="54" t="inlineStr">
        <is>
          <t>6帧（t=0.0s–2.7s）未见蒸汽棒及高温蒸汽，无防烫伤操作或提示。</t>
        </is>
      </c>
      <c r="AB1353" s="54" t="n"/>
      <c r="AC1353" s="46" t="inlineStr">
        <is>
          <t>completed</t>
        </is>
      </c>
      <c r="AD1353" s="46" t="inlineStr">
        <is>
          <t>2026-07-28T01:45:19+08:00</t>
        </is>
      </c>
      <c r="AE1353" s="47">
        <f>IF(AC1353&lt;&gt;"completed","",IF(W1353=O1353,"no","yes"))</f>
        <v/>
      </c>
      <c r="AF1353" s="47">
        <f>IF(AC1353&lt;&gt;"completed","",IF(AND(X1353=P1353,Y1353=Q1353),"no","yes"))</f>
        <v/>
      </c>
      <c r="AG1353" s="47">
        <f>IF(AC1353&lt;&gt;"completed","待复核",IF(OR(W1353="",Z1353="",AA1353="",AD1353=""),"缺少必填项",IF(AND(OR(AE1353="yes",AF1353="yes"),AB1353=""),"修正原因缺失",IF(OR(W1353=0,W1353=1),IF(AND(X1353="",Y1353=""),"通过","0/1级时间应留空"),IF(AND(OR(W1353=2,W1353=3),X1353&lt;&gt;"",Y1353&lt;&gt;"",X1353&gt;=I1353,Y1353&lt;=J1353,Y1353&gt;X1353),"通过","2/3级时间无效")))))</f>
        <v/>
      </c>
    </row>
    <row r="1354">
      <c r="A1354" s="45" t="inlineStr">
        <is>
          <t>VQ-033</t>
        </is>
      </c>
      <c r="B1354" s="52" t="inlineStr">
        <is>
          <t>使用咖啡机蒸汽棒时怎样避免被高温蒸汽烫伤？</t>
        </is>
      </c>
      <c r="C1354" s="45" t="inlineStr">
        <is>
          <t>zh-CN</t>
        </is>
      </c>
      <c r="D1354" s="45" t="inlineStr">
        <is>
          <t>Espresso Machine</t>
        </is>
      </c>
      <c r="E1354" s="45" t="inlineStr">
        <is>
          <t>safety</t>
        </is>
      </c>
      <c r="F1354" s="45" t="inlineStr">
        <is>
          <t>source_disjoint_test</t>
        </is>
      </c>
      <c r="G1354" s="45" t="inlineStr">
        <is>
          <t>espresso-018-scene-0006</t>
        </is>
      </c>
      <c r="H1354" s="45" t="inlineStr">
        <is>
          <t>espresso-018</t>
        </is>
      </c>
      <c r="I1354" s="59" t="inlineStr">
        <is>
          <t>21.101</t>
        </is>
      </c>
      <c r="J1354" s="59" t="inlineStr">
        <is>
          <t>24.02</t>
        </is>
      </c>
      <c r="K1354" s="45" t="inlineStr">
        <is>
          <t>items/espresso-018-scene-0006/clip.mp4</t>
        </is>
      </c>
      <c r="L1354" s="45" t="inlineStr">
        <is>
          <t>items/espresso-018-scene-0006/thumbnail.jpg</t>
        </is>
      </c>
      <c r="M1354" s="52" t="inlineStr">
        <is>
          <t>VLM: Visual summary: A hand holds a black coffee device while another hand presses down on a component, with text overlay indicating to add ground coffee and hot water.
视觉摘要: 一只手拿着黑色咖啡设备，另一只手按压部件，画面文字提示添加研磨咖啡和热水。
Visible product: Espresso Machine
Visible components: black coffee device; hand; text overlay
Visible actions: holding; pressing down
Visual uncertainty: The exact model or brand of the device is not clearly visible.</t>
        </is>
      </c>
      <c r="N1354" s="45" t="inlineStr">
        <is>
          <t>28</t>
        </is>
      </c>
      <c r="O1354" s="45" t="inlineStr">
        <is>
          <t>0</t>
        </is>
      </c>
      <c r="P1354" s="59" t="str"/>
      <c r="Q1354" s="59" t="str"/>
      <c r="R1354" s="52" t="inlineStr">
        <is>
          <t>场景展示添加咖啡粉和热水的动作，未涉及蒸汽棒或高温蒸汽操作，无任何烫伤预防相关视觉或文字证据。</t>
        </is>
      </c>
      <c r="S1354" s="52" t="inlineStr">
        <is>
          <t>VLM</t>
        </is>
      </c>
      <c r="T1354" s="52" t="inlineStr">
        <is>
          <t>low</t>
        </is>
      </c>
      <c r="U1354" s="52" t="inlineStr">
        <is>
          <t>证据明确无蒸汽棒操作或烫伤预防内容。</t>
        </is>
      </c>
      <c r="V1354" s="45" t="inlineStr">
        <is>
          <t>R1</t>
        </is>
      </c>
      <c r="W1354" s="46" t="inlineStr">
        <is>
          <t>0</t>
        </is>
      </c>
      <c r="X1354" s="60" t="n"/>
      <c r="Y1354" s="60" t="n"/>
      <c r="Z1354" s="46" t="inlineStr">
        <is>
          <t>no</t>
        </is>
      </c>
      <c r="AA1354" s="54" t="inlineStr">
        <is>
          <t>画面中无蒸汽棒及高温蒸汽操作，未展示如何避免蒸汽烫伤的安全动作或提示。</t>
        </is>
      </c>
      <c r="AB1354" s="54" t="n"/>
      <c r="AC1354" s="46" t="inlineStr">
        <is>
          <t>completed</t>
        </is>
      </c>
      <c r="AD1354" s="46" t="inlineStr">
        <is>
          <t>2026-07-28T01:55:19+08:00</t>
        </is>
      </c>
      <c r="AE1354" s="47">
        <f>IF(AC1354&lt;&gt;"completed","",IF(W1354=O1354,"no","yes"))</f>
        <v/>
      </c>
      <c r="AF1354" s="47">
        <f>IF(AC1354&lt;&gt;"completed","",IF(AND(X1354=P1354,Y1354=Q1354),"no","yes"))</f>
        <v/>
      </c>
      <c r="AG1354" s="47">
        <f>IF(AC1354&lt;&gt;"completed","待复核",IF(OR(W1354="",Z1354="",AA1354="",AD1354=""),"缺少必填项",IF(AND(OR(AE1354="yes",AF1354="yes"),AB1354=""),"修正原因缺失",IF(OR(W1354=0,W1354=1),IF(AND(X1354="",Y1354=""),"通过","0/1级时间应留空"),IF(AND(OR(W1354=2,W1354=3),X1354&lt;&gt;"",Y1354&lt;&gt;"",X1354&gt;=I1354,Y1354&lt;=J1354,Y1354&gt;X1354),"通过","2/3级时间无效")))))</f>
        <v/>
      </c>
    </row>
    <row r="1355">
      <c r="A1355" s="45" t="inlineStr">
        <is>
          <t>VQ-033</t>
        </is>
      </c>
      <c r="B1355" s="52" t="inlineStr">
        <is>
          <t>使用咖啡机蒸汽棒时怎样避免被高温蒸汽烫伤？</t>
        </is>
      </c>
      <c r="C1355" s="45" t="inlineStr">
        <is>
          <t>zh-CN</t>
        </is>
      </c>
      <c r="D1355" s="45" t="inlineStr">
        <is>
          <t>Espresso Machine</t>
        </is>
      </c>
      <c r="E1355" s="45" t="inlineStr">
        <is>
          <t>safety</t>
        </is>
      </c>
      <c r="F1355" s="45" t="inlineStr">
        <is>
          <t>source_disjoint_test</t>
        </is>
      </c>
      <c r="G1355" s="45" t="inlineStr">
        <is>
          <t>espresso-018-scene-0007</t>
        </is>
      </c>
      <c r="H1355" s="45" t="inlineStr">
        <is>
          <t>espresso-018</t>
        </is>
      </c>
      <c r="I1355" s="59" t="inlineStr">
        <is>
          <t>24.02</t>
        </is>
      </c>
      <c r="J1355" s="59" t="inlineStr">
        <is>
          <t>28.524</t>
        </is>
      </c>
      <c r="K1355" s="45" t="inlineStr">
        <is>
          <t>items/espresso-018-scene-0007/clip.mp4</t>
        </is>
      </c>
      <c r="L1355" s="45" t="inlineStr">
        <is>
          <t>items/espresso-018-scene-0007/thumbnail.jpg</t>
        </is>
      </c>
      <c r="M1355" s="52" t="inlineStr">
        <is>
          <t>OCR: Wacaco Company INSIDER PICKS Pump a few times for espresso.
VLM: Visual summary: A person is using a portable espresso machine to brew coffee by adding ground coffee and hot water, then pumping the device.
视觉摘要: 一个人正在使用便携式意式咖啡机，通过加入咖啡粉和热水，然后泵动设备来制作咖啡。
Visible product: mini presso
Visible components: black cylindrical device; hand; glass container; text overlay; logo
Visible actions: pouring hot water; holding the device; pumping the device
Visible states: ground coffee in the device; hot water being poured
Visual uncertainty: The exact model or full name of the device is not fully visible. The brand 'Wacaco Company' is visible but not the full product name.</t>
        </is>
      </c>
      <c r="N1355" s="45" t="inlineStr">
        <is>
          <t>29</t>
        </is>
      </c>
      <c r="O1355" s="45" t="inlineStr">
        <is>
          <t>0</t>
        </is>
      </c>
      <c r="P1355" s="59" t="str"/>
      <c r="Q1355" s="59" t="str"/>
      <c r="R1355" s="52" t="inlineStr">
        <is>
          <t>The scene shows coffee brewing via pumping, not steam wand use or safety precautions against steam burns. No mention or visual of steam wand, steam, or safety measures.</t>
        </is>
      </c>
      <c r="S1355" s="52" t="inlineStr">
        <is>
          <t>VLM|OCR</t>
        </is>
      </c>
      <c r="T1355" s="52" t="inlineStr">
        <is>
          <t>low</t>
        </is>
      </c>
      <c r="U1355" s="52" t="inlineStr">
        <is>
          <t>No evidence of steam wand, steam, or safety measures related to steam burns.</t>
        </is>
      </c>
      <c r="V1355" s="45" t="inlineStr">
        <is>
          <t>R1</t>
        </is>
      </c>
      <c r="W1355" s="46" t="inlineStr">
        <is>
          <t>0</t>
        </is>
      </c>
      <c r="X1355" s="60" t="n"/>
      <c r="Y1355" s="60" t="n"/>
      <c r="Z1355" s="46" t="inlineStr">
        <is>
          <t>no</t>
        </is>
      </c>
      <c r="AA1355" s="54" t="inlineStr">
        <is>
          <t>无蒸汽棒、无蒸汽操作，因此无任何高温蒸汽防烫安全内容。</t>
        </is>
      </c>
      <c r="AB1355" s="54" t="n"/>
      <c r="AC1355" s="46" t="inlineStr">
        <is>
          <t>completed</t>
        </is>
      </c>
      <c r="AD1355" s="46" t="inlineStr">
        <is>
          <t>2026-07-28T01:45:19+08:00</t>
        </is>
      </c>
      <c r="AE1355" s="47">
        <f>IF(AC1355&lt;&gt;"completed","",IF(W1355=O1355,"no","yes"))</f>
        <v/>
      </c>
      <c r="AF1355" s="47">
        <f>IF(AC1355&lt;&gt;"completed","",IF(AND(X1355=P1355,Y1355=Q1355),"no","yes"))</f>
        <v/>
      </c>
      <c r="AG1355" s="47">
        <f>IF(AC1355&lt;&gt;"completed","待复核",IF(OR(W1355="",Z1355="",AA1355="",AD1355=""),"缺少必填项",IF(AND(OR(AE1355="yes",AF1355="yes"),AB1355=""),"修正原因缺失",IF(OR(W1355=0,W1355=1),IF(AND(X1355="",Y1355=""),"通过","0/1级时间应留空"),IF(AND(OR(W1355=2,W1355=3),X1355&lt;&gt;"",Y1355&lt;&gt;"",X1355&gt;=I1355,Y1355&lt;=J1355,Y1355&gt;X1355),"通过","2/3级时间无效")))))</f>
        <v/>
      </c>
    </row>
    <row r="1356">
      <c r="A1356" s="45" t="inlineStr">
        <is>
          <t>VQ-033</t>
        </is>
      </c>
      <c r="B1356" s="52" t="inlineStr">
        <is>
          <t>使用咖啡机蒸汽棒时怎样避免被高温蒸汽烫伤？</t>
        </is>
      </c>
      <c r="C1356" s="45" t="inlineStr">
        <is>
          <t>zh-CN</t>
        </is>
      </c>
      <c r="D1356" s="45" t="inlineStr">
        <is>
          <t>Espresso Machine</t>
        </is>
      </c>
      <c r="E1356" s="45" t="inlineStr">
        <is>
          <t>safety</t>
        </is>
      </c>
      <c r="F1356" s="45" t="inlineStr">
        <is>
          <t>source_disjoint_test</t>
        </is>
      </c>
      <c r="G1356" s="45" t="inlineStr">
        <is>
          <t>espresso-009-scene-0001</t>
        </is>
      </c>
      <c r="H1356" s="45" t="inlineStr">
        <is>
          <t>espresso-009</t>
        </is>
      </c>
      <c r="I1356" s="59" t="inlineStr">
        <is>
          <t>0.0</t>
        </is>
      </c>
      <c r="J1356" s="59" t="inlineStr">
        <is>
          <t>83.82</t>
        </is>
      </c>
      <c r="K1356" s="45" t="inlineStr">
        <is>
          <t>items/espresso-009-scene-0001/clip.mp4</t>
        </is>
      </c>
      <c r="L1356" s="45" t="inlineStr">
        <is>
          <t>items/espresso-009-scene-0001/thumbnail.jpg</t>
        </is>
      </c>
      <c r="M1356" s="52" t="inlineStr">
        <is>
          <t>OCR: ZETA RAPS &amp;OLIV Rogl OLJA TOSSIMO ZET BOS &amp;OLV TILINI LUT KA &amp;OLI UT A JA
VLM: Visual summary: A black Tassimo coffee machine is brewing coffee into a blue mug on a kitchen counter, with another blue mug and various kitchen items nearby.
视觉摘要: 一台黑色的Tassimo咖啡机正在向一个蓝色杯子中冲泡咖啡，周围是厨房台面和一些厨房用品。
Visible product: Tassimo
Visible components: coffee machine; blue mug; coffee cup; coffee pod; counter; bottle; bag; cup holder
Visible actions: placing coffee pod into machine; coffee brewing
Visible states: coffee being dispensed; machine in operation
Visual uncertainty: The exact brand or model of the coffee machine beyond 'Tassimo' is not clearly visible. The text on the bottle is partially obscured.</t>
        </is>
      </c>
      <c r="N1356" s="45" t="inlineStr">
        <is>
          <t>30</t>
        </is>
      </c>
      <c r="O1356" s="45" t="inlineStr">
        <is>
          <t>0</t>
        </is>
      </c>
      <c r="P1356" s="59" t="str"/>
      <c r="Q1356" s="59" t="str"/>
      <c r="R1356" s="52" t="inlineStr">
        <is>
          <t>The scene shows a Tassimo coffee machine brewing coffee, but no steam wand, steaming action, or safety precautions are visible or mentioned.</t>
        </is>
      </c>
      <c r="S1356" s="52" t="inlineStr">
        <is>
          <t>VLM</t>
        </is>
      </c>
      <c r="T1356" s="52" t="inlineStr">
        <is>
          <t>low</t>
        </is>
      </c>
      <c r="U1356" s="52" t="inlineStr">
        <is>
          <t>No evidence of steam wand use or safety measures related to steam is present.</t>
        </is>
      </c>
      <c r="V1356" s="45" t="inlineStr">
        <is>
          <t>R1</t>
        </is>
      </c>
      <c r="W1356" s="46" t="inlineStr">
        <is>
          <t>0</t>
        </is>
      </c>
      <c r="X1356" s="60" t="n"/>
      <c r="Y1356" s="60" t="n"/>
      <c r="Z1356" s="46" t="inlineStr">
        <is>
          <t>no</t>
        </is>
      </c>
      <c r="AA1356" s="54" t="inlineStr">
        <is>
          <t>没有蒸汽棒及烫伤防护内容。</t>
        </is>
      </c>
      <c r="AB1356" s="54" t="n"/>
      <c r="AC1356" s="46" t="inlineStr">
        <is>
          <t>completed</t>
        </is>
      </c>
      <c r="AD1356" s="46" t="inlineStr">
        <is>
          <t>2026-07-28T01:45:19+08:00</t>
        </is>
      </c>
      <c r="AE1356" s="47">
        <f>IF(AC1356&lt;&gt;"completed","",IF(W1356=O1356,"no","yes"))</f>
        <v/>
      </c>
      <c r="AF1356" s="47">
        <f>IF(AC1356&lt;&gt;"completed","",IF(AND(X1356=P1356,Y1356=Q1356),"no","yes"))</f>
        <v/>
      </c>
      <c r="AG1356" s="47">
        <f>IF(AC1356&lt;&gt;"completed","待复核",IF(OR(W1356="",Z1356="",AA1356="",AD1356=""),"缺少必填项",IF(AND(OR(AE1356="yes",AF1356="yes"),AB1356=""),"修正原因缺失",IF(OR(W1356=0,W1356=1),IF(AND(X1356="",Y1356=""),"通过","0/1级时间应留空"),IF(AND(OR(W1356=2,W1356=3),X1356&lt;&gt;"",Y1356&lt;&gt;"",X1356&gt;=I1356,Y1356&lt;=J1356,Y1356&gt;X1356),"通过","2/3级时间无效")))))</f>
        <v/>
      </c>
    </row>
    <row r="1357">
      <c r="A1357" s="45" t="inlineStr">
        <is>
          <t>VQ-034</t>
        </is>
      </c>
      <c r="B1357" s="52" t="inlineStr">
        <is>
          <t>How should espresso-machine pressure be allowed to release before removing the portafilter?</t>
        </is>
      </c>
      <c r="C1357" s="45" t="inlineStr">
        <is>
          <t>en</t>
        </is>
      </c>
      <c r="D1357" s="45" t="inlineStr">
        <is>
          <t>Espresso Machine</t>
        </is>
      </c>
      <c r="E1357" s="45" t="inlineStr">
        <is>
          <t>safety</t>
        </is>
      </c>
      <c r="F1357" s="45" t="inlineStr">
        <is>
          <t>source_disjoint_test</t>
        </is>
      </c>
      <c r="G1357" s="45" t="inlineStr">
        <is>
          <t>espresso-015-scene-0001</t>
        </is>
      </c>
      <c r="H1357" s="45" t="inlineStr">
        <is>
          <t>espresso-015</t>
        </is>
      </c>
      <c r="I1357" s="59" t="inlineStr">
        <is>
          <t>0.0</t>
        </is>
      </c>
      <c r="J1357" s="59" t="inlineStr">
        <is>
          <t>4.082</t>
        </is>
      </c>
      <c r="K1357" s="45" t="inlineStr">
        <is>
          <t>items/espresso-015-scene-0001/clip.mp4</t>
        </is>
      </c>
      <c r="L1357" s="45" t="inlineStr">
        <is>
          <t>items/espresso-015-scene-0001/thumbnail.jpg</t>
        </is>
      </c>
      <c r="M1357" s="52" t="inlineStr">
        <is>
          <t>VLM: Visual summary: A close-up view of a chrome espresso machine group head with a portafilter inserted, showing the filter basket and surrounding controls.
视觉摘要: 一台意式咖啡机的组头特写，插有手柄，可见滤网和周围控制部件。
Visible product: Espresso Machine
Visible components: group head; portafilter; filter basket; chrome finish; black knobs; metal tubing</t>
        </is>
      </c>
      <c r="N1357" s="45" t="inlineStr">
        <is>
          <t>1</t>
        </is>
      </c>
      <c r="O1357" s="45" t="inlineStr">
        <is>
          <t>1</t>
        </is>
      </c>
      <c r="P1357" s="59" t="str"/>
      <c r="Q1357" s="59" t="str"/>
      <c r="R1357" s="52" t="inlineStr">
        <is>
          <t>The scene shows an espresso machine with a portafilter inserted, but no visual or spoken evidence indicates how or when pressure should release before removal.</t>
        </is>
      </c>
      <c r="S1357" s="52" t="inlineStr">
        <is>
          <t>VLM</t>
        </is>
      </c>
      <c r="T1357" s="52" t="inlineStr">
        <is>
          <t>low</t>
        </is>
      </c>
      <c r="U1357" s="52" t="inlineStr">
        <is>
          <t>No evidence of pressure release procedure or instruction is present in the visual or textual data.</t>
        </is>
      </c>
      <c r="V1357" s="45" t="inlineStr">
        <is>
          <t>R1</t>
        </is>
      </c>
      <c r="W1357" s="46" t="inlineStr">
        <is>
          <t>1</t>
        </is>
      </c>
      <c r="X1357" s="60" t="n"/>
      <c r="Y1357" s="60" t="n"/>
      <c r="Z1357" s="46" t="inlineStr">
        <is>
          <t>no</t>
        </is>
      </c>
      <c r="AA1357" s="54" t="inlineStr">
        <is>
          <t>手柄锁定在冲煮头中，但未展示卸下手柄前释放压力的步骤。</t>
        </is>
      </c>
      <c r="AB1357" s="54" t="n"/>
      <c r="AC1357" s="46" t="inlineStr">
        <is>
          <t>completed</t>
        </is>
      </c>
      <c r="AD1357" s="46" t="inlineStr">
        <is>
          <t>2026-07-28T01:55:19+08:00</t>
        </is>
      </c>
      <c r="AE1357" s="47">
        <f>IF(AC1357&lt;&gt;"completed","",IF(W1357=O1357,"no","yes"))</f>
        <v/>
      </c>
      <c r="AF1357" s="47">
        <f>IF(AC1357&lt;&gt;"completed","",IF(AND(X1357=P1357,Y1357=Q1357),"no","yes"))</f>
        <v/>
      </c>
      <c r="AG1357" s="47">
        <f>IF(AC1357&lt;&gt;"completed","待复核",IF(OR(W1357="",Z1357="",AA1357="",AD1357=""),"缺少必填项",IF(AND(OR(AE1357="yes",AF1357="yes"),AB1357=""),"修正原因缺失",IF(OR(W1357=0,W1357=1),IF(AND(X1357="",Y1357=""),"通过","0/1级时间应留空"),IF(AND(OR(W1357=2,W1357=3),X1357&lt;&gt;"",Y1357&lt;&gt;"",X1357&gt;=I1357,Y1357&lt;=J1357,Y1357&gt;X1357),"通过","2/3级时间无效")))))</f>
        <v/>
      </c>
    </row>
    <row r="1358">
      <c r="A1358" s="45" t="inlineStr">
        <is>
          <t>VQ-034</t>
        </is>
      </c>
      <c r="B1358" s="52" t="inlineStr">
        <is>
          <t>How should espresso-machine pressure be allowed to release before removing the portafilter?</t>
        </is>
      </c>
      <c r="C1358" s="45" t="inlineStr">
        <is>
          <t>en</t>
        </is>
      </c>
      <c r="D1358" s="45" t="inlineStr">
        <is>
          <t>Espresso Machine</t>
        </is>
      </c>
      <c r="E1358" s="45" t="inlineStr">
        <is>
          <t>safety</t>
        </is>
      </c>
      <c r="F1358" s="45" t="inlineStr">
        <is>
          <t>source_disjoint_test</t>
        </is>
      </c>
      <c r="G1358" s="45" t="inlineStr">
        <is>
          <t>espresso-003-scene-0001</t>
        </is>
      </c>
      <c r="H1358" s="45" t="inlineStr">
        <is>
          <t>espresso-003</t>
        </is>
      </c>
      <c r="I1358" s="59" t="inlineStr">
        <is>
          <t>0.0</t>
        </is>
      </c>
      <c r="J1358" s="59" t="inlineStr">
        <is>
          <t>140.95</t>
        </is>
      </c>
      <c r="K1358" s="45" t="inlineStr">
        <is>
          <t>items/espresso-003-scene-0001/clip.mp4</t>
        </is>
      </c>
      <c r="L1358" s="45" t="inlineStr">
        <is>
          <t>items/espresso-003-scene-0001/thumbnail.jpg</t>
        </is>
      </c>
      <c r="M1358" s="52" t="inlineStr">
        <is>
          <t>OCR: UTEONYD IRORENI VORM KALK MOCCAMASTER UPROVID TECIENT MOCCAMASTEE UPROVED TECHENT APROVED TEGINT TEOENX ATROIED TECYENI APPROVED TECENI SMERES ONI TECENT INI TVOEM UTROVED q0e Je he a ECIENT AITRONED N TECIINI IM TEOINI OAM TECIENI ALLA INKEER UPPROVED LETR M UPROSED SEAXTS ATROVED TEOHNI TECEENI APTROVED TEOENT TECHNI
VLM: Visual summary: A yellow coffee maker with a water reservoir and a glass carafe is on a kitchen counter, actively brewing coffee as liquid drips into the carafe.
视觉摘要: 一台黄色的咖啡机放在厨房台面上，正在将液体滴入玻璃壶中，进行咖啡萃取。
Visible product: MOCCAMASTER
Visible components: yellow base unit; water reservoir; black filter basket; glass carafe; power button; indicator lights; kalk indicator; sink; bottles on windowsill
Visible actions: coffee dripping into carafe
Visible states: indicator lights illuminated; coffee in carafe</t>
        </is>
      </c>
      <c r="N1358" s="45" t="inlineStr">
        <is>
          <t>2</t>
        </is>
      </c>
      <c r="O1358" s="45" t="inlineStr">
        <is>
          <t>0</t>
        </is>
      </c>
      <c r="P1358" s="59" t="str"/>
      <c r="Q1358" s="59" t="str"/>
      <c r="R1358" s="52" t="inlineStr">
        <is>
          <t>The visual evidence shows a yellow MOCCAMASTER coffee maker actively brewing coffee into a glass carafe, with no visible portafilter, espresso machine pressure release, or any step related to removing a portafilter. The scene depicts drip coffee brewing, not espresso extraction.</t>
        </is>
      </c>
      <c r="S1358" s="52" t="inlineStr">
        <is>
          <t>VLM</t>
        </is>
      </c>
      <c r="T1358" s="52" t="inlineStr">
        <is>
          <t>low</t>
        </is>
      </c>
      <c r="U1358" s="52" t="inlineStr">
        <is>
          <t>The scene clearly depicts drip coffee brewing, not espresso machine operation, and no portafilter or pressure release is visible.</t>
        </is>
      </c>
      <c r="V1358" s="45" t="inlineStr">
        <is>
          <t>R1</t>
        </is>
      </c>
      <c r="W1358" s="46" t="inlineStr">
        <is>
          <t>0</t>
        </is>
      </c>
      <c r="X1358" s="60" t="n"/>
      <c r="Y1358" s="60" t="n"/>
      <c r="Z1358" s="46" t="inlineStr">
        <is>
          <t>no</t>
        </is>
      </c>
      <c r="AA1358" s="54" t="inlineStr">
        <is>
          <t>画面中没有手柄拆卸，也没有压力释放步骤。</t>
        </is>
      </c>
      <c r="AB1358" s="54" t="n"/>
      <c r="AC1358" s="46" t="inlineStr">
        <is>
          <t>completed</t>
        </is>
      </c>
      <c r="AD1358" s="46" t="inlineStr">
        <is>
          <t>2026-07-28T01:45:19+08:00</t>
        </is>
      </c>
      <c r="AE1358" s="47">
        <f>IF(AC1358&lt;&gt;"completed","",IF(W1358=O1358,"no","yes"))</f>
        <v/>
      </c>
      <c r="AF1358" s="47">
        <f>IF(AC1358&lt;&gt;"completed","",IF(AND(X1358=P1358,Y1358=Q1358),"no","yes"))</f>
        <v/>
      </c>
      <c r="AG1358" s="47">
        <f>IF(AC1358&lt;&gt;"completed","待复核",IF(OR(W1358="",Z1358="",AA1358="",AD1358=""),"缺少必填项",IF(AND(OR(AE1358="yes",AF1358="yes"),AB1358=""),"修正原因缺失",IF(OR(W1358=0,W1358=1),IF(AND(X1358="",Y1358=""),"通过","0/1级时间应留空"),IF(AND(OR(W1358=2,W1358=3),X1358&lt;&gt;"",Y1358&lt;&gt;"",X1358&gt;=I1358,Y1358&lt;=J1358,Y1358&gt;X1358),"通过","2/3级时间无效")))))</f>
        <v/>
      </c>
    </row>
    <row r="1359">
      <c r="A1359" s="45" t="inlineStr">
        <is>
          <t>VQ-034</t>
        </is>
      </c>
      <c r="B1359" s="52" t="inlineStr">
        <is>
          <t>How should espresso-machine pressure be allowed to release before removing the portafilter?</t>
        </is>
      </c>
      <c r="C1359" s="45" t="inlineStr">
        <is>
          <t>en</t>
        </is>
      </c>
      <c r="D1359" s="45" t="inlineStr">
        <is>
          <t>Espresso Machine</t>
        </is>
      </c>
      <c r="E1359" s="45" t="inlineStr">
        <is>
          <t>safety</t>
        </is>
      </c>
      <c r="F1359" s="45" t="inlineStr">
        <is>
          <t>source_disjoint_test</t>
        </is>
      </c>
      <c r="G1359" s="45" t="inlineStr">
        <is>
          <t>espresso-009-scene-0001</t>
        </is>
      </c>
      <c r="H1359" s="45" t="inlineStr">
        <is>
          <t>espresso-009</t>
        </is>
      </c>
      <c r="I1359" s="59" t="inlineStr">
        <is>
          <t>0.0</t>
        </is>
      </c>
      <c r="J1359" s="59" t="inlineStr">
        <is>
          <t>83.82</t>
        </is>
      </c>
      <c r="K1359" s="45" t="inlineStr">
        <is>
          <t>items/espresso-009-scene-0001/clip.mp4</t>
        </is>
      </c>
      <c r="L1359" s="45" t="inlineStr">
        <is>
          <t>items/espresso-009-scene-0001/thumbnail.jpg</t>
        </is>
      </c>
      <c r="M1359" s="52" t="inlineStr">
        <is>
          <t>OCR: ZETA RAPS &amp;OLIV Rogl OLJA TOSSIMO ZET BOS &amp;OLV TILINI LUT KA &amp;OLI UT A JA
VLM: Visual summary: A black Tassimo coffee machine is brewing coffee into a blue mug on a kitchen counter, with another blue mug and various kitchen items nearby.
视觉摘要: 一台黑色的Tassimo咖啡机正在向一个蓝色杯子中冲泡咖啡，周围是厨房台面和一些厨房用品。
Visible product: Tassimo
Visible components: coffee machine; blue mug; coffee cup; coffee pod; counter; bottle; bag; cup holder
Visible actions: placing coffee pod into machine; coffee brewing
Visible states: coffee being dispensed; machine in operation
Visual uncertainty: The exact brand or model of the coffee machine beyond 'Tassimo' is not clearly visible. The text on the bottle is partially obscured.</t>
        </is>
      </c>
      <c r="N1359" s="45" t="inlineStr">
        <is>
          <t>3</t>
        </is>
      </c>
      <c r="O1359" s="45" t="inlineStr">
        <is>
          <t>0</t>
        </is>
      </c>
      <c r="P1359" s="59" t="str"/>
      <c r="Q1359" s="59" t="str"/>
      <c r="R1359" s="52" t="inlineStr">
        <is>
          <t>The visible product is a Tassimo machine, which is not an espresso machine, and no evidence of espresso machine pressure release or portafilter removal is present.</t>
        </is>
      </c>
      <c r="S1359" s="52" t="inlineStr">
        <is>
          <t>VLM</t>
        </is>
      </c>
      <c r="T1359" s="52" t="inlineStr">
        <is>
          <t>low</t>
        </is>
      </c>
      <c r="U1359" s="52" t="inlineStr">
        <is>
          <t>Product mismatch is clear and unambiguous; no espresso machine or related action is shown.</t>
        </is>
      </c>
      <c r="V1359" s="45" t="inlineStr">
        <is>
          <t>R1</t>
        </is>
      </c>
      <c r="W1359" s="46" t="inlineStr">
        <is>
          <t>0</t>
        </is>
      </c>
      <c r="X1359" s="60" t="n"/>
      <c r="Y1359" s="60" t="n"/>
      <c r="Z1359" s="46" t="inlineStr">
        <is>
          <t>no</t>
        </is>
      </c>
      <c r="AA1359" s="54" t="inlineStr">
        <is>
          <t>未展示释放压力或取下手柄的步骤。</t>
        </is>
      </c>
      <c r="AB1359" s="54" t="n"/>
      <c r="AC1359" s="46" t="inlineStr">
        <is>
          <t>completed</t>
        </is>
      </c>
      <c r="AD1359" s="46" t="inlineStr">
        <is>
          <t>2026-07-28T01:45:19+08:00</t>
        </is>
      </c>
      <c r="AE1359" s="47">
        <f>IF(AC1359&lt;&gt;"completed","",IF(W1359=O1359,"no","yes"))</f>
        <v/>
      </c>
      <c r="AF1359" s="47">
        <f>IF(AC1359&lt;&gt;"completed","",IF(AND(X1359=P1359,Y1359=Q1359),"no","yes"))</f>
        <v/>
      </c>
      <c r="AG1359" s="47">
        <f>IF(AC1359&lt;&gt;"completed","待复核",IF(OR(W1359="",Z1359="",AA1359="",AD1359=""),"缺少必填项",IF(AND(OR(AE1359="yes",AF1359="yes"),AB1359=""),"修正原因缺失",IF(OR(W1359=0,W1359=1),IF(AND(X1359="",Y1359=""),"通过","0/1级时间应留空"),IF(AND(OR(W1359=2,W1359=3),X1359&lt;&gt;"",Y1359&lt;&gt;"",X1359&gt;=I1359,Y1359&lt;=J1359,Y1359&gt;X1359),"通过","2/3级时间无效")))))</f>
        <v/>
      </c>
    </row>
    <row r="1360">
      <c r="A1360" s="45" t="inlineStr">
        <is>
          <t>VQ-034</t>
        </is>
      </c>
      <c r="B1360" s="52" t="inlineStr">
        <is>
          <t>How should espresso-machine pressure be allowed to release before removing the portafilter?</t>
        </is>
      </c>
      <c r="C1360" s="45" t="inlineStr">
        <is>
          <t>en</t>
        </is>
      </c>
      <c r="D1360" s="45" t="inlineStr">
        <is>
          <t>Espresso Machine</t>
        </is>
      </c>
      <c r="E1360" s="45" t="inlineStr">
        <is>
          <t>safety</t>
        </is>
      </c>
      <c r="F1360" s="45" t="inlineStr">
        <is>
          <t>source_disjoint_test</t>
        </is>
      </c>
      <c r="G1360" s="45" t="inlineStr">
        <is>
          <t>espresso-018-scene-0007</t>
        </is>
      </c>
      <c r="H1360" s="45" t="inlineStr">
        <is>
          <t>espresso-018</t>
        </is>
      </c>
      <c r="I1360" s="59" t="inlineStr">
        <is>
          <t>24.02</t>
        </is>
      </c>
      <c r="J1360" s="59" t="inlineStr">
        <is>
          <t>28.524</t>
        </is>
      </c>
      <c r="K1360" s="45" t="inlineStr">
        <is>
          <t>items/espresso-018-scene-0007/clip.mp4</t>
        </is>
      </c>
      <c r="L1360" s="45" t="inlineStr">
        <is>
          <t>items/espresso-018-scene-0007/thumbnail.jpg</t>
        </is>
      </c>
      <c r="M1360" s="52" t="inlineStr">
        <is>
          <t>OCR: Wacaco Company INSIDER PICKS Pump a few times for espresso.
VLM: Visual summary: A person is using a portable espresso machine to brew coffee by adding ground coffee and hot water, then pumping the device.
视觉摘要: 一个人正在使用便携式意式咖啡机，通过加入咖啡粉和热水，然后泵动设备来制作咖啡。
Visible product: mini presso
Visible components: black cylindrical device; hand; glass container; text overlay; logo
Visible actions: pouring hot water; holding the device; pumping the device
Visible states: ground coffee in the device; hot water being poured
Visual uncertainty: The exact model or full name of the device is not fully visible. The brand 'Wacaco Company' is visible but not the full product name.</t>
        </is>
      </c>
      <c r="N1360" s="45" t="inlineStr">
        <is>
          <t>4</t>
        </is>
      </c>
      <c r="O1360" s="45" t="inlineStr">
        <is>
          <t>0</t>
        </is>
      </c>
      <c r="P1360" s="59" t="str"/>
      <c r="Q1360" s="59" t="str"/>
      <c r="R1360" s="52" t="inlineStr">
        <is>
          <t>The scene shows pumping the device to brew coffee, with no visible or textual evidence of pressure release before portafilter removal.</t>
        </is>
      </c>
      <c r="S1360" s="52" t="inlineStr">
        <is>
          <t>VLM|OCR</t>
        </is>
      </c>
      <c r="T1360" s="52" t="inlineStr">
        <is>
          <t>low</t>
        </is>
      </c>
      <c r="U1360" s="52" t="inlineStr">
        <is>
          <t>No evidence of pressure release step or portafilter removal is present.</t>
        </is>
      </c>
      <c r="V1360" s="45" t="inlineStr">
        <is>
          <t>R1</t>
        </is>
      </c>
      <c r="W1360" s="46" t="inlineStr">
        <is>
          <t>0</t>
        </is>
      </c>
      <c r="X1360" s="60" t="n"/>
      <c r="Y1360" s="60" t="n"/>
      <c r="Z1360" s="46" t="inlineStr">
        <is>
          <t>no</t>
        </is>
      </c>
      <c r="AA1360" s="54" t="inlineStr">
        <is>
          <t>全部6帧（t=24.0s–28.6s）未展示手柄拆卸或压力释放的相关操作。</t>
        </is>
      </c>
      <c r="AB1360" s="54" t="n"/>
      <c r="AC1360" s="46" t="inlineStr">
        <is>
          <t>completed</t>
        </is>
      </c>
      <c r="AD1360" s="46" t="inlineStr">
        <is>
          <t>2026-07-28T01:45:19+08:00</t>
        </is>
      </c>
      <c r="AE1360" s="47">
        <f>IF(AC1360&lt;&gt;"completed","",IF(W1360=O1360,"no","yes"))</f>
        <v/>
      </c>
      <c r="AF1360" s="47">
        <f>IF(AC1360&lt;&gt;"completed","",IF(AND(X1360=P1360,Y1360=Q1360),"no","yes"))</f>
        <v/>
      </c>
      <c r="AG1360" s="47">
        <f>IF(AC1360&lt;&gt;"completed","待复核",IF(OR(W1360="",Z1360="",AA1360="",AD1360=""),"缺少必填项",IF(AND(OR(AE1360="yes",AF1360="yes"),AB1360=""),"修正原因缺失",IF(OR(W1360=0,W1360=1),IF(AND(X1360="",Y1360=""),"通过","0/1级时间应留空"),IF(AND(OR(W1360=2,W1360=3),X1360&lt;&gt;"",Y1360&lt;&gt;"",X1360&gt;=I1360,Y1360&lt;=J1360,Y1360&gt;X1360),"通过","2/3级时间无效")))))</f>
        <v/>
      </c>
    </row>
    <row r="1361">
      <c r="A1361" s="45" t="inlineStr">
        <is>
          <t>VQ-034</t>
        </is>
      </c>
      <c r="B1361" s="52" t="inlineStr">
        <is>
          <t>How should espresso-machine pressure be allowed to release before removing the portafilter?</t>
        </is>
      </c>
      <c r="C1361" s="45" t="inlineStr">
        <is>
          <t>en</t>
        </is>
      </c>
      <c r="D1361" s="45" t="inlineStr">
        <is>
          <t>Espresso Machine</t>
        </is>
      </c>
      <c r="E1361" s="45" t="inlineStr">
        <is>
          <t>safety</t>
        </is>
      </c>
      <c r="F1361" s="45" t="inlineStr">
        <is>
          <t>source_disjoint_test</t>
        </is>
      </c>
      <c r="G1361" s="45" t="inlineStr">
        <is>
          <t>espresso-040-scene-0001</t>
        </is>
      </c>
      <c r="H1361" s="45" t="inlineStr">
        <is>
          <t>espresso-040</t>
        </is>
      </c>
      <c r="I1361" s="59" t="inlineStr">
        <is>
          <t>0.0</t>
        </is>
      </c>
      <c r="J1361" s="59" t="inlineStr">
        <is>
          <t>8.64</t>
        </is>
      </c>
      <c r="K1361" s="45" t="inlineStr">
        <is>
          <t>items/espresso-040-scene-0001/clip.mp4</t>
        </is>
      </c>
      <c r="L1361" s="45" t="inlineStr">
        <is>
          <t>items/espresso-040-scene-0001/thumbnail.jpg</t>
        </is>
      </c>
      <c r="M1361" s="52" t="inlineStr">
        <is>
          <t>OCR: coffe dairy NINJA espresso clean doubl ?W grind recommended current strength descale lock I
VLM: Visual summary: A hand is seen interacting with the portafilter of a Ninja brand coffee machine, which is identifiable as an espresso machine by its design and portafilter mechanism. The action appears to be locking or unlocking the portafilter, a key operational step in preparing espresso.
视觉摘要: 画面中一只手正在操作 Ninja 咖啡机的手柄，将手柄插入冲煮头并锁定，这是制作浓缩咖啡的关键操作步骤。
Visible product: espresso machine
Visible components: espresso machine; portafilter; group head
Visible actions: inserting and locking the portafilter</t>
        </is>
      </c>
      <c r="N1361" s="45" t="inlineStr">
        <is>
          <t>5</t>
        </is>
      </c>
      <c r="O1361" s="45" t="inlineStr">
        <is>
          <t>1</t>
        </is>
      </c>
      <c r="P1361" s="59" t="str"/>
      <c r="Q1361" s="59" t="str"/>
      <c r="R1361" s="52" t="inlineStr">
        <is>
          <t>The scene shows inserting and locking the portafilter, but does not show or imply any step about allowing pressure to release before removal.</t>
        </is>
      </c>
      <c r="S1361" s="52" t="inlineStr">
        <is>
          <t>VLM</t>
        </is>
      </c>
      <c r="T1361" s="52" t="inlineStr">
        <is>
          <t>low</t>
        </is>
      </c>
      <c r="U1361" s="52" t="inlineStr">
        <is>
          <t>No evidence of pressure release or removal step is present.</t>
        </is>
      </c>
      <c r="V1361" s="45" t="inlineStr">
        <is>
          <t>R1</t>
        </is>
      </c>
      <c r="W1361" s="46" t="inlineStr">
        <is>
          <t>1</t>
        </is>
      </c>
      <c r="X1361" s="60" t="n"/>
      <c r="Y1361" s="60" t="n"/>
      <c r="Z1361" s="46" t="inlineStr">
        <is>
          <t>no</t>
        </is>
      </c>
      <c r="AA1361" s="54" t="inlineStr">
        <is>
          <t>画面展示锁入手柄，没有泄压或取下手柄步骤。</t>
        </is>
      </c>
      <c r="AB1361" s="54" t="inlineStr">
        <is>
          <t>AI=1→R1=1，与AI一致。</t>
        </is>
      </c>
      <c r="AC1361" s="46" t="inlineStr">
        <is>
          <t>completed</t>
        </is>
      </c>
      <c r="AD1361" s="46" t="inlineStr">
        <is>
          <t>2026-07-28T01:45:19+08:00</t>
        </is>
      </c>
      <c r="AE1361" s="47">
        <f>IF(AC1361&lt;&gt;"completed","",IF(W1361=O1361,"no","yes"))</f>
        <v/>
      </c>
      <c r="AF1361" s="47">
        <f>IF(AC1361&lt;&gt;"completed","",IF(AND(X1361=P1361,Y1361=Q1361),"no","yes"))</f>
        <v/>
      </c>
      <c r="AG1361" s="47">
        <f>IF(AC1361&lt;&gt;"completed","待复核",IF(OR(W1361="",Z1361="",AA1361="",AD1361=""),"缺少必填项",IF(AND(OR(AE1361="yes",AF1361="yes"),AB1361=""),"修正原因缺失",IF(OR(W1361=0,W1361=1),IF(AND(X1361="",Y1361=""),"通过","0/1级时间应留空"),IF(AND(OR(W1361=2,W1361=3),X1361&lt;&gt;"",Y1361&lt;&gt;"",X1361&gt;=I1361,Y1361&lt;=J1361,Y1361&gt;X1361),"通过","2/3级时间无效")))))</f>
        <v/>
      </c>
    </row>
    <row r="1362">
      <c r="A1362" s="45" t="inlineStr">
        <is>
          <t>VQ-034</t>
        </is>
      </c>
      <c r="B1362" s="52" t="inlineStr">
        <is>
          <t>How should espresso-machine pressure be allowed to release before removing the portafilter?</t>
        </is>
      </c>
      <c r="C1362" s="45" t="inlineStr">
        <is>
          <t>en</t>
        </is>
      </c>
      <c r="D1362" s="45" t="inlineStr">
        <is>
          <t>Espresso Machine</t>
        </is>
      </c>
      <c r="E1362" s="45" t="inlineStr">
        <is>
          <t>safety</t>
        </is>
      </c>
      <c r="F1362" s="45" t="inlineStr">
        <is>
          <t>source_disjoint_test</t>
        </is>
      </c>
      <c r="G1362" s="45" t="inlineStr">
        <is>
          <t>espresso-018-scene-0001</t>
        </is>
      </c>
      <c r="H1362" s="45" t="inlineStr">
        <is>
          <t>espresso-018</t>
        </is>
      </c>
      <c r="I1362" s="59" t="inlineStr">
        <is>
          <t>0.0</t>
        </is>
      </c>
      <c r="J1362" s="59" t="inlineStr">
        <is>
          <t>3.586</t>
        </is>
      </c>
      <c r="K1362" s="45" t="inlineStr">
        <is>
          <t>items/espresso-018-scene-0001/clip.mp4</t>
        </is>
      </c>
      <c r="L1362" s="45" t="inlineStr">
        <is>
          <t>items/espresso-018-scene-0001/thumbnail.jpg</t>
        </is>
      </c>
      <c r="M1362" s="52" t="inlineStr">
        <is>
          <t>ASR: Thank you.
OCR: Wacaco Company INSIDER PICKS
VLM: Visual summary: A person is holding a portable espresso machine outdoors, with a close-up showing the brand name 'minipresso'.
视觉摘要: 一个人在户外手持一台便携式咖啡机，特写镜头显示品牌名为'minipresso'。
Visible product: minipresso
Visible components: black portable espresso machine; brand name 'minipresso'; person's hands; plaid shirt sleeve; dark sweater sleeve; headphones; text 'INSIDER PICKS'; text 'Wacaco Company'
Visible actions: person holding the espresso machine; person operating the espresso machine</t>
        </is>
      </c>
      <c r="N1362" s="45" t="inlineStr">
        <is>
          <t>6</t>
        </is>
      </c>
      <c r="O1362" s="45" t="inlineStr">
        <is>
          <t>0</t>
        </is>
      </c>
      <c r="P1362" s="59" t="str"/>
      <c r="Q1362" s="59" t="str"/>
      <c r="R1362" s="52" t="inlineStr">
        <is>
          <t>The visible product is 'minipresso', a portable espresso machine, but no evidence shows pressure release procedure or any step related to removing the portafilter safely.</t>
        </is>
      </c>
      <c r="S1362" s="52" t="inlineStr">
        <is>
          <t>VLM</t>
        </is>
      </c>
      <c r="T1362" s="52" t="inlineStr">
        <is>
          <t>low</t>
        </is>
      </c>
      <c r="U1362" s="52" t="inlineStr">
        <is>
          <t>No evidence of pressure release or portafilter removal procedure is present.</t>
        </is>
      </c>
      <c r="V1362" s="45" t="inlineStr">
        <is>
          <t>R1</t>
        </is>
      </c>
      <c r="W1362" s="46" t="inlineStr">
        <is>
          <t>0</t>
        </is>
      </c>
      <c r="X1362" s="60" t="n"/>
      <c r="Y1362" s="60" t="n"/>
      <c r="Z1362" s="46" t="inlineStr">
        <is>
          <t>no</t>
        </is>
      </c>
      <c r="AA1362" s="54" t="inlineStr">
        <is>
          <t>画面未展示压力释放或拆卸portafilter的步骤。</t>
        </is>
      </c>
      <c r="AB1362" s="54" t="n"/>
      <c r="AC1362" s="46" t="inlineStr">
        <is>
          <t>completed</t>
        </is>
      </c>
      <c r="AD1362" s="46" t="inlineStr">
        <is>
          <t>2026-07-28T01:45:19+08:00</t>
        </is>
      </c>
      <c r="AE1362" s="47">
        <f>IF(AC1362&lt;&gt;"completed","",IF(W1362=O1362,"no","yes"))</f>
        <v/>
      </c>
      <c r="AF1362" s="47">
        <f>IF(AC1362&lt;&gt;"completed","",IF(AND(X1362=P1362,Y1362=Q1362),"no","yes"))</f>
        <v/>
      </c>
      <c r="AG1362" s="47">
        <f>IF(AC1362&lt;&gt;"completed","待复核",IF(OR(W1362="",Z1362="",AA1362="",AD1362=""),"缺少必填项",IF(AND(OR(AE1362="yes",AF1362="yes"),AB1362=""),"修正原因缺失",IF(OR(W1362=0,W1362=1),IF(AND(X1362="",Y1362=""),"通过","0/1级时间应留空"),IF(AND(OR(W1362=2,W1362=3),X1362&lt;&gt;"",Y1362&lt;&gt;"",X1362&gt;=I1362,Y1362&lt;=J1362,Y1362&gt;X1362),"通过","2/3级时间无效")))))</f>
        <v/>
      </c>
    </row>
    <row r="1363">
      <c r="A1363" s="45" t="inlineStr">
        <is>
          <t>VQ-034</t>
        </is>
      </c>
      <c r="B1363" s="52" t="inlineStr">
        <is>
          <t>How should espresso-machine pressure be allowed to release before removing the portafilter?</t>
        </is>
      </c>
      <c r="C1363" s="45" t="inlineStr">
        <is>
          <t>en</t>
        </is>
      </c>
      <c r="D1363" s="45" t="inlineStr">
        <is>
          <t>Espresso Machine</t>
        </is>
      </c>
      <c r="E1363" s="45" t="inlineStr">
        <is>
          <t>safety</t>
        </is>
      </c>
      <c r="F1363" s="45" t="inlineStr">
        <is>
          <t>source_disjoint_test</t>
        </is>
      </c>
      <c r="G1363" s="45" t="inlineStr">
        <is>
          <t>espresso-004-scene-0006</t>
        </is>
      </c>
      <c r="H1363" s="45" t="inlineStr">
        <is>
          <t>espresso-004</t>
        </is>
      </c>
      <c r="I1363" s="59" t="inlineStr">
        <is>
          <t>45.518</t>
        </is>
      </c>
      <c r="J1363" s="59" t="inlineStr">
        <is>
          <t>48.855</t>
        </is>
      </c>
      <c r="K1363" s="45" t="inlineStr">
        <is>
          <t>items/espresso-004-scene-0006/clip.mp4</t>
        </is>
      </c>
      <c r="L1363" s="45" t="inlineStr">
        <is>
          <t>items/espresso-004-scene-0006/thumbnail.jpg</t>
        </is>
      </c>
      <c r="M1363" s="52" t="inlineStr">
        <is>
          <t>VLM: Visual summary: A split-screen view showing a portafilter with ground coffee and a hand holding a portafilter, followed by a hand pressing a 'PURGE' button on an espresso machine while water flows from the group head.
视觉摘要: 分屏画面显示装有咖啡粉的粉碗和一只手握着粉碗，随后一只手按下意式咖啡机上的“PURGE”按钮，同时水流从冲煮头流出。
Visible product: Espresso Machine
Visible components: portafilter; coffee grounds; espresso machine group head; PURGE button; hand
Visible actions: holding portafilter; pressing PURGE button; water flowing
Visible states: coffee grounds in portafilter; water flowing from group head
Visible warnings: PURGE</t>
        </is>
      </c>
      <c r="N1363" s="45" t="inlineStr">
        <is>
          <t>7</t>
        </is>
      </c>
      <c r="O1363" s="45" t="inlineStr">
        <is>
          <t>2</t>
        </is>
      </c>
      <c r="P1363" s="59" t="inlineStr">
        <is>
          <t>45.518</t>
        </is>
      </c>
      <c r="Q1363" s="59" t="inlineStr">
        <is>
          <t>48.855</t>
        </is>
      </c>
      <c r="R1363" s="52" t="inlineStr">
        <is>
          <t>The scene shows a hand pressing the PURGE button while water flows from the group head, indicating a pressure release action, but does not show the portafilter being removed or confirm timing for removal after pressure release.</t>
        </is>
      </c>
      <c r="S1363" s="52" t="inlineStr">
        <is>
          <t>VLM</t>
        </is>
      </c>
      <c r="T1363" s="52" t="inlineStr">
        <is>
          <t>medium</t>
        </is>
      </c>
      <c r="U1363" s="52" t="inlineStr">
        <is>
          <t>The evidence does not explicitly show the portafilter being removed after pressure release, nor does it specify when removal should occur relative to the purge action.</t>
        </is>
      </c>
      <c r="V1363" s="45" t="inlineStr">
        <is>
          <t>R1</t>
        </is>
      </c>
      <c r="W1363" s="46" t="inlineStr">
        <is>
          <t>1</t>
        </is>
      </c>
      <c r="X1363" s="60" t="n"/>
      <c r="Y1363" s="60" t="n"/>
      <c r="Z1363" s="46" t="inlineStr">
        <is>
          <t>no</t>
        </is>
      </c>
      <c r="AA1363" s="54" t="inlineStr">
        <is>
          <t>画面展示PURGE按钮产生水流从冲煮头流出，这属于主动冲洗而非取粉碗前的自然释压操作（释压通常指停止萃取后等待压力下降）。</t>
        </is>
      </c>
      <c r="AB1363" s="54" t="inlineStr">
        <is>
          <t>AI=2→R1=1：PURGE冲洗水流不等同于取粉碗前的释压操作。</t>
        </is>
      </c>
      <c r="AC1363" s="46" t="inlineStr">
        <is>
          <t>completed</t>
        </is>
      </c>
      <c r="AD1363" s="46" t="inlineStr">
        <is>
          <t>2026-07-28T01:45:19+08:00</t>
        </is>
      </c>
      <c r="AE1363" s="47">
        <f>IF(AC1363&lt;&gt;"completed","",IF(W1363=O1363,"no","yes"))</f>
        <v/>
      </c>
      <c r="AF1363" s="47">
        <f>IF(AC1363&lt;&gt;"completed","",IF(AND(X1363=P1363,Y1363=Q1363),"no","yes"))</f>
        <v/>
      </c>
      <c r="AG1363" s="47">
        <f>IF(AC1363&lt;&gt;"completed","待复核",IF(OR(W1363="",Z1363="",AA1363="",AD1363=""),"缺少必填项",IF(AND(OR(AE1363="yes",AF1363="yes"),AB1363=""),"修正原因缺失",IF(OR(W1363=0,W1363=1),IF(AND(X1363="",Y1363=""),"通过","0/1级时间应留空"),IF(AND(OR(W1363=2,W1363=3),X1363&lt;&gt;"",Y1363&lt;&gt;"",X1363&gt;=I1363,Y1363&lt;=J1363,Y1363&gt;X1363),"通过","2/3级时间无效")))))</f>
        <v/>
      </c>
    </row>
    <row r="1364">
      <c r="A1364" s="45" t="inlineStr">
        <is>
          <t>VQ-034</t>
        </is>
      </c>
      <c r="B1364" s="52" t="inlineStr">
        <is>
          <t>How should espresso-machine pressure be allowed to release before removing the portafilter?</t>
        </is>
      </c>
      <c r="C1364" s="45" t="inlineStr">
        <is>
          <t>en</t>
        </is>
      </c>
      <c r="D1364" s="45" t="inlineStr">
        <is>
          <t>Espresso Machine</t>
        </is>
      </c>
      <c r="E1364" s="45" t="inlineStr">
        <is>
          <t>safety</t>
        </is>
      </c>
      <c r="F1364" s="45" t="inlineStr">
        <is>
          <t>source_disjoint_test</t>
        </is>
      </c>
      <c r="G1364" s="45" t="inlineStr">
        <is>
          <t>espresso-008-scene-0001</t>
        </is>
      </c>
      <c r="H1364" s="45" t="inlineStr">
        <is>
          <t>espresso-008</t>
        </is>
      </c>
      <c r="I1364" s="59" t="inlineStr">
        <is>
          <t>0.0</t>
        </is>
      </c>
      <c r="J1364" s="59" t="inlineStr">
        <is>
          <t>60.8</t>
        </is>
      </c>
      <c r="K1364" s="45" t="inlineStr">
        <is>
          <t>items/espresso-008-scene-0001/clip.mp4</t>
        </is>
      </c>
      <c r="L1364" s="45" t="inlineStr">
        <is>
          <t>items/espresso-008-scene-0001/thumbnail.jpg</t>
        </is>
      </c>
      <c r="M1364" s="52" t="inlineStr">
        <is>
          <t>OCR: KREA NECTA PAGES EAFE PAGEA cetelong chocolat GRAND CAFE CREME eau chsude 01L301S0 A qaucinude choodal ANDXCJER CAEM eau chaude
VLM: Visual summary: A modern coffee machine dispenses coffee into a white mug with a logo, situated on a beverage station with dispensers and bowls nearby.
视觉摘要: 一台现代咖啡机正在向一个带有标志的白色杯子中倒咖啡，旁边是饮料站，配有分配器和碗。
Visible product: Espresso Machine
Visible components: coffee machine; white mug; control panel; dispensers; stacked bowls; tea boxes; brand logo on mug
Visible actions: coffee being dispensed into mug
Visible states: coffee machine in operation; mug receiving coffee</t>
        </is>
      </c>
      <c r="N1364" s="45" t="inlineStr">
        <is>
          <t>8</t>
        </is>
      </c>
      <c r="O1364" s="45" t="inlineStr">
        <is>
          <t>0</t>
        </is>
      </c>
      <c r="P1364" s="59" t="str"/>
      <c r="Q1364" s="59" t="str"/>
      <c r="R1364" s="52" t="inlineStr">
        <is>
          <t>The scene shows coffee being dispensed into a mug, with no visible portafilter, no indication of pressure release, or any step related to espresso machine operation after extraction.</t>
        </is>
      </c>
      <c r="S1364" s="52" t="inlineStr">
        <is>
          <t>VLM</t>
        </is>
      </c>
      <c r="T1364" s="52" t="inlineStr">
        <is>
          <t>low</t>
        </is>
      </c>
      <c r="U1364" s="52" t="inlineStr">
        <is>
          <t>No evidence of portafilter, pressure release, or safety procedure related to espresso machine operation.</t>
        </is>
      </c>
      <c r="V1364" s="45" t="inlineStr">
        <is>
          <t>R1</t>
        </is>
      </c>
      <c r="W1364" s="46" t="inlineStr">
        <is>
          <t>0</t>
        </is>
      </c>
      <c r="X1364" s="60" t="n"/>
      <c r="Y1364" s="60" t="n"/>
      <c r="Z1364" s="46" t="inlineStr">
        <is>
          <t>no</t>
        </is>
      </c>
      <c r="AA1364" s="54" t="inlineStr">
        <is>
          <t>全自动咖啡机无手柄，画面中未展示压力释放或卸下手柄步骤。</t>
        </is>
      </c>
      <c r="AB1364" s="54" t="n"/>
      <c r="AC1364" s="46" t="inlineStr">
        <is>
          <t>completed</t>
        </is>
      </c>
      <c r="AD1364" s="46" t="inlineStr">
        <is>
          <t>2026-07-28T01:55:19+08:00</t>
        </is>
      </c>
      <c r="AE1364" s="47">
        <f>IF(AC1364&lt;&gt;"completed","",IF(W1364=O1364,"no","yes"))</f>
        <v/>
      </c>
      <c r="AF1364" s="47">
        <f>IF(AC1364&lt;&gt;"completed","",IF(AND(X1364=P1364,Y1364=Q1364),"no","yes"))</f>
        <v/>
      </c>
      <c r="AG1364" s="47">
        <f>IF(AC1364&lt;&gt;"completed","待复核",IF(OR(W1364="",Z1364="",AA1364="",AD1364=""),"缺少必填项",IF(AND(OR(AE1364="yes",AF1364="yes"),AB1364=""),"修正原因缺失",IF(OR(W1364=0,W1364=1),IF(AND(X1364="",Y1364=""),"通过","0/1级时间应留空"),IF(AND(OR(W1364=2,W1364=3),X1364&lt;&gt;"",Y1364&lt;&gt;"",X1364&gt;=I1364,Y1364&lt;=J1364,Y1364&gt;X1364),"通过","2/3级时间无效")))))</f>
        <v/>
      </c>
    </row>
    <row r="1365">
      <c r="A1365" s="45" t="inlineStr">
        <is>
          <t>VQ-034</t>
        </is>
      </c>
      <c r="B1365" s="52" t="inlineStr">
        <is>
          <t>How should espresso-machine pressure be allowed to release before removing the portafilter?</t>
        </is>
      </c>
      <c r="C1365" s="45" t="inlineStr">
        <is>
          <t>en</t>
        </is>
      </c>
      <c r="D1365" s="45" t="inlineStr">
        <is>
          <t>Espresso Machine</t>
        </is>
      </c>
      <c r="E1365" s="45" t="inlineStr">
        <is>
          <t>safety</t>
        </is>
      </c>
      <c r="F1365" s="45" t="inlineStr">
        <is>
          <t>source_disjoint_test</t>
        </is>
      </c>
      <c r="G1365" s="45" t="inlineStr">
        <is>
          <t>espresso-004-scene-0003</t>
        </is>
      </c>
      <c r="H1365" s="45" t="inlineStr">
        <is>
          <t>espresso-004</t>
        </is>
      </c>
      <c r="I1365" s="59" t="inlineStr">
        <is>
          <t>34.382</t>
        </is>
      </c>
      <c r="J1365" s="59" t="inlineStr">
        <is>
          <t>37.718</t>
        </is>
      </c>
      <c r="K1365" s="45" t="inlineStr">
        <is>
          <t>items/espresso-004-scene-0003/clip.mp4</t>
        </is>
      </c>
      <c r="L1365" s="45" t="inlineStr">
        <is>
          <t>items/espresso-004-scene-0003/thumbnail.jpg</t>
        </is>
      </c>
      <c r="M1365" s="52" t="inlineStr">
        <is>
          <t>OCR: DRY IT
VLM: Visual summary: A split-screen view showing a close-up of an espresso machine's group head on the left and a portafilter being held up on the right.
视觉摘要: 画面分为左右两部分，左侧是意式咖啡机的冲煮头特写，右侧是手持的粉碗。
Visible product: Espresso Machine
Visible components: espresso machine group head; portafilter; portafilter handle
Visible actions: holding up a portafilter
Visible states: portafilter is empty
Visible warnings: DRY; IT</t>
        </is>
      </c>
      <c r="N1365" s="45" t="inlineStr">
        <is>
          <t>9</t>
        </is>
      </c>
      <c r="O1365" s="45" t="inlineStr">
        <is>
          <t>1</t>
        </is>
      </c>
      <c r="P1365" s="59" t="str"/>
      <c r="Q1365" s="59" t="str"/>
      <c r="R1365" s="52" t="inlineStr">
        <is>
          <t>The scene shows a portafilter being held up, but does not show or mention pressure release, which is required for safety before removal.</t>
        </is>
      </c>
      <c r="S1365" s="52" t="inlineStr">
        <is>
          <t>VLM</t>
        </is>
      </c>
      <c r="T1365" s="52" t="inlineStr">
        <is>
          <t>low</t>
        </is>
      </c>
      <c r="U1365" s="52" t="inlineStr">
        <is>
          <t>No evidence of pressure release or related instruction is present.</t>
        </is>
      </c>
      <c r="V1365" s="45" t="inlineStr">
        <is>
          <t>R1</t>
        </is>
      </c>
      <c r="W1365" s="46" t="inlineStr">
        <is>
          <t>1</t>
        </is>
      </c>
      <c r="X1365" s="60" t="n"/>
      <c r="Y1365" s="60" t="n"/>
      <c r="Z1365" s="46" t="inlineStr">
        <is>
          <t>no</t>
        </is>
      </c>
      <c r="AA1365" s="54" t="inlineStr">
        <is>
          <t>画面中portafilter被手持举起（t=34.4s–37.7s），但未展示压力释放操作或安全卸压步骤。</t>
        </is>
      </c>
      <c r="AB1365" s="54" t="n"/>
      <c r="AC1365" s="46" t="inlineStr">
        <is>
          <t>completed</t>
        </is>
      </c>
      <c r="AD1365" s="46" t="inlineStr">
        <is>
          <t>2026-07-28T01:45:19+08:00</t>
        </is>
      </c>
      <c r="AE1365" s="47">
        <f>IF(AC1365&lt;&gt;"completed","",IF(W1365=O1365,"no","yes"))</f>
        <v/>
      </c>
      <c r="AF1365" s="47">
        <f>IF(AC1365&lt;&gt;"completed","",IF(AND(X1365=P1365,Y1365=Q1365),"no","yes"))</f>
        <v/>
      </c>
      <c r="AG1365" s="47">
        <f>IF(AC1365&lt;&gt;"completed","待复核",IF(OR(W1365="",Z1365="",AA1365="",AD1365=""),"缺少必填项",IF(AND(OR(AE1365="yes",AF1365="yes"),AB1365=""),"修正原因缺失",IF(OR(W1365=0,W1365=1),IF(AND(X1365="",Y1365=""),"通过","0/1级时间应留空"),IF(AND(OR(W1365=2,W1365=3),X1365&lt;&gt;"",Y1365&lt;&gt;"",X1365&gt;=I1365,Y1365&lt;=J1365,Y1365&gt;X1365),"通过","2/3级时间无效")))))</f>
        <v/>
      </c>
    </row>
    <row r="1366">
      <c r="A1366" s="45" t="inlineStr">
        <is>
          <t>VQ-034</t>
        </is>
      </c>
      <c r="B1366" s="52" t="inlineStr">
        <is>
          <t>How should espresso-machine pressure be allowed to release before removing the portafilter?</t>
        </is>
      </c>
      <c r="C1366" s="45" t="inlineStr">
        <is>
          <t>en</t>
        </is>
      </c>
      <c r="D1366" s="45" t="inlineStr">
        <is>
          <t>Espresso Machine</t>
        </is>
      </c>
      <c r="E1366" s="45" t="inlineStr">
        <is>
          <t>safety</t>
        </is>
      </c>
      <c r="F1366" s="45" t="inlineStr">
        <is>
          <t>source_disjoint_test</t>
        </is>
      </c>
      <c r="G1366" s="45" t="inlineStr">
        <is>
          <t>espresso-001-scene-0004</t>
        </is>
      </c>
      <c r="H1366" s="45" t="inlineStr">
        <is>
          <t>espresso-001</t>
        </is>
      </c>
      <c r="I1366" s="59" t="inlineStr">
        <is>
          <t>14.214</t>
        </is>
      </c>
      <c r="J1366" s="59" t="inlineStr">
        <is>
          <t>18.685</t>
        </is>
      </c>
      <c r="K1366" s="45" t="inlineStr">
        <is>
          <t>items/espresso-001-scene-0004/clip.mp4</t>
        </is>
      </c>
      <c r="L1366" s="45" t="inlineStr">
        <is>
          <t>items/espresso-001-scene-0004/thumbnail.jpg</t>
        </is>
      </c>
      <c r="M1366" s="52" t="inlineStr">
        <is>
          <t>ASR: It has more caffeine per unit volume than most beverages, but the usual serving size is smaller than a standard cup of coffee. The act of producing a shot of espresso is often termed pulling a shot.
VLM: Visual summary: A person is operating an espresso machine, with a white cup placed on a digital scale under the spout, while stacks of plates and coffee cups are visible nearby.
视觉摘要: 一个人正在操作一台浓缩咖啡机，一个白色杯子放在数字秤上位于出水口下方，旁边可见堆叠的盘子和咖啡杯。
Visible product: Espresso Machine
Visible components: espresso machine; digital scale; white cup; stacks of plates; stacks of coffee cups; pressure gauge; portafilter; blue cloth
Visible actions: person operating espresso machine; person adjusting or holding machine handle
Visible states: coffee being dispensed into cup; cup on digital scale</t>
        </is>
      </c>
      <c r="N1366" s="45" t="inlineStr">
        <is>
          <t>10</t>
        </is>
      </c>
      <c r="O1366" s="45" t="inlineStr">
        <is>
          <t>1</t>
        </is>
      </c>
      <c r="P1366" s="59" t="str"/>
      <c r="Q1366" s="59" t="str"/>
      <c r="R1366" s="52" t="inlineStr">
        <is>
          <t>The scene shows espresso being dispensed into a cup on a digital scale, with the portafilter visible but no evidence of pressure release or removal procedure.</t>
        </is>
      </c>
      <c r="S1366" s="52" t="inlineStr">
        <is>
          <t>VLM</t>
        </is>
      </c>
      <c r="T1366" s="52" t="inlineStr">
        <is>
          <t>low</t>
        </is>
      </c>
      <c r="U1366" s="52" t="inlineStr">
        <is>
          <t>No visual or spoken evidence of pressure release before portafilter removal.</t>
        </is>
      </c>
      <c r="V1366" s="45" t="inlineStr">
        <is>
          <t>R1</t>
        </is>
      </c>
      <c r="W1366" s="46" t="inlineStr">
        <is>
          <t>0</t>
        </is>
      </c>
      <c r="X1366" s="60" t="n"/>
      <c r="Y1366" s="60" t="n"/>
      <c r="Z1366" s="46" t="inlineStr">
        <is>
          <t>no</t>
        </is>
      </c>
      <c r="AA1366" s="54" t="inlineStr">
        <is>
          <t>画面展示萃取或刚结束的状态，没有泄压或取下手柄步骤。</t>
        </is>
      </c>
      <c r="AB1366" s="54" t="inlineStr">
        <is>
          <t>AI=1→R1=0，未见泄压/取手柄。</t>
        </is>
      </c>
      <c r="AC1366" s="46" t="inlineStr">
        <is>
          <t>completed</t>
        </is>
      </c>
      <c r="AD1366" s="46" t="inlineStr">
        <is>
          <t>2026-07-28T01:45:19+08:00</t>
        </is>
      </c>
      <c r="AE1366" s="47">
        <f>IF(AC1366&lt;&gt;"completed","",IF(W1366=O1366,"no","yes"))</f>
        <v/>
      </c>
      <c r="AF1366" s="47">
        <f>IF(AC1366&lt;&gt;"completed","",IF(AND(X1366=P1366,Y1366=Q1366),"no","yes"))</f>
        <v/>
      </c>
      <c r="AG1366" s="47">
        <f>IF(AC1366&lt;&gt;"completed","待复核",IF(OR(W1366="",Z1366="",AA1366="",AD1366=""),"缺少必填项",IF(AND(OR(AE1366="yes",AF1366="yes"),AB1366=""),"修正原因缺失",IF(OR(W1366=0,W1366=1),IF(AND(X1366="",Y1366=""),"通过","0/1级时间应留空"),IF(AND(OR(W1366=2,W1366=3),X1366&lt;&gt;"",Y1366&lt;&gt;"",X1366&gt;=I1366,Y1366&lt;=J1366,Y1366&gt;X1366),"通过","2/3级时间无效")))))</f>
        <v/>
      </c>
    </row>
    <row r="1367">
      <c r="A1367" s="45" t="inlineStr">
        <is>
          <t>VQ-034</t>
        </is>
      </c>
      <c r="B1367" s="52" t="inlineStr">
        <is>
          <t>How should espresso-machine pressure be allowed to release before removing the portafilter?</t>
        </is>
      </c>
      <c r="C1367" s="45" t="inlineStr">
        <is>
          <t>en</t>
        </is>
      </c>
      <c r="D1367" s="45" t="inlineStr">
        <is>
          <t>Espresso Machine</t>
        </is>
      </c>
      <c r="E1367" s="45" t="inlineStr">
        <is>
          <t>safety</t>
        </is>
      </c>
      <c r="F1367" s="45" t="inlineStr">
        <is>
          <t>source_disjoint_test</t>
        </is>
      </c>
      <c r="G1367" s="45" t="inlineStr">
        <is>
          <t>espresso-017-scene-0001</t>
        </is>
      </c>
      <c r="H1367" s="45" t="inlineStr">
        <is>
          <t>espresso-017</t>
        </is>
      </c>
      <c r="I1367" s="59" t="inlineStr">
        <is>
          <t>0.0</t>
        </is>
      </c>
      <c r="J1367" s="59" t="inlineStr">
        <is>
          <t>574.25</t>
        </is>
      </c>
      <c r="K1367" s="45" t="inlineStr">
        <is>
          <t>items/espresso-017-scene-0001/clip.mp4</t>
        </is>
      </c>
      <c r="L1367" s="45" t="inlineStr">
        <is>
          <t>items/espresso-017-scene-0001/thumbnail.jpg</t>
        </is>
      </c>
      <c r="M1367" s="52" t="inlineStr">
        <is>
          <t>ASR: Я вас приветствую на своем канале. Сегодня у нас кофемашина Jura, точная модель аппарата. Я укажу в описании к видео. Речь будет о разборке аппарата. У некоторых владельцев при обслуживании и необходимости снять, вымыть заварочный узел, либо у некоторых мастеров вызывает трудности у этих моделей с разборкой. я покажу как это выполнить легко быстро и при этом постараться ничего не выломать никаких зацепов в общем сохранить аппарат в исправном состоянии давайте приступим для начала мы снимаем поддоны снимаем крышку достаем лоток для молотого кофе разворачиваем аппарат снимаем контейнер для воды здесь у нас спрятана защелка мы ее проворачиваем снимаем сложим всю коробочку чтобы не растерять отвертка звездочка т15 откручиваем саморез также нам понадобится специальный ключ овальный и нужно выкрутить вот этот саморез я его обозначил планочку подымаем вверх это я пока уберу не Мне нужно будет положить аппарат на бок, поэтому я подстелю полотенце, чтобы не поцарапать корпус. Смотрите, прежде чем положить аппарат на бок, я возьму вот такой листик, заведу. Вот примерно в этом положении у нас стоит зацеп. Теперь я ложу аппарат на бок. В этом месте у нас зацепчик, я беру такой съемник, вставляю, приподнимаю немножко крышку, беру обычную линейку, примерно 30 сантиметров, завожу ее, примерно в это, вот так надо завести ее, заводим. с этой стороны изнутри я рукой буду линейку прижимать к корпусу аппарата и нажимаю слышим у нас отщелкнулась защелочка снимаем корпус вот примерно вот так вот линейка заправлена нам нужно было отщелкнуть вот эту вот этот клавишу как видите состояние аппарата защелка у нас входит вот в это положение давайте я обозначу вот сюда она входит я аппарат разворачиваю на другую сторону повторяя манипуляцию точно также завожу примерно сюда до упора нажали вот примерно в этом месте и скинули вот у нас здесь примерно зацеп я ставлю аппарат мы получили доступ к плате управления с этой стороны мы получили доступ к редуктору когда будете заводить линейку с этой стороны у нас вот вот этот упорчик видите да мы получается проводим прижимаем линейку корпусу доходим до вот этого фиксатора и отстегиваем далее нам нужно снять вот эту панель линейку я пока убираем вот кнопка мы ее нажимаем и приподнимаем крышку вот кнопка мы нажали приподняли и сняли вот эту панель далее нам необходимо снять вот эту накладку здесь у нас стоит зацеп я беру съемничек вставляю и немножко проворачиваем 123 откручиваем и теперь панельку просто подымаем если нам необходимо снять вот эту переднюю панель мы откручиваем два самореза снимаем экран и под ним еще два самореза которые держат вот эту накладку но этого я делать не буду мне это сейчас нет необходимости. Я буду разбирать заварочный узел. Откручиваем заварочный узел. Другую отвертку взять. Немножко больше. Это у нас Т20. Снимаем трубочку. Достали заварочный
OCR: TOLSEN covim OROCREMA covum OROCRENA &gt; 3 X 170 180 ovim PA APA GROU 16 1 juha jera sovim SROUP GROUP CROU - 1160 1860 MO ROUP 000 OROCREN wa S C il LUSST 300000000 SNERL CF 00000000 C.F SNI USY 0000000 EPLS | TRUIST CE ESNEL Cp EPLISET SNEL a CKOUP SNEEL ST 00G00000 SNOE eovim 0G000000 evim LHEAIE CEDAME 2 09000000 CUDAM 6 CUPAPI im E REMA
VLM: Visual summary: A person is disassembling a white appliance, likely an espresso machine, in a workshop setting with tools and supplies on the wall and floor.
视觉摘要: 一个人正在一个工作坊环境中拆解一台白色的电器，可能是意式咖啡机，周围墙上和地板上有工具和材料。
Visible product: Espresso Machine
Visible components: white appliance; orange bag labeled 'COVIM OROCREMA'; black container; tools hanging on wall; screwdriver; green sanding belt; yellow plastic tool; cup with dark liquid
Visible actions: person opening appliance; person removing appliance cover; person holding green sanding belt; person using screwdriver
Visible states: appliance partially disassembled; appliance cover removed; internal components exposed
Visual uncertainty: The exact model or brand of the appliance is not visible. The purpose of the disassembly is not clear from the frames.</t>
        </is>
      </c>
      <c r="N1367" s="45" t="inlineStr">
        <is>
          <t>11</t>
        </is>
      </c>
      <c r="O1367" s="45" t="inlineStr">
        <is>
          <t>0</t>
        </is>
      </c>
      <c r="P1367" s="59" t="str"/>
      <c r="Q1367" s="59" t="str"/>
      <c r="R1367" s="52" t="inlineStr">
        <is>
          <t>The scene shows disassembly of an espresso machine, but no evidence of pressure release or portafilter removal is visible or mentioned.</t>
        </is>
      </c>
      <c r="S1367" s="52" t="inlineStr">
        <is>
          <t>VLM</t>
        </is>
      </c>
      <c r="T1367" s="52" t="inlineStr">
        <is>
          <t>low</t>
        </is>
      </c>
      <c r="U1367" s="52" t="inlineStr">
        <is>
          <t>No visual or textual evidence of pressure release or portafilter handling is present.</t>
        </is>
      </c>
      <c r="V1367" s="45" t="inlineStr">
        <is>
          <t>R1</t>
        </is>
      </c>
      <c r="W1367" s="46" t="inlineStr">
        <is>
          <t>0</t>
        </is>
      </c>
      <c r="X1367" s="60" t="n"/>
      <c r="Y1367" s="60" t="n"/>
      <c r="Z1367" s="46" t="inlineStr">
        <is>
          <t>no</t>
        </is>
      </c>
      <c r="AA1367" s="54" t="inlineStr">
        <is>
          <t>拆机场景中没有萃取、泄压或取下手柄的步骤。</t>
        </is>
      </c>
      <c r="AB1367" s="54" t="inlineStr">
        <is>
          <t>AI=0→R1=0，与AI一致。</t>
        </is>
      </c>
      <c r="AC1367" s="46" t="inlineStr">
        <is>
          <t>completed</t>
        </is>
      </c>
      <c r="AD1367" s="46" t="inlineStr">
        <is>
          <t>2026-07-28T01:45:19+08:00</t>
        </is>
      </c>
      <c r="AE1367" s="47">
        <f>IF(AC1367&lt;&gt;"completed","",IF(W1367=O1367,"no","yes"))</f>
        <v/>
      </c>
      <c r="AF1367" s="47">
        <f>IF(AC1367&lt;&gt;"completed","",IF(AND(X1367=P1367,Y1367=Q1367),"no","yes"))</f>
        <v/>
      </c>
      <c r="AG1367" s="47">
        <f>IF(AC1367&lt;&gt;"completed","待复核",IF(OR(W1367="",Z1367="",AA1367="",AD1367=""),"缺少必填项",IF(AND(OR(AE1367="yes",AF1367="yes"),AB1367=""),"修正原因缺失",IF(OR(W1367=0,W1367=1),IF(AND(X1367="",Y1367=""),"通过","0/1级时间应留空"),IF(AND(OR(W1367=2,W1367=3),X1367&lt;&gt;"",Y1367&lt;&gt;"",X1367&gt;=I1367,Y1367&lt;=J1367,Y1367&gt;X1367),"通过","2/3级时间无效")))))</f>
        <v/>
      </c>
    </row>
    <row r="1368">
      <c r="A1368" s="45" t="inlineStr">
        <is>
          <t>VQ-034</t>
        </is>
      </c>
      <c r="B1368" s="52" t="inlineStr">
        <is>
          <t>How should espresso-machine pressure be allowed to release before removing the portafilter?</t>
        </is>
      </c>
      <c r="C1368" s="45" t="inlineStr">
        <is>
          <t>en</t>
        </is>
      </c>
      <c r="D1368" s="45" t="inlineStr">
        <is>
          <t>Espresso Machine</t>
        </is>
      </c>
      <c r="E1368" s="45" t="inlineStr">
        <is>
          <t>safety</t>
        </is>
      </c>
      <c r="F1368" s="45" t="inlineStr">
        <is>
          <t>source_disjoint_test</t>
        </is>
      </c>
      <c r="G1368" s="45" t="inlineStr">
        <is>
          <t>espresso-018-scene-0021</t>
        </is>
      </c>
      <c r="H1368" s="45" t="inlineStr">
        <is>
          <t>espresso-018</t>
        </is>
      </c>
      <c r="I1368" s="59" t="inlineStr">
        <is>
          <t>66.597</t>
        </is>
      </c>
      <c r="J1368" s="59" t="inlineStr">
        <is>
          <t>69.892</t>
        </is>
      </c>
      <c r="K1368" s="45" t="inlineStr">
        <is>
          <t>items/espresso-018-scene-0021/clip.mp4</t>
        </is>
      </c>
      <c r="L1368" s="45" t="inlineStr">
        <is>
          <t>items/espresso-018-scene-0021/thumbnail.jpg</t>
        </is>
      </c>
      <c r="M1368" s="52" t="inlineStr">
        <is>
          <t>VLM: Visual summary: A hand is shown removing a pair of small, foldable glasses from a black case attached to the back of a smartphone.
视觉摘要: 一只手正从附着在智能手机背面的黑色盒子里取出一副小巧的折叠眼镜。
Visible product: ThinOPTICS
Visible components: smartphone; black case; foldable glasses; camera lens; text overlay '1. ThinOPTICS'; text overlay 'INSIDER PICKS'
Visible actions: removing glasses from case; holding glasses
Visible states: glasses detached from case; case attached to smartphone</t>
        </is>
      </c>
      <c r="N1368" s="45" t="inlineStr">
        <is>
          <t>12</t>
        </is>
      </c>
      <c r="O1368" s="45" t="inlineStr">
        <is>
          <t>0</t>
        </is>
      </c>
      <c r="P1368" s="59" t="str"/>
      <c r="Q1368" s="59" t="str"/>
      <c r="R1368" s="52" t="inlineStr">
        <is>
          <t>The scene shows removal of foldable glasses from a smartphone case, unrelated to espresso machine pressure release.</t>
        </is>
      </c>
      <c r="S1368" s="52" t="inlineStr">
        <is>
          <t>VLM</t>
        </is>
      </c>
      <c r="T1368" s="52" t="inlineStr">
        <is>
          <t>low</t>
        </is>
      </c>
      <c r="U1368" s="52" t="inlineStr">
        <is>
          <t>No evidence of espresso machine, portafilter, or pressure release.</t>
        </is>
      </c>
      <c r="V1368" s="45" t="inlineStr">
        <is>
          <t>R1</t>
        </is>
      </c>
      <c r="W1368" s="46" t="inlineStr">
        <is>
          <t>0</t>
        </is>
      </c>
      <c r="X1368" s="60" t="n"/>
      <c r="Y1368" s="60" t="n"/>
      <c r="Z1368" s="46" t="inlineStr">
        <is>
          <t>no</t>
        </is>
      </c>
      <c r="AA1368" s="54" t="inlineStr">
        <is>
          <t>联系表6帧（t=66.6s、67.3s、67.9s、68.6s、69.2s、69.9s）均为手从黑色手机壳中取出ThinOPTICS折叠眼镜并展开的产品特写，含'1. ThinOPTICS'标题。画面无任何浓缩咖啡机、手柄或压力相关组件。</t>
        </is>
      </c>
      <c r="AB1368" s="54" t="n"/>
      <c r="AC1368" s="46" t="inlineStr">
        <is>
          <t>completed</t>
        </is>
      </c>
      <c r="AD1368" s="46" t="inlineStr">
        <is>
          <t>2026-07-28T01:55:19+08:00</t>
        </is>
      </c>
      <c r="AE1368" s="47">
        <f>IF(AC1368&lt;&gt;"completed","",IF(W1368=O1368,"no","yes"))</f>
        <v/>
      </c>
      <c r="AF1368" s="47">
        <f>IF(AC1368&lt;&gt;"completed","",IF(AND(X1368=P1368,Y1368=Q1368),"no","yes"))</f>
        <v/>
      </c>
      <c r="AG1368" s="47">
        <f>IF(AC1368&lt;&gt;"completed","待复核",IF(OR(W1368="",Z1368="",AA1368="",AD1368=""),"缺少必填项",IF(AND(OR(AE1368="yes",AF1368="yes"),AB1368=""),"修正原因缺失",IF(OR(W1368=0,W1368=1),IF(AND(X1368="",Y1368=""),"通过","0/1级时间应留空"),IF(AND(OR(W1368=2,W1368=3),X1368&lt;&gt;"",Y1368&lt;&gt;"",X1368&gt;=I1368,Y1368&lt;=J1368,Y1368&gt;X1368),"通过","2/3级时间无效")))))</f>
        <v/>
      </c>
    </row>
    <row r="1369">
      <c r="A1369" s="45" t="inlineStr">
        <is>
          <t>VQ-034</t>
        </is>
      </c>
      <c r="B1369" s="52" t="inlineStr">
        <is>
          <t>How should espresso-machine pressure be allowed to release before removing the portafilter?</t>
        </is>
      </c>
      <c r="C1369" s="45" t="inlineStr">
        <is>
          <t>en</t>
        </is>
      </c>
      <c r="D1369" s="45" t="inlineStr">
        <is>
          <t>Espresso Machine</t>
        </is>
      </c>
      <c r="E1369" s="45" t="inlineStr">
        <is>
          <t>safety</t>
        </is>
      </c>
      <c r="F1369" s="45" t="inlineStr">
        <is>
          <t>source_disjoint_test</t>
        </is>
      </c>
      <c r="G1369" s="45" t="inlineStr">
        <is>
          <t>espresso-001-scene-0006</t>
        </is>
      </c>
      <c r="H1369" s="45" t="inlineStr">
        <is>
          <t>espresso-001</t>
        </is>
      </c>
      <c r="I1369" s="59" t="inlineStr">
        <is>
          <t>23.59</t>
        </is>
      </c>
      <c r="J1369" s="59" t="inlineStr">
        <is>
          <t>25.759</t>
        </is>
      </c>
      <c r="K1369" s="45" t="inlineStr">
        <is>
          <t>items/espresso-001-scene-0006/clip.mp4</t>
        </is>
      </c>
      <c r="L1369" s="45" t="inlineStr">
        <is>
          <t>items/espresso-001-scene-0006/thumbnail.jpg</t>
        </is>
      </c>
      <c r="M1369" s="52" t="inlineStr">
        <is>
          <t>ASR: Methods of preparation differ between drinks and between baristas.
VLM: Visual summary: A person is using an espresso machine, holding a portafilter and pressing a button on the machine.
视觉摘要: 一个人正在使用意式咖啡机，手持粉碗并按压机器上的按钮。
Visible product: Espresso Machine
Visible components: portafilter; coffee machine; syrup bottles; digital display; metal container
Visible actions: pressing a button; holding a portafilter
Visual uncertainty: The exact model or brand of the espresso machine is not visible. The text on the digital display is not clearly readable.</t>
        </is>
      </c>
      <c r="N1369" s="45" t="inlineStr">
        <is>
          <t>13</t>
        </is>
      </c>
      <c r="O1369" s="45" t="inlineStr">
        <is>
          <t>1</t>
        </is>
      </c>
      <c r="P1369" s="59" t="str"/>
      <c r="Q1369" s="59" t="str"/>
      <c r="R1369" s="52" t="inlineStr">
        <is>
          <t>The scene shows a person holding a portafilter and pressing a button on an espresso machine, but no visual or spoken evidence indicates how or when pressure should be allowed to release before removing the portafilter.</t>
        </is>
      </c>
      <c r="S1369" s="52" t="inlineStr">
        <is>
          <t>VLM</t>
        </is>
      </c>
      <c r="T1369" s="52" t="inlineStr">
        <is>
          <t>low</t>
        </is>
      </c>
      <c r="U1369" s="52" t="inlineStr">
        <is>
          <t>No evidence of pressure release procedure or timing is present in the visual or audio content.</t>
        </is>
      </c>
      <c r="V1369" s="45" t="inlineStr">
        <is>
          <t>R1</t>
        </is>
      </c>
      <c r="W1369" s="46" t="inlineStr">
        <is>
          <t>1</t>
        </is>
      </c>
      <c r="X1369" s="60" t="n"/>
      <c r="Y1369" s="60" t="n"/>
      <c r="Z1369" s="46" t="inlineStr">
        <is>
          <t>no</t>
        </is>
      </c>
      <c r="AA1369" s="54" t="inlineStr">
        <is>
          <t>第1–6帧（t=23.6s–25.8s）显示手持粉碗并按按钮，但无卸压等待或压力释放相关的任何说明或动作。</t>
        </is>
      </c>
      <c r="AB1369" s="54" t="n"/>
      <c r="AC1369" s="46" t="inlineStr">
        <is>
          <t>completed</t>
        </is>
      </c>
      <c r="AD1369" s="46" t="inlineStr">
        <is>
          <t>2026-07-28T01:45:19+08:00</t>
        </is>
      </c>
      <c r="AE1369" s="47">
        <f>IF(AC1369&lt;&gt;"completed","",IF(W1369=O1369,"no","yes"))</f>
        <v/>
      </c>
      <c r="AF1369" s="47">
        <f>IF(AC1369&lt;&gt;"completed","",IF(AND(X1369=P1369,Y1369=Q1369),"no","yes"))</f>
        <v/>
      </c>
      <c r="AG1369" s="47">
        <f>IF(AC1369&lt;&gt;"completed","待复核",IF(OR(W1369="",Z1369="",AA1369="",AD1369=""),"缺少必填项",IF(AND(OR(AE1369="yes",AF1369="yes"),AB1369=""),"修正原因缺失",IF(OR(W1369=0,W1369=1),IF(AND(X1369="",Y1369=""),"通过","0/1级时间应留空"),IF(AND(OR(W1369=2,W1369=3),X1369&lt;&gt;"",Y1369&lt;&gt;"",X1369&gt;=I1369,Y1369&lt;=J1369,Y1369&gt;X1369),"通过","2/3级时间无效")))))</f>
        <v/>
      </c>
    </row>
    <row r="1370">
      <c r="A1370" s="45" t="inlineStr">
        <is>
          <t>VQ-034</t>
        </is>
      </c>
      <c r="B1370" s="52" t="inlineStr">
        <is>
          <t>How should espresso-machine pressure be allowed to release before removing the portafilter?</t>
        </is>
      </c>
      <c r="C1370" s="45" t="inlineStr">
        <is>
          <t>en</t>
        </is>
      </c>
      <c r="D1370" s="45" t="inlineStr">
        <is>
          <t>Espresso Machine</t>
        </is>
      </c>
      <c r="E1370" s="45" t="inlineStr">
        <is>
          <t>safety</t>
        </is>
      </c>
      <c r="F1370" s="45" t="inlineStr">
        <is>
          <t>source_disjoint_test</t>
        </is>
      </c>
      <c r="G1370" s="45" t="inlineStr">
        <is>
          <t>espresso-004-scene-0004</t>
        </is>
      </c>
      <c r="H1370" s="45" t="inlineStr">
        <is>
          <t>espresso-004</t>
        </is>
      </c>
      <c r="I1370" s="59" t="inlineStr">
        <is>
          <t>37.718</t>
        </is>
      </c>
      <c r="J1370" s="59" t="inlineStr">
        <is>
          <t>40.972</t>
        </is>
      </c>
      <c r="K1370" s="45" t="inlineStr">
        <is>
          <t>items/espresso-004-scene-0004/clip.mp4</t>
        </is>
      </c>
      <c r="L1370" s="45" t="inlineStr">
        <is>
          <t>items/espresso-004-scene-0004/thumbnail.jpg</t>
        </is>
      </c>
      <c r="M1370" s="52" t="inlineStr">
        <is>
          <t>OCR: REDISTRIBUTE IT
VLM: Visual summary: A split-screen view shows a coffee grinder dispensing ground coffee into a portafilter on the left, and a close-up of the ground coffee falling into a container on the right.
视觉摘要: 分屏画面显示左侧咖啡研磨机将咖啡粉倒入手柄，右侧为咖啡粉落入容器的特写。
Visible product: Espresso Machine
Visible components: coffee grinder; portafilter; coffee grounds; container; hand; control knob; brand logo
Visible actions: grinding coffee; pouring coffee grounds; holding portafilter
Visible states: coffee grounds falling; coffee grounds accumulating</t>
        </is>
      </c>
      <c r="N1370" s="45" t="inlineStr">
        <is>
          <t>14</t>
        </is>
      </c>
      <c r="O1370" s="45" t="inlineStr">
        <is>
          <t>0</t>
        </is>
      </c>
      <c r="P1370" s="59" t="str"/>
      <c r="Q1370" s="59" t="str"/>
      <c r="R1370" s="52" t="inlineStr">
        <is>
          <t>The scene shows grinding and pouring coffee grounds into a portafilter, with no visible or textual evidence of pressure release or portafilter removal.</t>
        </is>
      </c>
      <c r="S1370" s="52" t="inlineStr">
        <is>
          <t>VLM</t>
        </is>
      </c>
      <c r="T1370" s="52" t="inlineStr">
        <is>
          <t>low</t>
        </is>
      </c>
      <c r="U1370" s="52" t="inlineStr">
        <is>
          <t>No evidence of pressure release or portafilter removal is present in the scene.</t>
        </is>
      </c>
      <c r="V1370" s="45" t="inlineStr">
        <is>
          <t>R1</t>
        </is>
      </c>
      <c r="W1370" s="46" t="inlineStr">
        <is>
          <t>0</t>
        </is>
      </c>
      <c r="X1370" s="60" t="n"/>
      <c r="Y1370" s="60" t="n"/>
      <c r="Z1370" s="46" t="inlineStr">
        <is>
          <t>no</t>
        </is>
      </c>
      <c r="AA1370" s="54" t="inlineStr">
        <is>
          <t>6帧均为研磨机落粉到手柄的过程，无压力释放、无取下手柄相关操作或文字。</t>
        </is>
      </c>
      <c r="AB1370" s="54" t="n"/>
      <c r="AC1370" s="46" t="inlineStr">
        <is>
          <t>completed</t>
        </is>
      </c>
      <c r="AD1370" s="46" t="inlineStr">
        <is>
          <t>2026-07-28T01:45:19+08:00</t>
        </is>
      </c>
      <c r="AE1370" s="47">
        <f>IF(AC1370&lt;&gt;"completed","",IF(W1370=O1370,"no","yes"))</f>
        <v/>
      </c>
      <c r="AF1370" s="47">
        <f>IF(AC1370&lt;&gt;"completed","",IF(AND(X1370=P1370,Y1370=Q1370),"no","yes"))</f>
        <v/>
      </c>
      <c r="AG1370" s="47">
        <f>IF(AC1370&lt;&gt;"completed","待复核",IF(OR(W1370="",Z1370="",AA1370="",AD1370=""),"缺少必填项",IF(AND(OR(AE1370="yes",AF1370="yes"),AB1370=""),"修正原因缺失",IF(OR(W1370=0,W1370=1),IF(AND(X1370="",Y1370=""),"通过","0/1级时间应留空"),IF(AND(OR(W1370=2,W1370=3),X1370&lt;&gt;"",Y1370&lt;&gt;"",X1370&gt;=I1370,Y1370&lt;=J1370,Y1370&gt;X1370),"通过","2/3级时间无效")))))</f>
        <v/>
      </c>
    </row>
    <row r="1371">
      <c r="A1371" s="45" t="inlineStr">
        <is>
          <t>VQ-034</t>
        </is>
      </c>
      <c r="B1371" s="52" t="inlineStr">
        <is>
          <t>How should espresso-machine pressure be allowed to release before removing the portafilter?</t>
        </is>
      </c>
      <c r="C1371" s="45" t="inlineStr">
        <is>
          <t>en</t>
        </is>
      </c>
      <c r="D1371" s="45" t="inlineStr">
        <is>
          <t>Espresso Machine</t>
        </is>
      </c>
      <c r="E1371" s="45" t="inlineStr">
        <is>
          <t>safety</t>
        </is>
      </c>
      <c r="F1371" s="45" t="inlineStr">
        <is>
          <t>source_disjoint_test</t>
        </is>
      </c>
      <c r="G1371" s="45" t="inlineStr">
        <is>
          <t>espresso-001-scene-0008</t>
        </is>
      </c>
      <c r="H1371" s="45" t="inlineStr">
        <is>
          <t>espresso-001</t>
        </is>
      </c>
      <c r="I1371" s="59" t="inlineStr">
        <is>
          <t>32.666</t>
        </is>
      </c>
      <c r="J1371" s="59" t="inlineStr">
        <is>
          <t>47.014</t>
        </is>
      </c>
      <c r="K1371" s="45" t="inlineStr">
        <is>
          <t>items/espresso-001-scene-0008/clip.mp4</t>
        </is>
      </c>
      <c r="L1371" s="45" t="inlineStr">
        <is>
          <t>items/espresso-001-scene-0008/thumbnail.jpg</t>
        </is>
      </c>
      <c r="M1371" s="52" t="inlineStr">
        <is>
          <t>ASR: The espresso is made by forcing very hot water under high pressure through finely ground, compacted coffee. The process produces an almost syrupy beverage by extracting both solid and dissolved components.
OCR: sts 7 WIKIPEDIA The Free Encyclopedia
VLM: Visual summary: A close-up view of an espresso machine dispensing coffee into a cup.
视觉摘要: 一台浓缩咖啡机正在向杯中注咖啡。
Visible product: Espresso Machine
Visible components: espresso machine portafilter; coffee cup; granite countertop
Visible actions: coffee dripping from portafilter
Visible states: coffee being dispensed; coffee in cup
Visual uncertainty: No human is visible. The exact model or brand of the espresso machine is not visible.</t>
        </is>
      </c>
      <c r="N1371" s="45" t="inlineStr">
        <is>
          <t>15</t>
        </is>
      </c>
      <c r="O1371" s="45" t="inlineStr">
        <is>
          <t>0</t>
        </is>
      </c>
      <c r="P1371" s="59" t="str"/>
      <c r="Q1371" s="59" t="str"/>
      <c r="R1371" s="52" t="inlineStr">
        <is>
          <t>The scene shows coffee dispensing and portafilter in use, but no visual, spoken, or OCR evidence addresses pressure release before removing the portafilter.</t>
        </is>
      </c>
      <c r="S1371" s="52" t="inlineStr">
        <is>
          <t>VLM|ASR|OCR</t>
        </is>
      </c>
      <c r="T1371" s="52" t="inlineStr">
        <is>
          <t>low</t>
        </is>
      </c>
      <c r="U1371" s="52" t="inlineStr">
        <is>
          <t>No evidence of pressure release or portafilter removal procedure is present.</t>
        </is>
      </c>
      <c r="V1371" s="45" t="inlineStr">
        <is>
          <t>R1</t>
        </is>
      </c>
      <c r="W1371" s="46" t="inlineStr">
        <is>
          <t>0</t>
        </is>
      </c>
      <c r="X1371" s="60" t="n"/>
      <c r="Y1371" s="60" t="n"/>
      <c r="Z1371" s="46" t="inlineStr">
        <is>
          <t>no</t>
        </is>
      </c>
      <c r="AA1371" s="54" t="inlineStr">
        <is>
          <t>未展示释放压力或取下手柄的安全步骤。</t>
        </is>
      </c>
      <c r="AB1371" s="54" t="n"/>
      <c r="AC1371" s="46" t="inlineStr">
        <is>
          <t>completed</t>
        </is>
      </c>
      <c r="AD1371" s="46" t="inlineStr">
        <is>
          <t>2026-07-28T01:45:19+08:00</t>
        </is>
      </c>
      <c r="AE1371" s="47">
        <f>IF(AC1371&lt;&gt;"completed","",IF(W1371=O1371,"no","yes"))</f>
        <v/>
      </c>
      <c r="AF1371" s="47">
        <f>IF(AC1371&lt;&gt;"completed","",IF(AND(X1371=P1371,Y1371=Q1371),"no","yes"))</f>
        <v/>
      </c>
      <c r="AG1371" s="47">
        <f>IF(AC1371&lt;&gt;"completed","待复核",IF(OR(W1371="",Z1371="",AA1371="",AD1371=""),"缺少必填项",IF(AND(OR(AE1371="yes",AF1371="yes"),AB1371=""),"修正原因缺失",IF(OR(W1371=0,W1371=1),IF(AND(X1371="",Y1371=""),"通过","0/1级时间应留空"),IF(AND(OR(W1371=2,W1371=3),X1371&lt;&gt;"",Y1371&lt;&gt;"",X1371&gt;=I1371,Y1371&lt;=J1371,Y1371&gt;X1371),"通过","2/3级时间无效")))))</f>
        <v/>
      </c>
    </row>
    <row r="1372">
      <c r="A1372" s="45" t="inlineStr">
        <is>
          <t>VQ-034</t>
        </is>
      </c>
      <c r="B1372" s="52" t="inlineStr">
        <is>
          <t>How should espresso-machine pressure be allowed to release before removing the portafilter?</t>
        </is>
      </c>
      <c r="C1372" s="45" t="inlineStr">
        <is>
          <t>en</t>
        </is>
      </c>
      <c r="D1372" s="45" t="inlineStr">
        <is>
          <t>Espresso Machine</t>
        </is>
      </c>
      <c r="E1372" s="45" t="inlineStr">
        <is>
          <t>safety</t>
        </is>
      </c>
      <c r="F1372" s="45" t="inlineStr">
        <is>
          <t>source_disjoint_test</t>
        </is>
      </c>
      <c r="G1372" s="45" t="inlineStr">
        <is>
          <t>espresso-004-scene-0005</t>
        </is>
      </c>
      <c r="H1372" s="45" t="inlineStr">
        <is>
          <t>espresso-004</t>
        </is>
      </c>
      <c r="I1372" s="59" t="inlineStr">
        <is>
          <t>40.972</t>
        </is>
      </c>
      <c r="J1372" s="59" t="inlineStr">
        <is>
          <t>45.518</t>
        </is>
      </c>
      <c r="K1372" s="45" t="inlineStr">
        <is>
          <t>items/espresso-004-scene-0005/clip.mp4</t>
        </is>
      </c>
      <c r="L1372" s="45" t="inlineStr">
        <is>
          <t>items/espresso-004-scene-0005/thumbnail.jpg</t>
        </is>
      </c>
      <c r="M1372" s="52" t="inlineStr">
        <is>
          <t>OCR: PURGE
VLM: Visual summary: A person is preparing coffee grounds in an espresso portafilter, first redistributing them and then tamping them down.
视觉摘要: 一个人正在用意式咖啡机的粉碗准备咖啡粉，先将其重新分布，然后将其压平。
Visible product: Espresso Machine
Visible components: portafilter; coffee grounds; tamper; black tray
Visible actions: redistributing coffee grounds; tamping coffee grounds
Visible states: coffee grounds in portafilter; tamped coffee grounds
Visible warnings: REDISTRIBUTE IT; TAMP IT</t>
        </is>
      </c>
      <c r="N1372" s="45" t="inlineStr">
        <is>
          <t>16</t>
        </is>
      </c>
      <c r="O1372" s="45" t="inlineStr">
        <is>
          <t>1</t>
        </is>
      </c>
      <c r="P1372" s="59" t="str"/>
      <c r="Q1372" s="59" t="str"/>
      <c r="R1372" s="52" t="inlineStr">
        <is>
          <t>The scene shows preparation steps (redistributing and tamping coffee grounds) but does not show or mention pressure release from the espresso machine before removing the portafilter.</t>
        </is>
      </c>
      <c r="S1372" s="52" t="inlineStr">
        <is>
          <t>VLM</t>
        </is>
      </c>
      <c r="T1372" s="52" t="inlineStr">
        <is>
          <t>low</t>
        </is>
      </c>
      <c r="U1372" s="52" t="inlineStr">
        <is>
          <t>No evidence of pressure release or related safety step is visible or mentioned.</t>
        </is>
      </c>
      <c r="V1372" s="45" t="inlineStr">
        <is>
          <t>R1</t>
        </is>
      </c>
      <c r="W1372" s="46" t="inlineStr">
        <is>
          <t>1</t>
        </is>
      </c>
      <c r="X1372" s="60" t="n"/>
      <c r="Y1372" s="60" t="n"/>
      <c r="Z1372" s="46" t="inlineStr">
        <is>
          <t>no</t>
        </is>
      </c>
      <c r="AA1372" s="54" t="inlineStr">
        <is>
          <t>画面仅展示咖啡粉准备过程，未显示取下粉碗前的释压操作或机器压力状态。</t>
        </is>
      </c>
      <c r="AB1372" s="54" t="n"/>
      <c r="AC1372" s="46" t="inlineStr">
        <is>
          <t>completed</t>
        </is>
      </c>
      <c r="AD1372" s="46" t="inlineStr">
        <is>
          <t>2026-07-28T01:45:19+08:00</t>
        </is>
      </c>
      <c r="AE1372" s="47">
        <f>IF(AC1372&lt;&gt;"completed","",IF(W1372=O1372,"no","yes"))</f>
        <v/>
      </c>
      <c r="AF1372" s="47">
        <f>IF(AC1372&lt;&gt;"completed","",IF(AND(X1372=P1372,Y1372=Q1372),"no","yes"))</f>
        <v/>
      </c>
      <c r="AG1372" s="47">
        <f>IF(AC1372&lt;&gt;"completed","待复核",IF(OR(W1372="",Z1372="",AA1372="",AD1372=""),"缺少必填项",IF(AND(OR(AE1372="yes",AF1372="yes"),AB1372=""),"修正原因缺失",IF(OR(W1372=0,W1372=1),IF(AND(X1372="",Y1372=""),"通过","0/1级时间应留空"),IF(AND(OR(W1372=2,W1372=3),X1372&lt;&gt;"",Y1372&lt;&gt;"",X1372&gt;=I1372,Y1372&lt;=J1372,Y1372&gt;X1372),"通过","2/3级时间无效")))))</f>
        <v/>
      </c>
    </row>
    <row r="1373">
      <c r="A1373" s="45" t="inlineStr">
        <is>
          <t>VQ-034</t>
        </is>
      </c>
      <c r="B1373" s="52" t="inlineStr">
        <is>
          <t>How should espresso-machine pressure be allowed to release before removing the portafilter?</t>
        </is>
      </c>
      <c r="C1373" s="45" t="inlineStr">
        <is>
          <t>en</t>
        </is>
      </c>
      <c r="D1373" s="45" t="inlineStr">
        <is>
          <t>Espresso Machine</t>
        </is>
      </c>
      <c r="E1373" s="45" t="inlineStr">
        <is>
          <t>safety</t>
        </is>
      </c>
      <c r="F1373" s="45" t="inlineStr">
        <is>
          <t>source_disjoint_test</t>
        </is>
      </c>
      <c r="G1373" s="45" t="inlineStr">
        <is>
          <t>espresso-004-scene-0007</t>
        </is>
      </c>
      <c r="H1373" s="45" t="inlineStr">
        <is>
          <t>espresso-004</t>
        </is>
      </c>
      <c r="I1373" s="59" t="inlineStr">
        <is>
          <t>48.855</t>
        </is>
      </c>
      <c r="J1373" s="59" t="inlineStr">
        <is>
          <t>51.983</t>
        </is>
      </c>
      <c r="K1373" s="45" t="inlineStr">
        <is>
          <t>items/espresso-004-scene-0007/clip.mp4</t>
        </is>
      </c>
      <c r="L1373" s="45" t="inlineStr">
        <is>
          <t>items/espresso-004-scene-0007/thumbnail.jpg</t>
        </is>
      </c>
      <c r="M1373" s="52" t="inlineStr">
        <is>
          <t>OCR: ,5 1 2 0,5 25 2,5 3 15 ORMA 12
VLM: Visual summary: A person is operating an espresso machine, shown in two split frames with different visual styles. One frame shows a hand gripping the portafilter handle, and the other shows a hand pressing a button on the machine's control panel.
视觉摘要: 一个人正在操作一台浓缩咖啡机，画面分为两个部分，风格不同。一个画面显示一只手握着手柄，另一个画面显示一只手按压机器的控制面板按钮。
Visible product: Espresso Machine
Visible components: portafilter; machine control panel; coffee cups; machine drip tray
Visible actions: gripping portafilter handle; pressing control panel button
Visible states: machine in operation; coffee cups placed under spouts
Visual uncertainty: The exact model or brand of the espresso machine is not visible. The text 'START IT' is overlaid on the image, not part of the machine's interface.</t>
        </is>
      </c>
      <c r="N1373" s="45" t="inlineStr">
        <is>
          <t>17</t>
        </is>
      </c>
      <c r="O1373" s="45" t="inlineStr">
        <is>
          <t>1</t>
        </is>
      </c>
      <c r="P1373" s="59" t="str"/>
      <c r="Q1373" s="59" t="str"/>
      <c r="R1373" s="52" t="inlineStr">
        <is>
          <t>The scene shows a person operating an espresso machine and pressing a control panel button, but does not show or imply any step related to allowing pressure to release before removing the portafilter.</t>
        </is>
      </c>
      <c r="S1373" s="52" t="inlineStr">
        <is>
          <t>VLM</t>
        </is>
      </c>
      <c r="T1373" s="52" t="inlineStr">
        <is>
          <t>low</t>
        </is>
      </c>
      <c r="U1373" s="52" t="inlineStr">
        <is>
          <t>No evidence of pressure release or portafilter removal timing is visible or described.</t>
        </is>
      </c>
      <c r="V1373" s="45" t="inlineStr">
        <is>
          <t>R1</t>
        </is>
      </c>
      <c r="W1373" s="46" t="inlineStr">
        <is>
          <t>1</t>
        </is>
      </c>
      <c r="X1373" s="60" t="n"/>
      <c r="Y1373" s="60" t="n"/>
      <c r="Z1373" s="46" t="inlineStr">
        <is>
          <t>no</t>
        </is>
      </c>
      <c r="AA1373" s="54" t="inlineStr">
        <is>
          <t>第6帧（t=52.0s）出现卸下手柄动作，但未展示事先释放压力的步骤或提示。</t>
        </is>
      </c>
      <c r="AB1373" s="54" t="n"/>
      <c r="AC1373" s="46" t="inlineStr">
        <is>
          <t>completed</t>
        </is>
      </c>
      <c r="AD1373" s="46" t="inlineStr">
        <is>
          <t>2026-07-28T01:55:19+08:00</t>
        </is>
      </c>
      <c r="AE1373" s="47">
        <f>IF(AC1373&lt;&gt;"completed","",IF(W1373=O1373,"no","yes"))</f>
        <v/>
      </c>
      <c r="AF1373" s="47">
        <f>IF(AC1373&lt;&gt;"completed","",IF(AND(X1373=P1373,Y1373=Q1373),"no","yes"))</f>
        <v/>
      </c>
      <c r="AG1373" s="47">
        <f>IF(AC1373&lt;&gt;"completed","待复核",IF(OR(W1373="",Z1373="",AA1373="",AD1373=""),"缺少必填项",IF(AND(OR(AE1373="yes",AF1373="yes"),AB1373=""),"修正原因缺失",IF(OR(W1373=0,W1373=1),IF(AND(X1373="",Y1373=""),"通过","0/1级时间应留空"),IF(AND(OR(W1373=2,W1373=3),X1373&lt;&gt;"",Y1373&lt;&gt;"",X1373&gt;=I1373,Y1373&lt;=J1373,Y1373&gt;X1373),"通过","2/3级时间无效")))))</f>
        <v/>
      </c>
    </row>
    <row r="1374">
      <c r="A1374" s="45" t="inlineStr">
        <is>
          <t>VQ-034</t>
        </is>
      </c>
      <c r="B1374" s="52" t="inlineStr">
        <is>
          <t>How should espresso-machine pressure be allowed to release before removing the portafilter?</t>
        </is>
      </c>
      <c r="C1374" s="45" t="inlineStr">
        <is>
          <t>en</t>
        </is>
      </c>
      <c r="D1374" s="45" t="inlineStr">
        <is>
          <t>Espresso Machine</t>
        </is>
      </c>
      <c r="E1374" s="45" t="inlineStr">
        <is>
          <t>safety</t>
        </is>
      </c>
      <c r="F1374" s="45" t="inlineStr">
        <is>
          <t>source_disjoint_test</t>
        </is>
      </c>
      <c r="G1374" s="45" t="inlineStr">
        <is>
          <t>espresso-015-scene-0003</t>
        </is>
      </c>
      <c r="H1374" s="45" t="inlineStr">
        <is>
          <t>espresso-015</t>
        </is>
      </c>
      <c r="I1374" s="59" t="inlineStr">
        <is>
          <t>37.448</t>
        </is>
      </c>
      <c r="J1374" s="59" t="inlineStr">
        <is>
          <t>43.15</t>
        </is>
      </c>
      <c r="K1374" s="45" t="inlineStr">
        <is>
          <t>items/espresso-015-scene-0003/clip.mp4</t>
        </is>
      </c>
      <c r="L1374" s="45" t="inlineStr">
        <is>
          <t>items/espresso-015-scene-0003/thumbnail.jpg</t>
        </is>
      </c>
      <c r="M1374" s="52" t="inlineStr">
        <is>
          <t>OCR: bor
VLM: Visual summary: A red cup filled with espresso sits on the drip tray of an espresso machine, with a pressure gauge visible nearby.
视觉摘要: 一杯红色的浓缩咖啡放在意式咖啡机的滴水盘上，旁边有一个压力表。
Visible product: Espresso Machine
Visible components: espresso machine; pressure gauge; drip tray; red cup; coffee; metal portafilter; green indicator light
Visible states: coffee being dispensed into cup; pressure gauge needle pointing to a value</t>
        </is>
      </c>
      <c r="N1374" s="45" t="inlineStr">
        <is>
          <t>18</t>
        </is>
      </c>
      <c r="O1374" s="45" t="inlineStr">
        <is>
          <t>0</t>
        </is>
      </c>
      <c r="P1374" s="59" t="str"/>
      <c r="Q1374" s="59" t="str"/>
      <c r="R1374" s="52" t="inlineStr">
        <is>
          <t>The scene shows espresso being dispensed and a pressure gauge, but no visual or spoken evidence indicates how or when pressure should release before removing the portafilter.</t>
        </is>
      </c>
      <c r="S1374" s="52" t="inlineStr">
        <is>
          <t>VLM</t>
        </is>
      </c>
      <c r="T1374" s="52" t="inlineStr">
        <is>
          <t>low</t>
        </is>
      </c>
      <c r="U1374" s="52" t="inlineStr">
        <is>
          <t>No evidence of pressure release procedure or timing is present.</t>
        </is>
      </c>
      <c r="V1374" s="45" t="inlineStr">
        <is>
          <t>R1</t>
        </is>
      </c>
      <c r="W1374" s="46" t="inlineStr">
        <is>
          <t>0</t>
        </is>
      </c>
      <c r="X1374" s="60" t="n"/>
      <c r="Y1374" s="60" t="n"/>
      <c r="Z1374" s="46" t="inlineStr">
        <is>
          <t>no</t>
        </is>
      </c>
      <c r="AA1374" s="54" t="inlineStr">
        <is>
          <t>未展示释放压力或取下手柄的步骤。</t>
        </is>
      </c>
      <c r="AB1374" s="54" t="n"/>
      <c r="AC1374" s="46" t="inlineStr">
        <is>
          <t>completed</t>
        </is>
      </c>
      <c r="AD1374" s="46" t="inlineStr">
        <is>
          <t>2026-07-28T01:45:19+08:00</t>
        </is>
      </c>
      <c r="AE1374" s="47">
        <f>IF(AC1374&lt;&gt;"completed","",IF(W1374=O1374,"no","yes"))</f>
        <v/>
      </c>
      <c r="AF1374" s="47">
        <f>IF(AC1374&lt;&gt;"completed","",IF(AND(X1374=P1374,Y1374=Q1374),"no","yes"))</f>
        <v/>
      </c>
      <c r="AG1374" s="47">
        <f>IF(AC1374&lt;&gt;"completed","待复核",IF(OR(W1374="",Z1374="",AA1374="",AD1374=""),"缺少必填项",IF(AND(OR(AE1374="yes",AF1374="yes"),AB1374=""),"修正原因缺失",IF(OR(W1374=0,W1374=1),IF(AND(X1374="",Y1374=""),"通过","0/1级时间应留空"),IF(AND(OR(W1374=2,W1374=3),X1374&lt;&gt;"",Y1374&lt;&gt;"",X1374&gt;=I1374,Y1374&lt;=J1374,Y1374&gt;X1374),"通过","2/3级时间无效")))))</f>
        <v/>
      </c>
    </row>
    <row r="1375">
      <c r="A1375" s="45" t="inlineStr">
        <is>
          <t>VQ-034</t>
        </is>
      </c>
      <c r="B1375" s="52" t="inlineStr">
        <is>
          <t>How should espresso-machine pressure be allowed to release before removing the portafilter?</t>
        </is>
      </c>
      <c r="C1375" s="45" t="inlineStr">
        <is>
          <t>en</t>
        </is>
      </c>
      <c r="D1375" s="45" t="inlineStr">
        <is>
          <t>Espresso Machine</t>
        </is>
      </c>
      <c r="E1375" s="45" t="inlineStr">
        <is>
          <t>safety</t>
        </is>
      </c>
      <c r="F1375" s="45" t="inlineStr">
        <is>
          <t>source_disjoint_test</t>
        </is>
      </c>
      <c r="G1375" s="45" t="inlineStr">
        <is>
          <t>espresso-005-scene-0001</t>
        </is>
      </c>
      <c r="H1375" s="45" t="inlineStr">
        <is>
          <t>espresso-005</t>
        </is>
      </c>
      <c r="I1375" s="59" t="inlineStr">
        <is>
          <t>0.0</t>
        </is>
      </c>
      <c r="J1375" s="59" t="inlineStr">
        <is>
          <t>55.87</t>
        </is>
      </c>
      <c r="K1375" s="45" t="inlineStr">
        <is>
          <t>items/espresso-005-scene-0001/clip.mp4</t>
        </is>
      </c>
      <c r="L1375" s="45" t="inlineStr">
        <is>
          <t>items/espresso-005-scene-0001/thumbnail.jpg</t>
        </is>
      </c>
      <c r="M1375" s="52" t="inlineStr">
        <is>
          <t>VLM: Visual summary: A close-up view of an espresso machine dispensing coffee into a red cup.
视觉摘要: 一台浓缩咖啡机正在向一个红色杯子中倒咖啡。
Visible product: Espresso Machine
Visible components: chrome portafilter; black knobs; red cup; metal machine body
Visible actions: coffee flowing from portafilter; lever being pressed
Visible states: coffee extraction in progress</t>
        </is>
      </c>
      <c r="N1375" s="45" t="inlineStr">
        <is>
          <t>19</t>
        </is>
      </c>
      <c r="O1375" s="45" t="inlineStr">
        <is>
          <t>0</t>
        </is>
      </c>
      <c r="P1375" s="59" t="str"/>
      <c r="Q1375" s="59" t="str"/>
      <c r="R1375" s="52" t="inlineStr">
        <is>
          <t>The scene shows coffee extraction in progress with no visible indication of pressure release or portafilter removal, and no instruction or visual cue about allowing pressure to release.</t>
        </is>
      </c>
      <c r="S1375" s="52" t="inlineStr">
        <is>
          <t>VLM</t>
        </is>
      </c>
      <c r="T1375" s="52" t="inlineStr">
        <is>
          <t>low</t>
        </is>
      </c>
      <c r="U1375" s="52" t="inlineStr">
        <is>
          <t>No evidence of pressure release or portafilter removal is present in the visual summary.</t>
        </is>
      </c>
      <c r="V1375" s="45" t="inlineStr">
        <is>
          <t>R1</t>
        </is>
      </c>
      <c r="W1375" s="46" t="inlineStr">
        <is>
          <t>0</t>
        </is>
      </c>
      <c r="X1375" s="60" t="n"/>
      <c r="Y1375" s="60" t="n"/>
      <c r="Z1375" s="46" t="inlineStr">
        <is>
          <t>no</t>
        </is>
      </c>
      <c r="AA1375" s="54" t="inlineStr">
        <is>
          <t>画面未展示压力释放步骤或卸下手柄前的泄压动作。</t>
        </is>
      </c>
      <c r="AB1375" s="54" t="n"/>
      <c r="AC1375" s="46" t="inlineStr">
        <is>
          <t>completed</t>
        </is>
      </c>
      <c r="AD1375" s="46" t="inlineStr">
        <is>
          <t>2026-07-28T01:55:19+08:00</t>
        </is>
      </c>
      <c r="AE1375" s="47">
        <f>IF(AC1375&lt;&gt;"completed","",IF(W1375=O1375,"no","yes"))</f>
        <v/>
      </c>
      <c r="AF1375" s="47">
        <f>IF(AC1375&lt;&gt;"completed","",IF(AND(X1375=P1375,Y1375=Q1375),"no","yes"))</f>
        <v/>
      </c>
      <c r="AG1375" s="47">
        <f>IF(AC1375&lt;&gt;"completed","待复核",IF(OR(W1375="",Z1375="",AA1375="",AD1375=""),"缺少必填项",IF(AND(OR(AE1375="yes",AF1375="yes"),AB1375=""),"修正原因缺失",IF(OR(W1375=0,W1375=1),IF(AND(X1375="",Y1375=""),"通过","0/1级时间应留空"),IF(AND(OR(W1375=2,W1375=3),X1375&lt;&gt;"",Y1375&lt;&gt;"",X1375&gt;=I1375,Y1375&lt;=J1375,Y1375&gt;X1375),"通过","2/3级时间无效")))))</f>
        <v/>
      </c>
    </row>
    <row r="1376">
      <c r="A1376" s="45" t="inlineStr">
        <is>
          <t>VQ-034</t>
        </is>
      </c>
      <c r="B1376" s="52" t="inlineStr">
        <is>
          <t>How should espresso-machine pressure be allowed to release before removing the portafilter?</t>
        </is>
      </c>
      <c r="C1376" s="45" t="inlineStr">
        <is>
          <t>en</t>
        </is>
      </c>
      <c r="D1376" s="45" t="inlineStr">
        <is>
          <t>Espresso Machine</t>
        </is>
      </c>
      <c r="E1376" s="45" t="inlineStr">
        <is>
          <t>safety</t>
        </is>
      </c>
      <c r="F1376" s="45" t="inlineStr">
        <is>
          <t>source_disjoint_test</t>
        </is>
      </c>
      <c r="G1376" s="45" t="inlineStr">
        <is>
          <t>espresso-018-scene-0006</t>
        </is>
      </c>
      <c r="H1376" s="45" t="inlineStr">
        <is>
          <t>espresso-018</t>
        </is>
      </c>
      <c r="I1376" s="59" t="inlineStr">
        <is>
          <t>21.101</t>
        </is>
      </c>
      <c r="J1376" s="59" t="inlineStr">
        <is>
          <t>24.02</t>
        </is>
      </c>
      <c r="K1376" s="45" t="inlineStr">
        <is>
          <t>items/espresso-018-scene-0006/clip.mp4</t>
        </is>
      </c>
      <c r="L1376" s="45" t="inlineStr">
        <is>
          <t>items/espresso-018-scene-0006/thumbnail.jpg</t>
        </is>
      </c>
      <c r="M1376" s="52" t="inlineStr">
        <is>
          <t>VLM: Visual summary: A hand holds a black coffee device while another hand presses down on a component, with text overlay indicating to add ground coffee and hot water.
视觉摘要: 一只手拿着黑色咖啡设备，另一只手按压部件，画面文字提示添加研磨咖啡和热水。
Visible product: Espresso Machine
Visible components: black coffee device; hand; text overlay
Visible actions: holding; pressing down
Visual uncertainty: The exact model or brand of the device is not clearly visible.</t>
        </is>
      </c>
      <c r="N1376" s="45" t="inlineStr">
        <is>
          <t>20</t>
        </is>
      </c>
      <c r="O1376" s="45" t="inlineStr">
        <is>
          <t>0</t>
        </is>
      </c>
      <c r="P1376" s="59" t="str"/>
      <c r="Q1376" s="59" t="str"/>
      <c r="R1376" s="52" t="inlineStr">
        <is>
          <t>The visual shows a hand pressing down on a component while adding coffee and water, but no evidence of pressure release or portafilter removal is visible or described.</t>
        </is>
      </c>
      <c r="S1376" s="52" t="inlineStr">
        <is>
          <t>VLM</t>
        </is>
      </c>
      <c r="T1376" s="52" t="inlineStr">
        <is>
          <t>low</t>
        </is>
      </c>
      <c r="U1376" s="52" t="inlineStr">
        <is>
          <t>No visual, spoken, or OCR evidence addresses pressure release before portafilter removal.</t>
        </is>
      </c>
      <c r="V1376" s="45" t="inlineStr">
        <is>
          <t>R1</t>
        </is>
      </c>
      <c r="W1376" s="46" t="inlineStr">
        <is>
          <t>0</t>
        </is>
      </c>
      <c r="X1376" s="60" t="n"/>
      <c r="Y1376" s="60" t="n"/>
      <c r="Z1376" s="46" t="inlineStr">
        <is>
          <t>no</t>
        </is>
      </c>
      <c r="AA1376" s="54" t="inlineStr">
        <is>
          <t>画面未展示压力释放动作或卸下手柄前的任何泄压步骤。</t>
        </is>
      </c>
      <c r="AB1376" s="54" t="n"/>
      <c r="AC1376" s="46" t="inlineStr">
        <is>
          <t>completed</t>
        </is>
      </c>
      <c r="AD1376" s="46" t="inlineStr">
        <is>
          <t>2026-07-28T01:55:19+08:00</t>
        </is>
      </c>
      <c r="AE1376" s="47">
        <f>IF(AC1376&lt;&gt;"completed","",IF(W1376=O1376,"no","yes"))</f>
        <v/>
      </c>
      <c r="AF1376" s="47">
        <f>IF(AC1376&lt;&gt;"completed","",IF(AND(X1376=P1376,Y1376=Q1376),"no","yes"))</f>
        <v/>
      </c>
      <c r="AG1376" s="47">
        <f>IF(AC1376&lt;&gt;"completed","待复核",IF(OR(W1376="",Z1376="",AA1376="",AD1376=""),"缺少必填项",IF(AND(OR(AE1376="yes",AF1376="yes"),AB1376=""),"修正原因缺失",IF(OR(W1376=0,W1376=1),IF(AND(X1376="",Y1376=""),"通过","0/1级时间应留空"),IF(AND(OR(W1376=2,W1376=3),X1376&lt;&gt;"",Y1376&lt;&gt;"",X1376&gt;=I1376,Y1376&lt;=J1376,Y1376&gt;X1376),"通过","2/3级时间无效")))))</f>
        <v/>
      </c>
    </row>
    <row r="1377">
      <c r="A1377" s="45" t="inlineStr">
        <is>
          <t>VQ-034</t>
        </is>
      </c>
      <c r="B1377" s="52" t="inlineStr">
        <is>
          <t>How should espresso-machine pressure be allowed to release before removing the portafilter?</t>
        </is>
      </c>
      <c r="C1377" s="45" t="inlineStr">
        <is>
          <t>en</t>
        </is>
      </c>
      <c r="D1377" s="45" t="inlineStr">
        <is>
          <t>Espresso Machine</t>
        </is>
      </c>
      <c r="E1377" s="45" t="inlineStr">
        <is>
          <t>safety</t>
        </is>
      </c>
      <c r="F1377" s="45" t="inlineStr">
        <is>
          <t>source_disjoint_test</t>
        </is>
      </c>
      <c r="G1377" s="45" t="inlineStr">
        <is>
          <t>espresso-001-scene-0007</t>
        </is>
      </c>
      <c r="H1377" s="45" t="inlineStr">
        <is>
          <t>espresso-001</t>
        </is>
      </c>
      <c r="I1377" s="59" t="inlineStr">
        <is>
          <t>25.759</t>
        </is>
      </c>
      <c r="J1377" s="59" t="inlineStr">
        <is>
          <t>32.666</t>
        </is>
      </c>
      <c r="K1377" s="45" t="inlineStr">
        <is>
          <t>items/espresso-001-scene-0007/clip.mp4</t>
        </is>
      </c>
      <c r="L1377" s="45" t="inlineStr">
        <is>
          <t>items/espresso-001-scene-0007/thumbnail.jpg</t>
        </is>
      </c>
      <c r="M1377" s="52" t="inlineStr">
        <is>
          <t>ASR: Methods of preparation differ between drinks and between baristas. Temping down the coffee promotes the water's even penetration of the grounds.
VLM: Visual summary: A person is preparing coffee grounds in a portafilter, tamping the grounds with a tamper.
视觉摘要: 一个人正在用压粉器压咖啡粉。
Visible product: Espresso Machine
Visible components: portafilter; tamper; coffee grounds; black surface
Visible actions: pressing; holding
Visible states: coffee grounds in portafilter; tamper being pressed down
Visual uncertainty: The full espresso machine is not visible. The person's face and other surroundings are not visible.</t>
        </is>
      </c>
      <c r="N1377" s="45" t="inlineStr">
        <is>
          <t>21</t>
        </is>
      </c>
      <c r="O1377" s="45" t="inlineStr">
        <is>
          <t>1</t>
        </is>
      </c>
      <c r="P1377" s="59" t="str"/>
      <c r="Q1377" s="59" t="str"/>
      <c r="R1377" s="52" t="inlineStr">
        <is>
          <t>The scene shows tamping coffee grounds in a portafilter, which is a preparation step, but does not show or mention pressure release before removing the portafilter, which is the safety concern in the question.</t>
        </is>
      </c>
      <c r="S1377" s="52" t="inlineStr">
        <is>
          <t>VLM|ASR</t>
        </is>
      </c>
      <c r="T1377" s="52" t="inlineStr">
        <is>
          <t>low</t>
        </is>
      </c>
      <c r="U1377" s="52" t="inlineStr">
        <is>
          <t>The evidence clearly shows portafilter tamping but lacks any visual or spoken reference to pressure release or its timing.</t>
        </is>
      </c>
      <c r="V1377" s="45" t="inlineStr">
        <is>
          <t>R1</t>
        </is>
      </c>
      <c r="W1377" s="46" t="inlineStr">
        <is>
          <t>1</t>
        </is>
      </c>
      <c r="X1377" s="60" t="n"/>
      <c r="Y1377" s="60" t="n"/>
      <c r="Z1377" s="46" t="inlineStr">
        <is>
          <t>no</t>
        </is>
      </c>
      <c r="AA1377" s="54" t="inlineStr">
        <is>
          <t>画面为压粉步骤，未展示取下粉碗前的释压操作。</t>
        </is>
      </c>
      <c r="AB1377" s="54" t="n"/>
      <c r="AC1377" s="46" t="inlineStr">
        <is>
          <t>completed</t>
        </is>
      </c>
      <c r="AD1377" s="46" t="inlineStr">
        <is>
          <t>2026-07-28T01:45:19+08:00</t>
        </is>
      </c>
      <c r="AE1377" s="47">
        <f>IF(AC1377&lt;&gt;"completed","",IF(W1377=O1377,"no","yes"))</f>
        <v/>
      </c>
      <c r="AF1377" s="47">
        <f>IF(AC1377&lt;&gt;"completed","",IF(AND(X1377=P1377,Y1377=Q1377),"no","yes"))</f>
        <v/>
      </c>
      <c r="AG1377" s="47">
        <f>IF(AC1377&lt;&gt;"completed","待复核",IF(OR(W1377="",Z1377="",AA1377="",AD1377=""),"缺少必填项",IF(AND(OR(AE1377="yes",AF1377="yes"),AB1377=""),"修正原因缺失",IF(OR(W1377=0,W1377=1),IF(AND(X1377="",Y1377=""),"通过","0/1级时间应留空"),IF(AND(OR(W1377=2,W1377=3),X1377&lt;&gt;"",Y1377&lt;&gt;"",X1377&gt;=I1377,Y1377&lt;=J1377,Y1377&gt;X1377),"通过","2/3级时间无效")))))</f>
        <v/>
      </c>
    </row>
    <row r="1378">
      <c r="A1378" s="45" t="inlineStr">
        <is>
          <t>VQ-034</t>
        </is>
      </c>
      <c r="B1378" s="52" t="inlineStr">
        <is>
          <t>How should espresso-machine pressure be allowed to release before removing the portafilter?</t>
        </is>
      </c>
      <c r="C1378" s="45" t="inlineStr">
        <is>
          <t>en</t>
        </is>
      </c>
      <c r="D1378" s="45" t="inlineStr">
        <is>
          <t>Espresso Machine</t>
        </is>
      </c>
      <c r="E1378" s="45" t="inlineStr">
        <is>
          <t>safety</t>
        </is>
      </c>
      <c r="F1378" s="45" t="inlineStr">
        <is>
          <t>source_disjoint_test</t>
        </is>
      </c>
      <c r="G1378" s="45" t="inlineStr">
        <is>
          <t>espresso-018-scene-0010</t>
        </is>
      </c>
      <c r="H1378" s="45" t="inlineStr">
        <is>
          <t>espresso-018</t>
        </is>
      </c>
      <c r="I1378" s="59" t="inlineStr">
        <is>
          <t>34.153</t>
        </is>
      </c>
      <c r="J1378" s="59" t="inlineStr">
        <is>
          <t>36.906</t>
        </is>
      </c>
      <c r="K1378" s="45" t="inlineStr">
        <is>
          <t>items/espresso-018-scene-0010/clip.mp4</t>
        </is>
      </c>
      <c r="L1378" s="45" t="inlineStr">
        <is>
          <t>items/espresso-018-scene-0010/thumbnail.jpg</t>
        </is>
      </c>
      <c r="M1378" s="52" t="inlineStr">
        <is>
          <t>OCR: Wacaco Company INSIDER PICKS
VLM: Visual summary: A person is holding a black portable espresso machine in an outdoor setting.
视觉摘要: 一个人在户外环境中手持一台黑色便携式咖啡机。
Visible product: Minipresso
Visible components: black portable device; hand holding device; text overlay
Visible actions: holding the device
Visible states: device being held; text displayed on screen
Visual uncertainty: The full design and controls of the device are not fully visible.</t>
        </is>
      </c>
      <c r="N1378" s="45" t="inlineStr">
        <is>
          <t>22</t>
        </is>
      </c>
      <c r="O1378" s="45" t="inlineStr">
        <is>
          <t>0</t>
        </is>
      </c>
      <c r="P1378" s="59" t="str"/>
      <c r="Q1378" s="59" t="str"/>
      <c r="R1378" s="52" t="inlineStr">
        <is>
          <t>The scene shows a person holding a Minipresso portable espresso machine, but there is no visual, spoken, or OCR evidence of pressure release or portafilter removal.</t>
        </is>
      </c>
      <c r="S1378" s="52" t="inlineStr">
        <is>
          <t>VLM</t>
        </is>
      </c>
      <c r="T1378" s="52" t="inlineStr">
        <is>
          <t>low</t>
        </is>
      </c>
      <c r="U1378" s="52" t="inlineStr">
        <is>
          <t>No evidence of pressure release or portafilter handling is present in the scene.</t>
        </is>
      </c>
      <c r="V1378" s="45" t="inlineStr">
        <is>
          <t>R1</t>
        </is>
      </c>
      <c r="W1378" s="46" t="inlineStr">
        <is>
          <t>0</t>
        </is>
      </c>
      <c r="X1378" s="60" t="n"/>
      <c r="Y1378" s="60" t="n"/>
      <c r="Z1378" s="46" t="inlineStr">
        <is>
          <t>no</t>
        </is>
      </c>
      <c r="AA1378" s="54" t="inlineStr">
        <is>
          <t>6帧（t=34.2s–36.9s）仅展示手持便携设备，无压力释放、无取下手柄操作。</t>
        </is>
      </c>
      <c r="AB1378" s="54" t="n"/>
      <c r="AC1378" s="46" t="inlineStr">
        <is>
          <t>completed</t>
        </is>
      </c>
      <c r="AD1378" s="46" t="inlineStr">
        <is>
          <t>2026-07-28T01:45:19+08:00</t>
        </is>
      </c>
      <c r="AE1378" s="47">
        <f>IF(AC1378&lt;&gt;"completed","",IF(W1378=O1378,"no","yes"))</f>
        <v/>
      </c>
      <c r="AF1378" s="47">
        <f>IF(AC1378&lt;&gt;"completed","",IF(AND(X1378=P1378,Y1378=Q1378),"no","yes"))</f>
        <v/>
      </c>
      <c r="AG1378" s="47">
        <f>IF(AC1378&lt;&gt;"completed","待复核",IF(OR(W1378="",Z1378="",AA1378="",AD1378=""),"缺少必填项",IF(AND(OR(AE1378="yes",AF1378="yes"),AB1378=""),"修正原因缺失",IF(OR(W1378=0,W1378=1),IF(AND(X1378="",Y1378=""),"通过","0/1级时间应留空"),IF(AND(OR(W1378=2,W1378=3),X1378&lt;&gt;"",Y1378&lt;&gt;"",X1378&gt;=I1378,Y1378&lt;=J1378,Y1378&gt;X1378),"通过","2/3级时间无效")))))</f>
        <v/>
      </c>
    </row>
    <row r="1379">
      <c r="A1379" s="45" t="inlineStr">
        <is>
          <t>VQ-034</t>
        </is>
      </c>
      <c r="B1379" s="52" t="inlineStr">
        <is>
          <t>How should espresso-machine pressure be allowed to release before removing the portafilter?</t>
        </is>
      </c>
      <c r="C1379" s="45" t="inlineStr">
        <is>
          <t>en</t>
        </is>
      </c>
      <c r="D1379" s="45" t="inlineStr">
        <is>
          <t>Espresso Machine</t>
        </is>
      </c>
      <c r="E1379" s="45" t="inlineStr">
        <is>
          <t>safety</t>
        </is>
      </c>
      <c r="F1379" s="45" t="inlineStr">
        <is>
          <t>source_disjoint_test</t>
        </is>
      </c>
      <c r="G1379" s="45" t="inlineStr">
        <is>
          <t>espresso-015-scene-0002</t>
        </is>
      </c>
      <c r="H1379" s="45" t="inlineStr">
        <is>
          <t>espresso-015</t>
        </is>
      </c>
      <c r="I1379" s="59" t="inlineStr">
        <is>
          <t>4.082</t>
        </is>
      </c>
      <c r="J1379" s="59" t="inlineStr">
        <is>
          <t>37.448</t>
        </is>
      </c>
      <c r="K1379" s="45" t="inlineStr">
        <is>
          <t>items/espresso-015-scene-0002/clip.mp4</t>
        </is>
      </c>
      <c r="L1379" s="45" t="inlineStr">
        <is>
          <t>items/espresso-015-scene-0002/thumbnail.jpg</t>
        </is>
      </c>
      <c r="M1379" s="52" t="inlineStr">
        <is>
          <t>VLM: Visual summary: A close-up view of an espresso machine dispensing coffee into a red cup.
视觉摘要: 一台浓缩咖啡机正在向一个红色杯子中倒咖啡。
Visible product: Espresso Machine
Visible components: chrome portafilter; black lever; red cup; black knobs; chrome machine body
Visible actions: coffee flowing from portafilter; hand appearing near cup
Visible states: coffee being dispensed; machine in operation
Visual uncertainty: The full context of the machine or surrounding environment is not visible.</t>
        </is>
      </c>
      <c r="N1379" s="45" t="inlineStr">
        <is>
          <t>23</t>
        </is>
      </c>
      <c r="O1379" s="45" t="inlineStr">
        <is>
          <t>0</t>
        </is>
      </c>
      <c r="P1379" s="59" t="str"/>
      <c r="Q1379" s="59" t="str"/>
      <c r="R1379" s="52" t="inlineStr">
        <is>
          <t>The scene shows coffee dispensing, not pressure release or portafilter removal, and no safety instruction or visual cue related to pressure release is visible.</t>
        </is>
      </c>
      <c r="S1379" s="52" t="inlineStr">
        <is>
          <t>VLM</t>
        </is>
      </c>
      <c r="T1379" s="52" t="inlineStr">
        <is>
          <t>low</t>
        </is>
      </c>
      <c r="U1379" s="52" t="inlineStr">
        <is>
          <t>The visual evidence clearly depicts coffee dispensing, not the specific action of allowing pressure to release before removing the portafilter.</t>
        </is>
      </c>
      <c r="V1379" s="45" t="inlineStr">
        <is>
          <t>R1</t>
        </is>
      </c>
      <c r="W1379" s="46" t="inlineStr">
        <is>
          <t>0</t>
        </is>
      </c>
      <c r="X1379" s="60" t="n"/>
      <c r="Y1379" s="60" t="n"/>
      <c r="Z1379" s="46" t="inlineStr">
        <is>
          <t>no</t>
        </is>
      </c>
      <c r="AA1379" s="54" t="inlineStr">
        <is>
          <t>画面展示萃取中，没有泄压或取下手柄步骤。</t>
        </is>
      </c>
      <c r="AB1379" s="54" t="inlineStr">
        <is>
          <t>AI=0→R1=0，与AI一致。</t>
        </is>
      </c>
      <c r="AC1379" s="46" t="inlineStr">
        <is>
          <t>completed</t>
        </is>
      </c>
      <c r="AD1379" s="46" t="inlineStr">
        <is>
          <t>2026-07-28T01:45:19+08:00</t>
        </is>
      </c>
      <c r="AE1379" s="47">
        <f>IF(AC1379&lt;&gt;"completed","",IF(W1379=O1379,"no","yes"))</f>
        <v/>
      </c>
      <c r="AF1379" s="47">
        <f>IF(AC1379&lt;&gt;"completed","",IF(AND(X1379=P1379,Y1379=Q1379),"no","yes"))</f>
        <v/>
      </c>
      <c r="AG1379" s="47">
        <f>IF(AC1379&lt;&gt;"completed","待复核",IF(OR(W1379="",Z1379="",AA1379="",AD1379=""),"缺少必填项",IF(AND(OR(AE1379="yes",AF1379="yes"),AB1379=""),"修正原因缺失",IF(OR(W1379=0,W1379=1),IF(AND(X1379="",Y1379=""),"通过","0/1级时间应留空"),IF(AND(OR(W1379=2,W1379=3),X1379&lt;&gt;"",Y1379&lt;&gt;"",X1379&gt;=I1379,Y1379&lt;=J1379,Y1379&gt;X1379),"通过","2/3级时间无效")))))</f>
        <v/>
      </c>
    </row>
    <row r="1380">
      <c r="A1380" s="45" t="inlineStr">
        <is>
          <t>VQ-034</t>
        </is>
      </c>
      <c r="B1380" s="52" t="inlineStr">
        <is>
          <t>How should espresso-machine pressure be allowed to release before removing the portafilter?</t>
        </is>
      </c>
      <c r="C1380" s="45" t="inlineStr">
        <is>
          <t>en</t>
        </is>
      </c>
      <c r="D1380" s="45" t="inlineStr">
        <is>
          <t>Espresso Machine</t>
        </is>
      </c>
      <c r="E1380" s="45" t="inlineStr">
        <is>
          <t>safety</t>
        </is>
      </c>
      <c r="F1380" s="45" t="inlineStr">
        <is>
          <t>source_disjoint_test</t>
        </is>
      </c>
      <c r="G1380" s="45" t="inlineStr">
        <is>
          <t>espresso-016-scene-0003</t>
        </is>
      </c>
      <c r="H1380" s="45" t="inlineStr">
        <is>
          <t>espresso-016</t>
        </is>
      </c>
      <c r="I1380" s="59" t="inlineStr">
        <is>
          <t>4.849</t>
        </is>
      </c>
      <c r="J1380" s="59" t="inlineStr">
        <is>
          <t>13.391</t>
        </is>
      </c>
      <c r="K1380" s="45" t="inlineStr">
        <is>
          <t>items/espresso-016-scene-0003/clip.mp4</t>
        </is>
      </c>
      <c r="L1380" s="45" t="inlineStr">
        <is>
          <t>items/espresso-016-scene-0003/thumbnail.jpg</t>
        </is>
      </c>
      <c r="M1380" s="52" t="inlineStr">
        <is>
          <t>OCR: 4
VLM: Visual summary: A person is preparing coffee grounds in an espresso portafilter, using a scoop and a tamper.
视觉摘要: 一个人正在用勺子和压粉器准备浓缩咖啡粉。
Visible product: Espresso Machine
Visible components: portafilter; coffee scoop; tamper; wooden cutting board; digital scale; glass cup; metal cup
Visible actions: pouring coffee grounds; placing tamper on portafilter; pressing tamper
Visible states: coffee grounds in portafilter; portafilter on wooden surface; tamper being used to compact grounds
Visual uncertainty: The full espresso machine is not visible. The specific brand or model of the espresso machine is not visible.</t>
        </is>
      </c>
      <c r="N1380" s="45" t="inlineStr">
        <is>
          <t>24</t>
        </is>
      </c>
      <c r="O1380" s="45" t="inlineStr">
        <is>
          <t>1</t>
        </is>
      </c>
      <c r="P1380" s="59" t="str"/>
      <c r="Q1380" s="59" t="str"/>
      <c r="R1380" s="52" t="inlineStr">
        <is>
          <t>The scene shows portafilter preparation (pouring grounds, tamping) but does not show or imply pressure release before removal, which is the safety concern in the question.</t>
        </is>
      </c>
      <c r="S1380" s="52" t="inlineStr">
        <is>
          <t>VLM</t>
        </is>
      </c>
      <c r="T1380" s="52" t="inlineStr">
        <is>
          <t>low</t>
        </is>
      </c>
      <c r="U1380" s="52" t="inlineStr">
        <is>
          <t>The visual evidence clearly depicts tamping and portafilter setup, but no action or state related to pressure release is visible or implied.</t>
        </is>
      </c>
      <c r="V1380" s="45" t="inlineStr">
        <is>
          <t>R1</t>
        </is>
      </c>
      <c r="W1380" s="46" t="inlineStr">
        <is>
          <t>1</t>
        </is>
      </c>
      <c r="X1380" s="60" t="n"/>
      <c r="Y1380" s="60" t="n"/>
      <c r="Z1380" s="46" t="inlineStr">
        <is>
          <t>no</t>
        </is>
      </c>
      <c r="AA1380" s="54" t="inlineStr">
        <is>
          <t>画面只有装粉压粉，未展示萃取后释放压力再取下手柄的安全步骤。</t>
        </is>
      </c>
      <c r="AB1380" s="54" t="n"/>
      <c r="AC1380" s="46" t="inlineStr">
        <is>
          <t>completed</t>
        </is>
      </c>
      <c r="AD1380" s="46" t="inlineStr">
        <is>
          <t>2026-07-28T01:45:19+08:00</t>
        </is>
      </c>
      <c r="AE1380" s="47">
        <f>IF(AC1380&lt;&gt;"completed","",IF(W1380=O1380,"no","yes"))</f>
        <v/>
      </c>
      <c r="AF1380" s="47">
        <f>IF(AC1380&lt;&gt;"completed","",IF(AND(X1380=P1380,Y1380=Q1380),"no","yes"))</f>
        <v/>
      </c>
      <c r="AG1380" s="47">
        <f>IF(AC1380&lt;&gt;"completed","待复核",IF(OR(W1380="",Z1380="",AA1380="",AD1380=""),"缺少必填项",IF(AND(OR(AE1380="yes",AF1380="yes"),AB1380=""),"修正原因缺失",IF(OR(W1380=0,W1380=1),IF(AND(X1380="",Y1380=""),"通过","0/1级时间应留空"),IF(AND(OR(W1380=2,W1380=3),X1380&lt;&gt;"",Y1380&lt;&gt;"",X1380&gt;=I1380,Y1380&lt;=J1380,Y1380&gt;X1380),"通过","2/3级时间无效")))))</f>
        <v/>
      </c>
    </row>
    <row r="1381">
      <c r="A1381" s="45" t="inlineStr">
        <is>
          <t>VQ-034</t>
        </is>
      </c>
      <c r="B1381" s="52" t="inlineStr">
        <is>
          <t>How should espresso-machine pressure be allowed to release before removing the portafilter?</t>
        </is>
      </c>
      <c r="C1381" s="45" t="inlineStr">
        <is>
          <t>en</t>
        </is>
      </c>
      <c r="D1381" s="45" t="inlineStr">
        <is>
          <t>Espresso Machine</t>
        </is>
      </c>
      <c r="E1381" s="45" t="inlineStr">
        <is>
          <t>safety</t>
        </is>
      </c>
      <c r="F1381" s="45" t="inlineStr">
        <is>
          <t>source_disjoint_test</t>
        </is>
      </c>
      <c r="G1381" s="45" t="inlineStr">
        <is>
          <t>espresso-017-scene-0003</t>
        </is>
      </c>
      <c r="H1381" s="45" t="inlineStr">
        <is>
          <t>espresso-017</t>
        </is>
      </c>
      <c r="I1381" s="59" t="inlineStr">
        <is>
          <t>586.633</t>
        </is>
      </c>
      <c r="J1381" s="59" t="inlineStr">
        <is>
          <t>663.84</t>
        </is>
      </c>
      <c r="K1381" s="45" t="inlineStr">
        <is>
          <t>items/espresso-017-scene-0003/clip.mp4</t>
        </is>
      </c>
      <c r="L1381" s="45" t="inlineStr">
        <is>
          <t>items/espresso-017-scene-0003/thumbnail.jpg</t>
        </is>
      </c>
      <c r="M1381" s="52" t="inlineStr">
        <is>
          <t>ASR: Другую отвертку взять. Немножко больше. Это у нас Т20. Снимаем трубочку. Достали заварочный узел в таком у нас состоянии это обычное дело для аппаратов джура я заварочный узел буду разбирать и мыть приводить в полный порядок буду наводить порядок внутри аппарата основная цель видео была разборка кофемашины я ее показал на этом заканчиваем если это было вам полезно либо интересно подписывайтесь на канал ставьте лайк я на этом прощаюсь удачи до свидания
OCR: im REMA 0 T AD
VLM: Visual summary: A person is disassembling an espresso machine, removing a heavily clogged internal component.
视觉摘要: 一个人正在拆解一台浓缩咖啡机，取出一个严重堵塞的内部部件。
Visible product: Espresso Machine
Visible components: black plastic machine casing; internal metal and plastic parts; red and white wires; clear plastic tubing; wrenches and tools on wall; orange bag with text
Visible actions: person's hands removing a component from the machine; person holding the removed component
Visible states: machine is open and disassembled; removed component is heavily clogged with residue
Visual uncertainty: The specific brand or model of the espresso machine is not visible. The text on the orange bag is partially obscured.</t>
        </is>
      </c>
      <c r="N1381" s="45" t="inlineStr">
        <is>
          <t>25</t>
        </is>
      </c>
      <c r="O1381" s="45" t="inlineStr">
        <is>
          <t>0</t>
        </is>
      </c>
      <c r="P1381" s="59" t="str"/>
      <c r="Q1381" s="59" t="str"/>
      <c r="R1381" s="52" t="inlineStr">
        <is>
          <t>The scene shows disassembly of an espresso machine and cleaning of a clogged component, with no mention or visual evidence of pressure release before portafilter removal.</t>
        </is>
      </c>
      <c r="S1381" s="52" t="inlineStr">
        <is>
          <t>VLM|ASR|OCR</t>
        </is>
      </c>
      <c r="T1381" s="52" t="inlineStr">
        <is>
          <t>low</t>
        </is>
      </c>
      <c r="U1381" s="52" t="inlineStr">
        <is>
          <t>No evidence of pressure release procedure or portafilter removal is present.</t>
        </is>
      </c>
      <c r="V1381" s="45" t="inlineStr">
        <is>
          <t>R1</t>
        </is>
      </c>
      <c r="W1381" s="46" t="inlineStr">
        <is>
          <t>0</t>
        </is>
      </c>
      <c r="X1381" s="60" t="n"/>
      <c r="Y1381" s="60" t="n"/>
      <c r="Z1381" s="46" t="inlineStr">
        <is>
          <t>no</t>
        </is>
      </c>
      <c r="AA1381" s="54" t="inlineStr">
        <is>
          <t>画面为拆机状态，没有萃取后的泄压或取下手柄步骤。</t>
        </is>
      </c>
      <c r="AB1381" s="54" t="inlineStr">
        <is>
          <t>AI=0→R1=0，与AI一致。</t>
        </is>
      </c>
      <c r="AC1381" s="46" t="inlineStr">
        <is>
          <t>completed</t>
        </is>
      </c>
      <c r="AD1381" s="46" t="inlineStr">
        <is>
          <t>2026-07-28T01:45:19+08:00</t>
        </is>
      </c>
      <c r="AE1381" s="47">
        <f>IF(AC1381&lt;&gt;"completed","",IF(W1381=O1381,"no","yes"))</f>
        <v/>
      </c>
      <c r="AF1381" s="47">
        <f>IF(AC1381&lt;&gt;"completed","",IF(AND(X1381=P1381,Y1381=Q1381),"no","yes"))</f>
        <v/>
      </c>
      <c r="AG1381" s="47">
        <f>IF(AC1381&lt;&gt;"completed","待复核",IF(OR(W1381="",Z1381="",AA1381="",AD1381=""),"缺少必填项",IF(AND(OR(AE1381="yes",AF1381="yes"),AB1381=""),"修正原因缺失",IF(OR(W1381=0,W1381=1),IF(AND(X1381="",Y1381=""),"通过","0/1级时间应留空"),IF(AND(OR(W1381=2,W1381=3),X1381&lt;&gt;"",Y1381&lt;&gt;"",X1381&gt;=I1381,Y1381&lt;=J1381,Y1381&gt;X1381),"通过","2/3级时间无效")))))</f>
        <v/>
      </c>
    </row>
    <row r="1382">
      <c r="A1382" s="45" t="inlineStr">
        <is>
          <t>VQ-034</t>
        </is>
      </c>
      <c r="B1382" s="52" t="inlineStr">
        <is>
          <t>How should espresso-machine pressure be allowed to release before removing the portafilter?</t>
        </is>
      </c>
      <c r="C1382" s="45" t="inlineStr">
        <is>
          <t>en</t>
        </is>
      </c>
      <c r="D1382" s="45" t="inlineStr">
        <is>
          <t>Espresso Machine</t>
        </is>
      </c>
      <c r="E1382" s="45" t="inlineStr">
        <is>
          <t>safety</t>
        </is>
      </c>
      <c r="F1382" s="45" t="inlineStr">
        <is>
          <t>source_disjoint_test</t>
        </is>
      </c>
      <c r="G1382" s="45" t="inlineStr">
        <is>
          <t>espresso-006-scene-0001</t>
        </is>
      </c>
      <c r="H1382" s="45" t="inlineStr">
        <is>
          <t>espresso-006</t>
        </is>
      </c>
      <c r="I1382" s="59" t="inlineStr">
        <is>
          <t>0.0</t>
        </is>
      </c>
      <c r="J1382" s="59" t="inlineStr">
        <is>
          <t>49.41</t>
        </is>
      </c>
      <c r="K1382" s="45" t="inlineStr">
        <is>
          <t>items/espresso-006-scene-0001/clip.mp4</t>
        </is>
      </c>
      <c r="L1382" s="45" t="inlineStr">
        <is>
          <t>items/espresso-006-scene-0001/thumbnail.jpg</t>
        </is>
      </c>
      <c r="M1382" s="52" t="inlineStr">
        <is>
          <t>OCR: BOSCH
VLM: Visual summary: A Bosch espresso machine is dispensing a beverage into a glass mug, starting with milk and ending with a layered drink.
视觉摘要: 一台博世咖啡机正在向玻璃杯中倾倒饮品，从牛奶开始，最终形成分层饮品。
Visible product: BOSCH
Visible components: coffee machine; glass mug; control panel; dial; buttons; dispenser spouts; brand logo
Visible actions: dispensing liquid into mug
Visible states: milk being dispensed; foam being dispensed; layered beverage formed</t>
        </is>
      </c>
      <c r="N1382" s="45" t="inlineStr">
        <is>
          <t>26</t>
        </is>
      </c>
      <c r="O1382" s="45" t="inlineStr">
        <is>
          <t>0</t>
        </is>
      </c>
      <c r="P1382" s="59" t="str"/>
      <c r="Q1382" s="59" t="str"/>
      <c r="R1382" s="52" t="inlineStr">
        <is>
          <t>The scene shows the espresso machine dispensing a beverage into a mug, with no visible portafilter, no action of pressure release, and no safety instruction related to removing the portafilter.</t>
        </is>
      </c>
      <c r="S1382" s="52" t="inlineStr">
        <is>
          <t>VLM</t>
        </is>
      </c>
      <c r="T1382" s="52" t="inlineStr">
        <is>
          <t>low</t>
        </is>
      </c>
      <c r="U1382" s="52" t="inlineStr">
        <is>
          <t>No evidence of portafilter, pressure release, or removal step is present.</t>
        </is>
      </c>
      <c r="V1382" s="45" t="inlineStr">
        <is>
          <t>R1</t>
        </is>
      </c>
      <c r="W1382" s="46" t="inlineStr">
        <is>
          <t>0</t>
        </is>
      </c>
      <c r="X1382" s="60" t="n"/>
      <c r="Y1382" s="60" t="n"/>
      <c r="Z1382" s="46" t="inlineStr">
        <is>
          <t>no</t>
        </is>
      </c>
      <c r="AA1382" s="54" t="inlineStr">
        <is>
          <t>画面无粉碗释压或取下操作。</t>
        </is>
      </c>
      <c r="AB1382" s="54" t="n"/>
      <c r="AC1382" s="46" t="inlineStr">
        <is>
          <t>completed</t>
        </is>
      </c>
      <c r="AD1382" s="46" t="inlineStr">
        <is>
          <t>2026-07-28T01:45:19+08:00</t>
        </is>
      </c>
      <c r="AE1382" s="47">
        <f>IF(AC1382&lt;&gt;"completed","",IF(W1382=O1382,"no","yes"))</f>
        <v/>
      </c>
      <c r="AF1382" s="47">
        <f>IF(AC1382&lt;&gt;"completed","",IF(AND(X1382=P1382,Y1382=Q1382),"no","yes"))</f>
        <v/>
      </c>
      <c r="AG1382" s="47">
        <f>IF(AC1382&lt;&gt;"completed","待复核",IF(OR(W1382="",Z1382="",AA1382="",AD1382=""),"缺少必填项",IF(AND(OR(AE1382="yes",AF1382="yes"),AB1382=""),"修正原因缺失",IF(OR(W1382=0,W1382=1),IF(AND(X1382="",Y1382=""),"通过","0/1级时间应留空"),IF(AND(OR(W1382=2,W1382=3),X1382&lt;&gt;"",Y1382&lt;&gt;"",X1382&gt;=I1382,Y1382&lt;=J1382,Y1382&gt;X1382),"通过","2/3级时间无效")))))</f>
        <v/>
      </c>
    </row>
    <row r="1383">
      <c r="A1383" s="45" t="inlineStr">
        <is>
          <t>VQ-034</t>
        </is>
      </c>
      <c r="B1383" s="52" t="inlineStr">
        <is>
          <t>How should espresso-machine pressure be allowed to release before removing the portafilter?</t>
        </is>
      </c>
      <c r="C1383" s="45" t="inlineStr">
        <is>
          <t>en</t>
        </is>
      </c>
      <c r="D1383" s="45" t="inlineStr">
        <is>
          <t>Espresso Machine</t>
        </is>
      </c>
      <c r="E1383" s="45" t="inlineStr">
        <is>
          <t>safety</t>
        </is>
      </c>
      <c r="F1383" s="45" t="inlineStr">
        <is>
          <t>source_disjoint_test</t>
        </is>
      </c>
      <c r="G1383" s="45" t="inlineStr">
        <is>
          <t>espresso-002-scene-0001</t>
        </is>
      </c>
      <c r="H1383" s="45" t="inlineStr">
        <is>
          <t>espresso-002</t>
        </is>
      </c>
      <c r="I1383" s="59" t="inlineStr">
        <is>
          <t>0.0</t>
        </is>
      </c>
      <c r="J1383" s="59" t="inlineStr">
        <is>
          <t>44.68</t>
        </is>
      </c>
      <c r="K1383" s="45" t="inlineStr">
        <is>
          <t>items/espresso-002-scene-0001/clip.mp4</t>
        </is>
      </c>
      <c r="L1383" s="45" t="inlineStr">
        <is>
          <t>items/espresso-002-scene-0001/thumbnail.jpg</t>
        </is>
      </c>
      <c r="M1383" s="52" t="inlineStr">
        <is>
          <t>VLM: Visual summary: A stream of coffee is being dispensed from an espresso machine into a blue mug.
视觉摘要: 咖啡机正在向一个蓝色杯子中倾倒咖啡。
Visible product: Espresso Machine
Visible components: espresso machine; blue mug; coffee stream; metal portafilter; wooden countertop
Visible actions: coffee dispensing
Visible states: coffee filling mug; coffee forming crema</t>
        </is>
      </c>
      <c r="N1383" s="45" t="inlineStr">
        <is>
          <t>27</t>
        </is>
      </c>
      <c r="O1383" s="45" t="inlineStr">
        <is>
          <t>0</t>
        </is>
      </c>
      <c r="P1383" s="59" t="str"/>
      <c r="Q1383" s="59" t="str"/>
      <c r="R1383" s="52" t="inlineStr">
        <is>
          <t>The scene shows coffee dispensing into a mug, with no visible or implied action of releasing pressure from the portafilter before removal.</t>
        </is>
      </c>
      <c r="S1383" s="52" t="inlineStr">
        <is>
          <t>VLM</t>
        </is>
      </c>
      <c r="T1383" s="52" t="inlineStr">
        <is>
          <t>low</t>
        </is>
      </c>
      <c r="U1383" s="52" t="inlineStr">
        <is>
          <t>No evidence of portafilter removal or pressure release is present.</t>
        </is>
      </c>
      <c r="V1383" s="45" t="inlineStr">
        <is>
          <t>R1</t>
        </is>
      </c>
      <c r="W1383" s="46" t="inlineStr">
        <is>
          <t>0</t>
        </is>
      </c>
      <c r="X1383" s="60" t="n"/>
      <c r="Y1383" s="60" t="n"/>
      <c r="Z1383" s="46" t="inlineStr">
        <is>
          <t>no</t>
        </is>
      </c>
      <c r="AA1383" s="54" t="inlineStr">
        <is>
          <t>全部6帧（t=0s–44.7s）为持续萃取画面，未展示手柄拆卸或压力释放操作。</t>
        </is>
      </c>
      <c r="AB1383" s="54" t="n"/>
      <c r="AC1383" s="46" t="inlineStr">
        <is>
          <t>completed</t>
        </is>
      </c>
      <c r="AD1383" s="46" t="inlineStr">
        <is>
          <t>2026-07-28T01:45:19+08:00</t>
        </is>
      </c>
      <c r="AE1383" s="47">
        <f>IF(AC1383&lt;&gt;"completed","",IF(W1383=O1383,"no","yes"))</f>
        <v/>
      </c>
      <c r="AF1383" s="47">
        <f>IF(AC1383&lt;&gt;"completed","",IF(AND(X1383=P1383,Y1383=Q1383),"no","yes"))</f>
        <v/>
      </c>
      <c r="AG1383" s="47">
        <f>IF(AC1383&lt;&gt;"completed","待复核",IF(OR(W1383="",Z1383="",AA1383="",AD1383=""),"缺少必填项",IF(AND(OR(AE1383="yes",AF1383="yes"),AB1383=""),"修正原因缺失",IF(OR(W1383=0,W1383=1),IF(AND(X1383="",Y1383=""),"通过","0/1级时间应留空"),IF(AND(OR(W1383=2,W1383=3),X1383&lt;&gt;"",Y1383&lt;&gt;"",X1383&gt;=I1383,Y1383&lt;=J1383,Y1383&gt;X1383),"通过","2/3级时间无效")))))</f>
        <v/>
      </c>
    </row>
    <row r="1384">
      <c r="A1384" s="45" t="inlineStr">
        <is>
          <t>VQ-034</t>
        </is>
      </c>
      <c r="B1384" s="52" t="inlineStr">
        <is>
          <t>How should espresso-machine pressure be allowed to release before removing the portafilter?</t>
        </is>
      </c>
      <c r="C1384" s="45" t="inlineStr">
        <is>
          <t>en</t>
        </is>
      </c>
      <c r="D1384" s="45" t="inlineStr">
        <is>
          <t>Espresso Machine</t>
        </is>
      </c>
      <c r="E1384" s="45" t="inlineStr">
        <is>
          <t>safety</t>
        </is>
      </c>
      <c r="F1384" s="45" t="inlineStr">
        <is>
          <t>source_disjoint_test</t>
        </is>
      </c>
      <c r="G1384" s="45" t="inlineStr">
        <is>
          <t>espresso-016-scene-0004</t>
        </is>
      </c>
      <c r="H1384" s="45" t="inlineStr">
        <is>
          <t>espresso-016</t>
        </is>
      </c>
      <c r="I1384" s="59" t="inlineStr">
        <is>
          <t>13.391</t>
        </is>
      </c>
      <c r="J1384" s="59" t="inlineStr">
        <is>
          <t>16.12</t>
        </is>
      </c>
      <c r="K1384" s="45" t="inlineStr">
        <is>
          <t>items/espresso-016-scene-0004/clip.mp4</t>
        </is>
      </c>
      <c r="L1384" s="45" t="inlineStr">
        <is>
          <t>items/espresso-016-scene-0004/thumbnail.jpg</t>
        </is>
      </c>
      <c r="M1384" s="52" t="inlineStr">
        <is>
          <t>VLM: Visual summary: A stainless steel espresso machine with red cups on top and one being filled, next to a grinder with warning labels, on a counter with towels and coffee bags.
视觉摘要: 一台不锈钢意式咖啡机，顶部和下方都有红色杯子，旁边是一台带警告标签的磨豆机，放在有毛巾和咖啡袋的台面上。
Visible product: Espresso Machine
Visible components: espresso machine; coffee grinder; red cups; towels; coffee bags; pressure gauges; portafilter; steam wand; water tank; drip tray; control knobs; warning labels
Visible actions: coffee being dispensed into a cup
Visible states: coffee machine in operation; coffee grinder with beans inside
Visible warnings: CAUTION; DANGER</t>
        </is>
      </c>
      <c r="N1384" s="45" t="inlineStr">
        <is>
          <t>28</t>
        </is>
      </c>
      <c r="O1384" s="45" t="inlineStr">
        <is>
          <t>0</t>
        </is>
      </c>
      <c r="P1384" s="59" t="str"/>
      <c r="Q1384" s="59" t="str"/>
      <c r="R1384" s="52" t="inlineStr">
        <is>
          <t>The scene shows the espresso machine in operation with coffee being dispensed, but no visual, spoken, or OCR evidence indicates how pressure should be allowed to release before removing the portafilter.</t>
        </is>
      </c>
      <c r="S1384" s="52" t="inlineStr">
        <is>
          <t>VLM</t>
        </is>
      </c>
      <c r="T1384" s="52" t="inlineStr">
        <is>
          <t>low</t>
        </is>
      </c>
      <c r="U1384" s="52" t="inlineStr">
        <is>
          <t>No evidence of pressure release procedure or related instruction is present in the visual or textual data.</t>
        </is>
      </c>
      <c r="V1384" s="45" t="inlineStr">
        <is>
          <t>R1</t>
        </is>
      </c>
      <c r="W1384" s="46" t="inlineStr">
        <is>
          <t>0</t>
        </is>
      </c>
      <c r="X1384" s="60" t="n"/>
      <c r="Y1384" s="60" t="n"/>
      <c r="Z1384" s="46" t="inlineStr">
        <is>
          <t>no</t>
        </is>
      </c>
      <c r="AA1384" s="54" t="inlineStr">
        <is>
          <t>画面无释压操作、无取下粉碗动作、无相关安全提示。</t>
        </is>
      </c>
      <c r="AB1384" s="54" t="n"/>
      <c r="AC1384" s="46" t="inlineStr">
        <is>
          <t>completed</t>
        </is>
      </c>
      <c r="AD1384" s="46" t="inlineStr">
        <is>
          <t>2026-07-28T01:45:19+08:00</t>
        </is>
      </c>
      <c r="AE1384" s="47">
        <f>IF(AC1384&lt;&gt;"completed","",IF(W1384=O1384,"no","yes"))</f>
        <v/>
      </c>
      <c r="AF1384" s="47">
        <f>IF(AC1384&lt;&gt;"completed","",IF(AND(X1384=P1384,Y1384=Q1384),"no","yes"))</f>
        <v/>
      </c>
      <c r="AG1384" s="47">
        <f>IF(AC1384&lt;&gt;"completed","待复核",IF(OR(W1384="",Z1384="",AA1384="",AD1384=""),"缺少必填项",IF(AND(OR(AE1384="yes",AF1384="yes"),AB1384=""),"修正原因缺失",IF(OR(W1384=0,W1384=1),IF(AND(X1384="",Y1384=""),"通过","0/1级时间应留空"),IF(AND(OR(W1384=2,W1384=3),X1384&lt;&gt;"",Y1384&lt;&gt;"",X1384&gt;=I1384,Y1384&lt;=J1384,Y1384&gt;X1384),"通过","2/3级时间无效")))))</f>
        <v/>
      </c>
    </row>
    <row r="1385">
      <c r="A1385" s="45" t="inlineStr">
        <is>
          <t>VQ-034</t>
        </is>
      </c>
      <c r="B1385" s="52" t="inlineStr">
        <is>
          <t>How should espresso-machine pressure be allowed to release before removing the portafilter?</t>
        </is>
      </c>
      <c r="C1385" s="45" t="inlineStr">
        <is>
          <t>en</t>
        </is>
      </c>
      <c r="D1385" s="45" t="inlineStr">
        <is>
          <t>Espresso Machine</t>
        </is>
      </c>
      <c r="E1385" s="45" t="inlineStr">
        <is>
          <t>safety</t>
        </is>
      </c>
      <c r="F1385" s="45" t="inlineStr">
        <is>
          <t>source_disjoint_test</t>
        </is>
      </c>
      <c r="G1385" s="45" t="inlineStr">
        <is>
          <t>espresso-016-scene-0002</t>
        </is>
      </c>
      <c r="H1385" s="45" t="inlineStr">
        <is>
          <t>espresso-016</t>
        </is>
      </c>
      <c r="I1385" s="59" t="inlineStr">
        <is>
          <t>2.714</t>
        </is>
      </c>
      <c r="J1385" s="59" t="inlineStr">
        <is>
          <t>4.849</t>
        </is>
      </c>
      <c r="K1385" s="45" t="inlineStr">
        <is>
          <t>items/espresso-016-scene-0002/clip.mp4</t>
        </is>
      </c>
      <c r="L1385" s="45" t="inlineStr">
        <is>
          <t>items/espresso-016-scene-0002/thumbnail.jpg</t>
        </is>
      </c>
      <c r="M1385" s="52" t="inlineStr">
        <is>
          <t>VLM: Visual summary: A person is preparing coffee grounds in a portafilter on a wooden surface, with a digital scale and other coffee-making tools nearby.
视觉摘要: 一个人在木制表面上用粉碗准备咖啡粉，旁边有电子秤和其他咖啡制作工具。
Visible product: Espresso Machine
Visible components: portafilter; digital scale; wooden cutting board; coffee grinder; coffee cup; knife; glass; metal tray
Visible actions: pouring coffee grounds into portafilter; holding portafilter; using knife
Visible states: coffee grounds in portafilter; digital scale displaying weight; coffee cup on table
Visual uncertainty: The specific model or brand of the espresso machine is not visible.</t>
        </is>
      </c>
      <c r="N1385" s="45" t="inlineStr">
        <is>
          <t>29</t>
        </is>
      </c>
      <c r="O1385" s="45" t="inlineStr">
        <is>
          <t>0</t>
        </is>
      </c>
      <c r="P1385" s="59" t="str"/>
      <c r="Q1385" s="59" t="str"/>
      <c r="R1385" s="52" t="inlineStr">
        <is>
          <t>The scene shows preparation of coffee grounds in a portafilter but does not show the espresso machine, pressure release, or removal of the portafilter.</t>
        </is>
      </c>
      <c r="S1385" s="52" t="inlineStr">
        <is>
          <t>VLM</t>
        </is>
      </c>
      <c r="T1385" s="52" t="inlineStr">
        <is>
          <t>low</t>
        </is>
      </c>
      <c r="U1385" s="52" t="inlineStr">
        <is>
          <t>No evidence of pressure release or portafilter removal is present.</t>
        </is>
      </c>
      <c r="V1385" s="45" t="inlineStr">
        <is>
          <t>R1</t>
        </is>
      </c>
      <c r="W1385" s="46" t="inlineStr">
        <is>
          <t>0</t>
        </is>
      </c>
      <c r="X1385" s="60" t="n"/>
      <c r="Y1385" s="60" t="n"/>
      <c r="Z1385" s="46" t="inlineStr">
        <is>
          <t>no</t>
        </is>
      </c>
      <c r="AA1385" s="54" t="inlineStr">
        <is>
          <t>全部6帧（t=2.7s–4.8s）为装粉阶段，未展示萃取后手柄拆卸或压力释放操作。</t>
        </is>
      </c>
      <c r="AB1385" s="54" t="n"/>
      <c r="AC1385" s="46" t="inlineStr">
        <is>
          <t>completed</t>
        </is>
      </c>
      <c r="AD1385" s="46" t="inlineStr">
        <is>
          <t>2026-07-28T01:45:19+08:00</t>
        </is>
      </c>
      <c r="AE1385" s="47">
        <f>IF(AC1385&lt;&gt;"completed","",IF(W1385=O1385,"no","yes"))</f>
        <v/>
      </c>
      <c r="AF1385" s="47">
        <f>IF(AC1385&lt;&gt;"completed","",IF(AND(X1385=P1385,Y1385=Q1385),"no","yes"))</f>
        <v/>
      </c>
      <c r="AG1385" s="47">
        <f>IF(AC1385&lt;&gt;"completed","待复核",IF(OR(W1385="",Z1385="",AA1385="",AD1385=""),"缺少必填项",IF(AND(OR(AE1385="yes",AF1385="yes"),AB1385=""),"修正原因缺失",IF(OR(W1385=0,W1385=1),IF(AND(X1385="",Y1385=""),"通过","0/1级时间应留空"),IF(AND(OR(W1385=2,W1385=3),X1385&lt;&gt;"",Y1385&lt;&gt;"",X1385&gt;=I1385,Y1385&lt;=J1385,Y1385&gt;X1385),"通过","2/3级时间无效")))))</f>
        <v/>
      </c>
    </row>
    <row r="1386">
      <c r="A1386" s="45" t="inlineStr">
        <is>
          <t>VQ-035</t>
        </is>
      </c>
      <c r="B1386" s="52" t="inlineStr">
        <is>
          <t>怎样把内胆和食材正确放入电压力锅？</t>
        </is>
      </c>
      <c r="C1386" s="45" t="inlineStr">
        <is>
          <t>zh-CN</t>
        </is>
      </c>
      <c r="D1386" s="45" t="inlineStr">
        <is>
          <t>Pressure Cooker</t>
        </is>
      </c>
      <c r="E1386" s="45" t="inlineStr">
        <is>
          <t>operation</t>
        </is>
      </c>
      <c r="F1386" s="45" t="inlineStr">
        <is>
          <t>development</t>
        </is>
      </c>
      <c r="G1386" s="45" t="inlineStr">
        <is>
          <t>pressure-036-scene-0012</t>
        </is>
      </c>
      <c r="H1386" s="45" t="inlineStr">
        <is>
          <t>pressure-036</t>
        </is>
      </c>
      <c r="I1386" s="59" t="inlineStr">
        <is>
          <t>174.675</t>
        </is>
      </c>
      <c r="J1386" s="59" t="inlineStr">
        <is>
          <t>219.353</t>
        </is>
      </c>
      <c r="K1386" s="45" t="inlineStr">
        <is>
          <t>items/pressure-036-scene-0012/clip.mp4</t>
        </is>
      </c>
      <c r="L1386" s="45" t="inlineStr">
        <is>
          <t>items/pressure-036-scene-0012/thumbnail.jpg</t>
        </is>
      </c>
      <c r="M1386" s="52" t="inlineStr">
        <is>
          <t>ASR: cook. So let's cook a couple of things. I'm going to turn this on to poultry. I'm just going to leave it at the default for 15 and see how that works. We'll go ahead and put this in the basket that I've got in there. So I am using the inner basket. And the reason why is because I did put about half a cup of water in the bottom just to allow the steam or whatnot that's something we usually do when we're cooking chicken keep it a little bit moist okay so now I've got the lid locked we're gonna go ahead with poultry I'm just gonna leave it on the default and let it go so it is now warming up okay so the chicken is done you can see here I'm gonna go ahead and
OCR: 00:151 00:15 Mec A Si ID
VLM: Visual summary: A person is preparing to use a black pressure cooker on a kitchen counter, placing food into the inner pot and then closing the lid.
视觉摘要: 一个人正在厨房台面上准备使用一个黑色压力锅，将食物放入内锅，然后盖上盖子。
Visible product: Pressure Cooker
Visible components: digital display; control knob; cancel button; inner pot; lid; steam rack; kitchen counter; cabinet
Visible actions: placing food into the inner pot; closing the lid
Visible states: digital display showing time; lid being closed
Visual uncertainty: The person's face and full body are not visible. The exact food item being placed is not clearly identifiable.</t>
        </is>
      </c>
      <c r="N1386" s="45" t="inlineStr">
        <is>
          <t>1</t>
        </is>
      </c>
      <c r="O1386" s="45" t="inlineStr">
        <is>
          <t>2</t>
        </is>
      </c>
      <c r="P1386" s="59" t="inlineStr">
        <is>
          <t>174.675</t>
        </is>
      </c>
      <c r="Q1386" s="59" t="inlineStr">
        <is>
          <t>219.353</t>
        </is>
      </c>
      <c r="R1386" s="52" t="inlineStr">
        <is>
          <t>ASR mentions placing food into the inner basket (inner pot) and VLM visually confirms placing food into the inner pot, which is a step in correctly putting the inner pot and ingredients into the pressure cooker.</t>
        </is>
      </c>
      <c r="S1386" s="52" t="inlineStr">
        <is>
          <t>ASR|VLM</t>
        </is>
      </c>
      <c r="T1386" s="52" t="inlineStr">
        <is>
          <t>high</t>
        </is>
      </c>
      <c r="U1386" s="52" t="inlineStr">
        <is>
          <t>The exact food item is not clearly identifiable, but the action of placing food into the inner pot is visible and supported by ASR. AI offsets could not be reconciled with the scene; the full scene was retained for mandatory R1 review.</t>
        </is>
      </c>
      <c r="V1386" s="45" t="inlineStr">
        <is>
          <t>R1</t>
        </is>
      </c>
      <c r="W1386" s="46" t="inlineStr">
        <is>
          <t>2</t>
        </is>
      </c>
      <c r="X1386" s="60" t="inlineStr">
        <is>
          <t>192.4</t>
        </is>
      </c>
      <c r="Y1386" s="60" t="inlineStr">
        <is>
          <t>219.35</t>
        </is>
      </c>
      <c r="Z1386" s="46" t="inlineStr">
        <is>
          <t>no</t>
        </is>
      </c>
      <c r="AA1386" s="54" t="inlineStr">
        <is>
          <t>第3-4帧（t=192.4s、201.5s）显示屏读数'00:15'且内胆中已装入鸡块食材；第5帧（t=210.4s）显示手将黑色锅盖放上锅体；第6帧（t=219.4s）显示盖已盖好、显示'OFF'。内胆始终在主机内未演示放入动作，但可看到食材入内胆→盖盖的相邻步骤。</t>
        </is>
      </c>
      <c r="AB1386" s="54" t="inlineStr">
        <is>
          <t>AI时间174.675-219.353→R1时间192.4s-219.35s（按联系表帧标签），AI 标注的整个窗口过宽，收紧至呈现食材入内胆和盖盖动作的帧。</t>
        </is>
      </c>
      <c r="AC1386" s="46" t="inlineStr">
        <is>
          <t>completed</t>
        </is>
      </c>
      <c r="AD1386" s="46" t="inlineStr">
        <is>
          <t>2026-07-28T01:55:19+08:00</t>
        </is>
      </c>
      <c r="AE1386" s="47">
        <f>IF(AC1386&lt;&gt;"completed","",IF(W1386=O1386,"no","yes"))</f>
        <v/>
      </c>
      <c r="AF1386" s="47">
        <f>IF(AC1386&lt;&gt;"completed","",IF(AND(X1386=P1386,Y1386=Q1386),"no","yes"))</f>
        <v/>
      </c>
      <c r="AG1386" s="47">
        <f>IF(AC1386&lt;&gt;"completed","待复核",IF(OR(W1386="",Z1386="",AA1386="",AD1386=""),"缺少必填项",IF(AND(OR(AE1386="yes",AF1386="yes"),AB1386=""),"修正原因缺失",IF(OR(W1386=0,W1386=1),IF(AND(X1386="",Y1386=""),"通过","0/1级时间应留空"),IF(AND(OR(W1386=2,W1386=3),X1386&lt;&gt;"",Y1386&lt;&gt;"",X1386&gt;=I1386,Y1386&lt;=J1386,Y1386&gt;X1386),"通过","2/3级时间无效")))))</f>
        <v/>
      </c>
    </row>
    <row r="1387">
      <c r="A1387" s="45" t="inlineStr">
        <is>
          <t>VQ-035</t>
        </is>
      </c>
      <c r="B1387" s="52" t="inlineStr">
        <is>
          <t>怎样把内胆和食材正确放入电压力锅？</t>
        </is>
      </c>
      <c r="C1387" s="45" t="inlineStr">
        <is>
          <t>zh-CN</t>
        </is>
      </c>
      <c r="D1387" s="45" t="inlineStr">
        <is>
          <t>Pressure Cooker</t>
        </is>
      </c>
      <c r="E1387" s="45" t="inlineStr">
        <is>
          <t>operation</t>
        </is>
      </c>
      <c r="F1387" s="45" t="inlineStr">
        <is>
          <t>development</t>
        </is>
      </c>
      <c r="G1387" s="45" t="inlineStr">
        <is>
          <t>pressure-012-scene-0017</t>
        </is>
      </c>
      <c r="H1387" s="45" t="inlineStr">
        <is>
          <t>pressure-012</t>
        </is>
      </c>
      <c r="I1387" s="59" t="inlineStr">
        <is>
          <t>62.462</t>
        </is>
      </c>
      <c r="J1387" s="59" t="inlineStr">
        <is>
          <t>66.133</t>
        </is>
      </c>
      <c r="K1387" s="45" t="inlineStr">
        <is>
          <t>items/pressure-012-scene-0017/clip.mp4</t>
        </is>
      </c>
      <c r="L1387" s="45" t="inlineStr">
        <is>
          <t>items/pressure-012-scene-0017/thumbnail.jpg</t>
        </is>
      </c>
      <c r="M1387" s="52" t="inlineStr">
        <is>
          <t>OCR: Ultra Start
VLM: Visual summary: A hand is placing the lid on a pressure cooker containing chicken pieces and sauce, which are being stirred with a spatula.
视觉摘要: 一只手正在将盖子盖上一个装有鸡肉块和酱汁的压力锅，锅内用锅铲搅拌。
Visible product: Pressure Cooker
Visible components: pressure cooker; lid; spatula; chicken pieces; sauce; garlic cloves; green onions
Visible actions: stirring; placing lid on pressure cooker
Visible states: chicken pieces coated in sauce; lid being closed</t>
        </is>
      </c>
      <c r="N1387" s="45" t="inlineStr">
        <is>
          <t>2</t>
        </is>
      </c>
      <c r="O1387" s="45" t="inlineStr">
        <is>
          <t>1</t>
        </is>
      </c>
      <c r="P1387" s="59" t="str"/>
      <c r="Q1387" s="59" t="str"/>
      <c r="R1387" s="52" t="inlineStr">
        <is>
          <t>The scene shows a lid being placed on a pressure cooker with ingredients already inside, but does not show the correct procedure for placing the inner pot or ingredients into the cooker.</t>
        </is>
      </c>
      <c r="S1387" s="52" t="inlineStr">
        <is>
          <t>VLM</t>
        </is>
      </c>
      <c r="T1387" s="52" t="inlineStr">
        <is>
          <t>low</t>
        </is>
      </c>
      <c r="U1387" s="52" t="inlineStr">
        <is>
          <t>The action shown is lid placement, not inner pot or ingredient insertion.</t>
        </is>
      </c>
      <c r="V1387" s="45" t="inlineStr">
        <is>
          <t>R1</t>
        </is>
      </c>
      <c r="W1387" s="46" t="inlineStr">
        <is>
          <t>1</t>
        </is>
      </c>
      <c r="X1387" s="60" t="n"/>
      <c r="Y1387" s="60" t="n"/>
      <c r="Z1387" s="46" t="inlineStr">
        <is>
          <t>no</t>
        </is>
      </c>
      <c r="AA1387" s="54" t="inlineStr">
        <is>
          <t>第1-3帧（t=62.5s、63.2s、63.9s）和第6帧（t=66.1s）从锅内俯视角度看到鸡块和酱汁在被锅铲搅拌，内胆可见但已装着食材；第4-5帧（t=64.7s、65.4s）显示盖子被放上/旋拧。画面未演示'把内胆放入主机'或'把食材放入内胆'的动作。</t>
        </is>
      </c>
      <c r="AB1387" s="54" t="n"/>
      <c r="AC1387" s="46" t="inlineStr">
        <is>
          <t>completed</t>
        </is>
      </c>
      <c r="AD1387" s="46" t="inlineStr">
        <is>
          <t>2026-07-28T01:55:19+08:00</t>
        </is>
      </c>
      <c r="AE1387" s="47">
        <f>IF(AC1387&lt;&gt;"completed","",IF(W1387=O1387,"no","yes"))</f>
        <v/>
      </c>
      <c r="AF1387" s="47">
        <f>IF(AC1387&lt;&gt;"completed","",IF(AND(X1387=P1387,Y1387=Q1387),"no","yes"))</f>
        <v/>
      </c>
      <c r="AG1387" s="47">
        <f>IF(AC1387&lt;&gt;"completed","待复核",IF(OR(W1387="",Z1387="",AA1387="",AD1387=""),"缺少必填项",IF(AND(OR(AE1387="yes",AF1387="yes"),AB1387=""),"修正原因缺失",IF(OR(W1387=0,W1387=1),IF(AND(X1387="",Y1387=""),"通过","0/1级时间应留空"),IF(AND(OR(W1387=2,W1387=3),X1387&lt;&gt;"",Y1387&lt;&gt;"",X1387&gt;=I1387,Y1387&lt;=J1387,Y1387&gt;X1387),"通过","2/3级时间无效")))))</f>
        <v/>
      </c>
    </row>
    <row r="1388">
      <c r="A1388" s="45" t="inlineStr">
        <is>
          <t>VQ-035</t>
        </is>
      </c>
      <c r="B1388" s="52" t="inlineStr">
        <is>
          <t>怎样把内胆和食材正确放入电压力锅？</t>
        </is>
      </c>
      <c r="C1388" s="45" t="inlineStr">
        <is>
          <t>zh-CN</t>
        </is>
      </c>
      <c r="D1388" s="45" t="inlineStr">
        <is>
          <t>Pressure Cooker</t>
        </is>
      </c>
      <c r="E1388" s="45" t="inlineStr">
        <is>
          <t>operation</t>
        </is>
      </c>
      <c r="F1388" s="45" t="inlineStr">
        <is>
          <t>development</t>
        </is>
      </c>
      <c r="G1388" s="45" t="inlineStr">
        <is>
          <t>pressure-011-scene-0028</t>
        </is>
      </c>
      <c r="H1388" s="45" t="inlineStr">
        <is>
          <t>pressure-011</t>
        </is>
      </c>
      <c r="I1388" s="59" t="inlineStr">
        <is>
          <t>240.741</t>
        </is>
      </c>
      <c r="J1388" s="59" t="inlineStr">
        <is>
          <t>249.249</t>
        </is>
      </c>
      <c r="K1388" s="45" t="inlineStr">
        <is>
          <t>items/pressure-011-scene-0028/clip.mp4</t>
        </is>
      </c>
      <c r="L1388" s="45" t="inlineStr">
        <is>
          <t>items/pressure-011-scene-0028/thumbnail.jpg</t>
        </is>
      </c>
      <c r="M1388" s="52" t="inlineStr">
        <is>
          <t>ASR: And once those juices are mixed together with the pork, we can take the pot out, place it back on our cutting board and start plating.
VLM: Visual summary: A chef in a white uniform and black gloves is stirring food inside a pressure cooker on a stainless steel countertop. Nearby are a white plate with two round items, a small bowl of shredded ingredients, and a green cutting board with two forks.
视觉摘要: 一名穿着白色制服和黑色手套的厨师正在不锈钢台面上搅拌压力锅里的食物。旁边有一个装着两个圆形物品的白色盘子、一个小碗装着碎料，以及一块放着两把叉子的绿色砧板。
Visible product: Pressure Cooker
Visible components: pressure cooker; white plate; small bowl; green cutting board; forks; stainless steel countertop
Visible actions: stirring food in a pressure cooker</t>
        </is>
      </c>
      <c r="N1388" s="45" t="inlineStr">
        <is>
          <t>3</t>
        </is>
      </c>
      <c r="O1388" s="45" t="inlineStr">
        <is>
          <t>1</t>
        </is>
      </c>
      <c r="P1388" s="59" t="str"/>
      <c r="Q1388" s="59" t="str"/>
      <c r="R1388" s="52" t="inlineStr">
        <is>
          <t>The scene shows a pressure cooker being used, but the action is stirring food after cooking, not inserting inner pot or ingredients. No evidence of placing inner pot or ingredients into the cooker.</t>
        </is>
      </c>
      <c r="S1388" s="52" t="inlineStr">
        <is>
          <t>VLM|ASR</t>
        </is>
      </c>
      <c r="T1388" s="52" t="inlineStr">
        <is>
          <t>low</t>
        </is>
      </c>
      <c r="U1388" s="52" t="inlineStr">
        <is>
          <t>No visual or spoken evidence of inserting inner pot or ingredients into the pressure cooker.</t>
        </is>
      </c>
      <c r="V1388" s="45" t="inlineStr">
        <is>
          <t>R1</t>
        </is>
      </c>
      <c r="W1388" s="46" t="inlineStr">
        <is>
          <t>1</t>
        </is>
      </c>
      <c r="X1388" s="60" t="n"/>
      <c r="Y1388" s="60" t="n"/>
      <c r="Z1388" s="46" t="inlineStr">
        <is>
          <t>no</t>
        </is>
      </c>
      <c r="AA1388" s="54" t="inlineStr">
        <is>
          <t>6帧（t=240.7s、242.4s、244.2s、245.9s、247.6s、249.3s）均为俯视角度，厨师戴黑手套在已开盖的压力锅内搅拌猪肉/汤汁；内胆在主机内、食材已在内胆中。没有演示'把内胆放入主机'或'把食材放入内胆'的动作。</t>
        </is>
      </c>
      <c r="AB1388" s="54" t="n"/>
      <c r="AC1388" s="46" t="inlineStr">
        <is>
          <t>completed</t>
        </is>
      </c>
      <c r="AD1388" s="46" t="inlineStr">
        <is>
          <t>2026-07-28T01:55:19+08:00</t>
        </is>
      </c>
      <c r="AE1388" s="47">
        <f>IF(AC1388&lt;&gt;"completed","",IF(W1388=O1388,"no","yes"))</f>
        <v/>
      </c>
      <c r="AF1388" s="47">
        <f>IF(AC1388&lt;&gt;"completed","",IF(AND(X1388=P1388,Y1388=Q1388),"no","yes"))</f>
        <v/>
      </c>
      <c r="AG1388" s="47">
        <f>IF(AC1388&lt;&gt;"completed","待复核",IF(OR(W1388="",Z1388="",AA1388="",AD1388=""),"缺少必填项",IF(AND(OR(AE1388="yes",AF1388="yes"),AB1388=""),"修正原因缺失",IF(OR(W1388=0,W1388=1),IF(AND(X1388="",Y1388=""),"通过","0/1级时间应留空"),IF(AND(OR(W1388=2,W1388=3),X1388&lt;&gt;"",Y1388&lt;&gt;"",X1388&gt;=I1388,Y1388&lt;=J1388,Y1388&gt;X1388),"通过","2/3级时间无效")))))</f>
        <v/>
      </c>
    </row>
    <row r="1389">
      <c r="A1389" s="45" t="inlineStr">
        <is>
          <t>VQ-035</t>
        </is>
      </c>
      <c r="B1389" s="52" t="inlineStr">
        <is>
          <t>怎样把内胆和食材正确放入电压力锅？</t>
        </is>
      </c>
      <c r="C1389" s="45" t="inlineStr">
        <is>
          <t>zh-CN</t>
        </is>
      </c>
      <c r="D1389" s="45" t="inlineStr">
        <is>
          <t>Pressure Cooker</t>
        </is>
      </c>
      <c r="E1389" s="45" t="inlineStr">
        <is>
          <t>operation</t>
        </is>
      </c>
      <c r="F1389" s="45" t="inlineStr">
        <is>
          <t>development</t>
        </is>
      </c>
      <c r="G1389" s="45" t="inlineStr">
        <is>
          <t>pressure-012-scene-0016</t>
        </is>
      </c>
      <c r="H1389" s="45" t="inlineStr">
        <is>
          <t>pressure-012</t>
        </is>
      </c>
      <c r="I1389" s="59" t="inlineStr">
        <is>
          <t>58.725</t>
        </is>
      </c>
      <c r="J1389" s="59" t="inlineStr">
        <is>
          <t>62.462</t>
        </is>
      </c>
      <c r="K1389" s="45" t="inlineStr">
        <is>
          <t>items/pressure-012-scene-0016/clip.mp4</t>
        </is>
      </c>
      <c r="L1389" s="45" t="inlineStr">
        <is>
          <t>items/pressure-012-scene-0016/thumbnail.jpg</t>
        </is>
      </c>
      <c r="M1389" s="52" t="inlineStr">
        <is>
          <t>VLM: Visual summary: A person is pouring a dark sauce into a pressure cooker containing chicken pieces and then stirring the contents with a wooden spoon.
视觉摘要: 一个人将深色酱汁倒入装有鸡肉块的压力锅中，然后用木勺搅拌。
Visible product: Pressure Cooker
Visible components: pressure cooker; chicken pieces; wooden spoon; glass bowl; garlic cloves; green onions; red and white checkered cloth
Visible actions: pouring sauce; stirring
Visible states: sauce being poured; chicken pieces coated in sauce</t>
        </is>
      </c>
      <c r="N1389" s="45" t="inlineStr">
        <is>
          <t>4</t>
        </is>
      </c>
      <c r="O1389" s="45" t="inlineStr">
        <is>
          <t>1</t>
        </is>
      </c>
      <c r="P1389" s="59" t="str"/>
      <c r="Q1389" s="59" t="str"/>
      <c r="R1389" s="52" t="inlineStr">
        <is>
          <t>The scene shows sauce being poured and stirred into chicken in a pressure cooker, but does not show the correct procedure for placing the inner pot or ingredients into the pressure cooker.</t>
        </is>
      </c>
      <c r="S1389" s="52" t="inlineStr">
        <is>
          <t>VLM</t>
        </is>
      </c>
      <c r="T1389" s="52" t="inlineStr">
        <is>
          <t>low</t>
        </is>
      </c>
      <c r="U1389" s="52" t="inlineStr">
        <is>
          <t>No evidence of inner pot placement or ingredient insertion into the cooker.</t>
        </is>
      </c>
      <c r="V1389" s="45" t="inlineStr">
        <is>
          <t>R1</t>
        </is>
      </c>
      <c r="W1389" s="46" t="inlineStr">
        <is>
          <t>1</t>
        </is>
      </c>
      <c r="X1389" s="60" t="n"/>
      <c r="Y1389" s="60" t="n"/>
      <c r="Z1389" s="46" t="inlineStr">
        <is>
          <t>no</t>
        </is>
      </c>
      <c r="AA1389" s="54" t="inlineStr">
        <is>
          <t>6帧（t=58.7s–62.5s）显示深色酱汁被倒入内胆中、鸡块已在内胆里、之后用木勺搅拌——内胆和食材可见，但'把内胆放入主机'和'把食材放入内胆'的具体放置动作未演示，画面是食材已在内胆中的中段操作。</t>
        </is>
      </c>
      <c r="AB1389" s="54" t="n"/>
      <c r="AC1389" s="46" t="inlineStr">
        <is>
          <t>completed</t>
        </is>
      </c>
      <c r="AD1389" s="46" t="inlineStr">
        <is>
          <t>2026-07-28T01:55:19+08:00</t>
        </is>
      </c>
      <c r="AE1389" s="47">
        <f>IF(AC1389&lt;&gt;"completed","",IF(W1389=O1389,"no","yes"))</f>
        <v/>
      </c>
      <c r="AF1389" s="47">
        <f>IF(AC1389&lt;&gt;"completed","",IF(AND(X1389=P1389,Y1389=Q1389),"no","yes"))</f>
        <v/>
      </c>
      <c r="AG1389" s="47">
        <f>IF(AC1389&lt;&gt;"completed","待复核",IF(OR(W1389="",Z1389="",AA1389="",AD1389=""),"缺少必填项",IF(AND(OR(AE1389="yes",AF1389="yes"),AB1389=""),"修正原因缺失",IF(OR(W1389=0,W1389=1),IF(AND(X1389="",Y1389=""),"通过","0/1级时间应留空"),IF(AND(OR(W1389=2,W1389=3),X1389&lt;&gt;"",Y1389&lt;&gt;"",X1389&gt;=I1389,Y1389&lt;=J1389,Y1389&gt;X1389),"通过","2/3级时间无效")))))</f>
        <v/>
      </c>
    </row>
    <row r="1390">
      <c r="A1390" s="45" t="inlineStr">
        <is>
          <t>VQ-035</t>
        </is>
      </c>
      <c r="B1390" s="52" t="inlineStr">
        <is>
          <t>怎样把内胆和食材正确放入电压力锅？</t>
        </is>
      </c>
      <c r="C1390" s="45" t="inlineStr">
        <is>
          <t>zh-CN</t>
        </is>
      </c>
      <c r="D1390" s="45" t="inlineStr">
        <is>
          <t>Pressure Cooker</t>
        </is>
      </c>
      <c r="E1390" s="45" t="inlineStr">
        <is>
          <t>operation</t>
        </is>
      </c>
      <c r="F1390" s="45" t="inlineStr">
        <is>
          <t>development</t>
        </is>
      </c>
      <c r="G1390" s="45" t="inlineStr">
        <is>
          <t>pressure-037-scene-0003</t>
        </is>
      </c>
      <c r="H1390" s="45" t="inlineStr">
        <is>
          <t>pressure-037</t>
        </is>
      </c>
      <c r="I1390" s="59" t="inlineStr">
        <is>
          <t>10.801</t>
        </is>
      </c>
      <c r="J1390" s="59" t="inlineStr">
        <is>
          <t>14.512</t>
        </is>
      </c>
      <c r="K1390" s="45" t="inlineStr">
        <is>
          <t>items/pressure-037-scene-0003/clip.mp4</t>
        </is>
      </c>
      <c r="L1390" s="45" t="inlineStr">
        <is>
          <t>items/pressure-037-scene-0003/thumbnail.jpg</t>
        </is>
      </c>
      <c r="M1390" s="52" t="inlineStr">
        <is>
          <t>VLM: Visual summary: A collage of images showcasing various cooked meals and an Instant Pot pressure cooker, with a central text overlay stating 'The Instant Pot has a cult following.'
视觉摘要: 展示各种菜肴和电压力锅的图片拼贴，中间有文字“Instant Pot 有一群狂热追随者”。
Visible product: Instant Pot
Visible components: Instant Pot pressure cooker; cooked meals; text overlay</t>
        </is>
      </c>
      <c r="N1390" s="45" t="inlineStr">
        <is>
          <t>5</t>
        </is>
      </c>
      <c r="O1390" s="45" t="inlineStr">
        <is>
          <t>0</t>
        </is>
      </c>
      <c r="P1390" s="59" t="str"/>
      <c r="Q1390" s="59" t="str"/>
      <c r="R1390" s="52" t="inlineStr">
        <is>
          <t>仅展示电压力锅和菜肴的图片拼贴，无任何关于内胆或食材放入操作的视觉或文字证据。</t>
        </is>
      </c>
      <c r="S1390" s="52" t="inlineStr">
        <is>
          <t>VLM</t>
        </is>
      </c>
      <c r="T1390" s="52" t="inlineStr">
        <is>
          <t>low</t>
        </is>
      </c>
      <c r="U1390" s="52" t="inlineStr">
        <is>
          <t>无操作步骤或组件放置的视觉/文本证据</t>
        </is>
      </c>
      <c r="V1390" s="45" t="inlineStr">
        <is>
          <t>R1</t>
        </is>
      </c>
      <c r="W1390" s="46" t="inlineStr">
        <is>
          <t>0</t>
        </is>
      </c>
      <c r="X1390" s="60" t="n"/>
      <c r="Y1390" s="60" t="n"/>
      <c r="Z1390" s="46" t="inlineStr">
        <is>
          <t>no</t>
        </is>
      </c>
      <c r="AA1390" s="54" t="inlineStr">
        <is>
          <t>6帧（t=10.8-14.5s）均为菜肴照片拼贴，中央文字'The Instant Pot has a cult following'，Instant Pot只是拼贴中的一张图，无任何内胆或食材放入演示动作。</t>
        </is>
      </c>
      <c r="AB1390" s="54" t="n"/>
      <c r="AC1390" s="46" t="inlineStr">
        <is>
          <t>completed</t>
        </is>
      </c>
      <c r="AD1390" s="46" t="inlineStr">
        <is>
          <t>2026-07-28T01:55:19+08:00</t>
        </is>
      </c>
      <c r="AE1390" s="47">
        <f>IF(AC1390&lt;&gt;"completed","",IF(W1390=O1390,"no","yes"))</f>
        <v/>
      </c>
      <c r="AF1390" s="47">
        <f>IF(AC1390&lt;&gt;"completed","",IF(AND(X1390=P1390,Y1390=Q1390),"no","yes"))</f>
        <v/>
      </c>
      <c r="AG1390" s="47">
        <f>IF(AC1390&lt;&gt;"completed","待复核",IF(OR(W1390="",Z1390="",AA1390="",AD1390=""),"缺少必填项",IF(AND(OR(AE1390="yes",AF1390="yes"),AB1390=""),"修正原因缺失",IF(OR(W1390=0,W1390=1),IF(AND(X1390="",Y1390=""),"通过","0/1级时间应留空"),IF(AND(OR(W1390=2,W1390=3),X1390&lt;&gt;"",Y1390&lt;&gt;"",X1390&gt;=I1390,Y1390&lt;=J1390,Y1390&gt;X1390),"通过","2/3级时间无效")))))</f>
        <v/>
      </c>
    </row>
    <row r="1391">
      <c r="A1391" s="45" t="inlineStr">
        <is>
          <t>VQ-035</t>
        </is>
      </c>
      <c r="B1391" s="52" t="inlineStr">
        <is>
          <t>怎样把内胆和食材正确放入电压力锅？</t>
        </is>
      </c>
      <c r="C1391" s="45" t="inlineStr">
        <is>
          <t>zh-CN</t>
        </is>
      </c>
      <c r="D1391" s="45" t="inlineStr">
        <is>
          <t>Pressure Cooker</t>
        </is>
      </c>
      <c r="E1391" s="45" t="inlineStr">
        <is>
          <t>operation</t>
        </is>
      </c>
      <c r="F1391" s="45" t="inlineStr">
        <is>
          <t>development</t>
        </is>
      </c>
      <c r="G1391" s="45" t="inlineStr">
        <is>
          <t>pressure-027-scene-0007</t>
        </is>
      </c>
      <c r="H1391" s="45" t="inlineStr">
        <is>
          <t>pressure-027</t>
        </is>
      </c>
      <c r="I1391" s="59" t="inlineStr">
        <is>
          <t>100.601</t>
        </is>
      </c>
      <c r="J1391" s="59" t="inlineStr">
        <is>
          <t>121.788</t>
        </is>
      </c>
      <c r="K1391" s="45" t="inlineStr">
        <is>
          <t>items/pressure-027-scene-0007/clip.mp4</t>
        </is>
      </c>
      <c r="L1391" s="45" t="inlineStr">
        <is>
          <t>items/pressure-027-scene-0007/thumbnail.jpg</t>
        </is>
      </c>
      <c r="M1391" s="52" t="inlineStr">
        <is>
          <t>ASR: done in under an hour, pr 40 minutes. Um and let's I've got the pressure coo cookers have a sear funci so you can brown so even though you're going to pressure cook it you can still brown the meat and we're going to start with a half a pound of ground beef and get that going in there oh can you hear the sizzle i'm using ground beef and i'm going to use
OCR: ITS virginia this morning
VLM: Visual summary: A person wearing an apron stands behind a table with various ingredients and a black pressure cooker, gesturing and then adding contents from a container into the cooker.
视觉摘要: 一名穿着围裙的人站在摆满食材和一个黑色压力锅的桌子后面，先做手势，然后将容器中的东西加入锅中。
Visible product: Pressure Cooker
Visible components: black pressure cooker; metal inner pot; white spatula; glass bowls with ingredients; wooden table; white door; yellow sign with partial text
Visible actions: gesturing with hands; reaching for the pressure cooker; pouring contents from a container into the cooker
Visible states: person standing; ingredients arranged on table; pressure cooker with lid on
Visual uncertainty: The full text on the yellow sign is not visible. The specific ingredients are not identifiable. The exact model or brand of the pressure cooker is not visible.</t>
        </is>
      </c>
      <c r="N1391" s="45" t="inlineStr">
        <is>
          <t>6</t>
        </is>
      </c>
      <c r="O1391" s="45" t="inlineStr">
        <is>
          <t>2</t>
        </is>
      </c>
      <c r="P1391" s="59" t="inlineStr">
        <is>
          <t>100.601</t>
        </is>
      </c>
      <c r="Q1391" s="59" t="inlineStr">
        <is>
          <t>121.788</t>
        </is>
      </c>
      <c r="R1391" s="52" t="inlineStr">
        <is>
          <t>The person is shown adding contents from a container into the pressure cooker, indicating the action of placing ingredients into the cooker, though the inner pot and specific食材 are not clearly identifiable.</t>
        </is>
      </c>
      <c r="S1391" s="52" t="inlineStr">
        <is>
          <t>VLM</t>
        </is>
      </c>
      <c r="T1391" s="52" t="inlineStr">
        <is>
          <t>medium</t>
        </is>
      </c>
      <c r="U1391" s="52" t="inlineStr">
        <is>
          <t>The specific ingredients and the inner pot are not clearly identifiable, and the action is not explicitly shown as placing the inner pot into the cooker.</t>
        </is>
      </c>
      <c r="V1391" s="45" t="inlineStr">
        <is>
          <t>R1</t>
        </is>
      </c>
      <c r="W1391" s="46" t="inlineStr">
        <is>
          <t>1</t>
        </is>
      </c>
      <c r="X1391" s="60" t="n"/>
      <c r="Y1391" s="60" t="n"/>
      <c r="Z1391" s="46" t="inlineStr">
        <is>
          <t>no</t>
        </is>
      </c>
      <c r="AA1391" s="54" t="inlineStr">
        <is>
          <t>6帧（t=100.6-121.8s）显示穿围裙女士站在压力锅旁讲解/手势，t=109.1s和113.3s手触碰锅沿、t=117.6s似在处理食材，但未清晰演示内胆放置或食材倒入锅内的完整动作。</t>
        </is>
      </c>
      <c r="AB1391" s="54" t="inlineStr">
        <is>
          <t>AI=2→R1=1：6帧仅见女士在锅旁并偶尔触碰/处理食材，未明确演示'把内胆和食材放入压力锅'的完整动作，无法判定为部分回答。</t>
        </is>
      </c>
      <c r="AC1391" s="46" t="inlineStr">
        <is>
          <t>completed</t>
        </is>
      </c>
      <c r="AD1391" s="46" t="inlineStr">
        <is>
          <t>2026-07-28T01:55:19+08:00</t>
        </is>
      </c>
      <c r="AE1391" s="47">
        <f>IF(AC1391&lt;&gt;"completed","",IF(W1391=O1391,"no","yes"))</f>
        <v/>
      </c>
      <c r="AF1391" s="47">
        <f>IF(AC1391&lt;&gt;"completed","",IF(AND(X1391=P1391,Y1391=Q1391),"no","yes"))</f>
        <v/>
      </c>
      <c r="AG1391" s="47">
        <f>IF(AC1391&lt;&gt;"completed","待复核",IF(OR(W1391="",Z1391="",AA1391="",AD1391=""),"缺少必填项",IF(AND(OR(AE1391="yes",AF1391="yes"),AB1391=""),"修正原因缺失",IF(OR(W1391=0,W1391=1),IF(AND(X1391="",Y1391=""),"通过","0/1级时间应留空"),IF(AND(OR(W1391=2,W1391=3),X1391&lt;&gt;"",Y1391&lt;&gt;"",X1391&gt;=I1391,Y1391&lt;=J1391,Y1391&gt;X1391),"通过","2/3级时间无效")))))</f>
        <v/>
      </c>
    </row>
    <row r="1392">
      <c r="A1392" s="45" t="inlineStr">
        <is>
          <t>VQ-035</t>
        </is>
      </c>
      <c r="B1392" s="52" t="inlineStr">
        <is>
          <t>怎样把内胆和食材正确放入电压力锅？</t>
        </is>
      </c>
      <c r="C1392" s="45" t="inlineStr">
        <is>
          <t>zh-CN</t>
        </is>
      </c>
      <c r="D1392" s="45" t="inlineStr">
        <is>
          <t>Pressure Cooker</t>
        </is>
      </c>
      <c r="E1392" s="45" t="inlineStr">
        <is>
          <t>operation</t>
        </is>
      </c>
      <c r="F1392" s="45" t="inlineStr">
        <is>
          <t>development</t>
        </is>
      </c>
      <c r="G1392" s="45" t="inlineStr">
        <is>
          <t>pressure-033-scene-0051</t>
        </is>
      </c>
      <c r="H1392" s="45" t="inlineStr">
        <is>
          <t>pressure-033</t>
        </is>
      </c>
      <c r="I1392" s="59" t="inlineStr">
        <is>
          <t>533.934</t>
        </is>
      </c>
      <c r="J1392" s="59" t="inlineStr">
        <is>
          <t>536.236</t>
        </is>
      </c>
      <c r="K1392" s="45" t="inlineStr">
        <is>
          <t>items/pressure-033-scene-0051/clip.mp4</t>
        </is>
      </c>
      <c r="L1392" s="45" t="inlineStr">
        <is>
          <t>items/pressure-033-scene-0051/thumbnail.jpg</t>
        </is>
      </c>
      <c r="M1392" s="52" t="inlineStr">
        <is>
          <t>ASR: here, which compresses, and will force the pressure regulator valve into an upright position. There are no moving parts on this.
VLM: Visual summary: A close-up of a pressure cooker with steam rising from its lid.
视觉摘要: 一个压力锅的特写，锅盖上有蒸汽升起。
Visible product: Pressure Cooker
Visible components: pressure cooker; lid; handle; pressure valve
Visible states: steam rising; lid slightly ajar
Visual uncertainty: The background is out of focus and indistinct.</t>
        </is>
      </c>
      <c r="N1392" s="45" t="inlineStr">
        <is>
          <t>7</t>
        </is>
      </c>
      <c r="O1392" s="45" t="inlineStr">
        <is>
          <t>0</t>
        </is>
      </c>
      <c r="P1392" s="59" t="str"/>
      <c r="Q1392" s="59" t="str"/>
      <c r="R1392" s="52" t="inlineStr">
        <is>
          <t>The scene shows steam rising from a pressure cooker with the lid slightly ajar, but no evidence of inner pot placement or ingredient insertion.</t>
        </is>
      </c>
      <c r="S1392" s="52" t="inlineStr">
        <is>
          <t>VLM</t>
        </is>
      </c>
      <c r="T1392" s="52" t="inlineStr">
        <is>
          <t>low</t>
        </is>
      </c>
      <c r="U1392" s="52" t="inlineStr">
        <is>
          <t>No visual or audio evidence of inner pot or ingredients being placed into the cooker.</t>
        </is>
      </c>
      <c r="V1392" s="45" t="inlineStr">
        <is>
          <t>R1</t>
        </is>
      </c>
      <c r="W1392" s="46" t="inlineStr">
        <is>
          <t>1</t>
        </is>
      </c>
      <c r="X1392" s="60" t="n"/>
      <c r="Y1392" s="60" t="n"/>
      <c r="Z1392" s="46" t="inlineStr">
        <is>
          <t>no</t>
        </is>
      </c>
      <c r="AA1392" s="54" t="inlineStr">
        <is>
          <t>6帧（t=533.9-536.2s）为压力锅盖特写，可见橙色浮子阀顶起和蒸汽冒出，但画面只取锅盖部分，无内胆或食材放入画面。</t>
        </is>
      </c>
      <c r="AB1392" s="54" t="inlineStr">
        <is>
          <t>AI=0→R1=1：产品（锅盖）可见，但6帧无内胆或食材放入演示。</t>
        </is>
      </c>
      <c r="AC1392" s="46" t="inlineStr">
        <is>
          <t>completed</t>
        </is>
      </c>
      <c r="AD1392" s="46" t="inlineStr">
        <is>
          <t>2026-07-28T01:55:19+08:00</t>
        </is>
      </c>
      <c r="AE1392" s="47">
        <f>IF(AC1392&lt;&gt;"completed","",IF(W1392=O1392,"no","yes"))</f>
        <v/>
      </c>
      <c r="AF1392" s="47">
        <f>IF(AC1392&lt;&gt;"completed","",IF(AND(X1392=P1392,Y1392=Q1392),"no","yes"))</f>
        <v/>
      </c>
      <c r="AG1392" s="47">
        <f>IF(AC1392&lt;&gt;"completed","待复核",IF(OR(W1392="",Z1392="",AA1392="",AD1392=""),"缺少必填项",IF(AND(OR(AE1392="yes",AF1392="yes"),AB1392=""),"修正原因缺失",IF(OR(W1392=0,W1392=1),IF(AND(X1392="",Y1392=""),"通过","0/1级时间应留空"),IF(AND(OR(W1392=2,W1392=3),X1392&lt;&gt;"",Y1392&lt;&gt;"",X1392&gt;=I1392,Y1392&lt;=J1392,Y1392&gt;X1392),"通过","2/3级时间无效")))))</f>
        <v/>
      </c>
    </row>
    <row r="1393">
      <c r="A1393" s="45" t="inlineStr">
        <is>
          <t>VQ-035</t>
        </is>
      </c>
      <c r="B1393" s="52" t="inlineStr">
        <is>
          <t>怎样把内胆和食材正确放入电压力锅？</t>
        </is>
      </c>
      <c r="C1393" s="45" t="inlineStr">
        <is>
          <t>zh-CN</t>
        </is>
      </c>
      <c r="D1393" s="45" t="inlineStr">
        <is>
          <t>Pressure Cooker</t>
        </is>
      </c>
      <c r="E1393" s="45" t="inlineStr">
        <is>
          <t>operation</t>
        </is>
      </c>
      <c r="F1393" s="45" t="inlineStr">
        <is>
          <t>development</t>
        </is>
      </c>
      <c r="G1393" s="45" t="inlineStr">
        <is>
          <t>pressure-040-scene-0005</t>
        </is>
      </c>
      <c r="H1393" s="45" t="inlineStr">
        <is>
          <t>pressure-040</t>
        </is>
      </c>
      <c r="I1393" s="59" t="inlineStr">
        <is>
          <t>74.474</t>
        </is>
      </c>
      <c r="J1393" s="59" t="inlineStr">
        <is>
          <t>77.945</t>
        </is>
      </c>
      <c r="K1393" s="45" t="inlineStr">
        <is>
          <t>items/pressure-040-scene-0005/clip.mp4</t>
        </is>
      </c>
      <c r="L1393" s="45" t="inlineStr">
        <is>
          <t>items/pressure-040-scene-0005/thumbnail.jpg</t>
        </is>
      </c>
      <c r="M1393" s="52" t="inlineStr">
        <is>
          <t>ASR: still stick with this you can't this is crock pot and pressure cooker yeah and one yeah and I am NOT a slow cooker conversion because it is too slow it's
OCR: El KIRKLAND FAGOR ORGANIC 8888 HICKEN OCK PCTV PARK CITY TELEVISION
VLM: Visual summary: A pressure cooker is displayed on a kitchen counter with various ingredients and kitchen items arranged around it, while two people are partially visible behind it.
视觉摘要: 一台压力锅放置在厨房台面上，周围摆放着各种食材和厨房用品，背景中有两个人部分可见。
Visible product: Pressure Cooker
Visible components: digital display; control buttons; lid; glass bowls; milk carton; chicken stock carton; glass of milk; jar; mug; shaker
Visible actions: a person's hand is touching the lid of the pressure cooker
Visible states: digital display showing '0:00'
Visual uncertainty: the full identities of the people are not visible, and the specific recipe or purpose of the ingredients is not shown.</t>
        </is>
      </c>
      <c r="N1393" s="45" t="inlineStr">
        <is>
          <t>8</t>
        </is>
      </c>
      <c r="O1393" s="45" t="inlineStr">
        <is>
          <t>1</t>
        </is>
      </c>
      <c r="P1393" s="59" t="str"/>
      <c r="Q1393" s="59" t="str"/>
      <c r="R1393" s="52" t="inlineStr">
        <is>
          <t>The scene shows a pressure cooker with ingredients around it and a hand touching the lid, but no visible action of correctly placing the inner pot or ingredients into the cooker.</t>
        </is>
      </c>
      <c r="S1393" s="52" t="inlineStr">
        <is>
          <t>VLM</t>
        </is>
      </c>
      <c r="T1393" s="52" t="inlineStr">
        <is>
          <t>low</t>
        </is>
      </c>
      <c r="U1393" s="52" t="inlineStr">
        <is>
          <t>No evidence of inner pot or ingredients being placed into the cooker, and no step-by-step instruction shown.</t>
        </is>
      </c>
      <c r="V1393" s="45" t="inlineStr">
        <is>
          <t>R1</t>
        </is>
      </c>
      <c r="W1393" s="46" t="inlineStr">
        <is>
          <t>1</t>
        </is>
      </c>
      <c r="X1393" s="60" t="n"/>
      <c r="Y1393" s="60" t="n"/>
      <c r="Z1393" s="46" t="inlineStr">
        <is>
          <t>no</t>
        </is>
      </c>
      <c r="AA1393" s="54" t="inlineStr">
        <is>
          <t>6帧（t=74.5-77.9s）显示银色压力锅在台面上，手放在锅盖上，周围摆有食材（小碗橙片、玻璃罐、深色小碗、白瓶），但未演示'把内胆和食材放入'的动作。</t>
        </is>
      </c>
      <c r="AB1393" s="54" t="inlineStr">
        <is>
          <t>AI=1→R1=1：保持。压力锅出现但无内胆放入演示。</t>
        </is>
      </c>
      <c r="AC1393" s="46" t="inlineStr">
        <is>
          <t>completed</t>
        </is>
      </c>
      <c r="AD1393" s="46" t="inlineStr">
        <is>
          <t>2026-07-28T01:55:19+08:00</t>
        </is>
      </c>
      <c r="AE1393" s="47">
        <f>IF(AC1393&lt;&gt;"completed","",IF(W1393=O1393,"no","yes"))</f>
        <v/>
      </c>
      <c r="AF1393" s="47">
        <f>IF(AC1393&lt;&gt;"completed","",IF(AND(X1393=P1393,Y1393=Q1393),"no","yes"))</f>
        <v/>
      </c>
      <c r="AG1393" s="47">
        <f>IF(AC1393&lt;&gt;"completed","待复核",IF(OR(W1393="",Z1393="",AA1393="",AD1393=""),"缺少必填项",IF(AND(OR(AE1393="yes",AF1393="yes"),AB1393=""),"修正原因缺失",IF(OR(W1393=0,W1393=1),IF(AND(X1393="",Y1393=""),"通过","0/1级时间应留空"),IF(AND(OR(W1393=2,W1393=3),X1393&lt;&gt;"",Y1393&lt;&gt;"",X1393&gt;=I1393,Y1393&lt;=J1393,Y1393&gt;X1393),"通过","2/3级时间无效")))))</f>
        <v/>
      </c>
    </row>
    <row r="1394">
      <c r="A1394" s="45" t="inlineStr">
        <is>
          <t>VQ-035</t>
        </is>
      </c>
      <c r="B1394" s="52" t="inlineStr">
        <is>
          <t>怎样把内胆和食材正确放入电压力锅？</t>
        </is>
      </c>
      <c r="C1394" s="45" t="inlineStr">
        <is>
          <t>zh-CN</t>
        </is>
      </c>
      <c r="D1394" s="45" t="inlineStr">
        <is>
          <t>Pressure Cooker</t>
        </is>
      </c>
      <c r="E1394" s="45" t="inlineStr">
        <is>
          <t>operation</t>
        </is>
      </c>
      <c r="F1394" s="45" t="inlineStr">
        <is>
          <t>development</t>
        </is>
      </c>
      <c r="G1394" s="45" t="inlineStr">
        <is>
          <t>pressure-032-scene-0002</t>
        </is>
      </c>
      <c r="H1394" s="45" t="inlineStr">
        <is>
          <t>pressure-032</t>
        </is>
      </c>
      <c r="I1394" s="59" t="inlineStr">
        <is>
          <t>30.364</t>
        </is>
      </c>
      <c r="J1394" s="59" t="inlineStr">
        <is>
          <t>1379.311</t>
        </is>
      </c>
      <c r="K1394" s="45" t="inlineStr">
        <is>
          <t>items/pressure-032-scene-0002/clip.mp4</t>
        </is>
      </c>
      <c r="L1394" s="45" t="inlineStr">
        <is>
          <t>items/pressure-032-scene-0002/thumbnail.jpg</t>
        </is>
      </c>
      <c r="M1394" s="52" t="inlineStr">
        <is>
          <t>ASR: of cooking i'm jan and my co-host today is linda and this is another fine episode of our cooking show isn't that right another adventure another adventure well what we're going to do today is we're going to explain the use of the pressure cooker now this was used in the 50s quite regularly and so we thought that we would go ahead and explain how pressure cooker is used A lot of times, and a lot of my friends, it says, oh, I used a pressure cooker and it blew up. Have you ever had that? Have you ever done a pressure cooker? No, but I do remember as a child, it happened to my mother. Oh, it did? And what happened? Oh, the pot roast was on the ceiling. Oh, how in the world did that happen? And it was the last time they used a pressure cooker. Well, I did cook a pressure cooker meal for a friend of mine for his birthday. thing and so we went into the computer room and I wanted to print out a birthday card for him on the printer and I couldn't get it to work so we stayed in the computer room a little bit too long and when I remembered that I had the pressure cooker on the stove by the time I got there this bottom was bowed out like this this is not the same pressure pan of course but it was all rounded on the bottom so I took it and it was rocking back and forth like this so I took it right away and put it underneath the cold water and then it died down and what happened was the meat got burnt so what we had to do was scrape off the good stuff and leave the bad stuff and throw the pan away and needless to say he still reminds me of that pressure cooker fiasco so we're not going to do that today we're going to do it the right way so I went to the the library just so you know and I wanted to see if they had anything new to add to a pressure cooker it's a very easy thing come up here and take a look at this see look at this here I don't know what this is oh it tells you how to tighten it down okay one of the things one of the things you will notice whenever you use a pressure cooker they're very notorious for lose handles so you're always having to tighten up your handles every pressure pressure cooker I have used the handles become loose I don't know why they can't fix them better than what they do but believe me they don't and that same way for this one too now if you get a pressure pan they come in all kinds of stainless steel and a variety of metals nowadays before they were aluminum you will see on the handle right here it tells you the times of how long to cook your meal now you may or may not have a book with it and i can't find my book but needless to say this really does make good meals so according to this getting to know your pressure cooker what you the parts of it are is uh the top the cover and then of course this is the bottom and then these are the goofy handles and then this is where the petcock goes I think that's what they call it and that is this little gauge right here and then you also have this little rubber thing right here you want to get close where they can see it zoom it in so they can see it a point to it right now what happens is when you put this on and it reaches a certain pressure rocks back and forth in order to maintain a 10 pound or 15 pound pressure stuff is released steam is released through this right here. How, according to this, the overpressure plug? Yeah, overpressure plug. See, there's no reason why you should have that on the bottom. Unless you have the heat really up high. So what you do is you put your food in here, and then you put your top on here, and then you close it. Oh, I don't know why this won't close. there like this and then you put your top on and then you put it on the heat okay sometimes this will stick okay and that's how this works but I'm going to have to fix these handles here because I don't like how they're loose okay now in here they have a seal and this seal should be replaced be be replaced periodically because um what happens is they'll stretch out or they get um really old and they're not really flexible so if you go to put it on there what happens is you have a problem getting it off even after all the pressure is released so what we're going to do today is we're going to make a beef stew and it tells us that we that's 12 minutes yep yep so we do cook it 12 minutes on high heat and so what we have right now we have our meat marinating in the refrigerator and a half a cup of red wine or white wine and two tablespoons of salad oil and the reason I do that is I purchased some beef stew one time and I pressure cooked it and I slow cooked it and I pressure cooked it again and it never got tender I don't know what it was I thought well maybe we better let have a little drink of wine and maybe it'll tenderize it way to go so what we'll do is we'll start getting our vegetables and things ready and I'll take the meat out in a minute and we will put this okay we washed our vegetables and so we're gonna cook our meat so don't tell me how did you cook your beef Steve because I understand I'm doing a little bit different than you I would always, you singe the meat first, and then you simply add all of your vegetables cut up to bite size pieces to the pot, a little bit of water, and let it cook. If you did it in the crock pot, it could cook all day while you were at work, otherwise you could do it on the stove a little bit, take a little bit longer, but it would still take several hours and then your um your water would have that you added you and you'd have a lot of moisture in there so you could bring the gravy and simply add a gravy thickener right okay that was it so did you now see i use potatoes celery carrots onions tomatoes a little bit of garlic and so you're you don't use these ingredients or you do other ones because we We've talked about this before. I used to make it with the carrots, the potatoes, the onions, definitely, the meat. I did not do garlic, but garlic would be good, I think. Every now and then I would add the celery, but not that much. It's also very simple to add other vegetables like a turnip, parsnips, or even rutabaga to it would go very well and cook well because they would remain firm and not get all mushy. oh right but never messed up my gravies with any tomato or anything like that yes but now remember we're putting this in the pressure cooker so it's going to cook a little bit different than so what we're so what i'm going to do here is um i'm going to cut some of these vegetables up and to about this size because the meat is going to cook really quickly according to this it's 12 minutes, and we don't have a lot of beef stew anyway, so Or I could just cut it like this make them kind of uniform Well, I used to cut them in bite-sized pieces. Oh bite-sized pieces. Yeah, okay Well, I'll just cut them in half that would work out yeah, and then what I'll do is you want to get the meat out of the refrigerator sure and What we'll do is cut these up in bite-sized pieces. Well, it made it, it also made it a lot easier because you figure that I used to cook it when I had kids that, you know, and I really didn't want to have to go around and cut things twice for them so they could eat it. You know what I mean. Yeah, oh, ah, that went on the floor. Oh, got to pick it up and wash it off. One of the joys of motherhood. Well, I'll be thankful you're not a bird. You have to eat it for them. Thank you for that scenario. I don't really want to visualize that one. We'll leave that to the world of robins and stuff. Oh, dear me. Spring is coming. Pretty sure we'll have a little bunch of robins and whatnot running around. But you know the thing of it is I've noticed that the days are getting longer. Oh yeah. Even yesterday I noticed that and there's always a thrill right yeah so what we'll do is if you want to drain that meat marinated this yes you know so if you wanted to go ahead and maybe squish it around you get a little bit more that stuff on it will drain it and then we'll fry it or brown it squish your rounder yeah I like carrots I like a lot of carrots I'm not so hot on celery but you really have to have that for the taste. It adds a little bit of a flavor. Yeah, it does. So anyway, I'm going to make some, because it's so much water and celery, I think this would cook really fast. I'm going to keep the pieces a little bit chunky here. Carrots really are good for you. And I try to have an orange vegetable every day which means that particularly during the summer I'm having a carrot almost every night. Have you noticed the difference in the taste of the organic carrots compared to the other carrots? I got some organic carrots the other day and they were so good. They were like we used to grow in our garden a long long time ago. So I think with all the pesticides and whatnot they put on there, not only does it, they say, do something to that, you know, the vegetables, but it also changes the taste of them. I'm sure it does. Yeah, these were so, so sweet. They were so good. Plus, in all likelihood, it's not one of the hybrid carrots either. Probably a natural. I think that makes a big difference as well between the hybrid and the what do they call it? Oh! Heirloom. The heirloom? Heirlooms. Well, I don't know much about tomatoes. So we used to have a garden. And I do like a lot of potatoes and onions we're going to cut up an onion too in the midwest this would be considered like a midwest beef stew you know if you like the east coast or the south they would put other little things in there i think but with the midwest what they do is just you know very few um vegetables okay then i'll cut um well how in the world did that happen i'm just gonna cut Okay, a few little pieces here of onion, I like onion in there, I don't think you can have enough onion in there, so, okay, so this is ready to go. So one thing we have to do is we have to put some oil in here, and that's pretty good. Well yeah, because we're not going to use this, but one thing I was reading, it says be sure when you use this, ahoy, you have to make sure that bowl's unclogged, because if there's food in there, it's not going to cook right. that is logical yes yeah you know I never really checked it out before no I've used it but you know how many people do that you know okay I got this pressure cooker and you just automatically assume that it's going to be clean because steam is going through it why would it get if you don't have anything for me now underneath the side you should be having anything coming out there right okay so do we have any oil let's see this is the front put on medium heat do you have some oil in here okay here we go get this get this going see i put the oil in here put the oil in here and i'll let this get brown and i'm gonna uh as soon as it gets hot i'm gonna put the meat in there and let it cook then put the meat and all the vegetables along you want to open this i cleaned it off and um there's a can over there and then we'll put the tomatoes in there and I don't think we need any water but I am going to put a little kind of water in there I just think it needs it myself don't want it to get bad here so I hope this is good stew meat this is what it looks like the stew meat it's in the marinade right here so be tasty smells pretty good now the one recipe that i did uh have in one of my cookbooks that called for salt pork in there and a lot of exotic spices but i'm just we're just doing a real simple to show people how pressure cooker works because I know a lot of people are afraid of them okay only time I ever used it I did do canning and I actually I canned mincemeat one time really and I used the pressure canner oh by the way these all come with a rack it's a round rack like that it has holes and I I know you see them everywhere you go like if you go to a garage sale you will see them people don't know what they're used for but you put it in the pan and if you're going to be cooking beans what you do is you take a stainless steel bowl like this you put your beans in with a little bit of water and you put it on that rack and you do put water in the bottom of it and then you cook it sometimes people forget that you know they put the beans in there without putting them in a dish and then they wonder why they foam up see but that's that's how you do it really yeah Yeah, that's how they do it. Yeah, because, you know, the container, and you want to have kind of like a steam, so you have to have a rack to put in there, to put the bowl on the rack and have water around it. Okay, I have a question. Do you still have to soak your beans? Well, you know, it's been a long time since I cooked beans. It wouldn't hurt to soak the beans. Let's see, what does it say? Now this, you can't put beans in here. It should say right on here. Oh, your carrots cook two minutes. Okay, it doesn't say beans. Pork chops, potatoes, ten minutes. Beef stew, twelve. So, but I think the carrots would be two minutes by itself. And because it's got everything else in there, okay, it's starting to get hot. So what I'm going to do is put my beef stew in here and even if I do have a little of the juice from the marinade isn't gonna hurt one darn bit can add a little flavor to it now and that recipe that called for salt pork also called to cook some noodles egg noodles and then you put your stew on the egg noodles but we're not going to do that because it has potatoes it doesn't really need egg noodles you just can put it in a bowl and eat it however you want to eat it i can't imagine serving beef stew on egg noodles but that's me well see that's a different region of the country that's what i'm saying different regions make a stew different and they serve it different if they don't serve it on noodles they'll serve it on rice see rice makes sense yeah well you know i think rice should be just eating by itself let this a little brown and then we'll put the stuff in there did you get the can open okay yes oh you're so efficient no it's challenging oh my hands do not do well with can openers you ought to see me with the coffee cans oh that's an adventure in itself if you want to see see this starting to cook nice like this see okay so it's turning brown like it should and uh now some people if they even if they do cook it in a pressure cooker they will dip the beef in flour and then they'll fry it like in a fry pan so it gets really crusty and then they'll put it in a pressure pan with all the vegetables but me having it being crusty or not i don't really care you know i can't see that sticking so well i mean but maybe that's just me well no they do they put the flour on it and you know and then they put a lot of black pepper in the flour and then roll the meat in the flour and then they go ahead and fry it in real hot salad oil or you know vegetable oil or you know shortening or whatever they use till they get it crusty all over and then they will go ahead and put it in a either like a crock pot or is it like a big stew pan or pressure cooker I mean there's many different ways of fixing it depends on how you want to fuss with it everybody has their own idiosyncrasies yeah I mean I don't want to fuss with it too much right now see so it is getting brown see how the meat is getting brown yeah you're doing good yeah means we have a little bit of juice in here and then this will cook for about 10 minutes and i came across a recipe here in at the library when i went to the library a recipe for chocolate mousse cheesecake and you actually cook it in a pressure cooker which i find unusual but if you can cook um uh apple bread pudding in a crock pot why can't you cook a cheesecake in a pressure pan you know okay so it's all nice and brown so what we're going to do here now is we're going to put the vegetables in here and i'm going to put put the carrots on the bottom let them cook first and oh isn't this lovely okay I see something running back and forth all the time here there you go let's mess them up kid yeah okay now the tomatoes I do think it's gonna call for water I'm gonna put a little water in there I think it needs more now it takes a few minutes for the temperature to yeah there i think that's right okay now what we do is we put this on and it goes to the side like that you'll find the hole if you try to do it the other way it doesn't work you have to push it this way okay tight okay now put this on now and turn the heat up here when it starts going and rocking i'm going to turn the heat down a little bit because it doesn't once it reaches that pressure you don't need to really have a lot of high heat on I think that's probably where people make mistake oh okay so can you set the pressure on this or do you just accept the builds up pressure and well he's going to build up the pressure and then we're going to time it for 10 minutes and then what's going to happen is it'll cook it'll rock this back and forth right for two and we'll set the timer for 12 minutes and then when it when it's done after 12 minutes we will take it to we will take it to the water and we will pour water on it right here and that will release the pressure or cool it down we release the pressure but the meat and the meal and everything will be nice and hot okay so it's it's once you master the pressure cooker they really are a wonderful way of cooking food so we'll let that build up to a rock okay okay it's starting to get really hot and if you can zoom in on the camera you will see that this little thing is starting to open up right here so pressure is building and pretty soon this will start rocking and then we will time it for 12 minutes and then we should have some stew as you've seen it's popping up here but it's also steaming here so I don't know if we're having a malfunction or what you know it could be that that screw maybe needs to be tightened up and it's too late to do it now so what we're gonna do is let this go and see what happens okay this is proof that this is an unrehearsed show okay not what yeah see it's supposed to rock like this but for some reason it's
OCR: Om - ALLNEW PINKIDITE PINKEDITK ALLANEW ILNEW PINKEDIT ALL NEW PINKIDITK PINKEDITN PINKIDITR PINKIDITN PINKIDIT ALL-NEW ALLNIW BNKIDITK RINKIDIDE BINKIDITK 25 2S
VLM: Visual summary: Two women are in a kitchen preparing food. One woman is stirring a pot on the stove, while the other is chopping vegetables on a cutting board.
视觉摘要: 两位女士在厨房里准备食物。一位女士在炉子上搅拌锅里的东西，另一位女士在砧板上切菜。
Visible product: Pressure Cooker
Visible components: stove; pot; cutting board; knife; canned food; aprons; refrigerator; cabinets
Visible actions: stirring; chopping; holding a pot; standing
Visible states: food being prepared; pot on stove; vegetables on cutting board
Visual uncertainty: The specific model or brand of the pressure cooker is not visible. The exact contents of the pot are not clearly identifiable.</t>
        </is>
      </c>
      <c r="N1394" s="45" t="inlineStr">
        <is>
          <t>9</t>
        </is>
      </c>
      <c r="O1394" s="45" t="inlineStr">
        <is>
          <t>1</t>
        </is>
      </c>
      <c r="P1394" s="59" t="str"/>
      <c r="Q1394" s="59" t="str"/>
      <c r="R1394" s="52" t="inlineStr">
        <is>
          <t>The ASR mentions putting food into the pressure cooker and closing the lid, but does not specify how to correctly place the inner pot or ingredients. The VLM shows general food preparation but no explicit action of placing inner pot or ingredients into the pressure cooker. No direct or partial step for correct placement is visible or audible.</t>
        </is>
      </c>
      <c r="S1394" s="52" t="inlineStr">
        <is>
          <t>VLM|ASR</t>
        </is>
      </c>
      <c r="T1394" s="52" t="inlineStr">
        <is>
          <t>low</t>
        </is>
      </c>
      <c r="U1394" s="52" t="inlineStr">
        <is>
          <t>No evidence of inner pot placement or ingredient insertion is visible or audible; the ASR only mentions putting food in and closing the lid without detailing correct procedure.</t>
        </is>
      </c>
      <c r="V1394" s="45" t="inlineStr">
        <is>
          <t>R1</t>
        </is>
      </c>
      <c r="W1394" s="46" t="inlineStr">
        <is>
          <t>1</t>
        </is>
      </c>
      <c r="X1394" s="60" t="n"/>
      <c r="Y1394" s="60" t="n"/>
      <c r="Z1394" s="46" t="inlineStr">
        <is>
          <t>no</t>
        </is>
      </c>
      <c r="AA1394" s="54" t="inlineStr">
        <is>
          <t>6帧（t=30.4/300.2/570.0/839.8/1109.5/1379.3s）为宽时间窗口的厨房场景，t=839.8s可见锅在炉上，但无内胆或食材放入动作演示。</t>
        </is>
      </c>
      <c r="AB1394" s="54" t="inlineStr">
        <is>
          <t>AI=1→R1=1：保持。产品偶现但无放入演示。</t>
        </is>
      </c>
      <c r="AC1394" s="46" t="inlineStr">
        <is>
          <t>completed</t>
        </is>
      </c>
      <c r="AD1394" s="46" t="inlineStr">
        <is>
          <t>2026-07-28T01:55:19+08:00</t>
        </is>
      </c>
      <c r="AE1394" s="47">
        <f>IF(AC1394&lt;&gt;"completed","",IF(W1394=O1394,"no","yes"))</f>
        <v/>
      </c>
      <c r="AF1394" s="47">
        <f>IF(AC1394&lt;&gt;"completed","",IF(AND(X1394=P1394,Y1394=Q1394),"no","yes"))</f>
        <v/>
      </c>
      <c r="AG1394" s="47">
        <f>IF(AC1394&lt;&gt;"completed","待复核",IF(OR(W1394="",Z1394="",AA1394="",AD1394=""),"缺少必填项",IF(AND(OR(AE1394="yes",AF1394="yes"),AB1394=""),"修正原因缺失",IF(OR(W1394=0,W1394=1),IF(AND(X1394="",Y1394=""),"通过","0/1级时间应留空"),IF(AND(OR(W1394=2,W1394=3),X1394&lt;&gt;"",Y1394&lt;&gt;"",X1394&gt;=I1394,Y1394&lt;=J1394,Y1394&gt;X1394),"通过","2/3级时间无效")))))</f>
        <v/>
      </c>
    </row>
    <row r="1395">
      <c r="A1395" s="45" t="inlineStr">
        <is>
          <t>VQ-035</t>
        </is>
      </c>
      <c r="B1395" s="52" t="inlineStr">
        <is>
          <t>怎样把内胆和食材正确放入电压力锅？</t>
        </is>
      </c>
      <c r="C1395" s="45" t="inlineStr">
        <is>
          <t>zh-CN</t>
        </is>
      </c>
      <c r="D1395" s="45" t="inlineStr">
        <is>
          <t>Pressure Cooker</t>
        </is>
      </c>
      <c r="E1395" s="45" t="inlineStr">
        <is>
          <t>operation</t>
        </is>
      </c>
      <c r="F1395" s="45" t="inlineStr">
        <is>
          <t>development</t>
        </is>
      </c>
      <c r="G1395" s="45" t="inlineStr">
        <is>
          <t>pressure-037-scene-0007</t>
        </is>
      </c>
      <c r="H1395" s="45" t="inlineStr">
        <is>
          <t>pressure-037</t>
        </is>
      </c>
      <c r="I1395" s="59" t="inlineStr">
        <is>
          <t>31.276</t>
        </is>
      </c>
      <c r="J1395" s="59" t="inlineStr">
        <is>
          <t>34.279</t>
        </is>
      </c>
      <c r="K1395" s="45" t="inlineStr">
        <is>
          <t>items/pressure-037-scene-0007/clip.mp4</t>
        </is>
      </c>
      <c r="L1395" s="45" t="inlineStr">
        <is>
          <t>items/pressure-037-scene-0007/thumbnail.jpg</t>
        </is>
      </c>
      <c r="M1395" s="52" t="inlineStr">
        <is>
          <t>ASR: I don't think that there's anything I can't do.
VLM: Visual summary: A close-up of a person's finger pressing a button on an Instant Pot pressure cooker's control panel, which displays '30' in red digital numbers.
视觉摘要: 一个人的手指按压一个电压力锅控制面板上的按钮，面板上显示红色数字“30”。
Visible product: Instant Pot
Visible components: control panel; digital display; buttons; fingertip; brand logo; website URL; text overlay
Visible actions: pressing a button
Visible states: digital display showing '30'; button being pressed; text overlay visible</t>
        </is>
      </c>
      <c r="N1395" s="45" t="inlineStr">
        <is>
          <t>10</t>
        </is>
      </c>
      <c r="O1395" s="45" t="inlineStr">
        <is>
          <t>1</t>
        </is>
      </c>
      <c r="P1395" s="59" t="str"/>
      <c r="Q1395" s="59" t="str"/>
      <c r="R1395" s="52" t="inlineStr">
        <is>
          <t>The scene shows a finger pressing a button on the Instant Pot control panel, with the display showing '30', indicating a setting selection, not the physical placement of inner pot or ingredients.</t>
        </is>
      </c>
      <c r="S1395" s="52" t="inlineStr">
        <is>
          <t>VLM</t>
        </is>
      </c>
      <c r="T1395" s="52" t="inlineStr">
        <is>
          <t>low</t>
        </is>
      </c>
      <c r="U1395" s="52" t="inlineStr">
        <is>
          <t>No evidence of inner pot or ingredients being handled or placed.</t>
        </is>
      </c>
      <c r="V1395" s="45" t="inlineStr">
        <is>
          <t>R1</t>
        </is>
      </c>
      <c r="W1395" s="46" t="inlineStr">
        <is>
          <t>1</t>
        </is>
      </c>
      <c r="X1395" s="60" t="n"/>
      <c r="Y1395" s="60" t="n"/>
      <c r="Z1395" s="46" t="inlineStr">
        <is>
          <t>no</t>
        </is>
      </c>
      <c r="AA1395" s="54" t="inlineStr">
        <is>
          <t>6帧（t=31.3-34.3s）为Instant Pot控制面板特写，手指按按钮，红色数字'30'，但无内胆或食材放入画面。</t>
        </is>
      </c>
      <c r="AB1395" s="54" t="inlineStr">
        <is>
          <t>AI=1→R1=1：保持。产品（控制面板）出现但无内胆/食材放入演示。</t>
        </is>
      </c>
      <c r="AC1395" s="46" t="inlineStr">
        <is>
          <t>completed</t>
        </is>
      </c>
      <c r="AD1395" s="46" t="inlineStr">
        <is>
          <t>2026-07-28T01:55:19+08:00</t>
        </is>
      </c>
      <c r="AE1395" s="47">
        <f>IF(AC1395&lt;&gt;"completed","",IF(W1395=O1395,"no","yes"))</f>
        <v/>
      </c>
      <c r="AF1395" s="47">
        <f>IF(AC1395&lt;&gt;"completed","",IF(AND(X1395=P1395,Y1395=Q1395),"no","yes"))</f>
        <v/>
      </c>
      <c r="AG1395" s="47">
        <f>IF(AC1395&lt;&gt;"completed","待复核",IF(OR(W1395="",Z1395="",AA1395="",AD1395=""),"缺少必填项",IF(AND(OR(AE1395="yes",AF1395="yes"),AB1395=""),"修正原因缺失",IF(OR(W1395=0,W1395=1),IF(AND(X1395="",Y1395=""),"通过","0/1级时间应留空"),IF(AND(OR(W1395=2,W1395=3),X1395&lt;&gt;"",Y1395&lt;&gt;"",X1395&gt;=I1395,Y1395&lt;=J1395,Y1395&gt;X1395),"通过","2/3级时间无效")))))</f>
        <v/>
      </c>
    </row>
    <row r="1396">
      <c r="A1396" s="45" t="inlineStr">
        <is>
          <t>VQ-035</t>
        </is>
      </c>
      <c r="B1396" s="52" t="inlineStr">
        <is>
          <t>怎样把内胆和食材正确放入电压力锅？</t>
        </is>
      </c>
      <c r="C1396" s="45" t="inlineStr">
        <is>
          <t>zh-CN</t>
        </is>
      </c>
      <c r="D1396" s="45" t="inlineStr">
        <is>
          <t>Pressure Cooker</t>
        </is>
      </c>
      <c r="E1396" s="45" t="inlineStr">
        <is>
          <t>operation</t>
        </is>
      </c>
      <c r="F1396" s="45" t="inlineStr">
        <is>
          <t>development</t>
        </is>
      </c>
      <c r="G1396" s="45" t="inlineStr">
        <is>
          <t>pressure-037-scene-0011</t>
        </is>
      </c>
      <c r="H1396" s="45" t="inlineStr">
        <is>
          <t>pressure-037</t>
        </is>
      </c>
      <c r="I1396" s="59" t="inlineStr">
        <is>
          <t>54.17</t>
        </is>
      </c>
      <c r="J1396" s="59" t="inlineStr">
        <is>
          <t>61.384</t>
        </is>
      </c>
      <c r="K1396" s="45" t="inlineStr">
        <is>
          <t>items/pressure-037-scene-0011/clip.mp4</t>
        </is>
      </c>
      <c r="L1396" s="45" t="inlineStr">
        <is>
          <t>items/pressure-037-scene-0011/thumbnail.jpg</t>
        </is>
      </c>
      <c r="M1396" s="52" t="inlineStr">
        <is>
          <t>OCR: INSIDERPICKS The creamiest mac and cheese NSTDER PICKS Or even hard-boiled eggs.
VLM: Visual summary: A hand places eggs into a steamer basket inside a pressure cooker.
视觉摘要: 一只手将鸡蛋放入压力锅内的蒸笼中。
Visible product: Pressure Cooker
Visible components: pressure cooker; steamer basket; eggs; hand
Visible actions: placing eggs into steamer basket
Visible warnings: INSIDER PICKS</t>
        </is>
      </c>
      <c r="N1396" s="45" t="inlineStr">
        <is>
          <t>11</t>
        </is>
      </c>
      <c r="O1396" s="45" t="inlineStr">
        <is>
          <t>2</t>
        </is>
      </c>
      <c r="P1396" s="59" t="inlineStr">
        <is>
          <t>54.17</t>
        </is>
      </c>
      <c r="Q1396" s="59" t="inlineStr">
        <is>
          <t>61.384</t>
        </is>
      </c>
      <c r="R1396" s="52" t="inlineStr">
        <is>
          <t>A hand places eggs into a steamer basket inside a pressure cooker, demonstrating a step of placing ingredients into the appliance, though not explicitly '内胆' (inner pot) or general '食材' (food ingredients).</t>
        </is>
      </c>
      <c r="S1396" s="52" t="inlineStr">
        <is>
          <t>VLM</t>
        </is>
      </c>
      <c r="T1396" s="52" t="inlineStr">
        <is>
          <t>low</t>
        </is>
      </c>
      <c r="U1396" s="52" t="inlineStr">
        <is>
          <t>The action shows placing ingredients into the pressure cooker, but does not explicitly show the inner pot being handled or the full process of correctly placing both the inner pot and ingredients.</t>
        </is>
      </c>
      <c r="V1396" s="45" t="inlineStr">
        <is>
          <t>R1</t>
        </is>
      </c>
      <c r="W1396" s="46" t="inlineStr">
        <is>
          <t>2</t>
        </is>
      </c>
      <c r="X1396" s="60" t="n">
        <v>54.2</v>
      </c>
      <c r="Y1396" s="60" t="n">
        <v>61.384</v>
      </c>
      <c r="Z1396" s="46" t="inlineStr">
        <is>
          <t>no</t>
        </is>
      </c>
      <c r="AA1396" s="54" t="inlineStr">
        <is>
          <t>第1帧（t=54.2s）和第6帧（t=61.4s）显示将通心粉倒入电压力锅内，第5帧（t=59.9s）显示将鸡蛋放入蒸架，演示了放入食材的过程，但未展示内胆的取放。</t>
        </is>
      </c>
      <c r="AB1396" s="54" t="inlineStr">
        <is>
          <t>时间按实际证据片段重定位</t>
        </is>
      </c>
      <c r="AC1396" s="46" t="inlineStr">
        <is>
          <t>completed</t>
        </is>
      </c>
      <c r="AD1396" s="46" t="inlineStr">
        <is>
          <t>2026-07-28T01:55:19+08:00</t>
        </is>
      </c>
      <c r="AE1396" s="47">
        <f>IF(AC1396&lt;&gt;"completed","",IF(W1396=O1396,"no","yes"))</f>
        <v/>
      </c>
      <c r="AF1396" s="47">
        <f>IF(AC1396&lt;&gt;"completed","",IF(AND(X1396=P1396,Y1396=Q1396),"no","yes"))</f>
        <v/>
      </c>
      <c r="AG1396" s="47">
        <f>IF(AC1396&lt;&gt;"completed","待复核",IF(OR(W1396="",Z1396="",AA1396="",AD1396=""),"缺少必填项",IF(AND(OR(AE1396="yes",AF1396="yes"),AB1396=""),"修正原因缺失",IF(OR(W1396=0,W1396=1),IF(AND(X1396="",Y1396=""),"通过","0/1级时间应留空"),IF(AND(OR(W1396=2,W1396=3),X1396&lt;&gt;"",Y1396&lt;&gt;"",X1396&gt;=I1396,Y1396&lt;=J1396,Y1396&gt;X1396),"通过","2/3级时间无效")))))</f>
        <v/>
      </c>
    </row>
    <row r="1397">
      <c r="A1397" s="45" t="inlineStr">
        <is>
          <t>VQ-035</t>
        </is>
      </c>
      <c r="B1397" s="52" t="inlineStr">
        <is>
          <t>怎样把内胆和食材正确放入电压力锅？</t>
        </is>
      </c>
      <c r="C1397" s="45" t="inlineStr">
        <is>
          <t>zh-CN</t>
        </is>
      </c>
      <c r="D1397" s="45" t="inlineStr">
        <is>
          <t>Pressure Cooker</t>
        </is>
      </c>
      <c r="E1397" s="45" t="inlineStr">
        <is>
          <t>operation</t>
        </is>
      </c>
      <c r="F1397" s="45" t="inlineStr">
        <is>
          <t>development</t>
        </is>
      </c>
      <c r="G1397" s="45" t="inlineStr">
        <is>
          <t>pressure-032-scene-0003</t>
        </is>
      </c>
      <c r="H1397" s="45" t="inlineStr">
        <is>
          <t>pressure-032</t>
        </is>
      </c>
      <c r="I1397" s="59" t="inlineStr">
        <is>
          <t>1379.311</t>
        </is>
      </c>
      <c r="J1397" s="59" t="inlineStr">
        <is>
          <t>1438.637</t>
        </is>
      </c>
      <c r="K1397" s="45" t="inlineStr">
        <is>
          <t>items/pressure-032-scene-0003/clip.mp4</t>
        </is>
      </c>
      <c r="L1397" s="45" t="inlineStr">
        <is>
          <t>items/pressure-032-scene-0003/thumbnail.jpg</t>
        </is>
      </c>
      <c r="M1397" s="52" t="inlineStr">
        <is>
          <t>ASR: okay not what yeah see it's supposed to rock like this but for some reason it's It's not rocking. Well I hope that it doesn't blow on the bottom, it's supposed to get really noisy. So gosh. Don't let it go. It's resting on the burner. It's on the burner? Okay, it's still resting. Well, I'll tell you what, I may have to go to the pressure cooker shop and find out what's wrong with it, but that's what it usually does, see? So we'll just go ahead and let this cook for another ten minutes and see what happens. Okay, now it's doing its thing. Okay, this is how it's supposed to rock, so evidently I haven't used it for a while. So, here we go. Now, it's going to be cooking for eight more minutes. I'm going to turn the heat down. There. A gentle rock is what you want on a pressure cooker. Don't we all want gentle rocking? Oh, now, now. This is comforting food, so once you eat it, you won't be rocked. Okay, our cooking time is finished, so how we're going to do this is we're going to take this over
OCR: 2S PSKIMD AILNEU
VLM: Visual summary: Two women in a kitchen are interacting with a pressure cooker on the counter.
视觉摘要: 两位女士在厨房里与放在台面上的压力锅互动。
Visible product: Pressure Cooker
Visible components: pressure cooker; lid; knob; aprons; kitchen counter; refrigerator; utensils
Visible actions: woman gesturing with hands; woman looking upward; woman reaching for stove knob
Visible states: pressure cooker on counter; lid on pressure cooker; woman standing near stove
Visual uncertainty: The specific model or brand of the pressure cooker is not visible. The exact action being performed is not fully clear from the frames.</t>
        </is>
      </c>
      <c r="N1397" s="45" t="inlineStr">
        <is>
          <t>12</t>
        </is>
      </c>
      <c r="O1397" s="45" t="inlineStr">
        <is>
          <t>0</t>
        </is>
      </c>
      <c r="P1397" s="59" t="str"/>
      <c r="Q1397" s="59" t="str"/>
      <c r="R1397" s="52" t="inlineStr">
        <is>
          <t>The scene shows a pressure cooker on a counter with women interacting with it, but no evidence of inserting inner pot or ingredients; actions shown are unrelated to the question.</t>
        </is>
      </c>
      <c r="S1397" s="52" t="inlineStr">
        <is>
          <t>VLM</t>
        </is>
      </c>
      <c r="T1397" s="52" t="inlineStr">
        <is>
          <t>low</t>
        </is>
      </c>
      <c r="U1397" s="52" t="inlineStr">
        <is>
          <t>No visual or textual evidence of inner pot or ingredients being placed into the pressure cooker.</t>
        </is>
      </c>
      <c r="V1397" s="45" t="inlineStr">
        <is>
          <t>R1</t>
        </is>
      </c>
      <c r="W1397" s="46" t="inlineStr">
        <is>
          <t>0</t>
        </is>
      </c>
      <c r="X1397" s="60" t="n"/>
      <c r="Y1397" s="60" t="n"/>
      <c r="Z1397" s="46" t="inlineStr">
        <is>
          <t>no</t>
        </is>
      </c>
      <c r="AA1397" s="54" t="inlineStr">
        <is>
          <t>场景为传统 stove-top 压力锅，画面中没有取出或放入内胆、也没有放入食材的动作。</t>
        </is>
      </c>
      <c r="AB1397" s="54" t="n"/>
      <c r="AC1397" s="46" t="inlineStr">
        <is>
          <t>completed</t>
        </is>
      </c>
      <c r="AD1397" s="46" t="inlineStr">
        <is>
          <t>2026-07-28T01:55:19+08:00</t>
        </is>
      </c>
      <c r="AE1397" s="47">
        <f>IF(AC1397&lt;&gt;"completed","",IF(W1397=O1397,"no","yes"))</f>
        <v/>
      </c>
      <c r="AF1397" s="47">
        <f>IF(AC1397&lt;&gt;"completed","",IF(AND(X1397=P1397,Y1397=Q1397),"no","yes"))</f>
        <v/>
      </c>
      <c r="AG1397" s="47">
        <f>IF(AC1397&lt;&gt;"completed","待复核",IF(OR(W1397="",Z1397="",AA1397="",AD1397=""),"缺少必填项",IF(AND(OR(AE1397="yes",AF1397="yes"),AB1397=""),"修正原因缺失",IF(OR(W1397=0,W1397=1),IF(AND(X1397="",Y1397=""),"通过","0/1级时间应留空"),IF(AND(OR(W1397=2,W1397=3),X1397&lt;&gt;"",Y1397&lt;&gt;"",X1397&gt;=I1397,Y1397&lt;=J1397,Y1397&gt;X1397),"通过","2/3级时间无效")))))</f>
        <v/>
      </c>
    </row>
    <row r="1398">
      <c r="A1398" s="45" t="inlineStr">
        <is>
          <t>VQ-035</t>
        </is>
      </c>
      <c r="B1398" s="52" t="inlineStr">
        <is>
          <t>怎样把内胆和食材正确放入电压力锅？</t>
        </is>
      </c>
      <c r="C1398" s="45" t="inlineStr">
        <is>
          <t>zh-CN</t>
        </is>
      </c>
      <c r="D1398" s="45" t="inlineStr">
        <is>
          <t>Pressure Cooker</t>
        </is>
      </c>
      <c r="E1398" s="45" t="inlineStr">
        <is>
          <t>operation</t>
        </is>
      </c>
      <c r="F1398" s="45" t="inlineStr">
        <is>
          <t>development</t>
        </is>
      </c>
      <c r="G1398" s="45" t="inlineStr">
        <is>
          <t>pressure-033-scene-0020</t>
        </is>
      </c>
      <c r="H1398" s="45" t="inlineStr">
        <is>
          <t>pressure-033</t>
        </is>
      </c>
      <c r="I1398" s="59" t="inlineStr">
        <is>
          <t>196.096</t>
        </is>
      </c>
      <c r="J1398" s="59" t="inlineStr">
        <is>
          <t>204.071</t>
        </is>
      </c>
      <c r="K1398" s="45" t="inlineStr">
        <is>
          <t>items/pressure-033-scene-0020/clip.mp4</t>
        </is>
      </c>
      <c r="L1398" s="45" t="inlineStr">
        <is>
          <t>items/pressure-033-scene-0020/thumbnail.jpg</t>
        </is>
      </c>
      <c r="M1398" s="52" t="inlineStr">
        <is>
          <t>ASR: Before cooking in your Fagor pressure cooker, always make sure that the rubber gasket
VLM: Visual summary: A chef in a kitchen prepares to cook with a pressure cooker, while an on-screen text overlay lists a safety reminder.
视觉摘要: 一位厨师在厨房里准备使用压力锅烹饪，屏幕上显示着安全提醒。
Visible product: Pressure Cooker
Visible components: pressure cooker; chef's coat; stove; counter; sign with text 'PRESSURE COOKER'; gasket; valves
Visible actions: chef preparing food; chef handling pressure cooker
Visible states: pressure cooker is open; text overlay is displayed
Visible warnings: Points to Remember; Before Cooking; Check gasket and valves.
Visual uncertainty: The exact model or brand of the pressure cooker is not visible. The specific food being prepared is not clearly identifiable.</t>
        </is>
      </c>
      <c r="N1398" s="45" t="inlineStr">
        <is>
          <t>13</t>
        </is>
      </c>
      <c r="O1398" s="45" t="inlineStr">
        <is>
          <t>1</t>
        </is>
      </c>
      <c r="P1398" s="59" t="str"/>
      <c r="Q1398" s="59" t="str"/>
      <c r="R1398" s="52" t="inlineStr">
        <is>
          <t>The scene shows a chef preparing to use a pressure cooker with safety reminders about checking the gasket, but does not show how to correctly place the inner pot or ingredients.</t>
        </is>
      </c>
      <c r="S1398" s="52" t="inlineStr">
        <is>
          <t>VLM|ASR</t>
        </is>
      </c>
      <c r="T1398" s="52" t="inlineStr">
        <is>
          <t>low</t>
        </is>
      </c>
      <c r="U1398" s="52" t="inlineStr">
        <is>
          <t>No visual or spoken evidence shows the inner pot or ingredients being placed into the pressure cooker.</t>
        </is>
      </c>
      <c r="V1398" s="45" t="inlineStr">
        <is>
          <t>R1</t>
        </is>
      </c>
      <c r="W1398" s="46" t="inlineStr">
        <is>
          <t>1</t>
        </is>
      </c>
      <c r="X1398" s="60" t="n"/>
      <c r="Y1398" s="60" t="n"/>
      <c r="Z1398" s="46" t="inlineStr">
        <is>
          <t>no</t>
        </is>
      </c>
      <c r="AA1398" s="54" t="inlineStr">
        <is>
          <t>画面主要展示“Points to Remember: Before Cooking Check gasket and valves”字幕和厨师站立讲解，没有内胆或食材放入动作。</t>
        </is>
      </c>
      <c r="AB1398" s="54" t="n"/>
      <c r="AC1398" s="46" t="inlineStr">
        <is>
          <t>completed</t>
        </is>
      </c>
      <c r="AD1398" s="46" t="inlineStr">
        <is>
          <t>2026-07-28T01:55:19+08:00</t>
        </is>
      </c>
      <c r="AE1398" s="47">
        <f>IF(AC1398&lt;&gt;"completed","",IF(W1398=O1398,"no","yes"))</f>
        <v/>
      </c>
      <c r="AF1398" s="47">
        <f>IF(AC1398&lt;&gt;"completed","",IF(AND(X1398=P1398,Y1398=Q1398),"no","yes"))</f>
        <v/>
      </c>
      <c r="AG1398" s="47">
        <f>IF(AC1398&lt;&gt;"completed","待复核",IF(OR(W1398="",Z1398="",AA1398="",AD1398=""),"缺少必填项",IF(AND(OR(AE1398="yes",AF1398="yes"),AB1398=""),"修正原因缺失",IF(OR(W1398=0,W1398=1),IF(AND(X1398="",Y1398=""),"通过","0/1级时间应留空"),IF(AND(OR(W1398=2,W1398=3),X1398&lt;&gt;"",Y1398&lt;&gt;"",X1398&gt;=I1398,Y1398&lt;=J1398,Y1398&gt;X1398),"通过","2/3级时间无效")))))</f>
        <v/>
      </c>
    </row>
    <row r="1399">
      <c r="A1399" s="45" t="inlineStr">
        <is>
          <t>VQ-035</t>
        </is>
      </c>
      <c r="B1399" s="52" t="inlineStr">
        <is>
          <t>怎样把内胆和食材正确放入电压力锅？</t>
        </is>
      </c>
      <c r="C1399" s="45" t="inlineStr">
        <is>
          <t>zh-CN</t>
        </is>
      </c>
      <c r="D1399" s="45" t="inlineStr">
        <is>
          <t>Pressure Cooker</t>
        </is>
      </c>
      <c r="E1399" s="45" t="inlineStr">
        <is>
          <t>operation</t>
        </is>
      </c>
      <c r="F1399" s="45" t="inlineStr">
        <is>
          <t>development</t>
        </is>
      </c>
      <c r="G1399" s="45" t="inlineStr">
        <is>
          <t>pressure-011-scene-0010</t>
        </is>
      </c>
      <c r="H1399" s="45" t="inlineStr">
        <is>
          <t>pressure-011</t>
        </is>
      </c>
      <c r="I1399" s="59" t="inlineStr">
        <is>
          <t>62.196</t>
        </is>
      </c>
      <c r="J1399" s="59" t="inlineStr">
        <is>
          <t>73.073</t>
        </is>
      </c>
      <c r="K1399" s="45" t="inlineStr">
        <is>
          <t>items/pressure-011-scene-0010/clip.mp4</t>
        </is>
      </c>
      <c r="L1399" s="45" t="inlineStr">
        <is>
          <t>items/pressure-011-scene-0010/thumbnail.jpg</t>
        </is>
      </c>
      <c r="M1399" s="52" t="inlineStr">
        <is>
          <t>ASR: instant pot and we'll place that in there and then we're going to add onions chili pepper apple cider vinegar brown sugar and our Campbell's roasted red pepper soup and when you add all of those
VLM: Visual summary: A person in a chef's uniform and gloves is preparing ingredients on a stainless steel countertop next to a pressure cooker that contains meat and onions. Various spices and a can are arranged nearby.
视觉摘要: 一名穿着厨师服和手套的人在不锈钢台面上准备食材，旁边有一个装有肉和洋葱的压力锅。附近摆放着各种香料和一罐。
Visible product: Pressure Cooker
Visible components: pressure cooker; meat; onions; spices; can; green cutting board; stainless steel countertop
Visible actions: person adding onions to pressure cooker; person reaching for spices
Visible states: pressure cooker lid is off; meat is in the pressure cooker; onions are being added to the pressure cooker</t>
        </is>
      </c>
      <c r="N1399" s="45" t="inlineStr">
        <is>
          <t>14</t>
        </is>
      </c>
      <c r="O1399" s="45" t="inlineStr">
        <is>
          <t>2</t>
        </is>
      </c>
      <c r="P1399" s="59" t="inlineStr">
        <is>
          <t>62.196</t>
        </is>
      </c>
      <c r="Q1399" s="59" t="inlineStr">
        <is>
          <t>73.073</t>
        </is>
      </c>
      <c r="R1399" s="52" t="inlineStr">
        <is>
          <t>The visual shows a person adding onions to the pressure cooker, which contains meat, and the ASR mentions adding ingredients including onions, indicating a step in preparing to add inner pot contents and ingredients, though not explicitly showing the inner pot being placed or食材 being correctly positioned.</t>
        </is>
      </c>
      <c r="S1399" s="52" t="inlineStr">
        <is>
          <t>VLM|ASR</t>
        </is>
      </c>
      <c r="T1399" s="52" t="inlineStr">
        <is>
          <t>medium</t>
        </is>
      </c>
      <c r="U1399" s="52" t="inlineStr">
        <is>
          <t>The evidence does not explicitly show the inner pot being correctly placed or the食材 being correctly positioned inside the pressure cooker, only that onions are being added to the cooker which already contains meat.</t>
        </is>
      </c>
      <c r="V1399" s="45" t="inlineStr">
        <is>
          <t>R1</t>
        </is>
      </c>
      <c r="W1399" s="46" t="inlineStr">
        <is>
          <t>2</t>
        </is>
      </c>
      <c r="X1399" s="60" t="n">
        <v>62.2</v>
      </c>
      <c r="Y1399" s="60" t="n">
        <v>73.07299999999999</v>
      </c>
      <c r="Z1399" s="46" t="inlineStr">
        <is>
          <t>no</t>
        </is>
      </c>
      <c r="AA1399" s="54" t="inlineStr">
        <is>
          <t>6帧俯视画面显示厨师依次往压力锅中加入洋葱、调料、液体等食材（t=62.2s-73.1s），演示了放入食材的过程，但未展示内胆本身的放置。</t>
        </is>
      </c>
      <c r="AB1399" s="54" t="inlineStr">
        <is>
          <t>时间按实际证据片段重定位</t>
        </is>
      </c>
      <c r="AC1399" s="46" t="inlineStr">
        <is>
          <t>completed</t>
        </is>
      </c>
      <c r="AD1399" s="46" t="inlineStr">
        <is>
          <t>2026-07-28T01:55:19+08:00</t>
        </is>
      </c>
      <c r="AE1399" s="47">
        <f>IF(AC1399&lt;&gt;"completed","",IF(W1399=O1399,"no","yes"))</f>
        <v/>
      </c>
      <c r="AF1399" s="47">
        <f>IF(AC1399&lt;&gt;"completed","",IF(AND(X1399=P1399,Y1399=Q1399),"no","yes"))</f>
        <v/>
      </c>
      <c r="AG1399" s="47">
        <f>IF(AC1399&lt;&gt;"completed","待复核",IF(OR(W1399="",Z1399="",AA1399="",AD1399=""),"缺少必填项",IF(AND(OR(AE1399="yes",AF1399="yes"),AB1399=""),"修正原因缺失",IF(OR(W1399=0,W1399=1),IF(AND(X1399="",Y1399=""),"通过","0/1级时间应留空"),IF(AND(OR(W1399=2,W1399=3),X1399&lt;&gt;"",Y1399&lt;&gt;"",X1399&gt;=I1399,Y1399&lt;=J1399,Y1399&gt;X1399),"通过","2/3级时间无效")))))</f>
        <v/>
      </c>
    </row>
    <row r="1400">
      <c r="A1400" s="45" t="inlineStr">
        <is>
          <t>VQ-035</t>
        </is>
      </c>
      <c r="B1400" s="52" t="inlineStr">
        <is>
          <t>怎样把内胆和食材正确放入电压力锅？</t>
        </is>
      </c>
      <c r="C1400" s="45" t="inlineStr">
        <is>
          <t>zh-CN</t>
        </is>
      </c>
      <c r="D1400" s="45" t="inlineStr">
        <is>
          <t>Pressure Cooker</t>
        </is>
      </c>
      <c r="E1400" s="45" t="inlineStr">
        <is>
          <t>operation</t>
        </is>
      </c>
      <c r="F1400" s="45" t="inlineStr">
        <is>
          <t>development</t>
        </is>
      </c>
      <c r="G1400" s="45" t="inlineStr">
        <is>
          <t>pressure-037-scene-0004</t>
        </is>
      </c>
      <c r="H1400" s="45" t="inlineStr">
        <is>
          <t>pressure-037</t>
        </is>
      </c>
      <c r="I1400" s="59" t="inlineStr">
        <is>
          <t>14.512</t>
        </is>
      </c>
      <c r="J1400" s="59" t="inlineStr">
        <is>
          <t>17.807</t>
        </is>
      </c>
      <c r="K1400" s="45" t="inlineStr">
        <is>
          <t>items/pressure-037-scene-0004/clip.mp4</t>
        </is>
      </c>
      <c r="L1400" s="45" t="inlineStr">
        <is>
          <t>items/pressure-037-scene-0004/thumbnail.jpg</t>
        </is>
      </c>
      <c r="M1400" s="52" t="inlineStr">
        <is>
          <t>OCR: INSIDER PICKS
VLM: Visual summary: A person is using a pressure cooker, placing eggs into a steamer basket inside it.
视觉摘要: 一个人正在使用压力锅，将鸡蛋放入锅内的蒸架中。
Visible product: Pressure Cooker
Visible components: pressure cooker; steamer basket; eggs; digital display; control panel; lid handle; glass measuring cup
Visible actions: person opening the pressure cooker lid; person placing eggs into the steamer basket
Visible states: pressure cooker lid is open; eggs are being placed in the steamer basket
Visible warnings: CAUTION; Wipe En Danger</t>
        </is>
      </c>
      <c r="N1400" s="45" t="inlineStr">
        <is>
          <t>15</t>
        </is>
      </c>
      <c r="O1400" s="45" t="inlineStr">
        <is>
          <t>2</t>
        </is>
      </c>
      <c r="P1400" s="59" t="inlineStr">
        <is>
          <t>14.512</t>
        </is>
      </c>
      <c r="Q1400" s="59" t="inlineStr">
        <is>
          <t>17.807</t>
        </is>
      </c>
      <c r="R1400" s="52" t="inlineStr">
        <is>
          <t>The scene shows a person placing eggs into a steamer basket inside a pressure cooker, which demonstrates a step of correctly placing components (steamer basket with food) into the cooker, though not explicitly 'inner pot' or general '食材' (ingredients).</t>
        </is>
      </c>
      <c r="S1400" s="52" t="inlineStr">
        <is>
          <t>VLM</t>
        </is>
      </c>
      <c r="T1400" s="52" t="inlineStr">
        <is>
          <t>low</t>
        </is>
      </c>
      <c r="U1400" s="52" t="inlineStr">
        <is>
          <t>The action shown is placing food into a steamer basket, which is a common step in pressure cooker use, but the inner pot is not explicitly shown being handled or placed.</t>
        </is>
      </c>
      <c r="V1400" s="45" t="inlineStr">
        <is>
          <t>R1</t>
        </is>
      </c>
      <c r="W1400" s="46" t="inlineStr">
        <is>
          <t>2</t>
        </is>
      </c>
      <c r="X1400" s="60" t="inlineStr">
        <is>
          <t>16.5</t>
        </is>
      </c>
      <c r="Y1400" s="60" t="inlineStr">
        <is>
          <t>17.1</t>
        </is>
      </c>
      <c r="Z1400" s="46" t="inlineStr">
        <is>
          <t>no</t>
        </is>
      </c>
      <c r="AA1400" s="54" t="inlineStr">
        <is>
          <t>第4-5帧（t=16.5s-17.1s）清晰显示手将鸡蛋放入电压力锅内的蒸架中，演示了放入食材，但未展示内胆取放。</t>
        </is>
      </c>
      <c r="AB1400" s="54" t="inlineStr">
        <is>
          <t>AI时间14.512-17.807→R1时间16.5-17.1：仅第4-5帧展示放食材，其余帧为开合锅盖。</t>
        </is>
      </c>
      <c r="AC1400" s="46" t="inlineStr">
        <is>
          <t>completed</t>
        </is>
      </c>
      <c r="AD1400" s="46" t="inlineStr">
        <is>
          <t>2026-07-28T01:55:19+08:00</t>
        </is>
      </c>
      <c r="AE1400" s="47">
        <f>IF(AC1400&lt;&gt;"completed","",IF(W1400=O1400,"no","yes"))</f>
        <v/>
      </c>
      <c r="AF1400" s="47">
        <f>IF(AC1400&lt;&gt;"completed","",IF(AND(X1400=P1400,Y1400=Q1400),"no","yes"))</f>
        <v/>
      </c>
      <c r="AG1400" s="47">
        <f>IF(AC1400&lt;&gt;"completed","待复核",IF(OR(W1400="",Z1400="",AA1400="",AD1400=""),"缺少必填项",IF(AND(OR(AE1400="yes",AF1400="yes"),AB1400=""),"修正原因缺失",IF(OR(W1400=0,W1400=1),IF(AND(X1400="",Y1400=""),"通过","0/1级时间应留空"),IF(AND(OR(W1400=2,W1400=3),X1400&lt;&gt;"",Y1400&lt;&gt;"",X1400&gt;=I1400,Y1400&lt;=J1400,Y1400&gt;X1400),"通过","2/3级时间无效")))))</f>
        <v/>
      </c>
    </row>
    <row r="1401">
      <c r="A1401" s="45" t="inlineStr">
        <is>
          <t>VQ-035</t>
        </is>
      </c>
      <c r="B1401" s="52" t="inlineStr">
        <is>
          <t>怎样把内胆和食材正确放入电压力锅？</t>
        </is>
      </c>
      <c r="C1401" s="45" t="inlineStr">
        <is>
          <t>zh-CN</t>
        </is>
      </c>
      <c r="D1401" s="45" t="inlineStr">
        <is>
          <t>Pressure Cooker</t>
        </is>
      </c>
      <c r="E1401" s="45" t="inlineStr">
        <is>
          <t>operation</t>
        </is>
      </c>
      <c r="F1401" s="45" t="inlineStr">
        <is>
          <t>development</t>
        </is>
      </c>
      <c r="G1401" s="45" t="inlineStr">
        <is>
          <t>pressure-033-scene-0068</t>
        </is>
      </c>
      <c r="H1401" s="45" t="inlineStr">
        <is>
          <t>pressure-033</t>
        </is>
      </c>
      <c r="I1401" s="59" t="inlineStr">
        <is>
          <t>792.326</t>
        </is>
      </c>
      <c r="J1401" s="59" t="inlineStr">
        <is>
          <t>799.633</t>
        </is>
      </c>
      <c r="K1401" s="45" t="inlineStr">
        <is>
          <t>items/pressure-033-scene-0068/clip.mp4</t>
        </is>
      </c>
      <c r="L1401" s="45" t="inlineStr">
        <is>
          <t>items/pressure-033-scene-0068/thumbnail.jpg</t>
        </is>
      </c>
      <c r="M1401" s="52" t="inlineStr">
        <is>
          <t>ASR: You should always wash the rubbery gasket in a mild liquid dishwashing soap. Either towel dry it or let it air dry before you insert it back in the underside of the lid. The lid should never be put in the dishwasher. wash. Always wash it with a soft sponge, warm water, and also liquid dishwashing soap. After
VLM: Visual summary: A chef in a white uniform stands in a kitchen, holding a plate and then a dark, round object, with a pressure cooker and other cooking equipment visible on the counter.
视觉摘要: 一位穿着白色制服的厨师站在厨房里，先拿着一个盘子，然后拿着一个深色的圆形物体，操作台上有压力锅和其他厨具。
Visible product: Pressure Cooker
Visible components: chef; white chef's coat; plate; dark round object; pressure cooker; stovetop; pots; book with 'PRESSURE COOKER' title; jar; bottle
Visible actions: chef holding a plate; chef holding a dark round object
Visible warnings: PRESSURE COOKER</t>
        </is>
      </c>
      <c r="N1401" s="45" t="inlineStr">
        <is>
          <t>16</t>
        </is>
      </c>
      <c r="O1401" s="45" t="inlineStr">
        <is>
          <t>0</t>
        </is>
      </c>
      <c r="P1401" s="59" t="str"/>
      <c r="Q1401" s="59" t="str"/>
      <c r="R1401" s="52" t="inlineStr">
        <is>
          <t>The scene shows a chef holding a plate and a dark round object, with a pressure cooker visible, but no action of placing inner pot or ingredients is shown.</t>
        </is>
      </c>
      <c r="S1401" s="52" t="inlineStr">
        <is>
          <t>VLM</t>
        </is>
      </c>
      <c r="T1401" s="52" t="inlineStr">
        <is>
          <t>low</t>
        </is>
      </c>
      <c r="U1401" s="52" t="inlineStr">
        <is>
          <t>No evidence of inner pot or ingredients being placed into the pressure cooker.</t>
        </is>
      </c>
      <c r="V1401" s="45" t="inlineStr">
        <is>
          <t>R1</t>
        </is>
      </c>
      <c r="W1401" s="46" t="inlineStr">
        <is>
          <t>0</t>
        </is>
      </c>
      <c r="X1401" s="60" t="n"/>
      <c r="Y1401" s="60" t="n"/>
      <c r="Z1401" s="46" t="inlineStr">
        <is>
          <t>no</t>
        </is>
      </c>
      <c r="AA1401" s="54" t="inlineStr">
        <is>
          <t>厨师手持锅盖和密封圈，未展示内胆或食材放入。</t>
        </is>
      </c>
      <c r="AB1401" s="54" t="n"/>
      <c r="AC1401" s="46" t="inlineStr">
        <is>
          <t>completed</t>
        </is>
      </c>
      <c r="AD1401" s="46" t="inlineStr">
        <is>
          <t>2026-07-28T01:55:19+08:00</t>
        </is>
      </c>
      <c r="AE1401" s="47">
        <f>IF(AC1401&lt;&gt;"completed","",IF(W1401=O1401,"no","yes"))</f>
        <v/>
      </c>
      <c r="AF1401" s="47">
        <f>IF(AC1401&lt;&gt;"completed","",IF(AND(X1401=P1401,Y1401=Q1401),"no","yes"))</f>
        <v/>
      </c>
      <c r="AG1401" s="47">
        <f>IF(AC1401&lt;&gt;"completed","待复核",IF(OR(W1401="",Z1401="",AA1401="",AD1401=""),"缺少必填项",IF(AND(OR(AE1401="yes",AF1401="yes"),AB1401=""),"修正原因缺失",IF(OR(W1401=0,W1401=1),IF(AND(X1401="",Y1401=""),"通过","0/1级时间应留空"),IF(AND(OR(W1401=2,W1401=3),X1401&lt;&gt;"",Y1401&lt;&gt;"",X1401&gt;=I1401,Y1401&lt;=J1401,Y1401&gt;X1401),"通过","2/3级时间无效")))))</f>
        <v/>
      </c>
    </row>
    <row r="1402">
      <c r="A1402" s="45" t="inlineStr">
        <is>
          <t>VQ-035</t>
        </is>
      </c>
      <c r="B1402" s="52" t="inlineStr">
        <is>
          <t>怎样把内胆和食材正确放入电压力锅？</t>
        </is>
      </c>
      <c r="C1402" s="45" t="inlineStr">
        <is>
          <t>zh-CN</t>
        </is>
      </c>
      <c r="D1402" s="45" t="inlineStr">
        <is>
          <t>Pressure Cooker</t>
        </is>
      </c>
      <c r="E1402" s="45" t="inlineStr">
        <is>
          <t>operation</t>
        </is>
      </c>
      <c r="F1402" s="45" t="inlineStr">
        <is>
          <t>development</t>
        </is>
      </c>
      <c r="G1402" s="45" t="inlineStr">
        <is>
          <t>pressure-026-scene-0001</t>
        </is>
      </c>
      <c r="H1402" s="45" t="inlineStr">
        <is>
          <t>pressure-026</t>
        </is>
      </c>
      <c r="I1402" s="59" t="inlineStr">
        <is>
          <t>0.0</t>
        </is>
      </c>
      <c r="J1402" s="59" t="inlineStr">
        <is>
          <t>9.576</t>
        </is>
      </c>
      <c r="K1402" s="45" t="inlineStr">
        <is>
          <t>items/pressure-026-scene-0001/clip.mp4</t>
        </is>
      </c>
      <c r="L1402" s="45" t="inlineStr">
        <is>
          <t>items/pressure-026-scene-0001/thumbnail.jpg</t>
        </is>
      </c>
      <c r="M1402" s="52" t="inlineStr">
        <is>
          <t>OCR: WELCOME TO THE DIARY OF AN ARCADE EMPLOYEE VIDCAST FEATURING ACTIVISION'S PRESSURE COOKER (1983)
VLM: Visual summary: A title card for a video cast about an arcade employee, featuring Activision's 1983 game 'Pressure Cooker'.
视觉摘要: 一个关于街机员工的视频播客标题卡，介绍1983年Activision出品的游戏《压力锅》。
Visible product: Pressure Cooker
Visible components: text; neon-style font; black background; glowing blue lines
Visual uncertainty: The frames are static title cards; no physical product or its components are shown.</t>
        </is>
      </c>
      <c r="N1402" s="45" t="inlineStr">
        <is>
          <t>17</t>
        </is>
      </c>
      <c r="O1402" s="45" t="inlineStr">
        <is>
          <t>0</t>
        </is>
      </c>
      <c r="P1402" s="59" t="str"/>
      <c r="Q1402" s="59" t="str"/>
      <c r="R1402" s="52" t="inlineStr">
        <is>
          <t>The visible content is a title card for a 1983 video game titled 'Pressure Cooker', not a physical pressure cooker product or its operation. No evidence of inner pot or food placement is present.</t>
        </is>
      </c>
      <c r="S1402" s="52" t="inlineStr">
        <is>
          <t>VLM</t>
        </is>
      </c>
      <c r="T1402" s="52" t="inlineStr">
        <is>
          <t>low</t>
        </is>
      </c>
      <c r="U1402" s="52" t="inlineStr">
        <is>
          <t>The evidence clearly shows a video game title card, not a product demonstration or related operation.</t>
        </is>
      </c>
      <c r="V1402" s="45" t="inlineStr">
        <is>
          <t>R1</t>
        </is>
      </c>
      <c r="W1402" s="46" t="inlineStr">
        <is>
          <t>0</t>
        </is>
      </c>
      <c r="X1402" s="60" t="n"/>
      <c r="Y1402" s="60" t="n"/>
      <c r="Z1402" s="46" t="inlineStr">
        <is>
          <t>no</t>
        </is>
      </c>
      <c r="AA1402" s="54" t="inlineStr">
        <is>
          <t>画面为1983年Activision游戏《Pressure Cooker》的标题卡，6帧（0.0s-9.6s）均未出现实体电压力锅或任何操作演示。</t>
        </is>
      </c>
      <c r="AB1402" s="54" t="n"/>
      <c r="AC1402" s="46" t="inlineStr">
        <is>
          <t>completed</t>
        </is>
      </c>
      <c r="AD1402" s="46" t="inlineStr">
        <is>
          <t>2026-07-28T01:55:19+08:00</t>
        </is>
      </c>
      <c r="AE1402" s="47">
        <f>IF(AC1402&lt;&gt;"completed","",IF(W1402=O1402,"no","yes"))</f>
        <v/>
      </c>
      <c r="AF1402" s="47">
        <f>IF(AC1402&lt;&gt;"completed","",IF(AND(X1402=P1402,Y1402=Q1402),"no","yes"))</f>
        <v/>
      </c>
      <c r="AG1402" s="47">
        <f>IF(AC1402&lt;&gt;"completed","待复核",IF(OR(W1402="",Z1402="",AA1402="",AD1402=""),"缺少必填项",IF(AND(OR(AE1402="yes",AF1402="yes"),AB1402=""),"修正原因缺失",IF(OR(W1402=0,W1402=1),IF(AND(X1402="",Y1402=""),"通过","0/1级时间应留空"),IF(AND(OR(W1402=2,W1402=3),X1402&lt;&gt;"",Y1402&lt;&gt;"",X1402&gt;=I1402,Y1402&lt;=J1402,Y1402&gt;X1402),"通过","2/3级时间无效")))))</f>
        <v/>
      </c>
    </row>
    <row r="1403">
      <c r="A1403" s="45" t="inlineStr">
        <is>
          <t>VQ-035</t>
        </is>
      </c>
      <c r="B1403" s="52" t="inlineStr">
        <is>
          <t>怎样把内胆和食材正确放入电压力锅？</t>
        </is>
      </c>
      <c r="C1403" s="45" t="inlineStr">
        <is>
          <t>zh-CN</t>
        </is>
      </c>
      <c r="D1403" s="45" t="inlineStr">
        <is>
          <t>Pressure Cooker</t>
        </is>
      </c>
      <c r="E1403" s="45" t="inlineStr">
        <is>
          <t>operation</t>
        </is>
      </c>
      <c r="F1403" s="45" t="inlineStr">
        <is>
          <t>development</t>
        </is>
      </c>
      <c r="G1403" s="45" t="inlineStr">
        <is>
          <t>pressure-012-scene-0022</t>
        </is>
      </c>
      <c r="H1403" s="45" t="inlineStr">
        <is>
          <t>pressure-012</t>
        </is>
      </c>
      <c r="I1403" s="59" t="inlineStr">
        <is>
          <t>81.448</t>
        </is>
      </c>
      <c r="J1403" s="59" t="inlineStr">
        <is>
          <t>84.785</t>
        </is>
      </c>
      <c r="K1403" s="45" t="inlineStr">
        <is>
          <t>items/pressure-012-scene-0022/clip.mp4</t>
        </is>
      </c>
      <c r="L1403" s="45" t="inlineStr">
        <is>
          <t>items/pressure-012-scene-0022/thumbnail.jpg</t>
        </is>
      </c>
      <c r="M1403" s="52" t="inlineStr">
        <is>
          <t>VLM: Visual summary: A hand uses red tongs to place pieces of food into a pressure cooker filled with a dark, bubbling liquid.
视觉摘要: 一只手用红色夹子将食物块放入装有深色沸腾液体的压力锅中。
Visible product: Pressure Cooker
Visible components: pressure cooker; red tongs; food pieces; dark liquid; garlic cloves; green onions; red and white checkered cloth
Visible actions: placing food into the pressure cooker with tongs
Visible states: liquid boiling; food being added</t>
        </is>
      </c>
      <c r="N1403" s="45" t="inlineStr">
        <is>
          <t>18</t>
        </is>
      </c>
      <c r="O1403" s="45" t="inlineStr">
        <is>
          <t>2</t>
        </is>
      </c>
      <c r="P1403" s="59" t="inlineStr">
        <is>
          <t>81.448</t>
        </is>
      </c>
      <c r="Q1403" s="59" t="inlineStr">
        <is>
          <t>84.785</t>
        </is>
      </c>
      <c r="R1403" s="52" t="inlineStr">
        <is>
          <t>The video shows food being placed into a pressure cooker using tongs, which demonstrates the action of adding ingredients, though it does not explicitly show the inner pot or confirm correct placement of the inner pot itself.</t>
        </is>
      </c>
      <c r="S1403" s="52" t="inlineStr">
        <is>
          <t>VLM</t>
        </is>
      </c>
      <c r="T1403" s="52" t="inlineStr">
        <is>
          <t>medium</t>
        </is>
      </c>
      <c r="U1403" s="52" t="inlineStr">
        <is>
          <t>The evidence does not explicitly show the inner pot being placed or confirmed as correct; it only shows food being added to the cooker.</t>
        </is>
      </c>
      <c r="V1403" s="45" t="inlineStr">
        <is>
          <t>R1</t>
        </is>
      </c>
      <c r="W1403" s="46" t="inlineStr">
        <is>
          <t>1</t>
        </is>
      </c>
      <c r="X1403" s="60" t="n"/>
      <c r="Y1403" s="60" t="n"/>
      <c r="Z1403" s="46" t="inlineStr">
        <is>
          <t>no</t>
        </is>
      </c>
      <c r="AA1403" s="54" t="inlineStr">
        <is>
          <t>第1-6帧（81.4s-84.8s）显示电压力锅内部有深色沸腾液体，一只手用红色夹子将食物块放入锅中，但未展示内胆如何正确放入锅体。</t>
        </is>
      </c>
      <c r="AB1403" s="54" t="inlineStr">
        <is>
          <t>AI=2→R1=1：画面仅展示往已有液体的压力锅中投放食物块，未演示内胆取出/放入步骤，无法完整回答“怎样把内胆和食材正确放入”。</t>
        </is>
      </c>
      <c r="AC1403" s="46" t="inlineStr">
        <is>
          <t>completed</t>
        </is>
      </c>
      <c r="AD1403" s="46" t="inlineStr">
        <is>
          <t>2026-07-28T01:55:19+08:00</t>
        </is>
      </c>
      <c r="AE1403" s="47">
        <f>IF(AC1403&lt;&gt;"completed","",IF(W1403=O1403,"no","yes"))</f>
        <v/>
      </c>
      <c r="AF1403" s="47">
        <f>IF(AC1403&lt;&gt;"completed","",IF(AND(X1403=P1403,Y1403=Q1403),"no","yes"))</f>
        <v/>
      </c>
      <c r="AG1403" s="47">
        <f>IF(AC1403&lt;&gt;"completed","待复核",IF(OR(W1403="",Z1403="",AA1403="",AD1403=""),"缺少必填项",IF(AND(OR(AE1403="yes",AF1403="yes"),AB1403=""),"修正原因缺失",IF(OR(W1403=0,W1403=1),IF(AND(X1403="",Y1403=""),"通过","0/1级时间应留空"),IF(AND(OR(W1403=2,W1403=3),X1403&lt;&gt;"",Y1403&lt;&gt;"",X1403&gt;=I1403,Y1403&lt;=J1403,Y1403&gt;X1403),"通过","2/3级时间无效")))))</f>
        <v/>
      </c>
    </row>
    <row r="1404">
      <c r="A1404" s="45" t="inlineStr">
        <is>
          <t>VQ-035</t>
        </is>
      </c>
      <c r="B1404" s="52" t="inlineStr">
        <is>
          <t>怎样把内胆和食材正确放入电压力锅？</t>
        </is>
      </c>
      <c r="C1404" s="45" t="inlineStr">
        <is>
          <t>zh-CN</t>
        </is>
      </c>
      <c r="D1404" s="45" t="inlineStr">
        <is>
          <t>Pressure Cooker</t>
        </is>
      </c>
      <c r="E1404" s="45" t="inlineStr">
        <is>
          <t>operation</t>
        </is>
      </c>
      <c r="F1404" s="45" t="inlineStr">
        <is>
          <t>development</t>
        </is>
      </c>
      <c r="G1404" s="45" t="inlineStr">
        <is>
          <t>pressure-036-scene-0008</t>
        </is>
      </c>
      <c r="H1404" s="45" t="inlineStr">
        <is>
          <t>pressure-036</t>
        </is>
      </c>
      <c r="I1404" s="59" t="inlineStr">
        <is>
          <t>91.658</t>
        </is>
      </c>
      <c r="J1404" s="59" t="inlineStr">
        <is>
          <t>99.333</t>
        </is>
      </c>
      <c r="K1404" s="45" t="inlineStr">
        <is>
          <t>items/pressure-036-scene-0008/clip.mp4</t>
        </is>
      </c>
      <c r="L1404" s="45" t="inlineStr">
        <is>
          <t>items/pressure-036-scene-0008/thumbnail.jpg</t>
        </is>
      </c>
      <c r="M1404" s="52" t="inlineStr">
        <is>
          <t>ASR: And then of course we have the container, just a standard stainless steel, and that all goes in there. So that is what it comes with. So then the lid, pretty standard.
OCR: Simionio
VLM: Visual summary: A person is placing a stainless steel inner pot into a black electric pressure cooker.
视觉摘要: 一个人正在将一个不锈钢内锅放入一个黑色的电压力锅中。
Visible product: Pressure Cooker
Visible components: stainless steel inner pot; black electric pressure cooker; digital display; control knob; red button; red silicone oven mitts
Visible actions: placing the inner pot into the pressure cooker
Visible states: inner pot being inserted; pressure cooker with inner pot installed
Visual uncertainty: The brand name 'Simrania' is visible but not a safety warning. The full model or specifications are not visible.</t>
        </is>
      </c>
      <c r="N1404" s="45" t="inlineStr">
        <is>
          <t>19</t>
        </is>
      </c>
      <c r="O1404" s="45" t="inlineStr">
        <is>
          <t>3</t>
        </is>
      </c>
      <c r="P1404" s="59" t="inlineStr">
        <is>
          <t>91.658</t>
        </is>
      </c>
      <c r="Q1404" s="59" t="inlineStr">
        <is>
          <t>99.333</t>
        </is>
      </c>
      <c r="R1404" s="52" t="inlineStr">
        <is>
          <t>Visual evidence shows a person placing the stainless steel inner pot into the black electric pressure cooker, directly demonstrating how to correctly insert the inner pot.</t>
        </is>
      </c>
      <c r="S1404" s="52" t="inlineStr">
        <is>
          <t>VLM</t>
        </is>
      </c>
      <c r="T1404" s="52" t="inlineStr">
        <is>
          <t>low</t>
        </is>
      </c>
      <c r="U1404" s="52" t="inlineStr">
        <is>
          <t>The action is fully visible and matches the question's requirement of correctly placing the inner pot.</t>
        </is>
      </c>
      <c r="V1404" s="45" t="inlineStr">
        <is>
          <t>R1</t>
        </is>
      </c>
      <c r="W1404" s="46" t="inlineStr">
        <is>
          <t>2</t>
        </is>
      </c>
      <c r="X1404" s="60" t="inlineStr">
        <is>
          <t>91.7</t>
        </is>
      </c>
      <c r="Y1404" s="60" t="inlineStr">
        <is>
          <t>99.3</t>
        </is>
      </c>
      <c r="Z1404" s="46" t="inlineStr">
        <is>
          <t>no</t>
        </is>
      </c>
      <c r="AA1404" s="54" t="inlineStr">
        <is>
          <t>第1-6帧（91.7s-99.3s）清晰演示双手将不锈钢内胆放入黑色电压力锅并调整到位，但未展示食材如何放入。</t>
        </is>
      </c>
      <c r="AB1404" s="54" t="inlineStr">
        <is>
          <t>AI=3→R1=2：画面仅演示内胆放入，未展示食材放入步骤，不能完整回答“怎样把内胆和食材正确放入”。</t>
        </is>
      </c>
      <c r="AC1404" s="46" t="inlineStr">
        <is>
          <t>completed</t>
        </is>
      </c>
      <c r="AD1404" s="46" t="inlineStr">
        <is>
          <t>2026-07-28T01:55:19+08:00</t>
        </is>
      </c>
      <c r="AE1404" s="47">
        <f>IF(AC1404&lt;&gt;"completed","",IF(W1404=O1404,"no","yes"))</f>
        <v/>
      </c>
      <c r="AF1404" s="47">
        <f>IF(AC1404&lt;&gt;"completed","",IF(AND(X1404=P1404,Y1404=Q1404),"no","yes"))</f>
        <v/>
      </c>
      <c r="AG1404" s="47">
        <f>IF(AC1404&lt;&gt;"completed","待复核",IF(OR(W1404="",Z1404="",AA1404="",AD1404=""),"缺少必填项",IF(AND(OR(AE1404="yes",AF1404="yes"),AB1404=""),"修正原因缺失",IF(OR(W1404=0,W1404=1),IF(AND(X1404="",Y1404=""),"通过","0/1级时间应留空"),IF(AND(OR(W1404=2,W1404=3),X1404&lt;&gt;"",Y1404&lt;&gt;"",X1404&gt;=I1404,Y1404&lt;=J1404,Y1404&gt;X1404),"通过","2/3级时间无效")))))</f>
        <v/>
      </c>
    </row>
    <row r="1405">
      <c r="A1405" s="45" t="inlineStr">
        <is>
          <t>VQ-035</t>
        </is>
      </c>
      <c r="B1405" s="52" t="inlineStr">
        <is>
          <t>怎样把内胆和食材正确放入电压力锅？</t>
        </is>
      </c>
      <c r="C1405" s="45" t="inlineStr">
        <is>
          <t>zh-CN</t>
        </is>
      </c>
      <c r="D1405" s="45" t="inlineStr">
        <is>
          <t>Pressure Cooker</t>
        </is>
      </c>
      <c r="E1405" s="45" t="inlineStr">
        <is>
          <t>operation</t>
        </is>
      </c>
      <c r="F1405" s="45" t="inlineStr">
        <is>
          <t>development</t>
        </is>
      </c>
      <c r="G1405" s="45" t="inlineStr">
        <is>
          <t>pressure-011-scene-0027</t>
        </is>
      </c>
      <c r="H1405" s="45" t="inlineStr">
        <is>
          <t>pressure-011</t>
        </is>
      </c>
      <c r="I1405" s="59" t="inlineStr">
        <is>
          <t>229.096</t>
        </is>
      </c>
      <c r="J1405" s="59" t="inlineStr">
        <is>
          <t>240.741</t>
        </is>
      </c>
      <c r="K1405" s="45" t="inlineStr">
        <is>
          <t>items/pressure-011-scene-0027/clip.mp4</t>
        </is>
      </c>
      <c r="L1405" s="45" t="inlineStr">
        <is>
          <t>items/pressure-011-scene-0027/thumbnail.jpg</t>
        </is>
      </c>
      <c r="M1405" s="52" t="inlineStr">
        <is>
          <t>ASR: Now we're just gonna take our tongs and mix it with the juice. And once those juices are mixed together with the pork,
OCR: S BLODGET
VLM: Visual summary: A person wearing black gloves is adding shredded meat from a green cutting board into a stainless steel pressure cooker with its lid open.
视觉摘要: 一名戴黑色手套的人正将绿色砧板上的碎肉加入一个打开盖子的不锈钢压力锅中。
Visible product: Pressure Cooker
Visible components: stainless steel pressure cooker; green cutting board; black gloves; shredded meat; metallic countertop; commercial oven; metallic cart
Visible actions: adding meat to pressure cooker; tilting cutting board
Visible states: pressure cooker lid open; meat being transferred
Visual uncertainty: The brand or model of the pressure cooker is not visible. The exact type of meat is not identifiable.</t>
        </is>
      </c>
      <c r="N1405" s="45" t="inlineStr">
        <is>
          <t>20</t>
        </is>
      </c>
      <c r="O1405" s="45" t="inlineStr">
        <is>
          <t>2</t>
        </is>
      </c>
      <c r="P1405" s="59" t="inlineStr">
        <is>
          <t>229.096</t>
        </is>
      </c>
      <c r="Q1405" s="59" t="inlineStr">
        <is>
          <t>240.741</t>
        </is>
      </c>
      <c r="R1405" s="52" t="inlineStr">
        <is>
          <t>The video shows a person adding shredded meat into a pressure cooker with the lid open, which demonstrates the action of placing ingredients into the cooker, though it does not show the inner pot being placed or the correct sequence for adding ingredients and inner pot.</t>
        </is>
      </c>
      <c r="S1405" s="52" t="inlineStr">
        <is>
          <t>VLM|ASR</t>
        </is>
      </c>
      <c r="T1405" s="52" t="inlineStr">
        <is>
          <t>low</t>
        </is>
      </c>
      <c r="U1405" s="52" t="inlineStr">
        <is>
          <t>The evidence does not show the inner pot being placed or the full sequence of correctly placing both inner pot and ingredients, but it does show ingredient placement into the cooker.</t>
        </is>
      </c>
      <c r="V1405" s="45" t="inlineStr">
        <is>
          <t>R1</t>
        </is>
      </c>
      <c r="W1405" s="46" t="inlineStr">
        <is>
          <t>2</t>
        </is>
      </c>
      <c r="X1405" s="60" t="n">
        <v>229.1</v>
      </c>
      <c r="Y1405" s="60" t="n">
        <v>240.741</v>
      </c>
      <c r="Z1405" s="46" t="inlineStr">
        <is>
          <t>no</t>
        </is>
      </c>
      <c r="AA1405" s="54" t="inlineStr">
        <is>
          <t>第1-6帧（229.1s-240.8s）显示戴黑色手套的人将绿色砧板上的碎肉倒入开盖的不锈钢压力锅中，演示了食材放入动作，但未展示内胆如何放入锅体。</t>
        </is>
      </c>
      <c r="AB1405" s="54" t="inlineStr">
        <is>
          <t>时间按实际证据片段重定位</t>
        </is>
      </c>
      <c r="AC1405" s="46" t="inlineStr">
        <is>
          <t>completed</t>
        </is>
      </c>
      <c r="AD1405" s="46" t="inlineStr">
        <is>
          <t>2026-07-28T01:55:19+08:00</t>
        </is>
      </c>
      <c r="AE1405" s="47">
        <f>IF(AC1405&lt;&gt;"completed","",IF(W1405=O1405,"no","yes"))</f>
        <v/>
      </c>
      <c r="AF1405" s="47">
        <f>IF(AC1405&lt;&gt;"completed","",IF(AND(X1405=P1405,Y1405=Q1405),"no","yes"))</f>
        <v/>
      </c>
      <c r="AG1405" s="47">
        <f>IF(AC1405&lt;&gt;"completed","待复核",IF(OR(W1405="",Z1405="",AA1405="",AD1405=""),"缺少必填项",IF(AND(OR(AE1405="yes",AF1405="yes"),AB1405=""),"修正原因缺失",IF(OR(W1405=0,W1405=1),IF(AND(X1405="",Y1405=""),"通过","0/1级时间应留空"),IF(AND(OR(W1405=2,W1405=3),X1405&lt;&gt;"",Y1405&lt;&gt;"",X1405&gt;=I1405,Y1405&lt;=J1405,Y1405&gt;X1405),"通过","2/3级时间无效")))))</f>
        <v/>
      </c>
    </row>
    <row r="1406">
      <c r="A1406" s="45" t="inlineStr">
        <is>
          <t>VQ-035</t>
        </is>
      </c>
      <c r="B1406" s="52" t="inlineStr">
        <is>
          <t>怎样把内胆和食材正确放入电压力锅？</t>
        </is>
      </c>
      <c r="C1406" s="45" t="inlineStr">
        <is>
          <t>zh-CN</t>
        </is>
      </c>
      <c r="D1406" s="45" t="inlineStr">
        <is>
          <t>Pressure Cooker</t>
        </is>
      </c>
      <c r="E1406" s="45" t="inlineStr">
        <is>
          <t>operation</t>
        </is>
      </c>
      <c r="F1406" s="45" t="inlineStr">
        <is>
          <t>development</t>
        </is>
      </c>
      <c r="G1406" s="45" t="inlineStr">
        <is>
          <t>pressure-020-scene-0006</t>
        </is>
      </c>
      <c r="H1406" s="45" t="inlineStr">
        <is>
          <t>pressure-020</t>
        </is>
      </c>
      <c r="I1406" s="59" t="inlineStr">
        <is>
          <t>146.38</t>
        </is>
      </c>
      <c r="J1406" s="59" t="inlineStr">
        <is>
          <t>154.955</t>
        </is>
      </c>
      <c r="K1406" s="45" t="inlineStr">
        <is>
          <t>items/pressure-020-scene-0006/clip.mp4</t>
        </is>
      </c>
      <c r="L1406" s="45" t="inlineStr">
        <is>
          <t>items/pressure-020-scene-0006/thumbnail.jpg</t>
        </is>
      </c>
      <c r="M1406" s="52" t="inlineStr">
        <is>
          <t>ASR: Now I'm going to go ahead and hit the white rice button and hit start and then we will just let this cook so most pressure cookers cook
VLM: Visual summary: A stainless steel pressure cooker with a digital display and control panel is sitting on a granite countertop. A person's head briefly appears over the appliance.
视觉摘要: 一台不锈钢压力锅，带有数字显示屏和控制面板，放在花岗岩台面上。一个人的头短暂出现在锅的上方。
Visible product: Pressure Cooker
Visible components: stainless steel body; digital display; control panel; lid with handle; granite countertop; white spoon
Visible actions: person leaning over the pressure cooker
Visible states: digital display showing red numbers; pressure cooker sitting on countertop
Visual uncertainty: The person's face and hands are not visible. The exact content of the digital display is not fully legible.</t>
        </is>
      </c>
      <c r="N1406" s="45" t="inlineStr">
        <is>
          <t>21</t>
        </is>
      </c>
      <c r="O1406" s="45" t="inlineStr">
        <is>
          <t>0</t>
        </is>
      </c>
      <c r="P1406" s="59" t="str"/>
      <c r="Q1406" s="59" t="str"/>
      <c r="R1406" s="52" t="inlineStr">
        <is>
          <t>The scene shows a pressure cooker but no action of placing inner pot or ingredients is visible; only a person leaning over it is seen, with no evidence of inner pot or food being inserted.</t>
        </is>
      </c>
      <c r="S1406" s="52" t="inlineStr">
        <is>
          <t>VLM</t>
        </is>
      </c>
      <c r="T1406" s="52" t="inlineStr">
        <is>
          <t>low</t>
        </is>
      </c>
      <c r="U1406" s="52" t="inlineStr">
        <is>
          <t>No visual or ASR evidence of inner pot or ingredients being placed into the cooker.</t>
        </is>
      </c>
      <c r="V1406" s="45" t="inlineStr">
        <is>
          <t>R1</t>
        </is>
      </c>
      <c r="W1406" s="46" t="inlineStr">
        <is>
          <t>0</t>
        </is>
      </c>
      <c r="X1406" s="60" t="n"/>
      <c r="Y1406" s="60" t="n"/>
      <c r="Z1406" s="46" t="inlineStr">
        <is>
          <t>no</t>
        </is>
      </c>
      <c r="AA1406" s="54" t="inlineStr">
        <is>
          <t>第1-6帧（146.4s-155.0s）仅展示台面上的电压力锅及一位男士俯身操作，未出现内胆或食材放入动作。</t>
        </is>
      </c>
      <c r="AB1406" s="54" t="n"/>
      <c r="AC1406" s="46" t="inlineStr">
        <is>
          <t>completed</t>
        </is>
      </c>
      <c r="AD1406" s="46" t="inlineStr">
        <is>
          <t>2026-07-28T01:55:19+08:00</t>
        </is>
      </c>
      <c r="AE1406" s="47">
        <f>IF(AC1406&lt;&gt;"completed","",IF(W1406=O1406,"no","yes"))</f>
        <v/>
      </c>
      <c r="AF1406" s="47">
        <f>IF(AC1406&lt;&gt;"completed","",IF(AND(X1406=P1406,Y1406=Q1406),"no","yes"))</f>
        <v/>
      </c>
      <c r="AG1406" s="47">
        <f>IF(AC1406&lt;&gt;"completed","待复核",IF(OR(W1406="",Z1406="",AA1406="",AD1406=""),"缺少必填项",IF(AND(OR(AE1406="yes",AF1406="yes"),AB1406=""),"修正原因缺失",IF(OR(W1406=0,W1406=1),IF(AND(X1406="",Y1406=""),"通过","0/1级时间应留空"),IF(AND(OR(W1406=2,W1406=3),X1406&lt;&gt;"",Y1406&lt;&gt;"",X1406&gt;=I1406,Y1406&lt;=J1406,Y1406&gt;X1406),"通过","2/3级时间无效")))))</f>
        <v/>
      </c>
    </row>
    <row r="1407">
      <c r="A1407" s="45" t="inlineStr">
        <is>
          <t>VQ-035</t>
        </is>
      </c>
      <c r="B1407" s="52" t="inlineStr">
        <is>
          <t>怎样把内胆和食材正确放入电压力锅？</t>
        </is>
      </c>
      <c r="C1407" s="45" t="inlineStr">
        <is>
          <t>zh-CN</t>
        </is>
      </c>
      <c r="D1407" s="45" t="inlineStr">
        <is>
          <t>Pressure Cooker</t>
        </is>
      </c>
      <c r="E1407" s="45" t="inlineStr">
        <is>
          <t>operation</t>
        </is>
      </c>
      <c r="F1407" s="45" t="inlineStr">
        <is>
          <t>development</t>
        </is>
      </c>
      <c r="G1407" s="45" t="inlineStr">
        <is>
          <t>pressure-040-scene-0020</t>
        </is>
      </c>
      <c r="H1407" s="45" t="inlineStr">
        <is>
          <t>pressure-040</t>
        </is>
      </c>
      <c r="I1407" s="59" t="inlineStr">
        <is>
          <t>227.461</t>
        </is>
      </c>
      <c r="J1407" s="59" t="inlineStr">
        <is>
          <t>244.178</t>
        </is>
      </c>
      <c r="K1407" s="45" t="inlineStr">
        <is>
          <t>items/pressure-040-scene-0020/clip.mp4</t>
        </is>
      </c>
      <c r="L1407" s="45" t="inlineStr">
        <is>
          <t>items/pressure-040-scene-0020/thumbnail.jpg</t>
        </is>
      </c>
      <c r="M1407" s="52" t="inlineStr">
        <is>
          <t>ASR: And you're going to just put it in there. I'm going to pull this paper off and I'm going to throw it in. You don't have to mince anything. Why don't you mince it? Because the pressure cooker will infuse all that flavor and then I can pull it out if I don't want to eat it. Really? So I'm just going to kind of stir it around a little bit here. It's good. Okay. Now we're going to add liquid because with anything like this you need liquid.
OCR: PARK CITY TELEVISION PA ITY TELEVISION PCTV PARK TELEVISION P CITY TELEVISIO CHICKE CITY TR EVISION RK C ELEVISIO CHICKEN
VLM: Visual summary: Two women are in a television studio kitchen set, with one woman in a chef's coat interacting with a pressure cooker on the counter while the other woman observes.
视觉摘要: 两位女性在电视演播室厨房布景中，一位穿着厨师服的女性在操作台上的压力锅，另一位女性在旁观看。
Visible product: Pressure Cooker
Visible components: pressure cooker; kitchen sink; faucet; box of chicken stock; butternut squash; white mug; bottle; screen displaying mountains; PCTV logo
Visible actions: woman in chef's coat gesturing with hands; woman in chef's coat pointing at pressure cooker; woman in chef's coat interacting with pressure cooker</t>
        </is>
      </c>
      <c r="N1407" s="45" t="inlineStr">
        <is>
          <t>22</t>
        </is>
      </c>
      <c r="O1407" s="45" t="inlineStr">
        <is>
          <t>1</t>
        </is>
      </c>
      <c r="P1407" s="59" t="str"/>
      <c r="Q1407" s="59" t="str"/>
      <c r="R1407" s="52" t="inlineStr">
        <is>
          <t>The ASR mentions putting ingredients into the pressure cooker, but no specific steps for correctly placing the inner pot or ingredients are shown or described. The VLM shows interaction with the pressure cooker but does not show the inner pot being placed or ingredients being correctly inserted.</t>
        </is>
      </c>
      <c r="S1407" s="52" t="inlineStr">
        <is>
          <t>VLM|ASR</t>
        </is>
      </c>
      <c r="T1407" s="52" t="inlineStr">
        <is>
          <t>low</t>
        </is>
      </c>
      <c r="U1407" s="52" t="inlineStr">
        <is>
          <t>No visual or spoken evidence shows the inner pot being correctly placed or ingredients being correctly inserted into the pressure cooker.</t>
        </is>
      </c>
      <c r="V1407" s="45" t="inlineStr">
        <is>
          <t>R1</t>
        </is>
      </c>
      <c r="W1407" s="46" t="inlineStr">
        <is>
          <t>1</t>
        </is>
      </c>
      <c r="X1407" s="60" t="n"/>
      <c r="Y1407" s="60" t="n"/>
      <c r="Z1407" s="46" t="inlineStr">
        <is>
          <t>no</t>
        </is>
      </c>
      <c r="AA1407" s="54" t="inlineStr">
        <is>
          <t>第1-6帧（227.5s-244.2s）为电视演播室远景，可见台面上的电压力锅和人物互动，但未清晰展示内胆取出/放入或食材正确放置的具体动作。</t>
        </is>
      </c>
      <c r="AB1407" s="54" t="n"/>
      <c r="AC1407" s="46" t="inlineStr">
        <is>
          <t>completed</t>
        </is>
      </c>
      <c r="AD1407" s="46" t="inlineStr">
        <is>
          <t>2026-07-28T01:55:19+08:00</t>
        </is>
      </c>
      <c r="AE1407" s="47">
        <f>IF(AC1407&lt;&gt;"completed","",IF(W1407=O1407,"no","yes"))</f>
        <v/>
      </c>
      <c r="AF1407" s="47">
        <f>IF(AC1407&lt;&gt;"completed","",IF(AND(X1407=P1407,Y1407=Q1407),"no","yes"))</f>
        <v/>
      </c>
      <c r="AG1407" s="47">
        <f>IF(AC1407&lt;&gt;"completed","待复核",IF(OR(W1407="",Z1407="",AA1407="",AD1407=""),"缺少必填项",IF(AND(OR(AE1407="yes",AF1407="yes"),AB1407=""),"修正原因缺失",IF(OR(W1407=0,W1407=1),IF(AND(X1407="",Y1407=""),"通过","0/1级时间应留空"),IF(AND(OR(W1407=2,W1407=3),X1407&lt;&gt;"",Y1407&lt;&gt;"",X1407&gt;=I1407,Y1407&lt;=J1407,Y1407&gt;X1407),"通过","2/3级时间无效")))))</f>
        <v/>
      </c>
    </row>
    <row r="1408">
      <c r="A1408" s="45" t="inlineStr">
        <is>
          <t>VQ-035</t>
        </is>
      </c>
      <c r="B1408" s="52" t="inlineStr">
        <is>
          <t>怎样把内胆和食材正确放入电压力锅？</t>
        </is>
      </c>
      <c r="C1408" s="45" t="inlineStr">
        <is>
          <t>zh-CN</t>
        </is>
      </c>
      <c r="D1408" s="45" t="inlineStr">
        <is>
          <t>Pressure Cooker</t>
        </is>
      </c>
      <c r="E1408" s="45" t="inlineStr">
        <is>
          <t>operation</t>
        </is>
      </c>
      <c r="F1408" s="45" t="inlineStr">
        <is>
          <t>development</t>
        </is>
      </c>
      <c r="G1408" s="45" t="inlineStr">
        <is>
          <t>pressure-033-scene-0045</t>
        </is>
      </c>
      <c r="H1408" s="45" t="inlineStr">
        <is>
          <t>pressure-033</t>
        </is>
      </c>
      <c r="I1408" s="59" t="inlineStr">
        <is>
          <t>456.523</t>
        </is>
      </c>
      <c r="J1408" s="59" t="inlineStr">
        <is>
          <t>474.975</t>
        </is>
      </c>
      <c r="K1408" s="45" t="inlineStr">
        <is>
          <t>items/pressure-033-scene-0045/clip.mp4</t>
        </is>
      </c>
      <c r="L1408" s="45" t="inlineStr">
        <is>
          <t>items/pressure-033-scene-0045/thumbnail.jpg</t>
        </is>
      </c>
      <c r="M1408" s="52" t="inlineStr">
        <is>
          <t>ASR: I'm going to add a bay leaf, which is a traditional Mediterranean herb. I'm going to add about a teaspoon and a half of salt. The steam and the pressure and the high temperature will extract all the juices and all the flavor from the vegetables and the meat. It will form its own sauce. And then we'll serve this with couscous.
VLM: Visual summary: A person is adding ingredients to a pressure cooker on a stovetop, then placing the lid on it.
视觉摘要: 一个人正在向炉灶上的压力锅中添加食材，然后盖上锅盖。
Visible product: Pressure Cooker
Visible components: pressure cooker; stovetop; pot lid; white bowl; chopped potatoes; hand; spoon
Visible actions: adding ingredients to pressure cooker; placing lid on pressure cooker
Visible states: pressure cooker on stovetop; lid being closed; steam visible</t>
        </is>
      </c>
      <c r="N1408" s="45" t="inlineStr">
        <is>
          <t>23</t>
        </is>
      </c>
      <c r="O1408" s="45" t="inlineStr">
        <is>
          <t>2</t>
        </is>
      </c>
      <c r="P1408" s="59" t="inlineStr">
        <is>
          <t>456.523</t>
        </is>
      </c>
      <c r="Q1408" s="59" t="inlineStr">
        <is>
          <t>474.975</t>
        </is>
      </c>
      <c r="R1408" s="52" t="inlineStr">
        <is>
          <t>The VLM shows ingredients being added to the pressure cooker and the lid being placed on it, which demonstrates the step of putting the inner pot and ingredients into the cooker. The ASR mentions adding herbs and salt, confirming ingredient addition. However, the evidence does not explicitly show the inner pot being correctly positioned or the specific method of placing it, nor does it show the ingredients being placed into the inner pot before transfer to the cooker.</t>
        </is>
      </c>
      <c r="S1408" s="52" t="inlineStr">
        <is>
          <t>VLM|ASR</t>
        </is>
      </c>
      <c r="T1408" s="52" t="inlineStr">
        <is>
          <t>medium</t>
        </is>
      </c>
      <c r="U1408" s="52" t="inlineStr">
        <is>
          <t>The evidence shows ingredients being added to the pressure cooker but does not clearly show the inner pot being placed or the correct method of positioning it before adding ingredients.</t>
        </is>
      </c>
      <c r="V1408" s="45" t="inlineStr">
        <is>
          <t>R1</t>
        </is>
      </c>
      <c r="W1408" s="46" t="inlineStr">
        <is>
          <t>2</t>
        </is>
      </c>
      <c r="X1408" s="60" t="n">
        <v>456.523</v>
      </c>
      <c r="Y1408" s="60" t="n">
        <v>471.3</v>
      </c>
      <c r="Z1408" s="46" t="inlineStr">
        <is>
          <t>no</t>
        </is>
      </c>
      <c r="AA1408" s="54" t="inlineStr">
        <is>
          <t>帧1-3（t=456.5s-463.9s）俯视锅中胡萝卜/土豆并有手在搅拌加入食材；帧4-5（t=467.6s-471.3s）手将锅盖盖到压力锅上。展示食材放入与合盖动作，但未演示内胆放入锅体的步骤。</t>
        </is>
      </c>
      <c r="AB1408" s="54" t="inlineStr">
        <is>
          <t>AI=2→R1=2 一致；时间按联系表帧标签微调为 456.5-471.3s（剔除重复末帧）</t>
        </is>
      </c>
      <c r="AC1408" s="46" t="inlineStr">
        <is>
          <t>completed</t>
        </is>
      </c>
      <c r="AD1408" s="46" t="inlineStr">
        <is>
          <t>2026-07-28T01:55:19+08:00</t>
        </is>
      </c>
      <c r="AE1408" s="47">
        <f>IF(AC1408&lt;&gt;"completed","",IF(W1408=O1408,"no","yes"))</f>
        <v/>
      </c>
      <c r="AF1408" s="47">
        <f>IF(AC1408&lt;&gt;"completed","",IF(AND(X1408=P1408,Y1408=Q1408),"no","yes"))</f>
        <v/>
      </c>
      <c r="AG1408" s="47">
        <f>IF(AC1408&lt;&gt;"completed","待复核",IF(OR(W1408="",Z1408="",AA1408="",AD1408=""),"缺少必填项",IF(AND(OR(AE1408="yes",AF1408="yes"),AB1408=""),"修正原因缺失",IF(OR(W1408=0,W1408=1),IF(AND(X1408="",Y1408=""),"通过","0/1级时间应留空"),IF(AND(OR(W1408=2,W1408=3),X1408&lt;&gt;"",Y1408&lt;&gt;"",X1408&gt;=I1408,Y1408&lt;=J1408,Y1408&gt;X1408),"通过","2/3级时间无效")))))</f>
        <v/>
      </c>
    </row>
    <row r="1409">
      <c r="A1409" s="45" t="inlineStr">
        <is>
          <t>VQ-035</t>
        </is>
      </c>
      <c r="B1409" s="52" t="inlineStr">
        <is>
          <t>怎样把内胆和食材正确放入电压力锅？</t>
        </is>
      </c>
      <c r="C1409" s="45" t="inlineStr">
        <is>
          <t>zh-CN</t>
        </is>
      </c>
      <c r="D1409" s="45" t="inlineStr">
        <is>
          <t>Pressure Cooker</t>
        </is>
      </c>
      <c r="E1409" s="45" t="inlineStr">
        <is>
          <t>operation</t>
        </is>
      </c>
      <c r="F1409" s="45" t="inlineStr">
        <is>
          <t>development</t>
        </is>
      </c>
      <c r="G1409" s="45" t="inlineStr">
        <is>
          <t>pressure-010-scene-0006</t>
        </is>
      </c>
      <c r="H1409" s="45" t="inlineStr">
        <is>
          <t>pressure-010</t>
        </is>
      </c>
      <c r="I1409" s="59" t="inlineStr">
        <is>
          <t>147.915</t>
        </is>
      </c>
      <c r="J1409" s="59" t="inlineStr">
        <is>
          <t>182.549</t>
        </is>
      </c>
      <c r="K1409" s="45" t="inlineStr">
        <is>
          <t>items/pressure-010-scene-0006/clip.mp4</t>
        </is>
      </c>
      <c r="L1409" s="45" t="inlineStr">
        <is>
          <t>items/pressure-010-scene-0006/thumbnail.jpg</t>
        </is>
      </c>
      <c r="M1409" s="52" t="inlineStr">
        <is>
          <t>ASR: then you'll be set. Before we can open the pot we have to let it depressurize and to do that you'll just turn the knob here to venting and let all the steam rise out of the pot. Once we get the pot open we can go ahead and dump in the rest of our ingredients. You'll start with that 12 ounce can of evaporated milk and then put in two tablespoons of butter or your butter alternative and then go ahead and try to get out 1 quarter teaspoon of ground nutmeg. Here I struggle with it again same as the mustard. Eventually get it out though and it goes straight into the
OCR: LUSTANSS Irstart Gct E0OS 12 OZ EVAPORATED MILK Instart Get' 0006 E006 Irstort Gel 8008 1/4 TEASPOON GROUND NUTMEG Irstart Det
VLM: Visual summary: A person is preparing to use a pressure cooker by adding ingredients to it.
视觉摘要: 一个人正在准备使用压力锅，向其中添加食材。
Visible product: Pressure Cooker
Visible components: pressure cooker; digital display; control buttons; lid; can; measuring cups; spoon
Visible actions: pointing at a button on the lid; pouring from a can into the pressure cooker; placing a can on the counter
Visible states: pressure cooker lid is open; digital display shows time
Visual uncertainty: The exact text on the labels is not fully legible.</t>
        </is>
      </c>
      <c r="N1409" s="45" t="inlineStr">
        <is>
          <t>24</t>
        </is>
      </c>
      <c r="O1409" s="45" t="inlineStr">
        <is>
          <t>2</t>
        </is>
      </c>
      <c r="P1409" s="59" t="inlineStr">
        <is>
          <t>152.0</t>
        </is>
      </c>
      <c r="Q1409" s="59" t="inlineStr">
        <is>
          <t>160.0</t>
        </is>
      </c>
      <c r="R1409" s="52" t="inlineStr">
        <is>
          <t>ASR mentions adding ingredients after depressurization, including evaporated milk and butter, with OCR confirming the specific ingredient labels (12 OZ EVAPORATED MILK, 1/4 TEASPOON GROUND NUTMEG). VLM shows pouring from a can into the pressure cooker, consistent with adding ingredients. This partially answers the question by showing how to add ingredients, but not how to correctly place the inner pot or食材 (ingredients) into the cooker initially.</t>
        </is>
      </c>
      <c r="S1409" s="52" t="inlineStr">
        <is>
          <t>ASR|OCR|VLM</t>
        </is>
      </c>
      <c r="T1409" s="52" t="inlineStr">
        <is>
          <t>low</t>
        </is>
      </c>
      <c r="U1409" s="52" t="inlineStr">
        <is>
          <t>The evidence does not show the initial placement of the inner pot into the cooker, only the addition of ingredients after the lid is open.</t>
        </is>
      </c>
      <c r="V1409" s="45" t="inlineStr">
        <is>
          <t>R1</t>
        </is>
      </c>
      <c r="W1409" s="46" t="inlineStr">
        <is>
          <t>2</t>
        </is>
      </c>
      <c r="X1409" s="60" t="inlineStr">
        <is>
          <t>161.3</t>
        </is>
      </c>
      <c r="Y1409" s="60" t="inlineStr">
        <is>
          <t>174.8</t>
        </is>
      </c>
      <c r="Z1409" s="46" t="inlineStr">
        <is>
          <t>no</t>
        </is>
      </c>
      <c r="AA1409" s="54" t="inlineStr">
        <is>
          <t>帧3-5（t=161.3s-174.8s）清晰显示人将炼乳、黄油、肉豆蔻等食材倒入压力锅内胆，并配合字幕'12 OZ EVAPORATED MILK / 2 TABLESPOONS BUTTER / 1/4 TEASPOON GROUND NUTMEG'。展示食材放入步骤，但未演示内胆如何放入锅体。</t>
        </is>
      </c>
      <c r="AB1409" s="54" t="inlineStr">
        <is>
          <t>AI=2→R1=2 一致；时间按帧标签修正为 161.3-174.8s（AI 152-160 过早，对应合盖/排气帧）</t>
        </is>
      </c>
      <c r="AC1409" s="46" t="inlineStr">
        <is>
          <t>completed</t>
        </is>
      </c>
      <c r="AD1409" s="46" t="inlineStr">
        <is>
          <t>2026-07-28T01:55:19+08:00</t>
        </is>
      </c>
      <c r="AE1409" s="47">
        <f>IF(AC1409&lt;&gt;"completed","",IF(W1409=O1409,"no","yes"))</f>
        <v/>
      </c>
      <c r="AF1409" s="47">
        <f>IF(AC1409&lt;&gt;"completed","",IF(AND(X1409=P1409,Y1409=Q1409),"no","yes"))</f>
        <v/>
      </c>
      <c r="AG1409" s="47">
        <f>IF(AC1409&lt;&gt;"completed","待复核",IF(OR(W1409="",Z1409="",AA1409="",AD1409=""),"缺少必填项",IF(AND(OR(AE1409="yes",AF1409="yes"),AB1409=""),"修正原因缺失",IF(OR(W1409=0,W1409=1),IF(AND(X1409="",Y1409=""),"通过","0/1级时间应留空"),IF(AND(OR(W1409=2,W1409=3),X1409&lt;&gt;"",Y1409&lt;&gt;"",X1409&gt;=I1409,Y1409&lt;=J1409,Y1409&gt;X1409),"通过","2/3级时间无效")))))</f>
        <v/>
      </c>
    </row>
    <row r="1410">
      <c r="A1410" s="45" t="inlineStr">
        <is>
          <t>VQ-035</t>
        </is>
      </c>
      <c r="B1410" s="52" t="inlineStr">
        <is>
          <t>怎样把内胆和食材正确放入电压力锅？</t>
        </is>
      </c>
      <c r="C1410" s="45" t="inlineStr">
        <is>
          <t>zh-CN</t>
        </is>
      </c>
      <c r="D1410" s="45" t="inlineStr">
        <is>
          <t>Pressure Cooker</t>
        </is>
      </c>
      <c r="E1410" s="45" t="inlineStr">
        <is>
          <t>operation</t>
        </is>
      </c>
      <c r="F1410" s="45" t="inlineStr">
        <is>
          <t>development</t>
        </is>
      </c>
      <c r="G1410" s="45" t="inlineStr">
        <is>
          <t>pressure-012-scene-0019</t>
        </is>
      </c>
      <c r="H1410" s="45" t="inlineStr">
        <is>
          <t>pressure-012</t>
        </is>
      </c>
      <c r="I1410" s="59" t="inlineStr">
        <is>
          <t>69.269</t>
        </is>
      </c>
      <c r="J1410" s="59" t="inlineStr">
        <is>
          <t>72.806</t>
        </is>
      </c>
      <c r="K1410" s="45" t="inlineStr">
        <is>
          <t>items/pressure-012-scene-0019/clip.mp4</t>
        </is>
      </c>
      <c r="L1410" s="45" t="inlineStr">
        <is>
          <t>items/pressure-012-scene-0019/thumbnail.jpg</t>
        </is>
      </c>
      <c r="M1410" s="52" t="inlineStr">
        <is>
          <t>VLM: Visual summary: A hand is shown interacting with a pressure cooker, followed by a view of cooked chicken pieces being removed with tongs.
视觉摘要: 一只手与压力锅互动，随后画面显示用夹子取出煮熟的鸡肉块。
Visible product: Pressure Cooker
Visible components: pressure cooker lid; pressure cooker inner pot; red tongs; chicken pieces; garlic cloves; green onions; red and white checkered cloth
Visible actions: hand closing the pressure cooker lid; hand using tongs to remove chicken pieces
Visible states: chicken pieces cooked in liquid; pressure cooker lid closed</t>
        </is>
      </c>
      <c r="N1410" s="45" t="inlineStr">
        <is>
          <t>25</t>
        </is>
      </c>
      <c r="O1410" s="45" t="inlineStr">
        <is>
          <t>1</t>
        </is>
      </c>
      <c r="P1410" s="59" t="str"/>
      <c r="Q1410" s="59" t="str"/>
      <c r="R1410" s="52" t="inlineStr">
        <is>
          <t>The scene shows a hand closing the lid and removing cooked chicken, but does not show the inner pot being placed or ingredients being added.</t>
        </is>
      </c>
      <c r="S1410" s="52" t="inlineStr">
        <is>
          <t>VLM</t>
        </is>
      </c>
      <c r="T1410" s="52" t="inlineStr">
        <is>
          <t>low</t>
        </is>
      </c>
      <c r="U1410" s="52" t="inlineStr">
        <is>
          <t>No evidence of inner pot placement or ingredient addition is visible.</t>
        </is>
      </c>
      <c r="V1410" s="45" t="inlineStr">
        <is>
          <t>R1</t>
        </is>
      </c>
      <c r="W1410" s="46" t="inlineStr">
        <is>
          <t>1</t>
        </is>
      </c>
      <c r="X1410" s="60" t="n"/>
      <c r="Y1410" s="60" t="n"/>
      <c r="Z1410" s="46" t="inlineStr">
        <is>
          <t>no</t>
        </is>
      </c>
      <c r="AA1410" s="54" t="inlineStr">
        <is>
          <t>帧3-5（t=70.7s-72.1s）显示压力锅内胆盛有煮熟的鸡肉并被夹子取出，画面动作方向与'放入内胆和食材'相反，未演示放入步骤。</t>
        </is>
      </c>
      <c r="AB1410" s="54" t="n"/>
      <c r="AC1410" s="46" t="inlineStr">
        <is>
          <t>completed</t>
        </is>
      </c>
      <c r="AD1410" s="46" t="inlineStr">
        <is>
          <t>2026-07-28T01:55:19+08:00</t>
        </is>
      </c>
      <c r="AE1410" s="47">
        <f>IF(AC1410&lt;&gt;"completed","",IF(W1410=O1410,"no","yes"))</f>
        <v/>
      </c>
      <c r="AF1410" s="47">
        <f>IF(AC1410&lt;&gt;"completed","",IF(AND(X1410=P1410,Y1410=Q1410),"no","yes"))</f>
        <v/>
      </c>
      <c r="AG1410" s="47">
        <f>IF(AC1410&lt;&gt;"completed","待复核",IF(OR(W1410="",Z1410="",AA1410="",AD1410=""),"缺少必填项",IF(AND(OR(AE1410="yes",AF1410="yes"),AB1410=""),"修正原因缺失",IF(OR(W1410=0,W1410=1),IF(AND(X1410="",Y1410=""),"通过","0/1级时间应留空"),IF(AND(OR(W1410=2,W1410=3),X1410&lt;&gt;"",Y1410&lt;&gt;"",X1410&gt;=I1410,Y1410&lt;=J1410,Y1410&gt;X1410),"通过","2/3级时间无效")))))</f>
        <v/>
      </c>
    </row>
    <row r="1411">
      <c r="A1411" s="45" t="inlineStr">
        <is>
          <t>VQ-035</t>
        </is>
      </c>
      <c r="B1411" s="52" t="inlineStr">
        <is>
          <t>怎样把内胆和食材正确放入电压力锅？</t>
        </is>
      </c>
      <c r="C1411" s="45" t="inlineStr">
        <is>
          <t>zh-CN</t>
        </is>
      </c>
      <c r="D1411" s="45" t="inlineStr">
        <is>
          <t>Pressure Cooker</t>
        </is>
      </c>
      <c r="E1411" s="45" t="inlineStr">
        <is>
          <t>operation</t>
        </is>
      </c>
      <c r="F1411" s="45" t="inlineStr">
        <is>
          <t>development</t>
        </is>
      </c>
      <c r="G1411" s="45" t="inlineStr">
        <is>
          <t>pressure-040-scene-0023</t>
        </is>
      </c>
      <c r="H1411" s="45" t="inlineStr">
        <is>
          <t>pressure-040</t>
        </is>
      </c>
      <c r="I1411" s="59" t="inlineStr">
        <is>
          <t>254.154</t>
        </is>
      </c>
      <c r="J1411" s="59" t="inlineStr">
        <is>
          <t>265.766</t>
        </is>
      </c>
      <c r="K1411" s="45" t="inlineStr">
        <is>
          <t>items/pressure-040-scene-0023/clip.mp4</t>
        </is>
      </c>
      <c r="L1411" s="45" t="inlineStr">
        <is>
          <t>items/pressure-040-scene-0023/thumbnail.jpg</t>
        </is>
      </c>
      <c r="M1411" s="52" t="inlineStr">
        <is>
          <t>ASR: I can see the skepticism coming. Yes. It's all right. I thought you were going to pour the whole thing in. No. Oh, that's what's cool is you don't have to use as much liquid. This is all I'm putting in here right now. This is so weird. How do you feel about that? I'm nervous. Okay, we're going to put our lid on.
OCR: PCTV PARK CITY MISION PARK PARK CITY TELE SION PARK CITY TELEVISION RK ETM TELEVISION Sucerial CitNME KIRKLAND CHICKEN ORGANIC STOCK
VLM: Visual summary: Two women are standing behind a kitchen counter in a television studio, with one woman gesturing toward a pressure cooker and ingredients on the counter.
视觉摘要: 两名女性站在电视演播室的厨房操作台后，其中一名女性正指向操作台上的一台压力锅和食材。
Visible product: Pressure Cooker
Visible components: pressure cooker; milk carton; bottle of oil; pumpkin; cup; spoon; kitchen sink; TV screens; PCTV logo
Visible actions: woman in green shirt gesturing with hand; woman in green shirt lifting a white lid
Visible states: woman in green shirt holding a white lid; woman in grey shirt smiling</t>
        </is>
      </c>
      <c r="N1411" s="45" t="inlineStr">
        <is>
          <t>26</t>
        </is>
      </c>
      <c r="O1411" s="45" t="inlineStr">
        <is>
          <t>2</t>
        </is>
      </c>
      <c r="P1411" s="59" t="inlineStr">
        <is>
          <t>254.154</t>
        </is>
      </c>
      <c r="Q1411" s="59" t="inlineStr">
        <is>
          <t>265.766</t>
        </is>
      </c>
      <c r="R1411" s="52" t="inlineStr">
        <is>
          <t>The scene shows a pressure cooker with ingredients visible, and a woman gesturing toward it while preparing to place a lid, indicating the step of assembling the cooker with inner pot and ingredients. The ASR mentions not needing to use much liquid and preparing to put the lid on, which implies the inner pot and ingredients are already in place. OCR confirms the presence of a pressure cooker and ingredients like chicken stock, suggesting context of preparation.</t>
        </is>
      </c>
      <c r="S1411" s="52" t="inlineStr">
        <is>
          <t>VLM|ASR|OCR</t>
        </is>
      </c>
      <c r="T1411" s="52" t="inlineStr">
        <is>
          <t>low</t>
        </is>
      </c>
      <c r="U1411" s="52" t="inlineStr">
        <is>
          <t>No explicit visual or spoken instruction on how to correctly place the inner pot and ingredients is provided, but the context strongly implies the action is underway.</t>
        </is>
      </c>
      <c r="V1411" s="45" t="inlineStr">
        <is>
          <t>R1</t>
        </is>
      </c>
      <c r="W1411" s="46" t="inlineStr">
        <is>
          <t>1</t>
        </is>
      </c>
      <c r="X1411" s="60" t="n"/>
      <c r="Y1411" s="60" t="n"/>
      <c r="Z1411" s="46" t="inlineStr">
        <is>
          <t>no</t>
        </is>
      </c>
      <c r="AA1411" s="54" t="inlineStr">
        <is>
          <t>6 帧均为 PCTV 演播室两位主持人站在料理台前，压力锅置于台面但无人进行放入内胆/食材的动作演示。</t>
        </is>
      </c>
      <c r="AB1411" s="54" t="inlineStr">
        <is>
          <t>AI=2→R1=1：未演示放入内胆/食材动作，仅同产品同框出现</t>
        </is>
      </c>
      <c r="AC1411" s="46" t="inlineStr">
        <is>
          <t>completed</t>
        </is>
      </c>
      <c r="AD1411" s="46" t="inlineStr">
        <is>
          <t>2026-07-28T01:55:19+08:00</t>
        </is>
      </c>
      <c r="AE1411" s="47">
        <f>IF(AC1411&lt;&gt;"completed","",IF(W1411=O1411,"no","yes"))</f>
        <v/>
      </c>
      <c r="AF1411" s="47">
        <f>IF(AC1411&lt;&gt;"completed","",IF(AND(X1411=P1411,Y1411=Q1411),"no","yes"))</f>
        <v/>
      </c>
      <c r="AG1411" s="47">
        <f>IF(AC1411&lt;&gt;"completed","待复核",IF(OR(W1411="",Z1411="",AA1411="",AD1411=""),"缺少必填项",IF(AND(OR(AE1411="yes",AF1411="yes"),AB1411=""),"修正原因缺失",IF(OR(W1411=0,W1411=1),IF(AND(X1411="",Y1411=""),"通过","0/1级时间应留空"),IF(AND(OR(W1411=2,W1411=3),X1411&lt;&gt;"",Y1411&lt;&gt;"",X1411&gt;=I1411,Y1411&lt;=J1411,Y1411&gt;X1411),"通过","2/3级时间无效")))))</f>
        <v/>
      </c>
    </row>
    <row r="1412">
      <c r="A1412" s="45" t="inlineStr">
        <is>
          <t>VQ-035</t>
        </is>
      </c>
      <c r="B1412" s="52" t="inlineStr">
        <is>
          <t>怎样把内胆和食材正确放入电压力锅？</t>
        </is>
      </c>
      <c r="C1412" s="45" t="inlineStr">
        <is>
          <t>zh-CN</t>
        </is>
      </c>
      <c r="D1412" s="45" t="inlineStr">
        <is>
          <t>Pressure Cooker</t>
        </is>
      </c>
      <c r="E1412" s="45" t="inlineStr">
        <is>
          <t>operation</t>
        </is>
      </c>
      <c r="F1412" s="45" t="inlineStr">
        <is>
          <t>development</t>
        </is>
      </c>
      <c r="G1412" s="45" t="inlineStr">
        <is>
          <t>pressure-020-scene-0008</t>
        </is>
      </c>
      <c r="H1412" s="45" t="inlineStr">
        <is>
          <t>pressure-020</t>
        </is>
      </c>
      <c r="I1412" s="59" t="inlineStr">
        <is>
          <t>176.677</t>
        </is>
      </c>
      <c r="J1412" s="59" t="inlineStr">
        <is>
          <t>181.248</t>
        </is>
      </c>
      <c r="K1412" s="45" t="inlineStr">
        <is>
          <t>items/pressure-020-scene-0008/clip.mp4</t>
        </is>
      </c>
      <c r="L1412" s="45" t="inlineStr">
        <is>
          <t>items/pressure-020-scene-0008/thumbnail.jpg</t>
        </is>
      </c>
      <c r="M1412" s="52" t="inlineStr">
        <is>
          <t>ASR: for six minutes okay so it's done so I'm gonna go ahead and hit ah because we we wanna just let the steam out right away. Okay, so the rice is done.
VLM: Visual summary: A person in a red shirt is interacting with a stainless steel pressure cooker in a kitchen setting.
视觉摘要: 一个人穿着红色衬衫，在厨房环境中与一个不锈钢压力锅互动。
Visible product: Pressure Cooker
Visible components: stainless steel pot body; black lid; handle on lid; pressure release valve; white indicator tube
Visible actions: person's hand pressing down on the lid handle
Visible states: pressure cooker appears to be closed and sealed
Visual uncertainty: The exact model or brand of the pressure cooker is not visible. The person's full face and other body parts are not visible. The specific action being performed (e.g., locking, sealing, starting) is not fully clear from the frames.</t>
        </is>
      </c>
      <c r="N1412" s="45" t="inlineStr">
        <is>
          <t>27</t>
        </is>
      </c>
      <c r="O1412" s="45" t="inlineStr">
        <is>
          <t>1</t>
        </is>
      </c>
      <c r="P1412" s="59" t="str"/>
      <c r="Q1412" s="59" t="str"/>
      <c r="R1412" s="52" t="inlineStr">
        <is>
          <t>The visual evidence shows a person interacting with a pressure cooker, but the action is ambiguous (pressing lid handle) and does not show inserting inner pot or ingredients, which is the question's focus.</t>
        </is>
      </c>
      <c r="S1412" s="52" t="inlineStr">
        <is>
          <t>VLM</t>
        </is>
      </c>
      <c r="T1412" s="52" t="inlineStr">
        <is>
          <t>low</t>
        </is>
      </c>
      <c r="U1412" s="52" t="inlineStr">
        <is>
          <t>The action shown is not clearly related to inserting inner pot or ingredients; it appears to be about releasing steam or sealing the cooker.</t>
        </is>
      </c>
      <c r="V1412" s="45" t="inlineStr">
        <is>
          <t>R1</t>
        </is>
      </c>
      <c r="W1412" s="46" t="inlineStr">
        <is>
          <t>1</t>
        </is>
      </c>
      <c r="X1412" s="60" t="n"/>
      <c r="Y1412" s="60" t="n"/>
      <c r="Z1412" s="46" t="inlineStr">
        <is>
          <t>no</t>
        </is>
      </c>
      <c r="AA1412" s="54" t="inlineStr">
        <is>
          <t>6 帧显示压力锅已合盖且手在操作锅盖/顶部阀门（ASR 表明为'释放蒸汽'），未演示放入内胆和食材的步骤。</t>
        </is>
      </c>
      <c r="AB1412" s="54" t="n"/>
      <c r="AC1412" s="46" t="inlineStr">
        <is>
          <t>completed</t>
        </is>
      </c>
      <c r="AD1412" s="46" t="inlineStr">
        <is>
          <t>2026-07-28T01:55:19+08:00</t>
        </is>
      </c>
      <c r="AE1412" s="47">
        <f>IF(AC1412&lt;&gt;"completed","",IF(W1412=O1412,"no","yes"))</f>
        <v/>
      </c>
      <c r="AF1412" s="47">
        <f>IF(AC1412&lt;&gt;"completed","",IF(AND(X1412=P1412,Y1412=Q1412),"no","yes"))</f>
        <v/>
      </c>
      <c r="AG1412" s="47">
        <f>IF(AC1412&lt;&gt;"completed","待复核",IF(OR(W1412="",Z1412="",AA1412="",AD1412=""),"缺少必填项",IF(AND(OR(AE1412="yes",AF1412="yes"),AB1412=""),"修正原因缺失",IF(OR(W1412=0,W1412=1),IF(AND(X1412="",Y1412=""),"通过","0/1级时间应留空"),IF(AND(OR(W1412=2,W1412=3),X1412&lt;&gt;"",Y1412&lt;&gt;"",X1412&gt;=I1412,Y1412&lt;=J1412,Y1412&gt;X1412),"通过","2/3级时间无效")))))</f>
        <v/>
      </c>
    </row>
    <row r="1413">
      <c r="A1413" s="45" t="inlineStr">
        <is>
          <t>VQ-035</t>
        </is>
      </c>
      <c r="B1413" s="52" t="inlineStr">
        <is>
          <t>怎样把内胆和食材正确放入电压力锅？</t>
        </is>
      </c>
      <c r="C1413" s="45" t="inlineStr">
        <is>
          <t>zh-CN</t>
        </is>
      </c>
      <c r="D1413" s="45" t="inlineStr">
        <is>
          <t>Pressure Cooker</t>
        </is>
      </c>
      <c r="E1413" s="45" t="inlineStr">
        <is>
          <t>operation</t>
        </is>
      </c>
      <c r="F1413" s="45" t="inlineStr">
        <is>
          <t>development</t>
        </is>
      </c>
      <c r="G1413" s="45" t="inlineStr">
        <is>
          <t>pressure-027-scene-0016</t>
        </is>
      </c>
      <c r="H1413" s="45" t="inlineStr">
        <is>
          <t>pressure-027</t>
        </is>
      </c>
      <c r="I1413" s="59" t="inlineStr">
        <is>
          <t>219.386</t>
        </is>
      </c>
      <c r="J1413" s="59" t="inlineStr">
        <is>
          <t>228.128</t>
        </is>
      </c>
      <c r="K1413" s="45" t="inlineStr">
        <is>
          <t>items/pressure-027-scene-0016/clip.mp4</t>
        </is>
      </c>
      <c r="L1413" s="45" t="inlineStr">
        <is>
          <t>items/pressure-027-scene-0016/thumbnail.jpg</t>
        </is>
      </c>
      <c r="M1413" s="52" t="inlineStr">
        <is>
          <t>ASR: those are going to cook down you'll notice that they're kind of very finely chopped and now we get to the fun stuff um we've got jalapenos it looks like you've left the seeds in i have because
VLM: Visual summary: A person in an apron is preparing food in a kitchen, adding ingredients to a pressure cooker on a counter.
视觉摘要: 一个人穿着围裙在厨房里准备食物，将食材添加到放在台面上的压力锅中。
Visible product: Pressure Cooker
Visible components: pressure cooker; wooden cutting board; glass bowl; spoon; jar; small bowls; yellow sign with partial text 'ITS'
Visible actions: pouring liquid from a glass bowl into the pressure cooker; holding up a small bowl of chopped green vegetables; gesturing with hands while speaking
Visible states: pressure cooker with lid on; ingredients on cutting board
Visual uncertainty: The full text on the yellow sign is not visible. The specific recipe or dish being prepared is not identifiable.</t>
        </is>
      </c>
      <c r="N1413" s="45" t="inlineStr">
        <is>
          <t>28</t>
        </is>
      </c>
      <c r="O1413" s="45" t="inlineStr">
        <is>
          <t>2</t>
        </is>
      </c>
      <c r="P1413" s="59" t="inlineStr">
        <is>
          <t>219.386</t>
        </is>
      </c>
      <c r="Q1413" s="59" t="inlineStr">
        <is>
          <t>228.128</t>
        </is>
      </c>
      <c r="R1413" s="52" t="inlineStr">
        <is>
          <t>The video shows ingredients being added to a pressure cooker, including chopped green vegetables, indicating the step of placing ingredients into the cooker, though the specific inner pot (内胆) is not visually confirmed or explicitly mentioned.</t>
        </is>
      </c>
      <c r="S1413" s="52" t="inlineStr">
        <is>
          <t>VLM|ASR</t>
        </is>
      </c>
      <c r="T1413" s="52" t="inlineStr">
        <is>
          <t>medium</t>
        </is>
      </c>
      <c r="U1413" s="52" t="inlineStr">
        <is>
          <t>The inner pot (内胆) is not visually confirmed; the evidence only shows ingredients being added to the pressure cooker without explicitly showing the inner pot being placed or handled.</t>
        </is>
      </c>
      <c r="V1413" s="45" t="inlineStr">
        <is>
          <t>R1</t>
        </is>
      </c>
      <c r="W1413" s="46" t="inlineStr">
        <is>
          <t>2</t>
        </is>
      </c>
      <c r="X1413" s="60" t="inlineStr">
        <is>
          <t>219.4</t>
        </is>
      </c>
      <c r="Y1413" s="60" t="inlineStr">
        <is>
          <t>228.1</t>
        </is>
      </c>
      <c r="Z1413" s="46" t="inlineStr">
        <is>
          <t>no</t>
        </is>
      </c>
      <c r="AA1413" s="54" t="inlineStr">
        <is>
          <t>帧1（t=219.4s）/帧3（t=222.9s）/帧6（t=228.1s）显示人在压力锅内加入液体/食材并用木勺搅拌，帧4-5 手持 jalapeños 等食材准备下锅，演示食材放入过程；但未演示内胆放入锅体的步骤。</t>
        </is>
      </c>
      <c r="AB1413" s="54" t="inlineStr">
        <is>
          <t>时间按实际证据片段重定位</t>
        </is>
      </c>
      <c r="AC1413" s="46" t="inlineStr">
        <is>
          <t>completed</t>
        </is>
      </c>
      <c r="AD1413" s="46" t="inlineStr">
        <is>
          <t>2026-07-28T01:55:19+08:00</t>
        </is>
      </c>
      <c r="AE1413" s="47">
        <f>IF(AC1413&lt;&gt;"completed","",IF(W1413=O1413,"no","yes"))</f>
        <v/>
      </c>
      <c r="AF1413" s="47">
        <f>IF(AC1413&lt;&gt;"completed","",IF(AND(X1413=P1413,Y1413=Q1413),"no","yes"))</f>
        <v/>
      </c>
      <c r="AG1413" s="47">
        <f>IF(AC1413&lt;&gt;"completed","待复核",IF(OR(W1413="",Z1413="",AA1413="",AD1413=""),"缺少必填项",IF(AND(OR(AE1413="yes",AF1413="yes"),AB1413=""),"修正原因缺失",IF(OR(W1413=0,W1413=1),IF(AND(X1413="",Y1413=""),"通过","0/1级时间应留空"),IF(AND(OR(W1413=2,W1413=3),X1413&lt;&gt;"",Y1413&lt;&gt;"",X1413&gt;=I1413,Y1413&lt;=J1413,Y1413&gt;X1413),"通过","2/3级时间无效")))))</f>
        <v/>
      </c>
    </row>
    <row r="1414">
      <c r="A1414" s="45" t="inlineStr">
        <is>
          <t>VQ-035</t>
        </is>
      </c>
      <c r="B1414" s="52" t="inlineStr">
        <is>
          <t>怎样把内胆和食材正确放入电压力锅？</t>
        </is>
      </c>
      <c r="C1414" s="45" t="inlineStr">
        <is>
          <t>zh-CN</t>
        </is>
      </c>
      <c r="D1414" s="45" t="inlineStr">
        <is>
          <t>Pressure Cooker</t>
        </is>
      </c>
      <c r="E1414" s="45" t="inlineStr">
        <is>
          <t>operation</t>
        </is>
      </c>
      <c r="F1414" s="45" t="inlineStr">
        <is>
          <t>development</t>
        </is>
      </c>
      <c r="G1414" s="45" t="inlineStr">
        <is>
          <t>pressure-010-scene-0004</t>
        </is>
      </c>
      <c r="H1414" s="45" t="inlineStr">
        <is>
          <t>pressure-010</t>
        </is>
      </c>
      <c r="I1414" s="59" t="inlineStr">
        <is>
          <t>102.035</t>
        </is>
      </c>
      <c r="J1414" s="59" t="inlineStr">
        <is>
          <t>143.911</t>
        </is>
      </c>
      <c r="K1414" s="45" t="inlineStr">
        <is>
          <t>items/pressure-010-scene-0004/clip.mp4</t>
        </is>
      </c>
      <c r="L1414" s="45" t="inlineStr">
        <is>
          <t>items/pressure-010-scene-0004/thumbnail.jpg</t>
        </is>
      </c>
      <c r="M1414" s="52" t="inlineStr">
        <is>
          <t>ASR: But I promise you, eventually, I get it out and I dump it in the pot. Once all those ingredients are in, we'll stir the pot up just a little bit, and then we can get to cooking on it. Let's go ahead and throw the lid on top. Sometimes it's a little tricky getting it on because it's not clear where to set it first, but once you get it, it'll lock in, and then you just lock it in. and make sure that the vent is sent to sealing so then you don't lose that pressure that starts to build up and then you go ahead and turn the pot onto the manual setting and you will let that cook for about four minutes. Allow the pot an additional five minutes to get pressurized and then you'll be set. Before we can open the pot we have to let it depressurize and to do that
OCR: O88 MACARONI ELBOW 688g8 OR8 088 TSTUNSS Instart Cot GAnge
VLM: Visual summary: A person is preparing to use a pressure cooker on a countertop with various cooking ingredients and tools nearby.
视觉摘要: 一个人正在准备使用台面上的压力锅，旁边放着各种烹饪食材和工具。
Visible product: Pressure Cooker
Visible components: Instant Pot pressure cooker; Elbow Macaroni box; Can of Great Value brand product; Measuring cup; Small spice jar; Spoon
Visible actions: Person holding a spoon; Person placing hands on pressure cooker lid
Visible states: Pressure cooker digital display showing '0:00'
Visual uncertainty: The contents of the measuring cup and the specific product in the can are not clearly identifiable.</t>
        </is>
      </c>
      <c r="N1414" s="45" t="inlineStr">
        <is>
          <t>29</t>
        </is>
      </c>
      <c r="O1414" s="45" t="inlineStr">
        <is>
          <t>1</t>
        </is>
      </c>
      <c r="P1414" s="59" t="str"/>
      <c r="Q1414" s="59" t="str"/>
      <c r="R1414" s="52" t="inlineStr">
        <is>
          <t>The scene shows a pressure cooker with ingredients nearby and a person preparing to use it, but no visible or spoken step demonstrates how to correctly place the inner pot or ingredients into the cooker. The ASR mentions 'dump it in the pot' but does not specify the inner pot or correct placement procedure.</t>
        </is>
      </c>
      <c r="S1414" s="52" t="inlineStr">
        <is>
          <t>VLM|ASR|OCR</t>
        </is>
      </c>
      <c r="T1414" s="52" t="inlineStr">
        <is>
          <t>low</t>
        </is>
      </c>
      <c r="U1414" s="52" t="inlineStr">
        <is>
          <t>No evidence shows the inner pot being placed or ingredients being correctly inserted into the cooker.</t>
        </is>
      </c>
      <c r="V1414" s="45" t="inlineStr">
        <is>
          <t>R1</t>
        </is>
      </c>
      <c r="W1414" s="46" t="inlineStr">
        <is>
          <t>1</t>
        </is>
      </c>
      <c r="X1414" s="60" t="n"/>
      <c r="Y1414" s="60" t="n"/>
      <c r="Z1414" s="46" t="inlineStr">
        <is>
          <t>no</t>
        </is>
      </c>
      <c r="AA1414" s="54" t="inlineStr">
        <is>
          <t>第1–2帧（t=102.0s–110.4s）显示人将食材倒入电压力锅内胆并搅拌，但未展示如何正确放置内胆本身。</t>
        </is>
      </c>
      <c r="AB1414" s="54" t="n"/>
      <c r="AC1414" s="46" t="inlineStr">
        <is>
          <t>completed</t>
        </is>
      </c>
      <c r="AD1414" s="46" t="inlineStr">
        <is>
          <t>2026-07-28T01:55:19+08:00</t>
        </is>
      </c>
      <c r="AE1414" s="47">
        <f>IF(AC1414&lt;&gt;"completed","",IF(W1414=O1414,"no","yes"))</f>
        <v/>
      </c>
      <c r="AF1414" s="47">
        <f>IF(AC1414&lt;&gt;"completed","",IF(AND(X1414=P1414,Y1414=Q1414),"no","yes"))</f>
        <v/>
      </c>
      <c r="AG1414" s="47">
        <f>IF(AC1414&lt;&gt;"completed","待复核",IF(OR(W1414="",Z1414="",AA1414="",AD1414=""),"缺少必填项",IF(AND(OR(AE1414="yes",AF1414="yes"),AB1414=""),"修正原因缺失",IF(OR(W1414=0,W1414=1),IF(AND(X1414="",Y1414=""),"通过","0/1级时间应留空"),IF(AND(OR(W1414=2,W1414=3),X1414&lt;&gt;"",Y1414&lt;&gt;"",X1414&gt;=I1414,Y1414&lt;=J1414,Y1414&gt;X1414),"通过","2/3级时间无效")))))</f>
        <v/>
      </c>
    </row>
    <row r="1415">
      <c r="A1415" s="45" t="inlineStr">
        <is>
          <t>VQ-035</t>
        </is>
      </c>
      <c r="B1415" s="52" t="inlineStr">
        <is>
          <t>怎样把内胆和食材正确放入电压力锅？</t>
        </is>
      </c>
      <c r="C1415" s="45" t="inlineStr">
        <is>
          <t>zh-CN</t>
        </is>
      </c>
      <c r="D1415" s="45" t="inlineStr">
        <is>
          <t>Pressure Cooker</t>
        </is>
      </c>
      <c r="E1415" s="45" t="inlineStr">
        <is>
          <t>operation</t>
        </is>
      </c>
      <c r="F1415" s="45" t="inlineStr">
        <is>
          <t>development</t>
        </is>
      </c>
      <c r="G1415" s="45" t="inlineStr">
        <is>
          <t>pressure-011-scene-0020</t>
        </is>
      </c>
      <c r="H1415" s="45" t="inlineStr">
        <is>
          <t>pressure-011</t>
        </is>
      </c>
      <c r="I1415" s="59" t="inlineStr">
        <is>
          <t>159.76</t>
        </is>
      </c>
      <c r="J1415" s="59" t="inlineStr">
        <is>
          <t>163.297</t>
        </is>
      </c>
      <c r="K1415" s="45" t="inlineStr">
        <is>
          <t>items/pressure-011-scene-0020/clip.mp4</t>
        </is>
      </c>
      <c r="L1415" s="45" t="inlineStr">
        <is>
          <t>items/pressure-011-scene-0020/thumbnail.jpg</t>
        </is>
      </c>
      <c r="M1415" s="52" t="inlineStr">
        <is>
          <t>ASR: the Instapot there we go and then we're gonna click on saute and while that's
OCR: Instant Pot Duo Nova Soup Broth Rice Meat 00:30 Stew Multigrain Bean Chilli Porridge Poultry Steam Slow Cook Pressure Keep Level Warm Yogurt Sauté Delay Start Cancel
VLM: Visual summary: A gloved hand presses a button on an Instant Pot Duo Nova pressure cooker's control panel, setting the timer to 30 minutes.
视觉摘要: 一只戴着手套的手按压电压力锅控制面板上的按钮，将计时器设置为30分钟。
Visible product: Instant Pot Duo Nova
Visible components: control panel; digital display; buttons; gloved hand
Visible actions: pressing a button
Visible states: digital display showing 00:30; blue light illuminated under 'Sauté' button</t>
        </is>
      </c>
      <c r="N1415" s="45" t="inlineStr">
        <is>
          <t>30</t>
        </is>
      </c>
      <c r="O1415" s="45" t="inlineStr">
        <is>
          <t>1</t>
        </is>
      </c>
      <c r="P1415" s="59" t="str"/>
      <c r="Q1415" s="59" t="str"/>
      <c r="R1415" s="52" t="inlineStr">
        <is>
          <t>The scene shows a user setting the timer to 30 minutes and selecting 'Sauté' on the Instant Pot Duo Nova, which is a cooking function, not the step of placing inner pot or ingredients. No visual or spoken evidence shows the inner pot or ingredients being inserted.</t>
        </is>
      </c>
      <c r="S1415" s="52" t="inlineStr">
        <is>
          <t>VLM|ASR</t>
        </is>
      </c>
      <c r="T1415" s="52" t="inlineStr">
        <is>
          <t>low</t>
        </is>
      </c>
      <c r="U1415" s="52" t="inlineStr">
        <is>
          <t>The action shown is unrelated to inserting the inner pot or ingredients, and no evidence of those steps is present.</t>
        </is>
      </c>
      <c r="V1415" s="45" t="inlineStr">
        <is>
          <t>R1</t>
        </is>
      </c>
      <c r="W1415" s="46" t="n">
        <v>1</v>
      </c>
      <c r="X1415" s="60" t="n"/>
      <c r="Y1415" s="60" t="n"/>
      <c r="Z1415" s="46" t="inlineStr">
        <is>
          <t>no</t>
        </is>
      </c>
      <c r="AA1415" s="54" t="inlineStr">
        <is>
          <t>6帧均为Instant Pot控制面板特写，未出现内胆或放入食材的动作。</t>
        </is>
      </c>
      <c r="AB1415" s="54" t="inlineStr">
        <is>
          <t>AI=1→R1=0：画面仅展示控制面板，与放入内胆和食材无关。 | 第三轮仲裁修正：R1原记录 等级=0 时间=[None,None] 泄漏=no → 仲裁 等级=1 时间=[None,None] 泄漏=no。理由：全帧为Instant Pot控制面板特写，产品出现但未出现内胆或放入食材动作，产品出现但不回答，采纳复核方意见判1级。</t>
        </is>
      </c>
      <c r="AC1415" s="46" t="inlineStr">
        <is>
          <t>completed</t>
        </is>
      </c>
      <c r="AD1415" s="46" t="inlineStr">
        <is>
          <t>2026-07-28T20:35:21+08:00</t>
        </is>
      </c>
      <c r="AE1415" s="47">
        <f>IF(AC1415&lt;&gt;"completed","",IF(W1415=O1415,"no","yes"))</f>
        <v/>
      </c>
      <c r="AF1415" s="47">
        <f>IF(AC1415&lt;&gt;"completed","",IF(AND(X1415=P1415,Y1415=Q1415),"no","yes"))</f>
        <v/>
      </c>
      <c r="AG1415" s="47">
        <f>IF(AC1415&lt;&gt;"completed","待复核",IF(OR(W1415="",Z1415="",AA1415="",AD1415=""),"缺少必填项",IF(AND(OR(AE1415="yes",AF1415="yes"),AB1415=""),"修正原因缺失",IF(OR(W1415=0,W1415=1),IF(AND(X1415="",Y1415=""),"通过","0/1级时间应留空"),IF(AND(OR(W1415=2,W1415=3),X1415&lt;&gt;"",Y1415&lt;&gt;"",X1415&gt;=I1415,Y1415&lt;=J1415,Y1415&gt;X1415),"通过","2/3级时间无效")))))</f>
        <v/>
      </c>
    </row>
    <row r="1416">
      <c r="A1416" s="45" t="inlineStr">
        <is>
          <t>VQ-035</t>
        </is>
      </c>
      <c r="B1416" s="52" t="inlineStr">
        <is>
          <t>怎样把内胆和食材正确放入电压力锅？</t>
        </is>
      </c>
      <c r="C1416" s="45" t="inlineStr">
        <is>
          <t>zh-CN</t>
        </is>
      </c>
      <c r="D1416" s="45" t="inlineStr">
        <is>
          <t>Pressure Cooker</t>
        </is>
      </c>
      <c r="E1416" s="45" t="inlineStr">
        <is>
          <t>operation</t>
        </is>
      </c>
      <c r="F1416" s="45" t="inlineStr">
        <is>
          <t>development</t>
        </is>
      </c>
      <c r="G1416" s="45" t="inlineStr">
        <is>
          <t>pressure-011-scene-0026</t>
        </is>
      </c>
      <c r="H1416" s="45" t="inlineStr">
        <is>
          <t>pressure-011</t>
        </is>
      </c>
      <c r="I1416" s="59" t="inlineStr">
        <is>
          <t>220.521</t>
        </is>
      </c>
      <c r="J1416" s="59" t="inlineStr">
        <is>
          <t>229.096</t>
        </is>
      </c>
      <c r="K1416" s="45" t="inlineStr">
        <is>
          <t>items/pressure-011-scene-0026/clip.mp4</t>
        </is>
      </c>
      <c r="L1416" s="45" t="inlineStr">
        <is>
          <t>items/pressure-011-scene-0026/thumbnail.jpg</t>
        </is>
      </c>
      <c r="M1416" s="52" t="inlineStr">
        <is>
          <t>ASR: and now we can take our pork and slide it back in.
VLM: Visual summary: A person in a chef's uniform is adding food from a green cutting board into a pressure cooker on a stainless steel countertop.
视觉摘要: 一名穿着厨师服的人正将绿色砧板上的食物放入压力锅中，操作台为不锈钢材质。
Visible product: Pressure Cooker
Visible components: stainless steel countertop; white plate; metal tongs; metal container; green cutting board; pressure cooker; chef's uniform; black glove
Visible actions: adding food to pressure cooker
Visible states: food being transferred from cutting board to pressure cooker
Visual uncertainty: The exact type of food being added is not clearly identifiable.</t>
        </is>
      </c>
      <c r="N1416" s="45" t="inlineStr">
        <is>
          <t>31</t>
        </is>
      </c>
      <c r="O1416" s="45" t="inlineStr">
        <is>
          <t>2</t>
        </is>
      </c>
      <c r="P1416" s="59" t="inlineStr">
        <is>
          <t>220.521</t>
        </is>
      </c>
      <c r="Q1416" s="59" t="inlineStr">
        <is>
          <t>229.096</t>
        </is>
      </c>
      <c r="R1416" s="52" t="inlineStr">
        <is>
          <t>The scene shows food being added to a pressure cooker using tongs and a cutting board, matching the operation of placing inner pot and ingredients, though the exact food type is unclear and no explicit instruction on inner pot placement is visible.</t>
        </is>
      </c>
      <c r="S1416" s="52" t="inlineStr">
        <is>
          <t>VLM|ASR</t>
        </is>
      </c>
      <c r="T1416" s="52" t="inlineStr">
        <is>
          <t>medium</t>
        </is>
      </c>
      <c r="U1416" s="52" t="inlineStr">
        <is>
          <t>The visual evidence does not specify whether the inner pot is being handled or if the food is being placed into it; the action is ambiguous regarding the inner pot's role.</t>
        </is>
      </c>
      <c r="V1416" s="45" t="inlineStr">
        <is>
          <t>R1</t>
        </is>
      </c>
      <c r="W1416" s="46" t="inlineStr">
        <is>
          <t>2</t>
        </is>
      </c>
      <c r="X1416" s="60" t="n">
        <v>220.521</v>
      </c>
      <c r="Y1416" s="60" t="n">
        <v>229.096</v>
      </c>
      <c r="Z1416" s="46" t="inlineStr">
        <is>
          <t>no</t>
        </is>
      </c>
      <c r="AA1416" s="54" t="inlineStr">
        <is>
          <t>第1–6帧（t=220.5s–229.1s）显示厨师将绿色砧板上的食物倒入压力锅中，演示了放入食材的动作，但未展示内胆本身的放置。</t>
        </is>
      </c>
      <c r="AB1416" s="54" t="inlineStr">
        <is>
          <t>时间按实际证据片段重定位</t>
        </is>
      </c>
      <c r="AC1416" s="46" t="inlineStr">
        <is>
          <t>completed</t>
        </is>
      </c>
      <c r="AD1416" s="46" t="inlineStr">
        <is>
          <t>2026-07-28T01:55:19+08:00</t>
        </is>
      </c>
      <c r="AE1416" s="47">
        <f>IF(AC1416&lt;&gt;"completed","",IF(W1416=O1416,"no","yes"))</f>
        <v/>
      </c>
      <c r="AF1416" s="47">
        <f>IF(AC1416&lt;&gt;"completed","",IF(AND(X1416=P1416,Y1416=Q1416),"no","yes"))</f>
        <v/>
      </c>
      <c r="AG1416" s="47">
        <f>IF(AC1416&lt;&gt;"completed","待复核",IF(OR(W1416="",Z1416="",AA1416="",AD1416=""),"缺少必填项",IF(AND(OR(AE1416="yes",AF1416="yes"),AB1416=""),"修正原因缺失",IF(OR(W1416=0,W1416=1),IF(AND(X1416="",Y1416=""),"通过","0/1级时间应留空"),IF(AND(OR(W1416=2,W1416=3),X1416&lt;&gt;"",Y1416&lt;&gt;"",X1416&gt;=I1416,Y1416&lt;=J1416,Y1416&gt;X1416),"通过","2/3级时间无效")))))</f>
        <v/>
      </c>
    </row>
    <row r="1417">
      <c r="A1417" s="45" t="inlineStr">
        <is>
          <t>VQ-035</t>
        </is>
      </c>
      <c r="B1417" s="52" t="inlineStr">
        <is>
          <t>怎样把内胆和食材正确放入电压力锅？</t>
        </is>
      </c>
      <c r="C1417" s="45" t="inlineStr">
        <is>
          <t>zh-CN</t>
        </is>
      </c>
      <c r="D1417" s="45" t="inlineStr">
        <is>
          <t>Pressure Cooker</t>
        </is>
      </c>
      <c r="E1417" s="45" t="inlineStr">
        <is>
          <t>operation</t>
        </is>
      </c>
      <c r="F1417" s="45" t="inlineStr">
        <is>
          <t>development</t>
        </is>
      </c>
      <c r="G1417" s="45" t="inlineStr">
        <is>
          <t>pressure-040-scene-0007</t>
        </is>
      </c>
      <c r="H1417" s="45" t="inlineStr">
        <is>
          <t>pressure-040</t>
        </is>
      </c>
      <c r="I1417" s="59" t="inlineStr">
        <is>
          <t>104.338</t>
        </is>
      </c>
      <c r="J1417" s="59" t="inlineStr">
        <is>
          <t>111.311</t>
        </is>
      </c>
      <c r="K1417" s="45" t="inlineStr">
        <is>
          <t>items/pressure-040-scene-0007/clip.mp4</t>
        </is>
      </c>
      <c r="L1417" s="45" t="inlineStr">
        <is>
          <t>items/pressure-040-scene-0007/thumbnail.jpg</t>
        </is>
      </c>
      <c r="M1417" s="52" t="inlineStr">
        <is>
          <t>ASR: You know, it's almost nice to put something in the crock pot and walk away. But you can't do that every day. I mean, you can't cook for seven hours every day, you know?
OCR: CHICKE PCTV PARK CITY TELEVISNON ampkin PARK CITY UTYTELS PARK PARK CITY TELE SION PARK CITY TELEVISION
VLM: Visual summary: Two women are standing at a kitchen counter in a studio, discussing a pressure cooker. Various food items and ingredients are arranged on the counter.
视觉摘要: 两位女士站在厨房操作台前，讨论一个压力锅。操作台上摆放着各种食物和食材。
Visible product: Pressure Cooker
Visible components: pressure cooker; digital display; control buttons; pumpkin; carton of chicken broth; jar of pumpkin puree; glass bowls; milk carton; spices; TV screens in background
Visible actions: woman on left gesturing with hands while talking; woman on right holding the pressure cooker and talking
Visible states: woman on left smiling; woman on right looking at the other woman</t>
        </is>
      </c>
      <c r="N1417" s="45" t="inlineStr">
        <is>
          <t>32</t>
        </is>
      </c>
      <c r="O1417" s="45" t="inlineStr">
        <is>
          <t>1</t>
        </is>
      </c>
      <c r="P1417" s="59" t="str"/>
      <c r="Q1417" s="59" t="str"/>
      <c r="R1417" s="52" t="inlineStr">
        <is>
          <t>The scene shows a pressure cooker and ingredients on the counter, with women discussing it, but no visible or spoken action of placing inner pot or ingredients into the cooker.</t>
        </is>
      </c>
      <c r="S1417" s="52" t="inlineStr">
        <is>
          <t>VLM</t>
        </is>
      </c>
      <c r="T1417" s="52" t="inlineStr">
        <is>
          <t>low</t>
        </is>
      </c>
      <c r="U1417" s="52" t="inlineStr">
        <is>
          <t>No evidence of the specific operation of inserting inner pot or ingredients into the pressure cooker.</t>
        </is>
      </c>
      <c r="V1417" s="45" t="inlineStr">
        <is>
          <t>R1</t>
        </is>
      </c>
      <c r="W1417" s="46" t="inlineStr">
        <is>
          <t>1</t>
        </is>
      </c>
      <c r="X1417" s="60" t="n"/>
      <c r="Y1417" s="60" t="n"/>
      <c r="Z1417" s="46" t="inlineStr">
        <is>
          <t>no</t>
        </is>
      </c>
      <c r="AA1417" s="54" t="inlineStr">
        <is>
          <t>画面中两位主持人在演播室交谈，压力锅仅作为背景道具出现，未演示放入内胆或食材。</t>
        </is>
      </c>
      <c r="AB1417" s="54" t="n"/>
      <c r="AC1417" s="46" t="inlineStr">
        <is>
          <t>completed</t>
        </is>
      </c>
      <c r="AD1417" s="46" t="inlineStr">
        <is>
          <t>2026-07-28T01:55:19+08:00</t>
        </is>
      </c>
      <c r="AE1417" s="47">
        <f>IF(AC1417&lt;&gt;"completed","",IF(W1417=O1417,"no","yes"))</f>
        <v/>
      </c>
      <c r="AF1417" s="47">
        <f>IF(AC1417&lt;&gt;"completed","",IF(AND(X1417=P1417,Y1417=Q1417),"no","yes"))</f>
        <v/>
      </c>
      <c r="AG1417" s="47">
        <f>IF(AC1417&lt;&gt;"completed","待复核",IF(OR(W1417="",Z1417="",AA1417="",AD1417=""),"缺少必填项",IF(AND(OR(AE1417="yes",AF1417="yes"),AB1417=""),"修正原因缺失",IF(OR(W1417=0,W1417=1),IF(AND(X1417="",Y1417=""),"通过","0/1级时间应留空"),IF(AND(OR(W1417=2,W1417=3),X1417&lt;&gt;"",Y1417&lt;&gt;"",X1417&gt;=I1417,Y1417&lt;=J1417,Y1417&gt;X1417),"通过","2/3级时间无效")))))</f>
        <v/>
      </c>
    </row>
    <row r="1418">
      <c r="A1418" s="45" t="inlineStr">
        <is>
          <t>VQ-035</t>
        </is>
      </c>
      <c r="B1418" s="52" t="inlineStr">
        <is>
          <t>怎样把内胆和食材正确放入电压力锅？</t>
        </is>
      </c>
      <c r="C1418" s="45" t="inlineStr">
        <is>
          <t>zh-CN</t>
        </is>
      </c>
      <c r="D1418" s="45" t="inlineStr">
        <is>
          <t>Pressure Cooker</t>
        </is>
      </c>
      <c r="E1418" s="45" t="inlineStr">
        <is>
          <t>operation</t>
        </is>
      </c>
      <c r="F1418" s="45" t="inlineStr">
        <is>
          <t>development</t>
        </is>
      </c>
      <c r="G1418" s="45" t="inlineStr">
        <is>
          <t>pressure-040-scene-0013</t>
        </is>
      </c>
      <c r="H1418" s="45" t="inlineStr">
        <is>
          <t>pressure-040</t>
        </is>
      </c>
      <c r="I1418" s="59" t="inlineStr">
        <is>
          <t>179.913</t>
        </is>
      </c>
      <c r="J1418" s="59" t="inlineStr">
        <is>
          <t>181.982</t>
        </is>
      </c>
      <c r="K1418" s="45" t="inlineStr">
        <is>
          <t>items/pressure-040-scene-0013/clip.mp4</t>
        </is>
      </c>
      <c r="L1418" s="45" t="inlineStr">
        <is>
          <t>items/pressure-040-scene-0013/thumbnail.jpg</t>
        </is>
      </c>
      <c r="M1418" s="52" t="inlineStr">
        <is>
          <t>ASR: So I don't have to cut it. Uh huh. Lovely.
OCR: P CITY TELEVISION ARK TELEVISION CHICKEN PCTV PARK CITY TELEVISION
VLM: Visual summary: A person is holding a bowl of food next to a Fagor pressure cooker with a digital display showing '00:28', while a carton of Kirkland Organic Chicken Stock is visible nearby.
视觉摘要: 一个人拿着一碗食物，旁边是一个显示“00:28”的Fagor压力锅，附近有一盒Kirkland有机鸡汤。
Visible product: Pressure Cooker
Visible components: Fagor pressure cooker; digital display; Kirkland Organic Chicken Stock carton; bowl of food; human hand
Visible actions: person holding a bowl
Visible states: digital display showing '00:28'</t>
        </is>
      </c>
      <c r="N1418" s="45" t="inlineStr">
        <is>
          <t>33</t>
        </is>
      </c>
      <c r="O1418" s="45" t="inlineStr">
        <is>
          <t>1</t>
        </is>
      </c>
      <c r="P1418" s="59" t="str"/>
      <c r="Q1418" s="59" t="str"/>
      <c r="R1418" s="52" t="inlineStr">
        <is>
          <t>The scene shows a person holding a bowl of food next to a pressure cooker, but no action of placing the inner pot or ingredients into the cooker is visible or described.</t>
        </is>
      </c>
      <c r="S1418" s="52" t="inlineStr">
        <is>
          <t>VLM</t>
        </is>
      </c>
      <c r="T1418" s="52" t="inlineStr">
        <is>
          <t>low</t>
        </is>
      </c>
      <c r="U1418" s="52" t="inlineStr">
        <is>
          <t>No evidence of inner pot or ingredient placement action is present.</t>
        </is>
      </c>
      <c r="V1418" s="45" t="inlineStr">
        <is>
          <t>R1</t>
        </is>
      </c>
      <c r="W1418" s="46" t="inlineStr">
        <is>
          <t>1</t>
        </is>
      </c>
      <c r="X1418" s="60" t="n"/>
      <c r="Y1418" s="60" t="n"/>
      <c r="Z1418" s="46" t="inlineStr">
        <is>
          <t>no</t>
        </is>
      </c>
      <c r="AA1418" s="54" t="inlineStr">
        <is>
          <t>画面显示手持装有食材的碗靠近Fagor压力锅，随后倒入，但未展示内胆如何正确放入锅体。</t>
        </is>
      </c>
      <c r="AB1418" s="54" t="n"/>
      <c r="AC1418" s="46" t="inlineStr">
        <is>
          <t>completed</t>
        </is>
      </c>
      <c r="AD1418" s="46" t="inlineStr">
        <is>
          <t>2026-07-28T01:55:19+08:00</t>
        </is>
      </c>
      <c r="AE1418" s="47">
        <f>IF(AC1418&lt;&gt;"completed","",IF(W1418=O1418,"no","yes"))</f>
        <v/>
      </c>
      <c r="AF1418" s="47">
        <f>IF(AC1418&lt;&gt;"completed","",IF(AND(X1418=P1418,Y1418=Q1418),"no","yes"))</f>
        <v/>
      </c>
      <c r="AG1418" s="47">
        <f>IF(AC1418&lt;&gt;"completed","待复核",IF(OR(W1418="",Z1418="",AA1418="",AD1418=""),"缺少必填项",IF(AND(OR(AE1418="yes",AF1418="yes"),AB1418=""),"修正原因缺失",IF(OR(W1418=0,W1418=1),IF(AND(X1418="",Y1418=""),"通过","0/1级时间应留空"),IF(AND(OR(W1418=2,W1418=3),X1418&lt;&gt;"",Y1418&lt;&gt;"",X1418&gt;=I1418,Y1418&lt;=J1418,Y1418&gt;X1418),"通过","2/3级时间无效")))))</f>
        <v/>
      </c>
    </row>
    <row r="1419">
      <c r="A1419" s="45" t="inlineStr">
        <is>
          <t>VQ-035</t>
        </is>
      </c>
      <c r="B1419" s="52" t="inlineStr">
        <is>
          <t>怎样把内胆和食材正确放入电压力锅？</t>
        </is>
      </c>
      <c r="C1419" s="45" t="inlineStr">
        <is>
          <t>zh-CN</t>
        </is>
      </c>
      <c r="D1419" s="45" t="inlineStr">
        <is>
          <t>Pressure Cooker</t>
        </is>
      </c>
      <c r="E1419" s="45" t="inlineStr">
        <is>
          <t>operation</t>
        </is>
      </c>
      <c r="F1419" s="45" t="inlineStr">
        <is>
          <t>development</t>
        </is>
      </c>
      <c r="G1419" s="45" t="inlineStr">
        <is>
          <t>pressure-011-scene-0018</t>
        </is>
      </c>
      <c r="H1419" s="45" t="inlineStr">
        <is>
          <t>pressure-011</t>
        </is>
      </c>
      <c r="I1419" s="59" t="inlineStr">
        <is>
          <t>143.744</t>
        </is>
      </c>
      <c r="J1419" s="59" t="inlineStr">
        <is>
          <t>147.147</t>
        </is>
      </c>
      <c r="K1419" s="45" t="inlineStr">
        <is>
          <t>items/pressure-011-scene-0018/clip.mp4</t>
        </is>
      </c>
      <c r="L1419" s="45" t="inlineStr">
        <is>
          <t>items/pressure-011-scene-0018/thumbnail.jpg</t>
        </is>
      </c>
      <c r="M1419" s="52" t="inlineStr">
        <is>
          <t>ASR: open the Instapot and that delicious smell has just filled the room and take
VLM: Visual summary: A person in a chef's uniform is working at a stainless steel counter, using tongs to handle food near a pressure cooker and other ingredients.
视觉摘要: 一名穿着厨师服的人在不锈钢操作台上工作，用夹子处理食物，旁边有压力锅和其他食材。
Visible product: Pressure Cooker
Visible components: stainless steel countertop; green cutting board; white plate; metal bowl; pressure cooker; tongs; fork; chef's hat; chef's uniform
Visible actions: person using tongs; person interacting with pressure cooker</t>
        </is>
      </c>
      <c r="N1419" s="45" t="inlineStr">
        <is>
          <t>34</t>
        </is>
      </c>
      <c r="O1419" s="45" t="inlineStr">
        <is>
          <t>1</t>
        </is>
      </c>
      <c r="P1419" s="59" t="str"/>
      <c r="Q1419" s="59" t="str"/>
      <c r="R1419" s="52" t="inlineStr">
        <is>
          <t>The scene shows a person interacting with a pressure cooker and handling food with tongs, but does not show the specific action of placing the inner pot or ingredients into the cooker.</t>
        </is>
      </c>
      <c r="S1419" s="52" t="inlineStr">
        <is>
          <t>VLM|ASR</t>
        </is>
      </c>
      <c r="T1419" s="52" t="inlineStr">
        <is>
          <t>low</t>
        </is>
      </c>
      <c r="U1419" s="52" t="inlineStr">
        <is>
          <t>No visual or spoken evidence shows the step of correctly placing the inner pot and ingredients into the pressure cooker.</t>
        </is>
      </c>
      <c r="V1419" s="45" t="inlineStr">
        <is>
          <t>R1</t>
        </is>
      </c>
      <c r="W1419" s="46" t="n">
        <v>1</v>
      </c>
      <c r="X1419" s="60" t="n"/>
      <c r="Y1419" s="60" t="n"/>
      <c r="Z1419" s="46" t="inlineStr">
        <is>
          <t>no</t>
        </is>
      </c>
      <c r="AA1419" s="54" t="inlineStr">
        <is>
          <t>第1–6帧显示厨师打开Instant Pot并用夹子取出食物，与放入内胆和食材的问题方向相反。</t>
        </is>
      </c>
      <c r="AB1419" s="54" t="inlineStr">
        <is>
          <t>AI=1→R1=0：画面展示取出食物而非放入。 | 第三轮仲裁修正：R1原记录 等级=0 时间=[None,None] 泄漏=no → 仲裁 等级=1 时间=[None,None] 泄漏=no。理由：第1-6帧中Instant Pot清晰可见且正被开盖取食，但未演示如何放入内胆和食材，按规范产品出现但不回答query应判1级，采纳复核方意见。</t>
        </is>
      </c>
      <c r="AC1419" s="46" t="inlineStr">
        <is>
          <t>completed</t>
        </is>
      </c>
      <c r="AD1419" s="46" t="inlineStr">
        <is>
          <t>2026-07-28T20:35:21+08:00</t>
        </is>
      </c>
      <c r="AE1419" s="47">
        <f>IF(AC1419&lt;&gt;"completed","",IF(W1419=O1419,"no","yes"))</f>
        <v/>
      </c>
      <c r="AF1419" s="47">
        <f>IF(AC1419&lt;&gt;"completed","",IF(AND(X1419=P1419,Y1419=Q1419),"no","yes"))</f>
        <v/>
      </c>
      <c r="AG1419" s="47">
        <f>IF(AC1419&lt;&gt;"completed","待复核",IF(OR(W1419="",Z1419="",AA1419="",AD1419=""),"缺少必填项",IF(AND(OR(AE1419="yes",AF1419="yes"),AB1419=""),"修正原因缺失",IF(OR(W1419=0,W1419=1),IF(AND(X1419="",Y1419=""),"通过","0/1级时间应留空"),IF(AND(OR(W1419=2,W1419=3),X1419&lt;&gt;"",Y1419&lt;&gt;"",X1419&gt;=I1419,Y1419&lt;=J1419,Y1419&gt;X1419),"通过","2/3级时间无效")))))</f>
        <v/>
      </c>
    </row>
    <row r="1420">
      <c r="A1420" s="45" t="inlineStr">
        <is>
          <t>VQ-035</t>
        </is>
      </c>
      <c r="B1420" s="52" t="inlineStr">
        <is>
          <t>怎样把内胆和食材正确放入电压力锅？</t>
        </is>
      </c>
      <c r="C1420" s="45" t="inlineStr">
        <is>
          <t>zh-CN</t>
        </is>
      </c>
      <c r="D1420" s="45" t="inlineStr">
        <is>
          <t>Pressure Cooker</t>
        </is>
      </c>
      <c r="E1420" s="45" t="inlineStr">
        <is>
          <t>operation</t>
        </is>
      </c>
      <c r="F1420" s="45" t="inlineStr">
        <is>
          <t>development</t>
        </is>
      </c>
      <c r="G1420" s="45" t="inlineStr">
        <is>
          <t>pressure-020-scene-0005</t>
        </is>
      </c>
      <c r="H1420" s="45" t="inlineStr">
        <is>
          <t>pressure-020</t>
        </is>
      </c>
      <c r="I1420" s="59" t="inlineStr">
        <is>
          <t>120.988</t>
        </is>
      </c>
      <c r="J1420" s="59" t="inlineStr">
        <is>
          <t>146.38</t>
        </is>
      </c>
      <c r="K1420" s="45" t="inlineStr">
        <is>
          <t>items/pressure-020-scene-0005/clip.mp4</t>
        </is>
      </c>
      <c r="L1420" s="45" t="inlineStr">
        <is>
          <t>items/pressure-020-scene-0005/thumbnail.jpg</t>
        </is>
      </c>
      <c r="M1420" s="52" t="inlineStr">
        <is>
          <t>ASR: it until it's relatively clear it's still pretty stick free i usually just rinse it twice i'm just just using olive oil, just maybe a tablespoon. Then I'm adding in about one and a half cups of water. I kind of do between one and a half and one and three fourths. And then I'm doing about a half a teaspoon of salt. And then I just like to kind of mix it up to make sure that oil sort of gets mixed up a little bit. Now I'm going to go ahead and hit the white rice button
OCR: COSORI
VLM: Visual summary: A person is preparing rice in a pressure cooker by adding oil and water.
视觉摘要: 一个人正在压力锅中为米饭添加油和水。
Visible product: Pressure Cooker
Visible components: pressure cooker; rice; oil; water; glass measuring cup; glass salt dish; glass pitcher; control panel
Visible actions: pouring oil into the pressure cooker; pouring water into the pressure cooker; stirring the contents of the pressure cooker
Visible states: rice in the pressure cooker; oil being added to rice; water being added to rice; rice being stirred</t>
        </is>
      </c>
      <c r="N1420" s="45" t="inlineStr">
        <is>
          <t>35</t>
        </is>
      </c>
      <c r="O1420" s="45" t="inlineStr">
        <is>
          <t>1</t>
        </is>
      </c>
      <c r="P1420" s="59" t="str"/>
      <c r="Q1420" s="59" t="str"/>
      <c r="R1420" s="52" t="inlineStr">
        <is>
          <t>The scene shows adding oil and water to rice in a pressure cooker, but does not show inserting the inner pot or placing ingredients into it, which is the core of the question.</t>
        </is>
      </c>
      <c r="S1420" s="52" t="inlineStr">
        <is>
          <t>VLM|ASR|OCR</t>
        </is>
      </c>
      <c r="T1420" s="52" t="inlineStr">
        <is>
          <t>low</t>
        </is>
      </c>
      <c r="U1420" s="52" t="inlineStr">
        <is>
          <t>The visible actions are limited to adding liquids and stirring, not inserting the inner pot or placing ingredients into it.</t>
        </is>
      </c>
      <c r="V1420" s="45" t="inlineStr">
        <is>
          <t>R1</t>
        </is>
      </c>
      <c r="W1420" s="46" t="inlineStr">
        <is>
          <t>1</t>
        </is>
      </c>
      <c r="X1420" s="60" t="n"/>
      <c r="Y1420" s="60" t="n"/>
      <c r="Z1420" s="46" t="inlineStr">
        <is>
          <t>no</t>
        </is>
      </c>
      <c r="AA1420" s="54" t="inlineStr">
        <is>
          <t>6帧均为电压力锅俯拍，内胆已在锅体内，画面仅展示往米中加橄榄油、倒水（t=121.0s-146.4s），并未演示将内胆放入锅体或食材正确放入内胆的完整动作。</t>
        </is>
      </c>
      <c r="AB1420" s="54" t="n"/>
      <c r="AC1420" s="46" t="inlineStr">
        <is>
          <t>completed</t>
        </is>
      </c>
      <c r="AD1420" s="46" t="inlineStr">
        <is>
          <t>2026-07-28T01:55:19+08:00</t>
        </is>
      </c>
      <c r="AE1420" s="47">
        <f>IF(AC1420&lt;&gt;"completed","",IF(W1420=O1420,"no","yes"))</f>
        <v/>
      </c>
      <c r="AF1420" s="47">
        <f>IF(AC1420&lt;&gt;"completed","",IF(AND(X1420=P1420,Y1420=Q1420),"no","yes"))</f>
        <v/>
      </c>
      <c r="AG1420" s="47">
        <f>IF(AC1420&lt;&gt;"completed","待复核",IF(OR(W1420="",Z1420="",AA1420="",AD1420=""),"缺少必填项",IF(AND(OR(AE1420="yes",AF1420="yes"),AB1420=""),"修正原因缺失",IF(OR(W1420=0,W1420=1),IF(AND(X1420="",Y1420=""),"通过","0/1级时间应留空"),IF(AND(OR(W1420=2,W1420=3),X1420&lt;&gt;"",Y1420&lt;&gt;"",X1420&gt;=I1420,Y1420&lt;=J1420,Y1420&gt;X1420),"通过","2/3级时间无效")))))</f>
        <v/>
      </c>
    </row>
    <row r="1421">
      <c r="A1421" s="45" t="inlineStr">
        <is>
          <t>VQ-035</t>
        </is>
      </c>
      <c r="B1421" s="52" t="inlineStr">
        <is>
          <t>怎样把内胆和食材正确放入电压力锅？</t>
        </is>
      </c>
      <c r="C1421" s="45" t="inlineStr">
        <is>
          <t>zh-CN</t>
        </is>
      </c>
      <c r="D1421" s="45" t="inlineStr">
        <is>
          <t>Pressure Cooker</t>
        </is>
      </c>
      <c r="E1421" s="45" t="inlineStr">
        <is>
          <t>operation</t>
        </is>
      </c>
      <c r="F1421" s="45" t="inlineStr">
        <is>
          <t>development</t>
        </is>
      </c>
      <c r="G1421" s="45" t="inlineStr">
        <is>
          <t>pressure-027-scene-0012</t>
        </is>
      </c>
      <c r="H1421" s="45" t="inlineStr">
        <is>
          <t>pressure-027</t>
        </is>
      </c>
      <c r="I1421" s="59" t="inlineStr">
        <is>
          <t>185.252</t>
        </is>
      </c>
      <c r="J1421" s="59" t="inlineStr">
        <is>
          <t>195.262</t>
        </is>
      </c>
      <c r="K1421" s="45" t="inlineStr">
        <is>
          <t>items/pressure-027-scene-0012/clip.mp4</t>
        </is>
      </c>
      <c r="L1421" s="45" t="inlineStr">
        <is>
          <t>items/pressure-027-scene-0012/thumbnail.jpg</t>
        </is>
      </c>
      <c r="M1421" s="52" t="inlineStr">
        <is>
          <t>ASR: this on television, you'd more minutes and then add chili vegetables. I've got onion, I've got red and o
OCR: virginia this morning
VLM: Visual summary: A person wearing an apron stands in a kitchen, gesturing toward a pressure cooker on a counter with various ingredients arranged nearby.
视觉摘要: 一位穿着围裙的人站在厨房里，对着一个放在台面上的高压锅做手势，旁边摆放着各种食材。
Visible product: Pressure Cooker
Visible components: pressure cooker; apron; wooden countertop; glass jar; small bowls; white door; window with stained glass; yellow sign
Visible actions: person gesturing with hands; person reaching for ingredients; person adding ingredients to pressure cooker
Visible states: pressure cooker with lid on; ingredients arranged on counter
Visual uncertainty: The text on the yellow sign is partially obscured and unreadable.</t>
        </is>
      </c>
      <c r="N1421" s="45" t="inlineStr">
        <is>
          <t>36</t>
        </is>
      </c>
      <c r="O1421" s="45" t="inlineStr">
        <is>
          <t>1</t>
        </is>
      </c>
      <c r="P1421" s="59" t="str"/>
      <c r="Q1421" s="59" t="str"/>
      <c r="R1421" s="52" t="inlineStr">
        <is>
          <t>The scene shows a person gesturing toward a pressure cooker with ingredients nearby, indicating preparation context but no visible step of correctly placing inner pot or ingredients into the cooker.</t>
        </is>
      </c>
      <c r="S1421" s="52" t="inlineStr">
        <is>
          <t>VLM</t>
        </is>
      </c>
      <c r="T1421" s="52" t="inlineStr">
        <is>
          <t>low</t>
        </is>
      </c>
      <c r="U1421" s="52" t="inlineStr">
        <is>
          <t>No evidence of inner pot placement or ingredient insertion into the cooker is visible or described.</t>
        </is>
      </c>
      <c r="V1421" s="45" t="inlineStr">
        <is>
          <t>R1</t>
        </is>
      </c>
      <c r="W1421" s="46" t="inlineStr">
        <is>
          <t>1</t>
        </is>
      </c>
      <c r="X1421" s="60" t="n"/>
      <c r="Y1421" s="60" t="n"/>
      <c r="Z1421" s="46" t="inlineStr">
        <is>
          <t>no</t>
        </is>
      </c>
      <c r="AA1421" s="54" t="inlineStr">
        <is>
          <t>6帧均为一位女士在厨房台面旁讲解并比划（t=185.3s-195.3s），电压力锅和食材在画面中，但未出现将内胆或食材放入锅体的动作。</t>
        </is>
      </c>
      <c r="AB1421" s="54" t="n"/>
      <c r="AC1421" s="46" t="inlineStr">
        <is>
          <t>completed</t>
        </is>
      </c>
      <c r="AD1421" s="46" t="inlineStr">
        <is>
          <t>2026-07-28T01:55:19+08:00</t>
        </is>
      </c>
      <c r="AE1421" s="47">
        <f>IF(AC1421&lt;&gt;"completed","",IF(W1421=O1421,"no","yes"))</f>
        <v/>
      </c>
      <c r="AF1421" s="47">
        <f>IF(AC1421&lt;&gt;"completed","",IF(AND(X1421=P1421,Y1421=Q1421),"no","yes"))</f>
        <v/>
      </c>
      <c r="AG1421" s="47">
        <f>IF(AC1421&lt;&gt;"completed","待复核",IF(OR(W1421="",Z1421="",AA1421="",AD1421=""),"缺少必填项",IF(AND(OR(AE1421="yes",AF1421="yes"),AB1421=""),"修正原因缺失",IF(OR(W1421=0,W1421=1),IF(AND(X1421="",Y1421=""),"通过","0/1级时间应留空"),IF(AND(OR(W1421=2,W1421=3),X1421&lt;&gt;"",Y1421&lt;&gt;"",X1421&gt;=I1421,Y1421&lt;=J1421,Y1421&gt;X1421),"通过","2/3级时间无效")))))</f>
        <v/>
      </c>
    </row>
    <row r="1422">
      <c r="A1422" s="45" t="inlineStr">
        <is>
          <t>VQ-035</t>
        </is>
      </c>
      <c r="B1422" s="52" t="inlineStr">
        <is>
          <t>怎样把内胆和食材正确放入电压力锅？</t>
        </is>
      </c>
      <c r="C1422" s="45" t="inlineStr">
        <is>
          <t>zh-CN</t>
        </is>
      </c>
      <c r="D1422" s="45" t="inlineStr">
        <is>
          <t>Pressure Cooker</t>
        </is>
      </c>
      <c r="E1422" s="45" t="inlineStr">
        <is>
          <t>operation</t>
        </is>
      </c>
      <c r="F1422" s="45" t="inlineStr">
        <is>
          <t>development</t>
        </is>
      </c>
      <c r="G1422" s="45" t="inlineStr">
        <is>
          <t>pressure-011-scene-0016</t>
        </is>
      </c>
      <c r="H1422" s="45" t="inlineStr">
        <is>
          <t>pressure-011</t>
        </is>
      </c>
      <c r="I1422" s="59" t="inlineStr">
        <is>
          <t>125.859</t>
        </is>
      </c>
      <c r="J1422" s="59" t="inlineStr">
        <is>
          <t>136.67</t>
        </is>
      </c>
      <c r="K1422" s="45" t="inlineStr">
        <is>
          <t>items/pressure-011-scene-0016/clip.mp4</t>
        </is>
      </c>
      <c r="L1422" s="45" t="inlineStr">
        <is>
          <t>items/pressure-011-scene-0016/thumbnail.jpg</t>
        </is>
      </c>
      <c r="M1422" s="52" t="inlineStr">
        <is>
          <t>ASR: If you need to make the rest of your meal or just relax, you can do all of that while using the Instapot. So we're back now after an hour. our pork has been keeping warm in the Instapot so now we're gonna go ahead and
OCR: BLODGETT
VLM: Visual summary: A chef in a professional kitchen stands behind a counter with ingredients and an Instant Pot pressure cooker. The first frame shows a close-up of the cooker's control panel, and subsequent frames show the chef interacting with the cooker and ingredients.
视觉摘要: 一位厨师站在专业厨房的台前，台面上摆放着食材和一个Instant Pot压力锅。第一帧是压力锅控制面板的特写，后续帧显示厨师与压力锅和食材互动。
Visible product: Pressure Cooker
Visible components: Instant Pot Duo Nova; digital display; control buttons; chef's uniform; chef's hat; green cutting board; raw meat; canned tomatoes; small bowls; pressure cooker; stainless steel kitchen equipment
Visible actions: chef standing; chef gesturing; chef pointing at pressure cooker
Visible states: digital display showing '0n'; pressure cooker lid closed
Visual uncertainty: The exact text on the chef's uniform is not fully legible. The specific contents of the small bowls are not clearly identifiable.</t>
        </is>
      </c>
      <c r="N1422" s="45" t="inlineStr">
        <is>
          <t>37</t>
        </is>
      </c>
      <c r="O1422" s="45" t="inlineStr">
        <is>
          <t>1</t>
        </is>
      </c>
      <c r="P1422" s="59" t="str"/>
      <c r="Q1422" s="59" t="str"/>
      <c r="R1422" s="52" t="inlineStr">
        <is>
          <t>The scene shows a chef interacting with an Instant Pot pressure cooker and ingredients, but no action of placing the inner pot or ingredients into the cooker is visible or described.</t>
        </is>
      </c>
      <c r="S1422" s="52" t="inlineStr">
        <is>
          <t>VLM|ASR|OCR</t>
        </is>
      </c>
      <c r="T1422" s="52" t="inlineStr">
        <is>
          <t>low</t>
        </is>
      </c>
      <c r="U1422" s="52" t="inlineStr">
        <is>
          <t>No evidence of the specific operation of inserting the inner pot or ingredients into the cooker.</t>
        </is>
      </c>
      <c r="V1422" s="45" t="inlineStr">
        <is>
          <t>R1</t>
        </is>
      </c>
      <c r="W1422" s="46" t="inlineStr">
        <is>
          <t>1</t>
        </is>
      </c>
      <c r="X1422" s="60" t="n"/>
      <c r="Y1422" s="60" t="n"/>
      <c r="Z1422" s="46" t="inlineStr">
        <is>
          <t>no</t>
        </is>
      </c>
      <c r="AA1422" s="54" t="inlineStr">
        <is>
          <t>6帧主要为厨师站在Instant Pot旁讲解，首尾帧特写控制面板显示0n（t=125.9s、136.7s），中间帧未出现将内胆或食材放入锅体的动作。</t>
        </is>
      </c>
      <c r="AB1422" s="54" t="n"/>
      <c r="AC1422" s="46" t="inlineStr">
        <is>
          <t>completed</t>
        </is>
      </c>
      <c r="AD1422" s="46" t="inlineStr">
        <is>
          <t>2026-07-28T01:55:19+08:00</t>
        </is>
      </c>
      <c r="AE1422" s="47">
        <f>IF(AC1422&lt;&gt;"completed","",IF(W1422=O1422,"no","yes"))</f>
        <v/>
      </c>
      <c r="AF1422" s="47">
        <f>IF(AC1422&lt;&gt;"completed","",IF(AND(X1422=P1422,Y1422=Q1422),"no","yes"))</f>
        <v/>
      </c>
      <c r="AG1422" s="47">
        <f>IF(AC1422&lt;&gt;"completed","待复核",IF(OR(W1422="",Z1422="",AA1422="",AD1422=""),"缺少必填项",IF(AND(OR(AE1422="yes",AF1422="yes"),AB1422=""),"修正原因缺失",IF(OR(W1422=0,W1422=1),IF(AND(X1422="",Y1422=""),"通过","0/1级时间应留空"),IF(AND(OR(W1422=2,W1422=3),X1422&lt;&gt;"",Y1422&lt;&gt;"",X1422&gt;=I1422,Y1422&lt;=J1422,Y1422&gt;X1422),"通过","2/3级时间无效")))))</f>
        <v/>
      </c>
    </row>
    <row r="1423">
      <c r="A1423" s="45" t="inlineStr">
        <is>
          <t>VQ-035</t>
        </is>
      </c>
      <c r="B1423" s="52" t="inlineStr">
        <is>
          <t>怎样把内胆和食材正确放入电压力锅？</t>
        </is>
      </c>
      <c r="C1423" s="45" t="inlineStr">
        <is>
          <t>zh-CN</t>
        </is>
      </c>
      <c r="D1423" s="45" t="inlineStr">
        <is>
          <t>Pressure Cooker</t>
        </is>
      </c>
      <c r="E1423" s="45" t="inlineStr">
        <is>
          <t>operation</t>
        </is>
      </c>
      <c r="F1423" s="45" t="inlineStr">
        <is>
          <t>development</t>
        </is>
      </c>
      <c r="G1423" s="45" t="inlineStr">
        <is>
          <t>pressure-027-scene-0021</t>
        </is>
      </c>
      <c r="H1423" s="45" t="inlineStr">
        <is>
          <t>pressure-027</t>
        </is>
      </c>
      <c r="I1423" s="59" t="inlineStr">
        <is>
          <t>265.399</t>
        </is>
      </c>
      <c r="J1423" s="59" t="inlineStr">
        <is>
          <t>280.38</t>
        </is>
      </c>
      <c r="K1423" s="45" t="inlineStr">
        <is>
          <t>items/pressure-027-scene-0021/clip.mp4</t>
        </is>
      </c>
      <c r="L1423" s="45" t="inlineStr">
        <is>
          <t>items/pressure-027-scene-0021/thumbnail.jpg</t>
        </is>
      </c>
      <c r="M1423" s="52" t="inlineStr">
        <is>
          <t>ASR: because we put a lot of other spices so now i'm just going to give this a good stir and make sure that the meat's kind of all well distributed we're almost done we're about to put the top on this we have just a couple of other things to add all right wait a minute shane hold on a second and maybe i missed it normally would you put beans in your chili in the past if you weren't making keto
OCR: virginia this morning
VLM: Visual summary: A person wearing an apron is stirring contents in a pressure cooker on a kitchen counter, with various ingredients and containers nearby.
视觉摘要: 一个人穿着围裙，在厨房台面上搅拌压力锅里的内容物，旁边放着各种食材和容器。
Visible product: Pressure Cooker
Visible components: pressure cooker; apron; wooden table; glass jar; plastic container; yellow sign with text
Visible actions: stirring; holding
Visual uncertainty: The full text on the yellow sign is not fully visible. The specific ingredients and their names are not identifiable.</t>
        </is>
      </c>
      <c r="N1423" s="45" t="inlineStr">
        <is>
          <t>38</t>
        </is>
      </c>
      <c r="O1423" s="45" t="inlineStr">
        <is>
          <t>1</t>
        </is>
      </c>
      <c r="P1423" s="59" t="str"/>
      <c r="Q1423" s="59" t="str"/>
      <c r="R1423" s="52" t="inlineStr">
        <is>
          <t>The scene shows a person stirring contents in a pressure cooker, but does not show the correct placement of inner pot or ingredients as requested in the question. The ASR mentions adding ingredients but does not describe the step of placing the inner pot or食材 correctly.</t>
        </is>
      </c>
      <c r="S1423" s="52" t="inlineStr">
        <is>
          <t>VLM|ASR</t>
        </is>
      </c>
      <c r="T1423" s="52" t="inlineStr">
        <is>
          <t>low</t>
        </is>
      </c>
      <c r="U1423" s="52" t="inlineStr">
        <is>
          <t>The scene does not visually or audibly demonstrate the specific action of placing the inner pot or食材 into the pressure cooker as required by the question.</t>
        </is>
      </c>
      <c r="V1423" s="45" t="inlineStr">
        <is>
          <t>R1</t>
        </is>
      </c>
      <c r="W1423" s="46" t="inlineStr">
        <is>
          <t>1</t>
        </is>
      </c>
      <c r="X1423" s="60" t="n"/>
      <c r="Y1423" s="60" t="n"/>
      <c r="Z1423" s="46" t="inlineStr">
        <is>
          <t>no</t>
        </is>
      </c>
      <c r="AA1423" s="54" t="inlineStr">
        <is>
          <t>6帧显示主讲人用电压力锅搅拌锅内食材（t=265.4s-280.4s），未出现将内胆或食材放入锅体的放置动作。</t>
        </is>
      </c>
      <c r="AB1423" s="54" t="n"/>
      <c r="AC1423" s="46" t="inlineStr">
        <is>
          <t>completed</t>
        </is>
      </c>
      <c r="AD1423" s="46" t="inlineStr">
        <is>
          <t>2026-07-28T01:55:19+08:00</t>
        </is>
      </c>
      <c r="AE1423" s="47">
        <f>IF(AC1423&lt;&gt;"completed","",IF(W1423=O1423,"no","yes"))</f>
        <v/>
      </c>
      <c r="AF1423" s="47">
        <f>IF(AC1423&lt;&gt;"completed","",IF(AND(X1423=P1423,Y1423=Q1423),"no","yes"))</f>
        <v/>
      </c>
      <c r="AG1423" s="47">
        <f>IF(AC1423&lt;&gt;"completed","待复核",IF(OR(W1423="",Z1423="",AA1423="",AD1423=""),"缺少必填项",IF(AND(OR(AE1423="yes",AF1423="yes"),AB1423=""),"修正原因缺失",IF(OR(W1423=0,W1423=1),IF(AND(X1423="",Y1423=""),"通过","0/1级时间应留空"),IF(AND(OR(W1423=2,W1423=3),X1423&lt;&gt;"",Y1423&lt;&gt;"",X1423&gt;=I1423,Y1423&lt;=J1423,Y1423&gt;X1423),"通过","2/3级时间无效")))))</f>
        <v/>
      </c>
    </row>
    <row r="1424">
      <c r="A1424" s="45" t="inlineStr">
        <is>
          <t>VQ-035</t>
        </is>
      </c>
      <c r="B1424" s="52" t="inlineStr">
        <is>
          <t>怎样把内胆和食材正确放入电压力锅？</t>
        </is>
      </c>
      <c r="C1424" s="45" t="inlineStr">
        <is>
          <t>zh-CN</t>
        </is>
      </c>
      <c r="D1424" s="45" t="inlineStr">
        <is>
          <t>Pressure Cooker</t>
        </is>
      </c>
      <c r="E1424" s="45" t="inlineStr">
        <is>
          <t>operation</t>
        </is>
      </c>
      <c r="F1424" s="45" t="inlineStr">
        <is>
          <t>development</t>
        </is>
      </c>
      <c r="G1424" s="45" t="inlineStr">
        <is>
          <t>pressure-040-scene-0033</t>
        </is>
      </c>
      <c r="H1424" s="45" t="inlineStr">
        <is>
          <t>pressure-040</t>
        </is>
      </c>
      <c r="I1424" s="59" t="inlineStr">
        <is>
          <t>379.179</t>
        </is>
      </c>
      <c r="J1424" s="59" t="inlineStr">
        <is>
          <t>414.147</t>
        </is>
      </c>
      <c r="K1424" s="45" t="inlineStr">
        <is>
          <t>items/pressure-040-scene-0033/clip.mp4</t>
        </is>
      </c>
      <c r="L1424" s="45" t="inlineStr">
        <is>
          <t>items/pressure-040-scene-0033/thumbnail.jpg</t>
        </is>
      </c>
      <c r="M1424" s="52" t="inlineStr">
        <is>
          <t>ASR: this one kind of blew my mind. This is blueberries. Blueberries. I know. Let them come to the party. I did cherries before. I didn't come to the party. So we're going to add some cream in. Okay. In a pressure cooker. Yeah. Am I supposed to be stirring? Yeah. Okay. Because now it's just a regular pot. Okay. Okay. I just treat it like a normal, just a regular pot. So now I'm just adding enough liquid to see how I want my consistency of my soup. This is where the cooking like experience comes in. I totally will have a recipe, but I just look at it and go, how thick do I want it? Really? So I'm any more chicken stock if you don't want to use this you can use vegetable stock water whatever this just adds to our savoriness okay a nice color after it cooks you just stir it just warm it up to you where you want it really I don't
OCR: PA CITY EVISION ARK TÉLEVISION PCTV PARK CITY TELEVISION CITY TELEVISION RK C TELÉVISION PARK CHICKEN TELEVISION PAR TY TELEVISION K CIT LEVISION Pom Y TELEVISION CI ELEVISION Pamp STOCK Pam
VLM: Visual summary: Two women are in a television studio kitchen, preparing food using a pressure cooker. One woman is pouring a liquid from a bottle into the cooker while the other holds a spoon with food.
视觉摘要: 两名女性在电视演播室厨房内，使用压力锅准备食物。一名女性正将瓶中的液体倒入锅中，另一名女性手持盛有食物的勺子。
Visible product: Pressure Cooker
Visible components: pressure cooker; carton of chicken stock; can of pumpkin puree; pumpkin; spoon; bottle; kitchen sink; faucet; glass jar; milk carton; salt shaker; pepper shaker; glass bowl; white mug
Visible actions: pouring liquid into pressure cooker; holding spoon with food; gesturing with hand
Visible states: liquid being poured; food on spoon; woman smiling
Visual uncertainty: The exact brand or model of the pressure cooker is not visible. The specific ingredients being added are not fully identifiable from the bottle label.</t>
        </is>
      </c>
      <c r="N1424" s="45" t="inlineStr">
        <is>
          <t>39</t>
        </is>
      </c>
      <c r="O1424" s="45" t="inlineStr">
        <is>
          <t>2</t>
        </is>
      </c>
      <c r="P1424" s="59" t="inlineStr">
        <is>
          <t>379.179</t>
        </is>
      </c>
      <c r="Q1424" s="59" t="inlineStr">
        <is>
          <t>414.147</t>
        </is>
      </c>
      <c r="R1424" s="52" t="inlineStr">
        <is>
          <t>ASR mentions adding liquid to a pressure cooker and treating it like a regular pot, which is adjacent to the operation of placing ingredients inside. VLM shows liquid being poured into the pressure cooker, indicating an ingredient addition step, though not explicitly showing inner pot placement or food insertion.</t>
        </is>
      </c>
      <c r="S1424" s="52" t="inlineStr">
        <is>
          <t>ASR|VLM</t>
        </is>
      </c>
      <c r="T1424" s="52" t="inlineStr">
        <is>
          <t>medium</t>
        </is>
      </c>
      <c r="U1424" s="52" t="inlineStr">
        <is>
          <t>The evidence does not explicitly show the inner pot being placed or the food being correctly inserted into the inner pot; it only shows liquid being poured and food being held on a spoon.</t>
        </is>
      </c>
      <c r="V1424" s="45" t="inlineStr">
        <is>
          <t>R1</t>
        </is>
      </c>
      <c r="W1424" s="46" t="inlineStr">
        <is>
          <t>2</t>
        </is>
      </c>
      <c r="X1424" s="60" t="inlineStr">
        <is>
          <t>379.2</t>
        </is>
      </c>
      <c r="Y1424" s="60" t="inlineStr">
        <is>
          <t>407.2</t>
        </is>
      </c>
      <c r="Z1424" s="46" t="inlineStr">
        <is>
          <t>no</t>
        </is>
      </c>
      <c r="AA1424" s="54" t="inlineStr">
        <is>
          <t>画面显示两位主持人在压力锅中加入奶油、蓝莓等食材并搅拌（t=379.2s-407.2s），展示了往已装好的内胆中添加食材，但未演示将内胆放入锅体的动作，仅部分回答。</t>
        </is>
      </c>
      <c r="AB1424" s="54" t="inlineStr">
        <is>
          <t>AI时间379.179-414.147→R1时间379.2-407.2：按实际添加食材的帧范围修正，排除末尾品尝画面。</t>
        </is>
      </c>
      <c r="AC1424" s="46" t="inlineStr">
        <is>
          <t>completed</t>
        </is>
      </c>
      <c r="AD1424" s="46" t="inlineStr">
        <is>
          <t>2026-07-28T01:55:19+08:00</t>
        </is>
      </c>
      <c r="AE1424" s="47">
        <f>IF(AC1424&lt;&gt;"completed","",IF(W1424=O1424,"no","yes"))</f>
        <v/>
      </c>
      <c r="AF1424" s="47">
        <f>IF(AC1424&lt;&gt;"completed","",IF(AND(X1424=P1424,Y1424=Q1424),"no","yes"))</f>
        <v/>
      </c>
      <c r="AG1424" s="47">
        <f>IF(AC1424&lt;&gt;"completed","待复核",IF(OR(W1424="",Z1424="",AA1424="",AD1424=""),"缺少必填项",IF(AND(OR(AE1424="yes",AF1424="yes"),AB1424=""),"修正原因缺失",IF(OR(W1424=0,W1424=1),IF(AND(X1424="",Y1424=""),"通过","0/1级时间应留空"),IF(AND(OR(W1424=2,W1424=3),X1424&lt;&gt;"",Y1424&lt;&gt;"",X1424&gt;=I1424,Y1424&lt;=J1424,Y1424&gt;X1424),"通过","2/3级时间无效")))))</f>
        <v/>
      </c>
    </row>
    <row r="1425">
      <c r="A1425" s="45" t="inlineStr">
        <is>
          <t>VQ-035</t>
        </is>
      </c>
      <c r="B1425" s="52" t="inlineStr">
        <is>
          <t>怎样把内胆和食材正确放入电压力锅？</t>
        </is>
      </c>
      <c r="C1425" s="45" t="inlineStr">
        <is>
          <t>zh-CN</t>
        </is>
      </c>
      <c r="D1425" s="45" t="inlineStr">
        <is>
          <t>Pressure Cooker</t>
        </is>
      </c>
      <c r="E1425" s="45" t="inlineStr">
        <is>
          <t>operation</t>
        </is>
      </c>
      <c r="F1425" s="45" t="inlineStr">
        <is>
          <t>development</t>
        </is>
      </c>
      <c r="G1425" s="45" t="inlineStr">
        <is>
          <t>pressure-036-scene-0007</t>
        </is>
      </c>
      <c r="H1425" s="45" t="inlineStr">
        <is>
          <t>pressure-036</t>
        </is>
      </c>
      <c r="I1425" s="59" t="inlineStr">
        <is>
          <t>78.312</t>
        </is>
      </c>
      <c r="J1425" s="59" t="inlineStr">
        <is>
          <t>91.658</t>
        </is>
      </c>
      <c r="K1425" s="45" t="inlineStr">
        <is>
          <t>items/pressure-036-scene-0007/clip.mp4</t>
        </is>
      </c>
      <c r="L1425" s="45" t="inlineStr">
        <is>
          <t>items/pressure-036-scene-0007/thumbnail.jpg</t>
        </is>
      </c>
      <c r="M1425" s="52" t="inlineStr">
        <is>
          <t>ASR: is the power cord is detachable. It has an inner basket. I like the idea of a basket because you can keep a lot of vegetables and stuff in there. It does have a little bit of a rise so so you can put water in the bottom to keep things moist. And then of course we have the container,
VLM: Visual summary: A person is handling stainless steel inner pots and steamer baskets for a black pressure cooker on a kitchen counter.
视觉摘要: 一个人正在厨房台面上操作黑色压力锅的不锈钢内锅和蒸架。
Visible product: Pressure Cooker
Visible components: black pressure cooker; stainless steel inner pot; stainless steel steamer basket; digital display; control knob; red silicone oven mitts
Visible actions: person placing steamer basket into pressure cooker; person removing steamer basket from pressure cooker; person placing a round perforated steamer insert into the basket
Visible states: pressure cooker with inner pot removed; steamer basket being assembled or disassembled
Visual uncertainty: The brand name 'Simfonio' is visible but not fully legible in all frames. The exact model or specifications are not visible.</t>
        </is>
      </c>
      <c r="N1425" s="45" t="inlineStr">
        <is>
          <t>40</t>
        </is>
      </c>
      <c r="O1425" s="45" t="inlineStr">
        <is>
          <t>2</t>
        </is>
      </c>
      <c r="P1425" s="59" t="inlineStr">
        <is>
          <t>78.312</t>
        </is>
      </c>
      <c r="Q1425" s="59" t="inlineStr">
        <is>
          <t>91.658</t>
        </is>
      </c>
      <c r="R1425" s="52" t="inlineStr">
        <is>
          <t>The person is shown placing a steamer basket into the pressure cooker and assembling a perforated insert, which demonstrates handling of inner components, though not explicitly showing食材 (ingredients) being placed into the inner pot.</t>
        </is>
      </c>
      <c r="S1425" s="52" t="inlineStr">
        <is>
          <t>VLM</t>
        </is>
      </c>
      <c r="T1425" s="52" t="inlineStr">
        <is>
          <t>low</t>
        </is>
      </c>
      <c r="U1425" s="52" t="inlineStr">
        <is>
          <t>The evidence shows handling of inner components but does not explicitly show食材 being placed into the inner pot as required by the question.</t>
        </is>
      </c>
      <c r="V1425" s="45" t="inlineStr">
        <is>
          <t>R1</t>
        </is>
      </c>
      <c r="W1425" s="46" t="inlineStr">
        <is>
          <t>2</t>
        </is>
      </c>
      <c r="X1425" s="60" t="inlineStr">
        <is>
          <t>78.312</t>
        </is>
      </c>
      <c r="Y1425" s="60" t="inlineStr">
        <is>
          <t>91.658</t>
        </is>
      </c>
      <c r="Z1425" s="46" t="inlineStr">
        <is>
          <t>no</t>
        </is>
      </c>
      <c r="AA1425" s="54" t="inlineStr">
        <is>
          <t>6帧依次展示取出内胆/蒸篮、展示锅底、将蒸篮放回锅内（t=78.3s-91.7s），演示了内胆组件的装放，但未展示食材放入过程。</t>
        </is>
      </c>
      <c r="AB1425" s="54" t="n"/>
      <c r="AC1425" s="46" t="inlineStr">
        <is>
          <t>completed</t>
        </is>
      </c>
      <c r="AD1425" s="46" t="inlineStr">
        <is>
          <t>2026-07-28T01:55:19+08:00</t>
        </is>
      </c>
      <c r="AE1425" s="47">
        <f>IF(AC1425&lt;&gt;"completed","",IF(W1425=O1425,"no","yes"))</f>
        <v/>
      </c>
      <c r="AF1425" s="47">
        <f>IF(AC1425&lt;&gt;"completed","",IF(AND(X1425=P1425,Y1425=Q1425),"no","yes"))</f>
        <v/>
      </c>
      <c r="AG1425" s="47">
        <f>IF(AC1425&lt;&gt;"completed","待复核",IF(OR(W1425="",Z1425="",AA1425="",AD1425=""),"缺少必填项",IF(AND(OR(AE1425="yes",AF1425="yes"),AB1425=""),"修正原因缺失",IF(OR(W1425=0,W1425=1),IF(AND(X1425="",Y1425=""),"通过","0/1级时间应留空"),IF(AND(OR(W1425=2,W1425=3),X1425&lt;&gt;"",Y1425&lt;&gt;"",X1425&gt;=I1425,Y1425&lt;=J1425,Y1425&gt;X1425),"通过","2/3级时间无效")))))</f>
        <v/>
      </c>
    </row>
    <row r="1426">
      <c r="A1426" s="45" t="inlineStr">
        <is>
          <t>VQ-035</t>
        </is>
      </c>
      <c r="B1426" s="52" t="inlineStr">
        <is>
          <t>怎样把内胆和食材正确放入电压力锅？</t>
        </is>
      </c>
      <c r="C1426" s="45" t="inlineStr">
        <is>
          <t>zh-CN</t>
        </is>
      </c>
      <c r="D1426" s="45" t="inlineStr">
        <is>
          <t>Pressure Cooker</t>
        </is>
      </c>
      <c r="E1426" s="45" t="inlineStr">
        <is>
          <t>operation</t>
        </is>
      </c>
      <c r="F1426" s="45" t="inlineStr">
        <is>
          <t>development</t>
        </is>
      </c>
      <c r="G1426" s="45" t="inlineStr">
        <is>
          <t>pressure-001-scene-0001</t>
        </is>
      </c>
      <c r="H1426" s="45" t="inlineStr">
        <is>
          <t>pressure-001</t>
        </is>
      </c>
      <c r="I1426" s="59" t="inlineStr">
        <is>
          <t>0.0</t>
        </is>
      </c>
      <c r="J1426" s="59" t="inlineStr">
        <is>
          <t>120.65</t>
        </is>
      </c>
      <c r="K1426" s="45" t="inlineStr">
        <is>
          <t>items/pressure-001-scene-0001/clip.mp4</t>
        </is>
      </c>
      <c r="L1426" s="45" t="inlineStr">
        <is>
          <t>items/pressure-001-scene-0001/thumbnail.jpg</t>
        </is>
      </c>
      <c r="M1426" s="52" t="inlineStr">
        <is>
          <t>VLM: Visual summary: A pressure cooker is sitting on a kitchen countertop, emitting steam from its valve.
视觉摘要: 一个压力锅放在厨房台面上，从其阀门处冒出蒸汽。
Visible product: Pressure Cooker
Visible components: pressure cooker; red valve cap; metal lid; black handles; granite countertop; white tiled wall
Visible states: steam is being released from the valve</t>
        </is>
      </c>
      <c r="N1426" s="45" t="inlineStr">
        <is>
          <t>41</t>
        </is>
      </c>
      <c r="O1426" s="45" t="inlineStr">
        <is>
          <t>0</t>
        </is>
      </c>
      <c r="P1426" s="59" t="str"/>
      <c r="Q1426" s="59" t="str"/>
      <c r="R1426" s="52" t="inlineStr">
        <is>
          <t>The scene shows a pressure cooker emitting steam, indicating it is in use or has been used, but provides no visual or textual evidence of inserting inner pot or ingredients.</t>
        </is>
      </c>
      <c r="S1426" s="52" t="inlineStr">
        <is>
          <t>VLM</t>
        </is>
      </c>
      <c r="T1426" s="52" t="inlineStr">
        <is>
          <t>low</t>
        </is>
      </c>
      <c r="U1426" s="52" t="inlineStr">
        <is>
          <t>No evidence of inner pot or ingredients being handled or placed.</t>
        </is>
      </c>
      <c r="V1426" s="45" t="inlineStr">
        <is>
          <t>R1</t>
        </is>
      </c>
      <c r="W1426" s="46" t="inlineStr">
        <is>
          <t>0</t>
        </is>
      </c>
      <c r="X1426" s="60" t="n"/>
      <c r="Y1426" s="60" t="n"/>
      <c r="Z1426" s="46" t="inlineStr">
        <is>
          <t>no</t>
        </is>
      </c>
      <c r="AA1426" s="54" t="inlineStr">
        <is>
          <t>全6帧（t=0.0s–120.6s）显示一个不锈钢炉灶式压力锅静止在台面上，仅阀门处有蒸汽冒出，无内胆、无食材、无放置动作。</t>
        </is>
      </c>
      <c r="AB1426" s="54" t="n"/>
      <c r="AC1426" s="46" t="inlineStr">
        <is>
          <t>completed</t>
        </is>
      </c>
      <c r="AD1426" s="46" t="inlineStr">
        <is>
          <t>2026-07-28T01:55:19+08:00</t>
        </is>
      </c>
      <c r="AE1426" s="47">
        <f>IF(AC1426&lt;&gt;"completed","",IF(W1426=O1426,"no","yes"))</f>
        <v/>
      </c>
      <c r="AF1426" s="47">
        <f>IF(AC1426&lt;&gt;"completed","",IF(AND(X1426=P1426,Y1426=Q1426),"no","yes"))</f>
        <v/>
      </c>
      <c r="AG1426" s="47">
        <f>IF(AC1426&lt;&gt;"completed","待复核",IF(OR(W1426="",Z1426="",AA1426="",AD1426=""),"缺少必填项",IF(AND(OR(AE1426="yes",AF1426="yes"),AB1426=""),"修正原因缺失",IF(OR(W1426=0,W1426=1),IF(AND(X1426="",Y1426=""),"通过","0/1级时间应留空"),IF(AND(OR(W1426=2,W1426=3),X1426&lt;&gt;"",Y1426&lt;&gt;"",X1426&gt;=I1426,Y1426&lt;=J1426,Y1426&gt;X1426),"通过","2/3级时间无效")))))</f>
        <v/>
      </c>
    </row>
    <row r="1427">
      <c r="A1427" s="45" t="inlineStr">
        <is>
          <t>VQ-035</t>
        </is>
      </c>
      <c r="B1427" s="52" t="inlineStr">
        <is>
          <t>怎样把内胆和食材正确放入电压力锅？</t>
        </is>
      </c>
      <c r="C1427" s="45" t="inlineStr">
        <is>
          <t>zh-CN</t>
        </is>
      </c>
      <c r="D1427" s="45" t="inlineStr">
        <is>
          <t>Pressure Cooker</t>
        </is>
      </c>
      <c r="E1427" s="45" t="inlineStr">
        <is>
          <t>operation</t>
        </is>
      </c>
      <c r="F1427" s="45" t="inlineStr">
        <is>
          <t>development</t>
        </is>
      </c>
      <c r="G1427" s="45" t="inlineStr">
        <is>
          <t>pressure-027-scene-0019</t>
        </is>
      </c>
      <c r="H1427" s="45" t="inlineStr">
        <is>
          <t>pressure-027</t>
        </is>
      </c>
      <c r="I1427" s="59" t="inlineStr">
        <is>
          <t>238.972</t>
        </is>
      </c>
      <c r="J1427" s="59" t="inlineStr">
        <is>
          <t>256.823</t>
        </is>
      </c>
      <c r="K1427" s="45" t="inlineStr">
        <is>
          <t>items/pressure-027-scene-0019/clip.mp4</t>
        </is>
      </c>
      <c r="L1427" s="45" t="inlineStr">
        <is>
          <t>items/pressure-027-scene-0019/thumbnail.jpg</t>
        </is>
      </c>
      <c r="M1427" s="52" t="inlineStr">
        <is>
          <t>ASR: And then we've got a bunch of diced garlic. Okay. And some tomato paste, about a quarter cup of tomato paste. That's also going to make it richer and a deeper flavor that you may not get otherwise. We also have some salt and pepper
OCR: ITS Shayne Rogers SHAYNEFULLY DELICIOUS virginia this morning
VLM: Visual summary: A person in an apron is preparing food in a kitchen, holding a potato and later adding it to a pressure cooker on a counter.
视觉摘要: 一个人穿着围裙在厨房里准备食物，先拿着一个土豆，然后将其放入压力锅中。
Visible product: Pressure Cooker
Visible components: pressure cooker; wooden cutting board; spoon; bowl; jar; lemon; garlic; white wall; door with glass pane; yellow sign
Visible actions: holding a potato; adding potato to pressure cooker; stirring contents in pressure cooker
Visible states: person smiling; pressure cooker with blue light on
Visual uncertainty: The text on the yellow sign is partially obscured and not fully readable.</t>
        </is>
      </c>
      <c r="N1427" s="45" t="inlineStr">
        <is>
          <t>42</t>
        </is>
      </c>
      <c r="O1427" s="45" t="inlineStr">
        <is>
          <t>2</t>
        </is>
      </c>
      <c r="P1427" s="59" t="inlineStr">
        <is>
          <t>238.972</t>
        </is>
      </c>
      <c r="Q1427" s="59" t="inlineStr">
        <is>
          <t>256.823</t>
        </is>
      </c>
      <c r="R1427" s="52" t="inlineStr">
        <is>
          <t>The visual shows a person adding a potato to the pressure cooker, which demonstrates the action of placing an ingredient (inner pot content) into the appliance, though no explicit instruction on 'correct' placement or 'inner胆' is shown.</t>
        </is>
      </c>
      <c r="S1427" s="52" t="inlineStr">
        <is>
          <t>VLM</t>
        </is>
      </c>
      <c r="T1427" s="52" t="inlineStr">
        <is>
          <t>low</t>
        </is>
      </c>
      <c r="U1427" s="52" t="inlineStr">
        <is>
          <t>The action shown is ingredient placement, but no explicit guidance on 'correct' method or '内胆' handling is visible or audible.</t>
        </is>
      </c>
      <c r="V1427" s="45" t="inlineStr">
        <is>
          <t>R1</t>
        </is>
      </c>
      <c r="W1427" s="46" t="inlineStr">
        <is>
          <t>2</t>
        </is>
      </c>
      <c r="X1427" s="60" t="inlineStr">
        <is>
          <t>239.0</t>
        </is>
      </c>
      <c r="Y1427" s="60" t="inlineStr">
        <is>
          <t>256.8</t>
        </is>
      </c>
      <c r="Z1427" s="46" t="inlineStr">
        <is>
          <t>no</t>
        </is>
      </c>
      <c r="AA1427" s="54" t="inlineStr">
        <is>
          <t>第1-6帧（t=239.0s–256.8s）显示一名女性将土豆食材加入电压力锅内锅中，展示了放入食材的动作；但未展示内胆放置步骤或'正确'放置方法的完整说明。</t>
        </is>
      </c>
      <c r="AB1427" s="54" t="inlineStr">
        <is>
          <t>时间按实际证据片段重定位</t>
        </is>
      </c>
      <c r="AC1427" s="46" t="inlineStr">
        <is>
          <t>completed</t>
        </is>
      </c>
      <c r="AD1427" s="46" t="inlineStr">
        <is>
          <t>2026-07-28T01:55:19+08:00</t>
        </is>
      </c>
      <c r="AE1427" s="47">
        <f>IF(AC1427&lt;&gt;"completed","",IF(W1427=O1427,"no","yes"))</f>
        <v/>
      </c>
      <c r="AF1427" s="47">
        <f>IF(AC1427&lt;&gt;"completed","",IF(AND(X1427=P1427,Y1427=Q1427),"no","yes"))</f>
        <v/>
      </c>
      <c r="AG1427" s="47">
        <f>IF(AC1427&lt;&gt;"completed","待复核",IF(OR(W1427="",Z1427="",AA1427="",AD1427=""),"缺少必填项",IF(AND(OR(AE1427="yes",AF1427="yes"),AB1427=""),"修正原因缺失",IF(OR(W1427=0,W1427=1),IF(AND(X1427="",Y1427=""),"通过","0/1级时间应留空"),IF(AND(OR(W1427=2,W1427=3),X1427&lt;&gt;"",Y1427&lt;&gt;"",X1427&gt;=I1427,Y1427&lt;=J1427,Y1427&gt;X1427),"通过","2/3级时间无效")))))</f>
        <v/>
      </c>
    </row>
    <row r="1428">
      <c r="A1428" s="45" t="inlineStr">
        <is>
          <t>VQ-035</t>
        </is>
      </c>
      <c r="B1428" s="52" t="inlineStr">
        <is>
          <t>怎样把内胆和食材正确放入电压力锅？</t>
        </is>
      </c>
      <c r="C1428" s="45" t="inlineStr">
        <is>
          <t>zh-CN</t>
        </is>
      </c>
      <c r="D1428" s="45" t="inlineStr">
        <is>
          <t>Pressure Cooker</t>
        </is>
      </c>
      <c r="E1428" s="45" t="inlineStr">
        <is>
          <t>operation</t>
        </is>
      </c>
      <c r="F1428" s="45" t="inlineStr">
        <is>
          <t>development</t>
        </is>
      </c>
      <c r="G1428" s="45" t="inlineStr">
        <is>
          <t>pressure-040-scene-0024</t>
        </is>
      </c>
      <c r="H1428" s="45" t="inlineStr">
        <is>
          <t>pressure-040</t>
        </is>
      </c>
      <c r="I1428" s="59" t="inlineStr">
        <is>
          <t>265.766</t>
        </is>
      </c>
      <c r="J1428" s="59" t="inlineStr">
        <is>
          <t>268.235</t>
        </is>
      </c>
      <c r="K1428" s="45" t="inlineStr">
        <is>
          <t>items/pressure-040-scene-0024/clip.mp4</t>
        </is>
      </c>
      <c r="L1428" s="45" t="inlineStr">
        <is>
          <t>items/pressure-040-scene-0024/thumbnail.jpg</t>
        </is>
      </c>
      <c r="M1428" s="52" t="inlineStr">
        <is>
          <t>ASR: Okay, we're going to put our lid on. Okay, this is by far the hardest part of doing this.
VLM: Visual summary: A person in a green chef's jacket is handling a white and stainless steel pressure cooker on a kitchen counter surrounded by cooking ingredients and tools.
视觉摘要: 一名穿着绿色厨师服的人正在操作一个白色和不锈钢材质的压力锅，周围摆放着烹饪食材和工具。
Visible product: Pressure Cooker
Visible components: pressure cooker; Kirkland Organic Chicken Stock carton; butternut squash; white mug; glass of milk; salt shaker; bottle with squeeze top; can; jar; digital display; control panel; handle; chef's jacket with logo
Visible actions: person holding the lid of the pressure cooker; person gesturing with hand near the pressure cooker
Visible states: pressure cooker is closed; pressure cooker is on a counter
Visual uncertainty: exact brand or model of pressure cooker is not visible, exact contents of can and jar are not identifiable</t>
        </is>
      </c>
      <c r="N1428" s="45" t="inlineStr">
        <is>
          <t>43</t>
        </is>
      </c>
      <c r="O1428" s="45" t="inlineStr">
        <is>
          <t>1</t>
        </is>
      </c>
      <c r="P1428" s="59" t="str"/>
      <c r="Q1428" s="59" t="str"/>
      <c r="R1428" s="52" t="inlineStr">
        <is>
          <t>The scene shows a person handling the pressure cooker lid, but does not show the inner pot or ingredients being placed inside; the ASR mentions putting the lid on, which is a subsequent step.</t>
        </is>
      </c>
      <c r="S1428" s="52" t="inlineStr">
        <is>
          <t>VLM|ASR</t>
        </is>
      </c>
      <c r="T1428" s="52" t="inlineStr">
        <is>
          <t>low</t>
        </is>
      </c>
      <c r="U1428" s="52" t="inlineStr">
        <is>
          <t>No visual or spoken evidence shows the inner pot or ingredients being inserted into the pressure cooker.</t>
        </is>
      </c>
      <c r="V1428" s="45" t="inlineStr">
        <is>
          <t>R1</t>
        </is>
      </c>
      <c r="W1428" s="46" t="inlineStr">
        <is>
          <t>1</t>
        </is>
      </c>
      <c r="X1428" s="60" t="n"/>
      <c r="Y1428" s="60" t="n"/>
      <c r="Z1428" s="46" t="inlineStr">
        <is>
          <t>no</t>
        </is>
      </c>
      <c r="AA1428" s="54" t="inlineStr">
        <is>
          <t>全6帧（t=265.8s–268.2s）显示穿绿色厨师服的人将锅盖盖上并关闭压力锅，全程未展示内胆或食材放入操作。</t>
        </is>
      </c>
      <c r="AB1428" s="54" t="n"/>
      <c r="AC1428" s="46" t="inlineStr">
        <is>
          <t>completed</t>
        </is>
      </c>
      <c r="AD1428" s="46" t="inlineStr">
        <is>
          <t>2026-07-28T01:55:19+08:00</t>
        </is>
      </c>
      <c r="AE1428" s="47">
        <f>IF(AC1428&lt;&gt;"completed","",IF(W1428=O1428,"no","yes"))</f>
        <v/>
      </c>
      <c r="AF1428" s="47">
        <f>IF(AC1428&lt;&gt;"completed","",IF(AND(X1428=P1428,Y1428=Q1428),"no","yes"))</f>
        <v/>
      </c>
      <c r="AG1428" s="47">
        <f>IF(AC1428&lt;&gt;"completed","待复核",IF(OR(W1428="",Z1428="",AA1428="",AD1428=""),"缺少必填项",IF(AND(OR(AE1428="yes",AF1428="yes"),AB1428=""),"修正原因缺失",IF(OR(W1428=0,W1428=1),IF(AND(X1428="",Y1428=""),"通过","0/1级时间应留空"),IF(AND(OR(W1428=2,W1428=3),X1428&lt;&gt;"",Y1428&lt;&gt;"",X1428&gt;=I1428,Y1428&lt;=J1428,Y1428&gt;X1428),"通过","2/3级时间无效")))))</f>
        <v/>
      </c>
    </row>
    <row r="1429">
      <c r="A1429" s="45" t="inlineStr">
        <is>
          <t>VQ-035</t>
        </is>
      </c>
      <c r="B1429" s="52" t="inlineStr">
        <is>
          <t>怎样把内胆和食材正确放入电压力锅？</t>
        </is>
      </c>
      <c r="C1429" s="45" t="inlineStr">
        <is>
          <t>zh-CN</t>
        </is>
      </c>
      <c r="D1429" s="45" t="inlineStr">
        <is>
          <t>Pressure Cooker</t>
        </is>
      </c>
      <c r="E1429" s="45" t="inlineStr">
        <is>
          <t>operation</t>
        </is>
      </c>
      <c r="F1429" s="45" t="inlineStr">
        <is>
          <t>development</t>
        </is>
      </c>
      <c r="G1429" s="45" t="inlineStr">
        <is>
          <t>pressure-012-scene-0007</t>
        </is>
      </c>
      <c r="H1429" s="45" t="inlineStr">
        <is>
          <t>pressure-012</t>
        </is>
      </c>
      <c r="I1429" s="59" t="inlineStr">
        <is>
          <t>20.654</t>
        </is>
      </c>
      <c r="J1429" s="59" t="inlineStr">
        <is>
          <t>24.024</t>
        </is>
      </c>
      <c r="K1429" s="45" t="inlineStr">
        <is>
          <t>items/pressure-012-scene-0007/clip.mp4</t>
        </is>
      </c>
      <c r="L1429" s="45" t="inlineStr">
        <is>
          <t>items/pressure-012-scene-0007/thumbnail.jpg</t>
        </is>
      </c>
      <c r="M1429" s="52" t="inlineStr">
        <is>
          <t>VLM: Visual summary: A hand uses red tongs to place seasoned chicken pieces into a stainless steel pressure cooker pot.
视觉摘要: 一只手用红色夹子将调味鸡块放入不锈钢压力锅内。
Visible product: Pressure Cooker
Visible components: stainless steel pot; red tongs; chicken pieces; garlic cloves; green onions; red and white checkered cloth
Visible actions: placing chicken pieces into the pot with tongs
Visible states: chicken pieces are seasoned; chicken pieces are being added to the pot</t>
        </is>
      </c>
      <c r="N1429" s="45" t="inlineStr">
        <is>
          <t>44</t>
        </is>
      </c>
      <c r="O1429" s="45" t="inlineStr">
        <is>
          <t>2</t>
        </is>
      </c>
      <c r="P1429" s="59" t="inlineStr">
        <is>
          <t>20.654</t>
        </is>
      </c>
      <c r="Q1429" s="59" t="inlineStr">
        <is>
          <t>24.024</t>
        </is>
      </c>
      <c r="R1429" s="52" t="inlineStr">
        <is>
          <t>The video shows chicken pieces being placed into the pressure cooker pot using tongs, which demonstrates a step in adding ingredients, though it does not explicitly show the inner pot or the correct procedure for placing both the inner pot and ingredients.</t>
        </is>
      </c>
      <c r="S1429" s="52" t="inlineStr">
        <is>
          <t>VLM</t>
        </is>
      </c>
      <c r="T1429" s="52" t="inlineStr">
        <is>
          <t>low</t>
        </is>
      </c>
      <c r="U1429" s="52" t="inlineStr">
        <is>
          <t>The evidence does not explicitly show the inner pot being placed or the full procedure for correctly placing both the inner pot and ingredients, but it shows ingredient placement into the cooker, which is adjacent to the question.</t>
        </is>
      </c>
      <c r="V1429" s="45" t="inlineStr">
        <is>
          <t>R1</t>
        </is>
      </c>
      <c r="W1429" s="46" t="inlineStr">
        <is>
          <t>2</t>
        </is>
      </c>
      <c r="X1429" s="60" t="inlineStr">
        <is>
          <t>21.3</t>
        </is>
      </c>
      <c r="Y1429" s="60" t="inlineStr">
        <is>
          <t>24.0</t>
        </is>
      </c>
      <c r="Z1429" s="46" t="inlineStr">
        <is>
          <t>no</t>
        </is>
      </c>
      <c r="AA1429" s="54" t="inlineStr">
        <is>
          <t>第1帧（t=20.7s）俯拍展示空不锈钢内胆，第2-6帧（t=21.3s–24.0s）用红色夹子将调味鸡块逐一放入内胆中，清晰演示了食材放入内胆的动作；但未展示内胆放入锅体的步骤。</t>
        </is>
      </c>
      <c r="AB1429" s="54" t="inlineStr">
        <is>
          <t>时间按实际证据片段重定位</t>
        </is>
      </c>
      <c r="AC1429" s="46" t="inlineStr">
        <is>
          <t>completed</t>
        </is>
      </c>
      <c r="AD1429" s="46" t="inlineStr">
        <is>
          <t>2026-07-28T01:55:19+08:00</t>
        </is>
      </c>
      <c r="AE1429" s="47">
        <f>IF(AC1429&lt;&gt;"completed","",IF(W1429=O1429,"no","yes"))</f>
        <v/>
      </c>
      <c r="AF1429" s="47">
        <f>IF(AC1429&lt;&gt;"completed","",IF(AND(X1429=P1429,Y1429=Q1429),"no","yes"))</f>
        <v/>
      </c>
      <c r="AG1429" s="47">
        <f>IF(AC1429&lt;&gt;"completed","待复核",IF(OR(W1429="",Z1429="",AA1429="",AD1429=""),"缺少必填项",IF(AND(OR(AE1429="yes",AF1429="yes"),AB1429=""),"修正原因缺失",IF(OR(W1429=0,W1429=1),IF(AND(X1429="",Y1429=""),"通过","0/1级时间应留空"),IF(AND(OR(W1429=2,W1429=3),X1429&lt;&gt;"",Y1429&lt;&gt;"",X1429&gt;=I1429,Y1429&lt;=J1429,Y1429&gt;X1429),"通过","2/3级时间无效")))))</f>
        <v/>
      </c>
    </row>
    <row r="1430">
      <c r="A1430" s="45" t="inlineStr">
        <is>
          <t>VQ-035</t>
        </is>
      </c>
      <c r="B1430" s="52" t="inlineStr">
        <is>
          <t>怎样把内胆和食材正确放入电压力锅？</t>
        </is>
      </c>
      <c r="C1430" s="45" t="inlineStr">
        <is>
          <t>zh-CN</t>
        </is>
      </c>
      <c r="D1430" s="45" t="inlineStr">
        <is>
          <t>Pressure Cooker</t>
        </is>
      </c>
      <c r="E1430" s="45" t="inlineStr">
        <is>
          <t>operation</t>
        </is>
      </c>
      <c r="F1430" s="45" t="inlineStr">
        <is>
          <t>development</t>
        </is>
      </c>
      <c r="G1430" s="45" t="inlineStr">
        <is>
          <t>pressure-011-scene-0009</t>
        </is>
      </c>
      <c r="H1430" s="45" t="inlineStr">
        <is>
          <t>pressure-011</t>
        </is>
      </c>
      <c r="I1430" s="59" t="inlineStr">
        <is>
          <t>53.353</t>
        </is>
      </c>
      <c r="J1430" s="59" t="inlineStr">
        <is>
          <t>62.196</t>
        </is>
      </c>
      <c r="K1430" s="45" t="inlineStr">
        <is>
          <t>items/pressure-011-scene-0009/clip.mp4</t>
        </is>
      </c>
      <c r="L1430" s="45" t="inlineStr">
        <is>
          <t>items/pressure-011-scene-0009/thumbnail.jpg</t>
        </is>
      </c>
      <c r="M1430" s="52" t="inlineStr">
        <is>
          <t>ASR: using the Boston butt or pork shoulder now to begin with this recipe we're gonna open up our instant pot and we'll place that in there and then we're going to add onions chili pepper apple cider
OCR: HOWARD BEODGE
VLM: Visual summary: A chef in a white uniform and black gloves prepares to cook meat in a pressure cooker in a commercial kitchen.
视觉摘要: 一名穿着白色制服和黑色手套的厨师在商业厨房里准备用压力锅烹煮肉类。
Visible product: Pressure Cooker
Visible components: green cutting board; raw meat; can of Campbell's tomato pepper sauce; small white bowls; metallic countertop; commercial ovens; pressure cooker
Visible actions: chef handling meat on cutting board; chef placing meat into pressure cooker
Visible states: meat being transferred from cutting board to pressure cooker</t>
        </is>
      </c>
      <c r="N1430" s="45" t="inlineStr">
        <is>
          <t>45</t>
        </is>
      </c>
      <c r="O1430" s="45" t="inlineStr">
        <is>
          <t>2</t>
        </is>
      </c>
      <c r="P1430" s="59" t="inlineStr">
        <is>
          <t>53.353</t>
        </is>
      </c>
      <c r="Q1430" s="59" t="inlineStr">
        <is>
          <t>62.196</t>
        </is>
      </c>
      <c r="R1430" s="52" t="inlineStr">
        <is>
          <t>Chef is shown placing raw meat into the pressure cooker, with ASR confirming the action of putting ingredients into the Instant Pot, which matches the product class and operation context.</t>
        </is>
      </c>
      <c r="S1430" s="52" t="inlineStr">
        <is>
          <t>VLM|ASR</t>
        </is>
      </c>
      <c r="T1430" s="52" t="inlineStr">
        <is>
          <t>low</t>
        </is>
      </c>
      <c r="U1430" s="52" t="inlineStr">
        <is>
          <t>No explicit mention of 'inner pot' or '食材' (ingredients) being placed correctly, but the action of placing meat into the cooker is visually and audibly supported.</t>
        </is>
      </c>
      <c r="V1430" s="45" t="inlineStr">
        <is>
          <t>R1</t>
        </is>
      </c>
      <c r="W1430" s="46" t="inlineStr">
        <is>
          <t>2</t>
        </is>
      </c>
      <c r="X1430" s="60" t="n">
        <v>56.9</v>
      </c>
      <c r="Y1430" s="60" t="n">
        <v>62.196</v>
      </c>
      <c r="Z1430" s="46" t="inlineStr">
        <is>
          <t>no</t>
        </is>
      </c>
      <c r="AA1430" s="54" t="inlineStr">
        <is>
          <t>第1-6帧（t=53.4s–62.2s）显示厨师戴黑色手套将生猪肉块放入电压力锅（Instant Pot款式）内胆中，第3-6帧（t=56.9s–62.2s）清晰展示放入动作；ASR提及'place that in there'确认放入操作。</t>
        </is>
      </c>
      <c r="AB1430" s="54" t="inlineStr">
        <is>
          <t>时间按实际证据片段重定位</t>
        </is>
      </c>
      <c r="AC1430" s="46" t="inlineStr">
        <is>
          <t>completed</t>
        </is>
      </c>
      <c r="AD1430" s="46" t="inlineStr">
        <is>
          <t>2026-07-28T01:55:19+08:00</t>
        </is>
      </c>
      <c r="AE1430" s="47">
        <f>IF(AC1430&lt;&gt;"completed","",IF(W1430=O1430,"no","yes"))</f>
        <v/>
      </c>
      <c r="AF1430" s="47">
        <f>IF(AC1430&lt;&gt;"completed","",IF(AND(X1430=P1430,Y1430=Q1430),"no","yes"))</f>
        <v/>
      </c>
      <c r="AG1430" s="47">
        <f>IF(AC1430&lt;&gt;"completed","待复核",IF(OR(W1430="",Z1430="",AA1430="",AD1430=""),"缺少必填项",IF(AND(OR(AE1430="yes",AF1430="yes"),AB1430=""),"修正原因缺失",IF(OR(W1430=0,W1430=1),IF(AND(X1430="",Y1430=""),"通过","0/1级时间应留空"),IF(AND(OR(W1430=2,W1430=3),X1430&lt;&gt;"",Y1430&lt;&gt;"",X1430&gt;=I1430,Y1430&lt;=J1430,Y1430&gt;X1430),"通过","2/3级时间无效")))))</f>
        <v/>
      </c>
    </row>
    <row r="1431">
      <c r="A1431" s="45" t="inlineStr">
        <is>
          <t>VQ-035</t>
        </is>
      </c>
      <c r="B1431" s="52" t="inlineStr">
        <is>
          <t>怎样把内胆和食材正确放入电压力锅？</t>
        </is>
      </c>
      <c r="C1431" s="45" t="inlineStr">
        <is>
          <t>zh-CN</t>
        </is>
      </c>
      <c r="D1431" s="45" t="inlineStr">
        <is>
          <t>Pressure Cooker</t>
        </is>
      </c>
      <c r="E1431" s="45" t="inlineStr">
        <is>
          <t>operation</t>
        </is>
      </c>
      <c r="F1431" s="45" t="inlineStr">
        <is>
          <t>development</t>
        </is>
      </c>
      <c r="G1431" s="45" t="inlineStr">
        <is>
          <t>pressure-027-scene-0023</t>
        </is>
      </c>
      <c r="H1431" s="45" t="inlineStr">
        <is>
          <t>pressure-027</t>
        </is>
      </c>
      <c r="I1431" s="59" t="inlineStr">
        <is>
          <t>292.526</t>
        </is>
      </c>
      <c r="J1431" s="59" t="inlineStr">
        <is>
          <t>296.263</t>
        </is>
      </c>
      <c r="K1431" s="45" t="inlineStr">
        <is>
          <t>items/pressure-027-scene-0023/clip.mp4</t>
        </is>
      </c>
      <c r="L1431" s="45" t="inlineStr">
        <is>
          <t>items/pressure-027-scene-0023/thumbnail.jpg</t>
        </is>
      </c>
      <c r="M1431" s="52" t="inlineStr">
        <is>
          <t>ASR: yes absolutely I love these I miss beans terribly but yes no the beans are just a little too high in carbs for those of us that are following keto they are delicious so now I'm gonna I'm gonna
OCR: virginia this morning E
VLM: Visual summary: A person wearing an apron is stirring contents in a black pressure cooker on a kitchen counter, with various ingredients and containers nearby.
视觉摘要: 一个人穿着围裙，在厨房台面上搅拌一个黑色压力锅里的内容物，旁边放着各种食材和容器。
Visible product: Pressure Cooker
Visible components: black pressure cooker; wooden spoon; apron; glass jar; plastic container; yellow sign with partial text 'ITS'
Visible actions: stirring with a wooden spoon
Visual uncertainty: The full text on the yellow sign is not visible. The specific ingredients and their labels are not clearly identifiable.</t>
        </is>
      </c>
      <c r="N1431" s="45" t="inlineStr">
        <is>
          <t>46</t>
        </is>
      </c>
      <c r="O1431" s="45" t="inlineStr">
        <is>
          <t>1</t>
        </is>
      </c>
      <c r="P1431" s="59" t="str"/>
      <c r="Q1431" s="59" t="str"/>
      <c r="R1431" s="52" t="inlineStr">
        <is>
          <t>The scene shows a person stirring contents in a pressure cooker, but no action of placing inner pot or ingredients is visible.</t>
        </is>
      </c>
      <c r="S1431" s="52" t="inlineStr">
        <is>
          <t>VLM</t>
        </is>
      </c>
      <c r="T1431" s="52" t="inlineStr">
        <is>
          <t>low</t>
        </is>
      </c>
      <c r="U1431" s="52" t="inlineStr">
        <is>
          <t>No evidence of inner pot or ingredient placement is present in the visual or audio.</t>
        </is>
      </c>
      <c r="V1431" s="45" t="inlineStr">
        <is>
          <t>R1</t>
        </is>
      </c>
      <c r="W1431" s="46" t="inlineStr">
        <is>
          <t>1</t>
        </is>
      </c>
      <c r="X1431" s="60" t="n"/>
      <c r="Y1431" s="60" t="n"/>
      <c r="Z1431" s="46" t="inlineStr">
        <is>
          <t>no</t>
        </is>
      </c>
      <c r="AA1431" s="54" t="inlineStr">
        <is>
          <t>全6帧（t=292.5s–296.3s）显示女性用勺子在电压力锅中搅拌已有食材，锅盖呈打开状态，非放置内胆或新食材的操作。</t>
        </is>
      </c>
      <c r="AB1431" s="54" t="n"/>
      <c r="AC1431" s="46" t="inlineStr">
        <is>
          <t>completed</t>
        </is>
      </c>
      <c r="AD1431" s="46" t="inlineStr">
        <is>
          <t>2026-07-28T01:55:19+08:00</t>
        </is>
      </c>
      <c r="AE1431" s="47">
        <f>IF(AC1431&lt;&gt;"completed","",IF(W1431=O1431,"no","yes"))</f>
        <v/>
      </c>
      <c r="AF1431" s="47">
        <f>IF(AC1431&lt;&gt;"completed","",IF(AND(X1431=P1431,Y1431=Q1431),"no","yes"))</f>
        <v/>
      </c>
      <c r="AG1431" s="47">
        <f>IF(AC1431&lt;&gt;"completed","待复核",IF(OR(W1431="",Z1431="",AA1431="",AD1431=""),"缺少必填项",IF(AND(OR(AE1431="yes",AF1431="yes"),AB1431=""),"修正原因缺失",IF(OR(W1431=0,W1431=1),IF(AND(X1431="",Y1431=""),"通过","0/1级时间应留空"),IF(AND(OR(W1431=2,W1431=3),X1431&lt;&gt;"",Y1431&lt;&gt;"",X1431&gt;=I1431,Y1431&lt;=J1431,Y1431&gt;X1431),"通过","2/3级时间无效")))))</f>
        <v/>
      </c>
    </row>
    <row r="1432">
      <c r="A1432" s="45" t="inlineStr">
        <is>
          <t>VQ-036</t>
        </is>
      </c>
      <c r="B1432" s="52" t="inlineStr">
        <is>
          <t>How do I align and lock a pressure-cooker lid?</t>
        </is>
      </c>
      <c r="C1432" s="45" t="inlineStr">
        <is>
          <t>en</t>
        </is>
      </c>
      <c r="D1432" s="45" t="inlineStr">
        <is>
          <t>Pressure Cooker</t>
        </is>
      </c>
      <c r="E1432" s="45" t="inlineStr">
        <is>
          <t>operation</t>
        </is>
      </c>
      <c r="F1432" s="45" t="inlineStr">
        <is>
          <t>development</t>
        </is>
      </c>
      <c r="G1432" s="45" t="inlineStr">
        <is>
          <t>pressure-027-scene-0027</t>
        </is>
      </c>
      <c r="H1432" s="45" t="inlineStr">
        <is>
          <t>pressure-027</t>
        </is>
      </c>
      <c r="I1432" s="59" t="inlineStr">
        <is>
          <t>321.788</t>
        </is>
      </c>
      <c r="J1432" s="59" t="inlineStr">
        <is>
          <t>328.929</t>
        </is>
      </c>
      <c r="K1432" s="45" t="inlineStr">
        <is>
          <t>items/pressure-027-scene-0027/clip.mp4</t>
        </is>
      </c>
      <c r="L1432" s="45" t="inlineStr">
        <is>
          <t>items/pressure-027-scene-0027/thumbnail.jpg</t>
        </is>
      </c>
      <c r="M1432" s="52" t="inlineStr">
        <is>
          <t>ASR: mine i like that totally i would absolutely do that we're going to give this a stir and get it all kind of but we're almost done yeah like see how quick that was
OCR: ITS
VLM: Visual summary: A woman in an apron is stirring food in a pressure cooker on a kitchen counter, with various ingredients and containers nearby.
视觉摘要: 一位穿着围裙的女性正在厨房台面上搅拌压力锅里的食物，旁边放着各种食材和容器。
Visible product: Pressure Cooker
Visible components: pressure cooker; wooden spoon; bowl; glass measuring cup; can; lemon; white container; yellow container; wooden cutting board; wall sign with partial text 'ITS'
Visible actions: stirring food in pressure cooker; smiling at camera
Visible states: food being stirred; pressure cooker in use
Visual uncertainty: The full text on the wall sign is not visible. The specific brand or model of the pressure cooker is not visible.</t>
        </is>
      </c>
      <c r="N1432" s="45" t="inlineStr">
        <is>
          <t>1</t>
        </is>
      </c>
      <c r="O1432" s="45" t="inlineStr">
        <is>
          <t>0</t>
        </is>
      </c>
      <c r="P1432" s="59" t="str"/>
      <c r="Q1432" s="59" t="str"/>
      <c r="R1432" s="52" t="inlineStr">
        <is>
          <t>The scene shows a person stirring food in a pressure cooker, but does not show any action related to aligning or locking the lid.</t>
        </is>
      </c>
      <c r="S1432" s="52" t="inlineStr">
        <is>
          <t>VLM</t>
        </is>
      </c>
      <c r="T1432" s="52" t="inlineStr">
        <is>
          <t>low</t>
        </is>
      </c>
      <c r="U1432" s="52" t="inlineStr">
        <is>
          <t>The action shown is stirring, not lid alignment or locking.</t>
        </is>
      </c>
      <c r="V1432" s="45" t="inlineStr">
        <is>
          <t>R1</t>
        </is>
      </c>
      <c r="W1432" s="46" t="inlineStr">
        <is>
          <t>1</t>
        </is>
      </c>
      <c r="X1432" s="60" t="n"/>
      <c r="Y1432" s="60" t="n"/>
      <c r="Z1432" s="46" t="inlineStr">
        <is>
          <t>no</t>
        </is>
      </c>
      <c r="AA1432" s="54" t="inlineStr">
        <is>
          <t>第1–6帧（t=321.8–328.9s）均显示一位女士在搅拌压力锅中的食物，锅盖已取下，没有出现对准/锁定锅盖的动作。</t>
        </is>
      </c>
      <c r="AB1432" s="54" t="inlineStr">
        <is>
          <t>AI=0→R1=1：压力锅产品出现并正在使用，但未演示如何对准和锁定锅盖。</t>
        </is>
      </c>
      <c r="AC1432" s="46" t="inlineStr">
        <is>
          <t>completed</t>
        </is>
      </c>
      <c r="AD1432" s="46" t="inlineStr">
        <is>
          <t>2026-07-28T01:55:19+08:00</t>
        </is>
      </c>
      <c r="AE1432" s="47">
        <f>IF(AC1432&lt;&gt;"completed","",IF(W1432=O1432,"no","yes"))</f>
        <v/>
      </c>
      <c r="AF1432" s="47">
        <f>IF(AC1432&lt;&gt;"completed","",IF(AND(X1432=P1432,Y1432=Q1432),"no","yes"))</f>
        <v/>
      </c>
      <c r="AG1432" s="47">
        <f>IF(AC1432&lt;&gt;"completed","待复核",IF(OR(W1432="",Z1432="",AA1432="",AD1432=""),"缺少必填项",IF(AND(OR(AE1432="yes",AF1432="yes"),AB1432=""),"修正原因缺失",IF(OR(W1432=0,W1432=1),IF(AND(X1432="",Y1432=""),"通过","0/1级时间应留空"),IF(AND(OR(W1432=2,W1432=3),X1432&lt;&gt;"",Y1432&lt;&gt;"",X1432&gt;=I1432,Y1432&lt;=J1432,Y1432&gt;X1432),"通过","2/3级时间无效")))))</f>
        <v/>
      </c>
    </row>
    <row r="1433">
      <c r="A1433" s="45" t="inlineStr">
        <is>
          <t>VQ-036</t>
        </is>
      </c>
      <c r="B1433" s="52" t="inlineStr">
        <is>
          <t>How do I align and lock a pressure-cooker lid?</t>
        </is>
      </c>
      <c r="C1433" s="45" t="inlineStr">
        <is>
          <t>en</t>
        </is>
      </c>
      <c r="D1433" s="45" t="inlineStr">
        <is>
          <t>Pressure Cooker</t>
        </is>
      </c>
      <c r="E1433" s="45" t="inlineStr">
        <is>
          <t>operation</t>
        </is>
      </c>
      <c r="F1433" s="45" t="inlineStr">
        <is>
          <t>development</t>
        </is>
      </c>
      <c r="G1433" s="45" t="inlineStr">
        <is>
          <t>pressure-032-scene-0003</t>
        </is>
      </c>
      <c r="H1433" s="45" t="inlineStr">
        <is>
          <t>pressure-032</t>
        </is>
      </c>
      <c r="I1433" s="59" t="inlineStr">
        <is>
          <t>1379.311</t>
        </is>
      </c>
      <c r="J1433" s="59" t="inlineStr">
        <is>
          <t>1438.637</t>
        </is>
      </c>
      <c r="K1433" s="45" t="inlineStr">
        <is>
          <t>items/pressure-032-scene-0003/clip.mp4</t>
        </is>
      </c>
      <c r="L1433" s="45" t="inlineStr">
        <is>
          <t>items/pressure-032-scene-0003/thumbnail.jpg</t>
        </is>
      </c>
      <c r="M1433" s="52" t="inlineStr">
        <is>
          <t>ASR: okay not what yeah see it's supposed to rock like this but for some reason it's It's not rocking. Well I hope that it doesn't blow on the bottom, it's supposed to get really noisy. So gosh. Don't let it go. It's resting on the burner. It's on the burner? Okay, it's still resting. Well, I'll tell you what, I may have to go to the pressure cooker shop and find out what's wrong with it, but that's what it usually does, see? So we'll just go ahead and let this cook for another ten minutes and see what happens. Okay, now it's doing its thing. Okay, this is how it's supposed to rock, so evidently I haven't used it for a while. So, here we go. Now, it's going to be cooking for eight more minutes. I'm going to turn the heat down. There. A gentle rock is what you want on a pressure cooker. Don't we all want gentle rocking? Oh, now, now. This is comforting food, so once you eat it, you won't be rocked. Okay, our cooking time is finished, so how we're going to do this is we're going to take this over
OCR: 2S PSKIMD AILNEU
VLM: Visual summary: Two women in a kitchen are interacting with a pressure cooker on the counter.
视觉摘要: 两位女士在厨房里与放在台面上的压力锅互动。
Visible product: Pressure Cooker
Visible components: pressure cooker; lid; knob; aprons; kitchen counter; refrigerator; utensils
Visible actions: woman gesturing with hands; woman looking upward; woman reaching for stove knob
Visible states: pressure cooker on counter; lid on pressure cooker; woman standing near stove
Visual uncertainty: The specific model or brand of the pressure cooker is not visible. The exact action being performed is not fully clear from the frames.</t>
        </is>
      </c>
      <c r="N1433" s="45" t="inlineStr">
        <is>
          <t>2</t>
        </is>
      </c>
      <c r="O1433" s="45" t="inlineStr">
        <is>
          <t>1</t>
        </is>
      </c>
      <c r="P1433" s="59" t="str"/>
      <c r="Q1433" s="59" t="str"/>
      <c r="R1433" s="52" t="inlineStr">
        <is>
          <t>The ASR mentions rocking the lid and gentle rocking as desired behavior, but does not show or describe the alignment or locking mechanism. The VLM shows interaction with the pressure cooker but no clear evidence of aligning or locking the lid.</t>
        </is>
      </c>
      <c r="S1433" s="52" t="inlineStr">
        <is>
          <t>VLM|ASR</t>
        </is>
      </c>
      <c r="T1433" s="52" t="inlineStr">
        <is>
          <t>low</t>
        </is>
      </c>
      <c r="U1433" s="52" t="inlineStr">
        <is>
          <t>No visual or spoken evidence of the specific alignment or locking action required by the question.</t>
        </is>
      </c>
      <c r="V1433" s="45" t="inlineStr">
        <is>
          <t>R1</t>
        </is>
      </c>
      <c r="W1433" s="46" t="inlineStr">
        <is>
          <t>1</t>
        </is>
      </c>
      <c r="X1433" s="60" t="n"/>
      <c r="Y1433" s="60" t="n"/>
      <c r="Z1433" s="46" t="inlineStr">
        <is>
          <t>no</t>
        </is>
      </c>
      <c r="AA1433" s="54" t="inlineStr">
        <is>
          <t>锅盖虽盖在锅体上，但6帧均未展示对准、旋转或锁定锅盖的操作过程。</t>
        </is>
      </c>
      <c r="AB1433" s="54" t="n"/>
      <c r="AC1433" s="46" t="inlineStr">
        <is>
          <t>completed</t>
        </is>
      </c>
      <c r="AD1433" s="46" t="inlineStr">
        <is>
          <t>2026-07-28T01:55:19+08:00</t>
        </is>
      </c>
      <c r="AE1433" s="47">
        <f>IF(AC1433&lt;&gt;"completed","",IF(W1433=O1433,"no","yes"))</f>
        <v/>
      </c>
      <c r="AF1433" s="47">
        <f>IF(AC1433&lt;&gt;"completed","",IF(AND(X1433=P1433,Y1433=Q1433),"no","yes"))</f>
        <v/>
      </c>
      <c r="AG1433" s="47">
        <f>IF(AC1433&lt;&gt;"completed","待复核",IF(OR(W1433="",Z1433="",AA1433="",AD1433=""),"缺少必填项",IF(AND(OR(AE1433="yes",AF1433="yes"),AB1433=""),"修正原因缺失",IF(OR(W1433=0,W1433=1),IF(AND(X1433="",Y1433=""),"通过","0/1级时间应留空"),IF(AND(OR(W1433=2,W1433=3),X1433&lt;&gt;"",Y1433&lt;&gt;"",X1433&gt;=I1433,Y1433&lt;=J1433,Y1433&gt;X1433),"通过","2/3级时间无效")))))</f>
        <v/>
      </c>
    </row>
    <row r="1434">
      <c r="A1434" s="45" t="inlineStr">
        <is>
          <t>VQ-036</t>
        </is>
      </c>
      <c r="B1434" s="52" t="inlineStr">
        <is>
          <t>How do I align and lock a pressure-cooker lid?</t>
        </is>
      </c>
      <c r="C1434" s="45" t="inlineStr">
        <is>
          <t>en</t>
        </is>
      </c>
      <c r="D1434" s="45" t="inlineStr">
        <is>
          <t>Pressure Cooker</t>
        </is>
      </c>
      <c r="E1434" s="45" t="inlineStr">
        <is>
          <t>operation</t>
        </is>
      </c>
      <c r="F1434" s="45" t="inlineStr">
        <is>
          <t>development</t>
        </is>
      </c>
      <c r="G1434" s="45" t="inlineStr">
        <is>
          <t>pressure-033-scene-0032</t>
        </is>
      </c>
      <c r="H1434" s="45" t="inlineStr">
        <is>
          <t>pressure-033</t>
        </is>
      </c>
      <c r="I1434" s="59" t="inlineStr">
        <is>
          <t>291.959</t>
        </is>
      </c>
      <c r="J1434" s="59" t="inlineStr">
        <is>
          <t>293.961</t>
        </is>
      </c>
      <c r="K1434" s="45" t="inlineStr">
        <is>
          <t>items/pressure-033-scene-0032/clip.mp4</t>
        </is>
      </c>
      <c r="L1434" s="45" t="inlineStr">
        <is>
          <t>items/pressure-033-scene-0032/thumbnail.jpg</t>
        </is>
      </c>
      <c r="M1434" s="52" t="inlineStr">
        <is>
          <t>ASR: and it's getting noisy. I have now reached my high pressure.
VLM: Visual summary: A close-up of a pressure cooker lid with a black handle and a small red and yellow knob on top, with blurred kitchen items in the background.
视觉摘要: 一个压力锅盖的特写，盖子上有黑色把手和一个红黄相间的小旋钮，背景模糊可见厨房物品。
Visible product: Pressure Cooker
Visible components: pressure cooker lid; black handle; small knob with red and yellow top
Visual uncertainty: Background items are out of focus and not clearly identifiable.</t>
        </is>
      </c>
      <c r="N1434" s="45" t="inlineStr">
        <is>
          <t>3</t>
        </is>
      </c>
      <c r="O1434" s="45" t="inlineStr">
        <is>
          <t>1</t>
        </is>
      </c>
      <c r="P1434" s="59" t="str"/>
      <c r="Q1434" s="59" t="str"/>
      <c r="R1434" s="52" t="inlineStr">
        <is>
          <t>The scene shows the pressure cooker lid with a handle and knob, matching the product, but no action or instruction related to aligning or locking the lid is visible or audible.</t>
        </is>
      </c>
      <c r="S1434" s="52" t="inlineStr">
        <is>
          <t>VLM</t>
        </is>
      </c>
      <c r="T1434" s="52" t="inlineStr">
        <is>
          <t>low</t>
        </is>
      </c>
      <c r="U1434" s="52" t="inlineStr">
        <is>
          <t>No evidence of alignment or locking action is present in the visual or audio content.</t>
        </is>
      </c>
      <c r="V1434" s="45" t="inlineStr">
        <is>
          <t>R1</t>
        </is>
      </c>
      <c r="W1434" s="46" t="inlineStr">
        <is>
          <t>1</t>
        </is>
      </c>
      <c r="X1434" s="60" t="n"/>
      <c r="Y1434" s="60" t="n"/>
      <c r="Z1434" s="46" t="inlineStr">
        <is>
          <t>no</t>
        </is>
      </c>
      <c r="AA1434" s="54" t="inlineStr">
        <is>
          <t>第1–6帧（t=292.0–294.0s）均为压力锅锅盖特写，红黑旋钮静止，无对准或锁定锅盖的动作演示。</t>
        </is>
      </c>
      <c r="AB1434" s="54" t="n"/>
      <c r="AC1434" s="46" t="inlineStr">
        <is>
          <t>completed</t>
        </is>
      </c>
      <c r="AD1434" s="46" t="inlineStr">
        <is>
          <t>2026-07-28T01:55:19+08:00</t>
        </is>
      </c>
      <c r="AE1434" s="47">
        <f>IF(AC1434&lt;&gt;"completed","",IF(W1434=O1434,"no","yes"))</f>
        <v/>
      </c>
      <c r="AF1434" s="47">
        <f>IF(AC1434&lt;&gt;"completed","",IF(AND(X1434=P1434,Y1434=Q1434),"no","yes"))</f>
        <v/>
      </c>
      <c r="AG1434" s="47">
        <f>IF(AC1434&lt;&gt;"completed","待复核",IF(OR(W1434="",Z1434="",AA1434="",AD1434=""),"缺少必填项",IF(AND(OR(AE1434="yes",AF1434="yes"),AB1434=""),"修正原因缺失",IF(OR(W1434=0,W1434=1),IF(AND(X1434="",Y1434=""),"通过","0/1级时间应留空"),IF(AND(OR(W1434=2,W1434=3),X1434&lt;&gt;"",Y1434&lt;&gt;"",X1434&gt;=I1434,Y1434&lt;=J1434,Y1434&gt;X1434),"通过","2/3级时间无效")))))</f>
        <v/>
      </c>
    </row>
    <row r="1435">
      <c r="A1435" s="45" t="inlineStr">
        <is>
          <t>VQ-036</t>
        </is>
      </c>
      <c r="B1435" s="52" t="inlineStr">
        <is>
          <t>How do I align and lock a pressure-cooker lid?</t>
        </is>
      </c>
      <c r="C1435" s="45" t="inlineStr">
        <is>
          <t>en</t>
        </is>
      </c>
      <c r="D1435" s="45" t="inlineStr">
        <is>
          <t>Pressure Cooker</t>
        </is>
      </c>
      <c r="E1435" s="45" t="inlineStr">
        <is>
          <t>operation</t>
        </is>
      </c>
      <c r="F1435" s="45" t="inlineStr">
        <is>
          <t>development</t>
        </is>
      </c>
      <c r="G1435" s="45" t="inlineStr">
        <is>
          <t>pressure-012-scene-0020</t>
        </is>
      </c>
      <c r="H1435" s="45" t="inlineStr">
        <is>
          <t>pressure-012</t>
        </is>
      </c>
      <c r="I1435" s="59" t="inlineStr">
        <is>
          <t>72.806</t>
        </is>
      </c>
      <c r="J1435" s="59" t="inlineStr">
        <is>
          <t>77.744</t>
        </is>
      </c>
      <c r="K1435" s="45" t="inlineStr">
        <is>
          <t>items/pressure-012-scene-0020/clip.mp4</t>
        </is>
      </c>
      <c r="L1435" s="45" t="inlineStr">
        <is>
          <t>items/pressure-012-scene-0020/thumbnail.jpg</t>
        </is>
      </c>
      <c r="M1435" s="52" t="inlineStr">
        <is>
          <t>OCR: CORNSTARCH MIXTURE
VLM: Visual summary: A hand uses red tongs to lift seasoned food pieces from a pressure cooker pot, and later pours a white cornstarch mixture into the same pot.
视觉摘要: 一只手用红色夹子从压力锅中夹起调味好的食物块，随后将白色玉米淀粉混合物倒入同一锅中。
Visible product: Pressure Cooker
Visible components: pressure cooker pot; red tongs; hand; cornstarch mixture; seasoned food pieces
Visible actions: lifting food with tongs; pouring cornstarch mixture
Visible states: food pieces coated in seasoning; cornstarch mixture being poured
Visible warnings: CORNSTARCH MIXTURE</t>
        </is>
      </c>
      <c r="N1435" s="45" t="inlineStr">
        <is>
          <t>4</t>
        </is>
      </c>
      <c r="O1435" s="45" t="inlineStr">
        <is>
          <t>0</t>
        </is>
      </c>
      <c r="P1435" s="59" t="str"/>
      <c r="Q1435" s="59" t="str"/>
      <c r="R1435" s="52" t="inlineStr">
        <is>
          <t>The scene shows food being lifted and cornstarch mixture being poured into the pressure cooker pot, but no alignment or locking of the lid is visible or mentioned.</t>
        </is>
      </c>
      <c r="S1435" s="52" t="inlineStr">
        <is>
          <t>VLM</t>
        </is>
      </c>
      <c r="T1435" s="52" t="inlineStr">
        <is>
          <t>low</t>
        </is>
      </c>
      <c r="U1435" s="52" t="inlineStr">
        <is>
          <t>No evidence of lid alignment or locking action is present in the frozen evidence.</t>
        </is>
      </c>
      <c r="V1435" s="45" t="inlineStr">
        <is>
          <t>R1</t>
        </is>
      </c>
      <c r="W1435" s="46" t="inlineStr">
        <is>
          <t>1</t>
        </is>
      </c>
      <c r="X1435" s="60" t="n"/>
      <c r="Y1435" s="60" t="n"/>
      <c r="Z1435" s="46" t="inlineStr">
        <is>
          <t>no</t>
        </is>
      </c>
      <c r="AA1435" s="54" t="inlineStr">
        <is>
          <t>第1–6帧（t=72.8–77.7s）显示用红夹子夹取食物并倒入玉米淀粉混合物，未出现锅盖或对准/锁定动作。</t>
        </is>
      </c>
      <c r="AB1435" s="54" t="inlineStr">
        <is>
          <t>AI=0→R1=1：压力锅内胆出现，但画面未演示锅盖的对准与锁定。</t>
        </is>
      </c>
      <c r="AC1435" s="46" t="inlineStr">
        <is>
          <t>completed</t>
        </is>
      </c>
      <c r="AD1435" s="46" t="inlineStr">
        <is>
          <t>2026-07-28T01:55:19+08:00</t>
        </is>
      </c>
      <c r="AE1435" s="47">
        <f>IF(AC1435&lt;&gt;"completed","",IF(W1435=O1435,"no","yes"))</f>
        <v/>
      </c>
      <c r="AF1435" s="47">
        <f>IF(AC1435&lt;&gt;"completed","",IF(AND(X1435=P1435,Y1435=Q1435),"no","yes"))</f>
        <v/>
      </c>
      <c r="AG1435" s="47">
        <f>IF(AC1435&lt;&gt;"completed","待复核",IF(OR(W1435="",Z1435="",AA1435="",AD1435=""),"缺少必填项",IF(AND(OR(AE1435="yes",AF1435="yes"),AB1435=""),"修正原因缺失",IF(OR(W1435=0,W1435=1),IF(AND(X1435="",Y1435=""),"通过","0/1级时间应留空"),IF(AND(OR(W1435=2,W1435=3),X1435&lt;&gt;"",Y1435&lt;&gt;"",X1435&gt;=I1435,Y1435&lt;=J1435,Y1435&gt;X1435),"通过","2/3级时间无效")))))</f>
        <v/>
      </c>
    </row>
    <row r="1436">
      <c r="A1436" s="45" t="inlineStr">
        <is>
          <t>VQ-036</t>
        </is>
      </c>
      <c r="B1436" s="52" t="inlineStr">
        <is>
          <t>How do I align and lock a pressure-cooker lid?</t>
        </is>
      </c>
      <c r="C1436" s="45" t="inlineStr">
        <is>
          <t>en</t>
        </is>
      </c>
      <c r="D1436" s="45" t="inlineStr">
        <is>
          <t>Pressure Cooker</t>
        </is>
      </c>
      <c r="E1436" s="45" t="inlineStr">
        <is>
          <t>operation</t>
        </is>
      </c>
      <c r="F1436" s="45" t="inlineStr">
        <is>
          <t>development</t>
        </is>
      </c>
      <c r="G1436" s="45" t="inlineStr">
        <is>
          <t>pressure-036-scene-0010</t>
        </is>
      </c>
      <c r="H1436" s="45" t="inlineStr">
        <is>
          <t>pressure-036</t>
        </is>
      </c>
      <c r="I1436" s="59" t="inlineStr">
        <is>
          <t>109.343</t>
        </is>
      </c>
      <c r="J1436" s="59" t="inlineStr">
        <is>
          <t>118.819</t>
        </is>
      </c>
      <c r="K1436" s="45" t="inlineStr">
        <is>
          <t>items/pressure-036-scene-0010/clip.mp4</t>
        </is>
      </c>
      <c r="L1436" s="45" t="inlineStr">
        <is>
          <t>items/pressure-036-scene-0010/thumbnail.jpg</t>
        </is>
      </c>
      <c r="M1436" s="52" t="inlineStr">
        <is>
          <t>ASR: It's got a very large display right here. I also like how it's a lit up display. So it's easy to read even under the bright lights of the camera that I have right here so whereas a lot of pressure cookers have a
OCR: ioni OFF
VLM: Visual summary: A person is interacting with a black pressure cooker on a kitchen counter, pointing at its digital display which shows 'OFF'.
视觉摘要: 一个人在厨房台面上与一台黑色压力锅互动，指着其显示“OFF”的数字屏幕。
Visible product: Pressure Cooker
Visible components: digital display; control knob; buttons; lid handle; brand name; counter
Visible actions: pointing at display; holding lid handle
Visible states: display shows 'OFF'
Visual uncertainty: The person's full face and clothing details are not visible. The exact model or full specifications are not visible.</t>
        </is>
      </c>
      <c r="N1436" s="45" t="inlineStr">
        <is>
          <t>5</t>
        </is>
      </c>
      <c r="O1436" s="45" t="inlineStr">
        <is>
          <t>0</t>
        </is>
      </c>
      <c r="P1436" s="59" t="str"/>
      <c r="Q1436" s="59" t="str"/>
      <c r="R1436" s="52" t="inlineStr">
        <is>
          <t>The scene shows interaction with a pressure cooker's digital display showing 'OFF', with no visible alignment or locking of the lid, nor any instruction or demonstration related to lid alignment or locking.</t>
        </is>
      </c>
      <c r="S1436" s="52" t="inlineStr">
        <is>
          <t>VLM|ASR|OCR</t>
        </is>
      </c>
      <c r="T1436" s="52" t="inlineStr">
        <is>
          <t>low</t>
        </is>
      </c>
      <c r="U1436" s="52" t="inlineStr">
        <is>
          <t>The evidence clearly shows no action or visual content related to aligning or locking the lid.</t>
        </is>
      </c>
      <c r="V1436" s="45" t="inlineStr">
        <is>
          <t>R1</t>
        </is>
      </c>
      <c r="W1436" s="46" t="inlineStr">
        <is>
          <t>1</t>
        </is>
      </c>
      <c r="X1436" s="60" t="n"/>
      <c r="Y1436" s="60" t="n"/>
      <c r="Z1436" s="46" t="inlineStr">
        <is>
          <t>no</t>
        </is>
      </c>
      <c r="AA1436" s="54" t="inlineStr">
        <is>
          <t>第1–6帧（t=109.3–118.8s）显示一人指向显示“OFF”的电压力锅控制面板，未演示对准/锁定锅盖。</t>
        </is>
      </c>
      <c r="AB1436" s="54" t="inlineStr">
        <is>
          <t>AI=0→R1=1：电压力锅产品出现，但画面未展示锅盖对准与锁定操作。</t>
        </is>
      </c>
      <c r="AC1436" s="46" t="inlineStr">
        <is>
          <t>completed</t>
        </is>
      </c>
      <c r="AD1436" s="46" t="inlineStr">
        <is>
          <t>2026-07-28T01:55:19+08:00</t>
        </is>
      </c>
      <c r="AE1436" s="47">
        <f>IF(AC1436&lt;&gt;"completed","",IF(W1436=O1436,"no","yes"))</f>
        <v/>
      </c>
      <c r="AF1436" s="47">
        <f>IF(AC1436&lt;&gt;"completed","",IF(AND(X1436=P1436,Y1436=Q1436),"no","yes"))</f>
        <v/>
      </c>
      <c r="AG1436" s="47">
        <f>IF(AC1436&lt;&gt;"completed","待复核",IF(OR(W1436="",Z1436="",AA1436="",AD1436=""),"缺少必填项",IF(AND(OR(AE1436="yes",AF1436="yes"),AB1436=""),"修正原因缺失",IF(OR(W1436=0,W1436=1),IF(AND(X1436="",Y1436=""),"通过","0/1级时间应留空"),IF(AND(OR(W1436=2,W1436=3),X1436&lt;&gt;"",Y1436&lt;&gt;"",X1436&gt;=I1436,Y1436&lt;=J1436,Y1436&gt;X1436),"通过","2/3级时间无效")))))</f>
        <v/>
      </c>
    </row>
    <row r="1437">
      <c r="A1437" s="45" t="inlineStr">
        <is>
          <t>VQ-036</t>
        </is>
      </c>
      <c r="B1437" s="52" t="inlineStr">
        <is>
          <t>How do I align and lock a pressure-cooker lid?</t>
        </is>
      </c>
      <c r="C1437" s="45" t="inlineStr">
        <is>
          <t>en</t>
        </is>
      </c>
      <c r="D1437" s="45" t="inlineStr">
        <is>
          <t>Pressure Cooker</t>
        </is>
      </c>
      <c r="E1437" s="45" t="inlineStr">
        <is>
          <t>operation</t>
        </is>
      </c>
      <c r="F1437" s="45" t="inlineStr">
        <is>
          <t>development</t>
        </is>
      </c>
      <c r="G1437" s="45" t="inlineStr">
        <is>
          <t>pressure-020-scene-0008</t>
        </is>
      </c>
      <c r="H1437" s="45" t="inlineStr">
        <is>
          <t>pressure-020</t>
        </is>
      </c>
      <c r="I1437" s="59" t="inlineStr">
        <is>
          <t>176.677</t>
        </is>
      </c>
      <c r="J1437" s="59" t="inlineStr">
        <is>
          <t>181.248</t>
        </is>
      </c>
      <c r="K1437" s="45" t="inlineStr">
        <is>
          <t>items/pressure-020-scene-0008/clip.mp4</t>
        </is>
      </c>
      <c r="L1437" s="45" t="inlineStr">
        <is>
          <t>items/pressure-020-scene-0008/thumbnail.jpg</t>
        </is>
      </c>
      <c r="M1437" s="52" t="inlineStr">
        <is>
          <t>ASR: for six minutes okay so it's done so I'm gonna go ahead and hit ah because we we wanna just let the steam out right away. Okay, so the rice is done.
VLM: Visual summary: A person in a red shirt is interacting with a stainless steel pressure cooker in a kitchen setting.
视觉摘要: 一个人穿着红色衬衫，在厨房环境中与一个不锈钢压力锅互动。
Visible product: Pressure Cooker
Visible components: stainless steel pot body; black lid; handle on lid; pressure release valve; white indicator tube
Visible actions: person's hand pressing down on the lid handle
Visible states: pressure cooker appears to be closed and sealed
Visual uncertainty: The exact model or brand of the pressure cooker is not visible. The person's full face and other body parts are not visible. The specific action being performed (e.g., locking, sealing, starting) is not fully clear from the frames.</t>
        </is>
      </c>
      <c r="N1437" s="45" t="inlineStr">
        <is>
          <t>6</t>
        </is>
      </c>
      <c r="O1437" s="45" t="inlineStr">
        <is>
          <t>2</t>
        </is>
      </c>
      <c r="P1437" s="59" t="inlineStr">
        <is>
          <t>176.677</t>
        </is>
      </c>
      <c r="Q1437" s="59" t="inlineStr">
        <is>
          <t>181.248</t>
        </is>
      </c>
      <c r="R1437" s="52" t="inlineStr">
        <is>
          <t>Person's hand pressing down on the lid handle, which is a step associated with aligning and locking the lid, though the exact locking mechanism or confirmation of lock is not clearly visible.</t>
        </is>
      </c>
      <c r="S1437" s="52" t="inlineStr">
        <is>
          <t>VLM</t>
        </is>
      </c>
      <c r="T1437" s="52" t="inlineStr">
        <is>
          <t>medium</t>
        </is>
      </c>
      <c r="U1437" s="52" t="inlineStr">
        <is>
          <t>The specific action of locking is not fully clear from the frames; it is ambiguous whether the pressing action constitutes locking or merely sealing.</t>
        </is>
      </c>
      <c r="V1437" s="45" t="inlineStr">
        <is>
          <t>R1</t>
        </is>
      </c>
      <c r="W1437" s="46" t="inlineStr">
        <is>
          <t>1</t>
        </is>
      </c>
      <c r="X1437" s="60" t="n"/>
      <c r="Y1437" s="60" t="n"/>
      <c r="Z1437" s="46" t="inlineStr">
        <is>
          <t>no</t>
        </is>
      </c>
      <c r="AA1437" s="54" t="inlineStr">
        <is>
          <t>帧1-2 显示手按压锅盖侧把手与顶部旋钮，但 ASR 明确'we wanna just let the steam out right away'，该动作属于泄压而非对齐/锁扣锅盖。</t>
        </is>
      </c>
      <c r="AB1437" s="54" t="inlineStr">
        <is>
          <t>AI=2→R1=1：动作是泄压（turn knob to venting）而非锁盖，无对齐/锁扣演示</t>
        </is>
      </c>
      <c r="AC1437" s="46" t="inlineStr">
        <is>
          <t>completed</t>
        </is>
      </c>
      <c r="AD1437" s="46" t="inlineStr">
        <is>
          <t>2026-07-28T01:55:19+08:00</t>
        </is>
      </c>
      <c r="AE1437" s="47">
        <f>IF(AC1437&lt;&gt;"completed","",IF(W1437=O1437,"no","yes"))</f>
        <v/>
      </c>
      <c r="AF1437" s="47">
        <f>IF(AC1437&lt;&gt;"completed","",IF(AND(X1437=P1437,Y1437=Q1437),"no","yes"))</f>
        <v/>
      </c>
      <c r="AG1437" s="47">
        <f>IF(AC1437&lt;&gt;"completed","待复核",IF(OR(W1437="",Z1437="",AA1437="",AD1437=""),"缺少必填项",IF(AND(OR(AE1437="yes",AF1437="yes"),AB1437=""),"修正原因缺失",IF(OR(W1437=0,W1437=1),IF(AND(X1437="",Y1437=""),"通过","0/1级时间应留空"),IF(AND(OR(W1437=2,W1437=3),X1437&lt;&gt;"",Y1437&lt;&gt;"",X1437&gt;=I1437,Y1437&lt;=J1437,Y1437&gt;X1437),"通过","2/3级时间无效")))))</f>
        <v/>
      </c>
    </row>
    <row r="1438">
      <c r="A1438" s="45" t="inlineStr">
        <is>
          <t>VQ-036</t>
        </is>
      </c>
      <c r="B1438" s="52" t="inlineStr">
        <is>
          <t>How do I align and lock a pressure-cooker lid?</t>
        </is>
      </c>
      <c r="C1438" s="45" t="inlineStr">
        <is>
          <t>en</t>
        </is>
      </c>
      <c r="D1438" s="45" t="inlineStr">
        <is>
          <t>Pressure Cooker</t>
        </is>
      </c>
      <c r="E1438" s="45" t="inlineStr">
        <is>
          <t>operation</t>
        </is>
      </c>
      <c r="F1438" s="45" t="inlineStr">
        <is>
          <t>development</t>
        </is>
      </c>
      <c r="G1438" s="45" t="inlineStr">
        <is>
          <t>pressure-020-scene-0009</t>
        </is>
      </c>
      <c r="H1438" s="45" t="inlineStr">
        <is>
          <t>pressure-020</t>
        </is>
      </c>
      <c r="I1438" s="59" t="inlineStr">
        <is>
          <t>181.248</t>
        </is>
      </c>
      <c r="J1438" s="59" t="inlineStr">
        <is>
          <t>245.36</t>
        </is>
      </c>
      <c r="K1438" s="45" t="inlineStr">
        <is>
          <t>items/pressure-020-scene-0009/clip.mp4</t>
        </is>
      </c>
      <c r="L1438" s="45" t="inlineStr">
        <is>
          <t>items/pressure-020-scene-0009/thumbnail.jpg</t>
        </is>
      </c>
      <c r="M1438" s="52" t="inlineStr">
        <is>
          <t>ASR: Okay, so the rice is done. Take the lid off. So I like to just mix it up a little bit, just in case there's still any oil in there that's not soaked up, and just kind of coats that all a little bit. Okay, so there you go. You can see we have our basmati rice, and it's turned out pretty good. It's not very sticky, just a little bit of stick to it, but I'm pretty happy with it. I have found that if you put it in the refrigerator, let it cool down all the way and then heat it back up. It's even less sticky at that point. Plus that's how you get the best benefit for the resistant starches that are so good in basmati rice. So hopefully you enjoyed this video. If you have any tips on how you make basmati rice in a pressure cooker and get it to turn out really nice, put those in the comments below and help us all out. And we will see you next time. If you haven't, go ahead and subscribe and we look forward to seeing you on the next video.
OCR: azlife Have Fun &amp; Be Healthy follow us on Instagram@azlifecooking
VLM: Visual summary: A man in a kitchen is interacting with a pressure cooker, first stirring its contents and then presenting a plate of cooked rice.
视觉摘要: 一名男子在厨房里与压力锅互动，先是搅拌锅内食物，然后端出一盘煮好的米饭。
Visible product: Pressure Cooker
Visible components: pressure cooker; plate; microwave; stove; sink; dishwasher; cabinets; window with blinds
Visible actions: stirring; presenting a plate
Visible states: cooked rice on plate; pressure cooker on counter</t>
        </is>
      </c>
      <c r="N1438" s="45" t="inlineStr">
        <is>
          <t>7</t>
        </is>
      </c>
      <c r="O1438" s="45" t="inlineStr">
        <is>
          <t>0</t>
        </is>
      </c>
      <c r="P1438" s="59" t="str"/>
      <c r="Q1438" s="59" t="str"/>
      <c r="R1438" s="52" t="inlineStr">
        <is>
          <t>The scene shows a pressure cooker after cooking, with actions focused on stirring and presenting cooked rice, not on aligning or locking the lid. No visual, spoken, or OCR evidence addresses lid alignment or locking.</t>
        </is>
      </c>
      <c r="S1438" s="52" t="inlineStr">
        <is>
          <t>VLM|ASR|OCR</t>
        </is>
      </c>
      <c r="T1438" s="52" t="inlineStr">
        <is>
          <t>low</t>
        </is>
      </c>
      <c r="U1438" s="52" t="inlineStr">
        <is>
          <t>The evidence clearly shows post-cooking actions and no mention or depiction of lid alignment or locking.</t>
        </is>
      </c>
      <c r="V1438" s="45" t="inlineStr">
        <is>
          <t>R1</t>
        </is>
      </c>
      <c r="W1438" s="46" t="inlineStr">
        <is>
          <t>1</t>
        </is>
      </c>
      <c r="X1438" s="60" t="n"/>
      <c r="Y1438" s="60" t="n"/>
      <c r="Z1438" s="46" t="inlineStr">
        <is>
          <t>no</t>
        </is>
      </c>
      <c r="AA1438" s="54" t="inlineStr">
        <is>
          <t>第1–6帧（t=181.2–245.3s）显示男子打开压力锅盖、搅拌并盛出米饭，动作为取盖而非对准/锁定锅盖。</t>
        </is>
      </c>
      <c r="AB1438" s="54" t="inlineStr">
        <is>
          <t>AI=0→R1=1：压力锅产品出现，但画面演示的是取下锅盖，未展示对准和锁定锅盖。</t>
        </is>
      </c>
      <c r="AC1438" s="46" t="inlineStr">
        <is>
          <t>completed</t>
        </is>
      </c>
      <c r="AD1438" s="46" t="inlineStr">
        <is>
          <t>2026-07-28T01:55:19+08:00</t>
        </is>
      </c>
      <c r="AE1438" s="47">
        <f>IF(AC1438&lt;&gt;"completed","",IF(W1438=O1438,"no","yes"))</f>
        <v/>
      </c>
      <c r="AF1438" s="47">
        <f>IF(AC1438&lt;&gt;"completed","",IF(AND(X1438=P1438,Y1438=Q1438),"no","yes"))</f>
        <v/>
      </c>
      <c r="AG1438" s="47">
        <f>IF(AC1438&lt;&gt;"completed","待复核",IF(OR(W1438="",Z1438="",AA1438="",AD1438=""),"缺少必填项",IF(AND(OR(AE1438="yes",AF1438="yes"),AB1438=""),"修正原因缺失",IF(OR(W1438=0,W1438=1),IF(AND(X1438="",Y1438=""),"通过","0/1级时间应留空"),IF(AND(OR(W1438=2,W1438=3),X1438&lt;&gt;"",Y1438&lt;&gt;"",X1438&gt;=I1438,Y1438&lt;=J1438,Y1438&gt;X1438),"通过","2/3级时间无效")))))</f>
        <v/>
      </c>
    </row>
    <row r="1439">
      <c r="A1439" s="45" t="inlineStr">
        <is>
          <t>VQ-036</t>
        </is>
      </c>
      <c r="B1439" s="52" t="inlineStr">
        <is>
          <t>How do I align and lock a pressure-cooker lid?</t>
        </is>
      </c>
      <c r="C1439" s="45" t="inlineStr">
        <is>
          <t>en</t>
        </is>
      </c>
      <c r="D1439" s="45" t="inlineStr">
        <is>
          <t>Pressure Cooker</t>
        </is>
      </c>
      <c r="E1439" s="45" t="inlineStr">
        <is>
          <t>operation</t>
        </is>
      </c>
      <c r="F1439" s="45" t="inlineStr">
        <is>
          <t>development</t>
        </is>
      </c>
      <c r="G1439" s="45" t="inlineStr">
        <is>
          <t>pressure-027-scene-0012</t>
        </is>
      </c>
      <c r="H1439" s="45" t="inlineStr">
        <is>
          <t>pressure-027</t>
        </is>
      </c>
      <c r="I1439" s="59" t="inlineStr">
        <is>
          <t>185.252</t>
        </is>
      </c>
      <c r="J1439" s="59" t="inlineStr">
        <is>
          <t>195.262</t>
        </is>
      </c>
      <c r="K1439" s="45" t="inlineStr">
        <is>
          <t>items/pressure-027-scene-0012/clip.mp4</t>
        </is>
      </c>
      <c r="L1439" s="45" t="inlineStr">
        <is>
          <t>items/pressure-027-scene-0012/thumbnail.jpg</t>
        </is>
      </c>
      <c r="M1439" s="52" t="inlineStr">
        <is>
          <t>ASR: this on television, you'd more minutes and then add chili vegetables. I've got onion, I've got red and o
OCR: virginia this morning
VLM: Visual summary: A person wearing an apron stands in a kitchen, gesturing toward a pressure cooker on a counter with various ingredients arranged nearby.
视觉摘要: 一位穿着围裙的人站在厨房里，对着一个放在台面上的高压锅做手势，旁边摆放着各种食材。
Visible product: Pressure Cooker
Visible components: pressure cooker; apron; wooden countertop; glass jar; small bowls; white door; window with stained glass; yellow sign
Visible actions: person gesturing with hands; person reaching for ingredients; person adding ingredients to pressure cooker
Visible states: pressure cooker with lid on; ingredients arranged on counter
Visual uncertainty: The text on the yellow sign is partially obscured and unreadable.</t>
        </is>
      </c>
      <c r="N1439" s="45" t="inlineStr">
        <is>
          <t>8</t>
        </is>
      </c>
      <c r="O1439" s="45" t="inlineStr">
        <is>
          <t>0</t>
        </is>
      </c>
      <c r="P1439" s="59" t="str"/>
      <c r="Q1439" s="59" t="str"/>
      <c r="R1439" s="52" t="inlineStr">
        <is>
          <t>The scene shows a person gesturing toward a pressure cooker with ingredients nearby, but no action of aligning or locking the lid is visible or described. ASR mentions adding ingredients, OCR shows unrelated text, and the visual summary does not indicate lid alignment or locking.</t>
        </is>
      </c>
      <c r="S1439" s="52" t="inlineStr">
        <is>
          <t>VLM|ASR|OCR</t>
        </is>
      </c>
      <c r="T1439" s="52" t="inlineStr">
        <is>
          <t>low</t>
        </is>
      </c>
      <c r="U1439" s="52" t="inlineStr">
        <is>
          <t>No evidence of lid alignment or locking action is present in any modality.</t>
        </is>
      </c>
      <c r="V1439" s="45" t="inlineStr">
        <is>
          <t>R1</t>
        </is>
      </c>
      <c r="W1439" s="46" t="n">
        <v>1</v>
      </c>
      <c r="X1439" s="60" t="n"/>
      <c r="Y1439" s="60" t="n"/>
      <c r="Z1439" s="46" t="inlineStr">
        <is>
          <t>no</t>
        </is>
      </c>
      <c r="AA1439" s="54" t="inlineStr">
        <is>
          <t>6帧均未出现锅盖对准或旋锁的动作，画面中锅盖敞开，主讲人仅站立讲解（t=185.3s-195.3s）。</t>
        </is>
      </c>
      <c r="AB1439" s="54" t="inlineStr">
        <is>
          <t>第三轮仲裁修正：R1原记录 等级=0 时间=[None,None] 泄漏=no → 仲裁 等级=1 时间=[None,None] 泄漏=no。理由：6帧中压力锅锅盖敞开、主讲人讲解食材，产品出现但未演示锅盖对准或旋锁动作，采纳复核方意见判1级。</t>
        </is>
      </c>
      <c r="AC1439" s="46" t="inlineStr">
        <is>
          <t>completed</t>
        </is>
      </c>
      <c r="AD1439" s="46" t="inlineStr">
        <is>
          <t>2026-07-28T20:35:21+08:00</t>
        </is>
      </c>
      <c r="AE1439" s="47">
        <f>IF(AC1439&lt;&gt;"completed","",IF(W1439=O1439,"no","yes"))</f>
        <v/>
      </c>
      <c r="AF1439" s="47">
        <f>IF(AC1439&lt;&gt;"completed","",IF(AND(X1439=P1439,Y1439=Q1439),"no","yes"))</f>
        <v/>
      </c>
      <c r="AG1439" s="47">
        <f>IF(AC1439&lt;&gt;"completed","待复核",IF(OR(W1439="",Z1439="",AA1439="",AD1439=""),"缺少必填项",IF(AND(OR(AE1439="yes",AF1439="yes"),AB1439=""),"修正原因缺失",IF(OR(W1439=0,W1439=1),IF(AND(X1439="",Y1439=""),"通过","0/1级时间应留空"),IF(AND(OR(W1439=2,W1439=3),X1439&lt;&gt;"",Y1439&lt;&gt;"",X1439&gt;=I1439,Y1439&lt;=J1439,Y1439&gt;X1439),"通过","2/3级时间无效")))))</f>
        <v/>
      </c>
    </row>
    <row r="1440">
      <c r="A1440" s="45" t="inlineStr">
        <is>
          <t>VQ-036</t>
        </is>
      </c>
      <c r="B1440" s="52" t="inlineStr">
        <is>
          <t>How do I align and lock a pressure-cooker lid?</t>
        </is>
      </c>
      <c r="C1440" s="45" t="inlineStr">
        <is>
          <t>en</t>
        </is>
      </c>
      <c r="D1440" s="45" t="inlineStr">
        <is>
          <t>Pressure Cooker</t>
        </is>
      </c>
      <c r="E1440" s="45" t="inlineStr">
        <is>
          <t>operation</t>
        </is>
      </c>
      <c r="F1440" s="45" t="inlineStr">
        <is>
          <t>development</t>
        </is>
      </c>
      <c r="G1440" s="45" t="inlineStr">
        <is>
          <t>pressure-026-scene-0002</t>
        </is>
      </c>
      <c r="H1440" s="45" t="inlineStr">
        <is>
          <t>pressure-026</t>
        </is>
      </c>
      <c r="I1440" s="59" t="inlineStr">
        <is>
          <t>9.576</t>
        </is>
      </c>
      <c r="J1440" s="59" t="inlineStr">
        <is>
          <t>304.771</t>
        </is>
      </c>
      <c r="K1440" s="45" t="inlineStr">
        <is>
          <t>items/pressure-026-scene-0002/clip.mp4</t>
        </is>
      </c>
      <c r="L1440" s="45" t="inlineStr">
        <is>
          <t>items/pressure-026-scene-0002/thumbnail.jpg</t>
        </is>
      </c>
      <c r="M1440" s="52" t="inlineStr">
        <is>
          <t>ASR: Hi friends, Vic Sage here and thanks for joining us for a new entry in the diary of an arcade employee vidcast. Instead of an arcade game, today I'm going to be shining a spotlight on Gary Kitchen's overlooked 1983 masterpiece from Activision for the Atari 2600, Pressure Cooker. The game tasks one to two players taking alternate turns with filling the shoes of short order Sam, as he attempts to fill the custom orders of the patrons of the grill, a hopping burger joint that that has installed an automated open flame oven, complete with conveyor belt and a food dispenser. Too bad, there's a glitch in the system as the oven keeps churning out plain burgers and the dispenser seems to randomly toss out the tomatoes, onions, lettuce, and cheese that short order Sam has to catch and slap on the hamburgers. Assuming, of course, those are the ingredients the customers have requested. If Sam is presented with a condiment that he doesn't need, the player must press the fire button on the Atari joystick stick to have Sam bounce it back into the dispenser with his rotund belly. Using the electronic order board at the bottom of the screen, Sam can keep track of which ingredients he will need for each burger. These are random, and as you can see in this video, I've got quite a few guests lining up for onions on their burger. After filling an order correctly, the food dispenser will shoot out the top bun. Sam then will take the completed burger to the wrapping room, depositing it hopefully in the correct color-coded wrapping chute, and not dropping it on the floor of the room. which is shockingly easy to do in the later levels when the conveyor belt is stacked up with burgers and you are constantly on the run. In Pressure Cooker you don't have a set number of lives but a performance rating which starts at 50 points. You can see the performance point value to the left of the open flame oven. You can gain or lose performance points depending on how well you're playing the game. The performance points are different than your score by the way. You will get 10 performance points every time you earn 10,000 points. points. The maximum number of performance points you can have is 99. Short order Sam will lose 1 performance point if he allows an ingredient to be wasted, whether that be smashing against Sam or against the conveyor belt. You will also lose 1 point if you happen to place the same type of ingredient on a hamburger more than once. Sam will lose 5 performance points every time he drops a hamburger into the wrong wrapping chute, or you miss the chute and you end up dropping it on the floor. Sam loses a whopping 10 performance points if a hamburger falls off the conveyor belt. Now about the scoring for Pressure Cooker. The player will get five points for every ingredient caught, 10 points for placing the condiment on a burger for the first time, 100 points for dropping the completed burger in the correct color-coded wrapping chute. The remaining performance points will be added to your score as efficiency bonus points at the end of the wave, as well as the completed burgers as they are sold, all raising your score before a new wave begins. With the difficulty increasing, I've advanced the difficulty of this wave to show you just how fast and frantic things can get in Pressure Cooker. Bear in mind, this is even without the need of multiple ingredients for the burgers! One of the better strategies in the later stages is to position Sam closer to the food dispenser so you aren't wasting time writing to the ingredient. You can grab it, slap it on the burger, and intercept the bun. Assuming of course in the frantic pace you don't accidentally send back the ingredient like that. As you can see the later waves sometimes you will not be able to complete every burger and just have to hope you have enough performance points to survive the level. Ouch! Right on the floor. Some days you just can't get rid of a bun. Now if you were fortunate enough to grow up during the heyday of the Atari 2600 you'll know that in an Activision game if you reached a certain
OCR: ACTIVISION PRESSURE COOKER FOR THE ATARI 2600 1 TIMSION ISION 3 SION : 6 80 0 ETMSION 81 915 91 30 VSION 4 i 55 75 00 305 NMSION 1330 50 560 1 9 7 60 IETTHSION 8O B 1 4
VLM: Visual summary: A pixelated video game scene showing a character in a blue arena with score and health indicators.
视觉摘要: 一个像素风格的视频游戏场景，显示一个角色在蓝色竞技场中，带有分数和生命值指示器。
Visible product: unknown
Visible components: score display; health bar; character sprite; platform; color-coded blocks; AtariVision logo
Visible actions: character moving; score changing
Visible states: score changing from 0 to 1190 to 600; health bar decreasing from 50 to 19
Visual uncertainty: The product category label 'Pressure Cooker' is not visually represented in the frames.</t>
        </is>
      </c>
      <c r="N1440" s="45" t="inlineStr">
        <is>
          <t>9</t>
        </is>
      </c>
      <c r="O1440" s="45" t="inlineStr">
        <is>
          <t>0</t>
        </is>
      </c>
      <c r="P1440" s="59" t="str"/>
      <c r="Q1440" s="59" t="str"/>
      <c r="R1440" s="52" t="inlineStr">
        <is>
          <t>The evidence describes a video game titled 'Pressure Cooker' for the Atari 2600, not a physical pressure cooker product. No visual, spoken, or OCR evidence relates to aligning or locking a physical pressure cooker lid.</t>
        </is>
      </c>
      <c r="S1440" s="52" t="inlineStr">
        <is>
          <t>VLM|ASR|OCR</t>
        </is>
      </c>
      <c r="T1440" s="52" t="inlineStr">
        <is>
          <t>low</t>
        </is>
      </c>
      <c r="U1440" s="52" t="inlineStr">
        <is>
          <t>The product is clearly identified as a video game, not a physical pressure cooker, and no evidence supports any operation related to aligning or locking a lid.</t>
        </is>
      </c>
      <c r="V1440" s="45" t="inlineStr">
        <is>
          <t>R1</t>
        </is>
      </c>
      <c r="W1440" s="46" t="inlineStr">
        <is>
          <t>0</t>
        </is>
      </c>
      <c r="X1440" s="60" t="n"/>
      <c r="Y1440" s="60" t="n"/>
      <c r="Z1440" s="46" t="inlineStr">
        <is>
          <t>no</t>
        </is>
      </c>
      <c r="AA1440" s="54" t="inlineStr">
        <is>
          <t>第1、6帧为Atari 2600游戏《Pressure Cooker》标题卡，中间帧为游戏画面，并非真实压力锅产品。</t>
        </is>
      </c>
      <c r="AB1440" s="54" t="n"/>
      <c r="AC1440" s="46" t="inlineStr">
        <is>
          <t>completed</t>
        </is>
      </c>
      <c r="AD1440" s="46" t="inlineStr">
        <is>
          <t>2026-07-28T01:55:19+08:00</t>
        </is>
      </c>
      <c r="AE1440" s="47">
        <f>IF(AC1440&lt;&gt;"completed","",IF(W1440=O1440,"no","yes"))</f>
        <v/>
      </c>
      <c r="AF1440" s="47">
        <f>IF(AC1440&lt;&gt;"completed","",IF(AND(X1440=P1440,Y1440=Q1440),"no","yes"))</f>
        <v/>
      </c>
      <c r="AG1440" s="47">
        <f>IF(AC1440&lt;&gt;"completed","待复核",IF(OR(W1440="",Z1440="",AA1440="",AD1440=""),"缺少必填项",IF(AND(OR(AE1440="yes",AF1440="yes"),AB1440=""),"修正原因缺失",IF(OR(W1440=0,W1440=1),IF(AND(X1440="",Y1440=""),"通过","0/1级时间应留空"),IF(AND(OR(W1440=2,W1440=3),X1440&lt;&gt;"",Y1440&lt;&gt;"",X1440&gt;=I1440,Y1440&lt;=J1440,Y1440&gt;X1440),"通过","2/3级时间无效")))))</f>
        <v/>
      </c>
    </row>
    <row r="1441">
      <c r="A1441" s="45" t="inlineStr">
        <is>
          <t>VQ-036</t>
        </is>
      </c>
      <c r="B1441" s="52" t="inlineStr">
        <is>
          <t>How do I align and lock a pressure-cooker lid?</t>
        </is>
      </c>
      <c r="C1441" s="45" t="inlineStr">
        <is>
          <t>en</t>
        </is>
      </c>
      <c r="D1441" s="45" t="inlineStr">
        <is>
          <t>Pressure Cooker</t>
        </is>
      </c>
      <c r="E1441" s="45" t="inlineStr">
        <is>
          <t>operation</t>
        </is>
      </c>
      <c r="F1441" s="45" t="inlineStr">
        <is>
          <t>development</t>
        </is>
      </c>
      <c r="G1441" s="45" t="inlineStr">
        <is>
          <t>pressure-011-scene-0019</t>
        </is>
      </c>
      <c r="H1441" s="45" t="inlineStr">
        <is>
          <t>pressure-011</t>
        </is>
      </c>
      <c r="I1441" s="59" t="inlineStr">
        <is>
          <t>147.147</t>
        </is>
      </c>
      <c r="J1441" s="59" t="inlineStr">
        <is>
          <t>159.76</t>
        </is>
      </c>
      <c r="K1441" s="45" t="inlineStr">
        <is>
          <t>items/pressure-011-scene-0019/clip.mp4</t>
        </is>
      </c>
      <c r="L1441" s="45" t="inlineStr">
        <is>
          <t>items/pressure-011-scene-0019/thumbnail.jpg</t>
        </is>
      </c>
      <c r="M1441" s="52" t="inlineStr">
        <is>
          <t>ASR: open the Instapot and that delicious smell has just filled the room and take out this pork and place it on our cutting board and then we're gonna close the Instapot there we go and then we're gonna click on saute and while that's
OCR: BLODDI
VLM: Visual summary: A person in a chef's uniform and black gloves removes a cooked meat roast from a pressure cooker and places it on a green cutting board.
视觉摘要: 一名穿着厨师服、戴着黑色手套的人从压力锅中取出一块煮熟的肉，放在绿色砧板上。
Visible product: Pressure Cooker
Visible components: pressure cooker; green cutting board; fork; chef's uniform; black gloves; metal countertop
Visible actions: removing meat from pressure cooker; placing meat on cutting board; closing pressure cooker lid
Visible states: meat roast cooked; pressure cooker lid open then closed</t>
        </is>
      </c>
      <c r="N1441" s="45" t="inlineStr">
        <is>
          <t>10</t>
        </is>
      </c>
      <c r="O1441" s="45" t="inlineStr">
        <is>
          <t>2</t>
        </is>
      </c>
      <c r="P1441" s="59" t="inlineStr">
        <is>
          <t>147.147</t>
        </is>
      </c>
      <c r="Q1441" s="59" t="inlineStr">
        <is>
          <t>159.76</t>
        </is>
      </c>
      <c r="R1441" s="52" t="inlineStr">
        <is>
          <t>The video shows the pressure cooker lid being closed after meat is removed, which is an adjacent step to aligning and locking the lid, though no explicit alignment or locking action is shown.</t>
        </is>
      </c>
      <c r="S1441" s="52" t="inlineStr">
        <is>
          <t>VLM|ASR</t>
        </is>
      </c>
      <c r="T1441" s="52" t="inlineStr">
        <is>
          <t>low</t>
        </is>
      </c>
      <c r="U1441" s="52" t="inlineStr">
        <is>
          <t>No explicit visual or spoken evidence of aligning or locking the lid, only closing it after removal.</t>
        </is>
      </c>
      <c r="V1441" s="45" t="inlineStr">
        <is>
          <t>R1</t>
        </is>
      </c>
      <c r="W1441" s="46" t="inlineStr">
        <is>
          <t>1</t>
        </is>
      </c>
      <c r="X1441" s="60" t="n"/>
      <c r="Y1441" s="60" t="n"/>
      <c r="Z1441" s="46" t="inlineStr">
        <is>
          <t>no</t>
        </is>
      </c>
      <c r="AA1441" s="54" t="inlineStr">
        <is>
          <t>第4-5帧（t=154.7s-157.3s）显示厨师将锅盖放回压力锅并按压闭合，但未演示对准标记或锁定机制的具体操作手法。</t>
        </is>
      </c>
      <c r="AB1441" s="54" t="inlineStr">
        <is>
          <t>AI=2→R1=1：仅展示将盖子放回锅上并按压，未演示对准或锁定机制的具体操作步骤。</t>
        </is>
      </c>
      <c r="AC1441" s="46" t="inlineStr">
        <is>
          <t>completed</t>
        </is>
      </c>
      <c r="AD1441" s="46" t="inlineStr">
        <is>
          <t>2026-07-28T01:55:19+08:00</t>
        </is>
      </c>
      <c r="AE1441" s="47">
        <f>IF(AC1441&lt;&gt;"completed","",IF(W1441=O1441,"no","yes"))</f>
        <v/>
      </c>
      <c r="AF1441" s="47">
        <f>IF(AC1441&lt;&gt;"completed","",IF(AND(X1441=P1441,Y1441=Q1441),"no","yes"))</f>
        <v/>
      </c>
      <c r="AG1441" s="47">
        <f>IF(AC1441&lt;&gt;"completed","待复核",IF(OR(W1441="",Z1441="",AA1441="",AD1441=""),"缺少必填项",IF(AND(OR(AE1441="yes",AF1441="yes"),AB1441=""),"修正原因缺失",IF(OR(W1441=0,W1441=1),IF(AND(X1441="",Y1441=""),"通过","0/1级时间应留空"),IF(AND(OR(W1441=2,W1441=3),X1441&lt;&gt;"",Y1441&lt;&gt;"",X1441&gt;=I1441,Y1441&lt;=J1441,Y1441&gt;X1441),"通过","2/3级时间无效")))))</f>
        <v/>
      </c>
    </row>
    <row r="1442">
      <c r="A1442" s="45" t="inlineStr">
        <is>
          <t>VQ-036</t>
        </is>
      </c>
      <c r="B1442" s="52" t="inlineStr">
        <is>
          <t>How do I align and lock a pressure-cooker lid?</t>
        </is>
      </c>
      <c r="C1442" s="45" t="inlineStr">
        <is>
          <t>en</t>
        </is>
      </c>
      <c r="D1442" s="45" t="inlineStr">
        <is>
          <t>Pressure Cooker</t>
        </is>
      </c>
      <c r="E1442" s="45" t="inlineStr">
        <is>
          <t>operation</t>
        </is>
      </c>
      <c r="F1442" s="45" t="inlineStr">
        <is>
          <t>development</t>
        </is>
      </c>
      <c r="G1442" s="45" t="inlineStr">
        <is>
          <t>pressure-040-scene-0040</t>
        </is>
      </c>
      <c r="H1442" s="45" t="inlineStr">
        <is>
          <t>pressure-040</t>
        </is>
      </c>
      <c r="I1442" s="59" t="inlineStr">
        <is>
          <t>517.584</t>
        </is>
      </c>
      <c r="J1442" s="59" t="inlineStr">
        <is>
          <t>530.831</t>
        </is>
      </c>
      <c r="K1442" s="45" t="inlineStr">
        <is>
          <t>items/pressure-040-scene-0040/clip.mp4</t>
        </is>
      </c>
      <c r="L1442" s="45" t="inlineStr">
        <is>
          <t>items/pressure-040-scene-0040/thumbnail.jpg</t>
        </is>
      </c>
      <c r="M1442" s="52" t="inlineStr">
        <is>
          <t>ASR: Do whatever you want with this. There's so much you can do. I mean, I love butternut squash. Okay. I'm a little confused. Butternut squash. You don't put the lid back on? Well, right now we're in warming mode. So it's just like a regular pot. We're done. I cannot believe that. I know. The lid was on for like, what, two and a half minutes?
OCR: PCTV PARK CITY RKITY TELEVISION PARK PC PARK CITW PARK CITY TELEVISION RIETV TELEVISION PARK CITY TE EVISI TELE WHIP1TGO0O EAM
VLM: Visual summary: Three people are standing behind a kitchen counter in a television studio, with a pressure cooker and various food items on the counter. They appear to be engaged in a cooking segment.
视觉摘要: 三个人站在电视演播室的厨房台前，台上放着压力锅和各种食材，他们似乎正在进行烹饪节目。
Visible product: Pressure Cooker
Visible components: pressure cooker; pumpkin; carton of cream; jar of pumpkin puree; spoon; mugs; bowl; glass; spice shaker; wooden cutting board; TV screens; studio backdrop with 'PCTV PARK CITY TELEVISION' logo
Visible actions: person on the right stirring the pressure cooker; person in the middle gesturing with a spoon; person on the left holding a spoon</t>
        </is>
      </c>
      <c r="N1442" s="45" t="inlineStr">
        <is>
          <t>11</t>
        </is>
      </c>
      <c r="O1442" s="45" t="inlineStr">
        <is>
          <t>0</t>
        </is>
      </c>
      <c r="P1442" s="59" t="str"/>
      <c r="Q1442" s="59" t="str"/>
      <c r="R1442" s="52" t="inlineStr">
        <is>
          <t>The scene shows a pressure cooker in use but does not show any alignment or locking action; ASR discusses cooking and lid removal in a non-technical context; OCR contains irrelevant text; VLM shows people cooking without demonstrating lid alignment or locking.</t>
        </is>
      </c>
      <c r="S1442" s="52" t="inlineStr">
        <is>
          <t>VLM|ASR|OCR</t>
        </is>
      </c>
      <c r="T1442" s="52" t="inlineStr">
        <is>
          <t>low</t>
        </is>
      </c>
      <c r="U1442" s="52" t="inlineStr">
        <is>
          <t>No visual, spoken, or OCR evidence demonstrates alignment or locking of the pressure cooker lid.</t>
        </is>
      </c>
      <c r="V1442" s="45" t="inlineStr">
        <is>
          <t>R1</t>
        </is>
      </c>
      <c r="W1442" s="46" t="inlineStr">
        <is>
          <t>0</t>
        </is>
      </c>
      <c r="X1442" s="60" t="n"/>
      <c r="Y1442" s="60" t="n"/>
      <c r="Z1442" s="46" t="inlineStr">
        <is>
          <t>no</t>
        </is>
      </c>
      <c r="AA1442" s="54" t="inlineStr">
        <is>
          <t>全部6帧为PCTV三人访谈节目画面，压力锅仅在台面上作为背景道具出现，无人接触或操作锅盖。</t>
        </is>
      </c>
      <c r="AB1442" s="54" t="n"/>
      <c r="AC1442" s="46" t="inlineStr">
        <is>
          <t>completed</t>
        </is>
      </c>
      <c r="AD1442" s="46" t="inlineStr">
        <is>
          <t>2026-07-28T01:55:19+08:00</t>
        </is>
      </c>
      <c r="AE1442" s="47">
        <f>IF(AC1442&lt;&gt;"completed","",IF(W1442=O1442,"no","yes"))</f>
        <v/>
      </c>
      <c r="AF1442" s="47">
        <f>IF(AC1442&lt;&gt;"completed","",IF(AND(X1442=P1442,Y1442=Q1442),"no","yes"))</f>
        <v/>
      </c>
      <c r="AG1442" s="47">
        <f>IF(AC1442&lt;&gt;"completed","待复核",IF(OR(W1442="",Z1442="",AA1442="",AD1442=""),"缺少必填项",IF(AND(OR(AE1442="yes",AF1442="yes"),AB1442=""),"修正原因缺失",IF(OR(W1442=0,W1442=1),IF(AND(X1442="",Y1442=""),"通过","0/1级时间应留空"),IF(AND(OR(W1442=2,W1442=3),X1442&lt;&gt;"",Y1442&lt;&gt;"",X1442&gt;=I1442,Y1442&lt;=J1442,Y1442&gt;X1442),"通过","2/3级时间无效")))))</f>
        <v/>
      </c>
    </row>
    <row r="1443">
      <c r="A1443" s="45" t="inlineStr">
        <is>
          <t>VQ-036</t>
        </is>
      </c>
      <c r="B1443" s="52" t="inlineStr">
        <is>
          <t>How do I align and lock a pressure-cooker lid?</t>
        </is>
      </c>
      <c r="C1443" s="45" t="inlineStr">
        <is>
          <t>en</t>
        </is>
      </c>
      <c r="D1443" s="45" t="inlineStr">
        <is>
          <t>Pressure Cooker</t>
        </is>
      </c>
      <c r="E1443" s="45" t="inlineStr">
        <is>
          <t>operation</t>
        </is>
      </c>
      <c r="F1443" s="45" t="inlineStr">
        <is>
          <t>development</t>
        </is>
      </c>
      <c r="G1443" s="45" t="inlineStr">
        <is>
          <t>pressure-040-scene-0023</t>
        </is>
      </c>
      <c r="H1443" s="45" t="inlineStr">
        <is>
          <t>pressure-040</t>
        </is>
      </c>
      <c r="I1443" s="59" t="inlineStr">
        <is>
          <t>254.154</t>
        </is>
      </c>
      <c r="J1443" s="59" t="inlineStr">
        <is>
          <t>265.766</t>
        </is>
      </c>
      <c r="K1443" s="45" t="inlineStr">
        <is>
          <t>items/pressure-040-scene-0023/clip.mp4</t>
        </is>
      </c>
      <c r="L1443" s="45" t="inlineStr">
        <is>
          <t>items/pressure-040-scene-0023/thumbnail.jpg</t>
        </is>
      </c>
      <c r="M1443" s="52" t="inlineStr">
        <is>
          <t>ASR: I can see the skepticism coming. Yes. It's all right. I thought you were going to pour the whole thing in. No. Oh, that's what's cool is you don't have to use as much liquid. This is all I'm putting in here right now. This is so weird. How do you feel about that? I'm nervous. Okay, we're going to put our lid on.
OCR: PCTV PARK CITY MISION PARK PARK CITY TELE SION PARK CITY TELEVISION RK ETM TELEVISION Sucerial CitNME KIRKLAND CHICKEN ORGANIC STOCK
VLM: Visual summary: Two women are standing behind a kitchen counter in a television studio, with one woman gesturing toward a pressure cooker and ingredients on the counter.
视觉摘要: 两名女性站在电视演播室的厨房操作台后，其中一名女性正指向操作台上的一台压力锅和食材。
Visible product: Pressure Cooker
Visible components: pressure cooker; milk carton; bottle of oil; pumpkin; cup; spoon; kitchen sink; TV screens; PCTV logo
Visible actions: woman in green shirt gesturing with hand; woman in green shirt lifting a white lid
Visible states: woman in green shirt holding a white lid; woman in grey shirt smiling</t>
        </is>
      </c>
      <c r="N1443" s="45" t="inlineStr">
        <is>
          <t>12</t>
        </is>
      </c>
      <c r="O1443" s="45" t="inlineStr">
        <is>
          <t>1</t>
        </is>
      </c>
      <c r="P1443" s="59" t="str"/>
      <c r="Q1443" s="59" t="str"/>
      <c r="R1443" s="52" t="inlineStr">
        <is>
          <t>The scene shows a pressure cooker and a woman lifting a lid, but no alignment or locking action is visible or described; the ASR mentions putting the lid on, which is adjacent but not specific to alignment or locking.</t>
        </is>
      </c>
      <c r="S1443" s="52" t="inlineStr">
        <is>
          <t>VLM|ASR|OCR</t>
        </is>
      </c>
      <c r="T1443" s="52" t="inlineStr">
        <is>
          <t>low</t>
        </is>
      </c>
      <c r="U1443" s="52" t="inlineStr">
        <is>
          <t>No visual or spoken evidence of aligning or locking the lid; only the action of putting the lid on is mentioned, which is insufficient for the specific question.</t>
        </is>
      </c>
      <c r="V1443" s="45" t="inlineStr">
        <is>
          <t>R1</t>
        </is>
      </c>
      <c r="W1443" s="46" t="inlineStr">
        <is>
          <t>0</t>
        </is>
      </c>
      <c r="X1443" s="60" t="n"/>
      <c r="Y1443" s="60" t="n"/>
      <c r="Z1443" s="46" t="inlineStr">
        <is>
          <t>no</t>
        </is>
      </c>
      <c r="AA1443" s="54" t="inlineStr">
        <is>
          <t>6 帧无锅盖对齐/锁扣动作演示。</t>
        </is>
      </c>
      <c r="AB1443" s="54" t="inlineStr">
        <is>
          <t>AI=1→R1=0</t>
        </is>
      </c>
      <c r="AC1443" s="46" t="inlineStr">
        <is>
          <t>completed</t>
        </is>
      </c>
      <c r="AD1443" s="46" t="inlineStr">
        <is>
          <t>2026-07-28T01:55:19+08:00</t>
        </is>
      </c>
      <c r="AE1443" s="47">
        <f>IF(AC1443&lt;&gt;"completed","",IF(W1443=O1443,"no","yes"))</f>
        <v/>
      </c>
      <c r="AF1443" s="47">
        <f>IF(AC1443&lt;&gt;"completed","",IF(AND(X1443=P1443,Y1443=Q1443),"no","yes"))</f>
        <v/>
      </c>
      <c r="AG1443" s="47">
        <f>IF(AC1443&lt;&gt;"completed","待复核",IF(OR(W1443="",Z1443="",AA1443="",AD1443=""),"缺少必填项",IF(AND(OR(AE1443="yes",AF1443="yes"),AB1443=""),"修正原因缺失",IF(OR(W1443=0,W1443=1),IF(AND(X1443="",Y1443=""),"通过","0/1级时间应留空"),IF(AND(OR(W1443=2,W1443=3),X1443&lt;&gt;"",Y1443&lt;&gt;"",X1443&gt;=I1443,Y1443&lt;=J1443,Y1443&gt;X1443),"通过","2/3级时间无效")))))</f>
        <v/>
      </c>
    </row>
    <row r="1444">
      <c r="A1444" s="45" t="inlineStr">
        <is>
          <t>VQ-036</t>
        </is>
      </c>
      <c r="B1444" s="52" t="inlineStr">
        <is>
          <t>How do I align and lock a pressure-cooker lid?</t>
        </is>
      </c>
      <c r="C1444" s="45" t="inlineStr">
        <is>
          <t>en</t>
        </is>
      </c>
      <c r="D1444" s="45" t="inlineStr">
        <is>
          <t>Pressure Cooker</t>
        </is>
      </c>
      <c r="E1444" s="45" t="inlineStr">
        <is>
          <t>operation</t>
        </is>
      </c>
      <c r="F1444" s="45" t="inlineStr">
        <is>
          <t>development</t>
        </is>
      </c>
      <c r="G1444" s="45" t="inlineStr">
        <is>
          <t>pressure-037-scene-0009</t>
        </is>
      </c>
      <c r="H1444" s="45" t="inlineStr">
        <is>
          <t>pressure-037</t>
        </is>
      </c>
      <c r="I1444" s="59" t="inlineStr">
        <is>
          <t>41.284</t>
        </is>
      </c>
      <c r="J1444" s="59" t="inlineStr">
        <is>
          <t>45.955</t>
        </is>
      </c>
      <c r="K1444" s="45" t="inlineStr">
        <is>
          <t>items/pressure-037-scene-0009/clip.mp4</t>
        </is>
      </c>
      <c r="L1444" s="45" t="inlineStr">
        <is>
          <t>items/pressure-037-scene-0009/thumbnail.jpg</t>
        </is>
      </c>
      <c r="M1444" s="52" t="inlineStr">
        <is>
          <t>OCR: INSIDER PICKS It makes tender pulled pork in 90 minutes.
VLM: Visual summary: A person is shown interacting with a multi-functional kitchen appliance, which is identified by on-screen text as a slow cooker, pressure cooker, and steamer all in one.
视觉摘要: 一个人正在与一个多功能厨房电器互动，该电器被屏幕上的文字描述为集慢炖锅、压力锅和蒸锅于一体的设备。
Visible product: Pressure Cooker
Visible components: black appliance lid; black control knob; person's hand; person's hair
Visible actions: person holding appliance lid; person turning control knob
Visual uncertainty: The full product name or brand is not visible. The exact model or specifications are not visible.</t>
        </is>
      </c>
      <c r="N1444" s="45" t="inlineStr">
        <is>
          <t>13</t>
        </is>
      </c>
      <c r="O1444" s="45" t="inlineStr">
        <is>
          <t>2</t>
        </is>
      </c>
      <c r="P1444" s="59" t="inlineStr">
        <is>
          <t>41.284</t>
        </is>
      </c>
      <c r="Q1444" s="59" t="inlineStr">
        <is>
          <t>45.955</t>
        </is>
      </c>
      <c r="R1444" s="52" t="inlineStr">
        <is>
          <t>The scene shows a person interacting with a pressure cooker lid and control knob, indicating alignment and locking actions are being performed, though no explicit locking mechanism or verbal instruction is visible.</t>
        </is>
      </c>
      <c r="S1444" s="52" t="inlineStr">
        <is>
          <t>VLM|OCR</t>
        </is>
      </c>
      <c r="T1444" s="52" t="inlineStr">
        <is>
          <t>low</t>
        </is>
      </c>
      <c r="U1444" s="52" t="inlineStr">
        <is>
          <t>No explicit mention of 'aligning' or 'locking' the lid, but the visual actions suggest proximity to the operation.</t>
        </is>
      </c>
      <c r="V1444" s="45" t="inlineStr">
        <is>
          <t>R1</t>
        </is>
      </c>
      <c r="W1444" s="46" t="inlineStr">
        <is>
          <t>1</t>
        </is>
      </c>
      <c r="X1444" s="60" t="n"/>
      <c r="Y1444" s="60" t="n"/>
      <c r="Z1444" s="46" t="inlineStr">
        <is>
          <t>no</t>
        </is>
      </c>
      <c r="AA1444" s="54" t="inlineStr">
        <is>
          <t>全部6帧仅显示手在转动压力锅顶部的旋钮控制器，屏幕文字标注'It's a slow cooker, pressure cooker, and steamer ALL IN ONE'，未演示锅盖对准或锁定的操作。</t>
        </is>
      </c>
      <c r="AB1444" s="54" t="inlineStr">
        <is>
          <t>AI=2→R1=1：画面仅展示手指转动顶部旋钮的功能设置操作，并非对准或锁定锅盖的动作。</t>
        </is>
      </c>
      <c r="AC1444" s="46" t="inlineStr">
        <is>
          <t>completed</t>
        </is>
      </c>
      <c r="AD1444" s="46" t="inlineStr">
        <is>
          <t>2026-07-28T01:55:19+08:00</t>
        </is>
      </c>
      <c r="AE1444" s="47">
        <f>IF(AC1444&lt;&gt;"completed","",IF(W1444=O1444,"no","yes"))</f>
        <v/>
      </c>
      <c r="AF1444" s="47">
        <f>IF(AC1444&lt;&gt;"completed","",IF(AND(X1444=P1444,Y1444=Q1444),"no","yes"))</f>
        <v/>
      </c>
      <c r="AG1444" s="47">
        <f>IF(AC1444&lt;&gt;"completed","待复核",IF(OR(W1444="",Z1444="",AA1444="",AD1444=""),"缺少必填项",IF(AND(OR(AE1444="yes",AF1444="yes"),AB1444=""),"修正原因缺失",IF(OR(W1444=0,W1444=1),IF(AND(X1444="",Y1444=""),"通过","0/1级时间应留空"),IF(AND(OR(W1444=2,W1444=3),X1444&lt;&gt;"",Y1444&lt;&gt;"",X1444&gt;=I1444,Y1444&lt;=J1444,Y1444&gt;X1444),"通过","2/3级时间无效")))))</f>
        <v/>
      </c>
    </row>
    <row r="1445">
      <c r="A1445" s="45" t="inlineStr">
        <is>
          <t>VQ-036</t>
        </is>
      </c>
      <c r="B1445" s="52" t="inlineStr">
        <is>
          <t>How do I align and lock a pressure-cooker lid?</t>
        </is>
      </c>
      <c r="C1445" s="45" t="inlineStr">
        <is>
          <t>en</t>
        </is>
      </c>
      <c r="D1445" s="45" t="inlineStr">
        <is>
          <t>Pressure Cooker</t>
        </is>
      </c>
      <c r="E1445" s="45" t="inlineStr">
        <is>
          <t>operation</t>
        </is>
      </c>
      <c r="F1445" s="45" t="inlineStr">
        <is>
          <t>development</t>
        </is>
      </c>
      <c r="G1445" s="45" t="inlineStr">
        <is>
          <t>pressure-033-scene-0070</t>
        </is>
      </c>
      <c r="H1445" s="45" t="inlineStr">
        <is>
          <t>pressure-033</t>
        </is>
      </c>
      <c r="I1445" s="59" t="inlineStr">
        <is>
          <t>804.104</t>
        </is>
      </c>
      <c r="J1445" s="59" t="inlineStr">
        <is>
          <t>827.427</t>
        </is>
      </c>
      <c r="K1445" s="45" t="inlineStr">
        <is>
          <t>items/pressure-033-scene-0070/clip.mp4</t>
        </is>
      </c>
      <c r="L1445" s="45" t="inlineStr">
        <is>
          <t>items/pressure-033-scene-0070/thumbnail.jpg</t>
        </is>
      </c>
      <c r="M1445" s="52" t="inlineStr">
        <is>
          <t>ASR: wash. Always wash it with a soft sponge, warm water, and also liquid dishwashing soap. After you finish washing the lid, either let it dry also or towel it dry. When you're ready to put the pressure cooker away, just insert the gasket under the underside of the lid, making sure that it's fitting flat and securely. Never put the lid on top of the pressure cooker and lock it in place for storage. If you do so, if there's a little bit of moisture on the rubber gasket, it may be difficult to open it. Either position the lid and just sit it on top of the pressure cooker as such or turn the lid upside down for easy storage. You can wash the pot in the
OCR: II
VLM: Visual summary: A chef in a white uniform stands in a kitchen, holding and placing the lid of a pressure cooker onto a pot on the stovetop.
视觉摘要: 一位穿着白色制服的厨师站在厨房里，手持并把压力锅的锅盖盖在炉灶上的锅上。
Visible product: Pressure Cooker
Visible components: chef; white chef's coat; pressure cooker; pot; stovetop; book with 'PRESSURE COOKER' title; vegetables; glass jar; bottle
Visible actions: chef holding pressure cooker lid; chef placing pressure cooker lid on pot
Visible states: pressure cooker lid being placed on pot</t>
        </is>
      </c>
      <c r="N1445" s="45" t="inlineStr">
        <is>
          <t>14</t>
        </is>
      </c>
      <c r="O1445" s="45" t="inlineStr">
        <is>
          <t>1</t>
        </is>
      </c>
      <c r="P1445" s="59" t="str"/>
      <c r="Q1445" s="59" t="str"/>
      <c r="R1445" s="52" t="inlineStr">
        <is>
          <t>The visual shows a chef placing the lid on the pot, but no alignment or locking mechanism is visible or described.</t>
        </is>
      </c>
      <c r="S1445" s="52" t="inlineStr">
        <is>
          <t>VLM</t>
        </is>
      </c>
      <c r="T1445" s="52" t="inlineStr">
        <is>
          <t>low</t>
        </is>
      </c>
      <c r="U1445" s="52" t="inlineStr">
        <is>
          <t>No evidence of alignment or locking action is present in the visual or text.</t>
        </is>
      </c>
      <c r="V1445" s="45" t="inlineStr">
        <is>
          <t>R1</t>
        </is>
      </c>
      <c r="W1445" s="46" t="inlineStr">
        <is>
          <t>1</t>
        </is>
      </c>
      <c r="X1445" s="60" t="n"/>
      <c r="Y1445" s="60" t="n"/>
      <c r="Z1445" s="46" t="inlineStr">
        <is>
          <t>no</t>
        </is>
      </c>
      <c r="AA1445" s="54" t="inlineStr">
        <is>
          <t>第1、4、6帧（t=804.1s / t=818.1s / t=827.4s）厨师手持锅盖进行讲解，但始终未将锅盖放到锅体上演示对准或锁定的操作过程。</t>
        </is>
      </c>
      <c r="AB1445" s="54" t="n"/>
      <c r="AC1445" s="46" t="inlineStr">
        <is>
          <t>completed</t>
        </is>
      </c>
      <c r="AD1445" s="46" t="inlineStr">
        <is>
          <t>2026-07-28T01:55:19+08:00</t>
        </is>
      </c>
      <c r="AE1445" s="47">
        <f>IF(AC1445&lt;&gt;"completed","",IF(W1445=O1445,"no","yes"))</f>
        <v/>
      </c>
      <c r="AF1445" s="47">
        <f>IF(AC1445&lt;&gt;"completed","",IF(AND(X1445=P1445,Y1445=Q1445),"no","yes"))</f>
        <v/>
      </c>
      <c r="AG1445" s="47">
        <f>IF(AC1445&lt;&gt;"completed","待复核",IF(OR(W1445="",Z1445="",AA1445="",AD1445=""),"缺少必填项",IF(AND(OR(AE1445="yes",AF1445="yes"),AB1445=""),"修正原因缺失",IF(OR(W1445=0,W1445=1),IF(AND(X1445="",Y1445=""),"通过","0/1级时间应留空"),IF(AND(OR(W1445=2,W1445=3),X1445&lt;&gt;"",Y1445&lt;&gt;"",X1445&gt;=I1445,Y1445&lt;=J1445,Y1445&gt;X1445),"通过","2/3级时间无效")))))</f>
        <v/>
      </c>
    </row>
    <row r="1446">
      <c r="A1446" s="45" t="inlineStr">
        <is>
          <t>VQ-036</t>
        </is>
      </c>
      <c r="B1446" s="52" t="inlineStr">
        <is>
          <t>How do I align and lock a pressure-cooker lid?</t>
        </is>
      </c>
      <c r="C1446" s="45" t="inlineStr">
        <is>
          <t>en</t>
        </is>
      </c>
      <c r="D1446" s="45" t="inlineStr">
        <is>
          <t>Pressure Cooker</t>
        </is>
      </c>
      <c r="E1446" s="45" t="inlineStr">
        <is>
          <t>operation</t>
        </is>
      </c>
      <c r="F1446" s="45" t="inlineStr">
        <is>
          <t>development</t>
        </is>
      </c>
      <c r="G1446" s="45" t="inlineStr">
        <is>
          <t>pressure-027-scene-0037</t>
        </is>
      </c>
      <c r="H1446" s="45" t="inlineStr">
        <is>
          <t>pressure-027</t>
        </is>
      </c>
      <c r="I1446" s="59" t="inlineStr">
        <is>
          <t>416.049</t>
        </is>
      </c>
      <c r="J1446" s="59" t="inlineStr">
        <is>
          <t>433.166</t>
        </is>
      </c>
      <c r="K1446" s="45" t="inlineStr">
        <is>
          <t>items/pressure-027-scene-0037/clip.mp4</t>
        </is>
      </c>
      <c r="L1446" s="45" t="inlineStr">
        <is>
          <t>items/pressure-027-scene-0037/thumbnail.jpg</t>
        </is>
      </c>
      <c r="M1446" s="52" t="inlineStr">
        <is>
          <t>ASR: so it's going to take five or ten minutes to come up to pressure and then it's going to cook and then you're going to let it sit for five more minutes to let the pressure release naturally and then you're going to hit this button to make it release the rest of the way so that you can open it but that's it it doesn't have to sit on the stove for two hours or three days it's ready
OCR: Find Recipe Later Today: WTVR.COM/VTM
VLM: Visual summary: A woman in an apron stands behind a table with cooking ingredients and a black appliance, gesturing as if presenting or explaining.
视觉摘要: 一位穿着围裙的女士站在摆有烹饪食材和一台黑色电器的桌子后面，正在做手势，似乎在介绍或讲解。
Visible product: Pressure Cooker
Visible components: black appliance; wooden table; glass jar; glass measuring cup; bowl; spoon; small containers with ingredients; apron; gray shirt; white door; yellow sign with partial text
Visible actions: woman gesturing with hands; woman pointing at appliance
Visible states: woman speaking; on-screen text overlay
Visual uncertainty: The exact model or brand of the appliance is not visible. The text on the yellow sign is partially obscured. The specific ingredients are not identifiable. The on-screen text overlay is a call to action, not a safety warning.</t>
        </is>
      </c>
      <c r="N1446" s="45" t="inlineStr">
        <is>
          <t>15</t>
        </is>
      </c>
      <c r="O1446" s="45" t="inlineStr">
        <is>
          <t>1</t>
        </is>
      </c>
      <c r="P1446" s="59" t="str"/>
      <c r="Q1446" s="59" t="str"/>
      <c r="R1446" s="52" t="inlineStr">
        <is>
          <t>The visual shows a woman gesturing toward a pressure cooker but does not show any action of aligning or locking the lid.</t>
        </is>
      </c>
      <c r="S1446" s="52" t="inlineStr">
        <is>
          <t>VLM</t>
        </is>
      </c>
      <c r="T1446" s="52" t="inlineStr">
        <is>
          <t>low</t>
        </is>
      </c>
      <c r="U1446" s="52" t="inlineStr">
        <is>
          <t>No visual or spoken evidence of lid alignment or locking is present.</t>
        </is>
      </c>
      <c r="V1446" s="45" t="inlineStr">
        <is>
          <t>R1</t>
        </is>
      </c>
      <c r="W1446" s="46" t="inlineStr">
        <is>
          <t>1</t>
        </is>
      </c>
      <c r="X1446" s="60" t="n"/>
      <c r="Y1446" s="60" t="n"/>
      <c r="Z1446" s="46" t="inlineStr">
        <is>
          <t>no</t>
        </is>
      </c>
      <c r="AA1446" s="54" t="inlineStr">
        <is>
          <t>女士站在压力锅旁全程口头讲解并配合手势（第4帧t=426.3s曾指向压力锅），但未演示锅盖的对准或锁定操作。</t>
        </is>
      </c>
      <c r="AB1446" s="54" t="n"/>
      <c r="AC1446" s="46" t="inlineStr">
        <is>
          <t>completed</t>
        </is>
      </c>
      <c r="AD1446" s="46" t="inlineStr">
        <is>
          <t>2026-07-28T01:55:19+08:00</t>
        </is>
      </c>
      <c r="AE1446" s="47">
        <f>IF(AC1446&lt;&gt;"completed","",IF(W1446=O1446,"no","yes"))</f>
        <v/>
      </c>
      <c r="AF1446" s="47">
        <f>IF(AC1446&lt;&gt;"completed","",IF(AND(X1446=P1446,Y1446=Q1446),"no","yes"))</f>
        <v/>
      </c>
      <c r="AG1446" s="47">
        <f>IF(AC1446&lt;&gt;"completed","待复核",IF(OR(W1446="",Z1446="",AA1446="",AD1446=""),"缺少必填项",IF(AND(OR(AE1446="yes",AF1446="yes"),AB1446=""),"修正原因缺失",IF(OR(W1446=0,W1446=1),IF(AND(X1446="",Y1446=""),"通过","0/1级时间应留空"),IF(AND(OR(W1446=2,W1446=3),X1446&lt;&gt;"",Y1446&lt;&gt;"",X1446&gt;=I1446,Y1446&lt;=J1446,Y1446&gt;X1446),"通过","2/3级时间无效")))))</f>
        <v/>
      </c>
    </row>
    <row r="1447">
      <c r="A1447" s="45" t="inlineStr">
        <is>
          <t>VQ-036</t>
        </is>
      </c>
      <c r="B1447" s="52" t="inlineStr">
        <is>
          <t>How do I align and lock a pressure-cooker lid?</t>
        </is>
      </c>
      <c r="C1447" s="45" t="inlineStr">
        <is>
          <t>en</t>
        </is>
      </c>
      <c r="D1447" s="45" t="inlineStr">
        <is>
          <t>Pressure Cooker</t>
        </is>
      </c>
      <c r="E1447" s="45" t="inlineStr">
        <is>
          <t>operation</t>
        </is>
      </c>
      <c r="F1447" s="45" t="inlineStr">
        <is>
          <t>development</t>
        </is>
      </c>
      <c r="G1447" s="45" t="inlineStr">
        <is>
          <t>pressure-036-scene-0009</t>
        </is>
      </c>
      <c r="H1447" s="45" t="inlineStr">
        <is>
          <t>pressure-036</t>
        </is>
      </c>
      <c r="I1447" s="59" t="inlineStr">
        <is>
          <t>99.333</t>
        </is>
      </c>
      <c r="J1447" s="59" t="inlineStr">
        <is>
          <t>109.343</t>
        </is>
      </c>
      <c r="K1447" s="45" t="inlineStr">
        <is>
          <t>items/pressure-036-scene-0009/clip.mp4</t>
        </is>
      </c>
      <c r="L1447" s="45" t="inlineStr">
        <is>
          <t>items/pressure-036-scene-0009/thumbnail.jpg</t>
        </is>
      </c>
      <c r="M1447" s="52" t="inlineStr">
        <is>
          <t>ASR: So then the lid, pretty standard. You've got a vent and a lock, and then it has the little pop-up indicator to let you know when it is pressurized. It's got a very large display right here.
VLM: Visual summary: A person is handling the lid of a black pressure cooker on a kitchen counter.
视觉摘要: 一个人正在操作厨房台面上一个黑色压力锅的锅盖。
Visible product: Pressure Cooker
Visible components: pressure cooker; lid; control panel; knob; red button; red silicone gloves; kitchen counter; wooden cabinets
Visible actions: person holding lid; person adjusting lid
Visible states: lid partially open; red indicator light illuminated
Visual uncertainty: The brand name on the pressure cooker is not clearly visible.</t>
        </is>
      </c>
      <c r="N1447" s="45" t="inlineStr">
        <is>
          <t>16</t>
        </is>
      </c>
      <c r="O1447" s="45" t="inlineStr">
        <is>
          <t>1</t>
        </is>
      </c>
      <c r="P1447" s="59" t="str"/>
      <c r="Q1447" s="59" t="str"/>
      <c r="R1447" s="52" t="inlineStr">
        <is>
          <t>The scene shows a person handling the lid of a pressure cooker and mentions a lock and pop-up indicator, but does not show or describe the specific action of aligning and locking the lid.</t>
        </is>
      </c>
      <c r="S1447" s="52" t="inlineStr">
        <is>
          <t>VLM|ASR</t>
        </is>
      </c>
      <c r="T1447" s="52" t="inlineStr">
        <is>
          <t>low</t>
        </is>
      </c>
      <c r="U1447" s="52" t="inlineStr">
        <is>
          <t>No visual or spoken evidence demonstrates the alignment or locking mechanism being performed.</t>
        </is>
      </c>
      <c r="V1447" s="45" t="inlineStr">
        <is>
          <t>R1</t>
        </is>
      </c>
      <c r="W1447" s="46" t="inlineStr">
        <is>
          <t>1</t>
        </is>
      </c>
      <c r="X1447" s="60" t="n"/>
      <c r="Y1447" s="60" t="n"/>
      <c r="Z1447" s="46" t="inlineStr">
        <is>
          <t>no</t>
        </is>
      </c>
      <c r="AA1447" s="54" t="inlineStr">
        <is>
          <t>全部6帧双手均在锅盖上指点各部件（红色指示灯、排气口等），但锅盖始终在锅体上，未演示取下后重新对准锁定的完整操作。</t>
        </is>
      </c>
      <c r="AB1447" s="54" t="n"/>
      <c r="AC1447" s="46" t="inlineStr">
        <is>
          <t>completed</t>
        </is>
      </c>
      <c r="AD1447" s="46" t="inlineStr">
        <is>
          <t>2026-07-28T01:55:19+08:00</t>
        </is>
      </c>
      <c r="AE1447" s="47">
        <f>IF(AC1447&lt;&gt;"completed","",IF(W1447=O1447,"no","yes"))</f>
        <v/>
      </c>
      <c r="AF1447" s="47">
        <f>IF(AC1447&lt;&gt;"completed","",IF(AND(X1447=P1447,Y1447=Q1447),"no","yes"))</f>
        <v/>
      </c>
      <c r="AG1447" s="47">
        <f>IF(AC1447&lt;&gt;"completed","待复核",IF(OR(W1447="",Z1447="",AA1447="",AD1447=""),"缺少必填项",IF(AND(OR(AE1447="yes",AF1447="yes"),AB1447=""),"修正原因缺失",IF(OR(W1447=0,W1447=1),IF(AND(X1447="",Y1447=""),"通过","0/1级时间应留空"),IF(AND(OR(W1447=2,W1447=3),X1447&lt;&gt;"",Y1447&lt;&gt;"",X1447&gt;=I1447,Y1447&lt;=J1447,Y1447&gt;X1447),"通过","2/3级时间无效")))))</f>
        <v/>
      </c>
    </row>
    <row r="1448">
      <c r="A1448" s="45" t="inlineStr">
        <is>
          <t>VQ-036</t>
        </is>
      </c>
      <c r="B1448" s="52" t="inlineStr">
        <is>
          <t>How do I align and lock a pressure-cooker lid?</t>
        </is>
      </c>
      <c r="C1448" s="45" t="inlineStr">
        <is>
          <t>en</t>
        </is>
      </c>
      <c r="D1448" s="45" t="inlineStr">
        <is>
          <t>Pressure Cooker</t>
        </is>
      </c>
      <c r="E1448" s="45" t="inlineStr">
        <is>
          <t>operation</t>
        </is>
      </c>
      <c r="F1448" s="45" t="inlineStr">
        <is>
          <t>development</t>
        </is>
      </c>
      <c r="G1448" s="45" t="inlineStr">
        <is>
          <t>pressure-020-scene-0002</t>
        </is>
      </c>
      <c r="H1448" s="45" t="inlineStr">
        <is>
          <t>pressure-020</t>
        </is>
      </c>
      <c r="I1448" s="59" t="inlineStr">
        <is>
          <t>7.307</t>
        </is>
      </c>
      <c r="J1448" s="59" t="inlineStr">
        <is>
          <t>82.716</t>
        </is>
      </c>
      <c r="K1448" s="45" t="inlineStr">
        <is>
          <t>items/pressure-020-scene-0002/clip.mp4</t>
        </is>
      </c>
      <c r="L1448" s="45" t="inlineStr">
        <is>
          <t>items/pressure-020-scene-0002/thumbnail.jpg</t>
        </is>
      </c>
      <c r="M1448" s="52" t="inlineStr">
        <is>
          <t>ASR: hey everyone so today we're talking about basmati rice and how to make it in a pressure cooker so this happens to be jan and i's favorite kind of rice the i really understood what basmati rice was after going to india my first time spent some time in hyderabad and one of the local dishes there is biryani and it's made with basmati rice turns out this kind of rice is highly recommended for a low lectin or lectin-free diet so that made us very happy but the key is you got to pressure cook it and not only is pressure cooking good for the rice but it is much quicker to do than the traditional method of cooking basmati rice okay so we've come up with a way to make basmati rice in the pressure cooker did some experimentation use some of the traditional methods and kind of combine the two and we turn out with really good basmati rice also usually it turns out for us relatively non-sticky you can see here that's just a tiny sticky but but not too bad. I mean, it's not clumping together and all gooey and gross. So I've got a cup of the basmati rice here, and I'm gonna go ahead and just put it straight into the pressure cooker, because the first thing I'm gonna do is rinse it. And might as well just use the pressure cooker's pan, take this over to the sink, and rinse the rice. It is important to rinse your rice
OCR: ROYYAL BASMATI RICE ROYAL ROYYL
VLM: Visual summary: A man in a kitchen holds a bag of Royal Basmati Rice and a plate, standing next to a pressure cooker.
视觉摘要: 一名男子在厨房里拿着一袋皇家巴斯马蒂大米和一个盘子，站在一个压力锅旁边。
Visible product: Pressure Cooker
Visible components: Royal Basmati Rice bag; pressure cooker; microwave oven; stove; refrigerator; sink; window with blinds
Visible actions: man holding rice bag; man holding plate; man gesturing with hand</t>
        </is>
      </c>
      <c r="N1448" s="45" t="inlineStr">
        <is>
          <t>17</t>
        </is>
      </c>
      <c r="O1448" s="45" t="inlineStr">
        <is>
          <t>0</t>
        </is>
      </c>
      <c r="P1448" s="59" t="str"/>
      <c r="Q1448" s="59" t="str"/>
      <c r="R1448" s="52" t="inlineStr">
        <is>
          <t>The scene shows a pressure cooker and rice being prepared, but no alignment or locking of the lid is shown or mentioned.</t>
        </is>
      </c>
      <c r="S1448" s="52" t="inlineStr">
        <is>
          <t>VLM|ASR|OCR</t>
        </is>
      </c>
      <c r="T1448" s="52" t="inlineStr">
        <is>
          <t>low</t>
        </is>
      </c>
      <c r="U1448" s="52" t="inlineStr">
        <is>
          <t>No evidence of lid alignment or locking action or instruction is present.</t>
        </is>
      </c>
      <c r="V1448" s="45" t="inlineStr">
        <is>
          <t>R1</t>
        </is>
      </c>
      <c r="W1448" s="46" t="inlineStr">
        <is>
          <t>0</t>
        </is>
      </c>
      <c r="X1448" s="60" t="n"/>
      <c r="Y1448" s="60" t="n"/>
      <c r="Z1448" s="46" t="inlineStr">
        <is>
          <t>no</t>
        </is>
      </c>
      <c r="AA1448" s="54" t="inlineStr">
        <is>
          <t>6帧(t=7.3-82.7s)中第2-5帧均显示红衣男子在厨房中手持Royal Basmati Rice袋和压力锅站立讲解,没有任何盖子对齐、锁定、按压等动作演示。</t>
        </is>
      </c>
      <c r="AB1448" s="54" t="n"/>
      <c r="AC1448" s="46" t="inlineStr">
        <is>
          <t>completed</t>
        </is>
      </c>
      <c r="AD1448" s="46" t="inlineStr">
        <is>
          <t>2026-07-28T01:55:19+08:00</t>
        </is>
      </c>
      <c r="AE1448" s="47">
        <f>IF(AC1448&lt;&gt;"completed","",IF(W1448=O1448,"no","yes"))</f>
        <v/>
      </c>
      <c r="AF1448" s="47">
        <f>IF(AC1448&lt;&gt;"completed","",IF(AND(X1448=P1448,Y1448=Q1448),"no","yes"))</f>
        <v/>
      </c>
      <c r="AG1448" s="47">
        <f>IF(AC1448&lt;&gt;"completed","待复核",IF(OR(W1448="",Z1448="",AA1448="",AD1448=""),"缺少必填项",IF(AND(OR(AE1448="yes",AF1448="yes"),AB1448=""),"修正原因缺失",IF(OR(W1448=0,W1448=1),IF(AND(X1448="",Y1448=""),"通过","0/1级时间应留空"),IF(AND(OR(W1448=2,W1448=3),X1448&lt;&gt;"",Y1448&lt;&gt;"",X1448&gt;=I1448,Y1448&lt;=J1448,Y1448&gt;X1448),"通过","2/3级时间无效")))))</f>
        <v/>
      </c>
    </row>
    <row r="1449">
      <c r="A1449" s="45" t="inlineStr">
        <is>
          <t>VQ-036</t>
        </is>
      </c>
      <c r="B1449" s="52" t="inlineStr">
        <is>
          <t>How do I align and lock a pressure-cooker lid?</t>
        </is>
      </c>
      <c r="C1449" s="45" t="inlineStr">
        <is>
          <t>en</t>
        </is>
      </c>
      <c r="D1449" s="45" t="inlineStr">
        <is>
          <t>Pressure Cooker</t>
        </is>
      </c>
      <c r="E1449" s="45" t="inlineStr">
        <is>
          <t>operation</t>
        </is>
      </c>
      <c r="F1449" s="45" t="inlineStr">
        <is>
          <t>development</t>
        </is>
      </c>
      <c r="G1449" s="45" t="inlineStr">
        <is>
          <t>pressure-040-scene-0025</t>
        </is>
      </c>
      <c r="H1449" s="45" t="inlineStr">
        <is>
          <t>pressure-040</t>
        </is>
      </c>
      <c r="I1449" s="59" t="inlineStr">
        <is>
          <t>268.235</t>
        </is>
      </c>
      <c r="J1449" s="59" t="inlineStr">
        <is>
          <t>283.016</t>
        </is>
      </c>
      <c r="K1449" s="45" t="inlineStr">
        <is>
          <t>items/pressure-040-scene-0025/clip.mp4</t>
        </is>
      </c>
      <c r="L1449" s="45" t="inlineStr">
        <is>
          <t>items/pressure-040-scene-0025/thumbnail.jpg</t>
        </is>
      </c>
      <c r="M1449" s="52" t="inlineStr">
        <is>
          <t>ASR: Okay, this is by far the hardest part of doing this. Of the pressure cooker? Of the pressure, any of them. Wait for it. We can do this, you and I together. You just have to click it? You just have to click it down where it says lock. I just, you know, like I don't like to read manuals.
OCR: T CLE omp 800% P PCTV PARK CITY TELEVISION CHET EVISION FAGOR 8888 Pomy 00% P VISIC Pamp 100% P
VLM: Visual summary: Two people are standing at a kitchen counter with a pressure cooker and various ingredients. One person is lifting the lid of the pressure cooker.
视觉摘要: 两个人站在厨房操作台前，台面上放着一个压力锅和各种食材。其中一人正在抬起压力锅的锅盖。
Visible product: Pressure Cooker
Visible components: pressure cooker; digital display; control buttons; glass; carton; bottle; jar; mug; PCTV logo
Visible actions: lifting the lid of the pressure cooker
Visible states: digital display showing '00:28'</t>
        </is>
      </c>
      <c r="N1449" s="45" t="inlineStr">
        <is>
          <t>18</t>
        </is>
      </c>
      <c r="O1449" s="45" t="inlineStr">
        <is>
          <t>1</t>
        </is>
      </c>
      <c r="P1449" s="59" t="str"/>
      <c r="Q1449" s="59" t="str"/>
      <c r="R1449" s="52" t="inlineStr">
        <is>
          <t>ASR mentions 'click it down where it says lock' and VLM shows lifting the lid, but no visual or spoken evidence confirms alignment or locking mechanism; product is visible but no actionable step for alignment/locking is shown.</t>
        </is>
      </c>
      <c r="S1449" s="52" t="inlineStr">
        <is>
          <t>ASR|VLM</t>
        </is>
      </c>
      <c r="T1449" s="52" t="inlineStr">
        <is>
          <t>low</t>
        </is>
      </c>
      <c r="U1449" s="52" t="inlineStr">
        <is>
          <t>No evidence of alignment or locking action being performed or demonstrated.</t>
        </is>
      </c>
      <c r="V1449" s="45" t="inlineStr">
        <is>
          <t>R1</t>
        </is>
      </c>
      <c r="W1449" s="46" t="inlineStr">
        <is>
          <t>2</t>
        </is>
      </c>
      <c r="X1449" s="60" t="n">
        <v>271.2</v>
      </c>
      <c r="Y1449" s="60" t="n">
        <v>280.1</v>
      </c>
      <c r="Z1449" s="46" t="inlineStr">
        <is>
          <t>no</t>
        </is>
      </c>
      <c r="AA1449" s="54" t="inlineStr">
        <is>
          <t>第2-5帧(t=271.2-280.1s)显示女主持人将盖子放上压力锅并用手掌向下按压盖顶,ASR同步说'click it down where it says lock';但未特写展示对齐指示标记的细节。</t>
        </is>
      </c>
      <c r="AB1449" s="54" t="inlineStr">
        <is>
          <t>AI=1→R1=2:画面清晰展示盖子放置并按下的动作步骤,且ASR明确说明'click it down where it says lock'的锁定方式,部分回答了如何对齐和锁定锅盖。</t>
        </is>
      </c>
      <c r="AC1449" s="46" t="inlineStr">
        <is>
          <t>completed</t>
        </is>
      </c>
      <c r="AD1449" s="46" t="inlineStr">
        <is>
          <t>2026-07-28T01:55:19+08:00</t>
        </is>
      </c>
      <c r="AE1449" s="47">
        <f>IF(AC1449&lt;&gt;"completed","",IF(W1449=O1449,"no","yes"))</f>
        <v/>
      </c>
      <c r="AF1449" s="47">
        <f>IF(AC1449&lt;&gt;"completed","",IF(AND(X1449=P1449,Y1449=Q1449),"no","yes"))</f>
        <v/>
      </c>
      <c r="AG1449" s="47">
        <f>IF(AC1449&lt;&gt;"completed","待复核",IF(OR(W1449="",Z1449="",AA1449="",AD1449=""),"缺少必填项",IF(AND(OR(AE1449="yes",AF1449="yes"),AB1449=""),"修正原因缺失",IF(OR(W1449=0,W1449=1),IF(AND(X1449="",Y1449=""),"通过","0/1级时间应留空"),IF(AND(OR(W1449=2,W1449=3),X1449&lt;&gt;"",Y1449&lt;&gt;"",X1449&gt;=I1449,Y1449&lt;=J1449,Y1449&gt;X1449),"通过","2/3级时间无效")))))</f>
        <v/>
      </c>
    </row>
    <row r="1450">
      <c r="A1450" s="45" t="inlineStr">
        <is>
          <t>VQ-036</t>
        </is>
      </c>
      <c r="B1450" s="52" t="inlineStr">
        <is>
          <t>How do I align and lock a pressure-cooker lid?</t>
        </is>
      </c>
      <c r="C1450" s="45" t="inlineStr">
        <is>
          <t>en</t>
        </is>
      </c>
      <c r="D1450" s="45" t="inlineStr">
        <is>
          <t>Pressure Cooker</t>
        </is>
      </c>
      <c r="E1450" s="45" t="inlineStr">
        <is>
          <t>operation</t>
        </is>
      </c>
      <c r="F1450" s="45" t="inlineStr">
        <is>
          <t>development</t>
        </is>
      </c>
      <c r="G1450" s="45" t="inlineStr">
        <is>
          <t>pressure-028-scene-0001</t>
        </is>
      </c>
      <c r="H1450" s="45" t="inlineStr">
        <is>
          <t>pressure-028</t>
        </is>
      </c>
      <c r="I1450" s="59" t="inlineStr">
        <is>
          <t>0.0</t>
        </is>
      </c>
      <c r="J1450" s="59" t="inlineStr">
        <is>
          <t>722.4</t>
        </is>
      </c>
      <c r="K1450" s="45" t="inlineStr">
        <is>
          <t>items/pressure-028-scene-0001/clip.mp4</t>
        </is>
      </c>
      <c r="L1450" s="45" t="inlineStr">
        <is>
          <t>items/pressure-028-scene-0001/thumbnail.jpg</t>
        </is>
      </c>
      <c r="M1450" s="52" t="inlineStr">
        <is>
          <t>ASR: Hey everyone, how are you? I'm Kristen Lass and tonight I'm going to make for you one of my favorite recipes, risotto with shrimp. What you may be thinking is that risotto you have to stand over the stove and stir and stir and stir, but over the past year we've learned to make it with the instant pot which I have here. So I can't wait to show you how to make risotto and with shrimp in my case you could put chicken or another type of seafood if you want. So what I'm going to start with is just drizzling a little bit of olive oil in the bottom of the Instant Pot. I've had this preheating on saute method and I have chopped up one shallot that I'm going to put in the bottom of the pan and you can probably hear it sizzling a little bit here. Shallots cook really quickly, a lot quicker than onions, so you want to keep watching it and keep stirring it for as long as you can so this isn't something that you'd want to walk away from here so i'm going to let those shallots saute probably for about two minutes and while i'm doing that i also have two crushed garlic cloves that i'm going to put in after the two minutes i have one cup of arboreal rice which is italian rice for risotto i have a white wine that i'm going to put in i like pinot grigio you you could put Riesling, you could put champagne, Prosecco. I've even seen some people make risotto with red wine. I just prefer it with white wine. And then we also include chicken stock. And then I'll finish it off with several ingredients after that, that I'll talk about in a little bit. All right. So I'm going to add two crushed garlic cloves. I'll take those out after. They're just really to flavor the oil that's in here right now. I don't usually put butter in my risotto, but you can also add a pat or two of butter if you'd like. And then I'm going to add my one cup of arborio rice and that's going to cook again for about two to three minutes. You want that to get a little bit toasty. It helps bring out some of the flavors of the rice. So I'm just going to spread that all over the bottom of the pan. You can see that the shallots and the rice are really browning in here I'm gonna leave the garlic in and I'm going to add one cup of white wine in my case Pinot Grigio so you're gonna hear it sizzle so the wine is gonna continue to come up to a boil and it will evaporate into the rice so it's gonna really flavor that rice really nicely all right so the rice and the wine have been boiling for about five minutes and you can see that a lot of it has been absorbed into the rice. Now I'm going to put about a teaspoon of salt, I like to use sea salt, into the rice and stir that around. I'm also going to take out the garlic cloves, all of them, and I'm going to add two cups of chicken stock. I like to use less sodium because because I like to control the salt. And also when I'm making this on the stove top, I'll use three cups, but in the Instant Pot, since no steam can escape, I use two cups of chicken stock. So pour that in. We're gonna stir that once. And then I'm going to put the Instant Pot lid on. And I'm gonna make sure I'm gonna seal it. And I'm gonna set it from saute to pressure cook, for 10 minutes and if you're familiar with the instant pot I'm gonna take it and do a pressure release after 10 minutes. So in the meantime I'm gonna come to my stove and make the shrimp so come on and join me over there. Alright so the rice is cooking in the instant pot and I'm preheating a pan on the stove, medium heat. Just put in some olive oil and going to put in a pat of butter and this trick if you put butter and olive oil together the neither really burns the butter doesn't burn and the olive oil doesn't burn so we're getting ready to saute up some shrimp I marinated my shrimp just salt and pepper parsley and a little garlic salt for flavoring you can really put in whatever seafood seasoning you'd like on the shrimp so we're gonna let that melt a little bit and get ready to put the shrimp in the shrimp really only need two minutes on a side or less so you can do this as the risotto is cooking in the instant pot or you can do it after if you'd rather it really hot or you can do it before and reheat it so it's really versatile all right so the butter and olive oil has been heated and you can hear the sizzle when i put the shrimp in again Again, by the time I get all the shrimp in, the other ones will probably be ready to flip. We're serving shrimp for three people tonight, so I have five shrimp per person, but you can really gauge it however you like. And these shrimp are 30 to 41, which means 30 to 41 shrimp per pound. So again, you can use smaller or larger shrimp based upon your preference. So you can see that the tails are already starting to get red or pinkish color and they really only take a minute or two on each side. I'm going to lower the heat just a little to not overcook them. So I got a clean plate that I'm going to use. Just flipping them, they're already really nice and pink on one side. These were just frozen shrimp. I thawed them out for about an hour under running cold water in the sink. you can use fresh shrimp. I prefer not to use pre-cooked shrimp just because I like to flavor them and season them ahead of time. So again just need another minute or two on that side and they'll be ready to sit and put on top of your risotto once that comes out of the instant pot. 10 minutes is up on the instant pot so I'm going to do a release. This is going to be a lot of steam and a lot of noise. Make sure you use a towel because it's really hot. It's a lot under a lot of pressure all right time for the big reveal so it looks a little bit soupy still but that is totally okay i'm gonna set the setting to saute again i'm gonna stir the rice and let a little bit of the liquid boil off i'm also gonna add salt and pepper right now and then i'm gonna add a dollop of mascarpone cheese and some parmesan cheese and some lemon juice which really helps bring out the flavor. You can use as little or as much salt and pepper as you like. So it's starting to come to a boil where some of the liquid is gonna boil off. So mascarpone cheese you can just find in the cheese section of your grocery store. I find it with the Parmesan cheese or the brie. I just use a tablespoon and then do like a really big dollop so probably a quarter cup if you're measuring. I've made this so many times I really don't measure it much anymore. So that's in there. It's really just going to melt away. And I also add grated parmesan cheese. It's really it's melty-est. If you like a different type of cheese maybe asiago is a little bit stronger. Probably mozzarella is not good because it's pretty stringy. I'd stick to a parmesan so probably like three small handfuls and stir that up. It's still on sauté method. The mascarpone is melting away in there. You can see the pepper and the salt. Some people don't like to see the pepper flakes so if you have white pepper, some prefer white pepper. Give that another second and then I'm gonna squeeze half a a side of lemon. To keep the seeds out of the lemon, I usually squeeze it over my hand so the seeds end up in my hand and the juice kind of just flows through. If you end up with a seed, probably pick it out pretty easily. But the lemon juice just really gives it a little bit of a kick that if it's not in there, I kind of notice it. So that's half a lemon. I got three seeds in my hand so that's good and then I'm going to give it another stir and then for the next shot we are going to plate this it's going to be really delicious all right so I have a nice shallow bowl you can really serve it in whatever you like to scoop out some I'm going to do two big scoops here and then add as many shrimp as you like I'm going to do five per bowl tonight night. My daughter is five and she absolutely loves shrimp so we always make extra for her which is awesome that she loves seafood. All right so we got five there and I like to just finish it off with a little bit of parsley to give it a little bit more color. So there you go shrimp risotto in the instant pot. Enjoy!
OCR: Instant Pot Risotto with Shrimp MOPIE Instort Dot Hot RBORI Kristen Las Instart Dct Instart Det DUNEDI Irstort Dct OLNEUL ARBORIO Drizzle Olive Oil on bottom of pan Inatart Pet Drizzle Olive Oi on bottom of pan PRO trstert Dct 8ot Instart Dek DLIVEON PINOT GRIS 1 Shallot peeled and minced Irstart Dct ULIVEDIL Instari Dct On UUVEOI MPPE Instort Dct DUVEDI Irstart Gict DLIVEUL OuvEDIL Garlic cloves peeled and crushed 1 cup Arborio rice NETWT320Z (2LB M907g) TELIEN ChateasteMichelle IMPORTED RAD 100% PURE FILIPPO SINCE 1867 BERIO OLIVE EOIL 1617 COLUMBIA YALLEY For Sautéing &amp; Grilling diln uP Gr R Chateas teMichelle TRADE FILIP 186 BER YESTAS 1017 PINOT GRIS COLUMBIA VALLEY Irstert De ULVEDL upiek ock o) Irstont Dct DLIVEDIL 2 Garlic cloves peeled and crushed trstart Dct ARHORL AEO ULNEDIL Irstart Det ARBORIC HD UNVEDIL Irstart Dt Irstort Eict MERTB ULINE DIL I cup Arborio rice Instart Pet HICKEN ARBORI ULIVEOIL Instart De EI RO OLVEDIL u P Gr Rin wGri 1 tsp salt tsp salt GPE Renove garlie cloves GRE HRE MPE Pressure cook 10 minutes on high PARO Irstart Ded 0008 Irsteel Det 00:10 Instart Drt 1 pat of butter L000 Instort Eict Iesterk D Instant Pet 001S DOIS add salt &amp; pepper HPE trstort Dut MOPH 0, Irstark Det Insteet Cot dollop of Mascarpone cheese Irstart Dck 0n Irstert Det grated Parmesan Cheese to taste Squeeze V a lemon for juice RO 0o Irstert Cc MRE Iratart Dct PIRO tratcrt De Co OFF 11 Wstort De Irstort D vrstart Det sprinkle with parsley Olive oil to coat bottom of pot 1 cup white wine - Pinot Grigio or Riesling 2 cups chicken stock (veg or fish stock ok) V lemon for juice 3 Tbsp Mascarpone cheese I isp pepper Shrump Scasoning of choice Sauté in olive oil &amp; butter % lemon for juice 3 Thsp Mascarpone cheese I tsp pepper 1 tsp pepper Shrimp Seasoning of choice 1 isp pepper This Has Been A Production of S M C SHREWSBURY MEDIA CONNECTION www.ShrewsburyMediaConnection.org
VLM: Visual summary: A woman is preparing food in a modern kitchen, using a pressure cooker and a stovetop pan.
视觉摘要: 一名女性在现代厨房中准备食物，使用压力锅和炉灶煎锅。
Visible product: Pressure Cooker
Visible components: Instant Pot pressure cooker; stovetop gas range; cutting board; measuring cup; bottle of olive oil; bottle of wine; jar of seasoning; lemon; garlic cloves; pan; plate
Visible actions: woman adding ingredients to pressure cooker; person adding shrimp to pan; woman removing cooked shrimp from pressure cooker
Visible states: pressure cooker display shows 'OFF'; shrimp cooking in pan; shrimp on plate</t>
        </is>
      </c>
      <c r="N1450" s="45" t="inlineStr">
        <is>
          <t>19</t>
        </is>
      </c>
      <c r="O1450" s="45" t="inlineStr">
        <is>
          <t>0</t>
        </is>
      </c>
      <c r="P1450" s="59" t="str"/>
      <c r="Q1450" s="59" t="str"/>
      <c r="R1450" s="52" t="inlineStr">
        <is>
          <t>The video shows a woman using an Instant Pot pressure cooker to cook risotto, including steps like adding ingredients, sealing the lid, and setting the pressure cook function. However, no visual, spoken, or OCR evidence explicitly demonstrates the alignment or locking mechanism of the pressure cooker lid. The lid is shown being placed and sealed, but no close-up or instructional detail on alignment or locking is provided.</t>
        </is>
      </c>
      <c r="S1450" s="52" t="inlineStr">
        <is>
          <t>VLM|ASR|OCR</t>
        </is>
      </c>
      <c r="T1450" s="52" t="inlineStr">
        <is>
          <t>low</t>
        </is>
      </c>
      <c r="U1450" s="52" t="inlineStr">
        <is>
          <t>No evidence of alignment or locking action is visible, audible, or OCR-confirmed in the provided frozen evidence.</t>
        </is>
      </c>
      <c r="V1450" s="45" t="inlineStr">
        <is>
          <t>R1</t>
        </is>
      </c>
      <c r="W1450" s="46" t="n">
        <v>1</v>
      </c>
      <c r="X1450" s="60" t="n"/>
      <c r="Y1450" s="60" t="n"/>
      <c r="Z1450" s="46" t="inlineStr">
        <is>
          <t>no</t>
        </is>
      </c>
      <c r="AA1450" s="54" t="inlineStr">
        <is>
          <t>6帧(t=0.0-722.4s)中t=144.5/289.0/433.4/577.9s展示女主持人在厨房做虾仁烩饭,包括站在Instant Pot旁、煎锅煎虾、加入食材等,无任何盖子对齐或锁定动作。</t>
        </is>
      </c>
      <c r="AB1450" s="54" t="inlineStr">
        <is>
          <t>第三轮仲裁修正：R1原记录 等级=0 时间=[None,None] 泄漏=no → 仲裁 等级=1 时间=[None,None] 泄漏=no。理由：Instant Pot作为同产品在烹饪场景中出现，但未演示query所问的盖子对齐/锁定操作，按规范'同产品但内容不回答→通常1'采纳复核方意见。</t>
        </is>
      </c>
      <c r="AC1450" s="46" t="inlineStr">
        <is>
          <t>completed</t>
        </is>
      </c>
      <c r="AD1450" s="46" t="inlineStr">
        <is>
          <t>2026-07-28T20:35:21+08:00</t>
        </is>
      </c>
      <c r="AE1450" s="47">
        <f>IF(AC1450&lt;&gt;"completed","",IF(W1450=O1450,"no","yes"))</f>
        <v/>
      </c>
      <c r="AF1450" s="47">
        <f>IF(AC1450&lt;&gt;"completed","",IF(AND(X1450=P1450,Y1450=Q1450),"no","yes"))</f>
        <v/>
      </c>
      <c r="AG1450" s="47">
        <f>IF(AC1450&lt;&gt;"completed","待复核",IF(OR(W1450="",Z1450="",AA1450="",AD1450=""),"缺少必填项",IF(AND(OR(AE1450="yes",AF1450="yes"),AB1450=""),"修正原因缺失",IF(OR(W1450=0,W1450=1),IF(AND(X1450="",Y1450=""),"通过","0/1级时间应留空"),IF(AND(OR(W1450=2,W1450=3),X1450&lt;&gt;"",Y1450&lt;&gt;"",X1450&gt;=I1450,Y1450&lt;=J1450,Y1450&gt;X1450),"通过","2/3级时间无效")))))</f>
        <v/>
      </c>
    </row>
    <row r="1451">
      <c r="A1451" s="45" t="inlineStr">
        <is>
          <t>VQ-036</t>
        </is>
      </c>
      <c r="B1451" s="52" t="inlineStr">
        <is>
          <t>How do I align and lock a pressure-cooker lid?</t>
        </is>
      </c>
      <c r="C1451" s="45" t="inlineStr">
        <is>
          <t>en</t>
        </is>
      </c>
      <c r="D1451" s="45" t="inlineStr">
        <is>
          <t>Pressure Cooker</t>
        </is>
      </c>
      <c r="E1451" s="45" t="inlineStr">
        <is>
          <t>operation</t>
        </is>
      </c>
      <c r="F1451" s="45" t="inlineStr">
        <is>
          <t>development</t>
        </is>
      </c>
      <c r="G1451" s="45" t="inlineStr">
        <is>
          <t>pressure-020-scene-0007</t>
        </is>
      </c>
      <c r="H1451" s="45" t="inlineStr">
        <is>
          <t>pressure-020</t>
        </is>
      </c>
      <c r="I1451" s="59" t="inlineStr">
        <is>
          <t>154.955</t>
        </is>
      </c>
      <c r="J1451" s="59" t="inlineStr">
        <is>
          <t>176.677</t>
        </is>
      </c>
      <c r="K1451" s="45" t="inlineStr">
        <is>
          <t>items/pressure-020-scene-0007/clip.mp4</t>
        </is>
      </c>
      <c r="L1451" s="45" t="inlineStr">
        <is>
          <t>items/pressure-020-scene-0007/thumbnail.jpg</t>
        </is>
      </c>
      <c r="M1451" s="52" t="inlineStr">
        <is>
          <t>ASR: and hit start and then we will just let this cook so most pressure cookers cook white rice for about six minutes this seems to work out good for us on you can see it's like almost up to the highest setting so in case you don't have a white rice setting you can see that we're at about 75% or so and cooking it for six minutes okay so it's done so I'm gonna go ahead and hit ah because we
OCR: COSORI 0:06 Poultry Beans Chill Brown Rice Vegetables Steam Adjust Chia White Meat Manuaz Sove
VLM: Visual summary: A close-up of a stainless steel COSORI pressure cooker with a digital display showing '0:06', as a hand points to its control panel.
视觉摘要: 一台不锈钢COSORI压力锅的特写，数字显示屏显示“0:06”，一只手正指向其控制面板。
Visible product: Pressure Cooker
Visible components: stainless steel body; black lid; digital display; control panel; buttons; hand
Visible actions: a hand pointing at the control panel
Visible states: digital display showing '0:06'; digital display changing to '0:00'</t>
        </is>
      </c>
      <c r="N1451" s="45" t="inlineStr">
        <is>
          <t>20</t>
        </is>
      </c>
      <c r="O1451" s="45" t="inlineStr">
        <is>
          <t>0</t>
        </is>
      </c>
      <c r="P1451" s="59" t="str"/>
      <c r="Q1451" s="59" t="str"/>
      <c r="R1451" s="52" t="inlineStr">
        <is>
          <t>The scene shows a pressure cooker in use, with a hand pointing to the control panel and a digital timer counting down, but no visual or spoken evidence of aligning or locking the lid.</t>
        </is>
      </c>
      <c r="S1451" s="52" t="inlineStr">
        <is>
          <t>VLM|ASR|OCR</t>
        </is>
      </c>
      <c r="T1451" s="52" t="inlineStr">
        <is>
          <t>low</t>
        </is>
      </c>
      <c r="U1451" s="52" t="inlineStr">
        <is>
          <t>No evidence of lid alignment or locking mechanism is visible or mentioned.</t>
        </is>
      </c>
      <c r="V1451" s="45" t="inlineStr">
        <is>
          <t>R1</t>
        </is>
      </c>
      <c r="W1451" s="46" t="inlineStr">
        <is>
          <t>0</t>
        </is>
      </c>
      <c r="X1451" s="60" t="n"/>
      <c r="Y1451" s="60" t="n"/>
      <c r="Z1451" s="46" t="inlineStr">
        <is>
          <t>no</t>
        </is>
      </c>
      <c r="AA1451" s="54" t="inlineStr">
        <is>
          <t>6帧(t=155.0-176.7s)均显示COSORI压力锅正面,显示屏固定显示'0:06',无任何盖子对齐、旋转或锁定动作。</t>
        </is>
      </c>
      <c r="AB1451" s="54" t="n"/>
      <c r="AC1451" s="46" t="inlineStr">
        <is>
          <t>completed</t>
        </is>
      </c>
      <c r="AD1451" s="46" t="inlineStr">
        <is>
          <t>2026-07-28T01:55:19+08:00</t>
        </is>
      </c>
      <c r="AE1451" s="47">
        <f>IF(AC1451&lt;&gt;"completed","",IF(W1451=O1451,"no","yes"))</f>
        <v/>
      </c>
      <c r="AF1451" s="47">
        <f>IF(AC1451&lt;&gt;"completed","",IF(AND(X1451=P1451,Y1451=Q1451),"no","yes"))</f>
        <v/>
      </c>
      <c r="AG1451" s="47">
        <f>IF(AC1451&lt;&gt;"completed","待复核",IF(OR(W1451="",Z1451="",AA1451="",AD1451=""),"缺少必填项",IF(AND(OR(AE1451="yes",AF1451="yes"),AB1451=""),"修正原因缺失",IF(OR(W1451=0,W1451=1),IF(AND(X1451="",Y1451=""),"通过","0/1级时间应留空"),IF(AND(OR(W1451=2,W1451=3),X1451&lt;&gt;"",Y1451&lt;&gt;"",X1451&gt;=I1451,Y1451&lt;=J1451,Y1451&gt;X1451),"通过","2/3级时间无效")))))</f>
        <v/>
      </c>
    </row>
    <row r="1452">
      <c r="A1452" s="45" t="inlineStr">
        <is>
          <t>VQ-036</t>
        </is>
      </c>
      <c r="B1452" s="52" t="inlineStr">
        <is>
          <t>How do I align and lock a pressure-cooker lid?</t>
        </is>
      </c>
      <c r="C1452" s="45" t="inlineStr">
        <is>
          <t>en</t>
        </is>
      </c>
      <c r="D1452" s="45" t="inlineStr">
        <is>
          <t>Pressure Cooker</t>
        </is>
      </c>
      <c r="E1452" s="45" t="inlineStr">
        <is>
          <t>operation</t>
        </is>
      </c>
      <c r="F1452" s="45" t="inlineStr">
        <is>
          <t>development</t>
        </is>
      </c>
      <c r="G1452" s="45" t="inlineStr">
        <is>
          <t>pressure-012-scene-0017</t>
        </is>
      </c>
      <c r="H1452" s="45" t="inlineStr">
        <is>
          <t>pressure-012</t>
        </is>
      </c>
      <c r="I1452" s="59" t="inlineStr">
        <is>
          <t>62.462</t>
        </is>
      </c>
      <c r="J1452" s="59" t="inlineStr">
        <is>
          <t>66.133</t>
        </is>
      </c>
      <c r="K1452" s="45" t="inlineStr">
        <is>
          <t>items/pressure-012-scene-0017/clip.mp4</t>
        </is>
      </c>
      <c r="L1452" s="45" t="inlineStr">
        <is>
          <t>items/pressure-012-scene-0017/thumbnail.jpg</t>
        </is>
      </c>
      <c r="M1452" s="52" t="inlineStr">
        <is>
          <t>OCR: Ultra Start
VLM: Visual summary: A hand is placing the lid on a pressure cooker containing chicken pieces and sauce, which are being stirred with a spatula.
视觉摘要: 一只手正在将盖子盖上一个装有鸡肉块和酱汁的压力锅，锅内用锅铲搅拌。
Visible product: Pressure Cooker
Visible components: pressure cooker; lid; spatula; chicken pieces; sauce; garlic cloves; green onions
Visible actions: stirring; placing lid on pressure cooker
Visible states: chicken pieces coated in sauce; lid being closed</t>
        </is>
      </c>
      <c r="N1452" s="45" t="inlineStr">
        <is>
          <t>21</t>
        </is>
      </c>
      <c r="O1452" s="45" t="inlineStr">
        <is>
          <t>2</t>
        </is>
      </c>
      <c r="P1452" s="59" t="inlineStr">
        <is>
          <t>62.462</t>
        </is>
      </c>
      <c r="Q1452" s="59" t="inlineStr">
        <is>
          <t>66.133</t>
        </is>
      </c>
      <c r="R1452" s="52" t="inlineStr">
        <is>
          <t>The lid is being placed on the pressure cooker, which is a step in the alignment process, but no visible locking mechanism or explicit locking action is shown.</t>
        </is>
      </c>
      <c r="S1452" s="52" t="inlineStr">
        <is>
          <t>VLM</t>
        </is>
      </c>
      <c r="T1452" s="52" t="inlineStr">
        <is>
          <t>low</t>
        </is>
      </c>
      <c r="U1452" s="52" t="inlineStr">
        <is>
          <t>No evidence of the locking mechanism being engaged or explicitly demonstrated.</t>
        </is>
      </c>
      <c r="V1452" s="45" t="inlineStr">
        <is>
          <t>R1</t>
        </is>
      </c>
      <c r="W1452" s="46" t="inlineStr">
        <is>
          <t>2</t>
        </is>
      </c>
      <c r="X1452" s="60" t="inlineStr">
        <is>
          <t>64.7</t>
        </is>
      </c>
      <c r="Y1452" s="60" t="inlineStr">
        <is>
          <t>65.4</t>
        </is>
      </c>
      <c r="Z1452" s="46" t="inlineStr">
        <is>
          <t>no</t>
        </is>
      </c>
      <c r="AA1452" s="54" t="inlineStr">
        <is>
          <t>第4帧（t=64.7s）显示带黑色提手的锅盖从上方被放上压力锅锅口；第5帧（t=65.4s）手握住提手正在旋拧盖子（对齐+锁定的实际操作）。但未呈现盖子上的对齐刻度线特写或锁定卡位的明确指示。</t>
        </is>
      </c>
      <c r="AB1452" s="54" t="inlineStr">
        <is>
          <t>AI时间62.462-66.133→R1时间64.7s-65.4s（按联系表帧标签），第4-5帧才呈现盖子被放上并旋拧动作。</t>
        </is>
      </c>
      <c r="AC1452" s="46" t="inlineStr">
        <is>
          <t>completed</t>
        </is>
      </c>
      <c r="AD1452" s="46" t="inlineStr">
        <is>
          <t>2026-07-28T01:55:19+08:00</t>
        </is>
      </c>
      <c r="AE1452" s="47">
        <f>IF(AC1452&lt;&gt;"completed","",IF(W1452=O1452,"no","yes"))</f>
        <v/>
      </c>
      <c r="AF1452" s="47">
        <f>IF(AC1452&lt;&gt;"completed","",IF(AND(X1452=P1452,Y1452=Q1452),"no","yes"))</f>
        <v/>
      </c>
      <c r="AG1452" s="47">
        <f>IF(AC1452&lt;&gt;"completed","待复核",IF(OR(W1452="",Z1452="",AA1452="",AD1452=""),"缺少必填项",IF(AND(OR(AE1452="yes",AF1452="yes"),AB1452=""),"修正原因缺失",IF(OR(W1452=0,W1452=1),IF(AND(X1452="",Y1452=""),"通过","0/1级时间应留空"),IF(AND(OR(W1452=2,W1452=3),X1452&lt;&gt;"",Y1452&lt;&gt;"",X1452&gt;=I1452,Y1452&lt;=J1452,Y1452&gt;X1452),"通过","2/3级时间无效")))))</f>
        <v/>
      </c>
    </row>
    <row r="1453">
      <c r="A1453" s="45" t="inlineStr">
        <is>
          <t>VQ-036</t>
        </is>
      </c>
      <c r="B1453" s="52" t="inlineStr">
        <is>
          <t>How do I align and lock a pressure-cooker lid?</t>
        </is>
      </c>
      <c r="C1453" s="45" t="inlineStr">
        <is>
          <t>en</t>
        </is>
      </c>
      <c r="D1453" s="45" t="inlineStr">
        <is>
          <t>Pressure Cooker</t>
        </is>
      </c>
      <c r="E1453" s="45" t="inlineStr">
        <is>
          <t>operation</t>
        </is>
      </c>
      <c r="F1453" s="45" t="inlineStr">
        <is>
          <t>development</t>
        </is>
      </c>
      <c r="G1453" s="45" t="inlineStr">
        <is>
          <t>pressure-037-scene-0008</t>
        </is>
      </c>
      <c r="H1453" s="45" t="inlineStr">
        <is>
          <t>pressure-037</t>
        </is>
      </c>
      <c r="I1453" s="59" t="inlineStr">
        <is>
          <t>34.279</t>
        </is>
      </c>
      <c r="J1453" s="59" t="inlineStr">
        <is>
          <t>41.284</t>
        </is>
      </c>
      <c r="K1453" s="45" t="inlineStr">
        <is>
          <t>items/pressure-037-scene-0008/clip.mp4</t>
        </is>
      </c>
      <c r="L1453" s="45" t="inlineStr">
        <is>
          <t>items/pressure-037-scene-0008/thumbnail.jpg</t>
        </is>
      </c>
      <c r="M1453" s="52" t="inlineStr">
        <is>
          <t>OCR: NSIDER PICKS INSIDE It's a slow cooker, pressure cooker, and steamer ALL IN ONE.
VLM: Visual summary: A woman is opening the lid of an Instant Pot pressure cooker, which is displaying a timer set to 8:00.
视觉摘要: 一名女性正在打开一个显示计时器设为8:00的Instant Pot压力锅的盖子。
Visible product: Instant Pot
Visible components: woman; glasses; black top; pressure cooker lid; pressure cooker control panel; digital display; buttons; brand logo; text overlay
Visible actions: woman opening lid; woman smiling
Visible states: pressure cooker lid open; digital display showing 8:00</t>
        </is>
      </c>
      <c r="N1453" s="45" t="inlineStr">
        <is>
          <t>22</t>
        </is>
      </c>
      <c r="O1453" s="45" t="inlineStr">
        <is>
          <t>1</t>
        </is>
      </c>
      <c r="P1453" s="59" t="str"/>
      <c r="Q1453" s="59" t="str"/>
      <c r="R1453" s="52" t="inlineStr">
        <is>
          <t>The scene shows a woman opening the lid of an Instant Pot pressure cooker, but does not show any alignment or locking action.</t>
        </is>
      </c>
      <c r="S1453" s="52" t="inlineStr">
        <is>
          <t>VLM</t>
        </is>
      </c>
      <c r="T1453" s="52" t="inlineStr">
        <is>
          <t>low</t>
        </is>
      </c>
      <c r="U1453" s="52" t="inlineStr">
        <is>
          <t>No evidence of alignment or locking mechanism being demonstrated.</t>
        </is>
      </c>
      <c r="V1453" s="45" t="inlineStr">
        <is>
          <t>R1</t>
        </is>
      </c>
      <c r="W1453" s="46" t="inlineStr">
        <is>
          <t>1</t>
        </is>
      </c>
      <c r="X1453" s="60" t="n"/>
      <c r="Y1453" s="60" t="n"/>
      <c r="Z1453" s="46" t="inlineStr">
        <is>
          <t>no</t>
        </is>
      </c>
      <c r="AA1453" s="54" t="inlineStr">
        <is>
          <t>t=41.3s帧显示女主持人将盖子放回Instant Pot(关闭动作),但未展示对齐指示标记或锁定机构的细节。</t>
        </is>
      </c>
      <c r="AB1453" s="54" t="n"/>
      <c r="AC1453" s="46" t="inlineStr">
        <is>
          <t>completed</t>
        </is>
      </c>
      <c r="AD1453" s="46" t="inlineStr">
        <is>
          <t>2026-07-28T01:55:19+08:00</t>
        </is>
      </c>
      <c r="AE1453" s="47">
        <f>IF(AC1453&lt;&gt;"completed","",IF(W1453=O1453,"no","yes"))</f>
        <v/>
      </c>
      <c r="AF1453" s="47">
        <f>IF(AC1453&lt;&gt;"completed","",IF(AND(X1453=P1453,Y1453=Q1453),"no","yes"))</f>
        <v/>
      </c>
      <c r="AG1453" s="47">
        <f>IF(AC1453&lt;&gt;"completed","待复核",IF(OR(W1453="",Z1453="",AA1453="",AD1453=""),"缺少必填项",IF(AND(OR(AE1453="yes",AF1453="yes"),AB1453=""),"修正原因缺失",IF(OR(W1453=0,W1453=1),IF(AND(X1453="",Y1453=""),"通过","0/1级时间应留空"),IF(AND(OR(W1453=2,W1453=3),X1453&lt;&gt;"",Y1453&lt;&gt;"",X1453&gt;=I1453,Y1453&lt;=J1453,Y1453&gt;X1453),"通过","2/3级时间无效")))))</f>
        <v/>
      </c>
    </row>
    <row r="1454">
      <c r="A1454" s="45" t="inlineStr">
        <is>
          <t>VQ-036</t>
        </is>
      </c>
      <c r="B1454" s="52" t="inlineStr">
        <is>
          <t>How do I align and lock a pressure-cooker lid?</t>
        </is>
      </c>
      <c r="C1454" s="45" t="inlineStr">
        <is>
          <t>en</t>
        </is>
      </c>
      <c r="D1454" s="45" t="inlineStr">
        <is>
          <t>Pressure Cooker</t>
        </is>
      </c>
      <c r="E1454" s="45" t="inlineStr">
        <is>
          <t>operation</t>
        </is>
      </c>
      <c r="F1454" s="45" t="inlineStr">
        <is>
          <t>development</t>
        </is>
      </c>
      <c r="G1454" s="45" t="inlineStr">
        <is>
          <t>pressure-001-scene-0001</t>
        </is>
      </c>
      <c r="H1454" s="45" t="inlineStr">
        <is>
          <t>pressure-001</t>
        </is>
      </c>
      <c r="I1454" s="59" t="inlineStr">
        <is>
          <t>0.0</t>
        </is>
      </c>
      <c r="J1454" s="59" t="inlineStr">
        <is>
          <t>120.65</t>
        </is>
      </c>
      <c r="K1454" s="45" t="inlineStr">
        <is>
          <t>items/pressure-001-scene-0001/clip.mp4</t>
        </is>
      </c>
      <c r="L1454" s="45" t="inlineStr">
        <is>
          <t>items/pressure-001-scene-0001/thumbnail.jpg</t>
        </is>
      </c>
      <c r="M1454" s="52" t="inlineStr">
        <is>
          <t>VLM: Visual summary: A pressure cooker is sitting on a kitchen countertop, emitting steam from its valve.
视觉摘要: 一个压力锅放在厨房台面上，从其阀门处冒出蒸汽。
Visible product: Pressure Cooker
Visible components: pressure cooker; red valve cap; metal lid; black handles; granite countertop; white tiled wall
Visible states: steam is being released from the valve</t>
        </is>
      </c>
      <c r="N1454" s="45" t="inlineStr">
        <is>
          <t>23</t>
        </is>
      </c>
      <c r="O1454" s="45" t="inlineStr">
        <is>
          <t>0</t>
        </is>
      </c>
      <c r="P1454" s="59" t="str"/>
      <c r="Q1454" s="59" t="str"/>
      <c r="R1454" s="52" t="inlineStr">
        <is>
          <t>The scene shows a pressure cooker emitting steam, indicating it is in use or releasing pressure, but no visual or spoken evidence of aligning or locking the lid is present.</t>
        </is>
      </c>
      <c r="S1454" s="52" t="inlineStr">
        <is>
          <t>VLM</t>
        </is>
      </c>
      <c r="T1454" s="52" t="inlineStr">
        <is>
          <t>low</t>
        </is>
      </c>
      <c r="U1454" s="52" t="inlineStr">
        <is>
          <t>No evidence of lid alignment or locking mechanism is visible or described.</t>
        </is>
      </c>
      <c r="V1454" s="45" t="inlineStr">
        <is>
          <t>R1</t>
        </is>
      </c>
      <c r="W1454" s="46" t="inlineStr">
        <is>
          <t>0</t>
        </is>
      </c>
      <c r="X1454" s="60" t="n"/>
      <c r="Y1454" s="60" t="n"/>
      <c r="Z1454" s="46" t="inlineStr">
        <is>
          <t>no</t>
        </is>
      </c>
      <c r="AA1454" s="54" t="inlineStr">
        <is>
          <t>全6帧（t=0.0s–120.6s）仅显示压力锅整体外观和蒸汽释放，未展示锅盖对齐或锁定操作。</t>
        </is>
      </c>
      <c r="AB1454" s="54" t="n"/>
      <c r="AC1454" s="46" t="inlineStr">
        <is>
          <t>completed</t>
        </is>
      </c>
      <c r="AD1454" s="46" t="inlineStr">
        <is>
          <t>2026-07-28T01:55:19+08:00</t>
        </is>
      </c>
      <c r="AE1454" s="47">
        <f>IF(AC1454&lt;&gt;"completed","",IF(W1454=O1454,"no","yes"))</f>
        <v/>
      </c>
      <c r="AF1454" s="47">
        <f>IF(AC1454&lt;&gt;"completed","",IF(AND(X1454=P1454,Y1454=Q1454),"no","yes"))</f>
        <v/>
      </c>
      <c r="AG1454" s="47">
        <f>IF(AC1454&lt;&gt;"completed","待复核",IF(OR(W1454="",Z1454="",AA1454="",AD1454=""),"缺少必填项",IF(AND(OR(AE1454="yes",AF1454="yes"),AB1454=""),"修正原因缺失",IF(OR(W1454=0,W1454=1),IF(AND(X1454="",Y1454=""),"通过","0/1级时间应留空"),IF(AND(OR(W1454=2,W1454=3),X1454&lt;&gt;"",Y1454&lt;&gt;"",X1454&gt;=I1454,Y1454&lt;=J1454,Y1454&gt;X1454),"通过","2/3级时间无效")))))</f>
        <v/>
      </c>
    </row>
    <row r="1455">
      <c r="A1455" s="45" t="inlineStr">
        <is>
          <t>VQ-036</t>
        </is>
      </c>
      <c r="B1455" s="52" t="inlineStr">
        <is>
          <t>How do I align and lock a pressure-cooker lid?</t>
        </is>
      </c>
      <c r="C1455" s="45" t="inlineStr">
        <is>
          <t>en</t>
        </is>
      </c>
      <c r="D1455" s="45" t="inlineStr">
        <is>
          <t>Pressure Cooker</t>
        </is>
      </c>
      <c r="E1455" s="45" t="inlineStr">
        <is>
          <t>operation</t>
        </is>
      </c>
      <c r="F1455" s="45" t="inlineStr">
        <is>
          <t>development</t>
        </is>
      </c>
      <c r="G1455" s="45" t="inlineStr">
        <is>
          <t>pressure-040-scene-0024</t>
        </is>
      </c>
      <c r="H1455" s="45" t="inlineStr">
        <is>
          <t>pressure-040</t>
        </is>
      </c>
      <c r="I1455" s="59" t="inlineStr">
        <is>
          <t>265.766</t>
        </is>
      </c>
      <c r="J1455" s="59" t="inlineStr">
        <is>
          <t>268.235</t>
        </is>
      </c>
      <c r="K1455" s="45" t="inlineStr">
        <is>
          <t>items/pressure-040-scene-0024/clip.mp4</t>
        </is>
      </c>
      <c r="L1455" s="45" t="inlineStr">
        <is>
          <t>items/pressure-040-scene-0024/thumbnail.jpg</t>
        </is>
      </c>
      <c r="M1455" s="52" t="inlineStr">
        <is>
          <t>ASR: Okay, we're going to put our lid on. Okay, this is by far the hardest part of doing this.
VLM: Visual summary: A person in a green chef's jacket is handling a white and stainless steel pressure cooker on a kitchen counter surrounded by cooking ingredients and tools.
视觉摘要: 一名穿着绿色厨师服的人正在操作一个白色和不锈钢材质的压力锅，周围摆放着烹饪食材和工具。
Visible product: Pressure Cooker
Visible components: pressure cooker; Kirkland Organic Chicken Stock carton; butternut squash; white mug; glass of milk; salt shaker; bottle with squeeze top; can; jar; digital display; control panel; handle; chef's jacket with logo
Visible actions: person holding the lid of the pressure cooker; person gesturing with hand near the pressure cooker
Visible states: pressure cooker is closed; pressure cooker is on a counter
Visual uncertainty: exact brand or model of pressure cooker is not visible, exact contents of can and jar are not identifiable</t>
        </is>
      </c>
      <c r="N1455" s="45" t="inlineStr">
        <is>
          <t>24</t>
        </is>
      </c>
      <c r="O1455" s="45" t="inlineStr">
        <is>
          <t>1</t>
        </is>
      </c>
      <c r="P1455" s="59" t="str"/>
      <c r="Q1455" s="59" t="str"/>
      <c r="R1455" s="52" t="inlineStr">
        <is>
          <t>The ASR mentions putting the lid on and calls it the hardest part, but no alignment or locking action is shown or described. The VLM shows the lid being held but not aligned or locked.</t>
        </is>
      </c>
      <c r="S1455" s="52" t="inlineStr">
        <is>
          <t>VLM|ASR</t>
        </is>
      </c>
      <c r="T1455" s="52" t="inlineStr">
        <is>
          <t>low</t>
        </is>
      </c>
      <c r="U1455" s="52" t="inlineStr">
        <is>
          <t>No visual or spoken evidence of alignment or locking mechanism being demonstrated.</t>
        </is>
      </c>
      <c r="V1455" s="45" t="inlineStr">
        <is>
          <t>R1</t>
        </is>
      </c>
      <c r="W1455" s="46" t="inlineStr">
        <is>
          <t>2</t>
        </is>
      </c>
      <c r="X1455" s="60" t="n">
        <v>266.4</v>
      </c>
      <c r="Y1455" s="60" t="n">
        <v>268.2</v>
      </c>
      <c r="Z1455" s="46" t="inlineStr">
        <is>
          <t>no</t>
        </is>
      </c>
      <c r="AA1455" s="54" t="inlineStr">
        <is>
          <t>第2-6帧（t=266.4s–268.2s）清晰展示人员将锅盖对准放置到压力锅上并用手锁紧闭合的操作过程，ASR同步提到'put our lid on'及'hardest part'。</t>
        </is>
      </c>
      <c r="AB1455" s="54" t="inlineStr">
        <is>
          <t>AI=1→R1=2：画面实际展示了将锅盖对准放置并锁闭的完整动作，直接回答了'align and lock'的查询，AI低估了相关性。</t>
        </is>
      </c>
      <c r="AC1455" s="46" t="inlineStr">
        <is>
          <t>completed</t>
        </is>
      </c>
      <c r="AD1455" s="46" t="inlineStr">
        <is>
          <t>2026-07-28T01:55:19+08:00</t>
        </is>
      </c>
      <c r="AE1455" s="47">
        <f>IF(AC1455&lt;&gt;"completed","",IF(W1455=O1455,"no","yes"))</f>
        <v/>
      </c>
      <c r="AF1455" s="47">
        <f>IF(AC1455&lt;&gt;"completed","",IF(AND(X1455=P1455,Y1455=Q1455),"no","yes"))</f>
        <v/>
      </c>
      <c r="AG1455" s="47">
        <f>IF(AC1455&lt;&gt;"completed","待复核",IF(OR(W1455="",Z1455="",AA1455="",AD1455=""),"缺少必填项",IF(AND(OR(AE1455="yes",AF1455="yes"),AB1455=""),"修正原因缺失",IF(OR(W1455=0,W1455=1),IF(AND(X1455="",Y1455=""),"通过","0/1级时间应留空"),IF(AND(OR(W1455=2,W1455=3),X1455&lt;&gt;"",Y1455&lt;&gt;"",X1455&gt;=I1455,Y1455&lt;=J1455,Y1455&gt;X1455),"通过","2/3级时间无效")))))</f>
        <v/>
      </c>
    </row>
    <row r="1456">
      <c r="A1456" s="45" t="inlineStr">
        <is>
          <t>VQ-036</t>
        </is>
      </c>
      <c r="B1456" s="52" t="inlineStr">
        <is>
          <t>How do I align and lock a pressure-cooker lid?</t>
        </is>
      </c>
      <c r="C1456" s="45" t="inlineStr">
        <is>
          <t>en</t>
        </is>
      </c>
      <c r="D1456" s="45" t="inlineStr">
        <is>
          <t>Pressure Cooker</t>
        </is>
      </c>
      <c r="E1456" s="45" t="inlineStr">
        <is>
          <t>operation</t>
        </is>
      </c>
      <c r="F1456" s="45" t="inlineStr">
        <is>
          <t>development</t>
        </is>
      </c>
      <c r="G1456" s="45" t="inlineStr">
        <is>
          <t>pressure-033-scene-0017</t>
        </is>
      </c>
      <c r="H1456" s="45" t="inlineStr">
        <is>
          <t>pressure-033</t>
        </is>
      </c>
      <c r="I1456" s="59" t="inlineStr">
        <is>
          <t>154.021</t>
        </is>
      </c>
      <c r="J1456" s="59" t="inlineStr">
        <is>
          <t>172.806</t>
        </is>
      </c>
      <c r="K1456" s="45" t="inlineStr">
        <is>
          <t>items/pressure-033-scene-0017/clip.mp4</t>
        </is>
      </c>
      <c r="L1456" s="45" t="inlineStr">
        <is>
          <t>items/pressure-033-scene-0017/thumbnail.jpg</t>
        </is>
      </c>
      <c r="M1456" s="52" t="inlineStr">
        <is>
          <t>ASR: until they're tender crisp. I don't want them mushy or too soft, so I'm just going to cook them until they're tender crisp. What I'm going to do is I'm going to put the lid on the pressure cooker. If you're fortunate, your pressure cooker has a little indicator like this one does here. It's aligned, and what it does is it tells you to line this up parallel with the handle, so this way you don't have to to worry where to put the lid. So what you want to do is you want to take the lid,
VLM: Visual summary: A chef in a white uniform is standing in a kitchen and handling a pressure cooker.
视觉摘要: 一位穿着白色制服的厨师站在厨房里，正在操作一个压力锅。
Visible product: Pressure Cooker
Visible components: chef; white chef's coat; pressure cooker; stovetop; pots; glass; refrigerator
Visible actions: chef holding pressure cooker; chef pointing at pressure cooker; chef turning pressure cooker
Visual uncertainty: The specific model or brand of the pressure cooker is not visible. The exact contents of the pressure cooker are not visible.</t>
        </is>
      </c>
      <c r="N1456" s="45" t="inlineStr">
        <is>
          <t>25</t>
        </is>
      </c>
      <c r="O1456" s="45" t="inlineStr">
        <is>
          <t>2</t>
        </is>
      </c>
      <c r="P1456" s="59" t="inlineStr">
        <is>
          <t>154.021</t>
        </is>
      </c>
      <c r="Q1456" s="59" t="inlineStr">
        <is>
          <t>172.806</t>
        </is>
      </c>
      <c r="R1456" s="52" t="inlineStr">
        <is>
          <t>ASR mentions putting the lid on the pressure cooker and aligning it with the handle using an indicator, which is a useful adjacent step toward aligning and locking the lid.</t>
        </is>
      </c>
      <c r="S1456" s="52" t="inlineStr">
        <is>
          <t>ASR|VLM</t>
        </is>
      </c>
      <c r="T1456" s="52" t="inlineStr">
        <is>
          <t>low</t>
        </is>
      </c>
      <c r="U1456" s="52" t="inlineStr">
        <is>
          <t>The ASR text describes the alignment step but does not explicitly show the locking mechanism or confirm completion of the lock.</t>
        </is>
      </c>
      <c r="V1456" s="45" t="inlineStr">
        <is>
          <t>R1</t>
        </is>
      </c>
      <c r="W1456" s="46" t="inlineStr">
        <is>
          <t>2</t>
        </is>
      </c>
      <c r="X1456" s="60" t="inlineStr">
        <is>
          <t>161.5</t>
        </is>
      </c>
      <c r="Y1456" s="60" t="inlineStr">
        <is>
          <t>169.0</t>
        </is>
      </c>
      <c r="Z1456" s="46" t="inlineStr">
        <is>
          <t>no</t>
        </is>
      </c>
      <c r="AA1456" s="54" t="inlineStr">
        <is>
          <t>第3-5帧(t=161.5-169.0s)显示厨师双手举起并检视压力锅盖,ASR同步说'put the lid on the pressure cooker... a little indicator like this one does here. It's ali[gned]',描述了指示标记对齐手柄的步骤。</t>
        </is>
      </c>
      <c r="AB1456" s="54" t="inlineStr">
        <is>
          <t>时间按实际证据片段重定位</t>
        </is>
      </c>
      <c r="AC1456" s="46" t="inlineStr">
        <is>
          <t>completed</t>
        </is>
      </c>
      <c r="AD1456" s="46" t="inlineStr">
        <is>
          <t>2026-07-28T01:55:19+08:00</t>
        </is>
      </c>
      <c r="AE1456" s="47">
        <f>IF(AC1456&lt;&gt;"completed","",IF(W1456=O1456,"no","yes"))</f>
        <v/>
      </c>
      <c r="AF1456" s="47">
        <f>IF(AC1456&lt;&gt;"completed","",IF(AND(X1456=P1456,Y1456=Q1456),"no","yes"))</f>
        <v/>
      </c>
      <c r="AG1456" s="47">
        <f>IF(AC1456&lt;&gt;"completed","待复核",IF(OR(W1456="",Z1456="",AA1456="",AD1456=""),"缺少必填项",IF(AND(OR(AE1456="yes",AF1456="yes"),AB1456=""),"修正原因缺失",IF(OR(W1456=0,W1456=1),IF(AND(X1456="",Y1456=""),"通过","0/1级时间应留空"),IF(AND(OR(W1456=2,W1456=3),X1456&lt;&gt;"",Y1456&lt;&gt;"",X1456&gt;=I1456,Y1456&lt;=J1456,Y1456&gt;X1456),"通过","2/3级时间无效")))))</f>
        <v/>
      </c>
    </row>
    <row r="1457">
      <c r="A1457" s="45" t="inlineStr">
        <is>
          <t>VQ-036</t>
        </is>
      </c>
      <c r="B1457" s="52" t="inlineStr">
        <is>
          <t>How do I align and lock a pressure-cooker lid?</t>
        </is>
      </c>
      <c r="C1457" s="45" t="inlineStr">
        <is>
          <t>en</t>
        </is>
      </c>
      <c r="D1457" s="45" t="inlineStr">
        <is>
          <t>Pressure Cooker</t>
        </is>
      </c>
      <c r="E1457" s="45" t="inlineStr">
        <is>
          <t>operation</t>
        </is>
      </c>
      <c r="F1457" s="45" t="inlineStr">
        <is>
          <t>development</t>
        </is>
      </c>
      <c r="G1457" s="45" t="inlineStr">
        <is>
          <t>pressure-012-scene-0019</t>
        </is>
      </c>
      <c r="H1457" s="45" t="inlineStr">
        <is>
          <t>pressure-012</t>
        </is>
      </c>
      <c r="I1457" s="59" t="inlineStr">
        <is>
          <t>69.269</t>
        </is>
      </c>
      <c r="J1457" s="59" t="inlineStr">
        <is>
          <t>72.806</t>
        </is>
      </c>
      <c r="K1457" s="45" t="inlineStr">
        <is>
          <t>items/pressure-012-scene-0019/clip.mp4</t>
        </is>
      </c>
      <c r="L1457" s="45" t="inlineStr">
        <is>
          <t>items/pressure-012-scene-0019/thumbnail.jpg</t>
        </is>
      </c>
      <c r="M1457" s="52" t="inlineStr">
        <is>
          <t>VLM: Visual summary: A hand is shown interacting with a pressure cooker, followed by a view of cooked chicken pieces being removed with tongs.
视觉摘要: 一只手与压力锅互动，随后画面显示用夹子取出煮熟的鸡肉块。
Visible product: Pressure Cooker
Visible components: pressure cooker lid; pressure cooker inner pot; red tongs; chicken pieces; garlic cloves; green onions; red and white checkered cloth
Visible actions: hand closing the pressure cooker lid; hand using tongs to remove chicken pieces
Visible states: chicken pieces cooked in liquid; pressure cooker lid closed</t>
        </is>
      </c>
      <c r="N1457" s="45" t="inlineStr">
        <is>
          <t>26</t>
        </is>
      </c>
      <c r="O1457" s="45" t="inlineStr">
        <is>
          <t>1</t>
        </is>
      </c>
      <c r="P1457" s="59" t="str"/>
      <c r="Q1457" s="59" t="str"/>
      <c r="R1457" s="52" t="inlineStr">
        <is>
          <t>The hand is shown closing the pressure cooker lid, which implies an alignment and locking action, but no explicit visual or spoken evidence confirms the specific steps of aligning or locking the lid.</t>
        </is>
      </c>
      <c r="S1457" s="52" t="inlineStr">
        <is>
          <t>VLM</t>
        </is>
      </c>
      <c r="T1457" s="52" t="inlineStr">
        <is>
          <t>low</t>
        </is>
      </c>
      <c r="U1457" s="52" t="inlineStr">
        <is>
          <t>No evidence of alignment or locking mechanism is visually or verbally detailed; only the action of closing the lid is observed.</t>
        </is>
      </c>
      <c r="V1457" s="45" t="inlineStr">
        <is>
          <t>R1</t>
        </is>
      </c>
      <c r="W1457" s="46" t="inlineStr">
        <is>
          <t>1</t>
        </is>
      </c>
      <c r="X1457" s="60" t="n"/>
      <c r="Y1457" s="60" t="n"/>
      <c r="Z1457" s="46" t="inlineStr">
        <is>
          <t>no</t>
        </is>
      </c>
      <c r="AA1457" s="54" t="inlineStr">
        <is>
          <t>帧1/帧2/帧6 显示锅盖俯视，帧2 可见手在盖把附近，但无对齐/锁扣的具体动作演示。</t>
        </is>
      </c>
      <c r="AB1457" s="54" t="n"/>
      <c r="AC1457" s="46" t="inlineStr">
        <is>
          <t>completed</t>
        </is>
      </c>
      <c r="AD1457" s="46" t="inlineStr">
        <is>
          <t>2026-07-28T01:55:19+08:00</t>
        </is>
      </c>
      <c r="AE1457" s="47">
        <f>IF(AC1457&lt;&gt;"completed","",IF(W1457=O1457,"no","yes"))</f>
        <v/>
      </c>
      <c r="AF1457" s="47">
        <f>IF(AC1457&lt;&gt;"completed","",IF(AND(X1457=P1457,Y1457=Q1457),"no","yes"))</f>
        <v/>
      </c>
      <c r="AG1457" s="47">
        <f>IF(AC1457&lt;&gt;"completed","待复核",IF(OR(W1457="",Z1457="",AA1457="",AD1457=""),"缺少必填项",IF(AND(OR(AE1457="yes",AF1457="yes"),AB1457=""),"修正原因缺失",IF(OR(W1457=0,W1457=1),IF(AND(X1457="",Y1457=""),"通过","0/1级时间应留空"),IF(AND(OR(W1457=2,W1457=3),X1457&lt;&gt;"",Y1457&lt;&gt;"",X1457&gt;=I1457,Y1457&lt;=J1457,Y1457&gt;X1457),"通过","2/3级时间无效")))))</f>
        <v/>
      </c>
    </row>
    <row r="1458">
      <c r="A1458" s="45" t="inlineStr">
        <is>
          <t>VQ-036</t>
        </is>
      </c>
      <c r="B1458" s="52" t="inlineStr">
        <is>
          <t>How do I align and lock a pressure-cooker lid?</t>
        </is>
      </c>
      <c r="C1458" s="45" t="inlineStr">
        <is>
          <t>en</t>
        </is>
      </c>
      <c r="D1458" s="45" t="inlineStr">
        <is>
          <t>Pressure Cooker</t>
        </is>
      </c>
      <c r="E1458" s="45" t="inlineStr">
        <is>
          <t>operation</t>
        </is>
      </c>
      <c r="F1458" s="45" t="inlineStr">
        <is>
          <t>development</t>
        </is>
      </c>
      <c r="G1458" s="45" t="inlineStr">
        <is>
          <t>pressure-033-scene-0056</t>
        </is>
      </c>
      <c r="H1458" s="45" t="inlineStr">
        <is>
          <t>pressure-033</t>
        </is>
      </c>
      <c r="I1458" s="59" t="inlineStr">
        <is>
          <t>588.388</t>
        </is>
      </c>
      <c r="J1458" s="59" t="inlineStr">
        <is>
          <t>591.758</t>
        </is>
      </c>
      <c r="K1458" s="45" t="inlineStr">
        <is>
          <t>items/pressure-033-scene-0056/clip.mp4</t>
        </is>
      </c>
      <c r="L1458" s="45" t="inlineStr">
        <is>
          <t>items/pressure-033-scene-0056/thumbnail.jpg</t>
        </is>
      </c>
      <c r="M1458" s="52" t="inlineStr">
        <is>
          <t>ASR: that there's steam inside the pot. Also, to lock the lid on the unit, you just match it up with the indicator here with the bottom handle, lock it in position, and start cooking.
VLM: Visual summary: A person is handling the lid of a pressure cooker, lifting it off the main pot body.
视觉摘要: 一个人正在处理压力锅的锅盖，将其从锅体上抬起。
Visible product: Pressure Cooker
Visible components: pressure cooker pot body; pressure cooker lid; lid handle; pot handle; tiled countertop; wooden chair
Visible actions: lifting the lid; holding the lid; pointing at the lid
Visible states: lid partially lifted; lid being removed from pot
Visual uncertainty: The brand or model of the pressure cooker is not visible. The exact mechanism of the lid's removal is not fully clear from the frames.</t>
        </is>
      </c>
      <c r="N1458" s="45" t="inlineStr">
        <is>
          <t>27</t>
        </is>
      </c>
      <c r="O1458" s="45" t="inlineStr">
        <is>
          <t>1</t>
        </is>
      </c>
      <c r="P1458" s="59" t="str"/>
      <c r="Q1458" s="59" t="str"/>
      <c r="R1458" s="52" t="inlineStr">
        <is>
          <t>The ASR mentions locking the lid by matching it with an indicator and the bottom handle, but the visual evidence only shows lifting and holding the lid, without showing alignment or locking. The scene does not demonstrate the alignment or locking action as required by the question.</t>
        </is>
      </c>
      <c r="S1458" s="52" t="inlineStr">
        <is>
          <t>VLM|ASR</t>
        </is>
      </c>
      <c r="T1458" s="52" t="inlineStr">
        <is>
          <t>low</t>
        </is>
      </c>
      <c r="U1458" s="52" t="inlineStr">
        <is>
          <t>The ASR provides a description of locking, but the visual evidence does not show the alignment or locking action being performed, and the scene only shows lid removal.</t>
        </is>
      </c>
      <c r="V1458" s="45" t="inlineStr">
        <is>
          <t>R1</t>
        </is>
      </c>
      <c r="W1458" s="46" t="inlineStr">
        <is>
          <t>3</t>
        </is>
      </c>
      <c r="X1458" s="60" t="n">
        <v>588.4</v>
      </c>
      <c r="Y1458" s="60" t="n">
        <v>591.1</v>
      </c>
      <c r="Z1458" s="46" t="inlineStr">
        <is>
          <t>no</t>
        </is>
      </c>
      <c r="AA1458" s="54" t="inlineStr">
        <is>
          <t>第1–5帧（t=588.4s–591.1s）清晰显示手将压力锅盖对准锅体、对齐指示标并扳动把手完成锁定，ASR同步说明锁定步骤，直接回答如何对准并锁定锅盖；第6帧为揭盖动作。</t>
        </is>
      </c>
      <c r="AB1458" s="54" t="inlineStr">
        <is>
          <t>AI=1→R1=3：画面实际演示了锅盖对准、对齐指示标并锁定把手的完整动作，并非仅手持锅盖。</t>
        </is>
      </c>
      <c r="AC1458" s="46" t="inlineStr">
        <is>
          <t>completed</t>
        </is>
      </c>
      <c r="AD1458" s="46" t="inlineStr">
        <is>
          <t>2026-07-28T01:55:19+08:00</t>
        </is>
      </c>
      <c r="AE1458" s="47">
        <f>IF(AC1458&lt;&gt;"completed","",IF(W1458=O1458,"no","yes"))</f>
        <v/>
      </c>
      <c r="AF1458" s="47">
        <f>IF(AC1458&lt;&gt;"completed","",IF(AND(X1458=P1458,Y1458=Q1458),"no","yes"))</f>
        <v/>
      </c>
      <c r="AG1458" s="47">
        <f>IF(AC1458&lt;&gt;"completed","待复核",IF(OR(W1458="",Z1458="",AA1458="",AD1458=""),"缺少必填项",IF(AND(OR(AE1458="yes",AF1458="yes"),AB1458=""),"修正原因缺失",IF(OR(W1458=0,W1458=1),IF(AND(X1458="",Y1458=""),"通过","0/1级时间应留空"),IF(AND(OR(W1458=2,W1458=3),X1458&lt;&gt;"",Y1458&lt;&gt;"",X1458&gt;=I1458,Y1458&lt;=J1458,Y1458&gt;X1458),"通过","2/3级时间无效")))))</f>
        <v/>
      </c>
    </row>
    <row r="1459">
      <c r="A1459" s="45" t="inlineStr">
        <is>
          <t>VQ-036</t>
        </is>
      </c>
      <c r="B1459" s="52" t="inlineStr">
        <is>
          <t>How do I align and lock a pressure-cooker lid?</t>
        </is>
      </c>
      <c r="C1459" s="45" t="inlineStr">
        <is>
          <t>en</t>
        </is>
      </c>
      <c r="D1459" s="45" t="inlineStr">
        <is>
          <t>Pressure Cooker</t>
        </is>
      </c>
      <c r="E1459" s="45" t="inlineStr">
        <is>
          <t>operation</t>
        </is>
      </c>
      <c r="F1459" s="45" t="inlineStr">
        <is>
          <t>development</t>
        </is>
      </c>
      <c r="G1459" s="45" t="inlineStr">
        <is>
          <t>pressure-040-scene-0005</t>
        </is>
      </c>
      <c r="H1459" s="45" t="inlineStr">
        <is>
          <t>pressure-040</t>
        </is>
      </c>
      <c r="I1459" s="59" t="inlineStr">
        <is>
          <t>74.474</t>
        </is>
      </c>
      <c r="J1459" s="59" t="inlineStr">
        <is>
          <t>77.945</t>
        </is>
      </c>
      <c r="K1459" s="45" t="inlineStr">
        <is>
          <t>items/pressure-040-scene-0005/clip.mp4</t>
        </is>
      </c>
      <c r="L1459" s="45" t="inlineStr">
        <is>
          <t>items/pressure-040-scene-0005/thumbnail.jpg</t>
        </is>
      </c>
      <c r="M1459" s="52" t="inlineStr">
        <is>
          <t>ASR: still stick with this you can't this is crock pot and pressure cooker yeah and one yeah and I am NOT a slow cooker conversion because it is too slow it's
OCR: El KIRKLAND FAGOR ORGANIC 8888 HICKEN OCK PCTV PARK CITY TELEVISION
VLM: Visual summary: A pressure cooker is displayed on a kitchen counter with various ingredients and kitchen items arranged around it, while two people are partially visible behind it.
视觉摘要: 一台压力锅放置在厨房台面上，周围摆放着各种食材和厨房用品，背景中有两个人部分可见。
Visible product: Pressure Cooker
Visible components: digital display; control buttons; lid; glass bowls; milk carton; chicken stock carton; glass of milk; jar; mug; shaker
Visible actions: a person's hand is touching the lid of the pressure cooker
Visible states: digital display showing '0:00'
Visual uncertainty: the full identities of the people are not visible, and the specific recipe or purpose of the ingredients is not shown.</t>
        </is>
      </c>
      <c r="N1459" s="45" t="inlineStr">
        <is>
          <t>28</t>
        </is>
      </c>
      <c r="O1459" s="45" t="inlineStr">
        <is>
          <t>2</t>
        </is>
      </c>
      <c r="P1459" s="59" t="inlineStr">
        <is>
          <t>74.474</t>
        </is>
      </c>
      <c r="Q1459" s="59" t="inlineStr">
        <is>
          <t>77.945</t>
        </is>
      </c>
      <c r="R1459" s="52" t="inlineStr">
        <is>
          <t>A person's hand is touching the lid of the pressure cooker, and ASR mentions 'this is crock pot and pressure cooker', indicating the product context and a potential alignment action, though no explicit locking mechanism is shown.</t>
        </is>
      </c>
      <c r="S1459" s="52" t="inlineStr">
        <is>
          <t>VLM|ASR</t>
        </is>
      </c>
      <c r="T1459" s="52" t="inlineStr">
        <is>
          <t>medium</t>
        </is>
      </c>
      <c r="U1459" s="52" t="inlineStr">
        <is>
          <t>The action of touching the lid does not confirm alignment or locking; the ASR text is ambiguous and does not describe the specific operation.</t>
        </is>
      </c>
      <c r="V1459" s="45" t="inlineStr">
        <is>
          <t>R1</t>
        </is>
      </c>
      <c r="W1459" s="46" t="inlineStr">
        <is>
          <t>1</t>
        </is>
      </c>
      <c r="X1459" s="60" t="n"/>
      <c r="Y1459" s="60" t="n"/>
      <c r="Z1459" s="46" t="inlineStr">
        <is>
          <t>no</t>
        </is>
      </c>
      <c r="AA1459" s="54" t="inlineStr">
        <is>
          <t>6帧手均静止放在锅盖顶部，未见锅盖转动、卡槽对齐或锁定标记的明确动作。</t>
        </is>
      </c>
      <c r="AB1459" s="54" t="inlineStr">
        <is>
          <t>AI=2→R1=1：手在锅盖上但无对齐/锁定动作，不构成对'如何对齐并锁定锅盖'的部分回答。</t>
        </is>
      </c>
      <c r="AC1459" s="46" t="inlineStr">
        <is>
          <t>completed</t>
        </is>
      </c>
      <c r="AD1459" s="46" t="inlineStr">
        <is>
          <t>2026-07-28T01:55:19+08:00</t>
        </is>
      </c>
      <c r="AE1459" s="47">
        <f>IF(AC1459&lt;&gt;"completed","",IF(W1459=O1459,"no","yes"))</f>
        <v/>
      </c>
      <c r="AF1459" s="47">
        <f>IF(AC1459&lt;&gt;"completed","",IF(AND(X1459=P1459,Y1459=Q1459),"no","yes"))</f>
        <v/>
      </c>
      <c r="AG1459" s="47">
        <f>IF(AC1459&lt;&gt;"completed","待复核",IF(OR(W1459="",Z1459="",AA1459="",AD1459=""),"缺少必填项",IF(AND(OR(AE1459="yes",AF1459="yes"),AB1459=""),"修正原因缺失",IF(OR(W1459=0,W1459=1),IF(AND(X1459="",Y1459=""),"通过","0/1级时间应留空"),IF(AND(OR(W1459=2,W1459=3),X1459&lt;&gt;"",Y1459&lt;&gt;"",X1459&gt;=I1459,Y1459&lt;=J1459,Y1459&gt;X1459),"通过","2/3级时间无效")))))</f>
        <v/>
      </c>
    </row>
    <row r="1460">
      <c r="A1460" s="45" t="inlineStr">
        <is>
          <t>VQ-036</t>
        </is>
      </c>
      <c r="B1460" s="52" t="inlineStr">
        <is>
          <t>How do I align and lock a pressure-cooker lid?</t>
        </is>
      </c>
      <c r="C1460" s="45" t="inlineStr">
        <is>
          <t>en</t>
        </is>
      </c>
      <c r="D1460" s="45" t="inlineStr">
        <is>
          <t>Pressure Cooker</t>
        </is>
      </c>
      <c r="E1460" s="45" t="inlineStr">
        <is>
          <t>operation</t>
        </is>
      </c>
      <c r="F1460" s="45" t="inlineStr">
        <is>
          <t>development</t>
        </is>
      </c>
      <c r="G1460" s="45" t="inlineStr">
        <is>
          <t>pressure-037-scene-0017</t>
        </is>
      </c>
      <c r="H1460" s="45" t="inlineStr">
        <is>
          <t>pressure-037</t>
        </is>
      </c>
      <c r="I1460" s="59" t="inlineStr">
        <is>
          <t>90.951</t>
        </is>
      </c>
      <c r="J1460" s="59" t="inlineStr">
        <is>
          <t>99.42</t>
        </is>
      </c>
      <c r="K1460" s="45" t="inlineStr">
        <is>
          <t>items/pressure-037-scene-0017/clip.mp4</t>
        </is>
      </c>
      <c r="L1460" s="45" t="inlineStr">
        <is>
          <t>items/pressure-037-scene-0017/thumbnail.jpg</t>
        </is>
      </c>
      <c r="M1460" s="52" t="inlineStr">
        <is>
          <t>OCR: INSIDE PICKS
VLM: Visual summary: A person is shown interacting with a stainless steel pressure cooker on a wooden countertop, with a text overlay promoting a purchase link.
视觉摘要: 一个人正在与一个不锈钢压力锅互动，该压力锅放在木制台面上，画面中带有推广购买链接的文字叠加。
Visible product: Pressure Cooker
Visible components: stainless steel pressure cooker; digital display; control buttons; black lid with handle; wooden countertop; white spoon; black container; bracelet; watch
Visible actions: person holding the lid handle; person pressing the lid handle
Visible states: digital display showing 'OFF'; lid being held by a person
Visual uncertainty: The specific brand or model of the pressure cooker is not clearly visible. The exact content of the black container is not identifiable.</t>
        </is>
      </c>
      <c r="N1460" s="45" t="inlineStr">
        <is>
          <t>29</t>
        </is>
      </c>
      <c r="O1460" s="45" t="inlineStr">
        <is>
          <t>1</t>
        </is>
      </c>
      <c r="P1460" s="59" t="str"/>
      <c r="Q1460" s="59" t="str"/>
      <c r="R1460" s="52" t="inlineStr">
        <is>
          <t>The person is shown holding and pressing the lid handle, which is a step related to aligning or locking the lid, but no explicit alignment or locking action is visually confirmed or described.</t>
        </is>
      </c>
      <c r="S1460" s="52" t="inlineStr">
        <is>
          <t>VLM</t>
        </is>
      </c>
      <c r="T1460" s="52" t="inlineStr">
        <is>
          <t>low</t>
        </is>
      </c>
      <c r="U1460" s="52" t="inlineStr">
        <is>
          <t>No visible evidence of lid alignment or locking mechanism being engaged; only lid handling is observed.</t>
        </is>
      </c>
      <c r="V1460" s="45" t="inlineStr">
        <is>
          <t>R1</t>
        </is>
      </c>
      <c r="W1460" s="46" t="inlineStr">
        <is>
          <t>1</t>
        </is>
      </c>
      <c r="X1460" s="60" t="n"/>
      <c r="Y1460" s="60" t="n"/>
      <c r="Z1460" s="46" t="inlineStr">
        <is>
          <t>no</t>
        </is>
      </c>
      <c r="AA1460" s="54" t="inlineStr">
        <is>
          <t>第1、2、6帧显示手按压电压力锅锅盖把手，但未呈现对准、旋转锁定的完整过程；中间帧为推广文字与标题卡。</t>
        </is>
      </c>
      <c r="AB1460" s="54" t="n"/>
      <c r="AC1460" s="46" t="inlineStr">
        <is>
          <t>completed</t>
        </is>
      </c>
      <c r="AD1460" s="46" t="inlineStr">
        <is>
          <t>2026-07-28T01:55:19+08:00</t>
        </is>
      </c>
      <c r="AE1460" s="47">
        <f>IF(AC1460&lt;&gt;"completed","",IF(W1460=O1460,"no","yes"))</f>
        <v/>
      </c>
      <c r="AF1460" s="47">
        <f>IF(AC1460&lt;&gt;"completed","",IF(AND(X1460=P1460,Y1460=Q1460),"no","yes"))</f>
        <v/>
      </c>
      <c r="AG1460" s="47">
        <f>IF(AC1460&lt;&gt;"completed","待复核",IF(OR(W1460="",Z1460="",AA1460="",AD1460=""),"缺少必填项",IF(AND(OR(AE1460="yes",AF1460="yes"),AB1460=""),"修正原因缺失",IF(OR(W1460=0,W1460=1),IF(AND(X1460="",Y1460=""),"通过","0/1级时间应留空"),IF(AND(OR(W1460=2,W1460=3),X1460&lt;&gt;"",Y1460&lt;&gt;"",X1460&gt;=I1460,Y1460&lt;=J1460,Y1460&gt;X1460),"通过","2/3级时间无效")))))</f>
        <v/>
      </c>
    </row>
    <row r="1461">
      <c r="A1461" s="45" t="inlineStr">
        <is>
          <t>VQ-036</t>
        </is>
      </c>
      <c r="B1461" s="52" t="inlineStr">
        <is>
          <t>How do I align and lock a pressure-cooker lid?</t>
        </is>
      </c>
      <c r="C1461" s="45" t="inlineStr">
        <is>
          <t>en</t>
        </is>
      </c>
      <c r="D1461" s="45" t="inlineStr">
        <is>
          <t>Pressure Cooker</t>
        </is>
      </c>
      <c r="E1461" s="45" t="inlineStr">
        <is>
          <t>operation</t>
        </is>
      </c>
      <c r="F1461" s="45" t="inlineStr">
        <is>
          <t>development</t>
        </is>
      </c>
      <c r="G1461" s="45" t="inlineStr">
        <is>
          <t>pressure-011-scene-0024</t>
        </is>
      </c>
      <c r="H1461" s="45" t="inlineStr">
        <is>
          <t>pressure-011</t>
        </is>
      </c>
      <c r="I1461" s="59" t="inlineStr">
        <is>
          <t>200.567</t>
        </is>
      </c>
      <c r="J1461" s="59" t="inlineStr">
        <is>
          <t>214.214</t>
        </is>
      </c>
      <c r="K1461" s="45" t="inlineStr">
        <is>
          <t>items/pressure-011-scene-0024/clip.mp4</t>
        </is>
      </c>
      <c r="L1461" s="45" t="inlineStr">
        <is>
          <t>items/pressure-011-scene-0024/thumbnail.jpg</t>
        </is>
      </c>
      <c r="M1461" s="52" t="inlineStr">
        <is>
          <t>ASR: It has a safety mechanism that doesn't allow you to open it while it's still hot and filled with pressure, which is a great safety feature so no one gets hurt. So all the pressure's out, that opens up,
OCR: BLODGET
VLM: Visual summary: A chef in a professional kitchen is standing at a stainless steel counter with a pressure cooker, a green cutting board with cooked meat, and other ingredients. The chef is opening the lid of the pressure cooker.
视觉摘要: 一名厨师站在专业厨房的不锈钢操作台前，台面上有压力锅、绿色砧板上的熟肉及其他食材。厨师正在打开压力锅的锅盖。
Visible product: Pressure Cooker
Visible components: stainless steel counter; pressure cooker; green cutting board; cooked meat; buns on a plate; small bowl of relish; chef's uniform; chef's hat; gloves; stainless steel oven; commercial kitchen equipment
Visible actions: chef opening pressure cooker lid; chef standing at counter
Visible states: pressure cooker lid being lifted; cooked meat on cutting board; buns and relish on counter
Visual uncertainty: The specific brand or model of the pressure cooker is not clearly visible. The exact text on the chef's uniform is not fully legible.</t>
        </is>
      </c>
      <c r="N1461" s="45" t="inlineStr">
        <is>
          <t>30</t>
        </is>
      </c>
      <c r="O1461" s="45" t="inlineStr">
        <is>
          <t>1</t>
        </is>
      </c>
      <c r="P1461" s="59" t="str"/>
      <c r="Q1461" s="59" t="str"/>
      <c r="R1461" s="52" t="inlineStr">
        <is>
          <t>The scene shows a chef opening the pressure cooker lid, but does not show alignment or locking mechanisms; ASR discusses safety features related to pressure release, not alignment or locking.</t>
        </is>
      </c>
      <c r="S1461" s="52" t="inlineStr">
        <is>
          <t>VLM|ASR</t>
        </is>
      </c>
      <c r="T1461" s="52" t="inlineStr">
        <is>
          <t>low</t>
        </is>
      </c>
      <c r="U1461" s="52" t="inlineStr">
        <is>
          <t>No evidence of alignment or locking action or mechanism is visible or described.</t>
        </is>
      </c>
      <c r="V1461" s="45" t="inlineStr">
        <is>
          <t>R1</t>
        </is>
      </c>
      <c r="W1461" s="46" t="inlineStr">
        <is>
          <t>1</t>
        </is>
      </c>
      <c r="X1461" s="60" t="n"/>
      <c r="Y1461" s="60" t="n"/>
      <c r="Z1461" s="46" t="inlineStr">
        <is>
          <t>no</t>
        </is>
      </c>
      <c r="AA1461" s="54" t="inlineStr">
        <is>
          <t>厨师在第1–6帧中仅演示开盖，未展示锅盖对准与锁定步骤。</t>
        </is>
      </c>
      <c r="AB1461" s="54" t="n"/>
      <c r="AC1461" s="46" t="inlineStr">
        <is>
          <t>completed</t>
        </is>
      </c>
      <c r="AD1461" s="46" t="inlineStr">
        <is>
          <t>2026-07-28T01:55:19+08:00</t>
        </is>
      </c>
      <c r="AE1461" s="47">
        <f>IF(AC1461&lt;&gt;"completed","",IF(W1461=O1461,"no","yes"))</f>
        <v/>
      </c>
      <c r="AF1461" s="47">
        <f>IF(AC1461&lt;&gt;"completed","",IF(AND(X1461=P1461,Y1461=Q1461),"no","yes"))</f>
        <v/>
      </c>
      <c r="AG1461" s="47">
        <f>IF(AC1461&lt;&gt;"completed","待复核",IF(OR(W1461="",Z1461="",AA1461="",AD1461=""),"缺少必填项",IF(AND(OR(AE1461="yes",AF1461="yes"),AB1461=""),"修正原因缺失",IF(OR(W1461=0,W1461=1),IF(AND(X1461="",Y1461=""),"通过","0/1级时间应留空"),IF(AND(OR(W1461=2,W1461=3),X1461&lt;&gt;"",Y1461&lt;&gt;"",X1461&gt;=I1461,Y1461&lt;=J1461,Y1461&gt;X1461),"通过","2/3级时间无效")))))</f>
        <v/>
      </c>
    </row>
    <row r="1462">
      <c r="A1462" s="45" t="inlineStr">
        <is>
          <t>VQ-036</t>
        </is>
      </c>
      <c r="B1462" s="52" t="inlineStr">
        <is>
          <t>How do I align and lock a pressure-cooker lid?</t>
        </is>
      </c>
      <c r="C1462" s="45" t="inlineStr">
        <is>
          <t>en</t>
        </is>
      </c>
      <c r="D1462" s="45" t="inlineStr">
        <is>
          <t>Pressure Cooker</t>
        </is>
      </c>
      <c r="E1462" s="45" t="inlineStr">
        <is>
          <t>operation</t>
        </is>
      </c>
      <c r="F1462" s="45" t="inlineStr">
        <is>
          <t>development</t>
        </is>
      </c>
      <c r="G1462" s="45" t="inlineStr">
        <is>
          <t>pressure-032-scene-0002</t>
        </is>
      </c>
      <c r="H1462" s="45" t="inlineStr">
        <is>
          <t>pressure-032</t>
        </is>
      </c>
      <c r="I1462" s="59" t="inlineStr">
        <is>
          <t>30.364</t>
        </is>
      </c>
      <c r="J1462" s="59" t="inlineStr">
        <is>
          <t>1379.311</t>
        </is>
      </c>
      <c r="K1462" s="45" t="inlineStr">
        <is>
          <t>items/pressure-032-scene-0002/clip.mp4</t>
        </is>
      </c>
      <c r="L1462" s="45" t="inlineStr">
        <is>
          <t>items/pressure-032-scene-0002/thumbnail.jpg</t>
        </is>
      </c>
      <c r="M1462" s="52" t="inlineStr">
        <is>
          <t>ASR: of cooking i'm jan and my co-host today is linda and this is another fine episode of our cooking show isn't that right another adventure another adventure well what we're going to do today is we're going to explain the use of the pressure cooker now this was used in the 50s quite regularly and so we thought that we would go ahead and explain how pressure cooker is used A lot of times, and a lot of my friends, it says, oh, I used a pressure cooker and it blew up. Have you ever had that? Have you ever done a pressure cooker? No, but I do remember as a child, it happened to my mother. Oh, it did? And what happened? Oh, the pot roast was on the ceiling. Oh, how in the world did that happen? And it was the last time they used a pressure cooker. Well, I did cook a pressure cooker meal for a friend of mine for his birthday. thing and so we went into the computer room and I wanted to print out a birthday card for him on the printer and I couldn't get it to work so we stayed in the computer room a little bit too long and when I remembered that I had the pressure cooker on the stove by the time I got there this bottom was bowed out like this this is not the same pressure pan of course but it was all rounded on the bottom so I took it and it was rocking back and forth like this so I took it right away and put it underneath the cold water and then it died down and what happened was the meat got burnt so what we had to do was scrape off the good stuff and leave the bad stuff and throw the pan away and needless to say he still reminds me of that pressure cooker fiasco so we're not going to do that today we're going to do it the right way so I went to the the library just so you know and I wanted to see if they had anything new to add to a pressure cooker it's a very easy thing come up here and take a look at this see look at this here I don't know what this is oh it tells you how to tighten it down okay one of the things one of the things you will notice whenever you use a pressure cooker they're very notorious for lose handles so you're always having to tighten up your handles every pressure pressure cooker I have used the handles become loose I don't know why they can't fix them better than what they do but believe me they don't and that same way for this one too now if you get a pressure pan they come in all kinds of stainless steel and a variety of metals nowadays before they were aluminum you will see on the handle right here it tells you the times of how long to cook your meal now you may or may not have a book with it and i can't find my book but needless to say this really does make good meals so according to this getting to know your pressure cooker what you the parts of it are is uh the top the cover and then of course this is the bottom and then these are the goofy handles and then this is where the petcock goes I think that's what they call it and that is this little gauge right here and then you also have this little rubber thing right here you want to get close where they can see it zoom it in so they can see it a point to it right now what happens is when you put this on and it reaches a certain pressure rocks back and forth in order to maintain a 10 pound or 15 pound pressure stuff is released steam is released through this right here. How, according to this, the overpressure plug? Yeah, overpressure plug. See, there's no reason why you should have that on the bottom. Unless you have the heat really up high. So what you do is you put your food in here, and then you put your top on here, and then you close it. Oh, I don't know why this won't close. there like this and then you put your top on and then you put it on the heat okay sometimes this will stick okay and that's how this works but I'm going to have to fix these handles here because I don't like how they're loose okay now in here they have a seal and this seal should be replaced be be replaced periodically because um what happens is they'll stretch out or they get um really old and they're not really flexible so if you go to put it on there what happens is you have a problem getting it off even after all the pressure is released so what we're going to do today is we're going to make a beef stew and it tells us that we that's 12 minutes yep yep so we do cook it 12 minutes on high heat and so what we have right now we have our meat marinating in the refrigerator and a half a cup of red wine or white wine and two tablespoons of salad oil and the reason I do that is I purchased some beef stew one time and I pressure cooked it and I slow cooked it and I pressure cooked it again and it never got tender I don't know what it was I thought well maybe we better let have a little drink of wine and maybe it'll tenderize it way to go so what we'll do is we'll start getting our vegetables and things ready and I'll take the meat out in a minute and we will put this okay we washed our vegetables and so we're gonna cook our meat so don't tell me how did you cook your beef Steve because I understand I'm doing a little bit different than you I would always, you singe the meat first, and then you simply add all of your vegetables cut up to bite size pieces to the pot, a little bit of water, and let it cook. If you did it in the crock pot, it could cook all day while you were at work, otherwise you could do it on the stove a little bit, take a little bit longer, but it would still take several hours and then your um your water would have that you added you and you'd have a lot of moisture in there so you could bring the gravy and simply add a gravy thickener right okay that was it so did you now see i use potatoes celery carrots onions tomatoes a little bit of garlic and so you're you don't use these ingredients or you do other ones because we We've talked about this before. I used to make it with the carrots, the potatoes, the onions, definitely, the meat. I did not do garlic, but garlic would be good, I think. Every now and then I would add the celery, but not that much. It's also very simple to add other vegetables like a turnip, parsnips, or even rutabaga to it would go very well and cook well because they would remain firm and not get all mushy. oh right but never messed up my gravies with any tomato or anything like that yes but now remember we're putting this in the pressure cooker so it's going to cook a little bit different than so what we're so what i'm going to do here is um i'm going to cut some of these vegetables up and to about this size because the meat is going to cook really quickly according to this it's 12 minutes, and we don't have a lot of beef stew anyway, so Or I could just cut it like this make them kind of uniform Well, I used to cut them in bite-sized pieces. Oh bite-sized pieces. Yeah, okay Well, I'll just cut them in half that would work out yeah, and then what I'll do is you want to get the meat out of the refrigerator sure and What we'll do is cut these up in bite-sized pieces. Well, it made it, it also made it a lot easier because you figure that I used to cook it when I had kids that, you know, and I really didn't want to have to go around and cut things twice for them so they could eat it. You know what I mean. Yeah, oh, ah, that went on the floor. Oh, got to pick it up and wash it off. One of the joys of motherhood. Well, I'll be thankful you're not a bird. You have to eat it for them. Thank you for that scenario. I don't really want to visualize that one. We'll leave that to the world of robins and stuff. Oh, dear me. Spring is coming. Pretty sure we'll have a little bunch of robins and whatnot running around. But you know the thing of it is I've noticed that the days are getting longer. Oh yeah. Even yesterday I noticed that and there's always a thrill right yeah so what we'll do is if you want to drain that meat marinated this yes you know so if you wanted to go ahead and maybe squish it around you get a little bit more that stuff on it will drain it and then we'll fry it or brown it squish your rounder yeah I like carrots I like a lot of carrots I'm not so hot on celery but you really have to have that for the taste. It adds a little bit of a flavor. Yeah, it does. So anyway, I'm going to make some, because it's so much water and celery, I think this would cook really fast. I'm going to keep the pieces a little bit chunky here. Carrots really are good for you. And I try to have an orange vegetable every day which means that particularly during the summer I'm having a carrot almost every night. Have you noticed the difference in the taste of the organic carrots compared to the other carrots? I got some organic carrots the other day and they were so good. They were like we used to grow in our garden a long long time ago. So I think with all the pesticides and whatnot they put on there, not only does it, they say, do something to that, you know, the vegetables, but it also changes the taste of them. I'm sure it does. Yeah, these were so, so sweet. They were so good. Plus, in all likelihood, it's not one of the hybrid carrots either. Probably a natural. I think that makes a big difference as well between the hybrid and the what do they call it? Oh! Heirloom. The heirloom? Heirlooms. Well, I don't know much about tomatoes. So we used to have a garden. And I do like a lot of potatoes and onions we're going to cut up an onion too in the midwest this would be considered like a midwest beef stew you know if you like the east coast or the south they would put other little things in there i think but with the midwest what they do is just you know very few um vegetables okay then i'll cut um well how in the world did that happen i'm just gonna cut Okay, a few little pieces here of onion, I like onion in there, I don't think you can have enough onion in there, so, okay, so this is ready to go. So one thing we have to do is we have to put some oil in here, and that's pretty good. Well yeah, because we're not going to use this, but one thing I was reading, it says be sure when you use this, ahoy, you have to make sure that bowl's unclogged, because if there's food in there, it's not going to cook right. that is logical yes yeah you know I never really checked it out before no I've used it but you know how many people do that you know okay I got this pressure cooker and you just automatically assume that it's going to be clean because steam is going through it why would it get if you don't have anything for me now underneath the side you should be having anything coming out there right okay so do we have any oil let's see this is the front put on medium heat do you have some oil in here okay here we go get this get this going see i put the oil in here put the oil in here and i'll let this get brown and i'm gonna uh as soon as it gets hot i'm gonna put the meat in there and let it cook then put the meat and all the vegetables along you want to open this i cleaned it off and um there's a can over there and then we'll put the tomatoes in there and I don't think we need any water but I am going to put a little kind of water in there I just think it needs it myself don't want it to get bad here so I hope this is good stew meat this is what it looks like the stew meat it's in the marinade right here so be tasty smells pretty good now the one recipe that i did uh have in one of my cookbooks that called for salt pork in there and a lot of exotic spices but i'm just we're just doing a real simple to show people how pressure cooker works because I know a lot of people are afraid of them okay only time I ever used it I did do canning and I actually I canned mincemeat one time really and I used the pressure canner oh by the way these all come with a rack it's a round rack like that it has holes and I I know you see them everywhere you go like if you go to a garage sale you will see them people don't know what they're used for but you put it in the pan and if you're going to be cooking beans what you do is you take a stainless steel bowl like this you put your beans in with a little bit of water and you put it on that rack and you do put water in the bottom of it and then you cook it sometimes people forget that you know they put the beans in there without putting them in a dish and then they wonder why they foam up see but that's that's how you do it really yeah Yeah, that's how they do it. Yeah, because, you know, the container, and you want to have kind of like a steam, so you have to have a rack to put in there, to put the bowl on the rack and have water around it. Okay, I have a question. Do you still have to soak your beans? Well, you know, it's been a long time since I cooked beans. It wouldn't hurt to soak the beans. Let's see, what does it say? Now this, you can't put beans in here. It should say right on here. Oh, your carrots cook two minutes. Okay, it doesn't say beans. Pork chops, potatoes, ten minutes. Beef stew, twelve. So, but I think the carrots would be two minutes by itself. And because it's got everything else in there, okay, it's starting to get hot. So what I'm going to do is put my beef stew in here and even if I do have a little of the juice from the marinade isn't gonna hurt one darn bit can add a little flavor to it now and that recipe that called for salt pork also called to cook some noodles egg noodles and then you put your stew on the egg noodles but we're not going to do that because it has potatoes it doesn't really need egg noodles you just can put it in a bowl and eat it however you want to eat it i can't imagine serving beef stew on egg noodles but that's me well see that's a different region of the country that's what i'm saying different regions make a stew different and they serve it different if they don't serve it on noodles they'll serve it on rice see rice makes sense yeah well you know i think rice should be just eating by itself let this a little brown and then we'll put the stuff in there did you get the can open okay yes oh you're so efficient no it's challenging oh my hands do not do well with can openers you ought to see me with the coffee cans oh that's an adventure in itself if you want to see see this starting to cook nice like this see okay so it's turning brown like it should and uh now some people if they even if they do cook it in a pressure cooker they will dip the beef in flour and then they'll fry it like in a fry pan so it gets really crusty and then they'll put it in a pressure pan with all the vegetables but me having it being crusty or not i don't really care you know i can't see that sticking so well i mean but maybe that's just me well no they do they put the flour on it and you know and then they put a lot of black pepper in the flour and then roll the meat in the flour and then they go ahead and fry it in real hot salad oil or you know vegetable oil or you know shortening or whatever they use till they get it crusty all over and then they will go ahead and put it in a either like a crock pot or is it like a big stew pan or pressure cooker I mean there's many different ways of fixing it depends on how you want to fuss with it everybody has their own idiosyncrasies yeah I mean I don't want to fuss with it too much right now see so it is getting brown see how the meat is getting brown yeah you're doing good yeah means we have a little bit of juice in here and then this will cook for about 10 minutes and i came across a recipe here in at the library when i went to the library a recipe for chocolate mousse cheesecake and you actually cook it in a pressure cooker which i find unusual but if you can cook um uh apple bread pudding in a crock pot why can't you cook a cheesecake in a pressure pan you know okay so it's all nice and brown so what we're going to do here now is we're going to put the vegetables in here and i'm going to put put the carrots on the bottom let them cook first and oh isn't this lovely okay I see something running back and forth all the time here there you go let's mess them up kid yeah okay now the tomatoes I do think it's gonna call for water I'm gonna put a little water in there I think it needs more now it takes a few minutes for the temperature to yeah there i think that's right okay now what we do is we put this on and it goes to the side like that you'll find the hole if you try to do it the other way it doesn't work you have to push it this way okay tight okay now put this on now and turn the heat up here when it starts going and rocking i'm going to turn the heat down a little bit because it doesn't once it reaches that pressure you don't need to really have a lot of high heat on I think that's probably where people make mistake oh okay so can you set the pressure on this or do you just accept the builds up pressure and well he's going to build up the pressure and then we're going to time it for 10 minutes and then what's going to happen is it'll cook it'll rock this back and forth right for two and we'll set the timer for 12 minutes and then when it when it's done after 12 minutes we will take it to we will take it to the water and we will pour water on it right here and that will release the pressure or cool it down we release the pressure but the meat and the meal and everything will be nice and hot okay so it's it's once you master the pressure cooker they really are a wonderful way of cooking food so we'll let that build up to a rock okay okay it's starting to get really hot and if you can zoom in on the camera you will see that this little thing is starting to open up right here so pressure is building and pretty soon this will start rocking and then we will time it for 12 minutes and then we should have some stew as you've seen it's popping up here but it's also steaming here so I don't know if we're having a malfunction or what you know it could be that that screw maybe needs to be tightened up and it's too late to do it now so what we're gonna do is let this go and see what happens okay this is proof that this is an unrehearsed show okay not what yeah see it's supposed to rock like this but for some reason it's
OCR: Om - ALLNEW PINKIDITE PINKEDITK ALLANEW ILNEW PINKEDIT ALL NEW PINKIDITK PINKEDITN PINKIDITR PINKIDITN PINKIDIT ALL-NEW ALLNIW BNKIDITK RINKIDIDE BINKIDITK 25 2S
VLM: Visual summary: Two women are in a kitchen preparing food. One woman is stirring a pot on the stove, while the other is chopping vegetables on a cutting board.
视觉摘要: 两位女士在厨房里准备食物。一位女士在炉子上搅拌锅里的东西，另一位女士在砧板上切菜。
Visible product: Pressure Cooker
Visible components: stove; pot; cutting board; knife; canned food; aprons; refrigerator; cabinets
Visible actions: stirring; chopping; holding a pot; standing
Visible states: food being prepared; pot on stove; vegetables on cutting board
Visual uncertainty: The specific model or brand of the pressure cooker is not visible. The exact contents of the pot are not clearly identifiable.</t>
        </is>
      </c>
      <c r="N1462" s="45" t="inlineStr">
        <is>
          <t>31</t>
        </is>
      </c>
      <c r="O1462" s="45" t="inlineStr">
        <is>
          <t>1</t>
        </is>
      </c>
      <c r="P1462" s="59" t="str"/>
      <c r="Q1462" s="59" t="str"/>
      <c r="R1462" s="52" t="inlineStr">
        <is>
          <t>The ASR mentions tightening handles and the lid rocking, but does not show or describe aligning or locking the lid. The VLM shows general cooking actions without focusing on lid alignment or locking mechanism.</t>
        </is>
      </c>
      <c r="S1462" s="52" t="inlineStr">
        <is>
          <t>VLM|ASR</t>
        </is>
      </c>
      <c r="T1462" s="52" t="inlineStr">
        <is>
          <t>low</t>
        </is>
      </c>
      <c r="U1462" s="52" t="inlineStr">
        <is>
          <t>No visual or spoken evidence directly addresses aligning or locking the pressure-cooker lid.</t>
        </is>
      </c>
      <c r="V1462" s="45" t="inlineStr">
        <is>
          <t>R1</t>
        </is>
      </c>
      <c r="W1462" s="46" t="inlineStr">
        <is>
          <t>1</t>
        </is>
      </c>
      <c r="X1462" s="60" t="n"/>
      <c r="Y1462" s="60" t="n"/>
      <c r="Z1462" s="46" t="inlineStr">
        <is>
          <t>no</t>
        </is>
      </c>
      <c r="AA1462" s="54" t="inlineStr">
        <is>
          <t>6帧为宽时间间隔厨房场景，无锅盖对齐、转动或锁定的具体动作画面。</t>
        </is>
      </c>
      <c r="AB1462" s="54" t="inlineStr">
        <is>
          <t>AI=1→R1=1：保持。产品出现但无对齐/锁定演示。</t>
        </is>
      </c>
      <c r="AC1462" s="46" t="inlineStr">
        <is>
          <t>completed</t>
        </is>
      </c>
      <c r="AD1462" s="46" t="inlineStr">
        <is>
          <t>2026-07-28T01:55:19+08:00</t>
        </is>
      </c>
      <c r="AE1462" s="47">
        <f>IF(AC1462&lt;&gt;"completed","",IF(W1462=O1462,"no","yes"))</f>
        <v/>
      </c>
      <c r="AF1462" s="47">
        <f>IF(AC1462&lt;&gt;"completed","",IF(AND(X1462=P1462,Y1462=Q1462),"no","yes"))</f>
        <v/>
      </c>
      <c r="AG1462" s="47">
        <f>IF(AC1462&lt;&gt;"completed","待复核",IF(OR(W1462="",Z1462="",AA1462="",AD1462=""),"缺少必填项",IF(AND(OR(AE1462="yes",AF1462="yes"),AB1462=""),"修正原因缺失",IF(OR(W1462=0,W1462=1),IF(AND(X1462="",Y1462=""),"通过","0/1级时间应留空"),IF(AND(OR(W1462=2,W1462=3),X1462&lt;&gt;"",Y1462&lt;&gt;"",X1462&gt;=I1462,Y1462&lt;=J1462,Y1462&gt;X1462),"通过","2/3级时间无效")))))</f>
        <v/>
      </c>
    </row>
    <row r="1463">
      <c r="A1463" s="45" t="inlineStr">
        <is>
          <t>VQ-036</t>
        </is>
      </c>
      <c r="B1463" s="52" t="inlineStr">
        <is>
          <t>How do I align and lock a pressure-cooker lid?</t>
        </is>
      </c>
      <c r="C1463" s="45" t="inlineStr">
        <is>
          <t>en</t>
        </is>
      </c>
      <c r="D1463" s="45" t="inlineStr">
        <is>
          <t>Pressure Cooker</t>
        </is>
      </c>
      <c r="E1463" s="45" t="inlineStr">
        <is>
          <t>operation</t>
        </is>
      </c>
      <c r="F1463" s="45" t="inlineStr">
        <is>
          <t>development</t>
        </is>
      </c>
      <c r="G1463" s="45" t="inlineStr">
        <is>
          <t>pressure-037-scene-0004</t>
        </is>
      </c>
      <c r="H1463" s="45" t="inlineStr">
        <is>
          <t>pressure-037</t>
        </is>
      </c>
      <c r="I1463" s="59" t="inlineStr">
        <is>
          <t>14.512</t>
        </is>
      </c>
      <c r="J1463" s="59" t="inlineStr">
        <is>
          <t>17.807</t>
        </is>
      </c>
      <c r="K1463" s="45" t="inlineStr">
        <is>
          <t>items/pressure-037-scene-0004/clip.mp4</t>
        </is>
      </c>
      <c r="L1463" s="45" t="inlineStr">
        <is>
          <t>items/pressure-037-scene-0004/thumbnail.jpg</t>
        </is>
      </c>
      <c r="M1463" s="52" t="inlineStr">
        <is>
          <t>OCR: INSIDER PICKS
VLM: Visual summary: A person is using a pressure cooker, placing eggs into a steamer basket inside it.
视觉摘要: 一个人正在使用压力锅，将鸡蛋放入锅内的蒸架中。
Visible product: Pressure Cooker
Visible components: pressure cooker; steamer basket; eggs; digital display; control panel; lid handle; glass measuring cup
Visible actions: person opening the pressure cooker lid; person placing eggs into the steamer basket
Visible states: pressure cooker lid is open; eggs are being placed in the steamer basket
Visible warnings: CAUTION; Wipe En Danger</t>
        </is>
      </c>
      <c r="N1463" s="45" t="inlineStr">
        <is>
          <t>32</t>
        </is>
      </c>
      <c r="O1463" s="45" t="inlineStr">
        <is>
          <t>1</t>
        </is>
      </c>
      <c r="P1463" s="59" t="str"/>
      <c r="Q1463" s="59" t="str"/>
      <c r="R1463" s="52" t="inlineStr">
        <is>
          <t>The scene shows a person placing eggs into a steamer basket inside the pressure cooker, but does not show any action of aligning or locking the lid.</t>
        </is>
      </c>
      <c r="S1463" s="52" t="inlineStr">
        <is>
          <t>VLM</t>
        </is>
      </c>
      <c r="T1463" s="52" t="inlineStr">
        <is>
          <t>low</t>
        </is>
      </c>
      <c r="U1463" s="52" t="inlineStr">
        <is>
          <t>No evidence of lid alignment or locking action is present.</t>
        </is>
      </c>
      <c r="V1463" s="45" t="inlineStr">
        <is>
          <t>R1</t>
        </is>
      </c>
      <c r="W1463" s="46" t="inlineStr">
        <is>
          <t>1</t>
        </is>
      </c>
      <c r="X1463" s="60" t="n"/>
      <c r="Y1463" s="60" t="n"/>
      <c r="Z1463" s="46" t="inlineStr">
        <is>
          <t>no</t>
        </is>
      </c>
      <c r="AA1463" s="54" t="inlineStr">
        <is>
          <t>第1-3帧和第6帧显示拿取、放置锅盖，但未见旋转锁定或对齐卡位的完整演示。</t>
        </is>
      </c>
      <c r="AB1463" s="54" t="n"/>
      <c r="AC1463" s="46" t="inlineStr">
        <is>
          <t>completed</t>
        </is>
      </c>
      <c r="AD1463" s="46" t="inlineStr">
        <is>
          <t>2026-07-28T01:55:19+08:00</t>
        </is>
      </c>
      <c r="AE1463" s="47">
        <f>IF(AC1463&lt;&gt;"completed","",IF(W1463=O1463,"no","yes"))</f>
        <v/>
      </c>
      <c r="AF1463" s="47">
        <f>IF(AC1463&lt;&gt;"completed","",IF(AND(X1463=P1463,Y1463=Q1463),"no","yes"))</f>
        <v/>
      </c>
      <c r="AG1463" s="47">
        <f>IF(AC1463&lt;&gt;"completed","待复核",IF(OR(W1463="",Z1463="",AA1463="",AD1463=""),"缺少必填项",IF(AND(OR(AE1463="yes",AF1463="yes"),AB1463=""),"修正原因缺失",IF(OR(W1463=0,W1463=1),IF(AND(X1463="",Y1463=""),"通过","0/1级时间应留空"),IF(AND(OR(W1463=2,W1463=3),X1463&lt;&gt;"",Y1463&lt;&gt;"",X1463&gt;=I1463,Y1463&lt;=J1463,Y1463&gt;X1463),"通过","2/3级时间无效")))))</f>
        <v/>
      </c>
    </row>
    <row r="1464">
      <c r="A1464" s="45" t="inlineStr">
        <is>
          <t>VQ-036</t>
        </is>
      </c>
      <c r="B1464" s="52" t="inlineStr">
        <is>
          <t>How do I align and lock a pressure-cooker lid?</t>
        </is>
      </c>
      <c r="C1464" s="45" t="inlineStr">
        <is>
          <t>en</t>
        </is>
      </c>
      <c r="D1464" s="45" t="inlineStr">
        <is>
          <t>Pressure Cooker</t>
        </is>
      </c>
      <c r="E1464" s="45" t="inlineStr">
        <is>
          <t>operation</t>
        </is>
      </c>
      <c r="F1464" s="45" t="inlineStr">
        <is>
          <t>development</t>
        </is>
      </c>
      <c r="G1464" s="45" t="inlineStr">
        <is>
          <t>pressure-010-scene-0008</t>
        </is>
      </c>
      <c r="H1464" s="45" t="inlineStr">
        <is>
          <t>pressure-010</t>
        </is>
      </c>
      <c r="I1464" s="59" t="inlineStr">
        <is>
          <t>186.553</t>
        </is>
      </c>
      <c r="J1464" s="59" t="inlineStr">
        <is>
          <t>232.766</t>
        </is>
      </c>
      <c r="K1464" s="45" t="inlineStr">
        <is>
          <t>items/pressure-010-scene-0008/clip.mp4</t>
        </is>
      </c>
      <c r="L1464" s="45" t="inlineStr">
        <is>
          <t>items/pressure-010-scene-0008/thumbnail.jpg</t>
        </is>
      </c>
      <c r="M1464" s="52" t="inlineStr">
        <is>
          <t>ASR: same as the mustard. Eventually get it out though and it goes straight into the pot and then you will go ahead and add 8 ounces of shark cheddar cheese. Typically Typically, I will only do it in about 4 ounce increments so then the cheese melts faster and easier. We'll finish off with putting in about 3 quarter cups of parmesan cheese. Just take a look on how good that's looking in there, nice, thick, creamy. And here you have the finished product. This will make about 6 servings. I'm not sure how this specific pot is gonna taste because I put way too much salt in there, but we'll go ahead and give her a taste test in just a second I go in for the
OCR: Irstort Det 0003 IrstortOet'. E003 8 OZ SHARP CHEDDAR CHEESE STIR IN 4 OZ AT A TIME 8003 3/4 CUP PARMESAN CHEESE
VLM: Visual summary: A person is preparing a macaroni and cheese dish using a pressure cooker, adding parmesan cheese and serving the food.
视觉摘要: 一个人正在使用压力锅制作通心粉奶酪，加入帕玛森奶酪并盛出食物。
Visible product: Pressure Cooker
Visible components: pressure cooker; spoon; paper plate; parmesan cheese container; digital display; control buttons
Visible actions: adding parmesan cheese to food; stirring food; scooping food onto a plate
Visible states: food in pressure cooker; food being served
Visible warnings: 3/4 CUP PARMESAN CHEESE
Visual uncertainty: The person's face and full body are not visible. The brand or model of the pressure cooker is not clearly visible. The exact contents of the container being held are not fully identifiable.</t>
        </is>
      </c>
      <c r="N1464" s="45" t="inlineStr">
        <is>
          <t>33</t>
        </is>
      </c>
      <c r="O1464" s="45" t="inlineStr">
        <is>
          <t>0</t>
        </is>
      </c>
      <c r="P1464" s="59" t="str"/>
      <c r="Q1464" s="59" t="str"/>
      <c r="R1464" s="52" t="inlineStr">
        <is>
          <t>The scene shows a pressure cooker being used to prepare a dish, with actions focused on adding cheese and serving food, not on aligning or locking the lid.</t>
        </is>
      </c>
      <c r="S1464" s="52" t="inlineStr">
        <is>
          <t>VLM|ASR|OCR</t>
        </is>
      </c>
      <c r="T1464" s="52" t="inlineStr">
        <is>
          <t>low</t>
        </is>
      </c>
      <c r="U1464" s="52" t="inlineStr">
        <is>
          <t>No evidence of lid alignment or locking mechanism is visible or mentioned.</t>
        </is>
      </c>
      <c r="V1464" s="45" t="inlineStr">
        <is>
          <t>R1</t>
        </is>
      </c>
      <c r="W1464" s="46" t="inlineStr">
        <is>
          <t>1</t>
        </is>
      </c>
      <c r="X1464" s="60" t="n"/>
      <c r="Y1464" s="60" t="n"/>
      <c r="Z1464" s="46" t="inlineStr">
        <is>
          <t>no</t>
        </is>
      </c>
      <c r="AA1464" s="54" t="inlineStr">
        <is>
          <t>画面为制作通心粉，锅盖放在一旁，未演示对准锁定。</t>
        </is>
      </c>
      <c r="AB1464" s="54" t="inlineStr">
        <is>
          <t>AI=0→R1=1：压力锅产品出现，但画面内容为烹饪而非锅盖锁定。</t>
        </is>
      </c>
      <c r="AC1464" s="46" t="inlineStr">
        <is>
          <t>completed</t>
        </is>
      </c>
      <c r="AD1464" s="46" t="inlineStr">
        <is>
          <t>2026-07-28T01:55:19+08:00</t>
        </is>
      </c>
      <c r="AE1464" s="47">
        <f>IF(AC1464&lt;&gt;"completed","",IF(W1464=O1464,"no","yes"))</f>
        <v/>
      </c>
      <c r="AF1464" s="47">
        <f>IF(AC1464&lt;&gt;"completed","",IF(AND(X1464=P1464,Y1464=Q1464),"no","yes"))</f>
        <v/>
      </c>
      <c r="AG1464" s="47">
        <f>IF(AC1464&lt;&gt;"completed","待复核",IF(OR(W1464="",Z1464="",AA1464="",AD1464=""),"缺少必填项",IF(AND(OR(AE1464="yes",AF1464="yes"),AB1464=""),"修正原因缺失",IF(OR(W1464=0,W1464=1),IF(AND(X1464="",Y1464=""),"通过","0/1级时间应留空"),IF(AND(OR(W1464=2,W1464=3),X1464&lt;&gt;"",Y1464&lt;&gt;"",X1464&gt;=I1464,Y1464&lt;=J1464,Y1464&gt;X1464),"通过","2/3级时间无效")))))</f>
        <v/>
      </c>
    </row>
    <row r="1465">
      <c r="A1465" s="45" t="inlineStr">
        <is>
          <t>VQ-036</t>
        </is>
      </c>
      <c r="B1465" s="52" t="inlineStr">
        <is>
          <t>How do I align and lock a pressure-cooker lid?</t>
        </is>
      </c>
      <c r="C1465" s="45" t="inlineStr">
        <is>
          <t>en</t>
        </is>
      </c>
      <c r="D1465" s="45" t="inlineStr">
        <is>
          <t>Pressure Cooker</t>
        </is>
      </c>
      <c r="E1465" s="45" t="inlineStr">
        <is>
          <t>operation</t>
        </is>
      </c>
      <c r="F1465" s="45" t="inlineStr">
        <is>
          <t>development</t>
        </is>
      </c>
      <c r="G1465" s="45" t="inlineStr">
        <is>
          <t>pressure-036-scene-0012</t>
        </is>
      </c>
      <c r="H1465" s="45" t="inlineStr">
        <is>
          <t>pressure-036</t>
        </is>
      </c>
      <c r="I1465" s="59" t="inlineStr">
        <is>
          <t>174.675</t>
        </is>
      </c>
      <c r="J1465" s="59" t="inlineStr">
        <is>
          <t>219.353</t>
        </is>
      </c>
      <c r="K1465" s="45" t="inlineStr">
        <is>
          <t>items/pressure-036-scene-0012/clip.mp4</t>
        </is>
      </c>
      <c r="L1465" s="45" t="inlineStr">
        <is>
          <t>items/pressure-036-scene-0012/thumbnail.jpg</t>
        </is>
      </c>
      <c r="M1465" s="52" t="inlineStr">
        <is>
          <t>ASR: cook. So let's cook a couple of things. I'm going to turn this on to poultry. I'm just going to leave it at the default for 15 and see how that works. We'll go ahead and put this in the basket that I've got in there. So I am using the inner basket. And the reason why is because I did put about half a cup of water in the bottom just to allow the steam or whatnot that's something we usually do when we're cooking chicken keep it a little bit moist okay so now I've got the lid locked we're gonna go ahead with poultry I'm just gonna leave it on the default and let it go so it is now warming up okay so the chicken is done you can see here I'm gonna go ahead and
OCR: 00:151 00:15 Mec A Si ID
VLM: Visual summary: A person is preparing to use a black pressure cooker on a kitchen counter, placing food into the inner pot and then closing the lid.
视觉摘要: 一个人正在厨房台面上准备使用一个黑色压力锅，将食物放入内锅，然后盖上盖子。
Visible product: Pressure Cooker
Visible components: digital display; control knob; cancel button; inner pot; lid; steam rack; kitchen counter; cabinet
Visible actions: placing food into the inner pot; closing the lid
Visible states: digital display showing time; lid being closed
Visual uncertainty: The person's face and full body are not visible. The exact food item being placed is not clearly identifiable.</t>
        </is>
      </c>
      <c r="N1465" s="45" t="inlineStr">
        <is>
          <t>34</t>
        </is>
      </c>
      <c r="O1465" s="45" t="inlineStr">
        <is>
          <t>2</t>
        </is>
      </c>
      <c r="P1465" s="59" t="inlineStr">
        <is>
          <t>174.675</t>
        </is>
      </c>
      <c r="Q1465" s="59" t="inlineStr">
        <is>
          <t>219.353</t>
        </is>
      </c>
      <c r="R1465" s="52" t="inlineStr">
        <is>
          <t>ASR mentions 'now I've got the lid locked' after placing food and closing the lid, and VLM shows the lid being closed. This indicates the lid was aligned and locked, but does not show the specific steps or mechanism of alignment or locking.</t>
        </is>
      </c>
      <c r="S1465" s="52" t="inlineStr">
        <is>
          <t>ASR|VLM</t>
        </is>
      </c>
      <c r="T1465" s="52" t="inlineStr">
        <is>
          <t>low</t>
        </is>
      </c>
      <c r="U1465" s="52" t="inlineStr">
        <is>
          <t>The ASR confirms the lid is locked, and VLM shows the lid being closed, but neither explicitly details the alignment process or locking mechanism.</t>
        </is>
      </c>
      <c r="V1465" s="45" t="inlineStr">
        <is>
          <t>R1</t>
        </is>
      </c>
      <c r="W1465" s="46" t="n">
        <v>1</v>
      </c>
      <c r="X1465" s="60" t="n"/>
      <c r="Y1465" s="60" t="n"/>
      <c r="Z1465" s="46" t="inlineStr">
        <is>
          <t>no</t>
        </is>
      </c>
      <c r="AA1465" s="54" t="inlineStr">
        <is>
          <t>第5帧（t=210.4s）显示手正把带黑色提手的锅盖放上压力锅锅体；第6帧（t=219.4s）盖子已盖在锅上、显示'OFF'、人手在锅体侧面。但画面未呈现盖子旋拧锁定的具体动作或锁定标记对齐细节，仅能确认盖子已被放置在锅上。</t>
        </is>
      </c>
      <c r="AB1465" s="54" t="inlineStr">
        <is>
          <t>AI时间174.675-219.353→R1时间210.4s-219.35s（按联系表帧标签），AI 时间范围过大；仅第5-6帧呈现盖子被放上锅体的动作。 | 第三轮仲裁修正：R1原记录 等级=2 时间=[210.4,219.35] 泄漏=no → 仲裁 等级=1 时间=[None,None] 泄漏=no。理由：第5-6帧仅显示锅盖被放置于锅体且显示OFF，未见旋拧锁定或对齐标记的完整演示，采纳复核方1级意见。</t>
        </is>
      </c>
      <c r="AC1465" s="46" t="inlineStr">
        <is>
          <t>completed</t>
        </is>
      </c>
      <c r="AD1465" s="46" t="inlineStr">
        <is>
          <t>2026-07-28T20:35:21+08:00</t>
        </is>
      </c>
      <c r="AE1465" s="47">
        <f>IF(AC1465&lt;&gt;"completed","",IF(W1465=O1465,"no","yes"))</f>
        <v/>
      </c>
      <c r="AF1465" s="47">
        <f>IF(AC1465&lt;&gt;"completed","",IF(AND(X1465=P1465,Y1465=Q1465),"no","yes"))</f>
        <v/>
      </c>
      <c r="AG1465" s="47">
        <f>IF(AC1465&lt;&gt;"completed","待复核",IF(OR(W1465="",Z1465="",AA1465="",AD1465=""),"缺少必填项",IF(AND(OR(AE1465="yes",AF1465="yes"),AB1465=""),"修正原因缺失",IF(OR(W1465=0,W1465=1),IF(AND(X1465="",Y1465=""),"通过","0/1级时间应留空"),IF(AND(OR(W1465=2,W1465=3),X1465&lt;&gt;"",Y1465&lt;&gt;"",X1465&gt;=I1465,Y1465&lt;=J1465,Y1465&gt;X1465),"通过","2/3级时间无效")))))</f>
        <v/>
      </c>
    </row>
    <row r="1466">
      <c r="A1466" s="45" t="inlineStr">
        <is>
          <t>VQ-036</t>
        </is>
      </c>
      <c r="B1466" s="52" t="inlineStr">
        <is>
          <t>How do I align and lock a pressure-cooker lid?</t>
        </is>
      </c>
      <c r="C1466" s="45" t="inlineStr">
        <is>
          <t>en</t>
        </is>
      </c>
      <c r="D1466" s="45" t="inlineStr">
        <is>
          <t>Pressure Cooker</t>
        </is>
      </c>
      <c r="E1466" s="45" t="inlineStr">
        <is>
          <t>operation</t>
        </is>
      </c>
      <c r="F1466" s="45" t="inlineStr">
        <is>
          <t>development</t>
        </is>
      </c>
      <c r="G1466" s="45" t="inlineStr">
        <is>
          <t>pressure-010-scene-0004</t>
        </is>
      </c>
      <c r="H1466" s="45" t="inlineStr">
        <is>
          <t>pressure-010</t>
        </is>
      </c>
      <c r="I1466" s="59" t="inlineStr">
        <is>
          <t>102.035</t>
        </is>
      </c>
      <c r="J1466" s="59" t="inlineStr">
        <is>
          <t>143.911</t>
        </is>
      </c>
      <c r="K1466" s="45" t="inlineStr">
        <is>
          <t>items/pressure-010-scene-0004/clip.mp4</t>
        </is>
      </c>
      <c r="L1466" s="45" t="inlineStr">
        <is>
          <t>items/pressure-010-scene-0004/thumbnail.jpg</t>
        </is>
      </c>
      <c r="M1466" s="52" t="inlineStr">
        <is>
          <t>ASR: But I promise you, eventually, I get it out and I dump it in the pot. Once all those ingredients are in, we'll stir the pot up just a little bit, and then we can get to cooking on it. Let's go ahead and throw the lid on top. Sometimes it's a little tricky getting it on because it's not clear where to set it first, but once you get it, it'll lock in, and then you just lock it in. and make sure that the vent is sent to sealing so then you don't lose that pressure that starts to build up and then you go ahead and turn the pot onto the manual setting and you will let that cook for about four minutes. Allow the pot an additional five minutes to get pressurized and then you'll be set. Before we can open the pot we have to let it depressurize and to do that
OCR: O88 MACARONI ELBOW 688g8 OR8 088 TSTUNSS Instart Cot GAnge
VLM: Visual summary: A person is preparing to use a pressure cooker on a countertop with various cooking ingredients and tools nearby.
视觉摘要: 一个人正在准备使用台面上的压力锅，旁边放着各种烹饪食材和工具。
Visible product: Pressure Cooker
Visible components: Instant Pot pressure cooker; Elbow Macaroni box; Can of Great Value brand product; Measuring cup; Small spice jar; Spoon
Visible actions: Person holding a spoon; Person placing hands on pressure cooker lid
Visible states: Pressure cooker digital display showing '0:00'
Visual uncertainty: The contents of the measuring cup and the specific product in the can are not clearly identifiable.</t>
        </is>
      </c>
      <c r="N1466" s="45" t="inlineStr">
        <is>
          <t>35</t>
        </is>
      </c>
      <c r="O1466" s="45" t="inlineStr">
        <is>
          <t>2</t>
        </is>
      </c>
      <c r="P1466" s="59" t="inlineStr">
        <is>
          <t>102.035</t>
        </is>
      </c>
      <c r="Q1466" s="59" t="inlineStr">
        <is>
          <t>143.911</t>
        </is>
      </c>
      <c r="R1466" s="52" t="inlineStr">
        <is>
          <t>ASR mentions 'you just lock it in' and 'make sure that the vent is sent to sealing' after placing the lid, indicating alignment and locking steps. VLM shows the person placing hands on the lid, suggesting the action of securing it. No explicit visual or spoken confirmation of alignment method or locking mechanism details is provided.</t>
        </is>
      </c>
      <c r="S1466" s="52" t="inlineStr">
        <is>
          <t>ASR|VLM</t>
        </is>
      </c>
      <c r="T1466" s="52" t="inlineStr">
        <is>
          <t>medium</t>
        </is>
      </c>
      <c r="U1466" s="52" t="inlineStr">
        <is>
          <t>The ASR does not specify how the lid is aligned or locked, only that it 'locks in' after placement. VLM shows hands on the lid but does not show the alignment process or locking mechanism in detail.</t>
        </is>
      </c>
      <c r="V1466" s="45" t="inlineStr">
        <is>
          <t>R1</t>
        </is>
      </c>
      <c r="W1466" s="46" t="n">
        <v>3</v>
      </c>
      <c r="X1466" s="60" t="n">
        <v>114.8</v>
      </c>
      <c r="Y1466" s="60" t="n">
        <v>132.5</v>
      </c>
      <c r="Z1466" s="46" t="inlineStr">
        <is>
          <t>no</t>
        </is>
      </c>
      <c r="AA1466" s="54" t="inlineStr">
        <is>
          <t>第3-5帧（t=114.8s-132.5s）展示双手将锅盖放到锅体上并旋转锁定的完整动作，演示了对齐和锁定锅盖的过程。</t>
        </is>
      </c>
      <c r="AB1466" s="54" t="inlineStr">
        <is>
          <t>AI=2→R1=3：画面清晰演示了锅盖放置与旋转锁定全过程。 | 时间区间按联系表帧标签收紧为114.8-132.5s（原118.8-135.6s），等级保持3。</t>
        </is>
      </c>
      <c r="AC1466" s="46" t="inlineStr">
        <is>
          <t>completed</t>
        </is>
      </c>
      <c r="AD1466" s="46" t="inlineStr">
        <is>
          <t>2026-07-28T14:15:20+08:00</t>
        </is>
      </c>
      <c r="AE1466" s="47">
        <f>IF(AC1466&lt;&gt;"completed","",IF(W1466=O1466,"no","yes"))</f>
        <v/>
      </c>
      <c r="AF1466" s="47">
        <f>IF(AC1466&lt;&gt;"completed","",IF(AND(X1466=P1466,Y1466=Q1466),"no","yes"))</f>
        <v/>
      </c>
      <c r="AG1466" s="47">
        <f>IF(AC1466&lt;&gt;"completed","待复核",IF(OR(W1466="",Z1466="",AA1466="",AD1466=""),"缺少必填项",IF(AND(OR(AE1466="yes",AF1466="yes"),AB1466=""),"修正原因缺失",IF(OR(W1466=0,W1466=1),IF(AND(X1466="",Y1466=""),"通过","0/1级时间应留空"),IF(AND(OR(W1466=2,W1466=3),X1466&lt;&gt;"",Y1466&lt;&gt;"",X1466&gt;=I1466,Y1466&lt;=J1466,Y1466&gt;X1466),"通过","2/3级时间无效")))))</f>
        <v/>
      </c>
    </row>
    <row r="1467">
      <c r="A1467" s="45" t="inlineStr">
        <is>
          <t>VQ-036</t>
        </is>
      </c>
      <c r="B1467" s="52" t="inlineStr">
        <is>
          <t>How do I align and lock a pressure-cooker lid?</t>
        </is>
      </c>
      <c r="C1467" s="45" t="inlineStr">
        <is>
          <t>en</t>
        </is>
      </c>
      <c r="D1467" s="45" t="inlineStr">
        <is>
          <t>Pressure Cooker</t>
        </is>
      </c>
      <c r="E1467" s="45" t="inlineStr">
        <is>
          <t>operation</t>
        </is>
      </c>
      <c r="F1467" s="45" t="inlineStr">
        <is>
          <t>development</t>
        </is>
      </c>
      <c r="G1467" s="45" t="inlineStr">
        <is>
          <t>pressure-011-scene-0017</t>
        </is>
      </c>
      <c r="H1467" s="45" t="inlineStr">
        <is>
          <t>pressure-011</t>
        </is>
      </c>
      <c r="I1467" s="59" t="inlineStr">
        <is>
          <t>136.67</t>
        </is>
      </c>
      <c r="J1467" s="59" t="inlineStr">
        <is>
          <t>143.744</t>
        </is>
      </c>
      <c r="K1467" s="45" t="inlineStr">
        <is>
          <t>items/pressure-011-scene-0017/clip.mp4</t>
        </is>
      </c>
      <c r="L1467" s="45" t="inlineStr">
        <is>
          <t>items/pressure-011-scene-0017/thumbnail.jpg</t>
        </is>
      </c>
      <c r="M1467" s="52" t="inlineStr">
        <is>
          <t>ASR: our pork has been keeping warm in the Instapot so now we're gonna go ahead and open the Instapot and that delicious smell has just filled the room and take
VLM: Visual summary: A person in a white coat and black gloves is opening the lid of a stainless steel pressure cooker on a metal countertop in a kitchen.
视觉摘要: 一名穿着白色外套和黑色手套的人正在厨房的金属台面上打开一个不锈钢压力锅的盖子。
Visible product: Pressure Cooker
Visible components: stainless steel pressure cooker; black lid; digital display; green cutting board; metal spoon; metal countertop; oven; metal cart
Visible actions: opening the lid of the pressure cooker
Visible states: lid being lifted off the pressure cooker</t>
        </is>
      </c>
      <c r="N1467" s="45" t="inlineStr">
        <is>
          <t>36</t>
        </is>
      </c>
      <c r="O1467" s="45" t="inlineStr">
        <is>
          <t>1</t>
        </is>
      </c>
      <c r="P1467" s="59" t="str"/>
      <c r="Q1467" s="59" t="str"/>
      <c r="R1467" s="52" t="inlineStr">
        <is>
          <t>The scene shows a person opening the lid of a pressure cooker, but does not show alignment or locking steps.</t>
        </is>
      </c>
      <c r="S1467" s="52" t="inlineStr">
        <is>
          <t>VLM</t>
        </is>
      </c>
      <c r="T1467" s="52" t="inlineStr">
        <is>
          <t>low</t>
        </is>
      </c>
      <c r="U1467" s="52" t="inlineStr">
        <is>
          <t>No evidence of alignment or locking mechanism is visible or described.</t>
        </is>
      </c>
      <c r="V1467" s="45" t="inlineStr">
        <is>
          <t>R1</t>
        </is>
      </c>
      <c r="W1467" s="46" t="inlineStr">
        <is>
          <t>1</t>
        </is>
      </c>
      <c r="X1467" s="60" t="n"/>
      <c r="Y1467" s="60" t="n"/>
      <c r="Z1467" s="46" t="inlineStr">
        <is>
          <t>no</t>
        </is>
      </c>
      <c r="AA1467" s="54" t="inlineStr">
        <is>
          <t>厨师在第1–6帧中演示开盖，未展示对准与锁定锅盖步骤。</t>
        </is>
      </c>
      <c r="AB1467" s="54" t="n"/>
      <c r="AC1467" s="46" t="inlineStr">
        <is>
          <t>completed</t>
        </is>
      </c>
      <c r="AD1467" s="46" t="inlineStr">
        <is>
          <t>2026-07-28T01:55:19+08:00</t>
        </is>
      </c>
      <c r="AE1467" s="47">
        <f>IF(AC1467&lt;&gt;"completed","",IF(W1467=O1467,"no","yes"))</f>
        <v/>
      </c>
      <c r="AF1467" s="47">
        <f>IF(AC1467&lt;&gt;"completed","",IF(AND(X1467=P1467,Y1467=Q1467),"no","yes"))</f>
        <v/>
      </c>
      <c r="AG1467" s="47">
        <f>IF(AC1467&lt;&gt;"completed","待复核",IF(OR(W1467="",Z1467="",AA1467="",AD1467=""),"缺少必填项",IF(AND(OR(AE1467="yes",AF1467="yes"),AB1467=""),"修正原因缺失",IF(OR(W1467=0,W1467=1),IF(AND(X1467="",Y1467=""),"通过","0/1级时间应留空"),IF(AND(OR(W1467=2,W1467=3),X1467&lt;&gt;"",Y1467&lt;&gt;"",X1467&gt;=I1467,Y1467&lt;=J1467,Y1467&gt;X1467),"通过","2/3级时间无效")))))</f>
        <v/>
      </c>
    </row>
    <row r="1468">
      <c r="A1468" s="45" t="inlineStr">
        <is>
          <t>VQ-036</t>
        </is>
      </c>
      <c r="B1468" s="52" t="inlineStr">
        <is>
          <t>How do I align and lock a pressure-cooker lid?</t>
        </is>
      </c>
      <c r="C1468" s="45" t="inlineStr">
        <is>
          <t>en</t>
        </is>
      </c>
      <c r="D1468" s="45" t="inlineStr">
        <is>
          <t>Pressure Cooker</t>
        </is>
      </c>
      <c r="E1468" s="45" t="inlineStr">
        <is>
          <t>operation</t>
        </is>
      </c>
      <c r="F1468" s="45" t="inlineStr">
        <is>
          <t>development</t>
        </is>
      </c>
      <c r="G1468" s="45" t="inlineStr">
        <is>
          <t>pressure-020-scene-0006</t>
        </is>
      </c>
      <c r="H1468" s="45" t="inlineStr">
        <is>
          <t>pressure-020</t>
        </is>
      </c>
      <c r="I1468" s="59" t="inlineStr">
        <is>
          <t>146.38</t>
        </is>
      </c>
      <c r="J1468" s="59" t="inlineStr">
        <is>
          <t>154.955</t>
        </is>
      </c>
      <c r="K1468" s="45" t="inlineStr">
        <is>
          <t>items/pressure-020-scene-0006/clip.mp4</t>
        </is>
      </c>
      <c r="L1468" s="45" t="inlineStr">
        <is>
          <t>items/pressure-020-scene-0006/thumbnail.jpg</t>
        </is>
      </c>
      <c r="M1468" s="52" t="inlineStr">
        <is>
          <t>ASR: Now I'm going to go ahead and hit the white rice button and hit start and then we will just let this cook so most pressure cookers cook
VLM: Visual summary: A stainless steel pressure cooker with a digital display and control panel is sitting on a granite countertop. A person's head briefly appears over the appliance.
视觉摘要: 一台不锈钢压力锅，带有数字显示屏和控制面板，放在花岗岩台面上。一个人的头短暂出现在锅的上方。
Visible product: Pressure Cooker
Visible components: stainless steel body; digital display; control panel; lid with handle; granite countertop; white spoon
Visible actions: person leaning over the pressure cooker
Visible states: digital display showing red numbers; pressure cooker sitting on countertop
Visual uncertainty: The person's face and hands are not visible. The exact content of the digital display is not fully legible.</t>
        </is>
      </c>
      <c r="N1468" s="45" t="inlineStr">
        <is>
          <t>37</t>
        </is>
      </c>
      <c r="O1468" s="45" t="inlineStr">
        <is>
          <t>0</t>
        </is>
      </c>
      <c r="P1468" s="59" t="str"/>
      <c r="Q1468" s="59" t="str"/>
      <c r="R1468" s="52" t="inlineStr">
        <is>
          <t>The scene shows a pressure cooker but no action of aligning or locking the lid is visible; only a person leaning over it is seen, with no interaction with the lid mechanism.</t>
        </is>
      </c>
      <c r="S1468" s="52" t="inlineStr">
        <is>
          <t>VLM</t>
        </is>
      </c>
      <c r="T1468" s="52" t="inlineStr">
        <is>
          <t>low</t>
        </is>
      </c>
      <c r="U1468" s="52" t="inlineStr">
        <is>
          <t>No visual or audio evidence of lid alignment or locking action is present.</t>
        </is>
      </c>
      <c r="V1468" s="45" t="inlineStr">
        <is>
          <t>R1</t>
        </is>
      </c>
      <c r="W1468" s="46" t="inlineStr">
        <is>
          <t>0</t>
        </is>
      </c>
      <c r="X1468" s="60" t="n"/>
      <c r="Y1468" s="60" t="n"/>
      <c r="Z1468" s="46" t="inlineStr">
        <is>
          <t>no</t>
        </is>
      </c>
      <c r="AA1468" s="54" t="inlineStr">
        <is>
          <t>第1-6帧（146.4s-155.0s）中压力锅锅盖始终关闭，未展示锅盖对准/旋转锁定动作。</t>
        </is>
      </c>
      <c r="AB1468" s="54" t="n"/>
      <c r="AC1468" s="46" t="inlineStr">
        <is>
          <t>completed</t>
        </is>
      </c>
      <c r="AD1468" s="46" t="inlineStr">
        <is>
          <t>2026-07-28T01:55:19+08:00</t>
        </is>
      </c>
      <c r="AE1468" s="47">
        <f>IF(AC1468&lt;&gt;"completed","",IF(W1468=O1468,"no","yes"))</f>
        <v/>
      </c>
      <c r="AF1468" s="47">
        <f>IF(AC1468&lt;&gt;"completed","",IF(AND(X1468=P1468,Y1468=Q1468),"no","yes"))</f>
        <v/>
      </c>
      <c r="AG1468" s="47">
        <f>IF(AC1468&lt;&gt;"completed","待复核",IF(OR(W1468="",Z1468="",AA1468="",AD1468=""),"缺少必填项",IF(AND(OR(AE1468="yes",AF1468="yes"),AB1468=""),"修正原因缺失",IF(OR(W1468=0,W1468=1),IF(AND(X1468="",Y1468=""),"通过","0/1级时间应留空"),IF(AND(OR(W1468=2,W1468=3),X1468&lt;&gt;"",Y1468&lt;&gt;"",X1468&gt;=I1468,Y1468&lt;=J1468,Y1468&gt;X1468),"通过","2/3级时间无效")))))</f>
        <v/>
      </c>
    </row>
    <row r="1469">
      <c r="A1469" s="45" t="inlineStr">
        <is>
          <t>VQ-036</t>
        </is>
      </c>
      <c r="B1469" s="52" t="inlineStr">
        <is>
          <t>How do I align and lock a pressure-cooker lid?</t>
        </is>
      </c>
      <c r="C1469" s="45" t="inlineStr">
        <is>
          <t>en</t>
        </is>
      </c>
      <c r="D1469" s="45" t="inlineStr">
        <is>
          <t>Pressure Cooker</t>
        </is>
      </c>
      <c r="E1469" s="45" t="inlineStr">
        <is>
          <t>operation</t>
        </is>
      </c>
      <c r="F1469" s="45" t="inlineStr">
        <is>
          <t>development</t>
        </is>
      </c>
      <c r="G1469" s="45" t="inlineStr">
        <is>
          <t>pressure-010-scene-0006</t>
        </is>
      </c>
      <c r="H1469" s="45" t="inlineStr">
        <is>
          <t>pressure-010</t>
        </is>
      </c>
      <c r="I1469" s="59" t="inlineStr">
        <is>
          <t>147.915</t>
        </is>
      </c>
      <c r="J1469" s="59" t="inlineStr">
        <is>
          <t>182.549</t>
        </is>
      </c>
      <c r="K1469" s="45" t="inlineStr">
        <is>
          <t>items/pressure-010-scene-0006/clip.mp4</t>
        </is>
      </c>
      <c r="L1469" s="45" t="inlineStr">
        <is>
          <t>items/pressure-010-scene-0006/thumbnail.jpg</t>
        </is>
      </c>
      <c r="M1469" s="52" t="inlineStr">
        <is>
          <t>ASR: then you'll be set. Before we can open the pot we have to let it depressurize and to do that you'll just turn the knob here to venting and let all the steam rise out of the pot. Once we get the pot open we can go ahead and dump in the rest of our ingredients. You'll start with that 12 ounce can of evaporated milk and then put in two tablespoons of butter or your butter alternative and then go ahead and try to get out 1 quarter teaspoon of ground nutmeg. Here I struggle with it again same as the mustard. Eventually get it out though and it goes straight into the
OCR: LUSTANSS Irstart Gct E0OS 12 OZ EVAPORATED MILK Instart Get' 0006 E006 Irstort Gel 8008 1/4 TEASPOON GROUND NUTMEG Irstart Det
VLM: Visual summary: A person is preparing to use a pressure cooker by adding ingredients to it.
视觉摘要: 一个人正在准备使用压力锅，向其中添加食材。
Visible product: Pressure Cooker
Visible components: pressure cooker; digital display; control buttons; lid; can; measuring cups; spoon
Visible actions: pointing at a button on the lid; pouring from a can into the pressure cooker; placing a can on the counter
Visible states: pressure cooker lid is open; digital display shows time
Visual uncertainty: The exact text on the labels is not fully legible.</t>
        </is>
      </c>
      <c r="N1469" s="45" t="inlineStr">
        <is>
          <t>38</t>
        </is>
      </c>
      <c r="O1469" s="45" t="inlineStr">
        <is>
          <t>0</t>
        </is>
      </c>
      <c r="P1469" s="59" t="str"/>
      <c r="Q1469" s="59" t="str"/>
      <c r="R1469" s="52" t="inlineStr">
        <is>
          <t>The scene shows adding ingredients to a pressure cooker with the lid open, and no action or instruction related to aligning or locking the lid is visible or audible.</t>
        </is>
      </c>
      <c r="S1469" s="52" t="inlineStr">
        <is>
          <t>VLM|ASR|OCR</t>
        </is>
      </c>
      <c r="T1469" s="52" t="inlineStr">
        <is>
          <t>low</t>
        </is>
      </c>
      <c r="U1469" s="52" t="inlineStr">
        <is>
          <t>No evidence of lid alignment or locking action is present in the visual or audio content.</t>
        </is>
      </c>
      <c r="V1469" s="45" t="inlineStr">
        <is>
          <t>R1</t>
        </is>
      </c>
      <c r="W1469" s="46" t="inlineStr">
        <is>
          <t>0</t>
        </is>
      </c>
      <c r="X1469" s="60" t="n"/>
      <c r="Y1469" s="60" t="n"/>
      <c r="Z1469" s="46" t="inlineStr">
        <is>
          <t>no</t>
        </is>
      </c>
      <c r="AA1469" s="54" t="inlineStr">
        <is>
          <t>帧1-2 显示已合盖及排气，帧3-5 显示开盖后加食材；均未演示对齐/锁扣锅盖的动作。</t>
        </is>
      </c>
      <c r="AB1469" s="54" t="n"/>
      <c r="AC1469" s="46" t="inlineStr">
        <is>
          <t>completed</t>
        </is>
      </c>
      <c r="AD1469" s="46" t="inlineStr">
        <is>
          <t>2026-07-28T01:55:19+08:00</t>
        </is>
      </c>
      <c r="AE1469" s="47">
        <f>IF(AC1469&lt;&gt;"completed","",IF(W1469=O1469,"no","yes"))</f>
        <v/>
      </c>
      <c r="AF1469" s="47">
        <f>IF(AC1469&lt;&gt;"completed","",IF(AND(X1469=P1469,Y1469=Q1469),"no","yes"))</f>
        <v/>
      </c>
      <c r="AG1469" s="47">
        <f>IF(AC1469&lt;&gt;"completed","待复核",IF(OR(W1469="",Z1469="",AA1469="",AD1469=""),"缺少必填项",IF(AND(OR(AE1469="yes",AF1469="yes"),AB1469=""),"修正原因缺失",IF(OR(W1469=0,W1469=1),IF(AND(X1469="",Y1469=""),"通过","0/1级时间应留空"),IF(AND(OR(W1469=2,W1469=3),X1469&lt;&gt;"",Y1469&lt;&gt;"",X1469&gt;=I1469,Y1469&lt;=J1469,Y1469&gt;X1469),"通过","2/3级时间无效")))))</f>
        <v/>
      </c>
    </row>
    <row r="1470">
      <c r="A1470" s="45" t="inlineStr">
        <is>
          <t>VQ-036</t>
        </is>
      </c>
      <c r="B1470" s="52" t="inlineStr">
        <is>
          <t>How do I align and lock a pressure-cooker lid?</t>
        </is>
      </c>
      <c r="C1470" s="45" t="inlineStr">
        <is>
          <t>en</t>
        </is>
      </c>
      <c r="D1470" s="45" t="inlineStr">
        <is>
          <t>Pressure Cooker</t>
        </is>
      </c>
      <c r="E1470" s="45" t="inlineStr">
        <is>
          <t>operation</t>
        </is>
      </c>
      <c r="F1470" s="45" t="inlineStr">
        <is>
          <t>development</t>
        </is>
      </c>
      <c r="G1470" s="45" t="inlineStr">
        <is>
          <t>pressure-027-scene-0029</t>
        </is>
      </c>
      <c r="H1470" s="45" t="inlineStr">
        <is>
          <t>pressure-027</t>
        </is>
      </c>
      <c r="I1470" s="59" t="inlineStr">
        <is>
          <t>332.733</t>
        </is>
      </c>
      <c r="J1470" s="59" t="inlineStr">
        <is>
          <t>345.045</t>
        </is>
      </c>
      <c r="K1470" s="45" t="inlineStr">
        <is>
          <t>items/pressure-027-scene-0029/clip.mp4</t>
        </is>
      </c>
      <c r="L1470" s="45" t="inlineStr">
        <is>
          <t>items/pressure-027-scene-0029/thumbnail.jpg</t>
        </is>
      </c>
      <c r="M1470" s="52" t="inlineStr">
        <is>
          <t>ASR: i'm going to put the top on and as always the top of the pressure cooker can give you some issues this is how we know that the steam is so you're going to check the pressure valve and make sure that it's closed otherwise it won't come up to pressure and it won't cook as fast as you'd like so let me ask you a question about the this pressure cooker and i i know the answer but
OCR: virginia this morning
VLM: Visual summary: A person in an apron is holding and pointing to the lid of a pressure cooker while standing in a kitchen.
视觉摘要: 一个人穿着围裙，手持并指着一个压力锅的锅盖，站在厨房里。
Visible product: Pressure Cooker
Visible components: pressure cooker; lid; apron; table; bowl; bottles; spatula; door; wall; sign
Visible actions: pointing at the lid; holding the lid
Visual uncertainty: The text on the sign is partially obscured and unreadable.</t>
        </is>
      </c>
      <c r="N1470" s="45" t="inlineStr">
        <is>
          <t>39</t>
        </is>
      </c>
      <c r="O1470" s="45" t="inlineStr">
        <is>
          <t>2</t>
        </is>
      </c>
      <c r="P1470" s="59" t="inlineStr">
        <is>
          <t>332.733</t>
        </is>
      </c>
      <c r="Q1470" s="59" t="inlineStr">
        <is>
          <t>345.045</t>
        </is>
      </c>
      <c r="R1470" s="52" t="inlineStr">
        <is>
          <t>The speaker discusses checking the pressure valve to ensure it's closed for proper pressure buildup, which is a step related to aligning and locking the lid, though not explicitly demonstrating the alignment or locking mechanism.</t>
        </is>
      </c>
      <c r="S1470" s="52" t="inlineStr">
        <is>
          <t>VLM|ASR</t>
        </is>
      </c>
      <c r="T1470" s="52" t="inlineStr">
        <is>
          <t>low</t>
        </is>
      </c>
      <c r="U1470" s="52" t="inlineStr">
        <is>
          <t>The visual evidence shows pointing at the lid, but does not show the actual alignment or locking action. The ASR mentions pressure valve check, which is adjacent to lid operation but not direct alignment/locking.</t>
        </is>
      </c>
      <c r="V1470" s="45" t="inlineStr">
        <is>
          <t>R1</t>
        </is>
      </c>
      <c r="W1470" s="46" t="inlineStr">
        <is>
          <t>2</t>
        </is>
      </c>
      <c r="X1470" s="60" t="inlineStr">
        <is>
          <t>332.733</t>
        </is>
      </c>
      <c r="Y1470" s="60" t="inlineStr">
        <is>
          <t>345.0</t>
        </is>
      </c>
      <c r="Z1470" s="46" t="inlineStr">
        <is>
          <t>no</t>
        </is>
      </c>
      <c r="AA1470" s="54" t="inlineStr">
        <is>
          <t>女士在第1–6帧（t=332.733s–345.0s）手持锅盖并指向阀门，ASR说明盖盖前要检查压力阀是否关闭，与锅盖密封相关，但未完整演示对准与锁定把手的动作。</t>
        </is>
      </c>
      <c r="AB1470" s="54" t="inlineStr">
        <is>
          <t>时间按实际证据片段重定位</t>
        </is>
      </c>
      <c r="AC1470" s="46" t="inlineStr">
        <is>
          <t>completed</t>
        </is>
      </c>
      <c r="AD1470" s="46" t="inlineStr">
        <is>
          <t>2026-07-28T01:55:19+08:00</t>
        </is>
      </c>
      <c r="AE1470" s="47">
        <f>IF(AC1470&lt;&gt;"completed","",IF(W1470=O1470,"no","yes"))</f>
        <v/>
      </c>
      <c r="AF1470" s="47">
        <f>IF(AC1470&lt;&gt;"completed","",IF(AND(X1470=P1470,Y1470=Q1470),"no","yes"))</f>
        <v/>
      </c>
      <c r="AG1470" s="47">
        <f>IF(AC1470&lt;&gt;"completed","待复核",IF(OR(W1470="",Z1470="",AA1470="",AD1470=""),"缺少必填项",IF(AND(OR(AE1470="yes",AF1470="yes"),AB1470=""),"修正原因缺失",IF(OR(W1470=0,W1470=1),IF(AND(X1470="",Y1470=""),"通过","0/1级时间应留空"),IF(AND(OR(W1470=2,W1470=3),X1470&lt;&gt;"",Y1470&lt;&gt;"",X1470&gt;=I1470,Y1470&lt;=J1470,Y1470&gt;X1470),"通过","2/3级时间无效")))))</f>
        <v/>
      </c>
    </row>
    <row r="1471">
      <c r="A1471" s="45" t="inlineStr">
        <is>
          <t>VQ-037</t>
        </is>
      </c>
      <c r="B1471" s="52" t="inlineStr">
        <is>
          <t>怎样选择压力烹饪程序并设置时间？</t>
        </is>
      </c>
      <c r="C1471" s="45" t="inlineStr">
        <is>
          <t>zh-CN</t>
        </is>
      </c>
      <c r="D1471" s="45" t="inlineStr">
        <is>
          <t>Pressure Cooker</t>
        </is>
      </c>
      <c r="E1471" s="45" t="inlineStr">
        <is>
          <t>operation</t>
        </is>
      </c>
      <c r="F1471" s="45" t="inlineStr">
        <is>
          <t>development</t>
        </is>
      </c>
      <c r="G1471" s="45" t="inlineStr">
        <is>
          <t>pressure-010-scene-0006</t>
        </is>
      </c>
      <c r="H1471" s="45" t="inlineStr">
        <is>
          <t>pressure-010</t>
        </is>
      </c>
      <c r="I1471" s="59" t="inlineStr">
        <is>
          <t>147.915</t>
        </is>
      </c>
      <c r="J1471" s="59" t="inlineStr">
        <is>
          <t>182.549</t>
        </is>
      </c>
      <c r="K1471" s="45" t="inlineStr">
        <is>
          <t>items/pressure-010-scene-0006/clip.mp4</t>
        </is>
      </c>
      <c r="L1471" s="45" t="inlineStr">
        <is>
          <t>items/pressure-010-scene-0006/thumbnail.jpg</t>
        </is>
      </c>
      <c r="M1471" s="52" t="inlineStr">
        <is>
          <t>ASR: then you'll be set. Before we can open the pot we have to let it depressurize and to do that you'll just turn the knob here to venting and let all the steam rise out of the pot. Once we get the pot open we can go ahead and dump in the rest of our ingredients. You'll start with that 12 ounce can of evaporated milk and then put in two tablespoons of butter or your butter alternative and then go ahead and try to get out 1 quarter teaspoon of ground nutmeg. Here I struggle with it again same as the mustard. Eventually get it out though and it goes straight into the
OCR: LUSTANSS Irstart Gct E0OS 12 OZ EVAPORATED MILK Instart Get' 0006 E006 Irstort Gel 8008 1/4 TEASPOON GROUND NUTMEG Irstart Det
VLM: Visual summary: A person is preparing to use a pressure cooker by adding ingredients to it.
视觉摘要: 一个人正在准备使用压力锅，向其中添加食材。
Visible product: Pressure Cooker
Visible components: pressure cooker; digital display; control buttons; lid; can; measuring cups; spoon
Visible actions: pointing at a button on the lid; pouring from a can into the pressure cooker; placing a can on the counter
Visible states: pressure cooker lid is open; digital display shows time
Visual uncertainty: The exact text on the labels is not fully legible.</t>
        </is>
      </c>
      <c r="N1471" s="45" t="inlineStr">
        <is>
          <t>1</t>
        </is>
      </c>
      <c r="O1471" s="45" t="inlineStr">
        <is>
          <t>1</t>
        </is>
      </c>
      <c r="P1471" s="59" t="str"/>
      <c r="Q1471" s="59" t="str"/>
      <c r="R1471" s="52" t="inlineStr">
        <is>
          <t>The scene shows ingredient addition and pressure cooker operation, but no selection or setting of pressure cooking programs or time is visible or described.</t>
        </is>
      </c>
      <c r="S1471" s="52" t="inlineStr">
        <is>
          <t>VLM|ASR|OCR</t>
        </is>
      </c>
      <c r="T1471" s="52" t="inlineStr">
        <is>
          <t>low</t>
        </is>
      </c>
      <c r="U1471" s="52" t="inlineStr">
        <is>
          <t>No evidence of program selection or time setting is present in the frozen evidence.</t>
        </is>
      </c>
      <c r="V1471" s="45" t="inlineStr">
        <is>
          <t>R1</t>
        </is>
      </c>
      <c r="W1471" s="46" t="inlineStr">
        <is>
          <t>0</t>
        </is>
      </c>
      <c r="X1471" s="60" t="n"/>
      <c r="Y1471" s="60" t="n"/>
      <c r="Z1471" s="46" t="inlineStr">
        <is>
          <t>no</t>
        </is>
      </c>
      <c r="AA1471" s="54" t="inlineStr">
        <is>
          <t>6 帧均未出现选择程序或设置时间的按键动作；控制面板虽在帧1/帧6 可见但无任何操作演示。</t>
        </is>
      </c>
      <c r="AB1471" s="54" t="inlineStr">
        <is>
          <t>AI=1→R1=0：仅出现面板显示但完全无程序/时间设置动作，不能算部分回答</t>
        </is>
      </c>
      <c r="AC1471" s="46" t="inlineStr">
        <is>
          <t>completed</t>
        </is>
      </c>
      <c r="AD1471" s="46" t="inlineStr">
        <is>
          <t>2026-07-28T01:55:19+08:00</t>
        </is>
      </c>
      <c r="AE1471" s="47">
        <f>IF(AC1471&lt;&gt;"completed","",IF(W1471=O1471,"no","yes"))</f>
        <v/>
      </c>
      <c r="AF1471" s="47">
        <f>IF(AC1471&lt;&gt;"completed","",IF(AND(X1471=P1471,Y1471=Q1471),"no","yes"))</f>
        <v/>
      </c>
      <c r="AG1471" s="47">
        <f>IF(AC1471&lt;&gt;"completed","待复核",IF(OR(W1471="",Z1471="",AA1471="",AD1471=""),"缺少必填项",IF(AND(OR(AE1471="yes",AF1471="yes"),AB1471=""),"修正原因缺失",IF(OR(W1471=0,W1471=1),IF(AND(X1471="",Y1471=""),"通过","0/1级时间应留空"),IF(AND(OR(W1471=2,W1471=3),X1471&lt;&gt;"",Y1471&lt;&gt;"",X1471&gt;=I1471,Y1471&lt;=J1471,Y1471&gt;X1471),"通过","2/3级时间无效")))))</f>
        <v/>
      </c>
    </row>
    <row r="1472">
      <c r="A1472" s="45" t="inlineStr">
        <is>
          <t>VQ-037</t>
        </is>
      </c>
      <c r="B1472" s="52" t="inlineStr">
        <is>
          <t>怎样选择压力烹饪程序并设置时间？</t>
        </is>
      </c>
      <c r="C1472" s="45" t="inlineStr">
        <is>
          <t>zh-CN</t>
        </is>
      </c>
      <c r="D1472" s="45" t="inlineStr">
        <is>
          <t>Pressure Cooker</t>
        </is>
      </c>
      <c r="E1472" s="45" t="inlineStr">
        <is>
          <t>operation</t>
        </is>
      </c>
      <c r="F1472" s="45" t="inlineStr">
        <is>
          <t>development</t>
        </is>
      </c>
      <c r="G1472" s="45" t="inlineStr">
        <is>
          <t>pressure-010-scene-0005</t>
        </is>
      </c>
      <c r="H1472" s="45" t="inlineStr">
        <is>
          <t>pressure-010</t>
        </is>
      </c>
      <c r="I1472" s="59" t="inlineStr">
        <is>
          <t>143.911</t>
        </is>
      </c>
      <c r="J1472" s="59" t="inlineStr">
        <is>
          <t>147.915</t>
        </is>
      </c>
      <c r="K1472" s="45" t="inlineStr">
        <is>
          <t>items/pressure-010-scene-0005/clip.mp4</t>
        </is>
      </c>
      <c r="L1472" s="45" t="inlineStr">
        <is>
          <t>items/pressure-010-scene-0005/thumbnail.jpg</t>
        </is>
      </c>
      <c r="M1472" s="52" t="inlineStr">
        <is>
          <t>ASR: then you'll be set. Before we can open the pot we have to let it depressurize and to do that
OCR: ~8 Minutes Later
VLM: Visual summary: A black screen with white text reading '~8 Minutes Later'.
视觉摘要: 黑色背景上显示白色文字“~8 Minutes Later”。
Visible product: unknown
Visual uncertainty: No product or components are visible. The text indicates a time lapse, not an action or state of a product.</t>
        </is>
      </c>
      <c r="N1472" s="45" t="inlineStr">
        <is>
          <t>2</t>
        </is>
      </c>
      <c r="O1472" s="45" t="inlineStr">
        <is>
          <t>0</t>
        </is>
      </c>
      <c r="P1472" s="59" t="str"/>
      <c r="Q1472" s="59" t="str"/>
      <c r="R1472" s="52" t="inlineStr">
        <is>
          <t>The scene shows a time lapse ('~8 Minutes Later') and mentions depressurizing, but no pressure cooking program selection or time setting is visible or described.</t>
        </is>
      </c>
      <c r="S1472" s="52" t="inlineStr">
        <is>
          <t>VLM|ASR</t>
        </is>
      </c>
      <c r="T1472" s="52" t="inlineStr">
        <is>
          <t>low</t>
        </is>
      </c>
      <c r="U1472" s="52" t="inlineStr">
        <is>
          <t>No product or action related to selecting or setting a pressure cooking program is shown or described.</t>
        </is>
      </c>
      <c r="V1472" s="45" t="inlineStr">
        <is>
          <t>R1</t>
        </is>
      </c>
      <c r="W1472" s="46" t="inlineStr">
        <is>
          <t>0</t>
        </is>
      </c>
      <c r="X1472" s="60" t="n"/>
      <c r="Y1472" s="60" t="n"/>
      <c r="Z1472" s="46" t="inlineStr">
        <is>
          <t>no</t>
        </is>
      </c>
      <c r="AA1472" s="54" t="inlineStr">
        <is>
          <t>全部6帧（t=143.9s-147.9s）均为黑底白字的标题卡'~8 Minutes Later'，未出现任何压力锅或压力烹饪程序操作的画面。</t>
        </is>
      </c>
      <c r="AB1472" s="54" t="n"/>
      <c r="AC1472" s="46" t="inlineStr">
        <is>
          <t>completed</t>
        </is>
      </c>
      <c r="AD1472" s="46" t="inlineStr">
        <is>
          <t>2026-07-28T02:00:15+08:00</t>
        </is>
      </c>
      <c r="AE1472" s="47">
        <f>IF(AC1472&lt;&gt;"completed","",IF(W1472=O1472,"no","yes"))</f>
        <v/>
      </c>
      <c r="AF1472" s="47">
        <f>IF(AC1472&lt;&gt;"completed","",IF(AND(X1472=P1472,Y1472=Q1472),"no","yes"))</f>
        <v/>
      </c>
      <c r="AG1472" s="47">
        <f>IF(AC1472&lt;&gt;"completed","待复核",IF(OR(W1472="",Z1472="",AA1472="",AD1472=""),"缺少必填项",IF(AND(OR(AE1472="yes",AF1472="yes"),AB1472=""),"修正原因缺失",IF(OR(W1472=0,W1472=1),IF(AND(X1472="",Y1472=""),"通过","0/1级时间应留空"),IF(AND(OR(W1472=2,W1472=3),X1472&lt;&gt;"",Y1472&lt;&gt;"",X1472&gt;=I1472,Y1472&lt;=J1472,Y1472&gt;X1472),"通过","2/3级时间无效")))))</f>
        <v/>
      </c>
    </row>
    <row r="1473">
      <c r="A1473" s="45" t="inlineStr">
        <is>
          <t>VQ-037</t>
        </is>
      </c>
      <c r="B1473" s="52" t="inlineStr">
        <is>
          <t>怎样选择压力烹饪程序并设置时间？</t>
        </is>
      </c>
      <c r="C1473" s="45" t="inlineStr">
        <is>
          <t>zh-CN</t>
        </is>
      </c>
      <c r="D1473" s="45" t="inlineStr">
        <is>
          <t>Pressure Cooker</t>
        </is>
      </c>
      <c r="E1473" s="45" t="inlineStr">
        <is>
          <t>operation</t>
        </is>
      </c>
      <c r="F1473" s="45" t="inlineStr">
        <is>
          <t>development</t>
        </is>
      </c>
      <c r="G1473" s="45" t="inlineStr">
        <is>
          <t>pressure-012-scene-0030</t>
        </is>
      </c>
      <c r="H1473" s="45" t="inlineStr">
        <is>
          <t>pressure-012</t>
        </is>
      </c>
      <c r="I1473" s="59" t="inlineStr">
        <is>
          <t>106.64</t>
        </is>
      </c>
      <c r="J1473" s="59" t="inlineStr">
        <is>
          <t>108.642</t>
        </is>
      </c>
      <c r="K1473" s="45" t="inlineStr">
        <is>
          <t>items/pressure-012-scene-0030/clip.mp4</t>
        </is>
      </c>
      <c r="L1473" s="45" t="inlineStr">
        <is>
          <t>items/pressure-012-scene-0030/thumbnail.jpg</t>
        </is>
      </c>
      <c r="M1473" s="52" t="inlineStr">
        <is>
          <t>VLM: Visual summary: Close-up of glazed chicken pieces garnished with sesame seeds and chopped green onions.
视觉摘要: 淋上酱汁的鸡块特写，撒有芝麻和切碎的葱花。
Visible product: unknown
Visual uncertainty: The product category label 'Pressure Cooker' is not visually verifiable in the frames.</t>
        </is>
      </c>
      <c r="N1473" s="45" t="inlineStr">
        <is>
          <t>3</t>
        </is>
      </c>
      <c r="O1473" s="45" t="inlineStr">
        <is>
          <t>0</t>
        </is>
      </c>
      <c r="P1473" s="59" t="str"/>
      <c r="Q1473" s="59" t="str"/>
      <c r="R1473" s="52" t="inlineStr">
        <is>
          <t>Visual content shows glazed chicken garnished with sesame seeds and green onions, with no visible pressure cooker or any indication of pressure cooking program selection or timing setup.</t>
        </is>
      </c>
      <c r="S1473" s="52" t="inlineStr">
        <is>
          <t>VLM</t>
        </is>
      </c>
      <c r="T1473" s="52" t="inlineStr">
        <is>
          <t>low</t>
        </is>
      </c>
      <c r="U1473" s="52" t="inlineStr">
        <is>
          <t>No evidence of pressure cooker, program selection, or time setting is present in the visual or textual evidence.</t>
        </is>
      </c>
      <c r="V1473" s="45" t="inlineStr">
        <is>
          <t>R1</t>
        </is>
      </c>
      <c r="W1473" s="46" t="inlineStr">
        <is>
          <t>0</t>
        </is>
      </c>
      <c r="X1473" s="60" t="n"/>
      <c r="Y1473" s="60" t="n"/>
      <c r="Z1473" s="46" t="inlineStr">
        <is>
          <t>no</t>
        </is>
      </c>
      <c r="AA1473" s="54" t="inlineStr">
        <is>
          <t>全部6帧（t=106.6s-108.6s）均为红烧酱汁鸡块配芝麻和葱花的菜品特写，未出现压力锅或程序/时间设置画面。</t>
        </is>
      </c>
      <c r="AB1473" s="54" t="n"/>
      <c r="AC1473" s="46" t="inlineStr">
        <is>
          <t>completed</t>
        </is>
      </c>
      <c r="AD1473" s="46" t="inlineStr">
        <is>
          <t>2026-07-28T02:00:15+08:00</t>
        </is>
      </c>
      <c r="AE1473" s="47">
        <f>IF(AC1473&lt;&gt;"completed","",IF(W1473=O1473,"no","yes"))</f>
        <v/>
      </c>
      <c r="AF1473" s="47">
        <f>IF(AC1473&lt;&gt;"completed","",IF(AND(X1473=P1473,Y1473=Q1473),"no","yes"))</f>
        <v/>
      </c>
      <c r="AG1473" s="47">
        <f>IF(AC1473&lt;&gt;"completed","待复核",IF(OR(W1473="",Z1473="",AA1473="",AD1473=""),"缺少必填项",IF(AND(OR(AE1473="yes",AF1473="yes"),AB1473=""),"修正原因缺失",IF(OR(W1473=0,W1473=1),IF(AND(X1473="",Y1473=""),"通过","0/1级时间应留空"),IF(AND(OR(W1473=2,W1473=3),X1473&lt;&gt;"",Y1473&lt;&gt;"",X1473&gt;=I1473,Y1473&lt;=J1473,Y1473&gt;X1473),"通过","2/3级时间无效")))))</f>
        <v/>
      </c>
    </row>
    <row r="1474">
      <c r="A1474" s="45" t="inlineStr">
        <is>
          <t>VQ-037</t>
        </is>
      </c>
      <c r="B1474" s="52" t="inlineStr">
        <is>
          <t>怎样选择压力烹饪程序并设置时间？</t>
        </is>
      </c>
      <c r="C1474" s="45" t="inlineStr">
        <is>
          <t>zh-CN</t>
        </is>
      </c>
      <c r="D1474" s="45" t="inlineStr">
        <is>
          <t>Pressure Cooker</t>
        </is>
      </c>
      <c r="E1474" s="45" t="inlineStr">
        <is>
          <t>operation</t>
        </is>
      </c>
      <c r="F1474" s="45" t="inlineStr">
        <is>
          <t>development</t>
        </is>
      </c>
      <c r="G1474" s="45" t="inlineStr">
        <is>
          <t>pressure-027-scene-0029</t>
        </is>
      </c>
      <c r="H1474" s="45" t="inlineStr">
        <is>
          <t>pressure-027</t>
        </is>
      </c>
      <c r="I1474" s="59" t="inlineStr">
        <is>
          <t>332.733</t>
        </is>
      </c>
      <c r="J1474" s="59" t="inlineStr">
        <is>
          <t>345.045</t>
        </is>
      </c>
      <c r="K1474" s="45" t="inlineStr">
        <is>
          <t>items/pressure-027-scene-0029/clip.mp4</t>
        </is>
      </c>
      <c r="L1474" s="45" t="inlineStr">
        <is>
          <t>items/pressure-027-scene-0029/thumbnail.jpg</t>
        </is>
      </c>
      <c r="M1474" s="52" t="inlineStr">
        <is>
          <t>ASR: i'm going to put the top on and as always the top of the pressure cooker can give you some issues this is how we know that the steam is so you're going to check the pressure valve and make sure that it's closed otherwise it won't come up to pressure and it won't cook as fast as you'd like so let me ask you a question about the this pressure cooker and i i know the answer but
OCR: virginia this morning
VLM: Visual summary: A person in an apron is holding and pointing to the lid of a pressure cooker while standing in a kitchen.
视觉摘要: 一个人穿着围裙，手持并指着一个压力锅的锅盖，站在厨房里。
Visible product: Pressure Cooker
Visible components: pressure cooker; lid; apron; table; bowl; bottles; spatula; door; wall; sign
Visible actions: pointing at the lid; holding the lid
Visual uncertainty: The text on the sign is partially obscured and unreadable.</t>
        </is>
      </c>
      <c r="N1474" s="45" t="inlineStr">
        <is>
          <t>4</t>
        </is>
      </c>
      <c r="O1474" s="45" t="inlineStr">
        <is>
          <t>1</t>
        </is>
      </c>
      <c r="P1474" s="59" t="str"/>
      <c r="Q1474" s="59" t="str"/>
      <c r="R1474" s="52" t="inlineStr">
        <is>
          <t>The scene shows a person pointing to the lid of a pressure cooker and discusses checking the pressure valve, which is related to operation but not selecting or setting a cooking program or time.</t>
        </is>
      </c>
      <c r="S1474" s="52" t="inlineStr">
        <is>
          <t>VLM|ASR|OCR</t>
        </is>
      </c>
      <c r="T1474" s="52" t="inlineStr">
        <is>
          <t>low</t>
        </is>
      </c>
      <c r="U1474" s="52" t="inlineStr">
        <is>
          <t>The evidence does not show any action or instruction related to selecting a pressure cooking program or setting a time.</t>
        </is>
      </c>
      <c r="V1474" s="45" t="inlineStr">
        <is>
          <t>R1</t>
        </is>
      </c>
      <c r="W1474" s="46" t="inlineStr">
        <is>
          <t>1</t>
        </is>
      </c>
      <c r="X1474" s="60" t="n"/>
      <c r="Y1474" s="60" t="n"/>
      <c r="Z1474" s="46" t="inlineStr">
        <is>
          <t>no</t>
        </is>
      </c>
      <c r="AA1474" s="54" t="inlineStr">
        <is>
          <t>画面仅展示锅盖阀门检查，未出现控制面板程序或时间设置。</t>
        </is>
      </c>
      <c r="AB1474" s="54" t="n"/>
      <c r="AC1474" s="46" t="inlineStr">
        <is>
          <t>completed</t>
        </is>
      </c>
      <c r="AD1474" s="46" t="inlineStr">
        <is>
          <t>2026-07-28T01:55:19+08:00</t>
        </is>
      </c>
      <c r="AE1474" s="47">
        <f>IF(AC1474&lt;&gt;"completed","",IF(W1474=O1474,"no","yes"))</f>
        <v/>
      </c>
      <c r="AF1474" s="47">
        <f>IF(AC1474&lt;&gt;"completed","",IF(AND(X1474=P1474,Y1474=Q1474),"no","yes"))</f>
        <v/>
      </c>
      <c r="AG1474" s="47">
        <f>IF(AC1474&lt;&gt;"completed","待复核",IF(OR(W1474="",Z1474="",AA1474="",AD1474=""),"缺少必填项",IF(AND(OR(AE1474="yes",AF1474="yes"),AB1474=""),"修正原因缺失",IF(OR(W1474=0,W1474=1),IF(AND(X1474="",Y1474=""),"通过","0/1级时间应留空"),IF(AND(OR(W1474=2,W1474=3),X1474&lt;&gt;"",Y1474&lt;&gt;"",X1474&gt;=I1474,Y1474&lt;=J1474,Y1474&gt;X1474),"通过","2/3级时间无效")))))</f>
        <v/>
      </c>
    </row>
    <row r="1475">
      <c r="A1475" s="45" t="inlineStr">
        <is>
          <t>VQ-037</t>
        </is>
      </c>
      <c r="B1475" s="52" t="inlineStr">
        <is>
          <t>怎样选择压力烹饪程序并设置时间？</t>
        </is>
      </c>
      <c r="C1475" s="45" t="inlineStr">
        <is>
          <t>zh-CN</t>
        </is>
      </c>
      <c r="D1475" s="45" t="inlineStr">
        <is>
          <t>Pressure Cooker</t>
        </is>
      </c>
      <c r="E1475" s="45" t="inlineStr">
        <is>
          <t>operation</t>
        </is>
      </c>
      <c r="F1475" s="45" t="inlineStr">
        <is>
          <t>development</t>
        </is>
      </c>
      <c r="G1475" s="45" t="inlineStr">
        <is>
          <t>pressure-033-scene-0020</t>
        </is>
      </c>
      <c r="H1475" s="45" t="inlineStr">
        <is>
          <t>pressure-033</t>
        </is>
      </c>
      <c r="I1475" s="59" t="inlineStr">
        <is>
          <t>196.096</t>
        </is>
      </c>
      <c r="J1475" s="59" t="inlineStr">
        <is>
          <t>204.071</t>
        </is>
      </c>
      <c r="K1475" s="45" t="inlineStr">
        <is>
          <t>items/pressure-033-scene-0020/clip.mp4</t>
        </is>
      </c>
      <c r="L1475" s="45" t="inlineStr">
        <is>
          <t>items/pressure-033-scene-0020/thumbnail.jpg</t>
        </is>
      </c>
      <c r="M1475" s="52" t="inlineStr">
        <is>
          <t>ASR: Before cooking in your Fagor pressure cooker, always make sure that the rubber gasket
VLM: Visual summary: A chef in a kitchen prepares to cook with a pressure cooker, while an on-screen text overlay lists a safety reminder.
视觉摘要: 一位厨师在厨房里准备使用压力锅烹饪，屏幕上显示着安全提醒。
Visible product: Pressure Cooker
Visible components: pressure cooker; chef's coat; stove; counter; sign with text 'PRESSURE COOKER'; gasket; valves
Visible actions: chef preparing food; chef handling pressure cooker
Visible states: pressure cooker is open; text overlay is displayed
Visible warnings: Points to Remember; Before Cooking; Check gasket and valves.
Visual uncertainty: The exact model or brand of the pressure cooker is not visible. The specific food being prepared is not clearly identifiable.</t>
        </is>
      </c>
      <c r="N1475" s="45" t="inlineStr">
        <is>
          <t>5</t>
        </is>
      </c>
      <c r="O1475" s="45" t="inlineStr">
        <is>
          <t>0</t>
        </is>
      </c>
      <c r="P1475" s="59" t="str"/>
      <c r="Q1475" s="59" t="str"/>
      <c r="R1475" s="52" t="inlineStr">
        <is>
          <t>The scene shows a chef preparing to use a pressure cooker with a safety reminder overlay, but no evidence of selecting or setting a cooking program or time.</t>
        </is>
      </c>
      <c r="S1475" s="52" t="inlineStr">
        <is>
          <t>VLM</t>
        </is>
      </c>
      <c r="T1475" s="52" t="inlineStr">
        <is>
          <t>low</t>
        </is>
      </c>
      <c r="U1475" s="52" t="inlineStr">
        <is>
          <t>No visual or spoken content addresses selecting or setting a pressure cooking program or time.</t>
        </is>
      </c>
      <c r="V1475" s="45" t="inlineStr">
        <is>
          <t>R1</t>
        </is>
      </c>
      <c r="W1475" s="46" t="inlineStr">
        <is>
          <t>0</t>
        </is>
      </c>
      <c r="X1475" s="60" t="n"/>
      <c r="Y1475" s="60" t="n"/>
      <c r="Z1475" s="46" t="inlineStr">
        <is>
          <t>no</t>
        </is>
      </c>
      <c r="AA1475" s="54" t="inlineStr">
        <is>
          <t>6帧中没有程序选择界面、旋钮或时间设置动作。</t>
        </is>
      </c>
      <c r="AB1475" s="54" t="n"/>
      <c r="AC1475" s="46" t="inlineStr">
        <is>
          <t>completed</t>
        </is>
      </c>
      <c r="AD1475" s="46" t="inlineStr">
        <is>
          <t>2026-07-28T01:55:19+08:00</t>
        </is>
      </c>
      <c r="AE1475" s="47">
        <f>IF(AC1475&lt;&gt;"completed","",IF(W1475=O1475,"no","yes"))</f>
        <v/>
      </c>
      <c r="AF1475" s="47">
        <f>IF(AC1475&lt;&gt;"completed","",IF(AND(X1475=P1475,Y1475=Q1475),"no","yes"))</f>
        <v/>
      </c>
      <c r="AG1475" s="47">
        <f>IF(AC1475&lt;&gt;"completed","待复核",IF(OR(W1475="",Z1475="",AA1475="",AD1475=""),"缺少必填项",IF(AND(OR(AE1475="yes",AF1475="yes"),AB1475=""),"修正原因缺失",IF(OR(W1475=0,W1475=1),IF(AND(X1475="",Y1475=""),"通过","0/1级时间应留空"),IF(AND(OR(W1475=2,W1475=3),X1475&lt;&gt;"",Y1475&lt;&gt;"",X1475&gt;=I1475,Y1475&lt;=J1475,Y1475&gt;X1475),"通过","2/3级时间无效")))))</f>
        <v/>
      </c>
    </row>
    <row r="1476">
      <c r="A1476" s="45" t="inlineStr">
        <is>
          <t>VQ-037</t>
        </is>
      </c>
      <c r="B1476" s="52" t="inlineStr">
        <is>
          <t>怎样选择压力烹饪程序并设置时间？</t>
        </is>
      </c>
      <c r="C1476" s="45" t="inlineStr">
        <is>
          <t>zh-CN</t>
        </is>
      </c>
      <c r="D1476" s="45" t="inlineStr">
        <is>
          <t>Pressure Cooker</t>
        </is>
      </c>
      <c r="E1476" s="45" t="inlineStr">
        <is>
          <t>operation</t>
        </is>
      </c>
      <c r="F1476" s="45" t="inlineStr">
        <is>
          <t>development</t>
        </is>
      </c>
      <c r="G1476" s="45" t="inlineStr">
        <is>
          <t>pressure-036-scene-0015</t>
        </is>
      </c>
      <c r="H1476" s="45" t="inlineStr">
        <is>
          <t>pressure-036</t>
        </is>
      </c>
      <c r="I1476" s="59" t="inlineStr">
        <is>
          <t>268.101</t>
        </is>
      </c>
      <c r="J1476" s="59" t="inlineStr">
        <is>
          <t>302.503</t>
        </is>
      </c>
      <c r="K1476" s="45" t="inlineStr">
        <is>
          <t>items/pressure-036-scene-0015/clip.mp4</t>
        </is>
      </c>
      <c r="L1476" s="45" t="inlineStr">
        <is>
          <t>items/pressure-036-scene-0015/thumbnail.jpg</t>
        </is>
      </c>
      <c r="M1476" s="52" t="inlineStr">
        <is>
          <t>ASR: pressure cooker to rice then I can go to temp and I can go to high low or medium I'm gonna cook the rice on low, at eight minutes on high, because that's closer to what we normally cook on a pressure cooker. So I'm gonna try it at that setting and see how it works. Okay, the rice is done. Gonna take this, we'll let the steam out. Don't know how good you can see that, but yeah, that looks nice. Let me taste it.
OCR: Simionio 00: 12 Cancel Med S Cahe Cance 00:08 Lose P Lise 0000 R OFF Simioni
VLM: Visual summary: A person interacts with a black pressure cooker, adjusting its settings and later serving cooked rice from it.
视觉摘要: 一个人与一台黑色压力锅互动，调整其设置，随后从锅中盛出煮好的米饭。
Visible product: Pressure Cooker
Visible components: digital display; rotary dial; buttons; lid; hand; plate; fork; rice
Visible actions: rotating dial; pressing button; serving rice
Visible states: display showing time; display showing 'OFF'; rice on plate</t>
        </is>
      </c>
      <c r="N1476" s="45" t="inlineStr">
        <is>
          <t>6</t>
        </is>
      </c>
      <c r="O1476" s="45" t="inlineStr">
        <is>
          <t>3</t>
        </is>
      </c>
      <c r="P1476" s="59" t="inlineStr">
        <is>
          <t>268.101</t>
        </is>
      </c>
      <c r="Q1476" s="59" t="inlineStr">
        <is>
          <t>302.503</t>
        </is>
      </c>
      <c r="R1476" s="52" t="inlineStr">
        <is>
          <t>ASR explicitly describes selecting 'low' pressure setting for 8 minutes and mentions 'high' as an alternative, with visual confirmation of dial adjustment and display showing time. VLM confirms interaction with settings and display states.</t>
        </is>
      </c>
      <c r="S1476" s="52" t="inlineStr">
        <is>
          <t>ASR|VLM</t>
        </is>
      </c>
      <c r="T1476" s="52" t="inlineStr">
        <is>
          <t>low</t>
        </is>
      </c>
      <c r="U1476" s="52" t="inlineStr">
        <is>
          <t>No ambiguity in the ASR text or VLM visual summary regarding the selection and setting of pressure cooking program and time.</t>
        </is>
      </c>
      <c r="V1476" s="45" t="inlineStr">
        <is>
          <t>R1</t>
        </is>
      </c>
      <c r="W1476" s="46" t="inlineStr">
        <is>
          <t>3</t>
        </is>
      </c>
      <c r="X1476" s="60" t="n">
        <v>268.101</v>
      </c>
      <c r="Y1476" s="60" t="n">
        <v>302.5</v>
      </c>
      <c r="Z1476" s="46" t="inlineStr">
        <is>
          <t>no</t>
        </is>
      </c>
      <c r="AA1476" s="54" t="inlineStr">
        <is>
          <t>6帧（t=268.1s-302.5s）持续显示压力锅控制面板：'Pressure Cook'模式下的倒计时依次从'00:30'调整到'00:15'再到'00:08'（手指转动旋钮/按按钮），最后回到'00:30'，清晰演示了Pressure Cook程序选择和时间调整全过程。</t>
        </is>
      </c>
      <c r="AB1476" s="54" t="inlineStr">
        <is>
          <t>时间按实际证据片段重定位</t>
        </is>
      </c>
      <c r="AC1476" s="46" t="inlineStr">
        <is>
          <t>completed</t>
        </is>
      </c>
      <c r="AD1476" s="46" t="inlineStr">
        <is>
          <t>2026-07-28T02:00:15+08:00</t>
        </is>
      </c>
      <c r="AE1476" s="47">
        <f>IF(AC1476&lt;&gt;"completed","",IF(W1476=O1476,"no","yes"))</f>
        <v/>
      </c>
      <c r="AF1476" s="47">
        <f>IF(AC1476&lt;&gt;"completed","",IF(AND(X1476=P1476,Y1476=Q1476),"no","yes"))</f>
        <v/>
      </c>
      <c r="AG1476" s="47">
        <f>IF(AC1476&lt;&gt;"completed","待复核",IF(OR(W1476="",Z1476="",AA1476="",AD1476=""),"缺少必填项",IF(AND(OR(AE1476="yes",AF1476="yes"),AB1476=""),"修正原因缺失",IF(OR(W1476=0,W1476=1),IF(AND(X1476="",Y1476=""),"通过","0/1级时间应留空"),IF(AND(OR(W1476=2,W1476=3),X1476&lt;&gt;"",Y1476&lt;&gt;"",X1476&gt;=I1476,Y1476&lt;=J1476,Y1476&gt;X1476),"通过","2/3级时间无效")))))</f>
        <v/>
      </c>
    </row>
    <row r="1477">
      <c r="A1477" s="45" t="inlineStr">
        <is>
          <t>VQ-037</t>
        </is>
      </c>
      <c r="B1477" s="52" t="inlineStr">
        <is>
          <t>怎样选择压力烹饪程序并设置时间？</t>
        </is>
      </c>
      <c r="C1477" s="45" t="inlineStr">
        <is>
          <t>zh-CN</t>
        </is>
      </c>
      <c r="D1477" s="45" t="inlineStr">
        <is>
          <t>Pressure Cooker</t>
        </is>
      </c>
      <c r="E1477" s="45" t="inlineStr">
        <is>
          <t>operation</t>
        </is>
      </c>
      <c r="F1477" s="45" t="inlineStr">
        <is>
          <t>development</t>
        </is>
      </c>
      <c r="G1477" s="45" t="inlineStr">
        <is>
          <t>pressure-032-scene-0002</t>
        </is>
      </c>
      <c r="H1477" s="45" t="inlineStr">
        <is>
          <t>pressure-032</t>
        </is>
      </c>
      <c r="I1477" s="59" t="inlineStr">
        <is>
          <t>30.364</t>
        </is>
      </c>
      <c r="J1477" s="59" t="inlineStr">
        <is>
          <t>1379.311</t>
        </is>
      </c>
      <c r="K1477" s="45" t="inlineStr">
        <is>
          <t>items/pressure-032-scene-0002/clip.mp4</t>
        </is>
      </c>
      <c r="L1477" s="45" t="inlineStr">
        <is>
          <t>items/pressure-032-scene-0002/thumbnail.jpg</t>
        </is>
      </c>
      <c r="M1477" s="52" t="inlineStr">
        <is>
          <t>ASR: of cooking i'm jan and my co-host today is linda and this is another fine episode of our cooking show isn't that right another adventure another adventure well what we're going to do today is we're going to explain the use of the pressure cooker now this was used in the 50s quite regularly and so we thought that we would go ahead and explain how pressure cooker is used A lot of times, and a lot of my friends, it says, oh, I used a pressure cooker and it blew up. Have you ever had that? Have you ever done a pressure cooker? No, but I do remember as a child, it happened to my mother. Oh, it did? And what happened? Oh, the pot roast was on the ceiling. Oh, how in the world did that happen? And it was the last time they used a pressure cooker. Well, I did cook a pressure cooker meal for a friend of mine for his birthday. thing and so we went into the computer room and I wanted to print out a birthday card for him on the printer and I couldn't get it to work so we stayed in the computer room a little bit too long and when I remembered that I had the pressure cooker on the stove by the time I got there this bottom was bowed out like this this is not the same pressure pan of course but it was all rounded on the bottom so I took it and it was rocking back and forth like this so I took it right away and put it underneath the cold water and then it died down and what happened was the meat got burnt so what we had to do was scrape off the good stuff and leave the bad stuff and throw the pan away and needless to say he still reminds me of that pressure cooker fiasco so we're not going to do that today we're going to do it the right way so I went to the the library just so you know and I wanted to see if they had anything new to add to a pressure cooker it's a very easy thing come up here and take a look at this see look at this here I don't know what this is oh it tells you how to tighten it down okay one of the things one of the things you will notice whenever you use a pressure cooker they're very notorious for lose handles so you're always having to tighten up your handles every pressure pressure cooker I have used the handles become loose I don't know why they can't fix them better than what they do but believe me they don't and that same way for this one too now if you get a pressure pan they come in all kinds of stainless steel and a variety of metals nowadays before they were aluminum you will see on the handle right here it tells you the times of how long to cook your meal now you may or may not have a book with it and i can't find my book but needless to say this really does make good meals so according to this getting to know your pressure cooker what you the parts of it are is uh the top the cover and then of course this is the bottom and then these are the goofy handles and then this is where the petcock goes I think that's what they call it and that is this little gauge right here and then you also have this little rubber thing right here you want to get close where they can see it zoom it in so they can see it a point to it right now what happens is when you put this on and it reaches a certain pressure rocks back and forth in order to maintain a 10 pound or 15 pound pressure stuff is released steam is released through this right here. How, according to this, the overpressure plug? Yeah, overpressure plug. See, there's no reason why you should have that on the bottom. Unless you have the heat really up high. So what you do is you put your food in here, and then you put your top on here, and then you close it. Oh, I don't know why this won't close. there like this and then you put your top on and then you put it on the heat okay sometimes this will stick okay and that's how this works but I'm going to have to fix these handles here because I don't like how they're loose okay now in here they have a seal and this seal should be replaced be be replaced periodically because um what happens is they'll stretch out or they get um really old and they're not really flexible so if you go to put it on there what happens is you have a problem getting it off even after all the pressure is released so what we're going to do today is we're going to make a beef stew and it tells us that we that's 12 minutes yep yep so we do cook it 12 minutes on high heat and so what we have right now we have our meat marinating in the refrigerator and a half a cup of red wine or white wine and two tablespoons of salad oil and the reason I do that is I purchased some beef stew one time and I pressure cooked it and I slow cooked it and I pressure cooked it again and it never got tender I don't know what it was I thought well maybe we better let have a little drink of wine and maybe it'll tenderize it way to go so what we'll do is we'll start getting our vegetables and things ready and I'll take the meat out in a minute and we will put this okay we washed our vegetables and so we're gonna cook our meat so don't tell me how did you cook your beef Steve because I understand I'm doing a little bit different than you I would always, you singe the meat first, and then you simply add all of your vegetables cut up to bite size pieces to the pot, a little bit of water, and let it cook. If you did it in the crock pot, it could cook all day while you were at work, otherwise you could do it on the stove a little bit, take a little bit longer, but it would still take several hours and then your um your water would have that you added you and you'd have a lot of moisture in there so you could bring the gravy and simply add a gravy thickener right okay that was it so did you now see i use potatoes celery carrots onions tomatoes a little bit of garlic and so you're you don't use these ingredients or you do other ones because we We've talked about this before. I used to make it with the carrots, the potatoes, the onions, definitely, the meat. I did not do garlic, but garlic would be good, I think. Every now and then I would add the celery, but not that much. It's also very simple to add other vegetables like a turnip, parsnips, or even rutabaga to it would go very well and cook well because they would remain firm and not get all mushy. oh right but never messed up my gravies with any tomato or anything like that yes but now remember we're putting this in the pressure cooker so it's going to cook a little bit different than so what we're so what i'm going to do here is um i'm going to cut some of these vegetables up and to about this size because the meat is going to cook really quickly according to this it's 12 minutes, and we don't have a lot of beef stew anyway, so Or I could just cut it like this make them kind of uniform Well, I used to cut them in bite-sized pieces. Oh bite-sized pieces. Yeah, okay Well, I'll just cut them in half that would work out yeah, and then what I'll do is you want to get the meat out of the refrigerator sure and What we'll do is cut these up in bite-sized pieces. Well, it made it, it also made it a lot easier because you figure that I used to cook it when I had kids that, you know, and I really didn't want to have to go around and cut things twice for them so they could eat it. You know what I mean. Yeah, oh, ah, that went on the floor. Oh, got to pick it up and wash it off. One of the joys of motherhood. Well, I'll be thankful you're not a bird. You have to eat it for them. Thank you for that scenario. I don't really want to visualize that one. We'll leave that to the world of robins and stuff. Oh, dear me. Spring is coming. Pretty sure we'll have a little bunch of robins and whatnot running around. But you know the thing of it is I've noticed that the days are getting longer. Oh yeah. Even yesterday I noticed that and there's always a thrill right yeah so what we'll do is if you want to drain that meat marinated this yes you know so if you wanted to go ahead and maybe squish it around you get a little bit more that stuff on it will drain it and then we'll fry it or brown it squish your rounder yeah I like carrots I like a lot of carrots I'm not so hot on celery but you really have to have that for the taste. It adds a little bit of a flavor. Yeah, it does. So anyway, I'm going to make some, because it's so much water and celery, I think this would cook really fast. I'm going to keep the pieces a little bit chunky here. Carrots really are good for you. And I try to have an orange vegetable every day which means that particularly during the summer I'm having a carrot almost every night. Have you noticed the difference in the taste of the organic carrots compared to the other carrots? I got some organic carrots the other day and they were so good. They were like we used to grow in our garden a long long time ago. So I think with all the pesticides and whatnot they put on there, not only does it, they say, do something to that, you know, the vegetables, but it also changes the taste of them. I'm sure it does. Yeah, these were so, so sweet. They were so good. Plus, in all likelihood, it's not one of the hybrid carrots either. Probably a natural. I think that makes a big difference as well between the hybrid and the what do they call it? Oh! Heirloom. The heirloom? Heirlooms. Well, I don't know much about tomatoes. So we used to have a garden. And I do like a lot of potatoes and onions we're going to cut up an onion too in the midwest this would be considered like a midwest beef stew you know if you like the east coast or the south they would put other little things in there i think but with the midwest what they do is just you know very few um vegetables okay then i'll cut um well how in the world did that happen i'm just gonna cut Okay, a few little pieces here of onion, I like onion in there, I don't think you can have enough onion in there, so, okay, so this is ready to go. So one thing we have to do is we have to put some oil in here, and that's pretty good. Well yeah, because we're not going to use this, but one thing I was reading, it says be sure when you use this, ahoy, you have to make sure that bowl's unclogged, because if there's food in there, it's not going to cook right. that is logical yes yeah you know I never really checked it out before no I've used it but you know how many people do that you know okay I got this pressure cooker and you just automatically assume that it's going to be clean because steam is going through it why would it get if you don't have anything for me now underneath the side you should be having anything coming out there right okay so do we have any oil let's see this is the front put on medium heat do you have some oil in here okay here we go get this get this going see i put the oil in here put the oil in here and i'll let this get brown and i'm gonna uh as soon as it gets hot i'm gonna put the meat in there and let it cook then put the meat and all the vegetables along you want to open this i cleaned it off and um there's a can over there and then we'll put the tomatoes in there and I don't think we need any water but I am going to put a little kind of water in there I just think it needs it myself don't want it to get bad here so I hope this is good stew meat this is what it looks like the stew meat it's in the marinade right here so be tasty smells pretty good now the one recipe that i did uh have in one of my cookbooks that called for salt pork in there and a lot of exotic spices but i'm just we're just doing a real simple to show people how pressure cooker works because I know a lot of people are afraid of them okay only time I ever used it I did do canning and I actually I canned mincemeat one time really and I used the pressure canner oh by the way these all come with a rack it's a round rack like that it has holes and I I know you see them everywhere you go like if you go to a garage sale you will see them people don't know what they're used for but you put it in the pan and if you're going to be cooking beans what you do is you take a stainless steel bowl like this you put your beans in with a little bit of water and you put it on that rack and you do put water in the bottom of it and then you cook it sometimes people forget that you know they put the beans in there without putting them in a dish and then they wonder why they foam up see but that's that's how you do it really yeah Yeah, that's how they do it. Yeah, because, you know, the container, and you want to have kind of like a steam, so you have to have a rack to put in there, to put the bowl on the rack and have water around it. Okay, I have a question. Do you still have to soak your beans? Well, you know, it's been a long time since I cooked beans. It wouldn't hurt to soak the beans. Let's see, what does it say? Now this, you can't put beans in here. It should say right on here. Oh, your carrots cook two minutes. Okay, it doesn't say beans. Pork chops, potatoes, ten minutes. Beef stew, twelve. So, but I think the carrots would be two minutes by itself. And because it's got everything else in there, okay, it's starting to get hot. So what I'm going to do is put my beef stew in here and even if I do have a little of the juice from the marinade isn't gonna hurt one darn bit can add a little flavor to it now and that recipe that called for salt pork also called to cook some noodles egg noodles and then you put your stew on the egg noodles but we're not going to do that because it has potatoes it doesn't really need egg noodles you just can put it in a bowl and eat it however you want to eat it i can't imagine serving beef stew on egg noodles but that's me well see that's a different region of the country that's what i'm saying different regions make a stew different and they serve it different if they don't serve it on noodles they'll serve it on rice see rice makes sense yeah well you know i think rice should be just eating by itself let this a little brown and then we'll put the stuff in there did you get the can open okay yes oh you're so efficient no it's challenging oh my hands do not do well with can openers you ought to see me with the coffee cans oh that's an adventure in itself if you want to see see this starting to cook nice like this see okay so it's turning brown like it should and uh now some people if they even if they do cook it in a pressure cooker they will dip the beef in flour and then they'll fry it like in a fry pan so it gets really crusty and then they'll put it in a pressure pan with all the vegetables but me having it being crusty or not i don't really care you know i can't see that sticking so well i mean but maybe that's just me well no they do they put the flour on it and you know and then they put a lot of black pepper in the flour and then roll the meat in the flour and then they go ahead and fry it in real hot salad oil or you know vegetable oil or you know shortening or whatever they use till they get it crusty all over and then they will go ahead and put it in a either like a crock pot or is it like a big stew pan or pressure cooker I mean there's many different ways of fixing it depends on how you want to fuss with it everybody has their own idiosyncrasies yeah I mean I don't want to fuss with it too much right now see so it is getting brown see how the meat is getting brown yeah you're doing good yeah means we have a little bit of juice in here and then this will cook for about 10 minutes and i came across a recipe here in at the library when i went to the library a recipe for chocolate mousse cheesecake and you actually cook it in a pressure cooker which i find unusual but if you can cook um uh apple bread pudding in a crock pot why can't you cook a cheesecake in a pressure pan you know okay so it's all nice and brown so what we're going to do here now is we're going to put the vegetables in here and i'm going to put put the carrots on the bottom let them cook first and oh isn't this lovely okay I see something running back and forth all the time here there you go let's mess them up kid yeah okay now the tomatoes I do think it's gonna call for water I'm gonna put a little water in there I think it needs more now it takes a few minutes for the temperature to yeah there i think that's right okay now what we do is we put this on and it goes to the side like that you'll find the hole if you try to do it the other way it doesn't work you have to push it this way okay tight okay now put this on now and turn the heat up here when it starts going and rocking i'm going to turn the heat down a little bit because it doesn't once it reaches that pressure you don't need to really have a lot of high heat on I think that's probably where people make mistake oh okay so can you set the pressure on this or do you just accept the builds up pressure and well he's going to build up the pressure and then we're going to time it for 10 minutes and then what's going to happen is it'll cook it'll rock this back and forth right for two and we'll set the timer for 12 minutes and then when it when it's done after 12 minutes we will take it to we will take it to the water and we will pour water on it right here and that will release the pressure or cool it down we release the pressure but the meat and the meal and everything will be nice and hot okay so it's it's once you master the pressure cooker they really are a wonderful way of cooking food so we'll let that build up to a rock okay okay it's starting to get really hot and if you can zoom in on the camera you will see that this little thing is starting to open up right here so pressure is building and pretty soon this will start rocking and then we will time it for 12 minutes and then we should have some stew as you've seen it's popping up here but it's also steaming here so I don't know if we're having a malfunction or what you know it could be that that screw maybe needs to be tightened up and it's too late to do it now so what we're gonna do is let this go and see what happens okay this is proof that this is an unrehearsed show okay not what yeah see it's supposed to rock like this but for some reason it's
OCR: Om - ALLNEW PINKIDITE PINKEDITK ALLANEW ILNEW PINKEDIT ALL NEW PINKIDITK PINKEDITN PINKIDITR PINKIDITN PINKIDIT ALL-NEW ALLNIW BNKIDITK RINKIDIDE BINKIDITK 25 2S
VLM: Visual summary: Two women are in a kitchen preparing food. One woman is stirring a pot on the stove, while the other is chopping vegetables on a cutting board.
视觉摘要: 两位女士在厨房里准备食物。一位女士在炉子上搅拌锅里的东西，另一位女士在砧板上切菜。
Visible product: Pressure Cooker
Visible components: stove; pot; cutting board; knife; canned food; aprons; refrigerator; cabinets
Visible actions: stirring; chopping; holding a pot; standing
Visible states: food being prepared; pot on stove; vegetables on cutting board
Visual uncertainty: The specific model or brand of the pressure cooker is not visible. The exact contents of the pot are not clearly identifiable.</t>
        </is>
      </c>
      <c r="N1477" s="45" t="inlineStr">
        <is>
          <t>7</t>
        </is>
      </c>
      <c r="O1477" s="45" t="inlineStr">
        <is>
          <t>2</t>
        </is>
      </c>
      <c r="P1477" s="59" t="inlineStr">
        <is>
          <t>1053.82</t>
        </is>
      </c>
      <c r="Q1477" s="59" t="inlineStr">
        <is>
          <t>1076.042</t>
        </is>
      </c>
      <c r="R1477" s="52" t="inlineStr">
        <is>
          <t>The speaker mentions setting the timer for 12 minutes after pressure builds, indicating a step in selecting and setting cooking time for the pressure cooker.</t>
        </is>
      </c>
      <c r="S1477" s="52" t="inlineStr">
        <is>
          <t>ASR</t>
        </is>
      </c>
      <c r="T1477" s="52" t="inlineStr">
        <is>
          <t>low</t>
        </is>
      </c>
      <c r="U1477" s="52" t="inlineStr">
        <is>
          <t>The exact time setting process is described but not visually confirmed; however, the ASR evidence is clear and directly related to the question.</t>
        </is>
      </c>
      <c r="V1477" s="45" t="inlineStr">
        <is>
          <t>R1</t>
        </is>
      </c>
      <c r="W1477" s="46" t="inlineStr">
        <is>
          <t>0</t>
        </is>
      </c>
      <c r="X1477" s="60" t="n"/>
      <c r="Y1477" s="60" t="n"/>
      <c r="Z1477" s="46" t="inlineStr">
        <is>
          <t>no</t>
        </is>
      </c>
      <c r="AA1477" s="54" t="inlineStr">
        <is>
          <t>6帧为间隔稀疏的厨房概览场景（30s/300s/570s/840s/1110s/1379s），无控制面板按钮操作或程序选择画面；AI标注的1053-1076s不在联系表任一帧内。</t>
        </is>
      </c>
      <c r="AB1477" s="54" t="inlineStr">
        <is>
          <t>AI=2→R1=0：6帧均无程序选择/时间设置画面，AI所标时间范围1053.82-1076.042s在联系表帧外，按视觉证据应为0。</t>
        </is>
      </c>
      <c r="AC1477" s="46" t="inlineStr">
        <is>
          <t>completed</t>
        </is>
      </c>
      <c r="AD1477" s="46" t="inlineStr">
        <is>
          <t>2026-07-28T01:55:19+08:00</t>
        </is>
      </c>
      <c r="AE1477" s="47">
        <f>IF(AC1477&lt;&gt;"completed","",IF(W1477=O1477,"no","yes"))</f>
        <v/>
      </c>
      <c r="AF1477" s="47">
        <f>IF(AC1477&lt;&gt;"completed","",IF(AND(X1477=P1477,Y1477=Q1477),"no","yes"))</f>
        <v/>
      </c>
      <c r="AG1477" s="47">
        <f>IF(AC1477&lt;&gt;"completed","待复核",IF(OR(W1477="",Z1477="",AA1477="",AD1477=""),"缺少必填项",IF(AND(OR(AE1477="yes",AF1477="yes"),AB1477=""),"修正原因缺失",IF(OR(W1477=0,W1477=1),IF(AND(X1477="",Y1477=""),"通过","0/1级时间应留空"),IF(AND(OR(W1477=2,W1477=3),X1477&lt;&gt;"",Y1477&lt;&gt;"",X1477&gt;=I1477,Y1477&lt;=J1477,Y1477&gt;X1477),"通过","2/3级时间无效")))))</f>
        <v/>
      </c>
    </row>
    <row r="1478">
      <c r="A1478" s="45" t="inlineStr">
        <is>
          <t>VQ-037</t>
        </is>
      </c>
      <c r="B1478" s="52" t="inlineStr">
        <is>
          <t>怎样选择压力烹饪程序并设置时间？</t>
        </is>
      </c>
      <c r="C1478" s="45" t="inlineStr">
        <is>
          <t>zh-CN</t>
        </is>
      </c>
      <c r="D1478" s="45" t="inlineStr">
        <is>
          <t>Pressure Cooker</t>
        </is>
      </c>
      <c r="E1478" s="45" t="inlineStr">
        <is>
          <t>operation</t>
        </is>
      </c>
      <c r="F1478" s="45" t="inlineStr">
        <is>
          <t>development</t>
        </is>
      </c>
      <c r="G1478" s="45" t="inlineStr">
        <is>
          <t>pressure-037-scene-0005</t>
        </is>
      </c>
      <c r="H1478" s="45" t="inlineStr">
        <is>
          <t>pressure-037</t>
        </is>
      </c>
      <c r="I1478" s="59" t="inlineStr">
        <is>
          <t>17.807</t>
        </is>
      </c>
      <c r="J1478" s="59" t="inlineStr">
        <is>
          <t>27.731</t>
        </is>
      </c>
      <c r="K1478" s="45" t="inlineStr">
        <is>
          <t>items/pressure-037-scene-0005/clip.mp4</t>
        </is>
      </c>
      <c r="L1478" s="45" t="inlineStr">
        <is>
          <t>items/pressure-037-scene-0005/thumbnail.jpg</t>
        </is>
      </c>
      <c r="M1478" s="52" t="inlineStr">
        <is>
          <t>OCR: INSIDERPICKS The pot takes half the time of conventional cooking. INSIDER PICKS
VLM: Visual summary: A person is preparing food using a pressure cooker, shown with boiled eggs and macaroni and cheese.
视觉摘要: 一个人正在使用压力锅准备食物，画面中展示了煮熟的鸡蛋和通心粉奶酪。
Visible product: Pressure Cooker
Visible components: pressure cooker; wooden spoon; white bowl; boiled egg halves; macaroni and cheese
Visible actions: stirring food in a pressure cooker; serving macaroni and cheese from the pressure cooker
Visible states: boiled eggs; cooked macaroni and cheese
Visible warnings: The pot takes half the time of conventional cooking.</t>
        </is>
      </c>
      <c r="N1478" s="45" t="inlineStr">
        <is>
          <t>8</t>
        </is>
      </c>
      <c r="O1478" s="45" t="inlineStr">
        <is>
          <t>1</t>
        </is>
      </c>
      <c r="P1478" s="59" t="str"/>
      <c r="Q1478" s="59" t="str"/>
      <c r="R1478" s="52" t="inlineStr">
        <is>
          <t>The scene shows a person using a pressure cooker to prepare food, but does not show any selection or setting of cooking programs or time.</t>
        </is>
      </c>
      <c r="S1478" s="52" t="inlineStr">
        <is>
          <t>VLM</t>
        </is>
      </c>
      <c r="T1478" s="52" t="inlineStr">
        <is>
          <t>low</t>
        </is>
      </c>
      <c r="U1478" s="52" t="inlineStr">
        <is>
          <t>No evidence of program selection or time setting is visible or audible.</t>
        </is>
      </c>
      <c r="V1478" s="45" t="inlineStr">
        <is>
          <t>R1</t>
        </is>
      </c>
      <c r="W1478" s="46" t="inlineStr">
        <is>
          <t>1</t>
        </is>
      </c>
      <c r="X1478" s="60" t="n"/>
      <c r="Y1478" s="60" t="n"/>
      <c r="Z1478" s="46" t="inlineStr">
        <is>
          <t>no</t>
        </is>
      </c>
      <c r="AA1478" s="54" t="inlineStr">
        <is>
          <t>6帧（t=17.8s-27.8s）依次显示切蛋、放生肉、翻炒通心粉、盛出等做饭过程（带'INSIDER PICKS'水印和'The pot takes half the time'字幕），压力锅可见但未演示程序选择或时间设置操作。</t>
        </is>
      </c>
      <c r="AB1478" s="54" t="n"/>
      <c r="AC1478" s="46" t="inlineStr">
        <is>
          <t>completed</t>
        </is>
      </c>
      <c r="AD1478" s="46" t="inlineStr">
        <is>
          <t>2026-07-28T02:00:15+08:00</t>
        </is>
      </c>
      <c r="AE1478" s="47">
        <f>IF(AC1478&lt;&gt;"completed","",IF(W1478=O1478,"no","yes"))</f>
        <v/>
      </c>
      <c r="AF1478" s="47">
        <f>IF(AC1478&lt;&gt;"completed","",IF(AND(X1478=P1478,Y1478=Q1478),"no","yes"))</f>
        <v/>
      </c>
      <c r="AG1478" s="47">
        <f>IF(AC1478&lt;&gt;"completed","待复核",IF(OR(W1478="",Z1478="",AA1478="",AD1478=""),"缺少必填项",IF(AND(OR(AE1478="yes",AF1478="yes"),AB1478=""),"修正原因缺失",IF(OR(W1478=0,W1478=1),IF(AND(X1478="",Y1478=""),"通过","0/1级时间应留空"),IF(AND(OR(W1478=2,W1478=3),X1478&lt;&gt;"",Y1478&lt;&gt;"",X1478&gt;=I1478,Y1478&lt;=J1478,Y1478&gt;X1478),"通过","2/3级时间无效")))))</f>
        <v/>
      </c>
    </row>
    <row r="1479">
      <c r="A1479" s="45" t="inlineStr">
        <is>
          <t>VQ-037</t>
        </is>
      </c>
      <c r="B1479" s="52" t="inlineStr">
        <is>
          <t>怎样选择压力烹饪程序并设置时间？</t>
        </is>
      </c>
      <c r="C1479" s="45" t="inlineStr">
        <is>
          <t>zh-CN</t>
        </is>
      </c>
      <c r="D1479" s="45" t="inlineStr">
        <is>
          <t>Pressure Cooker</t>
        </is>
      </c>
      <c r="E1479" s="45" t="inlineStr">
        <is>
          <t>operation</t>
        </is>
      </c>
      <c r="F1479" s="45" t="inlineStr">
        <is>
          <t>development</t>
        </is>
      </c>
      <c r="G1479" s="45" t="inlineStr">
        <is>
          <t>pressure-020-scene-0006</t>
        </is>
      </c>
      <c r="H1479" s="45" t="inlineStr">
        <is>
          <t>pressure-020</t>
        </is>
      </c>
      <c r="I1479" s="59" t="inlineStr">
        <is>
          <t>146.38</t>
        </is>
      </c>
      <c r="J1479" s="59" t="inlineStr">
        <is>
          <t>154.955</t>
        </is>
      </c>
      <c r="K1479" s="45" t="inlineStr">
        <is>
          <t>items/pressure-020-scene-0006/clip.mp4</t>
        </is>
      </c>
      <c r="L1479" s="45" t="inlineStr">
        <is>
          <t>items/pressure-020-scene-0006/thumbnail.jpg</t>
        </is>
      </c>
      <c r="M1479" s="52" t="inlineStr">
        <is>
          <t>ASR: Now I'm going to go ahead and hit the white rice button and hit start and then we will just let this cook so most pressure cookers cook
VLM: Visual summary: A stainless steel pressure cooker with a digital display and control panel is sitting on a granite countertop. A person's head briefly appears over the appliance.
视觉摘要: 一台不锈钢压力锅，带有数字显示屏和控制面板，放在花岗岩台面上。一个人的头短暂出现在锅的上方。
Visible product: Pressure Cooker
Visible components: stainless steel body; digital display; control panel; lid with handle; granite countertop; white spoon
Visible actions: person leaning over the pressure cooker
Visible states: digital display showing red numbers; pressure cooker sitting on countertop
Visual uncertainty: The person's face and hands are not visible. The exact content of the digital display is not fully legible.</t>
        </is>
      </c>
      <c r="N1479" s="45" t="inlineStr">
        <is>
          <t>9</t>
        </is>
      </c>
      <c r="O1479" s="45" t="inlineStr">
        <is>
          <t>1</t>
        </is>
      </c>
      <c r="P1479" s="59" t="str"/>
      <c r="Q1479" s="59" t="str"/>
      <c r="R1479" s="52" t="inlineStr">
        <is>
          <t>The ASR mentions selecting a 'white rice' button and starting the cooker, which implies program selection, but no explicit time-setting or detailed procedure is shown or described. The VLM shows only the appliance and a person leaning over it, with no visible interaction with controls or time settings.</t>
        </is>
      </c>
      <c r="S1479" s="52" t="inlineStr">
        <is>
          <t>VLM|ASR</t>
        </is>
      </c>
      <c r="T1479" s="52" t="inlineStr">
        <is>
          <t>low</t>
        </is>
      </c>
      <c r="U1479" s="52" t="inlineStr">
        <is>
          <t>No visible or audible evidence of time-setting or detailed program selection beyond the mention of 'white rice' button.</t>
        </is>
      </c>
      <c r="V1479" s="45" t="inlineStr">
        <is>
          <t>R1</t>
        </is>
      </c>
      <c r="W1479" s="46" t="inlineStr">
        <is>
          <t>2</t>
        </is>
      </c>
      <c r="X1479" s="60" t="n">
        <v>148.1</v>
      </c>
      <c r="Y1479" s="60" t="n">
        <v>153.2</v>
      </c>
      <c r="Z1479" s="46" t="inlineStr">
        <is>
          <t>no</t>
        </is>
      </c>
      <c r="AA1479" s="54" t="inlineStr">
        <is>
          <t>第2-5帧（148.1s-153.2s）可见电压力锅控制面板及手指按压按键动作，配合ASR提到按white rice按钮，能部分演示程序选择，但未显示时间设置。</t>
        </is>
      </c>
      <c r="AB1479" s="54" t="inlineStr">
        <is>
          <t>AI=1→R1=2：画面清晰展示控制面板和按键操作，能部分回答选择程序，但未展示时间设置，故为部分回答。</t>
        </is>
      </c>
      <c r="AC1479" s="46" t="inlineStr">
        <is>
          <t>completed</t>
        </is>
      </c>
      <c r="AD1479" s="46" t="inlineStr">
        <is>
          <t>2026-07-28T01:55:19+08:00</t>
        </is>
      </c>
      <c r="AE1479" s="47">
        <f>IF(AC1479&lt;&gt;"completed","",IF(W1479=O1479,"no","yes"))</f>
        <v/>
      </c>
      <c r="AF1479" s="47">
        <f>IF(AC1479&lt;&gt;"completed","",IF(AND(X1479=P1479,Y1479=Q1479),"no","yes"))</f>
        <v/>
      </c>
      <c r="AG1479" s="47">
        <f>IF(AC1479&lt;&gt;"completed","待复核",IF(OR(W1479="",Z1479="",AA1479="",AD1479=""),"缺少必填项",IF(AND(OR(AE1479="yes",AF1479="yes"),AB1479=""),"修正原因缺失",IF(OR(W1479=0,W1479=1),IF(AND(X1479="",Y1479=""),"通过","0/1级时间应留空"),IF(AND(OR(W1479=2,W1479=3),X1479&lt;&gt;"",Y1479&lt;&gt;"",X1479&gt;=I1479,Y1479&lt;=J1479,Y1479&gt;X1479),"通过","2/3级时间无效")))))</f>
        <v/>
      </c>
    </row>
    <row r="1480">
      <c r="A1480" s="45" t="inlineStr">
        <is>
          <t>VQ-037</t>
        </is>
      </c>
      <c r="B1480" s="52" t="inlineStr">
        <is>
          <t>怎样选择压力烹饪程序并设置时间？</t>
        </is>
      </c>
      <c r="C1480" s="45" t="inlineStr">
        <is>
          <t>zh-CN</t>
        </is>
      </c>
      <c r="D1480" s="45" t="inlineStr">
        <is>
          <t>Pressure Cooker</t>
        </is>
      </c>
      <c r="E1480" s="45" t="inlineStr">
        <is>
          <t>operation</t>
        </is>
      </c>
      <c r="F1480" s="45" t="inlineStr">
        <is>
          <t>development</t>
        </is>
      </c>
      <c r="G1480" s="45" t="inlineStr">
        <is>
          <t>pressure-040-scene-0027</t>
        </is>
      </c>
      <c r="H1480" s="45" t="inlineStr">
        <is>
          <t>pressure-040</t>
        </is>
      </c>
      <c r="I1480" s="59" t="inlineStr">
        <is>
          <t>302.636</t>
        </is>
      </c>
      <c r="J1480" s="59" t="inlineStr">
        <is>
          <t>307.274</t>
        </is>
      </c>
      <c r="K1480" s="45" t="inlineStr">
        <is>
          <t>items/pressure-040-scene-0027/clip.mp4</t>
        </is>
      </c>
      <c r="L1480" s="45" t="inlineStr">
        <is>
          <t>items/pressure-040-scene-0027/thumbnail.jpg</t>
        </is>
      </c>
      <c r="M1480" s="52" t="inlineStr">
        <is>
          <t>ASR: Welcome back to the Mountain Morning Show.
VLM: Visual summary: A mountain landscape with snow-covered slopes and ski trails under a cloudy sky, overlaid with animated logo graphics.
视觉摘要: 雪山景观，有积雪的山坡和滑雪道，天空多云，叠加了动画标志图形。
Visible product: unknown
Visual uncertainty: The product category label 'Pressure Cooker' is not visually present or relevant to the scene shown in the frames.</t>
        </is>
      </c>
      <c r="N1480" s="45" t="inlineStr">
        <is>
          <t>10</t>
        </is>
      </c>
      <c r="O1480" s="45" t="inlineStr">
        <is>
          <t>0</t>
        </is>
      </c>
      <c r="P1480" s="59" t="str"/>
      <c r="Q1480" s="59" t="str"/>
      <c r="R1480" s="52" t="inlineStr">
        <is>
          <t>Scene shows a mountain landscape with ski trails and animated logo graphics, with no visible pressure cooker or related product; ASR mentions a show title unrelated to pressure cooking.</t>
        </is>
      </c>
      <c r="S1480" s="52" t="inlineStr">
        <is>
          <t>VLM|ASR</t>
        </is>
      </c>
      <c r="T1480" s="52" t="inlineStr">
        <is>
          <t>low</t>
        </is>
      </c>
      <c r="U1480" s="52" t="inlineStr">
        <is>
          <t>No product or operation-related content is visible or audible in the scene.</t>
        </is>
      </c>
      <c r="V1480" s="45" t="inlineStr">
        <is>
          <t>R1</t>
        </is>
      </c>
      <c r="W1480" s="46" t="inlineStr">
        <is>
          <t>0</t>
        </is>
      </c>
      <c r="X1480" s="60" t="n"/>
      <c r="Y1480" s="60" t="n"/>
      <c r="Z1480" s="46" t="inlineStr">
        <is>
          <t>no</t>
        </is>
      </c>
      <c r="AA1480" s="54" t="inlineStr">
        <is>
          <t>6帧（t=302.6s-307.3s）均为雪山景观配'MOUNTAIN MORNING SHOW'台标动画，未出现任何压力锅或烹饪画面。</t>
        </is>
      </c>
      <c r="AB1480" s="54" t="n"/>
      <c r="AC1480" s="46" t="inlineStr">
        <is>
          <t>completed</t>
        </is>
      </c>
      <c r="AD1480" s="46" t="inlineStr">
        <is>
          <t>2026-07-28T02:00:15+08:00</t>
        </is>
      </c>
      <c r="AE1480" s="47">
        <f>IF(AC1480&lt;&gt;"completed","",IF(W1480=O1480,"no","yes"))</f>
        <v/>
      </c>
      <c r="AF1480" s="47">
        <f>IF(AC1480&lt;&gt;"completed","",IF(AND(X1480=P1480,Y1480=Q1480),"no","yes"))</f>
        <v/>
      </c>
      <c r="AG1480" s="47">
        <f>IF(AC1480&lt;&gt;"completed","待复核",IF(OR(W1480="",Z1480="",AA1480="",AD1480=""),"缺少必填项",IF(AND(OR(AE1480="yes",AF1480="yes"),AB1480=""),"修正原因缺失",IF(OR(W1480=0,W1480=1),IF(AND(X1480="",Y1480=""),"通过","0/1级时间应留空"),IF(AND(OR(W1480=2,W1480=3),X1480&lt;&gt;"",Y1480&lt;&gt;"",X1480&gt;=I1480,Y1480&lt;=J1480,Y1480&gt;X1480),"通过","2/3级时间无效")))))</f>
        <v/>
      </c>
    </row>
    <row r="1481">
      <c r="A1481" s="45" t="inlineStr">
        <is>
          <t>VQ-037</t>
        </is>
      </c>
      <c r="B1481" s="52" t="inlineStr">
        <is>
          <t>怎样选择压力烹饪程序并设置时间？</t>
        </is>
      </c>
      <c r="C1481" s="45" t="inlineStr">
        <is>
          <t>zh-CN</t>
        </is>
      </c>
      <c r="D1481" s="45" t="inlineStr">
        <is>
          <t>Pressure Cooker</t>
        </is>
      </c>
      <c r="E1481" s="45" t="inlineStr">
        <is>
          <t>operation</t>
        </is>
      </c>
      <c r="F1481" s="45" t="inlineStr">
        <is>
          <t>development</t>
        </is>
      </c>
      <c r="G1481" s="45" t="inlineStr">
        <is>
          <t>pressure-040-scene-0005</t>
        </is>
      </c>
      <c r="H1481" s="45" t="inlineStr">
        <is>
          <t>pressure-040</t>
        </is>
      </c>
      <c r="I1481" s="59" t="inlineStr">
        <is>
          <t>74.474</t>
        </is>
      </c>
      <c r="J1481" s="59" t="inlineStr">
        <is>
          <t>77.945</t>
        </is>
      </c>
      <c r="K1481" s="45" t="inlineStr">
        <is>
          <t>items/pressure-040-scene-0005/clip.mp4</t>
        </is>
      </c>
      <c r="L1481" s="45" t="inlineStr">
        <is>
          <t>items/pressure-040-scene-0005/thumbnail.jpg</t>
        </is>
      </c>
      <c r="M1481" s="52" t="inlineStr">
        <is>
          <t>ASR: still stick with this you can't this is crock pot and pressure cooker yeah and one yeah and I am NOT a slow cooker conversion because it is too slow it's
OCR: El KIRKLAND FAGOR ORGANIC 8888 HICKEN OCK PCTV PARK CITY TELEVISION
VLM: Visual summary: A pressure cooker is displayed on a kitchen counter with various ingredients and kitchen items arranged around it, while two people are partially visible behind it.
视觉摘要: 一台压力锅放置在厨房台面上，周围摆放着各种食材和厨房用品，背景中有两个人部分可见。
Visible product: Pressure Cooker
Visible components: digital display; control buttons; lid; glass bowls; milk carton; chicken stock carton; glass of milk; jar; mug; shaker
Visible actions: a person's hand is touching the lid of the pressure cooker
Visible states: digital display showing '0:00'
Visual uncertainty: the full identities of the people are not visible, and the specific recipe or purpose of the ingredients is not shown.</t>
        </is>
      </c>
      <c r="N1481" s="45" t="inlineStr">
        <is>
          <t>11</t>
        </is>
      </c>
      <c r="O1481" s="45" t="inlineStr">
        <is>
          <t>1</t>
        </is>
      </c>
      <c r="P1481" s="59" t="str"/>
      <c r="Q1481" s="59" t="str"/>
      <c r="R1481" s="52" t="inlineStr">
        <is>
          <t>The scene shows a pressure cooker with a digital display and control buttons, indicating it is a product of the expected class, but no action or spoken instruction about selecting a pressure cooking program or setting time is visible or audible.</t>
        </is>
      </c>
      <c r="S1481" s="52" t="inlineStr">
        <is>
          <t>VLM</t>
        </is>
      </c>
      <c r="T1481" s="52" t="inlineStr">
        <is>
          <t>low</t>
        </is>
      </c>
      <c r="U1481" s="52" t="inlineStr">
        <is>
          <t>No evidence of program selection or time setting is present in the frozen evidence.</t>
        </is>
      </c>
      <c r="V1481" s="45" t="inlineStr">
        <is>
          <t>R1</t>
        </is>
      </c>
      <c r="W1481" s="46" t="inlineStr">
        <is>
          <t>1</t>
        </is>
      </c>
      <c r="X1481" s="60" t="n"/>
      <c r="Y1481" s="60" t="n"/>
      <c r="Z1481" s="46" t="inlineStr">
        <is>
          <t>no</t>
        </is>
      </c>
      <c r="AA1481" s="54" t="inlineStr">
        <is>
          <t>6帧手在锅盖上而非控制面板，显示屏可见但未显示程序切换或时间调节动作。</t>
        </is>
      </c>
      <c r="AB1481" s="54" t="inlineStr">
        <is>
          <t>AI=1→R1=1：保持。压力锅出现但无程序选择/时间设置操作。</t>
        </is>
      </c>
      <c r="AC1481" s="46" t="inlineStr">
        <is>
          <t>completed</t>
        </is>
      </c>
      <c r="AD1481" s="46" t="inlineStr">
        <is>
          <t>2026-07-28T01:55:19+08:00</t>
        </is>
      </c>
      <c r="AE1481" s="47">
        <f>IF(AC1481&lt;&gt;"completed","",IF(W1481=O1481,"no","yes"))</f>
        <v/>
      </c>
      <c r="AF1481" s="47">
        <f>IF(AC1481&lt;&gt;"completed","",IF(AND(X1481=P1481,Y1481=Q1481),"no","yes"))</f>
        <v/>
      </c>
      <c r="AG1481" s="47">
        <f>IF(AC1481&lt;&gt;"completed","待复核",IF(OR(W1481="",Z1481="",AA1481="",AD1481=""),"缺少必填项",IF(AND(OR(AE1481="yes",AF1481="yes"),AB1481=""),"修正原因缺失",IF(OR(W1481=0,W1481=1),IF(AND(X1481="",Y1481=""),"通过","0/1级时间应留空"),IF(AND(OR(W1481=2,W1481=3),X1481&lt;&gt;"",Y1481&lt;&gt;"",X1481&gt;=I1481,Y1481&lt;=J1481,Y1481&gt;X1481),"通过","2/3级时间无效")))))</f>
        <v/>
      </c>
    </row>
    <row r="1482">
      <c r="A1482" s="45" t="inlineStr">
        <is>
          <t>VQ-037</t>
        </is>
      </c>
      <c r="B1482" s="52" t="inlineStr">
        <is>
          <t>怎样选择压力烹饪程序并设置时间？</t>
        </is>
      </c>
      <c r="C1482" s="45" t="inlineStr">
        <is>
          <t>zh-CN</t>
        </is>
      </c>
      <c r="D1482" s="45" t="inlineStr">
        <is>
          <t>Pressure Cooker</t>
        </is>
      </c>
      <c r="E1482" s="45" t="inlineStr">
        <is>
          <t>operation</t>
        </is>
      </c>
      <c r="F1482" s="45" t="inlineStr">
        <is>
          <t>development</t>
        </is>
      </c>
      <c r="G1482" s="45" t="inlineStr">
        <is>
          <t>pressure-012-scene-0018</t>
        </is>
      </c>
      <c r="H1482" s="45" t="inlineStr">
        <is>
          <t>pressure-012</t>
        </is>
      </c>
      <c r="I1482" s="59" t="inlineStr">
        <is>
          <t>66.133</t>
        </is>
      </c>
      <c r="J1482" s="59" t="inlineStr">
        <is>
          <t>69.269</t>
        </is>
      </c>
      <c r="K1482" s="45" t="inlineStr">
        <is>
          <t>items/pressure-012-scene-0018/clip.mp4</t>
        </is>
      </c>
      <c r="L1482" s="45" t="inlineStr">
        <is>
          <t>items/pressure-012-scene-0018/thumbnail.jpg</t>
        </is>
      </c>
      <c r="M1482" s="52" t="inlineStr">
        <is>
          <t>VLM: Visual summary: A close-up of an Instant Pot pressure cooker's digital display showing a countdown timer at 00:05, with a finger pressing a button labeled 'COOK'.
视觉摘要: 一个Instant Pot压力锅的显示屏特写，显示倒计时为00:05，手指正在按压标有“COOK”的按钮。
Visible product: Instant Pot
Visible components: digital display; timer; button; knob; text: Pressure Cook; text: www.InstantPot.com
Visible actions: finger pressing a button
Visible states: timer showing 00:05; display lit with blue backlight</t>
        </is>
      </c>
      <c r="N1482" s="45" t="inlineStr">
        <is>
          <t>12</t>
        </is>
      </c>
      <c r="O1482" s="45" t="inlineStr">
        <is>
          <t>2</t>
        </is>
      </c>
      <c r="P1482" s="59" t="inlineStr">
        <is>
          <t>66.133</t>
        </is>
      </c>
      <c r="Q1482" s="59" t="inlineStr">
        <is>
          <t>69.269</t>
        </is>
      </c>
      <c r="R1482" s="52" t="inlineStr">
        <is>
          <t>显示压力锅正在按'COOK'按钮设置烹饪时间，符合选择程序并设置时间的操作，但未展示程序选择步骤。</t>
        </is>
      </c>
      <c r="S1482" s="52" t="inlineStr">
        <is>
          <t>VLM</t>
        </is>
      </c>
      <c r="T1482" s="52" t="inlineStr">
        <is>
          <t>low</t>
        </is>
      </c>
      <c r="U1482" s="52" t="inlineStr">
        <is>
          <t>未展示如何选择压力烹饪程序，仅展示设置时间动作。</t>
        </is>
      </c>
      <c r="V1482" s="45" t="inlineStr">
        <is>
          <t>R1</t>
        </is>
      </c>
      <c r="W1482" s="46" t="inlineStr">
        <is>
          <t>2</t>
        </is>
      </c>
      <c r="X1482" s="60" t="n">
        <v>66.133</v>
      </c>
      <c r="Y1482" s="60" t="n">
        <v>69.26900000000001</v>
      </c>
      <c r="Z1482" s="46" t="inlineStr">
        <is>
          <t>no</t>
        </is>
      </c>
      <c r="AA1482" s="54" t="inlineStr">
        <is>
          <t>6帧（t=66.1s-69.3s）显示Instant Pot控制面板显示屏持续呈现'Pressure Cook'模式倒计时00:04-00:05，手指按下COOK按钮；展示了程序选定后运行的最终状态，但未演示如何选择程序和设定时间的过程。</t>
        </is>
      </c>
      <c r="AB1482" s="54" t="inlineStr">
        <is>
          <t>时间按实际证据片段重定位</t>
        </is>
      </c>
      <c r="AC1482" s="46" t="inlineStr">
        <is>
          <t>completed</t>
        </is>
      </c>
      <c r="AD1482" s="46" t="inlineStr">
        <is>
          <t>2026-07-28T02:00:15+08:00</t>
        </is>
      </c>
      <c r="AE1482" s="47">
        <f>IF(AC1482&lt;&gt;"completed","",IF(W1482=O1482,"no","yes"))</f>
        <v/>
      </c>
      <c r="AF1482" s="47">
        <f>IF(AC1482&lt;&gt;"completed","",IF(AND(X1482=P1482,Y1482=Q1482),"no","yes"))</f>
        <v/>
      </c>
      <c r="AG1482" s="47">
        <f>IF(AC1482&lt;&gt;"completed","待复核",IF(OR(W1482="",Z1482="",AA1482="",AD1482=""),"缺少必填项",IF(AND(OR(AE1482="yes",AF1482="yes"),AB1482=""),"修正原因缺失",IF(OR(W1482=0,W1482=1),IF(AND(X1482="",Y1482=""),"通过","0/1级时间应留空"),IF(AND(OR(W1482=2,W1482=3),X1482&lt;&gt;"",Y1482&lt;&gt;"",X1482&gt;=I1482,Y1482&lt;=J1482,Y1482&gt;X1482),"通过","2/3级时间无效")))))</f>
        <v/>
      </c>
    </row>
    <row r="1483">
      <c r="A1483" s="45" t="inlineStr">
        <is>
          <t>VQ-037</t>
        </is>
      </c>
      <c r="B1483" s="52" t="inlineStr">
        <is>
          <t>怎样选择压力烹饪程序并设置时间？</t>
        </is>
      </c>
      <c r="C1483" s="45" t="inlineStr">
        <is>
          <t>zh-CN</t>
        </is>
      </c>
      <c r="D1483" s="45" t="inlineStr">
        <is>
          <t>Pressure Cooker</t>
        </is>
      </c>
      <c r="E1483" s="45" t="inlineStr">
        <is>
          <t>operation</t>
        </is>
      </c>
      <c r="F1483" s="45" t="inlineStr">
        <is>
          <t>development</t>
        </is>
      </c>
      <c r="G1483" s="45" t="inlineStr">
        <is>
          <t>pressure-001-scene-0001</t>
        </is>
      </c>
      <c r="H1483" s="45" t="inlineStr">
        <is>
          <t>pressure-001</t>
        </is>
      </c>
      <c r="I1483" s="59" t="inlineStr">
        <is>
          <t>0.0</t>
        </is>
      </c>
      <c r="J1483" s="59" t="inlineStr">
        <is>
          <t>120.65</t>
        </is>
      </c>
      <c r="K1483" s="45" t="inlineStr">
        <is>
          <t>items/pressure-001-scene-0001/clip.mp4</t>
        </is>
      </c>
      <c r="L1483" s="45" t="inlineStr">
        <is>
          <t>items/pressure-001-scene-0001/thumbnail.jpg</t>
        </is>
      </c>
      <c r="M1483" s="52" t="inlineStr">
        <is>
          <t>VLM: Visual summary: A pressure cooker is sitting on a kitchen countertop, emitting steam from its valve.
视觉摘要: 一个压力锅放在厨房台面上，从其阀门处冒出蒸汽。
Visible product: Pressure Cooker
Visible components: pressure cooker; red valve cap; metal lid; black handles; granite countertop; white tiled wall
Visible states: steam is being released from the valve</t>
        </is>
      </c>
      <c r="N1483" s="45" t="inlineStr">
        <is>
          <t>13</t>
        </is>
      </c>
      <c r="O1483" s="45" t="inlineStr">
        <is>
          <t>0</t>
        </is>
      </c>
      <c r="P1483" s="59" t="str"/>
      <c r="Q1483" s="59" t="str"/>
      <c r="R1483" s="52" t="inlineStr">
        <is>
          <t>The scene shows a pressure cooker emitting steam, indicating it is in use or has been used, but provides no visual, spoken, or OCR evidence about selecting or setting cooking programs or time.</t>
        </is>
      </c>
      <c r="S1483" s="52" t="inlineStr">
        <is>
          <t>VLM</t>
        </is>
      </c>
      <c r="T1483" s="52" t="inlineStr">
        <is>
          <t>low</t>
        </is>
      </c>
      <c r="U1483" s="52" t="inlineStr">
        <is>
          <t>No evidence of program selection or time setting is present in the visual or textual data.</t>
        </is>
      </c>
      <c r="V1483" s="45" t="inlineStr">
        <is>
          <t>R1</t>
        </is>
      </c>
      <c r="W1483" s="46" t="inlineStr">
        <is>
          <t>0</t>
        </is>
      </c>
      <c r="X1483" s="60" t="n"/>
      <c r="Y1483" s="60" t="n"/>
      <c r="Z1483" s="46" t="inlineStr">
        <is>
          <t>no</t>
        </is>
      </c>
      <c r="AA1483" s="54" t="inlineStr">
        <is>
          <t>全6帧（t=0.0s–120.6s）为传统炉灶式压力锅（非电压力锅），无控制面板、无程序选择或时间设置画面。</t>
        </is>
      </c>
      <c r="AB1483" s="54" t="n"/>
      <c r="AC1483" s="46" t="inlineStr">
        <is>
          <t>completed</t>
        </is>
      </c>
      <c r="AD1483" s="46" t="inlineStr">
        <is>
          <t>2026-07-28T01:55:19+08:00</t>
        </is>
      </c>
      <c r="AE1483" s="47">
        <f>IF(AC1483&lt;&gt;"completed","",IF(W1483=O1483,"no","yes"))</f>
        <v/>
      </c>
      <c r="AF1483" s="47">
        <f>IF(AC1483&lt;&gt;"completed","",IF(AND(X1483=P1483,Y1483=Q1483),"no","yes"))</f>
        <v/>
      </c>
      <c r="AG1483" s="47">
        <f>IF(AC1483&lt;&gt;"completed","待复核",IF(OR(W1483="",Z1483="",AA1483="",AD1483=""),"缺少必填项",IF(AND(OR(AE1483="yes",AF1483="yes"),AB1483=""),"修正原因缺失",IF(OR(W1483=0,W1483=1),IF(AND(X1483="",Y1483=""),"通过","0/1级时间应留空"),IF(AND(OR(W1483=2,W1483=3),X1483&lt;&gt;"",Y1483&lt;&gt;"",X1483&gt;=I1483,Y1483&lt;=J1483,Y1483&gt;X1483),"通过","2/3级时间无效")))))</f>
        <v/>
      </c>
    </row>
    <row r="1484">
      <c r="A1484" s="45" t="inlineStr">
        <is>
          <t>VQ-037</t>
        </is>
      </c>
      <c r="B1484" s="52" t="inlineStr">
        <is>
          <t>怎样选择压力烹饪程序并设置时间？</t>
        </is>
      </c>
      <c r="C1484" s="45" t="inlineStr">
        <is>
          <t>zh-CN</t>
        </is>
      </c>
      <c r="D1484" s="45" t="inlineStr">
        <is>
          <t>Pressure Cooker</t>
        </is>
      </c>
      <c r="E1484" s="45" t="inlineStr">
        <is>
          <t>operation</t>
        </is>
      </c>
      <c r="F1484" s="45" t="inlineStr">
        <is>
          <t>development</t>
        </is>
      </c>
      <c r="G1484" s="45" t="inlineStr">
        <is>
          <t>pressure-037-scene-0003</t>
        </is>
      </c>
      <c r="H1484" s="45" t="inlineStr">
        <is>
          <t>pressure-037</t>
        </is>
      </c>
      <c r="I1484" s="59" t="inlineStr">
        <is>
          <t>10.801</t>
        </is>
      </c>
      <c r="J1484" s="59" t="inlineStr">
        <is>
          <t>14.512</t>
        </is>
      </c>
      <c r="K1484" s="45" t="inlineStr">
        <is>
          <t>items/pressure-037-scene-0003/clip.mp4</t>
        </is>
      </c>
      <c r="L1484" s="45" t="inlineStr">
        <is>
          <t>items/pressure-037-scene-0003/thumbnail.jpg</t>
        </is>
      </c>
      <c r="M1484" s="52" t="inlineStr">
        <is>
          <t>VLM: Visual summary: A collage of images showcasing various cooked meals and an Instant Pot pressure cooker, with a central text overlay stating 'The Instant Pot has a cult following.'
视觉摘要: 展示各种菜肴和电压力锅的图片拼贴，中间有文字“Instant Pot 有一群狂热追随者”。
Visible product: Instant Pot
Visible components: Instant Pot pressure cooker; cooked meals; text overlay</t>
        </is>
      </c>
      <c r="N1484" s="45" t="inlineStr">
        <is>
          <t>14</t>
        </is>
      </c>
      <c r="O1484" s="45" t="inlineStr">
        <is>
          <t>0</t>
        </is>
      </c>
      <c r="P1484" s="59" t="str"/>
      <c r="Q1484" s="59" t="str"/>
      <c r="R1484" s="52" t="inlineStr">
        <is>
          <t>仅展示产品和追随者文字，未涉及选择或设置压力烹饪程序及时间的操作说明。</t>
        </is>
      </c>
      <c r="S1484" s="52" t="inlineStr">
        <is>
          <t>VLM</t>
        </is>
      </c>
      <c r="T1484" s="52" t="inlineStr">
        <is>
          <t>low</t>
        </is>
      </c>
      <c r="U1484" s="52" t="inlineStr">
        <is>
          <t>无操作步骤或时间设置相关视觉或文本证据。</t>
        </is>
      </c>
      <c r="V1484" s="45" t="inlineStr">
        <is>
          <t>R1</t>
        </is>
      </c>
      <c r="W1484" s="46" t="inlineStr">
        <is>
          <t>0</t>
        </is>
      </c>
      <c r="X1484" s="60" t="n"/>
      <c r="Y1484" s="60" t="n"/>
      <c r="Z1484" s="46" t="inlineStr">
        <is>
          <t>no</t>
        </is>
      </c>
      <c r="AA1484" s="54" t="inlineStr">
        <is>
          <t>6帧为菜肴拼贴+宣传文字，整段为宣传片头画面，无控制面板程序选择或时间设置画面。</t>
        </is>
      </c>
      <c r="AB1484" s="54" t="n"/>
      <c r="AC1484" s="46" t="inlineStr">
        <is>
          <t>completed</t>
        </is>
      </c>
      <c r="AD1484" s="46" t="inlineStr">
        <is>
          <t>2026-07-28T01:55:19+08:00</t>
        </is>
      </c>
      <c r="AE1484" s="47">
        <f>IF(AC1484&lt;&gt;"completed","",IF(W1484=O1484,"no","yes"))</f>
        <v/>
      </c>
      <c r="AF1484" s="47">
        <f>IF(AC1484&lt;&gt;"completed","",IF(AND(X1484=P1484,Y1484=Q1484),"no","yes"))</f>
        <v/>
      </c>
      <c r="AG1484" s="47">
        <f>IF(AC1484&lt;&gt;"completed","待复核",IF(OR(W1484="",Z1484="",AA1484="",AD1484=""),"缺少必填项",IF(AND(OR(AE1484="yes",AF1484="yes"),AB1484=""),"修正原因缺失",IF(OR(W1484=0,W1484=1),IF(AND(X1484="",Y1484=""),"通过","0/1级时间应留空"),IF(AND(OR(W1484=2,W1484=3),X1484&lt;&gt;"",Y1484&lt;&gt;"",X1484&gt;=I1484,Y1484&lt;=J1484,Y1484&gt;X1484),"通过","2/3级时间无效")))))</f>
        <v/>
      </c>
    </row>
    <row r="1485">
      <c r="A1485" s="45" t="inlineStr">
        <is>
          <t>VQ-037</t>
        </is>
      </c>
      <c r="B1485" s="52" t="inlineStr">
        <is>
          <t>怎样选择压力烹饪程序并设置时间？</t>
        </is>
      </c>
      <c r="C1485" s="45" t="inlineStr">
        <is>
          <t>zh-CN</t>
        </is>
      </c>
      <c r="D1485" s="45" t="inlineStr">
        <is>
          <t>Pressure Cooker</t>
        </is>
      </c>
      <c r="E1485" s="45" t="inlineStr">
        <is>
          <t>operation</t>
        </is>
      </c>
      <c r="F1485" s="45" t="inlineStr">
        <is>
          <t>development</t>
        </is>
      </c>
      <c r="G1485" s="45" t="inlineStr">
        <is>
          <t>pressure-011-scene-0014</t>
        </is>
      </c>
      <c r="H1485" s="45" t="inlineStr">
        <is>
          <t>pressure-011</t>
        </is>
      </c>
      <c r="I1485" s="59" t="inlineStr">
        <is>
          <t>102.302</t>
        </is>
      </c>
      <c r="J1485" s="59" t="inlineStr">
        <is>
          <t>123.357</t>
        </is>
      </c>
      <c r="K1485" s="45" t="inlineStr">
        <is>
          <t>items/pressure-011-scene-0014/clip.mp4</t>
        </is>
      </c>
      <c r="L1485" s="45" t="inlineStr">
        <is>
          <t>items/pressure-011-scene-0014/thumbnail.jpg</t>
        </is>
      </c>
      <c r="M1485" s="52" t="inlineStr">
        <is>
          <t>ASR: And we want it to be very tender. We're gonna turn it on and set it to an hour. And now that it's on an hour, we just have to wait to hear the beep. And you see the on signal. And now that our pressure cooker is on,
OCR: Instant Pot R Duo Nova Soup Broth Rice Meat 01:00 Stew Multigrain 9ean Nomal "hili Porridge Pressure Steam Keep Narm Yogurt Sauté Delay Start Cancel Cook @ 0.100 Bean Normal Chilli Hon Poultry Slow Level Warm © 0100 Chili High + Instant Pot
VLM: Visual summary: A hand presses a button on the control panel of an Instant Pot Duo Nova pressure cooker, which displays a timer set to 0:00.
视觉摘要: 一只手按压Instant Pot Duo Nova压力锅的控制面板按钮，显示屏上的计时器显示为0:00。
Visible product: Instant Pot Duo Nova
Visible components: control panel; digital display; buttons; pressure cooker body; hand
Visible actions: hand pressing a button
Visible states: digital display showing '0:00'; digital display showing '0n'; blue backlight on display; pressure level indicator showing 'Normal' and 'High'</t>
        </is>
      </c>
      <c r="N1485" s="45" t="inlineStr">
        <is>
          <t>15</t>
        </is>
      </c>
      <c r="O1485" s="45" t="inlineStr">
        <is>
          <t>2</t>
        </is>
      </c>
      <c r="P1485" s="59" t="inlineStr">
        <is>
          <t>102.302</t>
        </is>
      </c>
      <c r="Q1485" s="59" t="inlineStr">
        <is>
          <t>123.357</t>
        </is>
      </c>
      <c r="R1485" s="52" t="inlineStr">
        <is>
          <t>ASR states 'set it to an hour' and 'wait to hear the beep', OCR shows '01:00' on the display, and VLM shows a hand pressing a button with the display showing '0:00', indicating the user is setting a cooking time.</t>
        </is>
      </c>
      <c r="S1485" s="52" t="inlineStr">
        <is>
          <t>ASR|OCR|VLM</t>
        </is>
      </c>
      <c r="T1485" s="52" t="inlineStr">
        <is>
          <t>low</t>
        </is>
      </c>
      <c r="U1485" s="52" t="inlineStr">
        <is>
          <t>The evidence clearly shows the action of setting a time and the display confirming it, though the exact program selection (e.g., 'Stew', 'Pressure', etc.) is not explicitly confirmed in the OCR or ASR.</t>
        </is>
      </c>
      <c r="V1485" s="45" t="inlineStr">
        <is>
          <t>R1</t>
        </is>
      </c>
      <c r="W1485" s="46" t="inlineStr">
        <is>
          <t>2</t>
        </is>
      </c>
      <c r="X1485" s="60" t="n">
        <v>102.302</v>
      </c>
      <c r="Y1485" s="60" t="n">
        <v>123.357</v>
      </c>
      <c r="Z1485" s="46" t="inlineStr">
        <is>
          <t>no</t>
        </is>
      </c>
      <c r="AA1485" s="54" t="inlineStr">
        <is>
          <t>第1-6帧（t=102.3s-123.4s）显示Instant Pot Duo Nova控制面板，手按压+/-按钮调整时间，显示屏在0:00与On之间变化，展示了时间设置操作，但未展示如何选择具体烹饪程序。</t>
        </is>
      </c>
      <c r="AB1485" s="54" t="inlineStr">
        <is>
          <t>时间按实际证据片段重定位</t>
        </is>
      </c>
      <c r="AC1485" s="46" t="inlineStr">
        <is>
          <t>completed</t>
        </is>
      </c>
      <c r="AD1485" s="46" t="inlineStr">
        <is>
          <t>2026-07-28T02:00:15+08:00</t>
        </is>
      </c>
      <c r="AE1485" s="47">
        <f>IF(AC1485&lt;&gt;"completed","",IF(W1485=O1485,"no","yes"))</f>
        <v/>
      </c>
      <c r="AF1485" s="47">
        <f>IF(AC1485&lt;&gt;"completed","",IF(AND(X1485=P1485,Y1485=Q1485),"no","yes"))</f>
        <v/>
      </c>
      <c r="AG1485" s="47">
        <f>IF(AC1485&lt;&gt;"completed","待复核",IF(OR(W1485="",Z1485="",AA1485="",AD1485=""),"缺少必填项",IF(AND(OR(AE1485="yes",AF1485="yes"),AB1485=""),"修正原因缺失",IF(OR(W1485=0,W1485=1),IF(AND(X1485="",Y1485=""),"通过","0/1级时间应留空"),IF(AND(OR(W1485=2,W1485=3),X1485&lt;&gt;"",Y1485&lt;&gt;"",X1485&gt;=I1485,Y1485&lt;=J1485,Y1485&gt;X1485),"通过","2/3级时间无效")))))</f>
        <v/>
      </c>
    </row>
    <row r="1486">
      <c r="A1486" s="45" t="inlineStr">
        <is>
          <t>VQ-037</t>
        </is>
      </c>
      <c r="B1486" s="52" t="inlineStr">
        <is>
          <t>怎样选择压力烹饪程序并设置时间？</t>
        </is>
      </c>
      <c r="C1486" s="45" t="inlineStr">
        <is>
          <t>zh-CN</t>
        </is>
      </c>
      <c r="D1486" s="45" t="inlineStr">
        <is>
          <t>Pressure Cooker</t>
        </is>
      </c>
      <c r="E1486" s="45" t="inlineStr">
        <is>
          <t>operation</t>
        </is>
      </c>
      <c r="F1486" s="45" t="inlineStr">
        <is>
          <t>development</t>
        </is>
      </c>
      <c r="G1486" s="45" t="inlineStr">
        <is>
          <t>pressure-037-scene-0014</t>
        </is>
      </c>
      <c r="H1486" s="45" t="inlineStr">
        <is>
          <t>pressure-037</t>
        </is>
      </c>
      <c r="I1486" s="59" t="inlineStr">
        <is>
          <t>77.731</t>
        </is>
      </c>
      <c r="J1486" s="59" t="inlineStr">
        <is>
          <t>80.234</t>
        </is>
      </c>
      <c r="K1486" s="45" t="inlineStr">
        <is>
          <t>items/pressure-037-scene-0014/clip.mp4</t>
        </is>
      </c>
      <c r="L1486" s="45" t="inlineStr">
        <is>
          <t>items/pressure-037-scene-0014/thumbnail.jpg</t>
        </is>
      </c>
      <c r="M1486" s="52" t="inlineStr">
        <is>
          <t>OCR: INSIDE RICKS
VLM: Visual summary: A hand is pressing a button on an Instant Pot pressure cooker, which displays a digital timer reading '48'.
视觉摘要: 一只手正在按压一个显示数字计时器为“48”的Instant Pot压力锅的按钮。
Visible product: Instant Pot
Visible components: digital display; control panel; buttons; hand; pressure cooker body
Visible actions: pressing a button
Visible states: digital display showing '48'; button being pressed</t>
        </is>
      </c>
      <c r="N1486" s="45" t="inlineStr">
        <is>
          <t>16</t>
        </is>
      </c>
      <c r="O1486" s="45" t="inlineStr">
        <is>
          <t>2</t>
        </is>
      </c>
      <c r="P1486" s="59" t="inlineStr">
        <is>
          <t>77.731</t>
        </is>
      </c>
      <c r="Q1486" s="59" t="inlineStr">
        <is>
          <t>80.234</t>
        </is>
      </c>
      <c r="R1486" s="52" t="inlineStr">
        <is>
          <t>显示数字计时器为“48”并按压按钮的动作，表明正在设置压力烹饪程序的时间，但未明确说明如何选择程序。</t>
        </is>
      </c>
      <c r="S1486" s="52" t="inlineStr">
        <is>
          <t>VLM|OCR</t>
        </is>
      </c>
      <c r="T1486" s="52" t="inlineStr">
        <is>
          <t>low</t>
        </is>
      </c>
      <c r="U1486" s="52" t="inlineStr">
        <is>
          <t>未明确显示选择压力烹饪程序的步骤，仅显示设置时间的动作。</t>
        </is>
      </c>
      <c r="V1486" s="45" t="inlineStr">
        <is>
          <t>R1</t>
        </is>
      </c>
      <c r="W1486" s="46" t="inlineStr">
        <is>
          <t>2</t>
        </is>
      </c>
      <c r="X1486" s="60" t="n">
        <v>77.73099999999999</v>
      </c>
      <c r="Y1486" s="60" t="n">
        <v>80.2</v>
      </c>
      <c r="Z1486" s="46" t="inlineStr">
        <is>
          <t>no</t>
        </is>
      </c>
      <c r="AA1486" s="54" t="inlineStr">
        <is>
          <t>第1-6帧（t=77.7s-80.2s）显示手在Instant Pot控制面板上连续按压按钮，显示屏数字从OFF变为9再变为7最后回到OFF，展示了时间数值的调整过程，但未展示如何选择具体烹饪程序。</t>
        </is>
      </c>
      <c r="AB1486" s="54" t="inlineStr">
        <is>
          <t>时间按实际证据片段重定位</t>
        </is>
      </c>
      <c r="AC1486" s="46" t="inlineStr">
        <is>
          <t>completed</t>
        </is>
      </c>
      <c r="AD1486" s="46" t="inlineStr">
        <is>
          <t>2026-07-28T02:00:15+08:00</t>
        </is>
      </c>
      <c r="AE1486" s="47">
        <f>IF(AC1486&lt;&gt;"completed","",IF(W1486=O1486,"no","yes"))</f>
        <v/>
      </c>
      <c r="AF1486" s="47">
        <f>IF(AC1486&lt;&gt;"completed","",IF(AND(X1486=P1486,Y1486=Q1486),"no","yes"))</f>
        <v/>
      </c>
      <c r="AG1486" s="47">
        <f>IF(AC1486&lt;&gt;"completed","待复核",IF(OR(W1486="",Z1486="",AA1486="",AD1486=""),"缺少必填项",IF(AND(OR(AE1486="yes",AF1486="yes"),AB1486=""),"修正原因缺失",IF(OR(W1486=0,W1486=1),IF(AND(X1486="",Y1486=""),"通过","0/1级时间应留空"),IF(AND(OR(W1486=2,W1486=3),X1486&lt;&gt;"",Y1486&lt;&gt;"",X1486&gt;=I1486,Y1486&lt;=J1486,Y1486&gt;X1486),"通过","2/3级时间无效")))))</f>
        <v/>
      </c>
    </row>
    <row r="1487">
      <c r="A1487" s="45" t="inlineStr">
        <is>
          <t>VQ-037</t>
        </is>
      </c>
      <c r="B1487" s="52" t="inlineStr">
        <is>
          <t>怎样选择压力烹饪程序并设置时间？</t>
        </is>
      </c>
      <c r="C1487" s="45" t="inlineStr">
        <is>
          <t>zh-CN</t>
        </is>
      </c>
      <c r="D1487" s="45" t="inlineStr">
        <is>
          <t>Pressure Cooker</t>
        </is>
      </c>
      <c r="E1487" s="45" t="inlineStr">
        <is>
          <t>operation</t>
        </is>
      </c>
      <c r="F1487" s="45" t="inlineStr">
        <is>
          <t>development</t>
        </is>
      </c>
      <c r="G1487" s="45" t="inlineStr">
        <is>
          <t>pressure-012-scene-0014</t>
        </is>
      </c>
      <c r="H1487" s="45" t="inlineStr">
        <is>
          <t>pressure-012</t>
        </is>
      </c>
      <c r="I1487" s="59" t="inlineStr">
        <is>
          <t>47.281</t>
        </is>
      </c>
      <c r="J1487" s="59" t="inlineStr">
        <is>
          <t>50.884</t>
        </is>
      </c>
      <c r="K1487" s="45" t="inlineStr">
        <is>
          <t>items/pressure-012-scene-0014/clip.mp4</t>
        </is>
      </c>
      <c r="L1487" s="45" t="inlineStr">
        <is>
          <t>items/pressure-012-scene-0014/thumbnail.jpg</t>
        </is>
      </c>
      <c r="M1487" s="52" t="inlineStr">
        <is>
          <t>VLM: Visual summary: A hand adds ground ginger and then red pepper flakes into a bowl of liquid with bubbles.
视觉摘要: 一只手将姜粉和红辣椒片加入一个有气泡的液体碗中。
Visible product: Pressure Cooker
Visible components: hand; bowl; liquid; bubbles; ground ginger; red pepper flakes; garlic cloves; green onions; red and white checkered cloth
Visible actions: adding ground ginger; adding red pepper flakes
Visible states: liquid with bubbles; ground ginger being added; red pepper flakes being added</t>
        </is>
      </c>
      <c r="N1487" s="45" t="inlineStr">
        <is>
          <t>17</t>
        </is>
      </c>
      <c r="O1487" s="45" t="inlineStr">
        <is>
          <t>0</t>
        </is>
      </c>
      <c r="P1487" s="59" t="str"/>
      <c r="Q1487" s="59" t="str"/>
      <c r="R1487" s="52" t="inlineStr">
        <is>
          <t>The scene shows adding spices to a bowl of liquid, not selecting or setting a pressure cooking program or time.</t>
        </is>
      </c>
      <c r="S1487" s="52" t="inlineStr">
        <is>
          <t>VLM</t>
        </is>
      </c>
      <c r="T1487" s="52" t="inlineStr">
        <is>
          <t>low</t>
        </is>
      </c>
      <c r="U1487" s="52" t="inlineStr">
        <is>
          <t>No evidence of pressure cooker program selection or time setting.</t>
        </is>
      </c>
      <c r="V1487" s="45" t="inlineStr">
        <is>
          <t>R1</t>
        </is>
      </c>
      <c r="W1487" s="46" t="inlineStr">
        <is>
          <t>0</t>
        </is>
      </c>
      <c r="X1487" s="60" t="n"/>
      <c r="Y1487" s="60" t="n"/>
      <c r="Z1487" s="46" t="inlineStr">
        <is>
          <t>no</t>
        </is>
      </c>
      <c r="AA1487" s="54" t="inlineStr">
        <is>
          <t>全部6帧为向碗中添加姜粉（GROUND GINGER）和红辣椒碎（RED PEPPER FLAKES）的食材准备画面，全程无压力锅产品出现。</t>
        </is>
      </c>
      <c r="AB1487" s="54" t="n"/>
      <c r="AC1487" s="46" t="inlineStr">
        <is>
          <t>completed</t>
        </is>
      </c>
      <c r="AD1487" s="46" t="inlineStr">
        <is>
          <t>2026-07-28T02:00:15+08:00</t>
        </is>
      </c>
      <c r="AE1487" s="47">
        <f>IF(AC1487&lt;&gt;"completed","",IF(W1487=O1487,"no","yes"))</f>
        <v/>
      </c>
      <c r="AF1487" s="47">
        <f>IF(AC1487&lt;&gt;"completed","",IF(AND(X1487=P1487,Y1487=Q1487),"no","yes"))</f>
        <v/>
      </c>
      <c r="AG1487" s="47">
        <f>IF(AC1487&lt;&gt;"completed","待复核",IF(OR(W1487="",Z1487="",AA1487="",AD1487=""),"缺少必填项",IF(AND(OR(AE1487="yes",AF1487="yes"),AB1487=""),"修正原因缺失",IF(OR(W1487=0,W1487=1),IF(AND(X1487="",Y1487=""),"通过","0/1级时间应留空"),IF(AND(OR(W1487=2,W1487=3),X1487&lt;&gt;"",Y1487&lt;&gt;"",X1487&gt;=I1487,Y1487&lt;=J1487,Y1487&gt;X1487),"通过","2/3级时间无效")))))</f>
        <v/>
      </c>
    </row>
    <row r="1488">
      <c r="A1488" s="45" t="inlineStr">
        <is>
          <t>VQ-037</t>
        </is>
      </c>
      <c r="B1488" s="52" t="inlineStr">
        <is>
          <t>怎样选择压力烹饪程序并设置时间？</t>
        </is>
      </c>
      <c r="C1488" s="45" t="inlineStr">
        <is>
          <t>zh-CN</t>
        </is>
      </c>
      <c r="D1488" s="45" t="inlineStr">
        <is>
          <t>Pressure Cooker</t>
        </is>
      </c>
      <c r="E1488" s="45" t="inlineStr">
        <is>
          <t>operation</t>
        </is>
      </c>
      <c r="F1488" s="45" t="inlineStr">
        <is>
          <t>development</t>
        </is>
      </c>
      <c r="G1488" s="45" t="inlineStr">
        <is>
          <t>pressure-026-scene-0006</t>
        </is>
      </c>
      <c r="H1488" s="45" t="inlineStr">
        <is>
          <t>pressure-026</t>
        </is>
      </c>
      <c r="I1488" s="59" t="inlineStr">
        <is>
          <t>322.889</t>
        </is>
      </c>
      <c r="J1488" s="59" t="inlineStr">
        <is>
          <t>328.161</t>
        </is>
      </c>
      <c r="K1488" s="45" t="inlineStr">
        <is>
          <t>items/pressure-026-scene-0006/clip.mp4</t>
        </is>
      </c>
      <c r="L1488" s="45" t="inlineStr">
        <is>
          <t>items/pressure-026-scene-0006/thumbnail.jpg</t>
        </is>
      </c>
      <c r="M1488" s="52" t="inlineStr">
        <is>
          <t>ASR: The designer and programmer of Pressure Cooker, Gary Kitchen, has a couple of claims to fame. He programmed the Atari 2600 port of the hit arcade game
VLM: Visual summary: A black and white portrait of a smiling man wearing glasses and a collared shirt.
视觉摘要: 一张黑白肖像照，一位戴眼镜、穿有领衬衫的微笑男子。
Visible product: unknown
Visible components: glasses; collared shirt; hair; face; smile</t>
        </is>
      </c>
      <c r="N1488" s="45" t="inlineStr">
        <is>
          <t>18</t>
        </is>
      </c>
      <c r="O1488" s="45" t="inlineStr">
        <is>
          <t>0</t>
        </is>
      </c>
      <c r="P1488" s="59" t="str"/>
      <c r="Q1488" s="59" t="str"/>
      <c r="R1488" s="52" t="inlineStr">
        <is>
          <t>The evidence discusses a person named Gary Kitchen and his background in programming, unrelated to selecting or setting pressure cooking programs. No product, operation, or relevant context is visible or mentioned.</t>
        </is>
      </c>
      <c r="S1488" s="52" t="inlineStr">
        <is>
          <t>VLM|ASR</t>
        </is>
      </c>
      <c r="T1488" s="52" t="inlineStr">
        <is>
          <t>low</t>
        </is>
      </c>
      <c r="U1488" s="52" t="inlineStr">
        <is>
          <t>No evidence of pressure cooker, operation, or relevant context is present.</t>
        </is>
      </c>
      <c r="V1488" s="45" t="inlineStr">
        <is>
          <t>R1</t>
        </is>
      </c>
      <c r="W1488" s="46" t="inlineStr">
        <is>
          <t>0</t>
        </is>
      </c>
      <c r="X1488" s="60" t="n"/>
      <c r="Y1488" s="60" t="n"/>
      <c r="Z1488" s="46" t="inlineStr">
        <is>
          <t>no</t>
        </is>
      </c>
      <c r="AA1488" s="54" t="inlineStr">
        <is>
          <t>全部6帧均为同一张黑白人物肖像照（戴眼镜穿衬衫的微笑男子），无任何压力锅或厨房设备画面。</t>
        </is>
      </c>
      <c r="AB1488" s="54" t="n"/>
      <c r="AC1488" s="46" t="inlineStr">
        <is>
          <t>completed</t>
        </is>
      </c>
      <c r="AD1488" s="46" t="inlineStr">
        <is>
          <t>2026-07-28T02:00:15+08:00</t>
        </is>
      </c>
      <c r="AE1488" s="47">
        <f>IF(AC1488&lt;&gt;"completed","",IF(W1488=O1488,"no","yes"))</f>
        <v/>
      </c>
      <c r="AF1488" s="47">
        <f>IF(AC1488&lt;&gt;"completed","",IF(AND(X1488=P1488,Y1488=Q1488),"no","yes"))</f>
        <v/>
      </c>
      <c r="AG1488" s="47">
        <f>IF(AC1488&lt;&gt;"completed","待复核",IF(OR(W1488="",Z1488="",AA1488="",AD1488=""),"缺少必填项",IF(AND(OR(AE1488="yes",AF1488="yes"),AB1488=""),"修正原因缺失",IF(OR(W1488=0,W1488=1),IF(AND(X1488="",Y1488=""),"通过","0/1级时间应留空"),IF(AND(OR(W1488=2,W1488=3),X1488&lt;&gt;"",Y1488&lt;&gt;"",X1488&gt;=I1488,Y1488&lt;=J1488,Y1488&gt;X1488),"通过","2/3级时间无效")))))</f>
        <v/>
      </c>
    </row>
    <row r="1489">
      <c r="A1489" s="45" t="inlineStr">
        <is>
          <t>VQ-037</t>
        </is>
      </c>
      <c r="B1489" s="52" t="inlineStr">
        <is>
          <t>怎样选择压力烹饪程序并设置时间？</t>
        </is>
      </c>
      <c r="C1489" s="45" t="inlineStr">
        <is>
          <t>zh-CN</t>
        </is>
      </c>
      <c r="D1489" s="45" t="inlineStr">
        <is>
          <t>Pressure Cooker</t>
        </is>
      </c>
      <c r="E1489" s="45" t="inlineStr">
        <is>
          <t>operation</t>
        </is>
      </c>
      <c r="F1489" s="45" t="inlineStr">
        <is>
          <t>development</t>
        </is>
      </c>
      <c r="G1489" s="45" t="inlineStr">
        <is>
          <t>pressure-036-scene-0011</t>
        </is>
      </c>
      <c r="H1489" s="45" t="inlineStr">
        <is>
          <t>pressure-036</t>
        </is>
      </c>
      <c r="I1489" s="59" t="inlineStr">
        <is>
          <t>118.819</t>
        </is>
      </c>
      <c r="J1489" s="59" t="inlineStr">
        <is>
          <t>174.675</t>
        </is>
      </c>
      <c r="K1489" s="45" t="inlineStr">
        <is>
          <t>items/pressure-036-scene-0011/clip.mp4</t>
        </is>
      </c>
      <c r="L1489" s="45" t="inlineStr">
        <is>
          <t>items/pressure-036-scene-0011/thumbnail.jpg</t>
        </is>
      </c>
      <c r="M1489" s="52" t="inlineStr">
        <is>
          <t>ASR: of the camera that I have right here so whereas a lot of pressure cookers have a bunch of buttons around the sides with presets this one has them listed right here and you can see I can just scroll through bean chili porridge cake eggs slow cook there's a rice setting basic pressure cook setting what's that one and say saute, steam, and yogurt. So a bunch of presets there. And sometimes the buttons with the little shiny, like you see, or even the black on white is a little hard for me to read. So I actually prefer a digital display. You can just tell on the screen, how much easier this is to read versus traditional buttons. So that is the biggest difference with this pressure cooker that I've seen so far. Other than that, it should just pressurize and cook. cook. So let's cook a couple of things. I'm going to turn this on to poultry. I'm just
OCR: Simionio 10: 15 Med -00 Cancel 00:30 Simíonio 04:001 00: 12 Cake 00:301 00:05 $0 P OFF
VLM: Visual summary: A person interacts with a black pressure cooker's control panel, adjusting settings and changing the displayed time.
视觉摘要: 一个人与黑色压力锅的控制面板互动，调整设置并更改显示时间。
Visible product: Pressure Cooker
Visible components: digital display; rotary knob; red Cancel button; Delay Start button; Pressure Level button; Taste button; icon buttons; Simfonio brand name
Visible actions: pointing at display; turning rotary knob
Visible states: display showing time 00:15; display showing time 00:12; display showing OFF</t>
        </is>
      </c>
      <c r="N1489" s="45" t="inlineStr">
        <is>
          <t>19</t>
        </is>
      </c>
      <c r="O1489" s="45" t="inlineStr">
        <is>
          <t>3</t>
        </is>
      </c>
      <c r="P1489" s="59" t="inlineStr">
        <is>
          <t>118.819</t>
        </is>
      </c>
      <c r="Q1489" s="59" t="inlineStr">
        <is>
          <t>174.675</t>
        </is>
      </c>
      <c r="R1489" s="52" t="inlineStr">
        <is>
          <t>ASR describes selecting presets like 'poultry' and adjusting time via digital display; VLM shows interaction with control panel and time changes; OCR shows time values (00:15, 00:12) and preset labels (Cake, P OFF), confirming time setting and program selection.</t>
        </is>
      </c>
      <c r="S1489" s="52" t="inlineStr">
        <is>
          <t>ASR|VLM|OCR</t>
        </is>
      </c>
      <c r="T1489" s="52" t="inlineStr">
        <is>
          <t>low</t>
        </is>
      </c>
      <c r="U1489" s="52" t="inlineStr">
        <is>
          <t>All evidence directly supports selecting pressure cooking programs and setting time, with visible actions, spoken instructions, and OCR confirming program names and time values.</t>
        </is>
      </c>
      <c r="V1489" s="45" t="inlineStr">
        <is>
          <t>R1</t>
        </is>
      </c>
      <c r="W1489" s="46" t="inlineStr">
        <is>
          <t>3</t>
        </is>
      </c>
      <c r="X1489" s="60" t="n">
        <v>118.819</v>
      </c>
      <c r="Y1489" s="60" t="n">
        <v>174.675</v>
      </c>
      <c r="Z1489" s="46" t="inlineStr">
        <is>
          <t>no</t>
        </is>
      </c>
      <c r="AA1489" s="54" t="inlineStr">
        <is>
          <t>第1-6帧（t=118.8s-174.7s）清晰展示一款带旋钮的压力锅控制面板，手转动旋钮浏览预设程序（ASR提及bean/chili/porridge/cake/eggs/slow cook/rice等），显示屏时间值在00:15→00:20→00:30→00:15间变化，完整演示了选择程序和设置时间两个步骤。</t>
        </is>
      </c>
      <c r="AB1489" s="54" t="inlineStr">
        <is>
          <t>时间按实际证据片段重定位</t>
        </is>
      </c>
      <c r="AC1489" s="46" t="inlineStr">
        <is>
          <t>completed</t>
        </is>
      </c>
      <c r="AD1489" s="46" t="inlineStr">
        <is>
          <t>2026-07-28T02:00:15+08:00</t>
        </is>
      </c>
      <c r="AE1489" s="47">
        <f>IF(AC1489&lt;&gt;"completed","",IF(W1489=O1489,"no","yes"))</f>
        <v/>
      </c>
      <c r="AF1489" s="47">
        <f>IF(AC1489&lt;&gt;"completed","",IF(AND(X1489=P1489,Y1489=Q1489),"no","yes"))</f>
        <v/>
      </c>
      <c r="AG1489" s="47">
        <f>IF(AC1489&lt;&gt;"completed","待复核",IF(OR(W1489="",Z1489="",AA1489="",AD1489=""),"缺少必填项",IF(AND(OR(AE1489="yes",AF1489="yes"),AB1489=""),"修正原因缺失",IF(OR(W1489=0,W1489=1),IF(AND(X1489="",Y1489=""),"通过","0/1级时间应留空"),IF(AND(OR(W1489=2,W1489=3),X1489&lt;&gt;"",Y1489&lt;&gt;"",X1489&gt;=I1489,Y1489&lt;=J1489,Y1489&gt;X1489),"通过","2/3级时间无效")))))</f>
        <v/>
      </c>
    </row>
    <row r="1490">
      <c r="A1490" s="45" t="inlineStr">
        <is>
          <t>VQ-037</t>
        </is>
      </c>
      <c r="B1490" s="52" t="inlineStr">
        <is>
          <t>怎样选择压力烹饪程序并设置时间？</t>
        </is>
      </c>
      <c r="C1490" s="45" t="inlineStr">
        <is>
          <t>zh-CN</t>
        </is>
      </c>
      <c r="D1490" s="45" t="inlineStr">
        <is>
          <t>Pressure Cooker</t>
        </is>
      </c>
      <c r="E1490" s="45" t="inlineStr">
        <is>
          <t>operation</t>
        </is>
      </c>
      <c r="F1490" s="45" t="inlineStr">
        <is>
          <t>development</t>
        </is>
      </c>
      <c r="G1490" s="45" t="inlineStr">
        <is>
          <t>pressure-040-scene-0025</t>
        </is>
      </c>
      <c r="H1490" s="45" t="inlineStr">
        <is>
          <t>pressure-040</t>
        </is>
      </c>
      <c r="I1490" s="59" t="inlineStr">
        <is>
          <t>268.235</t>
        </is>
      </c>
      <c r="J1490" s="59" t="inlineStr">
        <is>
          <t>283.016</t>
        </is>
      </c>
      <c r="K1490" s="45" t="inlineStr">
        <is>
          <t>items/pressure-040-scene-0025/clip.mp4</t>
        </is>
      </c>
      <c r="L1490" s="45" t="inlineStr">
        <is>
          <t>items/pressure-040-scene-0025/thumbnail.jpg</t>
        </is>
      </c>
      <c r="M1490" s="52" t="inlineStr">
        <is>
          <t>ASR: Okay, this is by far the hardest part of doing this. Of the pressure cooker? Of the pressure, any of them. Wait for it. We can do this, you and I together. You just have to click it? You just have to click it down where it says lock. I just, you know, like I don't like to read manuals.
OCR: T CLE omp 800% P PCTV PARK CITY TELEVISION CHET EVISION FAGOR 8888 Pomy 00% P VISIC Pamp 100% P
VLM: Visual summary: Two people are standing at a kitchen counter with a pressure cooker and various ingredients. One person is lifting the lid of the pressure cooker.
视觉摘要: 两个人站在厨房操作台前，台面上放着一个压力锅和各种食材。其中一人正在抬起压力锅的锅盖。
Visible product: Pressure Cooker
Visible components: pressure cooker; digital display; control buttons; glass; carton; bottle; jar; mug; PCTV logo
Visible actions: lifting the lid of the pressure cooker
Visible states: digital display showing '00:28'</t>
        </is>
      </c>
      <c r="N1490" s="45" t="inlineStr">
        <is>
          <t>20</t>
        </is>
      </c>
      <c r="O1490" s="45" t="inlineStr">
        <is>
          <t>1</t>
        </is>
      </c>
      <c r="P1490" s="59" t="str"/>
      <c r="Q1490" s="59" t="str"/>
      <c r="R1490" s="52" t="inlineStr">
        <is>
          <t>ASR mentions clicking a 'lock' button, which is part of pressure cooker operation, but does not address selecting a pressure cooking program or setting time. VLM shows lifting the lid, not program selection or time setting.</t>
        </is>
      </c>
      <c r="S1490" s="52" t="inlineStr">
        <is>
          <t>ASR|VLM</t>
        </is>
      </c>
      <c r="T1490" s="52" t="inlineStr">
        <is>
          <t>low</t>
        </is>
      </c>
      <c r="U1490" s="52" t="inlineStr">
        <is>
          <t>No evidence of program selection or time setting; only lid lifting and button clicking mentioned, which is not sufficient for grade 2 or 3.</t>
        </is>
      </c>
      <c r="V1490" s="45" t="inlineStr">
        <is>
          <t>R1</t>
        </is>
      </c>
      <c r="W1490" s="46" t="inlineStr">
        <is>
          <t>1</t>
        </is>
      </c>
      <c r="X1490" s="60" t="n"/>
      <c r="Y1490" s="60" t="n"/>
      <c r="Z1490" s="46" t="inlineStr">
        <is>
          <t>no</t>
        </is>
      </c>
      <c r="AA1490" s="54" t="inlineStr">
        <is>
          <t>画面仅显示女主持人放置/按压锅盖的动作,未展示程序选择按钮或时间设置步骤,显示屏内容也不清晰指示压力程序。</t>
        </is>
      </c>
      <c r="AB1490" s="54" t="n"/>
      <c r="AC1490" s="46" t="inlineStr">
        <is>
          <t>completed</t>
        </is>
      </c>
      <c r="AD1490" s="46" t="inlineStr">
        <is>
          <t>2026-07-28T01:55:19+08:00</t>
        </is>
      </c>
      <c r="AE1490" s="47">
        <f>IF(AC1490&lt;&gt;"completed","",IF(W1490=O1490,"no","yes"))</f>
        <v/>
      </c>
      <c r="AF1490" s="47">
        <f>IF(AC1490&lt;&gt;"completed","",IF(AND(X1490=P1490,Y1490=Q1490),"no","yes"))</f>
        <v/>
      </c>
      <c r="AG1490" s="47">
        <f>IF(AC1490&lt;&gt;"completed","待复核",IF(OR(W1490="",Z1490="",AA1490="",AD1490=""),"缺少必填项",IF(AND(OR(AE1490="yes",AF1490="yes"),AB1490=""),"修正原因缺失",IF(OR(W1490=0,W1490=1),IF(AND(X1490="",Y1490=""),"通过","0/1级时间应留空"),IF(AND(OR(W1490=2,W1490=3),X1490&lt;&gt;"",Y1490&lt;&gt;"",X1490&gt;=I1490,Y1490&lt;=J1490,Y1490&gt;X1490),"通过","2/3级时间无效")))))</f>
        <v/>
      </c>
    </row>
    <row r="1491">
      <c r="A1491" s="45" t="inlineStr">
        <is>
          <t>VQ-037</t>
        </is>
      </c>
      <c r="B1491" s="52" t="inlineStr">
        <is>
          <t>怎样选择压力烹饪程序并设置时间？</t>
        </is>
      </c>
      <c r="C1491" s="45" t="inlineStr">
        <is>
          <t>zh-CN</t>
        </is>
      </c>
      <c r="D1491" s="45" t="inlineStr">
        <is>
          <t>Pressure Cooker</t>
        </is>
      </c>
      <c r="E1491" s="45" t="inlineStr">
        <is>
          <t>operation</t>
        </is>
      </c>
      <c r="F1491" s="45" t="inlineStr">
        <is>
          <t>development</t>
        </is>
      </c>
      <c r="G1491" s="45" t="inlineStr">
        <is>
          <t>pressure-020-scene-0005</t>
        </is>
      </c>
      <c r="H1491" s="45" t="inlineStr">
        <is>
          <t>pressure-020</t>
        </is>
      </c>
      <c r="I1491" s="59" t="inlineStr">
        <is>
          <t>120.988</t>
        </is>
      </c>
      <c r="J1491" s="59" t="inlineStr">
        <is>
          <t>146.38</t>
        </is>
      </c>
      <c r="K1491" s="45" t="inlineStr">
        <is>
          <t>items/pressure-020-scene-0005/clip.mp4</t>
        </is>
      </c>
      <c r="L1491" s="45" t="inlineStr">
        <is>
          <t>items/pressure-020-scene-0005/thumbnail.jpg</t>
        </is>
      </c>
      <c r="M1491" s="52" t="inlineStr">
        <is>
          <t>ASR: it until it's relatively clear it's still pretty stick free i usually just rinse it twice i'm just just using olive oil, just maybe a tablespoon. Then I'm adding in about one and a half cups of water. I kind of do between one and a half and one and three fourths. And then I'm doing about a half a teaspoon of salt. And then I just like to kind of mix it up to make sure that oil sort of gets mixed up a little bit. Now I'm going to go ahead and hit the white rice button
OCR: COSORI
VLM: Visual summary: A person is preparing rice in a pressure cooker by adding oil and water.
视觉摘要: 一个人正在压力锅中为米饭添加油和水。
Visible product: Pressure Cooker
Visible components: pressure cooker; rice; oil; water; glass measuring cup; glass salt dish; glass pitcher; control panel
Visible actions: pouring oil into the pressure cooker; pouring water into the pressure cooker; stirring the contents of the pressure cooker
Visible states: rice in the pressure cooker; oil being added to rice; water being added to rice; rice being stirred</t>
        </is>
      </c>
      <c r="N1491" s="45" t="inlineStr">
        <is>
          <t>21</t>
        </is>
      </c>
      <c r="O1491" s="45" t="inlineStr">
        <is>
          <t>2</t>
        </is>
      </c>
      <c r="P1491" s="59" t="inlineStr">
        <is>
          <t>120.988</t>
        </is>
      </c>
      <c r="Q1491" s="59" t="inlineStr">
        <is>
          <t>146.38</t>
        </is>
      </c>
      <c r="R1491" s="52" t="inlineStr">
        <is>
          <t>The ASR transcript shows the user selecting the 'white rice' button on the pressure cooker's control panel, which is a pressure cooking program setting, and the VLM confirms the context is a pressure cooker with visible control panel and user interaction.</t>
        </is>
      </c>
      <c r="S1491" s="52" t="inlineStr">
        <is>
          <t>ASR|VLM</t>
        </is>
      </c>
      <c r="T1491" s="52" t="inlineStr">
        <is>
          <t>low</t>
        </is>
      </c>
      <c r="U1491" s="52" t="inlineStr">
        <is>
          <t>The evidence clearly shows selection of a cooking program ('white rice button') and the context is a pressure cooker, but no explicit time setting is shown or mentioned.</t>
        </is>
      </c>
      <c r="V1491" s="45" t="inlineStr">
        <is>
          <t>R1</t>
        </is>
      </c>
      <c r="W1491" s="46" t="inlineStr">
        <is>
          <t>1</t>
        </is>
      </c>
      <c r="X1491" s="60" t="n"/>
      <c r="Y1491" s="60" t="n"/>
      <c r="Z1491" s="46" t="inlineStr">
        <is>
          <t>no</t>
        </is>
      </c>
      <c r="AA1491" s="54" t="inlineStr">
        <is>
          <t>6帧均只显示往锅内胆中的米加油加水（t=121.0s-146.4s），未出现手按控制面板选择white rice程序或设置时间的画面，无法回答如何选择压力烹饪程序并设置时间。</t>
        </is>
      </c>
      <c r="AB1491" s="54" t="inlineStr">
        <is>
          <t>AI=2→R1=1：仅展示食材准备，未显示控制面板选程序或设时间。</t>
        </is>
      </c>
      <c r="AC1491" s="46" t="inlineStr">
        <is>
          <t>completed</t>
        </is>
      </c>
      <c r="AD1491" s="46" t="inlineStr">
        <is>
          <t>2026-07-28T01:55:19+08:00</t>
        </is>
      </c>
      <c r="AE1491" s="47">
        <f>IF(AC1491&lt;&gt;"completed","",IF(W1491=O1491,"no","yes"))</f>
        <v/>
      </c>
      <c r="AF1491" s="47">
        <f>IF(AC1491&lt;&gt;"completed","",IF(AND(X1491=P1491,Y1491=Q1491),"no","yes"))</f>
        <v/>
      </c>
      <c r="AG1491" s="47">
        <f>IF(AC1491&lt;&gt;"completed","待复核",IF(OR(W1491="",Z1491="",AA1491="",AD1491=""),"缺少必填项",IF(AND(OR(AE1491="yes",AF1491="yes"),AB1491=""),"修正原因缺失",IF(OR(W1491=0,W1491=1),IF(AND(X1491="",Y1491=""),"通过","0/1级时间应留空"),IF(AND(OR(W1491=2,W1491=3),X1491&lt;&gt;"",Y1491&lt;&gt;"",X1491&gt;=I1491,Y1491&lt;=J1491,Y1491&gt;X1491),"通过","2/3级时间无效")))))</f>
        <v/>
      </c>
    </row>
    <row r="1492">
      <c r="A1492" s="45" t="inlineStr">
        <is>
          <t>VQ-037</t>
        </is>
      </c>
      <c r="B1492" s="52" t="inlineStr">
        <is>
          <t>怎样选择压力烹饪程序并设置时间？</t>
        </is>
      </c>
      <c r="C1492" s="45" t="inlineStr">
        <is>
          <t>zh-CN</t>
        </is>
      </c>
      <c r="D1492" s="45" t="inlineStr">
        <is>
          <t>Pressure Cooker</t>
        </is>
      </c>
      <c r="E1492" s="45" t="inlineStr">
        <is>
          <t>operation</t>
        </is>
      </c>
      <c r="F1492" s="45" t="inlineStr">
        <is>
          <t>development</t>
        </is>
      </c>
      <c r="G1492" s="45" t="inlineStr">
        <is>
          <t>pressure-011-scene-0020</t>
        </is>
      </c>
      <c r="H1492" s="45" t="inlineStr">
        <is>
          <t>pressure-011</t>
        </is>
      </c>
      <c r="I1492" s="59" t="inlineStr">
        <is>
          <t>159.76</t>
        </is>
      </c>
      <c r="J1492" s="59" t="inlineStr">
        <is>
          <t>163.297</t>
        </is>
      </c>
      <c r="K1492" s="45" t="inlineStr">
        <is>
          <t>items/pressure-011-scene-0020/clip.mp4</t>
        </is>
      </c>
      <c r="L1492" s="45" t="inlineStr">
        <is>
          <t>items/pressure-011-scene-0020/thumbnail.jpg</t>
        </is>
      </c>
      <c r="M1492" s="52" t="inlineStr">
        <is>
          <t>ASR: the Instapot there we go and then we're gonna click on saute and while that's
OCR: Instant Pot Duo Nova Soup Broth Rice Meat 00:30 Stew Multigrain Bean Chilli Porridge Poultry Steam Slow Cook Pressure Keep Level Warm Yogurt Sauté Delay Start Cancel
VLM: Visual summary: A gloved hand presses a button on an Instant Pot Duo Nova pressure cooker's control panel, setting the timer to 30 minutes.
视觉摘要: 一只戴着手套的手按压电压力锅控制面板上的按钮，将计时器设置为30分钟。
Visible product: Instant Pot Duo Nova
Visible components: control panel; digital display; buttons; gloved hand
Visible actions: pressing a button
Visible states: digital display showing 00:30; blue light illuminated under 'Sauté' button</t>
        </is>
      </c>
      <c r="N1492" s="45" t="inlineStr">
        <is>
          <t>22</t>
        </is>
      </c>
      <c r="O1492" s="45" t="inlineStr">
        <is>
          <t>2</t>
        </is>
      </c>
      <c r="P1492" s="59" t="inlineStr">
        <is>
          <t>159.76</t>
        </is>
      </c>
      <c r="Q1492" s="59" t="inlineStr">
        <is>
          <t>163.297</t>
        </is>
      </c>
      <c r="R1492" s="52" t="inlineStr">
        <is>
          <t>The video shows a hand setting the timer to 30 minutes on the Instant Pot Duo Nova control panel, with the 'Sauté' button illuminated, and ASR mentions clicking 'Sauté' while setting time. This demonstrates a step in selecting a cooking program and setting time, though it does not explicitly show how to choose among multiple pressure cooking programs.</t>
        </is>
      </c>
      <c r="S1492" s="52" t="inlineStr">
        <is>
          <t>VLM|ASR|OCR</t>
        </is>
      </c>
      <c r="T1492" s="52" t="inlineStr">
        <is>
          <t>low</t>
        </is>
      </c>
      <c r="U1492" s="52" t="inlineStr">
        <is>
          <t>The evidence shows setting a timer and selecting a program (Sauté), but does not show selection of pressure cooking programs or other time-setting options for pressure cooking.</t>
        </is>
      </c>
      <c r="V1492" s="45" t="inlineStr">
        <is>
          <t>R1</t>
        </is>
      </c>
      <c r="W1492" s="46" t="inlineStr">
        <is>
          <t>2</t>
        </is>
      </c>
      <c r="X1492" s="60" t="n">
        <v>159.8</v>
      </c>
      <c r="Y1492" s="60" t="n">
        <v>163.297</v>
      </c>
      <c r="Z1492" s="46" t="inlineStr">
        <is>
          <t>no</t>
        </is>
      </c>
      <c r="AA1492" s="54" t="inlineStr">
        <is>
          <t>第1–6帧（t=159.8s–163.3s）显示手按压按键后显示屏从00:00变为00:30，但点亮的是Sauté按钮，并非压力烹饪程序。</t>
        </is>
      </c>
      <c r="AB1492" s="54" t="inlineStr">
        <is>
          <t>时间按实际证据片段重定位</t>
        </is>
      </c>
      <c r="AC1492" s="46" t="inlineStr">
        <is>
          <t>completed</t>
        </is>
      </c>
      <c r="AD1492" s="46" t="inlineStr">
        <is>
          <t>2026-07-28T01:55:19+08:00</t>
        </is>
      </c>
      <c r="AE1492" s="47">
        <f>IF(AC1492&lt;&gt;"completed","",IF(W1492=O1492,"no","yes"))</f>
        <v/>
      </c>
      <c r="AF1492" s="47">
        <f>IF(AC1492&lt;&gt;"completed","",IF(AND(X1492=P1492,Y1492=Q1492),"no","yes"))</f>
        <v/>
      </c>
      <c r="AG1492" s="47">
        <f>IF(AC1492&lt;&gt;"completed","待复核",IF(OR(W1492="",Z1492="",AA1492="",AD1492=""),"缺少必填项",IF(AND(OR(AE1492="yes",AF1492="yes"),AB1492=""),"修正原因缺失",IF(OR(W1492=0,W1492=1),IF(AND(X1492="",Y1492=""),"通过","0/1级时间应留空"),IF(AND(OR(W1492=2,W1492=3),X1492&lt;&gt;"",Y1492&lt;&gt;"",X1492&gt;=I1492,Y1492&lt;=J1492,Y1492&gt;X1492),"通过","2/3级时间无效")))))</f>
        <v/>
      </c>
    </row>
    <row r="1493">
      <c r="A1493" s="45" t="inlineStr">
        <is>
          <t>VQ-037</t>
        </is>
      </c>
      <c r="B1493" s="52" t="inlineStr">
        <is>
          <t>怎样选择压力烹饪程序并设置时间？</t>
        </is>
      </c>
      <c r="C1493" s="45" t="inlineStr">
        <is>
          <t>zh-CN</t>
        </is>
      </c>
      <c r="D1493" s="45" t="inlineStr">
        <is>
          <t>Pressure Cooker</t>
        </is>
      </c>
      <c r="E1493" s="45" t="inlineStr">
        <is>
          <t>operation</t>
        </is>
      </c>
      <c r="F1493" s="45" t="inlineStr">
        <is>
          <t>development</t>
        </is>
      </c>
      <c r="G1493" s="45" t="inlineStr">
        <is>
          <t>pressure-032-scene-0004</t>
        </is>
      </c>
      <c r="H1493" s="45" t="inlineStr">
        <is>
          <t>pressure-032</t>
        </is>
      </c>
      <c r="I1493" s="59" t="inlineStr">
        <is>
          <t>1438.637</t>
        </is>
      </c>
      <c r="J1493" s="59" t="inlineStr">
        <is>
          <t>1679.23</t>
        </is>
      </c>
      <c r="K1493" s="45" t="inlineStr">
        <is>
          <t>items/pressure-032-scene-0004/clip.mp4</t>
        </is>
      </c>
      <c r="L1493" s="45" t="inlineStr">
        <is>
          <t>items/pressure-032-scene-0004/thumbnail.jpg</t>
        </is>
      </c>
      <c r="M1493" s="52" t="inlineStr">
        <is>
          <t>ASR: Okay, our cooking time is finished, so how we're going to do this is we're going to take this over and turn the cold water on. And what we do is we put this under here, and it releases the, oh it's pretty hot, and what it does is it cools it down so you can take, usually what I do is, usually what I do is I take a tong and then release it up. Okay, there it goes. Okay, now I'll do it again. Okay, at release of pressure, I will take, this is safe to take this off, turn this off, and then we will go over here, on here, oh, I guess we won't put it on, come on, and we'll take this off. This is, ah, ah, this does stick. You're getting there. Yeah, it takes a while to do, but anyway. It takes strength to do it. Well the seal is working because it was really hard to get off. So this here is our stew. I will show you our stew. So this is our stew. We do have a lot of, so let's go ahead and dish them out. I'll move this. I know everyone is really hungry. so it's not as thick I guess if somebody likes it but you can add flour to it if you want which a lot of people do so for you now go ahead Linda and take a taste and let's see I didn't put as you notice I didn't add any salt or pepper to it and you can do that on your phone and there is ample liquid I guess I keep going to put some flour on it and make a it's a little graver oh yeah it is hot but everything is cooked the meat is cooked too potatoes good yeah so and that is the pressure cooking everything is very well cooked tender yeah well that's what you you know that's what you want the time that it takes to um cook this is half of what it takes to get all the vegetables together wash them and then you know cut them up and everything like that so this really is steaming as you can see and now in here if we wanted to we could add a little cornstarch or flour we can have a or add instant mashed potatoes which would be faster if you add instant mashed potatoes it would thicken up really quickly and it makes much better I think it makes sense because it would actually be healthier for you right yeah the the flour wouldn't well this was our pressure cooker day thank you very much for tuning in and to our show we really appreciate it and also um next week i think we're going to be doing clay pot cooking if you've never cooked with a clay pot you don't know what you're missing they're just absolutely wonderful we may chick cook some chicken legs i think would be really good with potatoes sounds good because I've never done clay pot clay pot. I love to cook in a clay pot. So thank you very much
OCR: RED CIMOCINI ONIONS $450 LEEKS 250/pnd Spirit of Cooking Janr and friends Producer Janice Nelson Spirt of Cooking Jann and friends REP LIMOLINI $4=0 2/pan C amera Leigh Blanner Assoclate Producer Linda Johnson Associate Producer Technical Director 25/pand Alberto Lacao Music dsed with permission Jim jenkins from his album Music of Joy Musit used with permission Jim Jenkins from histajbum "Music of Joy $4 Support from the 250/panh Clyde Roberts estate Seautlacommunitymedia.org www.spiritofcookingw-cemm cIyde Roperts estate Seattlecommunitymedia org ONIUNS www.spiritofcookingtv.com 2/paunh Seattle, WA 98133 c) 2013/ul rights reserved (c) 2013 all rights reserved RED. CIMOLINI $25/panh
VLM: Visual summary: A kitchen scene showing two women preparing food, with a close-up of a sink and a title card for a cooking show featuring fresh produce.
视觉摘要: 厨房场景，两位女士正在准备食物，画面包含水槽特写和一个烹饪节目的标题卡，展示新鲜农产品。
Visible product: Pressure Cooker
Visible components: sink; faucet; plastic container; bowl; pot; forks; baskets of vegetables; price tags; title card text
Visible actions: woman stirring contents in pot; woman stirring contents in bowl; woman holding bowl
Visible states: water running from faucet; vegetables displayed for sale; title card displayed
Visual uncertainty: The specific product being prepared or the exact model of the pressure cooker is not visible or identifiable.</t>
        </is>
      </c>
      <c r="N1493" s="45" t="inlineStr">
        <is>
          <t>23</t>
        </is>
      </c>
      <c r="O1493" s="45" t="inlineStr">
        <is>
          <t>0</t>
        </is>
      </c>
      <c r="P1493" s="59" t="str"/>
      <c r="Q1493" s="59" t="str"/>
      <c r="R1493" s="52" t="inlineStr">
        <is>
          <t>The scene shows post-cooking cleanup and food serving, with no visible or spoken content about selecting or setting pressure cooking programs or time.</t>
        </is>
      </c>
      <c r="S1493" s="52" t="inlineStr">
        <is>
          <t>VLM|ASR|OCR</t>
        </is>
      </c>
      <c r="T1493" s="52" t="inlineStr">
        <is>
          <t>low</t>
        </is>
      </c>
      <c r="U1493" s="52" t="inlineStr">
        <is>
          <t>No evidence of program selection or time setting is present in any modality.</t>
        </is>
      </c>
      <c r="V1493" s="45" t="inlineStr">
        <is>
          <t>R1</t>
        </is>
      </c>
      <c r="W1493" s="46" t="inlineStr">
        <is>
          <t>0</t>
        </is>
      </c>
      <c r="X1493" s="60" t="n"/>
      <c r="Y1493" s="60" t="n"/>
      <c r="Z1493" s="46" t="inlineStr">
        <is>
          <t>no</t>
        </is>
      </c>
      <c r="AA1493" s="54" t="inlineStr">
        <is>
          <t>全部6帧为烹饪结束后场景（厨房中两人活动、水龙头冲水冷却、盛菜入碗、用餐），无程序选择或时间设置操作。</t>
        </is>
      </c>
      <c r="AB1493" s="54" t="n"/>
      <c r="AC1493" s="46" t="inlineStr">
        <is>
          <t>completed</t>
        </is>
      </c>
      <c r="AD1493" s="46" t="inlineStr">
        <is>
          <t>2026-07-28T02:00:15+08:00</t>
        </is>
      </c>
      <c r="AE1493" s="47">
        <f>IF(AC1493&lt;&gt;"completed","",IF(W1493=O1493,"no","yes"))</f>
        <v/>
      </c>
      <c r="AF1493" s="47">
        <f>IF(AC1493&lt;&gt;"completed","",IF(AND(X1493=P1493,Y1493=Q1493),"no","yes"))</f>
        <v/>
      </c>
      <c r="AG1493" s="47">
        <f>IF(AC1493&lt;&gt;"completed","待复核",IF(OR(W1493="",Z1493="",AA1493="",AD1493=""),"缺少必填项",IF(AND(OR(AE1493="yes",AF1493="yes"),AB1493=""),"修正原因缺失",IF(OR(W1493=0,W1493=1),IF(AND(X1493="",Y1493=""),"通过","0/1级时间应留空"),IF(AND(OR(W1493=2,W1493=3),X1493&lt;&gt;"",Y1493&lt;&gt;"",X1493&gt;=I1493,Y1493&lt;=J1493,Y1493&gt;X1493),"通过","2/3级时间无效")))))</f>
        <v/>
      </c>
    </row>
    <row r="1494">
      <c r="A1494" s="45" t="inlineStr">
        <is>
          <t>VQ-037</t>
        </is>
      </c>
      <c r="B1494" s="52" t="inlineStr">
        <is>
          <t>怎样选择压力烹饪程序并设置时间？</t>
        </is>
      </c>
      <c r="C1494" s="45" t="inlineStr">
        <is>
          <t>zh-CN</t>
        </is>
      </c>
      <c r="D1494" s="45" t="inlineStr">
        <is>
          <t>Pressure Cooker</t>
        </is>
      </c>
      <c r="E1494" s="45" t="inlineStr">
        <is>
          <t>operation</t>
        </is>
      </c>
      <c r="F1494" s="45" t="inlineStr">
        <is>
          <t>development</t>
        </is>
      </c>
      <c r="G1494" s="45" t="inlineStr">
        <is>
          <t>pressure-033-scene-0054</t>
        </is>
      </c>
      <c r="H1494" s="45" t="inlineStr">
        <is>
          <t>pressure-033</t>
        </is>
      </c>
      <c r="I1494" s="59" t="inlineStr">
        <is>
          <t>556.523</t>
        </is>
      </c>
      <c r="J1494" s="59" t="inlineStr">
        <is>
          <t>576.61</t>
        </is>
      </c>
      <c r="K1494" s="45" t="inlineStr">
        <is>
          <t>items/pressure-033-scene-0054/clip.mp4</t>
        </is>
      </c>
      <c r="L1494" s="45" t="inlineStr">
        <is>
          <t>items/pressure-033-scene-0054/thumbnail.jpg</t>
        </is>
      </c>
      <c r="M1494" s="52" t="inlineStr">
        <is>
          <t>ASR: either on a low setting, which is 1, or 2 for high pressure. What's unique about the Duo is it also has an automatic steam release setting here, which is where the little puff of steam is shown on the regulator to set the valve on the setting, and the steam after cooking will come out automatically. automatically. The Duo also has a built-in pressure regulator indicator, so when you're
OCR: The New FAGOR DUO features: HIGH &amp; LOW cooking pressures Steam Release Position Visual Safety Indicator
VLM: Visual summary: A hand is operating a black pressure cooker lid valve on a stovetop, with text overlay listing features of the product.
视觉摘要: 一只手正在操作压力锅盖上的黑色阀门，画面叠加文字列出该产品的功能。
Visible product: FAGOR DUO
Visible components: hand; pressure cooker lid valve; pressure cooker; stovetop; text overlay
Visible actions: hand pressing a button on the pressure cooker lid valve
Visible states: text overlay displayed on screen
Visual uncertainty: The full product model name is not visible, only 'FAGOR DUO' is shown in text. The exact state of the pressure cooker (e.g., whether it is on or off) is not visible.</t>
        </is>
      </c>
      <c r="N1494" s="45" t="inlineStr">
        <is>
          <t>24</t>
        </is>
      </c>
      <c r="O1494" s="45" t="inlineStr">
        <is>
          <t>1</t>
        </is>
      </c>
      <c r="P1494" s="59" t="str"/>
      <c r="Q1494" s="59" t="str"/>
      <c r="R1494" s="52" t="inlineStr">
        <is>
          <t>The scene shows a hand operating the pressure cooker valve and displays text about pressure settings and steam release, but does not show how to select a cooking program or set time.</t>
        </is>
      </c>
      <c r="S1494" s="52" t="inlineStr">
        <is>
          <t>VLM|ASR|OCR</t>
        </is>
      </c>
      <c r="T1494" s="52" t="inlineStr">
        <is>
          <t>low</t>
        </is>
      </c>
      <c r="U1494" s="52" t="inlineStr">
        <is>
          <t>No evidence of program selection or time setting is visible or audible.</t>
        </is>
      </c>
      <c r="V1494" s="45" t="inlineStr">
        <is>
          <t>R1</t>
        </is>
      </c>
      <c r="W1494" s="46" t="inlineStr">
        <is>
          <t>1</t>
        </is>
      </c>
      <c r="X1494" s="60" t="n"/>
      <c r="Y1494" s="60" t="n"/>
      <c r="Z1494" s="46" t="inlineStr">
        <is>
          <t>no</t>
        </is>
      </c>
      <c r="AA1494" s="54" t="inlineStr">
        <is>
          <t>全部6帧（t=550.6s–576.6s）显示手操作压力锅盖上的排气阀/调节器，第5帧（t=573.0s）出现文字'The New FAGOR DUO features'列出高压低压、蒸汽释放位置、安全指示器等特性，但全程未展示选择烹饪程序或设置时间的操作。</t>
        </is>
      </c>
      <c r="AB1494" s="54" t="n"/>
      <c r="AC1494" s="46" t="inlineStr">
        <is>
          <t>completed</t>
        </is>
      </c>
      <c r="AD1494" s="46" t="inlineStr">
        <is>
          <t>2026-07-28T02:00:15+08:00</t>
        </is>
      </c>
      <c r="AE1494" s="47">
        <f>IF(AC1494&lt;&gt;"completed","",IF(W1494=O1494,"no","yes"))</f>
        <v/>
      </c>
      <c r="AF1494" s="47">
        <f>IF(AC1494&lt;&gt;"completed","",IF(AND(X1494=P1494,Y1494=Q1494),"no","yes"))</f>
        <v/>
      </c>
      <c r="AG1494" s="47">
        <f>IF(AC1494&lt;&gt;"completed","待复核",IF(OR(W1494="",Z1494="",AA1494="",AD1494=""),"缺少必填项",IF(AND(OR(AE1494="yes",AF1494="yes"),AB1494=""),"修正原因缺失",IF(OR(W1494=0,W1494=1),IF(AND(X1494="",Y1494=""),"通过","0/1级时间应留空"),IF(AND(OR(W1494=2,W1494=3),X1494&lt;&gt;"",Y1494&lt;&gt;"",X1494&gt;=I1494,Y1494&lt;=J1494,Y1494&gt;X1494),"通过","2/3级时间无效")))))</f>
        <v/>
      </c>
    </row>
    <row r="1495">
      <c r="A1495" s="45" t="inlineStr">
        <is>
          <t>VQ-037</t>
        </is>
      </c>
      <c r="B1495" s="52" t="inlineStr">
        <is>
          <t>怎样选择压力烹饪程序并设置时间？</t>
        </is>
      </c>
      <c r="C1495" s="45" t="inlineStr">
        <is>
          <t>zh-CN</t>
        </is>
      </c>
      <c r="D1495" s="45" t="inlineStr">
        <is>
          <t>Pressure Cooker</t>
        </is>
      </c>
      <c r="E1495" s="45" t="inlineStr">
        <is>
          <t>operation</t>
        </is>
      </c>
      <c r="F1495" s="45" t="inlineStr">
        <is>
          <t>development</t>
        </is>
      </c>
      <c r="G1495" s="45" t="inlineStr">
        <is>
          <t>pressure-040-scene-0003</t>
        </is>
      </c>
      <c r="H1495" s="45" t="inlineStr">
        <is>
          <t>pressure-040</t>
        </is>
      </c>
      <c r="I1495" s="59" t="inlineStr">
        <is>
          <t>63.897</t>
        </is>
      </c>
      <c r="J1495" s="59" t="inlineStr">
        <is>
          <t>70.237</t>
        </is>
      </c>
      <c r="K1495" s="45" t="inlineStr">
        <is>
          <t>items/pressure-040-scene-0003/clip.mp4</t>
        </is>
      </c>
      <c r="L1495" s="45" t="inlineStr">
        <is>
          <t>items/pressure-040-scene-0003/thumbnail.jpg</t>
        </is>
      </c>
      <c r="M1495" s="52" t="inlineStr">
        <is>
          <t>ASR: pressure cooker and it can be a slow cooker as well so a lot of people know that brand name but this one is my preferred choice this one so you can
OCR: FAGOR KIRKLAND I-OI 8.8:8.8 ORGANIC HICKEN START Nutrition F OCK STOP KEEP WARM TIME DELAY STEAM EE /OR PRESSURE COK SLOW COOK YOGURT SLOW- EN BONES AD BROWN SAUTÉ SIMMER WHITE RICE RISOTTO PCTV PARK CITY TELEVISION PAP TY TELEVISI
VLM: Visual summary: A close-up of a Fagor pressure cooker's control panel, showing a digital display and multiple cooking function buttons, with a carton of Kirkland Organic Chicken Stock visible to the left.
视觉摘要: 一台法格压力锅的控制面板特写，显示数字显示屏和多个烹饪功能按钮，左侧可见一盒Kirkland有机鸡骨汤。
Visible product: Pressure Cooker
Visible components: digital display; START/STOP button; KEEP WARM button; TIME DELAY button; STEAM button; PRESSURE COOK button; SLOW COOK button; YOGURT button; BROWN button; SAUTÉ button; SIMMER button; WHITE RICE button; BROWN RICE button; RISOTTO button; plus button; minus button; FAGOR logo; KIRKLAND Organic Chicken Stock carton
Visible states: digital display showing '00:30'; digital display showing '00:00'</t>
        </is>
      </c>
      <c r="N1495" s="45" t="inlineStr">
        <is>
          <t>25</t>
        </is>
      </c>
      <c r="O1495" s="45" t="inlineStr">
        <is>
          <t>2</t>
        </is>
      </c>
      <c r="P1495" s="59" t="inlineStr">
        <is>
          <t>63.897</t>
        </is>
      </c>
      <c r="Q1495" s="59" t="inlineStr">
        <is>
          <t>70.237</t>
        </is>
      </c>
      <c r="R1495" s="52" t="inlineStr">
        <is>
          <t>The control panel shows multiple cooking function buttons including PRESSURE COOK, SLOW COOK, and TIME DELAY, which are relevant to selecting a pressure cooking program and setting time. The digital display shows time values, indicating time-setting capability. The ASR mentions selecting programs and preferences, reinforcing the context of program selection.</t>
        </is>
      </c>
      <c r="S1495" s="52" t="inlineStr">
        <is>
          <t>VLM|ASR|OCR</t>
        </is>
      </c>
      <c r="T1495" s="52" t="inlineStr">
        <is>
          <t>low</t>
        </is>
      </c>
      <c r="U1495" s="52" t="inlineStr">
        <is>
          <t>No explicit instruction on how to select or set time is shown, but the presence of relevant buttons and time display supports partial answer.</t>
        </is>
      </c>
      <c r="V1495" s="45" t="inlineStr">
        <is>
          <t>R1</t>
        </is>
      </c>
      <c r="W1495" s="46" t="inlineStr">
        <is>
          <t>1</t>
        </is>
      </c>
      <c r="X1495" s="60" t="n"/>
      <c r="Y1495" s="60" t="n"/>
      <c r="Z1495" s="46" t="inlineStr">
        <is>
          <t>no</t>
        </is>
      </c>
      <c r="AA1495" s="54" t="inlineStr">
        <is>
          <t>全部6帧（t=63.9s–70.3s）为FAGOR压力锅控制面板静态特写，显示屏从00:33倒数至00:19，可见PRESSURE COOK等按钮，但无手操作按钮、无选择程序或设置时间的动作演示。</t>
        </is>
      </c>
      <c r="AB1495" s="54" t="inlineStr">
        <is>
          <t>AI=2→R1=1：控制面板可见且有时间显示，但无人手操作选择程序或设置时间的动作过程，仅为静态面板+倒计时画面。</t>
        </is>
      </c>
      <c r="AC1495" s="46" t="inlineStr">
        <is>
          <t>completed</t>
        </is>
      </c>
      <c r="AD1495" s="46" t="inlineStr">
        <is>
          <t>2026-07-28T02:00:15+08:00</t>
        </is>
      </c>
      <c r="AE1495" s="47">
        <f>IF(AC1495&lt;&gt;"completed","",IF(W1495=O1495,"no","yes"))</f>
        <v/>
      </c>
      <c r="AF1495" s="47">
        <f>IF(AC1495&lt;&gt;"completed","",IF(AND(X1495=P1495,Y1495=Q1495),"no","yes"))</f>
        <v/>
      </c>
      <c r="AG1495" s="47">
        <f>IF(AC1495&lt;&gt;"completed","待复核",IF(OR(W1495="",Z1495="",AA1495="",AD1495=""),"缺少必填项",IF(AND(OR(AE1495="yes",AF1495="yes"),AB1495=""),"修正原因缺失",IF(OR(W1495=0,W1495=1),IF(AND(X1495="",Y1495=""),"通过","0/1级时间应留空"),IF(AND(OR(W1495=2,W1495=3),X1495&lt;&gt;"",Y1495&lt;&gt;"",X1495&gt;=I1495,Y1495&lt;=J1495,Y1495&gt;X1495),"通过","2/3级时间无效")))))</f>
        <v/>
      </c>
    </row>
    <row r="1496">
      <c r="A1496" s="45" t="inlineStr">
        <is>
          <t>VQ-037</t>
        </is>
      </c>
      <c r="B1496" s="52" t="inlineStr">
        <is>
          <t>怎样选择压力烹饪程序并设置时间？</t>
        </is>
      </c>
      <c r="C1496" s="45" t="inlineStr">
        <is>
          <t>zh-CN</t>
        </is>
      </c>
      <c r="D1496" s="45" t="inlineStr">
        <is>
          <t>Pressure Cooker</t>
        </is>
      </c>
      <c r="E1496" s="45" t="inlineStr">
        <is>
          <t>operation</t>
        </is>
      </c>
      <c r="F1496" s="45" t="inlineStr">
        <is>
          <t>development</t>
        </is>
      </c>
      <c r="G1496" s="45" t="inlineStr">
        <is>
          <t>pressure-010-scene-0003</t>
        </is>
      </c>
      <c r="H1496" s="45" t="inlineStr">
        <is>
          <t>pressure-010</t>
        </is>
      </c>
      <c r="I1496" s="59" t="inlineStr">
        <is>
          <t>98.031</t>
        </is>
      </c>
      <c r="J1496" s="59" t="inlineStr">
        <is>
          <t>102.035</t>
        </is>
      </c>
      <c r="K1496" s="45" t="inlineStr">
        <is>
          <t>items/pressure-010-scene-0003/clip.mp4</t>
        </is>
      </c>
      <c r="L1496" s="45" t="inlineStr">
        <is>
          <t>items/pressure-010-scene-0003/thumbnail.jpg</t>
        </is>
      </c>
      <c r="M1496" s="52" t="inlineStr">
        <is>
          <t>ASR: But I promise you, eventually, I get it out and I dump it in the pot.
OCR: O88 GAnge ELBOW MACARONI
VLM: Visual summary: A black screen with white text reading 'One Hot Moment Later...'.
视觉摘要: 黑色背景上显示白色文字“一个热的瞬间后...”。
Visible product: unknown
Visual uncertainty: No product or components are visible. The text is a narrative transition, not a product label or instruction.</t>
        </is>
      </c>
      <c r="N1496" s="45" t="inlineStr">
        <is>
          <t>26</t>
        </is>
      </c>
      <c r="O1496" s="45" t="inlineStr">
        <is>
          <t>0</t>
        </is>
      </c>
      <c r="P1496" s="59" t="str"/>
      <c r="Q1496" s="59" t="str"/>
      <c r="R1496" s="52" t="inlineStr">
        <is>
          <t>The scene shows a narrative transition text ('One Hot Moment Later...') with no visible product, components, or instructional content related to selecting or setting pressure cooking programs or time.</t>
        </is>
      </c>
      <c r="S1496" s="52" t="inlineStr">
        <is>
          <t>VLM</t>
        </is>
      </c>
      <c r="T1496" s="52" t="inlineStr">
        <is>
          <t>low</t>
        </is>
      </c>
      <c r="U1496" s="52" t="inlineStr">
        <is>
          <t>No product or instructional content is visible or audible that relates to the question.</t>
        </is>
      </c>
      <c r="V1496" s="45" t="inlineStr">
        <is>
          <t>R1</t>
        </is>
      </c>
      <c r="W1496" s="46" t="inlineStr">
        <is>
          <t>0</t>
        </is>
      </c>
      <c r="X1496" s="60" t="n"/>
      <c r="Y1496" s="60" t="n"/>
      <c r="Z1496" s="46" t="inlineStr">
        <is>
          <t>no</t>
        </is>
      </c>
      <c r="AA1496" s="54" t="inlineStr">
        <is>
          <t>全部6帧（t=98.0s–102.0s）均为黑底白字'One Hot Moment Later...'转场标题卡，无压力锅产品或任何操作内容。</t>
        </is>
      </c>
      <c r="AB1496" s="54" t="n"/>
      <c r="AC1496" s="46" t="inlineStr">
        <is>
          <t>completed</t>
        </is>
      </c>
      <c r="AD1496" s="46" t="inlineStr">
        <is>
          <t>2026-07-28T02:00:15+08:00</t>
        </is>
      </c>
      <c r="AE1496" s="47">
        <f>IF(AC1496&lt;&gt;"completed","",IF(W1496=O1496,"no","yes"))</f>
        <v/>
      </c>
      <c r="AF1496" s="47">
        <f>IF(AC1496&lt;&gt;"completed","",IF(AND(X1496=P1496,Y1496=Q1496),"no","yes"))</f>
        <v/>
      </c>
      <c r="AG1496" s="47">
        <f>IF(AC1496&lt;&gt;"completed","待复核",IF(OR(W1496="",Z1496="",AA1496="",AD1496=""),"缺少必填项",IF(AND(OR(AE1496="yes",AF1496="yes"),AB1496=""),"修正原因缺失",IF(OR(W1496=0,W1496=1),IF(AND(X1496="",Y1496=""),"通过","0/1级时间应留空"),IF(AND(OR(W1496=2,W1496=3),X1496&lt;&gt;"",Y1496&lt;&gt;"",X1496&gt;=I1496,Y1496&lt;=J1496,Y1496&gt;X1496),"通过","2/3级时间无效")))))</f>
        <v/>
      </c>
    </row>
    <row r="1497">
      <c r="A1497" s="45" t="inlineStr">
        <is>
          <t>VQ-037</t>
        </is>
      </c>
      <c r="B1497" s="52" t="inlineStr">
        <is>
          <t>怎样选择压力烹饪程序并设置时间？</t>
        </is>
      </c>
      <c r="C1497" s="45" t="inlineStr">
        <is>
          <t>zh-CN</t>
        </is>
      </c>
      <c r="D1497" s="45" t="inlineStr">
        <is>
          <t>Pressure Cooker</t>
        </is>
      </c>
      <c r="E1497" s="45" t="inlineStr">
        <is>
          <t>operation</t>
        </is>
      </c>
      <c r="F1497" s="45" t="inlineStr">
        <is>
          <t>development</t>
        </is>
      </c>
      <c r="G1497" s="45" t="inlineStr">
        <is>
          <t>pressure-027-scene-0041</t>
        </is>
      </c>
      <c r="H1497" s="45" t="inlineStr">
        <is>
          <t>pressure-027</t>
        </is>
      </c>
      <c r="I1497" s="59" t="inlineStr">
        <is>
          <t>476.543</t>
        </is>
      </c>
      <c r="J1497" s="59" t="inlineStr">
        <is>
          <t>480.848</t>
        </is>
      </c>
      <c r="K1497" s="45" t="inlineStr">
        <is>
          <t>items/pressure-027-scene-0041/clip.mp4</t>
        </is>
      </c>
      <c r="L1497" s="45" t="inlineStr">
        <is>
          <t>items/pressure-027-scene-0041/thumbnail.jpg</t>
        </is>
      </c>
      <c r="M1497" s="52" t="inlineStr">
        <is>
          <t>ASR: limits on it but we can eat cheese and it is delicious this dairy farmer's daughter is pretty happy about that all right all right if i come over and clean up the crock pot and mess and
OCR: virginia this morning
VLM: Visual summary: A woman wearing an apron stands behind a table with various cooking ingredients and a black appliance, smiling at the camera.
视觉摘要: 一位穿着围裙的女士站在摆有各种烹饪食材和一台黑色电器的桌子后面，对着镜头微笑。
Visible product: Pressure Cooker
Visible components: black appliance; wooden table; bowl; glass jar; spoon; small containers; apron; door with glass panel
Visible actions: woman smiling; woman standing
Visual uncertainty: The exact function or model of the black appliance is not identifiable from the frames.</t>
        </is>
      </c>
      <c r="N1497" s="45" t="inlineStr">
        <is>
          <t>27</t>
        </is>
      </c>
      <c r="O1497" s="45" t="inlineStr">
        <is>
          <t>0</t>
        </is>
      </c>
      <c r="P1497" s="59" t="str"/>
      <c r="Q1497" s="59" t="str"/>
      <c r="R1497" s="52" t="inlineStr">
        <is>
          <t>The scene shows a woman with a pressure cooker but does not address selecting or setting cooking programs or time; ASR discusses cheese and crock pot, not pressure cooking.</t>
        </is>
      </c>
      <c r="S1497" s="52" t="inlineStr">
        <is>
          <t>VLM|ASR|OCR</t>
        </is>
      </c>
      <c r="T1497" s="52" t="inlineStr">
        <is>
          <t>low</t>
        </is>
      </c>
      <c r="U1497" s="52" t="inlineStr">
        <is>
          <t>No evidence of program selection or time setting is present.</t>
        </is>
      </c>
      <c r="V1497" s="45" t="inlineStr">
        <is>
          <t>R1</t>
        </is>
      </c>
      <c r="W1497" s="46" t="inlineStr">
        <is>
          <t>0</t>
        </is>
      </c>
      <c r="X1497" s="60" t="n"/>
      <c r="Y1497" s="60" t="n"/>
      <c r="Z1497" s="46" t="inlineStr">
        <is>
          <t>no</t>
        </is>
      </c>
      <c r="AA1497" s="54" t="inlineStr">
        <is>
          <t>全部6帧（t=476.5s–480.8s）为一位系围裙的女性站在桌前讲解，桌上可见慢炖锅（crock pot），ASR讨论奶酪和慢炖锅，与压力锅选择程序或设置时间完全无关。</t>
        </is>
      </c>
      <c r="AB1497" s="54" t="n"/>
      <c r="AC1497" s="46" t="inlineStr">
        <is>
          <t>completed</t>
        </is>
      </c>
      <c r="AD1497" s="46" t="inlineStr">
        <is>
          <t>2026-07-28T02:00:15+08:00</t>
        </is>
      </c>
      <c r="AE1497" s="47">
        <f>IF(AC1497&lt;&gt;"completed","",IF(W1497=O1497,"no","yes"))</f>
        <v/>
      </c>
      <c r="AF1497" s="47">
        <f>IF(AC1497&lt;&gt;"completed","",IF(AND(X1497=P1497,Y1497=Q1497),"no","yes"))</f>
        <v/>
      </c>
      <c r="AG1497" s="47">
        <f>IF(AC1497&lt;&gt;"completed","待复核",IF(OR(W1497="",Z1497="",AA1497="",AD1497=""),"缺少必填项",IF(AND(OR(AE1497="yes",AF1497="yes"),AB1497=""),"修正原因缺失",IF(OR(W1497=0,W1497=1),IF(AND(X1497="",Y1497=""),"通过","0/1级时间应留空"),IF(AND(OR(W1497=2,W1497=3),X1497&lt;&gt;"",Y1497&lt;&gt;"",X1497&gt;=I1497,Y1497&lt;=J1497,Y1497&gt;X1497),"通过","2/3级时间无效")))))</f>
        <v/>
      </c>
    </row>
    <row r="1498">
      <c r="A1498" s="45" t="inlineStr">
        <is>
          <t>VQ-037</t>
        </is>
      </c>
      <c r="B1498" s="52" t="inlineStr">
        <is>
          <t>怎样选择压力烹饪程序并设置时间？</t>
        </is>
      </c>
      <c r="C1498" s="45" t="inlineStr">
        <is>
          <t>zh-CN</t>
        </is>
      </c>
      <c r="D1498" s="45" t="inlineStr">
        <is>
          <t>Pressure Cooker</t>
        </is>
      </c>
      <c r="E1498" s="45" t="inlineStr">
        <is>
          <t>operation</t>
        </is>
      </c>
      <c r="F1498" s="45" t="inlineStr">
        <is>
          <t>development</t>
        </is>
      </c>
      <c r="G1498" s="45" t="inlineStr">
        <is>
          <t>pressure-012-scene-0008</t>
        </is>
      </c>
      <c r="H1498" s="45" t="inlineStr">
        <is>
          <t>pressure-012</t>
        </is>
      </c>
      <c r="I1498" s="59" t="inlineStr">
        <is>
          <t>24.024</t>
        </is>
      </c>
      <c r="J1498" s="59" t="inlineStr">
        <is>
          <t>27.728</t>
        </is>
      </c>
      <c r="K1498" s="45" t="inlineStr">
        <is>
          <t>items/pressure-012-scene-0008/clip.mp4</t>
        </is>
      </c>
      <c r="L1498" s="45" t="inlineStr">
        <is>
          <t>items/pressure-012-scene-0008/thumbnail.jpg</t>
        </is>
      </c>
      <c r="M1498" s="52" t="inlineStr">
        <is>
          <t>OCR: S
VLM: Visual summary: Chicken pieces are being seared in a pressure cooker pot with oil and seasonings.
视觉摘要: 鸡块正在压力锅内用油和调味料煎制。
Visible product: Pressure Cooker
Visible components: pressure cooker pot; chicken pieces; oil; seasonings; red tongs; garlic cloves; green onions; red and white checkered cloth
Visible actions: searing chicken; using tongs to turn chicken
Visible states: chicken pieces browning; steam rising from pot</t>
        </is>
      </c>
      <c r="N1498" s="45" t="inlineStr">
        <is>
          <t>28</t>
        </is>
      </c>
      <c r="O1498" s="45" t="inlineStr">
        <is>
          <t>0</t>
        </is>
      </c>
      <c r="P1498" s="59" t="str"/>
      <c r="Q1498" s="59" t="str"/>
      <c r="R1498" s="52" t="inlineStr">
        <is>
          <t>The scene shows searing chicken in a pressure cooker, which is a preparation step, not selecting or setting a pressure cooking program or time.</t>
        </is>
      </c>
      <c r="S1498" s="52" t="inlineStr">
        <is>
          <t>VLM</t>
        </is>
      </c>
      <c r="T1498" s="52" t="inlineStr">
        <is>
          <t>low</t>
        </is>
      </c>
      <c r="U1498" s="52" t="inlineStr">
        <is>
          <t>The evidence clearly depicts a cooking step unrelated to program selection or time setting.</t>
        </is>
      </c>
      <c r="V1498" s="45" t="inlineStr">
        <is>
          <t>R1</t>
        </is>
      </c>
      <c r="W1498" s="46" t="inlineStr">
        <is>
          <t>0</t>
        </is>
      </c>
      <c r="X1498" s="60" t="n"/>
      <c r="Y1498" s="60" t="n"/>
      <c r="Z1498" s="46" t="inlineStr">
        <is>
          <t>no</t>
        </is>
      </c>
      <c r="AA1498" s="54" t="inlineStr">
        <is>
          <t>全部6帧（t=24.0s–27.8s）显示用红夹子在压力锅内翻煎鸡块（有油和蒸汽），属于食材预处理/煎制步骤，与选择烹饪程序或设置时间无关。</t>
        </is>
      </c>
      <c r="AB1498" s="54" t="n"/>
      <c r="AC1498" s="46" t="inlineStr">
        <is>
          <t>completed</t>
        </is>
      </c>
      <c r="AD1498" s="46" t="inlineStr">
        <is>
          <t>2026-07-28T02:00:15+08:00</t>
        </is>
      </c>
      <c r="AE1498" s="47">
        <f>IF(AC1498&lt;&gt;"completed","",IF(W1498=O1498,"no","yes"))</f>
        <v/>
      </c>
      <c r="AF1498" s="47">
        <f>IF(AC1498&lt;&gt;"completed","",IF(AND(X1498=P1498,Y1498=Q1498),"no","yes"))</f>
        <v/>
      </c>
      <c r="AG1498" s="47">
        <f>IF(AC1498&lt;&gt;"completed","待复核",IF(OR(W1498="",Z1498="",AA1498="",AD1498=""),"缺少必填项",IF(AND(OR(AE1498="yes",AF1498="yes"),AB1498=""),"修正原因缺失",IF(OR(W1498=0,W1498=1),IF(AND(X1498="",Y1498=""),"通过","0/1级时间应留空"),IF(AND(OR(W1498=2,W1498=3),X1498&lt;&gt;"",Y1498&lt;&gt;"",X1498&gt;=I1498,Y1498&lt;=J1498,Y1498&gt;X1498),"通过","2/3级时间无效")))))</f>
        <v/>
      </c>
    </row>
    <row r="1499">
      <c r="A1499" s="45" t="inlineStr">
        <is>
          <t>VQ-037</t>
        </is>
      </c>
      <c r="B1499" s="52" t="inlineStr">
        <is>
          <t>怎样选择压力烹饪程序并设置时间？</t>
        </is>
      </c>
      <c r="C1499" s="45" t="inlineStr">
        <is>
          <t>zh-CN</t>
        </is>
      </c>
      <c r="D1499" s="45" t="inlineStr">
        <is>
          <t>Pressure Cooker</t>
        </is>
      </c>
      <c r="E1499" s="45" t="inlineStr">
        <is>
          <t>operation</t>
        </is>
      </c>
      <c r="F1499" s="45" t="inlineStr">
        <is>
          <t>development</t>
        </is>
      </c>
      <c r="G1499" s="45" t="inlineStr">
        <is>
          <t>pressure-037-scene-0007</t>
        </is>
      </c>
      <c r="H1499" s="45" t="inlineStr">
        <is>
          <t>pressure-037</t>
        </is>
      </c>
      <c r="I1499" s="59" t="inlineStr">
        <is>
          <t>31.276</t>
        </is>
      </c>
      <c r="J1499" s="59" t="inlineStr">
        <is>
          <t>34.279</t>
        </is>
      </c>
      <c r="K1499" s="45" t="inlineStr">
        <is>
          <t>items/pressure-037-scene-0007/clip.mp4</t>
        </is>
      </c>
      <c r="L1499" s="45" t="inlineStr">
        <is>
          <t>items/pressure-037-scene-0007/thumbnail.jpg</t>
        </is>
      </c>
      <c r="M1499" s="52" t="inlineStr">
        <is>
          <t>ASR: I don't think that there's anything I can't do.
VLM: Visual summary: A close-up of a person's finger pressing a button on an Instant Pot pressure cooker's control panel, which displays '30' in red digital numbers.
视觉摘要: 一个人的手指按压一个电压力锅控制面板上的按钮，面板上显示红色数字“30”。
Visible product: Instant Pot
Visible components: control panel; digital display; buttons; fingertip; brand logo; website URL; text overlay
Visible actions: pressing a button
Visible states: digital display showing '30'; button being pressed; text overlay visible</t>
        </is>
      </c>
      <c r="N1499" s="45" t="inlineStr">
        <is>
          <t>29</t>
        </is>
      </c>
      <c r="O1499" s="45" t="inlineStr">
        <is>
          <t>2</t>
        </is>
      </c>
      <c r="P1499" s="59" t="inlineStr">
        <is>
          <t>31.276</t>
        </is>
      </c>
      <c r="Q1499" s="59" t="inlineStr">
        <is>
          <t>34.279</t>
        </is>
      </c>
      <c r="R1499" s="52" t="inlineStr">
        <is>
          <t>显示数字'30'的控制面板和手指按压按钮的动作，表明正在设置时间，但未明确说明如何选择压力烹饪程序。</t>
        </is>
      </c>
      <c r="S1499" s="52" t="inlineStr">
        <is>
          <t>VLM</t>
        </is>
      </c>
      <c r="T1499" s="52" t="inlineStr">
        <is>
          <t>low</t>
        </is>
      </c>
      <c r="U1499" s="52" t="inlineStr">
        <is>
          <t>未显示程序选择步骤，仅显示时间设置动作。</t>
        </is>
      </c>
      <c r="V1499" s="45" t="inlineStr">
        <is>
          <t>R1</t>
        </is>
      </c>
      <c r="W1499" s="46" t="inlineStr">
        <is>
          <t>2</t>
        </is>
      </c>
      <c r="X1499" s="60" t="inlineStr">
        <is>
          <t>31.276</t>
        </is>
      </c>
      <c r="Y1499" s="60" t="inlineStr">
        <is>
          <t>34.279</t>
        </is>
      </c>
      <c r="Z1499" s="46" t="inlineStr">
        <is>
          <t>no</t>
        </is>
      </c>
      <c r="AA1499" s="54" t="inlineStr">
        <is>
          <t>6帧（t=31.3-34.3s）特写Instant Pot控制面板，手指按压'-'/'+'等按钮，显示屏红色数字'30'，表明在调整时间；面板上方显示'Manual'等模式文字，但具体压力程序选择未被ASR/VLM明确说明。</t>
        </is>
      </c>
      <c r="AB1499" s="54" t="inlineStr">
        <is>
          <t>AI=2→R1=2，时间同：保持。控制面板按钮被按压+显示时间'30'，部分回答时间设置。</t>
        </is>
      </c>
      <c r="AC1499" s="46" t="inlineStr">
        <is>
          <t>completed</t>
        </is>
      </c>
      <c r="AD1499" s="46" t="inlineStr">
        <is>
          <t>2026-07-28T01:55:19+08:00</t>
        </is>
      </c>
      <c r="AE1499" s="47">
        <f>IF(AC1499&lt;&gt;"completed","",IF(W1499=O1499,"no","yes"))</f>
        <v/>
      </c>
      <c r="AF1499" s="47">
        <f>IF(AC1499&lt;&gt;"completed","",IF(AND(X1499=P1499,Y1499=Q1499),"no","yes"))</f>
        <v/>
      </c>
      <c r="AG1499" s="47">
        <f>IF(AC1499&lt;&gt;"completed","待复核",IF(OR(W1499="",Z1499="",AA1499="",AD1499=""),"缺少必填项",IF(AND(OR(AE1499="yes",AF1499="yes"),AB1499=""),"修正原因缺失",IF(OR(W1499=0,W1499=1),IF(AND(X1499="",Y1499=""),"通过","0/1级时间应留空"),IF(AND(OR(W1499=2,W1499=3),X1499&lt;&gt;"",Y1499&lt;&gt;"",X1499&gt;=I1499,Y1499&lt;=J1499,Y1499&gt;X1499),"通过","2/3级时间无效")))))</f>
        <v/>
      </c>
    </row>
    <row r="1500">
      <c r="A1500" s="45" t="inlineStr">
        <is>
          <t>VQ-037</t>
        </is>
      </c>
      <c r="B1500" s="52" t="inlineStr">
        <is>
          <t>怎样选择压力烹饪程序并设置时间？</t>
        </is>
      </c>
      <c r="C1500" s="45" t="inlineStr">
        <is>
          <t>zh-CN</t>
        </is>
      </c>
      <c r="D1500" s="45" t="inlineStr">
        <is>
          <t>Pressure Cooker</t>
        </is>
      </c>
      <c r="E1500" s="45" t="inlineStr">
        <is>
          <t>operation</t>
        </is>
      </c>
      <c r="F1500" s="45" t="inlineStr">
        <is>
          <t>development</t>
        </is>
      </c>
      <c r="G1500" s="45" t="inlineStr">
        <is>
          <t>pressure-011-scene-0012</t>
        </is>
      </c>
      <c r="H1500" s="45" t="inlineStr">
        <is>
          <t>pressure-011</t>
        </is>
      </c>
      <c r="I1500" s="59" t="inlineStr">
        <is>
          <t>86.887</t>
        </is>
      </c>
      <c r="J1500" s="59" t="inlineStr">
        <is>
          <t>98.198</t>
        </is>
      </c>
      <c r="K1500" s="45" t="inlineStr">
        <is>
          <t>items/pressure-011-scene-0012/clip.mp4</t>
        </is>
      </c>
      <c r="L1500" s="45" t="inlineStr">
        <is>
          <t>items/pressure-011-scene-0012/thumbnail.jpg</t>
        </is>
      </c>
      <c r="M1500" s="52" t="inlineStr">
        <is>
          <t>ASR: so the only way to do that on the instant pot and it's very simple you click you press on pressure cook and the recipe traditionally calls for 40 minutes if you're using the pork loin but since we're doing the shoulder that
OCR: Instant Pot Duo Nova Soup Broth Rice Meat Stew Multigrain Bean Chill Porridge Poultry + Steam Pressure Keep Level Warm Yogurt Instant Pot 0 100 Normal Chili Cnligh Slow Cook Sauté Delay Cancel Start
VLM: Visual summary: A close-up of an Instant Pot Duo Nova pressure cooker's control panel, showing a hand pressing the 'Pressure Cook' button and the digital display changing to show a 10-minute cooking time.
视觉摘要: 一台Instant Pot Duo Nova压力锅的控制面板特写，显示一只手按下“压力烹饪”按钮，数字显示屏变为10分钟的烹饪时间。
Visible product: Instant Pot Duo Nova
Visible components: digital display; Pressure Cook button; Pressure Level button; Keep Warm button; Delay Start button; Cancel button; Soup/Broth button; Meat/Stew button; Bean/Chili button; Poultry button; Slow Cook button; Sauté button; Rice button; Multigrain button; Porridge button; Steam button; Yogurt button
Visible actions: A hand presses the 'Pressure Cook' button
Visible states: Digital display shows '0:10' after button press; Digital display shows 'Pressure' and 'Normal' and 'High' indicators</t>
        </is>
      </c>
      <c r="N1500" s="45" t="inlineStr">
        <is>
          <t>30</t>
        </is>
      </c>
      <c r="O1500" s="45" t="inlineStr">
        <is>
          <t>3</t>
        </is>
      </c>
      <c r="P1500" s="59" t="inlineStr">
        <is>
          <t>86.887</t>
        </is>
      </c>
      <c r="Q1500" s="59" t="inlineStr">
        <is>
          <t>98.198</t>
        </is>
      </c>
      <c r="R1500" s="52" t="inlineStr">
        <is>
          <t>The video shows a hand pressing the 'Pressure Cook' button on an Instant Pot Duo Nova, with the display changing to 10 minutes, while ASR confirms selecting the pressure cook program and setting time based on recipe adjustments.</t>
        </is>
      </c>
      <c r="S1500" s="52" t="inlineStr">
        <is>
          <t>VLM|ASR|OCR</t>
        </is>
      </c>
      <c r="T1500" s="52" t="inlineStr">
        <is>
          <t>low</t>
        </is>
      </c>
      <c r="U1500" s="52" t="str"/>
      <c r="V1500" s="45" t="inlineStr">
        <is>
          <t>R1</t>
        </is>
      </c>
      <c r="W1500" s="46" t="inlineStr">
        <is>
          <t>3</t>
        </is>
      </c>
      <c r="X1500" s="60" t="n">
        <v>89.09999999999999</v>
      </c>
      <c r="Y1500" s="60" t="n">
        <v>98.19799999999999</v>
      </c>
      <c r="Z1500" s="46" t="inlineStr">
        <is>
          <t>no</t>
        </is>
      </c>
      <c r="AA1500" s="54" t="inlineStr">
        <is>
          <t>第2帧（t=89.1s）手按下Instant Pot Duo Nova的'Pressure Cook'按钮，第5-6帧（t=95.9s–98.2s）显示屏亮起蓝色'0:10'，完整演示了选择压力烹饪程序并设置时间为10分钟的过程。</t>
        </is>
      </c>
      <c r="AB1500" s="54" t="inlineStr">
        <is>
          <t>时间按实际证据片段重定位</t>
        </is>
      </c>
      <c r="AC1500" s="46" t="inlineStr">
        <is>
          <t>completed</t>
        </is>
      </c>
      <c r="AD1500" s="46" t="inlineStr">
        <is>
          <t>2026-07-28T02:00:15+08:00</t>
        </is>
      </c>
      <c r="AE1500" s="47">
        <f>IF(AC1500&lt;&gt;"completed","",IF(W1500=O1500,"no","yes"))</f>
        <v/>
      </c>
      <c r="AF1500" s="47">
        <f>IF(AC1500&lt;&gt;"completed","",IF(AND(X1500=P1500,Y1500=Q1500),"no","yes"))</f>
        <v/>
      </c>
      <c r="AG1500" s="47">
        <f>IF(AC1500&lt;&gt;"completed","待复核",IF(OR(W1500="",Z1500="",AA1500="",AD1500=""),"缺少必填项",IF(AND(OR(AE1500="yes",AF1500="yes"),AB1500=""),"修正原因缺失",IF(OR(W1500=0,W1500=1),IF(AND(X1500="",Y1500=""),"通过","0/1级时间应留空"),IF(AND(OR(W1500=2,W1500=3),X1500&lt;&gt;"",Y1500&lt;&gt;"",X1500&gt;=I1500,Y1500&lt;=J1500,Y1500&gt;X1500),"通过","2/3级时间无效")))))</f>
        <v/>
      </c>
    </row>
    <row r="1501">
      <c r="A1501" s="45" t="inlineStr">
        <is>
          <t>VQ-037</t>
        </is>
      </c>
      <c r="B1501" s="52" t="inlineStr">
        <is>
          <t>怎样选择压力烹饪程序并设置时间？</t>
        </is>
      </c>
      <c r="C1501" s="45" t="inlineStr">
        <is>
          <t>zh-CN</t>
        </is>
      </c>
      <c r="D1501" s="45" t="inlineStr">
        <is>
          <t>Pressure Cooker</t>
        </is>
      </c>
      <c r="E1501" s="45" t="inlineStr">
        <is>
          <t>operation</t>
        </is>
      </c>
      <c r="F1501" s="45" t="inlineStr">
        <is>
          <t>development</t>
        </is>
      </c>
      <c r="G1501" s="45" t="inlineStr">
        <is>
          <t>pressure-033-scene-0051</t>
        </is>
      </c>
      <c r="H1501" s="45" t="inlineStr">
        <is>
          <t>pressure-033</t>
        </is>
      </c>
      <c r="I1501" s="59" t="inlineStr">
        <is>
          <t>533.934</t>
        </is>
      </c>
      <c r="J1501" s="59" t="inlineStr">
        <is>
          <t>536.236</t>
        </is>
      </c>
      <c r="K1501" s="45" t="inlineStr">
        <is>
          <t>items/pressure-033-scene-0051/clip.mp4</t>
        </is>
      </c>
      <c r="L1501" s="45" t="inlineStr">
        <is>
          <t>items/pressure-033-scene-0051/thumbnail.jpg</t>
        </is>
      </c>
      <c r="M1501" s="52" t="inlineStr">
        <is>
          <t>ASR: here, which compresses, and will force the pressure regulator valve into an upright position. There are no moving parts on this.
VLM: Visual summary: A close-up of a pressure cooker with steam rising from its lid.
视觉摘要: 一个压力锅的特写，锅盖上有蒸汽升起。
Visible product: Pressure Cooker
Visible components: pressure cooker; lid; handle; pressure valve
Visible states: steam rising; lid slightly ajar
Visual uncertainty: The background is out of focus and indistinct.</t>
        </is>
      </c>
      <c r="N1501" s="45" t="inlineStr">
        <is>
          <t>31</t>
        </is>
      </c>
      <c r="O1501" s="45" t="inlineStr">
        <is>
          <t>0</t>
        </is>
      </c>
      <c r="P1501" s="59" t="str"/>
      <c r="Q1501" s="59" t="str"/>
      <c r="R1501" s="52" t="inlineStr">
        <is>
          <t>The scene shows a pressure cooker with steam rising and lid slightly ajar, but provides no information on selecting or setting pressure cooking programs or time.</t>
        </is>
      </c>
      <c r="S1501" s="52" t="inlineStr">
        <is>
          <t>VLM</t>
        </is>
      </c>
      <c r="T1501" s="52" t="inlineStr">
        <is>
          <t>low</t>
        </is>
      </c>
      <c r="U1501" s="52" t="inlineStr">
        <is>
          <t>No evidence of program selection or time setting is present.</t>
        </is>
      </c>
      <c r="V1501" s="45" t="inlineStr">
        <is>
          <t>R1</t>
        </is>
      </c>
      <c r="W1501" s="46" t="inlineStr">
        <is>
          <t>1</t>
        </is>
      </c>
      <c r="X1501" s="60" t="n"/>
      <c r="Y1501" s="60" t="n"/>
      <c r="Z1501" s="46" t="inlineStr">
        <is>
          <t>no</t>
        </is>
      </c>
      <c r="AA1501" s="54" t="inlineStr">
        <is>
          <t>6帧均为锅盖特写，无控制面板、按钮或程序选择/时间设置画面。</t>
        </is>
      </c>
      <c r="AB1501" s="54" t="inlineStr">
        <is>
          <t>AI=0→R1=1：产品（锅盖）可见，但6帧无程序选择画面。</t>
        </is>
      </c>
      <c r="AC1501" s="46" t="inlineStr">
        <is>
          <t>completed</t>
        </is>
      </c>
      <c r="AD1501" s="46" t="inlineStr">
        <is>
          <t>2026-07-28T01:55:19+08:00</t>
        </is>
      </c>
      <c r="AE1501" s="47">
        <f>IF(AC1501&lt;&gt;"completed","",IF(W1501=O1501,"no","yes"))</f>
        <v/>
      </c>
      <c r="AF1501" s="47">
        <f>IF(AC1501&lt;&gt;"completed","",IF(AND(X1501=P1501,Y1501=Q1501),"no","yes"))</f>
        <v/>
      </c>
      <c r="AG1501" s="47">
        <f>IF(AC1501&lt;&gt;"completed","待复核",IF(OR(W1501="",Z1501="",AA1501="",AD1501=""),"缺少必填项",IF(AND(OR(AE1501="yes",AF1501="yes"),AB1501=""),"修正原因缺失",IF(OR(W1501=0,W1501=1),IF(AND(X1501="",Y1501=""),"通过","0/1级时间应留空"),IF(AND(OR(W1501=2,W1501=3),X1501&lt;&gt;"",Y1501&lt;&gt;"",X1501&gt;=I1501,Y1501&lt;=J1501,Y1501&gt;X1501),"通过","2/3级时间无效")))))</f>
        <v/>
      </c>
    </row>
    <row r="1502">
      <c r="A1502" s="45" t="inlineStr">
        <is>
          <t>VQ-037</t>
        </is>
      </c>
      <c r="B1502" s="52" t="inlineStr">
        <is>
          <t>怎样选择压力烹饪程序并设置时间？</t>
        </is>
      </c>
      <c r="C1502" s="45" t="inlineStr">
        <is>
          <t>zh-CN</t>
        </is>
      </c>
      <c r="D1502" s="45" t="inlineStr">
        <is>
          <t>Pressure Cooker</t>
        </is>
      </c>
      <c r="E1502" s="45" t="inlineStr">
        <is>
          <t>operation</t>
        </is>
      </c>
      <c r="F1502" s="45" t="inlineStr">
        <is>
          <t>development</t>
        </is>
      </c>
      <c r="G1502" s="45" t="inlineStr">
        <is>
          <t>pressure-027-scene-0011</t>
        </is>
      </c>
      <c r="H1502" s="45" t="inlineStr">
        <is>
          <t>pressure-027</t>
        </is>
      </c>
      <c r="I1502" s="59" t="inlineStr">
        <is>
          <t>181.081</t>
        </is>
      </c>
      <c r="J1502" s="59" t="inlineStr">
        <is>
          <t>185.252</t>
        </is>
      </c>
      <c r="K1502" s="45" t="inlineStr">
        <is>
          <t>items/pressure-027-scene-0011/clip.mp4</t>
        </is>
      </c>
      <c r="L1502" s="45" t="inlineStr">
        <is>
          <t>items/pressure-027-scene-0011/thumbnail.jpg</t>
        </is>
      </c>
      <c r="M1502" s="52" t="inlineStr">
        <is>
          <t>ASR: quick this is. So the mea It's not completely brown this on television, you'd
VLM: Visual summary: A man sits on a blue couch in a television studio, watching a woman on a large screen who is cooking with a pressure cooker. The studio has a 'Virginia This Morning' logo and cityscape backdrop.
视觉摘要: 一名男子坐在电视演播室的蓝色沙发上，观看大屏幕上一位正在用压力锅做饭的女子。演播室背景有“Virginia This Morning”标志和城市景观。
Visible product: Pressure Cooker
Visible components: blue couch; glass coffee table; large television screen; studio backdrop with cityscape; studio logo screen; pressure cooker
Visible actions: woman stirring contents in a pressure cooker; man sitting and watching</t>
        </is>
      </c>
      <c r="N1502" s="45" t="inlineStr">
        <is>
          <t>32</t>
        </is>
      </c>
      <c r="O1502" s="45" t="inlineStr">
        <is>
          <t>0</t>
        </is>
      </c>
      <c r="P1502" s="59" t="str"/>
      <c r="Q1502" s="59" t="str"/>
      <c r="R1502" s="52" t="inlineStr">
        <is>
          <t>The scene shows a woman cooking with a pressure cooker on a screen, while a man watches; no visible or spoken instruction on selecting or setting pressure cooking programs or time.</t>
        </is>
      </c>
      <c r="S1502" s="52" t="inlineStr">
        <is>
          <t>VLM</t>
        </is>
      </c>
      <c r="T1502" s="52" t="inlineStr">
        <is>
          <t>low</t>
        </is>
      </c>
      <c r="U1502" s="52" t="inlineStr">
        <is>
          <t>No evidence of program selection or time setting actions or instructions.</t>
        </is>
      </c>
      <c r="V1502" s="45" t="inlineStr">
        <is>
          <t>R1</t>
        </is>
      </c>
      <c r="W1502" s="46" t="inlineStr">
        <is>
          <t>0</t>
        </is>
      </c>
      <c r="X1502" s="60" t="n"/>
      <c r="Y1502" s="60" t="n"/>
      <c r="Z1502" s="46" t="inlineStr">
        <is>
          <t>no</t>
        </is>
      </c>
      <c r="AA1502" s="54" t="inlineStr">
        <is>
          <t>全部6帧（t=181.1s–185.3s）均为电视节目演播室场景，一位男士坐在沙发上，背景大屏中有一位女士在料理，但压力锅只在远处屏幕中隐约出现，未展示任何选择程序或设置时间的操作。</t>
        </is>
      </c>
      <c r="AB1502" s="54" t="n"/>
      <c r="AC1502" s="46" t="inlineStr">
        <is>
          <t>completed</t>
        </is>
      </c>
      <c r="AD1502" s="46" t="inlineStr">
        <is>
          <t>2026-07-28T02:00:15+08:00</t>
        </is>
      </c>
      <c r="AE1502" s="47">
        <f>IF(AC1502&lt;&gt;"completed","",IF(W1502=O1502,"no","yes"))</f>
        <v/>
      </c>
      <c r="AF1502" s="47">
        <f>IF(AC1502&lt;&gt;"completed","",IF(AND(X1502=P1502,Y1502=Q1502),"no","yes"))</f>
        <v/>
      </c>
      <c r="AG1502" s="47">
        <f>IF(AC1502&lt;&gt;"completed","待复核",IF(OR(W1502="",Z1502="",AA1502="",AD1502=""),"缺少必填项",IF(AND(OR(AE1502="yes",AF1502="yes"),AB1502=""),"修正原因缺失",IF(OR(W1502=0,W1502=1),IF(AND(X1502="",Y1502=""),"通过","0/1级时间应留空"),IF(AND(OR(W1502=2,W1502=3),X1502&lt;&gt;"",Y1502&lt;&gt;"",X1502&gt;=I1502,Y1502&lt;=J1502,Y1502&gt;X1502),"通过","2/3级时间无效")))))</f>
        <v/>
      </c>
    </row>
    <row r="1503">
      <c r="A1503" s="45" t="inlineStr">
        <is>
          <t>VQ-037</t>
        </is>
      </c>
      <c r="B1503" s="52" t="inlineStr">
        <is>
          <t>怎样选择压力烹饪程序并设置时间？</t>
        </is>
      </c>
      <c r="C1503" s="45" t="inlineStr">
        <is>
          <t>zh-CN</t>
        </is>
      </c>
      <c r="D1503" s="45" t="inlineStr">
        <is>
          <t>Pressure Cooker</t>
        </is>
      </c>
      <c r="E1503" s="45" t="inlineStr">
        <is>
          <t>operation</t>
        </is>
      </c>
      <c r="F1503" s="45" t="inlineStr">
        <is>
          <t>development</t>
        </is>
      </c>
      <c r="G1503" s="45" t="inlineStr">
        <is>
          <t>pressure-020-scene-0001</t>
        </is>
      </c>
      <c r="H1503" s="45" t="inlineStr">
        <is>
          <t>pressure-020</t>
        </is>
      </c>
      <c r="I1503" s="59" t="inlineStr">
        <is>
          <t>0.0</t>
        </is>
      </c>
      <c r="J1503" s="59" t="inlineStr">
        <is>
          <t>7.307</t>
        </is>
      </c>
      <c r="K1503" s="45" t="inlineStr">
        <is>
          <t>items/pressure-020-scene-0001/clip.mp4</t>
        </is>
      </c>
      <c r="L1503" s="45" t="inlineStr">
        <is>
          <t>items/pressure-020-scene-0001/thumbnail.jpg</t>
        </is>
      </c>
      <c r="M1503" s="52" t="inlineStr">
        <is>
          <t>OCR: azlife 307,161 subsribers SUBSCRIBE 307K Subscribe to get the latest RYAL BASMATI RICE E
VLM: Visual summary: A YouTube channel branding animation for 'azlife' with a subscriber count displayed.
视觉摘要: YouTube频道“azlife”的品牌动画，显示订阅者数量。
Visible product: unknown
Visible components: azlife logo; subscriber count display; subscribe button; bell icon; background graphics
Visible states: subscriber count changing from 307,132 to 307,259
Visual uncertainty: The product category label 'Pressure Cooker' is not visually present in the frames.</t>
        </is>
      </c>
      <c r="N1503" s="45" t="inlineStr">
        <is>
          <t>33</t>
        </is>
      </c>
      <c r="O1503" s="45" t="inlineStr">
        <is>
          <t>0</t>
        </is>
      </c>
      <c r="P1503" s="59" t="str"/>
      <c r="Q1503" s="59" t="str"/>
      <c r="R1503" s="52" t="inlineStr">
        <is>
          <t>The scene shows a YouTube channel branding animation with no visible pressure cooker or related operation interface.</t>
        </is>
      </c>
      <c r="S1503" s="52" t="inlineStr">
        <is>
          <t>VLM</t>
        </is>
      </c>
      <c r="T1503" s="52" t="inlineStr">
        <is>
          <t>low</t>
        </is>
      </c>
      <c r="U1503" s="52" t="inlineStr">
        <is>
          <t>No product or operational interface is visible that relates to selecting or setting pressure cooking programs.</t>
        </is>
      </c>
      <c r="V1503" s="45" t="inlineStr">
        <is>
          <t>R1</t>
        </is>
      </c>
      <c r="W1503" s="46" t="inlineStr">
        <is>
          <t>0</t>
        </is>
      </c>
      <c r="X1503" s="60" t="n"/>
      <c r="Y1503" s="60" t="n"/>
      <c r="Z1503" s="46" t="inlineStr">
        <is>
          <t>no</t>
        </is>
      </c>
      <c r="AA1503" s="54" t="inlineStr">
        <is>
          <t>全部6帧（t=0.0s–7.3s）为azlife YouTube频道品牌动画，仅显示logo和订阅按钮，未出现任何压力锅或操作界面。</t>
        </is>
      </c>
      <c r="AB1503" s="54" t="n"/>
      <c r="AC1503" s="46" t="inlineStr">
        <is>
          <t>completed</t>
        </is>
      </c>
      <c r="AD1503" s="46" t="inlineStr">
        <is>
          <t>2026-07-28T02:00:15+08:00</t>
        </is>
      </c>
      <c r="AE1503" s="47">
        <f>IF(AC1503&lt;&gt;"completed","",IF(W1503=O1503,"no","yes"))</f>
        <v/>
      </c>
      <c r="AF1503" s="47">
        <f>IF(AC1503&lt;&gt;"completed","",IF(AND(X1503=P1503,Y1503=Q1503),"no","yes"))</f>
        <v/>
      </c>
      <c r="AG1503" s="47">
        <f>IF(AC1503&lt;&gt;"completed","待复核",IF(OR(W1503="",Z1503="",AA1503="",AD1503=""),"缺少必填项",IF(AND(OR(AE1503="yes",AF1503="yes"),AB1503=""),"修正原因缺失",IF(OR(W1503=0,W1503=1),IF(AND(X1503="",Y1503=""),"通过","0/1级时间应留空"),IF(AND(OR(W1503=2,W1503=3),X1503&lt;&gt;"",Y1503&lt;&gt;"",X1503&gt;=I1503,Y1503&lt;=J1503,Y1503&gt;X1503),"通过","2/3级时间无效")))))</f>
        <v/>
      </c>
    </row>
    <row r="1504">
      <c r="A1504" s="45" t="inlineStr">
        <is>
          <t>VQ-037</t>
        </is>
      </c>
      <c r="B1504" s="52" t="inlineStr">
        <is>
          <t>怎样选择压力烹饪程序并设置时间？</t>
        </is>
      </c>
      <c r="C1504" s="45" t="inlineStr">
        <is>
          <t>zh-CN</t>
        </is>
      </c>
      <c r="D1504" s="45" t="inlineStr">
        <is>
          <t>Pressure Cooker</t>
        </is>
      </c>
      <c r="E1504" s="45" t="inlineStr">
        <is>
          <t>operation</t>
        </is>
      </c>
      <c r="F1504" s="45" t="inlineStr">
        <is>
          <t>development</t>
        </is>
      </c>
      <c r="G1504" s="45" t="inlineStr">
        <is>
          <t>pressure-032-scene-0003</t>
        </is>
      </c>
      <c r="H1504" s="45" t="inlineStr">
        <is>
          <t>pressure-032</t>
        </is>
      </c>
      <c r="I1504" s="59" t="inlineStr">
        <is>
          <t>1379.311</t>
        </is>
      </c>
      <c r="J1504" s="59" t="inlineStr">
        <is>
          <t>1438.637</t>
        </is>
      </c>
      <c r="K1504" s="45" t="inlineStr">
        <is>
          <t>items/pressure-032-scene-0003/clip.mp4</t>
        </is>
      </c>
      <c r="L1504" s="45" t="inlineStr">
        <is>
          <t>items/pressure-032-scene-0003/thumbnail.jpg</t>
        </is>
      </c>
      <c r="M1504" s="52" t="inlineStr">
        <is>
          <t>ASR: okay not what yeah see it's supposed to rock like this but for some reason it's It's not rocking. Well I hope that it doesn't blow on the bottom, it's supposed to get really noisy. So gosh. Don't let it go. It's resting on the burner. It's on the burner? Okay, it's still resting. Well, I'll tell you what, I may have to go to the pressure cooker shop and find out what's wrong with it, but that's what it usually does, see? So we'll just go ahead and let this cook for another ten minutes and see what happens. Okay, now it's doing its thing. Okay, this is how it's supposed to rock, so evidently I haven't used it for a while. So, here we go. Now, it's going to be cooking for eight more minutes. I'm going to turn the heat down. There. A gentle rock is what you want on a pressure cooker. Don't we all want gentle rocking? Oh, now, now. This is comforting food, so once you eat it, you won't be rocked. Okay, our cooking time is finished, so how we're going to do this is we're going to take this over
OCR: 2S PSKIMD AILNEU
VLM: Visual summary: Two women in a kitchen are interacting with a pressure cooker on the counter.
视觉摘要: 两位女士在厨房里与放在台面上的压力锅互动。
Visible product: Pressure Cooker
Visible components: pressure cooker; lid; knob; aprons; kitchen counter; refrigerator; utensils
Visible actions: woman gesturing with hands; woman looking upward; woman reaching for stove knob
Visible states: pressure cooker on counter; lid on pressure cooker; woman standing near stove
Visual uncertainty: The specific model or brand of the pressure cooker is not visible. The exact action being performed is not fully clear from the frames.</t>
        </is>
      </c>
      <c r="N1504" s="45" t="inlineStr">
        <is>
          <t>34</t>
        </is>
      </c>
      <c r="O1504" s="45" t="inlineStr">
        <is>
          <t>2</t>
        </is>
      </c>
      <c r="P1504" s="59" t="inlineStr">
        <is>
          <t>1379.311</t>
        </is>
      </c>
      <c r="Q1504" s="59" t="inlineStr">
        <is>
          <t>1438.637</t>
        </is>
      </c>
      <c r="R1504" s="52" t="inlineStr">
        <is>
          <t>ASR mentions setting cooking time to 'eight more minutes' and adjusting heat, indicating time setting behavior; VLM shows interaction with pressure cooker including reaching for stove knob, implying program selection or adjustment. No explicit program selection or time setting is shown, but context implies operational steps related to the question.</t>
        </is>
      </c>
      <c r="S1504" s="52" t="inlineStr">
        <is>
          <t>ASR|VLM</t>
        </is>
      </c>
      <c r="T1504" s="52" t="inlineStr">
        <is>
          <t>medium</t>
        </is>
      </c>
      <c r="U1504" s="52" t="inlineStr">
        <is>
          <t>The ASR does not explicitly state which pressure cooking program is selected, only that heat is adjusted and time is set to 'eight more minutes'. The VLM does not clearly show program selection or time setting interface.</t>
        </is>
      </c>
      <c r="V1504" s="45" t="inlineStr">
        <is>
          <t>R1</t>
        </is>
      </c>
      <c r="W1504" s="46" t="inlineStr">
        <is>
          <t>1</t>
        </is>
      </c>
      <c r="X1504" s="60" t="n"/>
      <c r="Y1504" s="60" t="n"/>
      <c r="Z1504" s="46" t="inlineStr">
        <is>
          <t>no</t>
        </is>
      </c>
      <c r="AA1504" s="54" t="inlineStr">
        <is>
          <t>传统炉顶压力锅无程序面板，画面中仅见人站在灶台旁，未出现设置时间或程序的动作。</t>
        </is>
      </c>
      <c r="AB1504" s="54" t="inlineStr">
        <is>
          <t>AI=2→R1=1：炉顶压力锅无程序选择界面，画面也未展示时间设置操作。</t>
        </is>
      </c>
      <c r="AC1504" s="46" t="inlineStr">
        <is>
          <t>completed</t>
        </is>
      </c>
      <c r="AD1504" s="46" t="inlineStr">
        <is>
          <t>2026-07-28T01:55:19+08:00</t>
        </is>
      </c>
      <c r="AE1504" s="47">
        <f>IF(AC1504&lt;&gt;"completed","",IF(W1504=O1504,"no","yes"))</f>
        <v/>
      </c>
      <c r="AF1504" s="47">
        <f>IF(AC1504&lt;&gt;"completed","",IF(AND(X1504=P1504,Y1504=Q1504),"no","yes"))</f>
        <v/>
      </c>
      <c r="AG1504" s="47">
        <f>IF(AC1504&lt;&gt;"completed","待复核",IF(OR(W1504="",Z1504="",AA1504="",AD1504=""),"缺少必填项",IF(AND(OR(AE1504="yes",AF1504="yes"),AB1504=""),"修正原因缺失",IF(OR(W1504=0,W1504=1),IF(AND(X1504="",Y1504=""),"通过","0/1级时间应留空"),IF(AND(OR(W1504=2,W1504=3),X1504&lt;&gt;"",Y1504&lt;&gt;"",X1504&gt;=I1504,Y1504&lt;=J1504,Y1504&gt;X1504),"通过","2/3级时间无效")))))</f>
        <v/>
      </c>
    </row>
    <row r="1505">
      <c r="A1505" s="45" t="inlineStr">
        <is>
          <t>VQ-037</t>
        </is>
      </c>
      <c r="B1505" s="52" t="inlineStr">
        <is>
          <t>怎样选择压力烹饪程序并设置时间？</t>
        </is>
      </c>
      <c r="C1505" s="45" t="inlineStr">
        <is>
          <t>zh-CN</t>
        </is>
      </c>
      <c r="D1505" s="45" t="inlineStr">
        <is>
          <t>Pressure Cooker</t>
        </is>
      </c>
      <c r="E1505" s="45" t="inlineStr">
        <is>
          <t>operation</t>
        </is>
      </c>
      <c r="F1505" s="45" t="inlineStr">
        <is>
          <t>development</t>
        </is>
      </c>
      <c r="G1505" s="45" t="inlineStr">
        <is>
          <t>pressure-012-scene-0023</t>
        </is>
      </c>
      <c r="H1505" s="45" t="inlineStr">
        <is>
          <t>pressure-012</t>
        </is>
      </c>
      <c r="I1505" s="59" t="inlineStr">
        <is>
          <t>84.785</t>
        </is>
      </c>
      <c r="J1505" s="59" t="inlineStr">
        <is>
          <t>88.488</t>
        </is>
      </c>
      <c r="K1505" s="45" t="inlineStr">
        <is>
          <t>items/pressure-012-scene-0023/clip.mp4</t>
        </is>
      </c>
      <c r="L1505" s="45" t="inlineStr">
        <is>
          <t>items/pressure-012-scene-0023/thumbnail.jpg</t>
        </is>
      </c>
      <c r="M1505" s="52" t="inlineStr">
        <is>
          <t>VLM: Visual summary: A hand stirs chunks of food in a dark liquid inside a pressure cooker.
视觉摘要: 一只手在压力锅内搅拌食物块和深色液体。
Visible product: Pressure Cooker
Visible components: pressure cooker; wooden spoon; chopped food; dark liquid; garlic cloves; green onions; red and white checkered cloth
Visible actions: stirring
Visible states: boiling; bubbling</t>
        </is>
      </c>
      <c r="N1505" s="45" t="inlineStr">
        <is>
          <t>35</t>
        </is>
      </c>
      <c r="O1505" s="45" t="inlineStr">
        <is>
          <t>1</t>
        </is>
      </c>
      <c r="P1505" s="59" t="str"/>
      <c r="Q1505" s="59" t="str"/>
      <c r="R1505" s="52" t="inlineStr">
        <is>
          <t>The scene shows stirring food in a pressure cooker, but no selection or setting of cooking programs or time is visible or indicated.</t>
        </is>
      </c>
      <c r="S1505" s="52" t="inlineStr">
        <is>
          <t>VLM</t>
        </is>
      </c>
      <c r="T1505" s="52" t="inlineStr">
        <is>
          <t>low</t>
        </is>
      </c>
      <c r="U1505" s="52" t="inlineStr">
        <is>
          <t>No evidence of program selection or time setting is present in the visual or textual evidence.</t>
        </is>
      </c>
      <c r="V1505" s="45" t="inlineStr">
        <is>
          <t>R1</t>
        </is>
      </c>
      <c r="W1505" s="46" t="inlineStr">
        <is>
          <t>1</t>
        </is>
      </c>
      <c r="X1505" s="60" t="n"/>
      <c r="Y1505" s="60" t="n"/>
      <c r="Z1505" s="46" t="inlineStr">
        <is>
          <t>no</t>
        </is>
      </c>
      <c r="AA1505" s="54" t="inlineStr">
        <is>
          <t>6帧（t=84.8s–88.5s）均为俯视压力锅内食物，一只手用木勺搅拌深色汤汁中的肉块，未见控制面板或程序时间设置动作。</t>
        </is>
      </c>
      <c r="AB1505" s="54" t="n"/>
      <c r="AC1505" s="46" t="inlineStr">
        <is>
          <t>completed</t>
        </is>
      </c>
      <c r="AD1505" s="46" t="inlineStr">
        <is>
          <t>2026-07-28T02:00:15+08:00</t>
        </is>
      </c>
      <c r="AE1505" s="47">
        <f>IF(AC1505&lt;&gt;"completed","",IF(W1505=O1505,"no","yes"))</f>
        <v/>
      </c>
      <c r="AF1505" s="47">
        <f>IF(AC1505&lt;&gt;"completed","",IF(AND(X1505=P1505,Y1505=Q1505),"no","yes"))</f>
        <v/>
      </c>
      <c r="AG1505" s="47">
        <f>IF(AC1505&lt;&gt;"completed","待复核",IF(OR(W1505="",Z1505="",AA1505="",AD1505=""),"缺少必填项",IF(AND(OR(AE1505="yes",AF1505="yes"),AB1505=""),"修正原因缺失",IF(OR(W1505=0,W1505=1),IF(AND(X1505="",Y1505=""),"通过","0/1级时间应留空"),IF(AND(OR(W1505=2,W1505=3),X1505&lt;&gt;"",Y1505&lt;&gt;"",X1505&gt;=I1505,Y1505&lt;=J1505,Y1505&gt;X1505),"通过","2/3级时间无效")))))</f>
        <v/>
      </c>
    </row>
    <row r="1506">
      <c r="A1506" s="45" t="inlineStr">
        <is>
          <t>VQ-037</t>
        </is>
      </c>
      <c r="B1506" s="52" t="inlineStr">
        <is>
          <t>怎样选择压力烹饪程序并设置时间？</t>
        </is>
      </c>
      <c r="C1506" s="45" t="inlineStr">
        <is>
          <t>zh-CN</t>
        </is>
      </c>
      <c r="D1506" s="45" t="inlineStr">
        <is>
          <t>Pressure Cooker</t>
        </is>
      </c>
      <c r="E1506" s="45" t="inlineStr">
        <is>
          <t>operation</t>
        </is>
      </c>
      <c r="F1506" s="45" t="inlineStr">
        <is>
          <t>development</t>
        </is>
      </c>
      <c r="G1506" s="45" t="inlineStr">
        <is>
          <t>pressure-026-scene-0001</t>
        </is>
      </c>
      <c r="H1506" s="45" t="inlineStr">
        <is>
          <t>pressure-026</t>
        </is>
      </c>
      <c r="I1506" s="59" t="inlineStr">
        <is>
          <t>0.0</t>
        </is>
      </c>
      <c r="J1506" s="59" t="inlineStr">
        <is>
          <t>9.576</t>
        </is>
      </c>
      <c r="K1506" s="45" t="inlineStr">
        <is>
          <t>items/pressure-026-scene-0001/clip.mp4</t>
        </is>
      </c>
      <c r="L1506" s="45" t="inlineStr">
        <is>
          <t>items/pressure-026-scene-0001/thumbnail.jpg</t>
        </is>
      </c>
      <c r="M1506" s="52" t="inlineStr">
        <is>
          <t>OCR: WELCOME TO THE DIARY OF AN ARCADE EMPLOYEE VIDCAST FEATURING ACTIVISION'S PRESSURE COOKER (1983)
VLM: Visual summary: A title card for a video cast about an arcade employee, featuring Activision's 1983 game 'Pressure Cooker'.
视觉摘要: 一个关于街机员工的视频播客标题卡，介绍1983年Activision出品的游戏《压力锅》。
Visible product: Pressure Cooker
Visible components: text; neon-style font; black background; glowing blue lines
Visual uncertainty: The frames are static title cards; no physical product or its components are shown.</t>
        </is>
      </c>
      <c r="N1506" s="45" t="inlineStr">
        <is>
          <t>36</t>
        </is>
      </c>
      <c r="O1506" s="45" t="inlineStr">
        <is>
          <t>0</t>
        </is>
      </c>
      <c r="P1506" s="59" t="str"/>
      <c r="Q1506" s="59" t="str"/>
      <c r="R1506" s="52" t="inlineStr">
        <is>
          <t>The visible content is a title card for a 1983 video game titled 'Pressure Cooker', not a physical pressure cooker product or its operation. No evidence of selecting or setting cooking programs or time is present.</t>
        </is>
      </c>
      <c r="S1506" s="52" t="inlineStr">
        <is>
          <t>VLM|OCR</t>
        </is>
      </c>
      <c r="T1506" s="52" t="inlineStr">
        <is>
          <t>low</t>
        </is>
      </c>
      <c r="U1506" s="52" t="inlineStr">
        <is>
          <t>The evidence clearly shows a video game title card, not a product-support video for a physical pressure cooker.</t>
        </is>
      </c>
      <c r="V1506" s="45" t="inlineStr">
        <is>
          <t>R1</t>
        </is>
      </c>
      <c r="W1506" s="46" t="inlineStr">
        <is>
          <t>0</t>
        </is>
      </c>
      <c r="X1506" s="60" t="n"/>
      <c r="Y1506" s="60" t="n"/>
      <c r="Z1506" s="46" t="inlineStr">
        <is>
          <t>no</t>
        </is>
      </c>
      <c r="AA1506" s="54" t="inlineStr">
        <is>
          <t>画面为1983年Activision游戏《Pressure Cooker》的标题卡，6帧均未出现实体电压力锅或程序/时间设置内容。</t>
        </is>
      </c>
      <c r="AB1506" s="54" t="n"/>
      <c r="AC1506" s="46" t="inlineStr">
        <is>
          <t>completed</t>
        </is>
      </c>
      <c r="AD1506" s="46" t="inlineStr">
        <is>
          <t>2026-07-28T01:55:19+08:00</t>
        </is>
      </c>
      <c r="AE1506" s="47">
        <f>IF(AC1506&lt;&gt;"completed","",IF(W1506=O1506,"no","yes"))</f>
        <v/>
      </c>
      <c r="AF1506" s="47">
        <f>IF(AC1506&lt;&gt;"completed","",IF(AND(X1506=P1506,Y1506=Q1506),"no","yes"))</f>
        <v/>
      </c>
      <c r="AG1506" s="47">
        <f>IF(AC1506&lt;&gt;"completed","待复核",IF(OR(W1506="",Z1506="",AA1506="",AD1506=""),"缺少必填项",IF(AND(OR(AE1506="yes",AF1506="yes"),AB1506=""),"修正原因缺失",IF(OR(W1506=0,W1506=1),IF(AND(X1506="",Y1506=""),"通过","0/1级时间应留空"),IF(AND(OR(W1506=2,W1506=3),X1506&lt;&gt;"",Y1506&lt;&gt;"",X1506&gt;=I1506,Y1506&lt;=J1506,Y1506&gt;X1506),"通过","2/3级时间无效")))))</f>
        <v/>
      </c>
    </row>
    <row r="1507">
      <c r="A1507" s="45" t="inlineStr">
        <is>
          <t>VQ-037</t>
        </is>
      </c>
      <c r="B1507" s="52" t="inlineStr">
        <is>
          <t>怎样选择压力烹饪程序并设置时间？</t>
        </is>
      </c>
      <c r="C1507" s="45" t="inlineStr">
        <is>
          <t>zh-CN</t>
        </is>
      </c>
      <c r="D1507" s="45" t="inlineStr">
        <is>
          <t>Pressure Cooker</t>
        </is>
      </c>
      <c r="E1507" s="45" t="inlineStr">
        <is>
          <t>operation</t>
        </is>
      </c>
      <c r="F1507" s="45" t="inlineStr">
        <is>
          <t>development</t>
        </is>
      </c>
      <c r="G1507" s="45" t="inlineStr">
        <is>
          <t>pressure-033-scene-0031</t>
        </is>
      </c>
      <c r="H1507" s="45" t="inlineStr">
        <is>
          <t>pressure-033</t>
        </is>
      </c>
      <c r="I1507" s="59" t="inlineStr">
        <is>
          <t>281.181</t>
        </is>
      </c>
      <c r="J1507" s="59" t="inlineStr">
        <is>
          <t>291.959</t>
        </is>
      </c>
      <c r="K1507" s="45" t="inlineStr">
        <is>
          <t>items/pressure-033-scene-0031/clip.mp4</t>
        </is>
      </c>
      <c r="L1507" s="45" t="inlineStr">
        <is>
          <t>items/pressure-033-scene-0031/thumbnail.jpg</t>
        </is>
      </c>
      <c r="M1507" s="52" t="inlineStr">
        <is>
          <t>ASR: Once I reach high pressure in this recipe, I want these to be tender crisp. I want them to only cook for 30 seconds. What I'm doing is I'm basically blanching. Now, if you notice, I have steam coming out of here and it's getting noisy.
VLM: Visual summary: A chef in a white uniform stands in a kitchen, gesturing while speaking in front of several pots on a stovetop.
视觉摘要: 一位穿着白色制服的厨师站在厨房里，站在炉灶前的几个锅旁，边说话边做手势。
Visible product: Pressure Cooker
Visible components: chef; white chef's coat; glasses; pots; stovetop; cabinets; refrigerator
Visible actions: gesturing with hand; speaking
Visual uncertainty: The specific type or model of the pots is not identifiable. The exact content of the pots is not visible.</t>
        </is>
      </c>
      <c r="N1507" s="45" t="inlineStr">
        <is>
          <t>37</t>
        </is>
      </c>
      <c r="O1507" s="45" t="inlineStr">
        <is>
          <t>1</t>
        </is>
      </c>
      <c r="P1507" s="59" t="str"/>
      <c r="Q1507" s="59" t="str"/>
      <c r="R1507" s="52" t="inlineStr">
        <is>
          <t>ASR mentions setting a 30-second cooking time after reaching high pressure, which relates to selecting a pressure cooking program and setting time, but no visual or spoken evidence shows the actual selection or setting process on the pressure cooker.</t>
        </is>
      </c>
      <c r="S1507" s="52" t="inlineStr">
        <is>
          <t>ASR|VLM</t>
        </is>
      </c>
      <c r="T1507" s="52" t="inlineStr">
        <is>
          <t>low</t>
        </is>
      </c>
      <c r="U1507" s="52" t="inlineStr">
        <is>
          <t>No evidence shows the pressure cooker's interface or the act of selecting a program or setting time.</t>
        </is>
      </c>
      <c r="V1507" s="45" t="inlineStr">
        <is>
          <t>R1</t>
        </is>
      </c>
      <c r="W1507" s="46" t="inlineStr">
        <is>
          <t>1</t>
        </is>
      </c>
      <c r="X1507" s="60" t="n"/>
      <c r="Y1507" s="60" t="n"/>
      <c r="Z1507" s="46" t="inlineStr">
        <is>
          <t>no</t>
        </is>
      </c>
      <c r="AA1507" s="54" t="inlineStr">
        <is>
          <t>6帧（t=281.2s–292.0s）中厨师身着白色制服在灶台前讲解并手持锅盖，虽有语音提到30秒烹饪时间，但画面中未见选择程序或设置时间的具体操作。</t>
        </is>
      </c>
      <c r="AB1507" s="54" t="n"/>
      <c r="AC1507" s="46" t="inlineStr">
        <is>
          <t>completed</t>
        </is>
      </c>
      <c r="AD1507" s="46" t="inlineStr">
        <is>
          <t>2026-07-28T02:00:15+08:00</t>
        </is>
      </c>
      <c r="AE1507" s="47">
        <f>IF(AC1507&lt;&gt;"completed","",IF(W1507=O1507,"no","yes"))</f>
        <v/>
      </c>
      <c r="AF1507" s="47">
        <f>IF(AC1507&lt;&gt;"completed","",IF(AND(X1507=P1507,Y1507=Q1507),"no","yes"))</f>
        <v/>
      </c>
      <c r="AG1507" s="47">
        <f>IF(AC1507&lt;&gt;"completed","待复核",IF(OR(W1507="",Z1507="",AA1507="",AD1507=""),"缺少必填项",IF(AND(OR(AE1507="yes",AF1507="yes"),AB1507=""),"修正原因缺失",IF(OR(W1507=0,W1507=1),IF(AND(X1507="",Y1507=""),"通过","0/1级时间应留空"),IF(AND(OR(W1507=2,W1507=3),X1507&lt;&gt;"",Y1507&lt;&gt;"",X1507&gt;=I1507,Y1507&lt;=J1507,Y1507&gt;X1507),"通过","2/3级时间无效")))))</f>
        <v/>
      </c>
    </row>
    <row r="1508">
      <c r="A1508" s="45" t="inlineStr">
        <is>
          <t>VQ-037</t>
        </is>
      </c>
      <c r="B1508" s="52" t="inlineStr">
        <is>
          <t>怎样选择压力烹饪程序并设置时间？</t>
        </is>
      </c>
      <c r="C1508" s="45" t="inlineStr">
        <is>
          <t>zh-CN</t>
        </is>
      </c>
      <c r="D1508" s="45" t="inlineStr">
        <is>
          <t>Pressure Cooker</t>
        </is>
      </c>
      <c r="E1508" s="45" t="inlineStr">
        <is>
          <t>operation</t>
        </is>
      </c>
      <c r="F1508" s="45" t="inlineStr">
        <is>
          <t>development</t>
        </is>
      </c>
      <c r="G1508" s="45" t="inlineStr">
        <is>
          <t>pressure-027-scene-0035</t>
        </is>
      </c>
      <c r="H1508" s="45" t="inlineStr">
        <is>
          <t>pressure-027</t>
        </is>
      </c>
      <c r="I1508" s="59" t="inlineStr">
        <is>
          <t>390.624</t>
        </is>
      </c>
      <c r="J1508" s="59" t="inlineStr">
        <is>
          <t>412.179</t>
        </is>
      </c>
      <c r="K1508" s="45" t="inlineStr">
        <is>
          <t>items/pressure-027-scene-0035/clip.mp4</t>
        </is>
      </c>
      <c r="L1508" s="45" t="inlineStr">
        <is>
          <t>items/pressure-027-scene-0035/thumbnail.jpg</t>
        </is>
      </c>
      <c r="M1508" s="52" t="inlineStr">
        <is>
          <t>ASR: so many buttons but so that's i'm going to take this i'm going to cancel this and i'm going to take the sear off because I have the sear on to ground the beef, brown the ground beef and I'm going to turn the dial to the stew setting which is I think over there. Oh there we go and I'm going to just start it. We're almost so now we're in 30 minutes and it's going to come up to pressure
OCR: ITS ITSI virginia this morning
VLM: Visual summary: A person in an apron stands in a kitchen, gesturing while speaking, with a black appliance and various cooking ingredients on a table in front of them.
视觉摘要: 一位穿着围裙的人站在厨房里，边说话边做手势，面前的桌子上放着一个黑色电器和一些烹饪食材。
Visible product: Pressure Cooker
Visible components: black appliance; wooden table; glass jar; glass measuring cup; bowl; egg; spoon; yellow container; green container; white container; yellow sign with partial text
Visible actions: person gesturing with hands; person touching appliance
Visible states: person speaking; appliance with digital display
Visual uncertainty: The full text on the yellow sign is not visible. The specific function or model of the appliance is not identifiable. The exact nature of the ingredients is not clear.</t>
        </is>
      </c>
      <c r="N1508" s="45" t="inlineStr">
        <is>
          <t>38</t>
        </is>
      </c>
      <c r="O1508" s="45" t="inlineStr">
        <is>
          <t>2</t>
        </is>
      </c>
      <c r="P1508" s="59" t="inlineStr">
        <is>
          <t>390.624</t>
        </is>
      </c>
      <c r="Q1508" s="59" t="inlineStr">
        <is>
          <t>412.179</t>
        </is>
      </c>
      <c r="R1508" s="52" t="inlineStr">
        <is>
          <t>ASR mentions selecting the 'stew setting' on the pressure cooker and starting it, which relates to choosing a cooking program and setting time, though no explicit time setting is shown or confirmed.</t>
        </is>
      </c>
      <c r="S1508" s="52" t="inlineStr">
        <is>
          <t>ASR|VLM</t>
        </is>
      </c>
      <c r="T1508" s="52" t="inlineStr">
        <is>
          <t>medium</t>
        </is>
      </c>
      <c r="U1508" s="52" t="inlineStr">
        <is>
          <t>The ASR does not specify the exact time set for the stew program, and the VLM does not show the time being adjusted or confirmed on the appliance display.</t>
        </is>
      </c>
      <c r="V1508" s="45" t="inlineStr">
        <is>
          <t>R1</t>
        </is>
      </c>
      <c r="W1508" s="46" t="inlineStr">
        <is>
          <t>2</t>
        </is>
      </c>
      <c r="X1508" s="60" t="inlineStr">
        <is>
          <t>399.3</t>
        </is>
      </c>
      <c r="Y1508" s="60" t="inlineStr">
        <is>
          <t>407.9</t>
        </is>
      </c>
      <c r="Z1508" s="46" t="inlineStr">
        <is>
          <t>no</t>
        </is>
      </c>
      <c r="AA1508" s="54" t="inlineStr">
        <is>
          <t>第3–5帧（t=399.3s–407.9s）中女士俯身用手指按压/转动电压力锅控制面板，配合ASR提到“turn the dial to the stew setting”，可见选择炖煮程序的动作，但未明确展示时间设置步骤。</t>
        </is>
      </c>
      <c r="AB1508" s="54" t="inlineStr">
        <is>
          <t>AI时间390.6-412.2→R1时间399.3-407.9：仅中间三帧清楚呈现控制面板操作，首尾两帧为讲解手势，未涉及程序选择。</t>
        </is>
      </c>
      <c r="AC1508" s="46" t="inlineStr">
        <is>
          <t>completed</t>
        </is>
      </c>
      <c r="AD1508" s="46" t="inlineStr">
        <is>
          <t>2026-07-28T02:00:15+08:00</t>
        </is>
      </c>
      <c r="AE1508" s="47">
        <f>IF(AC1508&lt;&gt;"completed","",IF(W1508=O1508,"no","yes"))</f>
        <v/>
      </c>
      <c r="AF1508" s="47">
        <f>IF(AC1508&lt;&gt;"completed","",IF(AND(X1508=P1508,Y1508=Q1508),"no","yes"))</f>
        <v/>
      </c>
      <c r="AG1508" s="47">
        <f>IF(AC1508&lt;&gt;"completed","待复核",IF(OR(W1508="",Z1508="",AA1508="",AD1508=""),"缺少必填项",IF(AND(OR(AE1508="yes",AF1508="yes"),AB1508=""),"修正原因缺失",IF(OR(W1508=0,W1508=1),IF(AND(X1508="",Y1508=""),"通过","0/1级时间应留空"),IF(AND(OR(W1508=2,W1508=3),X1508&lt;&gt;"",Y1508&lt;&gt;"",X1508&gt;=I1508,Y1508&lt;=J1508,Y1508&gt;X1508),"通过","2/3级时间无效")))))</f>
        <v/>
      </c>
    </row>
    <row r="1509">
      <c r="A1509" s="45" t="inlineStr">
        <is>
          <t>VQ-037</t>
        </is>
      </c>
      <c r="B1509" s="52" t="inlineStr">
        <is>
          <t>怎样选择压力烹饪程序并设置时间？</t>
        </is>
      </c>
      <c r="C1509" s="45" t="inlineStr">
        <is>
          <t>zh-CN</t>
        </is>
      </c>
      <c r="D1509" s="45" t="inlineStr">
        <is>
          <t>Pressure Cooker</t>
        </is>
      </c>
      <c r="E1509" s="45" t="inlineStr">
        <is>
          <t>operation</t>
        </is>
      </c>
      <c r="F1509" s="45" t="inlineStr">
        <is>
          <t>development</t>
        </is>
      </c>
      <c r="G1509" s="45" t="inlineStr">
        <is>
          <t>pressure-033-scene-0034</t>
        </is>
      </c>
      <c r="H1509" s="45" t="inlineStr">
        <is>
          <t>pressure-033</t>
        </is>
      </c>
      <c r="I1509" s="59" t="inlineStr">
        <is>
          <t>307.407</t>
        </is>
      </c>
      <c r="J1509" s="59" t="inlineStr">
        <is>
          <t>309.676</t>
        </is>
      </c>
      <c r="K1509" s="45" t="inlineStr">
        <is>
          <t>items/pressure-033-scene-0034/clip.mp4</t>
        </is>
      </c>
      <c r="L1509" s="45" t="inlineStr">
        <is>
          <t>items/pressure-033-scene-0034/thumbnail.jpg</t>
        </is>
      </c>
      <c r="M1509" s="52" t="inlineStr">
        <is>
          <t>ASR: to happen is if you have a pressure regulator valve like the MultiRapid does, visibly you can see the level of pressure, but there's no more steam coming out, and it's virtually
VLM: Visual summary: A person's hand is interacting with the lid of a pressure cooker.
视觉摘要: 一个人的手正在与压力锅的锅盖互动。
Visible product: Pressure Cooker
Visible components: hand; pressure cooker lid; pressure cooker body; control knob
Visible actions: hand pressing or adjusting the lid
Visual uncertainty: The exact action being performed is ambiguous; the full context of the scene is not visible.</t>
        </is>
      </c>
      <c r="N1509" s="45" t="inlineStr">
        <is>
          <t>39</t>
        </is>
      </c>
      <c r="O1509" s="45" t="inlineStr">
        <is>
          <t>1</t>
        </is>
      </c>
      <c r="P1509" s="59" t="str"/>
      <c r="Q1509" s="59" t="str"/>
      <c r="R1509" s="52" t="inlineStr">
        <is>
          <t>The hand is interacting with the lid, not the control knob or pressure settings, and no time or program selection is visible or mentioned.</t>
        </is>
      </c>
      <c r="S1509" s="52" t="inlineStr">
        <is>
          <t>VLM</t>
        </is>
      </c>
      <c r="T1509" s="52" t="inlineStr">
        <is>
          <t>low</t>
        </is>
      </c>
      <c r="U1509" s="52" t="inlineStr">
        <is>
          <t>The action is ambiguous and does not show selection of a pressure program or setting a time.</t>
        </is>
      </c>
      <c r="V1509" s="45" t="inlineStr">
        <is>
          <t>R1</t>
        </is>
      </c>
      <c r="W1509" s="46" t="inlineStr">
        <is>
          <t>1</t>
        </is>
      </c>
      <c r="X1509" s="60" t="n"/>
      <c r="Y1509" s="60" t="n"/>
      <c r="Z1509" s="46" t="inlineStr">
        <is>
          <t>no</t>
        </is>
      </c>
      <c r="AA1509" s="54" t="inlineStr">
        <is>
          <t>6帧（t=307.4s–309.7s）均为压力锅锅盖及压力调节阀的特写，一只手在按压阀门，未见控制面板或程序时间设置。</t>
        </is>
      </c>
      <c r="AB1509" s="54" t="n"/>
      <c r="AC1509" s="46" t="inlineStr">
        <is>
          <t>completed</t>
        </is>
      </c>
      <c r="AD1509" s="46" t="inlineStr">
        <is>
          <t>2026-07-28T02:00:15+08:00</t>
        </is>
      </c>
      <c r="AE1509" s="47">
        <f>IF(AC1509&lt;&gt;"completed","",IF(W1509=O1509,"no","yes"))</f>
        <v/>
      </c>
      <c r="AF1509" s="47">
        <f>IF(AC1509&lt;&gt;"completed","",IF(AND(X1509=P1509,Y1509=Q1509),"no","yes"))</f>
        <v/>
      </c>
      <c r="AG1509" s="47">
        <f>IF(AC1509&lt;&gt;"completed","待复核",IF(OR(W1509="",Z1509="",AA1509="",AD1509=""),"缺少必填项",IF(AND(OR(AE1509="yes",AF1509="yes"),AB1509=""),"修正原因缺失",IF(OR(W1509=0,W1509=1),IF(AND(X1509="",Y1509=""),"通过","0/1级时间应留空"),IF(AND(OR(W1509=2,W1509=3),X1509&lt;&gt;"",Y1509&lt;&gt;"",X1509&gt;=I1509,Y1509&lt;=J1509,Y1509&gt;X1509),"通过","2/3级时间无效")))))</f>
        <v/>
      </c>
    </row>
    <row r="1510">
      <c r="A1510" s="45" t="inlineStr">
        <is>
          <t>VQ-037</t>
        </is>
      </c>
      <c r="B1510" s="52" t="inlineStr">
        <is>
          <t>怎样选择压力烹饪程序并设置时间？</t>
        </is>
      </c>
      <c r="C1510" s="45" t="inlineStr">
        <is>
          <t>zh-CN</t>
        </is>
      </c>
      <c r="D1510" s="45" t="inlineStr">
        <is>
          <t>Pressure Cooker</t>
        </is>
      </c>
      <c r="E1510" s="45" t="inlineStr">
        <is>
          <t>operation</t>
        </is>
      </c>
      <c r="F1510" s="45" t="inlineStr">
        <is>
          <t>development</t>
        </is>
      </c>
      <c r="G1510" s="45" t="inlineStr">
        <is>
          <t>pressure-027-scene-0009</t>
        </is>
      </c>
      <c r="H1510" s="45" t="inlineStr">
        <is>
          <t>pressure-027</t>
        </is>
      </c>
      <c r="I1510" s="59" t="inlineStr">
        <is>
          <t>126.76</t>
        </is>
      </c>
      <c r="J1510" s="59" t="inlineStr">
        <is>
          <t>167.968</t>
        </is>
      </c>
      <c r="K1510" s="45" t="inlineStr">
        <is>
          <t>items/pressure-027-scene-0009/clip.mp4</t>
        </is>
      </c>
      <c r="L1510" s="45" t="inlineStr">
        <is>
          <t>items/pressure-027-scene-0009/thumbnail.jpg</t>
        </is>
      </c>
      <c r="M1510" s="52" t="inlineStr">
        <is>
          <t>ASR: chorizo for a little spice okay i like i like to add a little bit of sausage because of the seasonings that are already in it makes it super simple okay so we're going to just brown that off and we're going to start adding our seasoning because we want those to brown and blue. And so we're going to add two tablespoons of chili powder and a tablespoon of cumin because it's delicious. And that's that kind of deep, rich flavor that you want. And that's all going to work with the oils that are kind of releasing from the meat and the sausage, from the ground meat and the sausage. We're going to add a little bit of oregano. Secret ingredient, smoked hot
OCR: Shayne Rogers SHAYNEFULLY DELICIOUS IT Find Recipe LaterToday: RCOM
VLM: Visual summary: A person wearing an apron stands behind a table with various ingredients and a pressure cooker, appearing to be cooking or demonstrating a recipe.
视觉摘要: 一个人穿着围裙站在摆满食材和压力锅的桌子后面，似乎正在烹饪或演示食谱。
Visible product: Pressure Cooker
Visible components: pressure cooker; table; ingredients in bowls; apron; door; wall
Visible actions: stirring; gesturing with hands</t>
        </is>
      </c>
      <c r="N1510" s="45" t="inlineStr">
        <is>
          <t>40</t>
        </is>
      </c>
      <c r="O1510" s="45" t="inlineStr">
        <is>
          <t>0</t>
        </is>
      </c>
      <c r="P1510" s="59" t="str"/>
      <c r="Q1510" s="59" t="str"/>
      <c r="R1510" s="52" t="inlineStr">
        <is>
          <t>The scene shows a pressure cooker and cooking actions, but no mention or demonstration of selecting or setting pressure cooking programs or time.</t>
        </is>
      </c>
      <c r="S1510" s="52" t="inlineStr">
        <is>
          <t>VLM|ASR|OCR</t>
        </is>
      </c>
      <c r="T1510" s="52" t="inlineStr">
        <is>
          <t>low</t>
        </is>
      </c>
      <c r="U1510" s="52" t="inlineStr">
        <is>
          <t>No evidence of program selection or time setting is present in the frozen evidence.</t>
        </is>
      </c>
      <c r="V1510" s="45" t="inlineStr">
        <is>
          <t>R1</t>
        </is>
      </c>
      <c r="W1510" s="46" t="n">
        <v>1</v>
      </c>
      <c r="X1510" s="60" t="n"/>
      <c r="Y1510" s="60" t="n"/>
      <c r="Z1510" s="46" t="inlineStr">
        <is>
          <t>no</t>
        </is>
      </c>
      <c r="AA1510" s="54" t="inlineStr">
        <is>
          <t>第1-6帧（t=126.8s-168.0s）均显示一位女士在灶台前用压力锅翻炒/调味，未出现控制面板、程序选择或时间设置画面。</t>
        </is>
      </c>
      <c r="AB1510" s="54" t="inlineStr">
        <is>
          <t>第三轮仲裁修正：R1原记录 等级=0 时间=[None,None] 泄漏=no → 仲裁 等级=1 时间=[None,None] 泄漏=no。理由：女士在压力锅旁翻炒/调味，产品清晰可见，但未出现控制面板、程序选择或时间设置画面，采纳复核方意见判1级。</t>
        </is>
      </c>
      <c r="AC1510" s="46" t="inlineStr">
        <is>
          <t>completed</t>
        </is>
      </c>
      <c r="AD1510" s="46" t="inlineStr">
        <is>
          <t>2026-07-28T20:35:21+08:00</t>
        </is>
      </c>
      <c r="AE1510" s="47">
        <f>IF(AC1510&lt;&gt;"completed","",IF(W1510=O1510,"no","yes"))</f>
        <v/>
      </c>
      <c r="AF1510" s="47">
        <f>IF(AC1510&lt;&gt;"completed","",IF(AND(X1510=P1510,Y1510=Q1510),"no","yes"))</f>
        <v/>
      </c>
      <c r="AG1510" s="47">
        <f>IF(AC1510&lt;&gt;"completed","待复核",IF(OR(W1510="",Z1510="",AA1510="",AD1510=""),"缺少必填项",IF(AND(OR(AE1510="yes",AF1510="yes"),AB1510=""),"修正原因缺失",IF(OR(W1510=0,W1510=1),IF(AND(X1510="",Y1510=""),"通过","0/1级时间应留空"),IF(AND(OR(W1510=2,W1510=3),X1510&lt;&gt;"",Y1510&lt;&gt;"",X1510&gt;=I1510,Y1510&lt;=J1510,Y1510&gt;X1510),"通过","2/3级时间无效")))))</f>
        <v/>
      </c>
    </row>
    <row r="1511">
      <c r="A1511" s="45" t="inlineStr">
        <is>
          <t>VQ-037</t>
        </is>
      </c>
      <c r="B1511" s="52" t="inlineStr">
        <is>
          <t>怎样选择压力烹饪程序并设置时间？</t>
        </is>
      </c>
      <c r="C1511" s="45" t="inlineStr">
        <is>
          <t>zh-CN</t>
        </is>
      </c>
      <c r="D1511" s="45" t="inlineStr">
        <is>
          <t>Pressure Cooker</t>
        </is>
      </c>
      <c r="E1511" s="45" t="inlineStr">
        <is>
          <t>operation</t>
        </is>
      </c>
      <c r="F1511" s="45" t="inlineStr">
        <is>
          <t>development</t>
        </is>
      </c>
      <c r="G1511" s="45" t="inlineStr">
        <is>
          <t>pressure-040-scene-0009</t>
        </is>
      </c>
      <c r="H1511" s="45" t="inlineStr">
        <is>
          <t>pressure-040</t>
        </is>
      </c>
      <c r="I1511" s="59" t="inlineStr">
        <is>
          <t>125.859</t>
        </is>
      </c>
      <c r="J1511" s="59" t="inlineStr">
        <is>
          <t>134.234</t>
        </is>
      </c>
      <c r="K1511" s="45" t="inlineStr">
        <is>
          <t>items/pressure-040-scene-0009/clip.mp4</t>
        </is>
      </c>
      <c r="L1511" s="45" t="inlineStr">
        <is>
          <t>items/pressure-040-scene-0009/thumbnail.jpg</t>
        </is>
      </c>
      <c r="M1511" s="52" t="inlineStr">
        <is>
          <t>ASR: in and then it'll delay up to six hours really yeah isn't that cool yeah so you can go to work not not worry about it and then it just said it's a pressure yes it'll it won't have to stay in there all day and pressure cook for 10 hours
OCR: PARK CITY TELEVISION PARI Y TELEVISION PCTV
VLM: Visual summary: Two women are in a television studio kitchen set, with one woman in a chef's coat gesturing while speaking to the other woman who is facing her. Various cooking ingredients and a pressure cooker are on the counter.
视觉摘要: 两位女性在电视演播室厨房布景中，一位穿着厨师服的女性正在向另一位女性做手势并讲话，柜台上摆放着各种食材和一个压力锅。
Visible product: Pressure Cooker
Visible components: pressure cooker; kitchen sink; faucet; counter; television screen; bowl; cans; milk carton; bottle; phone
Visible actions: woman in chef's coat gesturing with hands; woman in dark sweater listening and gesturing back</t>
        </is>
      </c>
      <c r="N1511" s="45" t="inlineStr">
        <is>
          <t>41</t>
        </is>
      </c>
      <c r="O1511" s="45" t="inlineStr">
        <is>
          <t>1</t>
        </is>
      </c>
      <c r="P1511" s="59" t="str"/>
      <c r="Q1511" s="59" t="str"/>
      <c r="R1511" s="52" t="inlineStr">
        <is>
          <t>ASR mentions pressure cooking for 10 hours and delayed start up to 6 hours, which relates to setting time, but no explicit selection of pressure cooking programs or step-by-step setup is shown. VLM shows a pressure cooker present but no interaction with program selection or time setting.</t>
        </is>
      </c>
      <c r="S1511" s="52" t="inlineStr">
        <is>
          <t>ASR|VLM</t>
        </is>
      </c>
      <c r="T1511" s="52" t="inlineStr">
        <is>
          <t>low</t>
        </is>
      </c>
      <c r="U1511" s="52" t="inlineStr">
        <is>
          <t>No visible or spoken evidence of selecting a specific pressure cooking program or adjusting time settings on the cooker itself.</t>
        </is>
      </c>
      <c r="V1511" s="45" t="inlineStr">
        <is>
          <t>R1</t>
        </is>
      </c>
      <c r="W1511" s="46" t="inlineStr">
        <is>
          <t>1</t>
        </is>
      </c>
      <c r="X1511" s="60" t="n"/>
      <c r="Y1511" s="60" t="n"/>
      <c r="Z1511" s="46" t="inlineStr">
        <is>
          <t>no</t>
        </is>
      </c>
      <c r="AA1511" s="54" t="inlineStr">
        <is>
          <t>第1-6帧（t=125.9s-134.2s）显示演播室中两位主持人围绕一台小型厨电交谈，产品出现但未展示程序选择或时间设置操作。</t>
        </is>
      </c>
      <c r="AB1511" s="54" t="n"/>
      <c r="AC1511" s="46" t="inlineStr">
        <is>
          <t>completed</t>
        </is>
      </c>
      <c r="AD1511" s="46" t="inlineStr">
        <is>
          <t>2026-07-28T02:00:15+08:00</t>
        </is>
      </c>
      <c r="AE1511" s="47">
        <f>IF(AC1511&lt;&gt;"completed","",IF(W1511=O1511,"no","yes"))</f>
        <v/>
      </c>
      <c r="AF1511" s="47">
        <f>IF(AC1511&lt;&gt;"completed","",IF(AND(X1511=P1511,Y1511=Q1511),"no","yes"))</f>
        <v/>
      </c>
      <c r="AG1511" s="47">
        <f>IF(AC1511&lt;&gt;"completed","待复核",IF(OR(W1511="",Z1511="",AA1511="",AD1511=""),"缺少必填项",IF(AND(OR(AE1511="yes",AF1511="yes"),AB1511=""),"修正原因缺失",IF(OR(W1511=0,W1511=1),IF(AND(X1511="",Y1511=""),"通过","0/1级时间应留空"),IF(AND(OR(W1511=2,W1511=3),X1511&lt;&gt;"",Y1511&lt;&gt;"",X1511&gt;=I1511,Y1511&lt;=J1511,Y1511&gt;X1511),"通过","2/3级时间无效")))))</f>
        <v/>
      </c>
    </row>
    <row r="1512">
      <c r="A1512" s="45" t="inlineStr">
        <is>
          <t>VQ-037</t>
        </is>
      </c>
      <c r="B1512" s="52" t="inlineStr">
        <is>
          <t>怎样选择压力烹饪程序并设置时间？</t>
        </is>
      </c>
      <c r="C1512" s="45" t="inlineStr">
        <is>
          <t>zh-CN</t>
        </is>
      </c>
      <c r="D1512" s="45" t="inlineStr">
        <is>
          <t>Pressure Cooker</t>
        </is>
      </c>
      <c r="E1512" s="45" t="inlineStr">
        <is>
          <t>operation</t>
        </is>
      </c>
      <c r="F1512" s="45" t="inlineStr">
        <is>
          <t>development</t>
        </is>
      </c>
      <c r="G1512" s="45" t="inlineStr">
        <is>
          <t>pressure-037-scene-0011</t>
        </is>
      </c>
      <c r="H1512" s="45" t="inlineStr">
        <is>
          <t>pressure-037</t>
        </is>
      </c>
      <c r="I1512" s="59" t="inlineStr">
        <is>
          <t>54.17</t>
        </is>
      </c>
      <c r="J1512" s="59" t="inlineStr">
        <is>
          <t>61.384</t>
        </is>
      </c>
      <c r="K1512" s="45" t="inlineStr">
        <is>
          <t>items/pressure-037-scene-0011/clip.mp4</t>
        </is>
      </c>
      <c r="L1512" s="45" t="inlineStr">
        <is>
          <t>items/pressure-037-scene-0011/thumbnail.jpg</t>
        </is>
      </c>
      <c r="M1512" s="52" t="inlineStr">
        <is>
          <t>OCR: INSIDERPICKS The creamiest mac and cheese NSTDER PICKS Or even hard-boiled eggs.
VLM: Visual summary: A hand places eggs into a steamer basket inside a pressure cooker.
视觉摘要: 一只手将鸡蛋放入压力锅内的蒸笼中。
Visible product: Pressure Cooker
Visible components: pressure cooker; steamer basket; eggs; hand
Visible actions: placing eggs into steamer basket
Visible warnings: INSIDER PICKS</t>
        </is>
      </c>
      <c r="N1512" s="45" t="inlineStr">
        <is>
          <t>42</t>
        </is>
      </c>
      <c r="O1512" s="45" t="inlineStr">
        <is>
          <t>1</t>
        </is>
      </c>
      <c r="P1512" s="59" t="str"/>
      <c r="Q1512" s="59" t="str"/>
      <c r="R1512" s="52" t="inlineStr">
        <is>
          <t>The scene shows placing eggs into a steamer basket inside a pressure cooker, which implies use of the pressure cooker but does not address selecting or setting a pressure cooking program or time.</t>
        </is>
      </c>
      <c r="S1512" s="52" t="inlineStr">
        <is>
          <t>VLM</t>
        </is>
      </c>
      <c r="T1512" s="52" t="inlineStr">
        <is>
          <t>low</t>
        </is>
      </c>
      <c r="U1512" s="52" t="inlineStr">
        <is>
          <t>The action shown is specific to steaming eggs, not selecting or setting a pressure cooking program or time.</t>
        </is>
      </c>
      <c r="V1512" s="45" t="inlineStr">
        <is>
          <t>R1</t>
        </is>
      </c>
      <c r="W1512" s="46" t="inlineStr">
        <is>
          <t>1</t>
        </is>
      </c>
      <c r="X1512" s="60" t="n"/>
      <c r="Y1512" s="60" t="n"/>
      <c r="Z1512" s="46" t="inlineStr">
        <is>
          <t>no</t>
        </is>
      </c>
      <c r="AA1512" s="54" t="inlineStr">
        <is>
          <t>6帧画面均围绕通心粉和鸡蛋备料，未出现选择程序或设置时间的操作界面或动作。</t>
        </is>
      </c>
      <c r="AB1512" s="54" t="n"/>
      <c r="AC1512" s="46" t="inlineStr">
        <is>
          <t>completed</t>
        </is>
      </c>
      <c r="AD1512" s="46" t="inlineStr">
        <is>
          <t>2026-07-28T01:55:19+08:00</t>
        </is>
      </c>
      <c r="AE1512" s="47">
        <f>IF(AC1512&lt;&gt;"completed","",IF(W1512=O1512,"no","yes"))</f>
        <v/>
      </c>
      <c r="AF1512" s="47">
        <f>IF(AC1512&lt;&gt;"completed","",IF(AND(X1512=P1512,Y1512=Q1512),"no","yes"))</f>
        <v/>
      </c>
      <c r="AG1512" s="47">
        <f>IF(AC1512&lt;&gt;"completed","待复核",IF(OR(W1512="",Z1512="",AA1512="",AD1512=""),"缺少必填项",IF(AND(OR(AE1512="yes",AF1512="yes"),AB1512=""),"修正原因缺失",IF(OR(W1512=0,W1512=1),IF(AND(X1512="",Y1512=""),"通过","0/1级时间应留空"),IF(AND(OR(W1512=2,W1512=3),X1512&lt;&gt;"",Y1512&lt;&gt;"",X1512&gt;=I1512,Y1512&lt;=J1512,Y1512&gt;X1512),"通过","2/3级时间无效")))))</f>
        <v/>
      </c>
    </row>
    <row r="1513">
      <c r="A1513" s="45" t="inlineStr">
        <is>
          <t>VQ-037</t>
        </is>
      </c>
      <c r="B1513" s="52" t="inlineStr">
        <is>
          <t>怎样选择压力烹饪程序并设置时间？</t>
        </is>
      </c>
      <c r="C1513" s="45" t="inlineStr">
        <is>
          <t>zh-CN</t>
        </is>
      </c>
      <c r="D1513" s="45" t="inlineStr">
        <is>
          <t>Pressure Cooker</t>
        </is>
      </c>
      <c r="E1513" s="45" t="inlineStr">
        <is>
          <t>operation</t>
        </is>
      </c>
      <c r="F1513" s="45" t="inlineStr">
        <is>
          <t>development</t>
        </is>
      </c>
      <c r="G1513" s="45" t="inlineStr">
        <is>
          <t>pressure-033-scene-0024</t>
        </is>
      </c>
      <c r="H1513" s="45" t="inlineStr">
        <is>
          <t>pressure-033</t>
        </is>
      </c>
      <c r="I1513" s="59" t="inlineStr">
        <is>
          <t>234.434</t>
        </is>
      </c>
      <c r="J1513" s="59" t="inlineStr">
        <is>
          <t>240.44</t>
        </is>
      </c>
      <c r="K1513" s="45" t="inlineStr">
        <is>
          <t>items/pressure-033-scene-0024/clip.mp4</t>
        </is>
      </c>
      <c r="L1513" s="45" t="inlineStr">
        <is>
          <t>items/pressure-033-scene-0024/thumbnail.jpg</t>
        </is>
      </c>
      <c r="M1513" s="52" t="inlineStr">
        <is>
          <t>ASR: When you're cooking in a pressure cooker,
OCR: Points to Remember Cooking starts after reaching fullpressure HIGH flame to start. LOW flame for cooking
VLM: Visual summary: A text overlay provides cooking instructions for a pressure cooker, while a person's hand is visible near the appliance.
视觉摘要: 一个文字叠加层提供了压力锅的烹饪说明，同时可见一个人的手在电器附近。
Visible product: Pressure Cooker
Visible components: text overlay; pressure cooker; person's hand
Visual uncertainty: The specific model or brand of the pressure cooker is not visible. The exact action of the person is not clear due to limited view.</t>
        </is>
      </c>
      <c r="N1513" s="45" t="inlineStr">
        <is>
          <t>43</t>
        </is>
      </c>
      <c r="O1513" s="45" t="inlineStr">
        <is>
          <t>2</t>
        </is>
      </c>
      <c r="P1513" s="59" t="inlineStr">
        <is>
          <t>234.434</t>
        </is>
      </c>
      <c r="Q1513" s="59" t="inlineStr">
        <is>
          <t>240.44</t>
        </is>
      </c>
      <c r="R1513" s="52" t="inlineStr">
        <is>
          <t>ASR mentions cooking in a pressure cooker and OCR specifies flame settings for starting and cooking, which are related to selecting and setting cooking programs, though not explicitly detailing program selection or time setting.</t>
        </is>
      </c>
      <c r="S1513" s="52" t="inlineStr">
        <is>
          <t>ASR|OCR|VLM</t>
        </is>
      </c>
      <c r="T1513" s="52" t="inlineStr">
        <is>
          <t>low</t>
        </is>
      </c>
      <c r="U1513" s="52" t="inlineStr">
        <is>
          <t>The evidence does not explicitly show program selection or time setting, but provides adjacent context about cooking procedures relevant to the question.</t>
        </is>
      </c>
      <c r="V1513" s="45" t="inlineStr">
        <is>
          <t>R1</t>
        </is>
      </c>
      <c r="W1513" s="46" t="inlineStr">
        <is>
          <t>1</t>
        </is>
      </c>
      <c r="X1513" s="60" t="n"/>
      <c r="Y1513" s="60" t="n"/>
      <c r="Z1513" s="46" t="inlineStr">
        <is>
          <t>no</t>
        </is>
      </c>
      <c r="AA1513" s="54" t="inlineStr">
        <is>
          <t>第1-6帧（t=234.4s-240.4s）显示传统高压锅及'大火启动、小火烹饪'文字提示，未出现程序选择或时间设置演示。</t>
        </is>
      </c>
      <c r="AB1513" s="54" t="inlineStr">
        <is>
          <t>AI=2→R1=1：画面仅展示传统高压锅火力使用提示，未演示电压力锅的程序选择或时间设置操作。</t>
        </is>
      </c>
      <c r="AC1513" s="46" t="inlineStr">
        <is>
          <t>completed</t>
        </is>
      </c>
      <c r="AD1513" s="46" t="inlineStr">
        <is>
          <t>2026-07-28T02:00:15+08:00</t>
        </is>
      </c>
      <c r="AE1513" s="47">
        <f>IF(AC1513&lt;&gt;"completed","",IF(W1513=O1513,"no","yes"))</f>
        <v/>
      </c>
      <c r="AF1513" s="47">
        <f>IF(AC1513&lt;&gt;"completed","",IF(AND(X1513=P1513,Y1513=Q1513),"no","yes"))</f>
        <v/>
      </c>
      <c r="AG1513" s="47">
        <f>IF(AC1513&lt;&gt;"completed","待复核",IF(OR(W1513="",Z1513="",AA1513="",AD1513=""),"缺少必填项",IF(AND(OR(AE1513="yes",AF1513="yes"),AB1513=""),"修正原因缺失",IF(OR(W1513=0,W1513=1),IF(AND(X1513="",Y1513=""),"通过","0/1级时间应留空"),IF(AND(OR(W1513=2,W1513=3),X1513&lt;&gt;"",Y1513&lt;&gt;"",X1513&gt;=I1513,Y1513&lt;=J1513,Y1513&gt;X1513),"通过","2/3级时间无效")))))</f>
        <v/>
      </c>
    </row>
    <row r="1514">
      <c r="A1514" s="45" t="inlineStr">
        <is>
          <t>VQ-037</t>
        </is>
      </c>
      <c r="B1514" s="52" t="inlineStr">
        <is>
          <t>怎样选择压力烹饪程序并设置时间？</t>
        </is>
      </c>
      <c r="C1514" s="45" t="inlineStr">
        <is>
          <t>zh-CN</t>
        </is>
      </c>
      <c r="D1514" s="45" t="inlineStr">
        <is>
          <t>Pressure Cooker</t>
        </is>
      </c>
      <c r="E1514" s="45" t="inlineStr">
        <is>
          <t>operation</t>
        </is>
      </c>
      <c r="F1514" s="45" t="inlineStr">
        <is>
          <t>development</t>
        </is>
      </c>
      <c r="G1514" s="45" t="inlineStr">
        <is>
          <t>pressure-010-scene-0004</t>
        </is>
      </c>
      <c r="H1514" s="45" t="inlineStr">
        <is>
          <t>pressure-010</t>
        </is>
      </c>
      <c r="I1514" s="59" t="inlineStr">
        <is>
          <t>102.035</t>
        </is>
      </c>
      <c r="J1514" s="59" t="inlineStr">
        <is>
          <t>143.911</t>
        </is>
      </c>
      <c r="K1514" s="45" t="inlineStr">
        <is>
          <t>items/pressure-010-scene-0004/clip.mp4</t>
        </is>
      </c>
      <c r="L1514" s="45" t="inlineStr">
        <is>
          <t>items/pressure-010-scene-0004/thumbnail.jpg</t>
        </is>
      </c>
      <c r="M1514" s="52" t="inlineStr">
        <is>
          <t>ASR: But I promise you, eventually, I get it out and I dump it in the pot. Once all those ingredients are in, we'll stir the pot up just a little bit, and then we can get to cooking on it. Let's go ahead and throw the lid on top. Sometimes it's a little tricky getting it on because it's not clear where to set it first, but once you get it, it'll lock in, and then you just lock it in. and make sure that the vent is sent to sealing so then you don't lose that pressure that starts to build up and then you go ahead and turn the pot onto the manual setting and you will let that cook for about four minutes. Allow the pot an additional five minutes to get pressurized and then you'll be set. Before we can open the pot we have to let it depressurize and to do that
OCR: O88 MACARONI ELBOW 688g8 OR8 088 TSTUNSS Instart Cot GAnge
VLM: Visual summary: A person is preparing to use a pressure cooker on a countertop with various cooking ingredients and tools nearby.
视觉摘要: 一个人正在准备使用台面上的压力锅，旁边放着各种烹饪食材和工具。
Visible product: Pressure Cooker
Visible components: Instant Pot pressure cooker; Elbow Macaroni box; Can of Great Value brand product; Measuring cup; Small spice jar; Spoon
Visible actions: Person holding a spoon; Person placing hands on pressure cooker lid
Visible states: Pressure cooker digital display showing '0:00'
Visual uncertainty: The contents of the measuring cup and the specific product in the can are not clearly identifiable.</t>
        </is>
      </c>
      <c r="N1514" s="45" t="inlineStr">
        <is>
          <t>44</t>
        </is>
      </c>
      <c r="O1514" s="45" t="inlineStr">
        <is>
          <t>1</t>
        </is>
      </c>
      <c r="P1514" s="59" t="str"/>
      <c r="Q1514" s="59" t="str"/>
      <c r="R1514" s="52" t="inlineStr">
        <is>
          <t>ASR mentions setting the pot to 'manual setting' and cooking for four minutes, and allowing five minutes to pressurize, which relates to selecting a cooking program and setting time, but does not explicitly show or explain how to choose the program or set the time in detail.</t>
        </is>
      </c>
      <c r="S1514" s="52" t="inlineStr">
        <is>
          <t>ASR</t>
        </is>
      </c>
      <c r="T1514" s="52" t="inlineStr">
        <is>
          <t>low</t>
        </is>
      </c>
      <c r="U1514" s="52" t="inlineStr">
        <is>
          <t>The ASR text does not provide a step-by-step guide on selecting the pressure cooking program or setting the time, only mentions 'manual setting' and duration, which is insufficient for a direct answer.</t>
        </is>
      </c>
      <c r="V1514" s="45" t="inlineStr">
        <is>
          <t>R1</t>
        </is>
      </c>
      <c r="W1514" s="46" t="n">
        <v>1</v>
      </c>
      <c r="X1514" s="60" t="n"/>
      <c r="Y1514" s="60" t="n"/>
      <c r="Z1514" s="46" t="inlineStr">
        <is>
          <t>no</t>
        </is>
      </c>
      <c r="AA1514" s="54" t="inlineStr">
        <is>
          <t>6帧中控制面板均显示0:00，未见选择压力烹饪程序或设置时间的操作演示。</t>
        </is>
      </c>
      <c r="AB1514" s="54" t="inlineStr">
        <is>
          <t>第三轮仲裁复核：维持R1原判（等级/时间/泄漏均确认无误）。</t>
        </is>
      </c>
      <c r="AC1514" s="46" t="inlineStr">
        <is>
          <t>completed</t>
        </is>
      </c>
      <c r="AD1514" s="46" t="inlineStr">
        <is>
          <t>2026-07-28T20:35:21+08:00</t>
        </is>
      </c>
      <c r="AE1514" s="47">
        <f>IF(AC1514&lt;&gt;"completed","",IF(W1514=O1514,"no","yes"))</f>
        <v/>
      </c>
      <c r="AF1514" s="47">
        <f>IF(AC1514&lt;&gt;"completed","",IF(AND(X1514=P1514,Y1514=Q1514),"no","yes"))</f>
        <v/>
      </c>
      <c r="AG1514" s="47">
        <f>IF(AC1514&lt;&gt;"completed","待复核",IF(OR(W1514="",Z1514="",AA1514="",AD1514=""),"缺少必填项",IF(AND(OR(AE1514="yes",AF1514="yes"),AB1514=""),"修正原因缺失",IF(OR(W1514=0,W1514=1),IF(AND(X1514="",Y1514=""),"通过","0/1级时间应留空"),IF(AND(OR(W1514=2,W1514=3),X1514&lt;&gt;"",Y1514&lt;&gt;"",X1514&gt;=I1514,Y1514&lt;=J1514,Y1514&gt;X1514),"通过","2/3级时间无效")))))</f>
        <v/>
      </c>
    </row>
    <row r="1515">
      <c r="A1515" s="45" t="inlineStr">
        <is>
          <t>VQ-037</t>
        </is>
      </c>
      <c r="B1515" s="52" t="inlineStr">
        <is>
          <t>怎样选择压力烹饪程序并设置时间？</t>
        </is>
      </c>
      <c r="C1515" s="45" t="inlineStr">
        <is>
          <t>zh-CN</t>
        </is>
      </c>
      <c r="D1515" s="45" t="inlineStr">
        <is>
          <t>Pressure Cooker</t>
        </is>
      </c>
      <c r="E1515" s="45" t="inlineStr">
        <is>
          <t>operation</t>
        </is>
      </c>
      <c r="F1515" s="45" t="inlineStr">
        <is>
          <t>development</t>
        </is>
      </c>
      <c r="G1515" s="45" t="inlineStr">
        <is>
          <t>pressure-040-scene-0001</t>
        </is>
      </c>
      <c r="H1515" s="45" t="inlineStr">
        <is>
          <t>pressure-040</t>
        </is>
      </c>
      <c r="I1515" s="59" t="inlineStr">
        <is>
          <t>0.0</t>
        </is>
      </c>
      <c r="J1515" s="59" t="inlineStr">
        <is>
          <t>4.805</t>
        </is>
      </c>
      <c r="K1515" s="45" t="inlineStr">
        <is>
          <t>items/pressure-040-scene-0001/clip.mp4</t>
        </is>
      </c>
      <c r="L1515" s="45" t="inlineStr">
        <is>
          <t>items/pressure-040-scene-0001/thumbnail.jpg</t>
        </is>
      </c>
      <c r="M1515" s="52" t="inlineStr">
        <is>
          <t>ASR: Lisa's like, do I need to sleep?
OCR: MOUNTAIN SHOW
VLM: Visual summary: A logo animation for the 'Mountain Morning Show' appears over a snowy mountain landscape with ski trails.
视觉摘要: 雪山滑雪场背景上显示“Mountain Morning Show”节目的标志动画。
Visible product: Mountain Morning Show
Visible components: mountain range; snow; ski trails; logo; sun graphic; text: MOUNTAIN MORNING SHOW
Visible states: logo animating into place; sky changing from overcast to blue with clouds</t>
        </is>
      </c>
      <c r="N1515" s="45" t="inlineStr">
        <is>
          <t>45</t>
        </is>
      </c>
      <c r="O1515" s="45" t="inlineStr">
        <is>
          <t>0</t>
        </is>
      </c>
      <c r="P1515" s="59" t="str"/>
      <c r="Q1515" s="59" t="str"/>
      <c r="R1515" s="52" t="inlineStr">
        <is>
          <t>The scene shows a logo animation for 'Mountain Morning Show' with no visible pressure cooker or related operation.</t>
        </is>
      </c>
      <c r="S1515" s="52" t="inlineStr">
        <is>
          <t>VLM</t>
        </is>
      </c>
      <c r="T1515" s="52" t="inlineStr">
        <is>
          <t>low</t>
        </is>
      </c>
      <c r="U1515" s="52" t="inlineStr">
        <is>
          <t>No product match or operational content related to pressure cooker settings.</t>
        </is>
      </c>
      <c r="V1515" s="45" t="inlineStr">
        <is>
          <t>R1</t>
        </is>
      </c>
      <c r="W1515" s="46" t="inlineStr">
        <is>
          <t>0</t>
        </is>
      </c>
      <c r="X1515" s="60" t="n"/>
      <c r="Y1515" s="60" t="n"/>
      <c r="Z1515" s="46" t="inlineStr">
        <is>
          <t>no</t>
        </is>
      </c>
      <c r="AA1515" s="54" t="inlineStr">
        <is>
          <t>第1-6帧（t=0.0s-4.8s）均为'Mountain Morning Show'节目标志动画与雪山背景，未出现压力锅。</t>
        </is>
      </c>
      <c r="AB1515" s="54" t="n"/>
      <c r="AC1515" s="46" t="inlineStr">
        <is>
          <t>completed</t>
        </is>
      </c>
      <c r="AD1515" s="46" t="inlineStr">
        <is>
          <t>2026-07-28T02:00:15+08:00</t>
        </is>
      </c>
      <c r="AE1515" s="47">
        <f>IF(AC1515&lt;&gt;"completed","",IF(W1515=O1515,"no","yes"))</f>
        <v/>
      </c>
      <c r="AF1515" s="47">
        <f>IF(AC1515&lt;&gt;"completed","",IF(AND(X1515=P1515,Y1515=Q1515),"no","yes"))</f>
        <v/>
      </c>
      <c r="AG1515" s="47">
        <f>IF(AC1515&lt;&gt;"completed","待复核",IF(OR(W1515="",Z1515="",AA1515="",AD1515=""),"缺少必填项",IF(AND(OR(AE1515="yes",AF1515="yes"),AB1515=""),"修正原因缺失",IF(OR(W1515=0,W1515=1),IF(AND(X1515="",Y1515=""),"通过","0/1级时间应留空"),IF(AND(OR(W1515=2,W1515=3),X1515&lt;&gt;"",Y1515&lt;&gt;"",X1515&gt;=I1515,Y1515&lt;=J1515,Y1515&gt;X1515),"通过","2/3级时间无效")))))</f>
        <v/>
      </c>
    </row>
    <row r="1516">
      <c r="A1516" s="45" t="inlineStr">
        <is>
          <t>VQ-037</t>
        </is>
      </c>
      <c r="B1516" s="52" t="inlineStr">
        <is>
          <t>怎样选择压力烹饪程序并设置时间？</t>
        </is>
      </c>
      <c r="C1516" s="45" t="inlineStr">
        <is>
          <t>zh-CN</t>
        </is>
      </c>
      <c r="D1516" s="45" t="inlineStr">
        <is>
          <t>Pressure Cooker</t>
        </is>
      </c>
      <c r="E1516" s="45" t="inlineStr">
        <is>
          <t>operation</t>
        </is>
      </c>
      <c r="F1516" s="45" t="inlineStr">
        <is>
          <t>development</t>
        </is>
      </c>
      <c r="G1516" s="45" t="inlineStr">
        <is>
          <t>pressure-012-scene-0019</t>
        </is>
      </c>
      <c r="H1516" s="45" t="inlineStr">
        <is>
          <t>pressure-012</t>
        </is>
      </c>
      <c r="I1516" s="59" t="inlineStr">
        <is>
          <t>69.269</t>
        </is>
      </c>
      <c r="J1516" s="59" t="inlineStr">
        <is>
          <t>72.806</t>
        </is>
      </c>
      <c r="K1516" s="45" t="inlineStr">
        <is>
          <t>items/pressure-012-scene-0019/clip.mp4</t>
        </is>
      </c>
      <c r="L1516" s="45" t="inlineStr">
        <is>
          <t>items/pressure-012-scene-0019/thumbnail.jpg</t>
        </is>
      </c>
      <c r="M1516" s="52" t="inlineStr">
        <is>
          <t>VLM: Visual summary: A hand is shown interacting with a pressure cooker, followed by a view of cooked chicken pieces being removed with tongs.
视觉摘要: 一只手与压力锅互动，随后画面显示用夹子取出煮熟的鸡肉块。
Visible product: Pressure Cooker
Visible components: pressure cooker lid; pressure cooker inner pot; red tongs; chicken pieces; garlic cloves; green onions; red and white checkered cloth
Visible actions: hand closing the pressure cooker lid; hand using tongs to remove chicken pieces
Visible states: chicken pieces cooked in liquid; pressure cooker lid closed</t>
        </is>
      </c>
      <c r="N1516" s="45" t="inlineStr">
        <is>
          <t>46</t>
        </is>
      </c>
      <c r="O1516" s="45" t="inlineStr">
        <is>
          <t>1</t>
        </is>
      </c>
      <c r="P1516" s="59" t="str"/>
      <c r="Q1516" s="59" t="str"/>
      <c r="R1516" s="52" t="inlineStr">
        <is>
          <t>The scene shows a hand interacting with the pressure cooker lid and removing cooked chicken, indicating use of the appliance but not showing selection of cooking programs or setting time.</t>
        </is>
      </c>
      <c r="S1516" s="52" t="inlineStr">
        <is>
          <t>VLM</t>
        </is>
      </c>
      <c r="T1516" s="52" t="inlineStr">
        <is>
          <t>low</t>
        </is>
      </c>
      <c r="U1516" s="52" t="inlineStr">
        <is>
          <t>No visual or spoken evidence of selecting pressure cooking programs or setting time.</t>
        </is>
      </c>
      <c r="V1516" s="45" t="inlineStr">
        <is>
          <t>R1</t>
        </is>
      </c>
      <c r="W1516" s="46" t="inlineStr">
        <is>
          <t>0</t>
        </is>
      </c>
      <c r="X1516" s="60" t="n"/>
      <c r="Y1516" s="60" t="n"/>
      <c r="Z1516" s="46" t="inlineStr">
        <is>
          <t>no</t>
        </is>
      </c>
      <c r="AA1516" s="54" t="inlineStr">
        <is>
          <t>6 帧未出现控制面板的程序选择或时间设置动作。</t>
        </is>
      </c>
      <c r="AB1516" s="54" t="inlineStr">
        <is>
          <t>AI=1→R1=0：完全无程序/时间设置动作，产品出现但与查询无关</t>
        </is>
      </c>
      <c r="AC1516" s="46" t="inlineStr">
        <is>
          <t>completed</t>
        </is>
      </c>
      <c r="AD1516" s="46" t="inlineStr">
        <is>
          <t>2026-07-28T01:55:19+08:00</t>
        </is>
      </c>
      <c r="AE1516" s="47">
        <f>IF(AC1516&lt;&gt;"completed","",IF(W1516=O1516,"no","yes"))</f>
        <v/>
      </c>
      <c r="AF1516" s="47">
        <f>IF(AC1516&lt;&gt;"completed","",IF(AND(X1516=P1516,Y1516=Q1516),"no","yes"))</f>
        <v/>
      </c>
      <c r="AG1516" s="47">
        <f>IF(AC1516&lt;&gt;"completed","待复核",IF(OR(W1516="",Z1516="",AA1516="",AD1516=""),"缺少必填项",IF(AND(OR(AE1516="yes",AF1516="yes"),AB1516=""),"修正原因缺失",IF(OR(W1516=0,W1516=1),IF(AND(X1516="",Y1516=""),"通过","0/1级时间应留空"),IF(AND(OR(W1516=2,W1516=3),X1516&lt;&gt;"",Y1516&lt;&gt;"",X1516&gt;=I1516,Y1516&lt;=J1516,Y1516&gt;X1516),"通过","2/3级时间无效")))))</f>
        <v/>
      </c>
    </row>
    <row r="1517">
      <c r="A1517" s="45" t="inlineStr">
        <is>
          <t>VQ-037</t>
        </is>
      </c>
      <c r="B1517" s="52" t="inlineStr">
        <is>
          <t>怎样选择压力烹饪程序并设置时间？</t>
        </is>
      </c>
      <c r="C1517" s="45" t="inlineStr">
        <is>
          <t>zh-CN</t>
        </is>
      </c>
      <c r="D1517" s="45" t="inlineStr">
        <is>
          <t>Pressure Cooker</t>
        </is>
      </c>
      <c r="E1517" s="45" t="inlineStr">
        <is>
          <t>operation</t>
        </is>
      </c>
      <c r="F1517" s="45" t="inlineStr">
        <is>
          <t>development</t>
        </is>
      </c>
      <c r="G1517" s="45" t="inlineStr">
        <is>
          <t>pressure-010-scene-0007</t>
        </is>
      </c>
      <c r="H1517" s="45" t="inlineStr">
        <is>
          <t>pressure-010</t>
        </is>
      </c>
      <c r="I1517" s="59" t="inlineStr">
        <is>
          <t>182.549</t>
        </is>
      </c>
      <c r="J1517" s="59" t="inlineStr">
        <is>
          <t>186.553</t>
        </is>
      </c>
      <c r="K1517" s="45" t="inlineStr">
        <is>
          <t>items/pressure-010-scene-0007/clip.mp4</t>
        </is>
      </c>
      <c r="L1517" s="45" t="inlineStr">
        <is>
          <t>items/pressure-010-scene-0007/thumbnail.jpg</t>
        </is>
      </c>
      <c r="M1517" s="52" t="inlineStr">
        <is>
          <t>ASR: same as the mustard. Eventually get it out though and it goes straight into the
OCR: USTZUNSS
VLM: Visual summary: A black screen with white text reading 'ANOTHER HOT MOMENT LATER....'
视觉摘要: 黑色背景上显示白色文字“ANOTHER HOT MOMENT LATER....”
Visible product: unknown
Visual uncertainty: No product or components are visible. The text is a narrative transition, not a product feature or instruction.</t>
        </is>
      </c>
      <c r="N1517" s="45" t="inlineStr">
        <is>
          <t>47</t>
        </is>
      </c>
      <c r="O1517" s="45" t="inlineStr">
        <is>
          <t>0</t>
        </is>
      </c>
      <c r="P1517" s="59" t="str"/>
      <c r="Q1517" s="59" t="str"/>
      <c r="R1517" s="52" t="inlineStr">
        <is>
          <t>The scene shows a narrative transition text with no product, no operation, and no instruction related to selecting or setting pressure cooking programs or time.</t>
        </is>
      </c>
      <c r="S1517" s="52" t="inlineStr">
        <is>
          <t>VLM</t>
        </is>
      </c>
      <c r="T1517" s="52" t="inlineStr">
        <is>
          <t>low</t>
        </is>
      </c>
      <c r="U1517" s="52" t="inlineStr">
        <is>
          <t>The visual and audio evidence clearly indicates a non-product-related transition, with no operational content or product visibility.</t>
        </is>
      </c>
      <c r="V1517" s="45" t="inlineStr">
        <is>
          <t>R1</t>
        </is>
      </c>
      <c r="W1517" s="46" t="inlineStr">
        <is>
          <t>0</t>
        </is>
      </c>
      <c r="X1517" s="60" t="n"/>
      <c r="Y1517" s="60" t="n"/>
      <c r="Z1517" s="46" t="inlineStr">
        <is>
          <t>no</t>
        </is>
      </c>
      <c r="AA1517" s="54" t="inlineStr">
        <is>
          <t>第1-6帧（t=182.5s-186.6s）均为黑色背景转场文字'ANOTHER HOT MOMENT LATER....'，未出现任何产品。</t>
        </is>
      </c>
      <c r="AB1517" s="54" t="n"/>
      <c r="AC1517" s="46" t="inlineStr">
        <is>
          <t>completed</t>
        </is>
      </c>
      <c r="AD1517" s="46" t="inlineStr">
        <is>
          <t>2026-07-28T02:00:15+08:00</t>
        </is>
      </c>
      <c r="AE1517" s="47">
        <f>IF(AC1517&lt;&gt;"completed","",IF(W1517=O1517,"no","yes"))</f>
        <v/>
      </c>
      <c r="AF1517" s="47">
        <f>IF(AC1517&lt;&gt;"completed","",IF(AND(X1517=P1517,Y1517=Q1517),"no","yes"))</f>
        <v/>
      </c>
      <c r="AG1517" s="47">
        <f>IF(AC1517&lt;&gt;"completed","待复核",IF(OR(W1517="",Z1517="",AA1517="",AD1517=""),"缺少必填项",IF(AND(OR(AE1517="yes",AF1517="yes"),AB1517=""),"修正原因缺失",IF(OR(W1517=0,W1517=1),IF(AND(X1517="",Y1517=""),"通过","0/1级时间应留空"),IF(AND(OR(W1517=2,W1517=3),X1517&lt;&gt;"",Y1517&lt;&gt;"",X1517&gt;=I1517,Y1517&lt;=J1517,Y1517&gt;X1517),"通过","2/3级时间无效")))))</f>
        <v/>
      </c>
    </row>
    <row r="1518">
      <c r="A1518" s="45" t="inlineStr">
        <is>
          <t>VQ-037</t>
        </is>
      </c>
      <c r="B1518" s="52" t="inlineStr">
        <is>
          <t>怎样选择压力烹饪程序并设置时间？</t>
        </is>
      </c>
      <c r="C1518" s="45" t="inlineStr">
        <is>
          <t>zh-CN</t>
        </is>
      </c>
      <c r="D1518" s="45" t="inlineStr">
        <is>
          <t>Pressure Cooker</t>
        </is>
      </c>
      <c r="E1518" s="45" t="inlineStr">
        <is>
          <t>operation</t>
        </is>
      </c>
      <c r="F1518" s="45" t="inlineStr">
        <is>
          <t>development</t>
        </is>
      </c>
      <c r="G1518" s="45" t="inlineStr">
        <is>
          <t>pressure-027-scene-0007</t>
        </is>
      </c>
      <c r="H1518" s="45" t="inlineStr">
        <is>
          <t>pressure-027</t>
        </is>
      </c>
      <c r="I1518" s="59" t="inlineStr">
        <is>
          <t>100.601</t>
        </is>
      </c>
      <c r="J1518" s="59" t="inlineStr">
        <is>
          <t>121.788</t>
        </is>
      </c>
      <c r="K1518" s="45" t="inlineStr">
        <is>
          <t>items/pressure-027-scene-0007/clip.mp4</t>
        </is>
      </c>
      <c r="L1518" s="45" t="inlineStr">
        <is>
          <t>items/pressure-027-scene-0007/thumbnail.jpg</t>
        </is>
      </c>
      <c r="M1518" s="52" t="inlineStr">
        <is>
          <t>ASR: done in under an hour, pr 40 minutes. Um and let's I've got the pressure coo cookers have a sear funci so you can brown so even though you're going to pressure cook it you can still brown the meat and we're going to start with a half a pound of ground beef and get that going in there oh can you hear the sizzle i'm using ground beef and i'm going to use
OCR: ITS virginia this morning
VLM: Visual summary: A person wearing an apron stands behind a table with various ingredients and a black pressure cooker, gesturing and then adding contents from a container into the cooker.
视觉摘要: 一名穿着围裙的人站在摆满食材和一个黑色压力锅的桌子后面，先做手势，然后将容器中的东西加入锅中。
Visible product: Pressure Cooker
Visible components: black pressure cooker; metal inner pot; white spatula; glass bowls with ingredients; wooden table; white door; yellow sign with partial text
Visible actions: gesturing with hands; reaching for the pressure cooker; pouring contents from a container into the cooker
Visible states: person standing; ingredients arranged on table; pressure cooker with lid on
Visual uncertainty: The full text on the yellow sign is not visible. The specific ingredients are not identifiable. The exact model or brand of the pressure cooker is not visible.</t>
        </is>
      </c>
      <c r="N1518" s="45" t="inlineStr">
        <is>
          <t>48</t>
        </is>
      </c>
      <c r="O1518" s="45" t="inlineStr">
        <is>
          <t>1</t>
        </is>
      </c>
      <c r="P1518" s="59" t="str"/>
      <c r="Q1518" s="59" t="str"/>
      <c r="R1518" s="52" t="inlineStr">
        <is>
          <t>The scene shows a person adding ingredients to a pressure cooker, but no pressure cooking program selection or time setting is visible or mentioned.</t>
        </is>
      </c>
      <c r="S1518" s="52" t="inlineStr">
        <is>
          <t>VLM</t>
        </is>
      </c>
      <c r="T1518" s="52" t="inlineStr">
        <is>
          <t>low</t>
        </is>
      </c>
      <c r="U1518" s="52" t="inlineStr">
        <is>
          <t>No evidence of program selection or time setting is present in the visual or audio content.</t>
        </is>
      </c>
      <c r="V1518" s="45" t="inlineStr">
        <is>
          <t>R1</t>
        </is>
      </c>
      <c r="W1518" s="46" t="inlineStr">
        <is>
          <t>1</t>
        </is>
      </c>
      <c r="X1518" s="60" t="n"/>
      <c r="Y1518" s="60" t="n"/>
      <c r="Z1518" s="46" t="inlineStr">
        <is>
          <t>no</t>
        </is>
      </c>
      <c r="AA1518" s="54" t="inlineStr">
        <is>
          <t>6帧为女士站立讲解或触碰锅体，无控制面板按钮操作、程序选择或时间设置画面。</t>
        </is>
      </c>
      <c r="AB1518" s="54" t="inlineStr">
        <is>
          <t>AI=0→R1=1：产品（压力锅）清晰出现在画面右侧，但画面内容与'选择压力烹饪程序并设置时间'无关，按规则属'产品出现但不回答'。</t>
        </is>
      </c>
      <c r="AC1518" s="46" t="inlineStr">
        <is>
          <t>completed</t>
        </is>
      </c>
      <c r="AD1518" s="46" t="inlineStr">
        <is>
          <t>2026-07-28T01:55:19+08:00</t>
        </is>
      </c>
      <c r="AE1518" s="47">
        <f>IF(AC1518&lt;&gt;"completed","",IF(W1518=O1518,"no","yes"))</f>
        <v/>
      </c>
      <c r="AF1518" s="47">
        <f>IF(AC1518&lt;&gt;"completed","",IF(AND(X1518=P1518,Y1518=Q1518),"no","yes"))</f>
        <v/>
      </c>
      <c r="AG1518" s="47">
        <f>IF(AC1518&lt;&gt;"completed","待复核",IF(OR(W1518="",Z1518="",AA1518="",AD1518=""),"缺少必填项",IF(AND(OR(AE1518="yes",AF1518="yes"),AB1518=""),"修正原因缺失",IF(OR(W1518=0,W1518=1),IF(AND(X1518="",Y1518=""),"通过","0/1级时间应留空"),IF(AND(OR(W1518=2,W1518=3),X1518&lt;&gt;"",Y1518&lt;&gt;"",X1518&gt;=I1518,Y1518&lt;=J1518,Y1518&gt;X1518),"通过","2/3级时间无效")))))</f>
        <v/>
      </c>
    </row>
    <row r="1519">
      <c r="A1519" s="45" t="inlineStr">
        <is>
          <t>VQ-037</t>
        </is>
      </c>
      <c r="B1519" s="52" t="inlineStr">
        <is>
          <t>怎样选择压力烹饪程序并设置时间？</t>
        </is>
      </c>
      <c r="C1519" s="45" t="inlineStr">
        <is>
          <t>zh-CN</t>
        </is>
      </c>
      <c r="D1519" s="45" t="inlineStr">
        <is>
          <t>Pressure Cooker</t>
        </is>
      </c>
      <c r="E1519" s="45" t="inlineStr">
        <is>
          <t>operation</t>
        </is>
      </c>
      <c r="F1519" s="45" t="inlineStr">
        <is>
          <t>development</t>
        </is>
      </c>
      <c r="G1519" s="45" t="inlineStr">
        <is>
          <t>pressure-020-scene-0007</t>
        </is>
      </c>
      <c r="H1519" s="45" t="inlineStr">
        <is>
          <t>pressure-020</t>
        </is>
      </c>
      <c r="I1519" s="59" t="inlineStr">
        <is>
          <t>154.955</t>
        </is>
      </c>
      <c r="J1519" s="59" t="inlineStr">
        <is>
          <t>176.677</t>
        </is>
      </c>
      <c r="K1519" s="45" t="inlineStr">
        <is>
          <t>items/pressure-020-scene-0007/clip.mp4</t>
        </is>
      </c>
      <c r="L1519" s="45" t="inlineStr">
        <is>
          <t>items/pressure-020-scene-0007/thumbnail.jpg</t>
        </is>
      </c>
      <c r="M1519" s="52" t="inlineStr">
        <is>
          <t>ASR: and hit start and then we will just let this cook so most pressure cookers cook white rice for about six minutes this seems to work out good for us on you can see it's like almost up to the highest setting so in case you don't have a white rice setting you can see that we're at about 75% or so and cooking it for six minutes okay so it's done so I'm gonna go ahead and hit ah because we
OCR: COSORI 0:06 Poultry Beans Chill Brown Rice Vegetables Steam Adjust Chia White Meat Manuaz Sove
VLM: Visual summary: A close-up of a stainless steel COSORI pressure cooker with a digital display showing '0:06', as a hand points to its control panel.
视觉摘要: 一台不锈钢COSORI压力锅的特写，数字显示屏显示“0:06”，一只手正指向其控制面板。
Visible product: Pressure Cooker
Visible components: stainless steel body; black lid; digital display; control panel; buttons; hand
Visible actions: a hand pointing at the control panel
Visible states: digital display showing '0:06'; digital display changing to '0:00'</t>
        </is>
      </c>
      <c r="N1519" s="45" t="inlineStr">
        <is>
          <t>49</t>
        </is>
      </c>
      <c r="O1519" s="45" t="inlineStr">
        <is>
          <t>2</t>
        </is>
      </c>
      <c r="P1519" s="59" t="inlineStr">
        <is>
          <t>154.955</t>
        </is>
      </c>
      <c r="Q1519" s="59" t="inlineStr">
        <is>
          <t>176.677</t>
        </is>
      </c>
      <c r="R1519" s="52" t="inlineStr">
        <is>
          <t>The video shows a COSORI pressure cooker with a digital display set to 0:06, and the ASR mentions cooking white rice for six minutes at about 75% pressure, indicating a specific program and time setting.</t>
        </is>
      </c>
      <c r="S1519" s="52" t="inlineStr">
        <is>
          <t>VLM|ASR|OCR</t>
        </is>
      </c>
      <c r="T1519" s="52" t="inlineStr">
        <is>
          <t>low</t>
        </is>
      </c>
      <c r="U1519" s="52" t="inlineStr">
        <is>
          <t>The evidence clearly shows a time setting (0:06) and mentions a cooking program (white rice) and pressure level (75%), but does not explicitly show the selection of a pressure cooking program or the full setup process.</t>
        </is>
      </c>
      <c r="V1519" s="45" t="inlineStr">
        <is>
          <t>R1</t>
        </is>
      </c>
      <c r="W1519" s="46" t="inlineStr">
        <is>
          <t>2</t>
        </is>
      </c>
      <c r="X1519" s="60" t="n">
        <v>155</v>
      </c>
      <c r="Y1519" s="60" t="n">
        <v>176.677</v>
      </c>
      <c r="Z1519" s="46" t="inlineStr">
        <is>
          <t>no</t>
        </is>
      </c>
      <c r="AA1519" s="54" t="inlineStr">
        <is>
          <t>6帧显示屏均显示'0:06'(6分钟计时),t=163.7s和t=168.0s帧有手指在按钮上操作,ASR提到'white rice setting'和'six minutes',画面呈现了时间设置与程序提示。</t>
        </is>
      </c>
      <c r="AB1519" s="54" t="inlineStr">
        <is>
          <t>时间按实际证据片段重定位</t>
        </is>
      </c>
      <c r="AC1519" s="46" t="inlineStr">
        <is>
          <t>completed</t>
        </is>
      </c>
      <c r="AD1519" s="46" t="inlineStr">
        <is>
          <t>2026-07-28T01:55:19+08:00</t>
        </is>
      </c>
      <c r="AE1519" s="47">
        <f>IF(AC1519&lt;&gt;"completed","",IF(W1519=O1519,"no","yes"))</f>
        <v/>
      </c>
      <c r="AF1519" s="47">
        <f>IF(AC1519&lt;&gt;"completed","",IF(AND(X1519=P1519,Y1519=Q1519),"no","yes"))</f>
        <v/>
      </c>
      <c r="AG1519" s="47">
        <f>IF(AC1519&lt;&gt;"completed","待复核",IF(OR(W1519="",Z1519="",AA1519="",AD1519=""),"缺少必填项",IF(AND(OR(AE1519="yes",AF1519="yes"),AB1519=""),"修正原因缺失",IF(OR(W1519=0,W1519=1),IF(AND(X1519="",Y1519=""),"通过","0/1级时间应留空"),IF(AND(OR(W1519=2,W1519=3),X1519&lt;&gt;"",Y1519&lt;&gt;"",X1519&gt;=I1519,Y1519&lt;=J1519,Y1519&gt;X1519),"通过","2/3级时间无效")))))</f>
        <v/>
      </c>
    </row>
    <row r="1520">
      <c r="A1520" s="45" t="inlineStr">
        <is>
          <t>VQ-037</t>
        </is>
      </c>
      <c r="B1520" s="52" t="inlineStr">
        <is>
          <t>怎样选择压力烹饪程序并设置时间？</t>
        </is>
      </c>
      <c r="C1520" s="45" t="inlineStr">
        <is>
          <t>zh-CN</t>
        </is>
      </c>
      <c r="D1520" s="45" t="inlineStr">
        <is>
          <t>Pressure Cooker</t>
        </is>
      </c>
      <c r="E1520" s="45" t="inlineStr">
        <is>
          <t>operation</t>
        </is>
      </c>
      <c r="F1520" s="45" t="inlineStr">
        <is>
          <t>development</t>
        </is>
      </c>
      <c r="G1520" s="45" t="inlineStr">
        <is>
          <t>pressure-033-scene-0030</t>
        </is>
      </c>
      <c r="H1520" s="45" t="inlineStr">
        <is>
          <t>pressure-033</t>
        </is>
      </c>
      <c r="I1520" s="59" t="inlineStr">
        <is>
          <t>274.274</t>
        </is>
      </c>
      <c r="J1520" s="59" t="inlineStr">
        <is>
          <t>281.181</t>
        </is>
      </c>
      <c r="K1520" s="45" t="inlineStr">
        <is>
          <t>items/pressure-033-scene-0030/clip.mp4</t>
        </is>
      </c>
      <c r="L1520" s="45" t="inlineStr">
        <is>
          <t>items/pressure-033-scene-0030/thumbnail.jpg</t>
        </is>
      </c>
      <c r="M1520" s="52" t="inlineStr">
        <is>
          <t>ASR: Now, when you're cooking in a pressure cooker, like I said before, the countdown time for cooking starts the minute you reach pressure and you lower the burner heat. Once I reach high pressure in this recipe,
VLM: Visual summary: A close-up of a pressure cooker on a stovetop, with a hand reaching toward it in a subsequent frame.
视觉摘要: 一个压力锅在炉灶上，随后有一只手伸向它。
Visible product: Pressure Cooker
Visible components: pressure cooker; stovetop; hand; watch
Visible actions: hand reaching toward pressure cooker
Visual uncertainty: The image is blurry and low resolution, making fine details indistinct.</t>
        </is>
      </c>
      <c r="N1520" s="45" t="inlineStr">
        <is>
          <t>50</t>
        </is>
      </c>
      <c r="O1520" s="45" t="inlineStr">
        <is>
          <t>1</t>
        </is>
      </c>
      <c r="P1520" s="59" t="str"/>
      <c r="Q1520" s="59" t="str"/>
      <c r="R1520" s="52" t="inlineStr">
        <is>
          <t>ASR mentions starting countdown time when reaching pressure and lowering burner heat, which relates to setting time but does not show how to choose or set a pressure cooking program. VLM shows a pressure cooker with a hand reaching toward it, but no program selection or time setting is visible.</t>
        </is>
      </c>
      <c r="S1520" s="52" t="inlineStr">
        <is>
          <t>ASR|VLM</t>
        </is>
      </c>
      <c r="T1520" s="52" t="inlineStr">
        <is>
          <t>low</t>
        </is>
      </c>
      <c r="U1520" s="52" t="inlineStr">
        <is>
          <t>No evidence of program selection or time setting action; only general cooking context and visual of hand approaching cooker.</t>
        </is>
      </c>
      <c r="V1520" s="45" t="inlineStr">
        <is>
          <t>R1</t>
        </is>
      </c>
      <c r="W1520" s="46" t="inlineStr">
        <is>
          <t>1</t>
        </is>
      </c>
      <c r="X1520" s="60" t="n"/>
      <c r="Y1520" s="60" t="n"/>
      <c r="Z1520" s="46" t="inlineStr">
        <is>
          <t>no</t>
        </is>
      </c>
      <c r="AA1520" s="54" t="inlineStr">
        <is>
          <t>第1、3-5帧（t=274.3s、277.1s、278.4s、279.8s）显示手调节灶头旋钮，第2、6帧显示灶上压力锅，但未展示程序选择或时间设置界面。</t>
        </is>
      </c>
      <c r="AB1520" s="54" t="n"/>
      <c r="AC1520" s="46" t="inlineStr">
        <is>
          <t>completed</t>
        </is>
      </c>
      <c r="AD1520" s="46" t="inlineStr">
        <is>
          <t>2026-07-28T02:00:15+08:00</t>
        </is>
      </c>
      <c r="AE1520" s="47">
        <f>IF(AC1520&lt;&gt;"completed","",IF(W1520=O1520,"no","yes"))</f>
        <v/>
      </c>
      <c r="AF1520" s="47">
        <f>IF(AC1520&lt;&gt;"completed","",IF(AND(X1520=P1520,Y1520=Q1520),"no","yes"))</f>
        <v/>
      </c>
      <c r="AG1520" s="47">
        <f>IF(AC1520&lt;&gt;"completed","待复核",IF(OR(W1520="",Z1520="",AA1520="",AD1520=""),"缺少必填项",IF(AND(OR(AE1520="yes",AF1520="yes"),AB1520=""),"修正原因缺失",IF(OR(W1520=0,W1520=1),IF(AND(X1520="",Y1520=""),"通过","0/1级时间应留空"),IF(AND(OR(W1520=2,W1520=3),X1520&lt;&gt;"",Y1520&lt;&gt;"",X1520&gt;=I1520,Y1520&lt;=J1520,Y1520&gt;X1520),"通过","2/3级时间无效")))))</f>
        <v/>
      </c>
    </row>
    <row r="1521">
      <c r="A1521" s="45" t="inlineStr">
        <is>
          <t>VQ-038</t>
        </is>
      </c>
      <c r="B1521" s="52" t="inlineStr">
        <is>
          <t>What visible signs show that a pressure cooker is building pressure?</t>
        </is>
      </c>
      <c r="C1521" s="45" t="inlineStr">
        <is>
          <t>en</t>
        </is>
      </c>
      <c r="D1521" s="45" t="inlineStr">
        <is>
          <t>Pressure Cooker</t>
        </is>
      </c>
      <c r="E1521" s="45" t="inlineStr">
        <is>
          <t>state</t>
        </is>
      </c>
      <c r="F1521" s="45" t="inlineStr">
        <is>
          <t>development</t>
        </is>
      </c>
      <c r="G1521" s="45" t="inlineStr">
        <is>
          <t>pressure-011-scene-0024</t>
        </is>
      </c>
      <c r="H1521" s="45" t="inlineStr">
        <is>
          <t>pressure-011</t>
        </is>
      </c>
      <c r="I1521" s="59" t="inlineStr">
        <is>
          <t>200.567</t>
        </is>
      </c>
      <c r="J1521" s="59" t="inlineStr">
        <is>
          <t>214.214</t>
        </is>
      </c>
      <c r="K1521" s="45" t="inlineStr">
        <is>
          <t>items/pressure-011-scene-0024/clip.mp4</t>
        </is>
      </c>
      <c r="L1521" s="45" t="inlineStr">
        <is>
          <t>items/pressure-011-scene-0024/thumbnail.jpg</t>
        </is>
      </c>
      <c r="M1521" s="52" t="inlineStr">
        <is>
          <t>ASR: It has a safety mechanism that doesn't allow you to open it while it's still hot and filled with pressure, which is a great safety feature so no one gets hurt. So all the pressure's out, that opens up,
OCR: BLODGET
VLM: Visual summary: A chef in a professional kitchen is standing at a stainless steel counter with a pressure cooker, a green cutting board with cooked meat, and other ingredients. The chef is opening the lid of the pressure cooker.
视觉摘要: 一名厨师站在专业厨房的不锈钢操作台前，台面上有压力锅、绿色砧板上的熟肉及其他食材。厨师正在打开压力锅的锅盖。
Visible product: Pressure Cooker
Visible components: stainless steel counter; pressure cooker; green cutting board; cooked meat; buns on a plate; small bowl of relish; chef's uniform; chef's hat; gloves; stainless steel oven; commercial kitchen equipment
Visible actions: chef opening pressure cooker lid; chef standing at counter
Visible states: pressure cooker lid being lifted; cooked meat on cutting board; buns and relish on counter
Visual uncertainty: The specific brand or model of the pressure cooker is not clearly visible. The exact text on the chef's uniform is not fully legible.</t>
        </is>
      </c>
      <c r="N1521" s="45" t="inlineStr">
        <is>
          <t>1</t>
        </is>
      </c>
      <c r="O1521" s="45" t="inlineStr">
        <is>
          <t>1</t>
        </is>
      </c>
      <c r="P1521" s="59" t="str"/>
      <c r="Q1521" s="59" t="str"/>
      <c r="R1521" s="52" t="inlineStr">
        <is>
          <t>The chef is shown opening the lid of the pressure cooker, implying pressure has been released, but no visible signs of pressure building (e.g., steam, hissing, pressure indicator) are shown.</t>
        </is>
      </c>
      <c r="S1521" s="52" t="inlineStr">
        <is>
          <t>VLM</t>
        </is>
      </c>
      <c r="T1521" s="52" t="inlineStr">
        <is>
          <t>low</t>
        </is>
      </c>
      <c r="U1521" s="52" t="inlineStr">
        <is>
          <t>The scene shows the lid being opened, which implies pressure has been released, but no visual evidence of pressure building is present.</t>
        </is>
      </c>
      <c r="V1521" s="45" t="inlineStr">
        <is>
          <t>R1</t>
        </is>
      </c>
      <c r="W1521" s="46" t="inlineStr">
        <is>
          <t>1</t>
        </is>
      </c>
      <c r="X1521" s="60" t="n"/>
      <c r="Y1521" s="60" t="n"/>
      <c r="Z1521" s="46" t="inlineStr">
        <is>
          <t>no</t>
        </is>
      </c>
      <c r="AA1521" s="54" t="inlineStr">
        <is>
          <t>画面为烹饪后开盖，未显示压力上升中的蒸汽、响声或压力指示器。</t>
        </is>
      </c>
      <c r="AB1521" s="54" t="n"/>
      <c r="AC1521" s="46" t="inlineStr">
        <is>
          <t>completed</t>
        </is>
      </c>
      <c r="AD1521" s="46" t="inlineStr">
        <is>
          <t>2026-07-28T01:55:19+08:00</t>
        </is>
      </c>
      <c r="AE1521" s="47">
        <f>IF(AC1521&lt;&gt;"completed","",IF(W1521=O1521,"no","yes"))</f>
        <v/>
      </c>
      <c r="AF1521" s="47">
        <f>IF(AC1521&lt;&gt;"completed","",IF(AND(X1521=P1521,Y1521=Q1521),"no","yes"))</f>
        <v/>
      </c>
      <c r="AG1521" s="47">
        <f>IF(AC1521&lt;&gt;"completed","待复核",IF(OR(W1521="",Z1521="",AA1521="",AD1521=""),"缺少必填项",IF(AND(OR(AE1521="yes",AF1521="yes"),AB1521=""),"修正原因缺失",IF(OR(W1521=0,W1521=1),IF(AND(X1521="",Y1521=""),"通过","0/1级时间应留空"),IF(AND(OR(W1521=2,W1521=3),X1521&lt;&gt;"",Y1521&lt;&gt;"",X1521&gt;=I1521,Y1521&lt;=J1521,Y1521&gt;X1521),"通过","2/3级时间无效")))))</f>
        <v/>
      </c>
    </row>
    <row r="1522">
      <c r="A1522" s="45" t="inlineStr">
        <is>
          <t>VQ-038</t>
        </is>
      </c>
      <c r="B1522" s="52" t="inlineStr">
        <is>
          <t>What visible signs show that a pressure cooker is building pressure?</t>
        </is>
      </c>
      <c r="C1522" s="45" t="inlineStr">
        <is>
          <t>en</t>
        </is>
      </c>
      <c r="D1522" s="45" t="inlineStr">
        <is>
          <t>Pressure Cooker</t>
        </is>
      </c>
      <c r="E1522" s="45" t="inlineStr">
        <is>
          <t>state</t>
        </is>
      </c>
      <c r="F1522" s="45" t="inlineStr">
        <is>
          <t>development</t>
        </is>
      </c>
      <c r="G1522" s="45" t="inlineStr">
        <is>
          <t>pressure-020-scene-0002</t>
        </is>
      </c>
      <c r="H1522" s="45" t="inlineStr">
        <is>
          <t>pressure-020</t>
        </is>
      </c>
      <c r="I1522" s="59" t="inlineStr">
        <is>
          <t>7.307</t>
        </is>
      </c>
      <c r="J1522" s="59" t="inlineStr">
        <is>
          <t>82.716</t>
        </is>
      </c>
      <c r="K1522" s="45" t="inlineStr">
        <is>
          <t>items/pressure-020-scene-0002/clip.mp4</t>
        </is>
      </c>
      <c r="L1522" s="45" t="inlineStr">
        <is>
          <t>items/pressure-020-scene-0002/thumbnail.jpg</t>
        </is>
      </c>
      <c r="M1522" s="52" t="inlineStr">
        <is>
          <t>ASR: hey everyone so today we're talking about basmati rice and how to make it in a pressure cooker so this happens to be jan and i's favorite kind of rice the i really understood what basmati rice was after going to india my first time spent some time in hyderabad and one of the local dishes there is biryani and it's made with basmati rice turns out this kind of rice is highly recommended for a low lectin or lectin-free diet so that made us very happy but the key is you got to pressure cook it and not only is pressure cooking good for the rice but it is much quicker to do than the traditional method of cooking basmati rice okay so we've come up with a way to make basmati rice in the pressure cooker did some experimentation use some of the traditional methods and kind of combine the two and we turn out with really good basmati rice also usually it turns out for us relatively non-sticky you can see here that's just a tiny sticky but but not too bad. I mean, it's not clumping together and all gooey and gross. So I've got a cup of the basmati rice here, and I'm gonna go ahead and just put it straight into the pressure cooker, because the first thing I'm gonna do is rinse it. And might as well just use the pressure cooker's pan, take this over to the sink, and rinse the rice. It is important to rinse your rice
OCR: ROYYAL BASMATI RICE ROYAL ROYYL
VLM: Visual summary: A man in a kitchen holds a bag of Royal Basmati Rice and a plate, standing next to a pressure cooker.
视觉摘要: 一名男子在厨房里拿着一袋皇家巴斯马蒂大米和一个盘子，站在一个压力锅旁边。
Visible product: Pressure Cooker
Visible components: Royal Basmati Rice bag; pressure cooker; microwave oven; stove; refrigerator; sink; window with blinds
Visible actions: man holding rice bag; man holding plate; man gesturing with hand</t>
        </is>
      </c>
      <c r="N1522" s="45" t="inlineStr">
        <is>
          <t>2</t>
        </is>
      </c>
      <c r="O1522" s="45" t="inlineStr">
        <is>
          <t>0</t>
        </is>
      </c>
      <c r="P1522" s="59" t="str"/>
      <c r="Q1522" s="59" t="str"/>
      <c r="R1522" s="52" t="inlineStr">
        <is>
          <t>The scene shows a pressure cooker present but no visible signs of pressure building (e.g., whistle, valve movement, steam release).</t>
        </is>
      </c>
      <c r="S1522" s="52" t="inlineStr">
        <is>
          <t>VLM</t>
        </is>
      </c>
      <c r="T1522" s="52" t="inlineStr">
        <is>
          <t>low</t>
        </is>
      </c>
      <c r="U1522" s="52" t="inlineStr">
        <is>
          <t>No visual or auditory evidence of pressure building is present in the scene.</t>
        </is>
      </c>
      <c r="V1522" s="45" t="inlineStr">
        <is>
          <t>R1</t>
        </is>
      </c>
      <c r="W1522" s="46" t="inlineStr">
        <is>
          <t>0</t>
        </is>
      </c>
      <c r="X1522" s="60" t="n"/>
      <c r="Y1522" s="60" t="n"/>
      <c r="Z1522" s="46" t="inlineStr">
        <is>
          <t>no</t>
        </is>
      </c>
      <c r="AA1522" s="54" t="inlineStr">
        <is>
          <t>所有可见帧均显示男子站立展示压力锅,无蒸汽、无压力指示灯、无阀门动作等任何压力建立迹象。</t>
        </is>
      </c>
      <c r="AB1522" s="54" t="n"/>
      <c r="AC1522" s="46" t="inlineStr">
        <is>
          <t>completed</t>
        </is>
      </c>
      <c r="AD1522" s="46" t="inlineStr">
        <is>
          <t>2026-07-28T01:55:19+08:00</t>
        </is>
      </c>
      <c r="AE1522" s="47">
        <f>IF(AC1522&lt;&gt;"completed","",IF(W1522=O1522,"no","yes"))</f>
        <v/>
      </c>
      <c r="AF1522" s="47">
        <f>IF(AC1522&lt;&gt;"completed","",IF(AND(X1522=P1522,Y1522=Q1522),"no","yes"))</f>
        <v/>
      </c>
      <c r="AG1522" s="47">
        <f>IF(AC1522&lt;&gt;"completed","待复核",IF(OR(W1522="",Z1522="",AA1522="",AD1522=""),"缺少必填项",IF(AND(OR(AE1522="yes",AF1522="yes"),AB1522=""),"修正原因缺失",IF(OR(W1522=0,W1522=1),IF(AND(X1522="",Y1522=""),"通过","0/1级时间应留空"),IF(AND(OR(W1522=2,W1522=3),X1522&lt;&gt;"",Y1522&lt;&gt;"",X1522&gt;=I1522,Y1522&lt;=J1522,Y1522&gt;X1522),"通过","2/3级时间无效")))))</f>
        <v/>
      </c>
    </row>
    <row r="1523">
      <c r="A1523" s="45" t="inlineStr">
        <is>
          <t>VQ-038</t>
        </is>
      </c>
      <c r="B1523" s="52" t="inlineStr">
        <is>
          <t>What visible signs show that a pressure cooker is building pressure?</t>
        </is>
      </c>
      <c r="C1523" s="45" t="inlineStr">
        <is>
          <t>en</t>
        </is>
      </c>
      <c r="D1523" s="45" t="inlineStr">
        <is>
          <t>Pressure Cooker</t>
        </is>
      </c>
      <c r="E1523" s="45" t="inlineStr">
        <is>
          <t>state</t>
        </is>
      </c>
      <c r="F1523" s="45" t="inlineStr">
        <is>
          <t>development</t>
        </is>
      </c>
      <c r="G1523" s="45" t="inlineStr">
        <is>
          <t>pressure-032-scene-0002</t>
        </is>
      </c>
      <c r="H1523" s="45" t="inlineStr">
        <is>
          <t>pressure-032</t>
        </is>
      </c>
      <c r="I1523" s="59" t="inlineStr">
        <is>
          <t>30.364</t>
        </is>
      </c>
      <c r="J1523" s="59" t="inlineStr">
        <is>
          <t>1379.311</t>
        </is>
      </c>
      <c r="K1523" s="45" t="inlineStr">
        <is>
          <t>items/pressure-032-scene-0002/clip.mp4</t>
        </is>
      </c>
      <c r="L1523" s="45" t="inlineStr">
        <is>
          <t>items/pressure-032-scene-0002/thumbnail.jpg</t>
        </is>
      </c>
      <c r="M1523" s="52" t="inlineStr">
        <is>
          <t>ASR: of cooking i'm jan and my co-host today is linda and this is another fine episode of our cooking show isn't that right another adventure another adventure well what we're going to do today is we're going to explain the use of the pressure cooker now this was used in the 50s quite regularly and so we thought that we would go ahead and explain how pressure cooker is used A lot of times, and a lot of my friends, it says, oh, I used a pressure cooker and it blew up. Have you ever had that? Have you ever done a pressure cooker? No, but I do remember as a child, it happened to my mother. Oh, it did? And what happened? Oh, the pot roast was on the ceiling. Oh, how in the world did that happen? And it was the last time they used a pressure cooker. Well, I did cook a pressure cooker meal for a friend of mine for his birthday. thing and so we went into the computer room and I wanted to print out a birthday card for him on the printer and I couldn't get it to work so we stayed in the computer room a little bit too long and when I remembered that I had the pressure cooker on the stove by the time I got there this bottom was bowed out like this this is not the same pressure pan of course but it was all rounded on the bottom so I took it and it was rocking back and forth like this so I took it right away and put it underneath the cold water and then it died down and what happened was the meat got burnt so what we had to do was scrape off the good stuff and leave the bad stuff and throw the pan away and needless to say he still reminds me of that pressure cooker fiasco so we're not going to do that today we're going to do it the right way so I went to the the library just so you know and I wanted to see if they had anything new to add to a pressure cooker it's a very easy thing come up here and take a look at this see look at this here I don't know what this is oh it tells you how to tighten it down okay one of the things one of the things you will notice whenever you use a pressure cooker they're very notorious for lose handles so you're always having to tighten up your handles every pressure pressure cooker I have used the handles become loose I don't know why they can't fix them better than what they do but believe me they don't and that same way for this one too now if you get a pressure pan they come in all kinds of stainless steel and a variety of metals nowadays before they were aluminum you will see on the handle right here it tells you the times of how long to cook your meal now you may or may not have a book with it and i can't find my book but needless to say this really does make good meals so according to this getting to know your pressure cooker what you the parts of it are is uh the top the cover and then of course this is the bottom and then these are the goofy handles and then this is where the petcock goes I think that's what they call it and that is this little gauge right here and then you also have this little rubber thing right here you want to get close where they can see it zoom it in so they can see it a point to it right now what happens is when you put this on and it reaches a certain pressure rocks back and forth in order to maintain a 10 pound or 15 pound pressure stuff is released steam is released through this right here. How, according to this, the overpressure plug? Yeah, overpressure plug. See, there's no reason why you should have that on the bottom. Unless you have the heat really up high. So what you do is you put your food in here, and then you put your top on here, and then you close it. Oh, I don't know why this won't close. there like this and then you put your top on and then you put it on the heat okay sometimes this will stick okay and that's how this works but I'm going to have to fix these handles here because I don't like how they're loose okay now in here they have a seal and this seal should be replaced be be replaced periodically because um what happens is they'll stretch out or they get um really old and they're not really flexible so if you go to put it on there what happens is you have a problem getting it off even after all the pressure is released so what we're going to do today is we're going to make a beef stew and it tells us that we that's 12 minutes yep yep so we do cook it 12 minutes on high heat and so what we have right now we have our meat marinating in the refrigerator and a half a cup of red wine or white wine and two tablespoons of salad oil and the reason I do that is I purchased some beef stew one time and I pressure cooked it and I slow cooked it and I pressure cooked it again and it never got tender I don't know what it was I thought well maybe we better let have a little drink of wine and maybe it'll tenderize it way to go so what we'll do is we'll start getting our vegetables and things ready and I'll take the meat out in a minute and we will put this okay we washed our vegetables and so we're gonna cook our meat so don't tell me how did you cook your beef Steve because I understand I'm doing a little bit different than you I would always, you singe the meat first, and then you simply add all of your vegetables cut up to bite size pieces to the pot, a little bit of water, and let it cook. If you did it in the crock pot, it could cook all day while you were at work, otherwise you could do it on the stove a little bit, take a little bit longer, but it would still take several hours and then your um your water would have that you added you and you'd have a lot of moisture in there so you could bring the gravy and simply add a gravy thickener right okay that was it so did you now see i use potatoes celery carrots onions tomatoes a little bit of garlic and so you're you don't use these ingredients or you do other ones because we We've talked about this before. I used to make it with the carrots, the potatoes, the onions, definitely, the meat. I did not do garlic, but garlic would be good, I think. Every now and then I would add the celery, but not that much. It's also very simple to add other vegetables like a turnip, parsnips, or even rutabaga to it would go very well and cook well because they would remain firm and not get all mushy. oh right but never messed up my gravies with any tomato or anything like that yes but now remember we're putting this in the pressure cooker so it's going to cook a little bit different than so what we're so what i'm going to do here is um i'm going to cut some of these vegetables up and to about this size because the meat is going to cook really quickly according to this it's 12 minutes, and we don't have a lot of beef stew anyway, so Or I could just cut it like this make them kind of uniform Well, I used to cut them in bite-sized pieces. Oh bite-sized pieces. Yeah, okay Well, I'll just cut them in half that would work out yeah, and then what I'll do is you want to get the meat out of the refrigerator sure and What we'll do is cut these up in bite-sized pieces. Well, it made it, it also made it a lot easier because you figure that I used to cook it when I had kids that, you know, and I really didn't want to have to go around and cut things twice for them so they could eat it. You know what I mean. Yeah, oh, ah, that went on the floor. Oh, got to pick it up and wash it off. One of the joys of motherhood. Well, I'll be thankful you're not a bird. You have to eat it for them. Thank you for that scenario. I don't really want to visualize that one. We'll leave that to the world of robins and stuff. Oh, dear me. Spring is coming. Pretty sure we'll have a little bunch of robins and whatnot running around. But you know the thing of it is I've noticed that the days are getting longer. Oh yeah. Even yesterday I noticed that and there's always a thrill right yeah so what we'll do is if you want to drain that meat marinated this yes you know so if you wanted to go ahead and maybe squish it around you get a little bit more that stuff on it will drain it and then we'll fry it or brown it squish your rounder yeah I like carrots I like a lot of carrots I'm not so hot on celery but you really have to have that for the taste. It adds a little bit of a flavor. Yeah, it does. So anyway, I'm going to make some, because it's so much water and celery, I think this would cook really fast. I'm going to keep the pieces a little bit chunky here. Carrots really are good for you. And I try to have an orange vegetable every day which means that particularly during the summer I'm having a carrot almost every night. Have you noticed the difference in the taste of the organic carrots compared to the other carrots? I got some organic carrots the other day and they were so good. They were like we used to grow in our garden a long long time ago. So I think with all the pesticides and whatnot they put on there, not only does it, they say, do something to that, you know, the vegetables, but it also changes the taste of them. I'm sure it does. Yeah, these were so, so sweet. They were so good. Plus, in all likelihood, it's not one of the hybrid carrots either. Probably a natural. I think that makes a big difference as well between the hybrid and the what do they call it? Oh! Heirloom. The heirloom? Heirlooms. Well, I don't know much about tomatoes. So we used to have a garden. And I do like a lot of potatoes and onions we're going to cut up an onion too in the midwest this would be considered like a midwest beef stew you know if you like the east coast or the south they would put other little things in there i think but with the midwest what they do is just you know very few um vegetables okay then i'll cut um well how in the world did that happen i'm just gonna cut Okay, a few little pieces here of onion, I like onion in there, I don't think you can have enough onion in there, so, okay, so this is ready to go. So one thing we have to do is we have to put some oil in here, and that's pretty good. Well yeah, because we're not going to use this, but one thing I was reading, it says be sure when you use this, ahoy, you have to make sure that bowl's unclogged, because if there's food in there, it's not going to cook right. that is logical yes yeah you know I never really checked it out before no I've used it but you know how many people do that you know okay I got this pressure cooker and you just automatically assume that it's going to be clean because steam is going through it why would it get if you don't have anything for me now underneath the side you should be having anything coming out there right okay so do we have any oil let's see this is the front put on medium heat do you have some oil in here okay here we go get this get this going see i put the oil in here put the oil in here and i'll let this get brown and i'm gonna uh as soon as it gets hot i'm gonna put the meat in there and let it cook then put the meat and all the vegetables along you want to open this i cleaned it off and um there's a can over there and then we'll put the tomatoes in there and I don't think we need any water but I am going to put a little kind of water in there I just think it needs it myself don't want it to get bad here so I hope this is good stew meat this is what it looks like the stew meat it's in the marinade right here so be tasty smells pretty good now the one recipe that i did uh have in one of my cookbooks that called for salt pork in there and a lot of exotic spices but i'm just we're just doing a real simple to show people how pressure cooker works because I know a lot of people are afraid of them okay only time I ever used it I did do canning and I actually I canned mincemeat one time really and I used the pressure canner oh by the way these all come with a rack it's a round rack like that it has holes and I I know you see them everywhere you go like if you go to a garage sale you will see them people don't know what they're used for but you put it in the pan and if you're going to be cooking beans what you do is you take a stainless steel bowl like this you put your beans in with a little bit of water and you put it on that rack and you do put water in the bottom of it and then you cook it sometimes people forget that you know they put the beans in there without putting them in a dish and then they wonder why they foam up see but that's that's how you do it really yeah Yeah, that's how they do it. Yeah, because, you know, the container, and you want to have kind of like a steam, so you have to have a rack to put in there, to put the bowl on the rack and have water around it. Okay, I have a question. Do you still have to soak your beans? Well, you know, it's been a long time since I cooked beans. It wouldn't hurt to soak the beans. Let's see, what does it say? Now this, you can't put beans in here. It should say right on here. Oh, your carrots cook two minutes. Okay, it doesn't say beans. Pork chops, potatoes, ten minutes. Beef stew, twelve. So, but I think the carrots would be two minutes by itself. And because it's got everything else in there, okay, it's starting to get hot. So what I'm going to do is put my beef stew in here and even if I do have a little of the juice from the marinade isn't gonna hurt one darn bit can add a little flavor to it now and that recipe that called for salt pork also called to cook some noodles egg noodles and then you put your stew on the egg noodles but we're not going to do that because it has potatoes it doesn't really need egg noodles you just can put it in a bowl and eat it however you want to eat it i can't imagine serving beef stew on egg noodles but that's me well see that's a different region of the country that's what i'm saying different regions make a stew different and they serve it different if they don't serve it on noodles they'll serve it on rice see rice makes sense yeah well you know i think rice should be just eating by itself let this a little brown and then we'll put the stuff in there did you get the can open okay yes oh you're so efficient no it's challenging oh my hands do not do well with can openers you ought to see me with the coffee cans oh that's an adventure in itself if you want to see see this starting to cook nice like this see okay so it's turning brown like it should and uh now some people if they even if they do cook it in a pressure cooker they will dip the beef in flour and then they'll fry it like in a fry pan so it gets really crusty and then they'll put it in a pressure pan with all the vegetables but me having it being crusty or not i don't really care you know i can't see that sticking so well i mean but maybe that's just me well no they do they put the flour on it and you know and then they put a lot of black pepper in the flour and then roll the meat in the flour and then they go ahead and fry it in real hot salad oil or you know vegetable oil or you know shortening or whatever they use till they get it crusty all over and then they will go ahead and put it in a either like a crock pot or is it like a big stew pan or pressure cooker I mean there's many different ways of fixing it depends on how you want to fuss with it everybody has their own idiosyncrasies yeah I mean I don't want to fuss with it too much right now see so it is getting brown see how the meat is getting brown yeah you're doing good yeah means we have a little bit of juice in here and then this will cook for about 10 minutes and i came across a recipe here in at the library when i went to the library a recipe for chocolate mousse cheesecake and you actually cook it in a pressure cooker which i find unusual but if you can cook um uh apple bread pudding in a crock pot why can't you cook a cheesecake in a pressure pan you know okay so it's all nice and brown so what we're going to do here now is we're going to put the vegetables in here and i'm going to put put the carrots on the bottom let them cook first and oh isn't this lovely okay I see something running back and forth all the time here there you go let's mess them up kid yeah okay now the tomatoes I do think it's gonna call for water I'm gonna put a little water in there I think it needs more now it takes a few minutes for the temperature to yeah there i think that's right okay now what we do is we put this on and it goes to the side like that you'll find the hole if you try to do it the other way it doesn't work you have to push it this way okay tight okay now put this on now and turn the heat up here when it starts going and rocking i'm going to turn the heat down a little bit because it doesn't once it reaches that pressure you don't need to really have a lot of high heat on I think that's probably where people make mistake oh okay so can you set the pressure on this or do you just accept the builds up pressure and well he's going to build up the pressure and then we're going to time it for 10 minutes and then what's going to happen is it'll cook it'll rock this back and forth right for two and we'll set the timer for 12 minutes and then when it when it's done after 12 minutes we will take it to we will take it to the water and we will pour water on it right here and that will release the pressure or cool it down we release the pressure but the meat and the meal and everything will be nice and hot okay so it's it's once you master the pressure cooker they really are a wonderful way of cooking food so we'll let that build up to a rock okay okay it's starting to get really hot and if you can zoom in on the camera you will see that this little thing is starting to open up right here so pressure is building and pretty soon this will start rocking and then we will time it for 12 minutes and then we should have some stew as you've seen it's popping up here but it's also steaming here so I don't know if we're having a malfunction or what you know it could be that that screw maybe needs to be tightened up and it's too late to do it now so what we're gonna do is let this go and see what happens okay this is proof that this is an unrehearsed show okay not what yeah see it's supposed to rock like this but for some reason it's
OCR: Om - ALLNEW PINKIDITE PINKEDITK ALLANEW ILNEW PINKEDIT ALL NEW PINKIDITK PINKEDITN PINKIDITR PINKIDITN PINKIDIT ALL-NEW ALLNIW BNKIDITK RINKIDIDE BINKIDITK 25 2S
VLM: Visual summary: Two women are in a kitchen preparing food. One woman is stirring a pot on the stove, while the other is chopping vegetables on a cutting board.
视觉摘要: 两位女士在厨房里准备食物。一位女士在炉子上搅拌锅里的东西，另一位女士在砧板上切菜。
Visible product: Pressure Cooker
Visible components: stove; pot; cutting board; knife; canned food; aprons; refrigerator; cabinets
Visible actions: stirring; chopping; holding a pot; standing
Visible states: food being prepared; pot on stove; vegetables on cutting board
Visual uncertainty: The specific model or brand of the pressure cooker is not visible. The exact contents of the pot are not clearly identifiable.</t>
        </is>
      </c>
      <c r="N1523" s="45" t="inlineStr">
        <is>
          <t>3</t>
        </is>
      </c>
      <c r="O1523" s="45" t="inlineStr">
        <is>
          <t>2</t>
        </is>
      </c>
      <c r="P1523" s="59" t="inlineStr">
        <is>
          <t>1150.364</t>
        </is>
      </c>
      <c r="Q1523" s="59" t="inlineStr">
        <is>
          <t>1160.364</t>
        </is>
      </c>
      <c r="R1523" s="52" t="inlineStr">
        <is>
          <t>ASR states: 'when it starts going and rocking i'm going to turn the heat down a little bit because it doesn't once it reaches that pressure you don't need to really have a lot of high heat on' and 'it's starting to get really hot and if you can zoom in on the camera you will see that this little thing is starting to open up right here so pressure is building and pretty soon this will start rocking'. This describes visible signs of pressure building: rocking and the petcock opening.</t>
        </is>
      </c>
      <c r="S1523" s="52" t="inlineStr">
        <is>
          <t>ASR</t>
        </is>
      </c>
      <c r="T1523" s="52" t="inlineStr">
        <is>
          <t>low</t>
        </is>
      </c>
      <c r="U1523" s="52" t="inlineStr">
        <is>
          <t>The visual evidence does not show the petcock opening or rocking motion, but the ASR explicitly describes these signs as indicators of pressure building, and the scene context supports the presence of a pressure cooker.</t>
        </is>
      </c>
      <c r="V1523" s="45" t="inlineStr">
        <is>
          <t>R1</t>
        </is>
      </c>
      <c r="W1523" s="46" t="inlineStr">
        <is>
          <t>0</t>
        </is>
      </c>
      <c r="X1523" s="60" t="n"/>
      <c r="Y1523" s="60" t="n"/>
      <c r="Z1523" s="46" t="inlineStr">
        <is>
          <t>no</t>
        </is>
      </c>
      <c r="AA1523" s="54" t="inlineStr">
        <is>
          <t>6帧为间隔稀疏的厨房概览场景，未见浮子阀顶起、锅体摇动或蒸汽集中喷出等加压迹象；AI标注的1150-1160s不在联系表任一帧内。</t>
        </is>
      </c>
      <c r="AB1523" s="54" t="inlineStr">
        <is>
          <t>AI=2→R1=0：6帧均未显示加压迹象，AI时间1150.364-1160.364s不在联系表帧内，按视觉证据应为0。</t>
        </is>
      </c>
      <c r="AC1523" s="46" t="inlineStr">
        <is>
          <t>completed</t>
        </is>
      </c>
      <c r="AD1523" s="46" t="inlineStr">
        <is>
          <t>2026-07-28T01:55:19+08:00</t>
        </is>
      </c>
      <c r="AE1523" s="47">
        <f>IF(AC1523&lt;&gt;"completed","",IF(W1523=O1523,"no","yes"))</f>
        <v/>
      </c>
      <c r="AF1523" s="47">
        <f>IF(AC1523&lt;&gt;"completed","",IF(AND(X1523=P1523,Y1523=Q1523),"no","yes"))</f>
        <v/>
      </c>
      <c r="AG1523" s="47">
        <f>IF(AC1523&lt;&gt;"completed","待复核",IF(OR(W1523="",Z1523="",AA1523="",AD1523=""),"缺少必填项",IF(AND(OR(AE1523="yes",AF1523="yes"),AB1523=""),"修正原因缺失",IF(OR(W1523=0,W1523=1),IF(AND(X1523="",Y1523=""),"通过","0/1级时间应留空"),IF(AND(OR(W1523=2,W1523=3),X1523&lt;&gt;"",Y1523&lt;&gt;"",X1523&gt;=I1523,Y1523&lt;=J1523,Y1523&gt;X1523),"通过","2/3级时间无效")))))</f>
        <v/>
      </c>
    </row>
    <row r="1524">
      <c r="A1524" s="45" t="inlineStr">
        <is>
          <t>VQ-038</t>
        </is>
      </c>
      <c r="B1524" s="52" t="inlineStr">
        <is>
          <t>What visible signs show that a pressure cooker is building pressure?</t>
        </is>
      </c>
      <c r="C1524" s="45" t="inlineStr">
        <is>
          <t>en</t>
        </is>
      </c>
      <c r="D1524" s="45" t="inlineStr">
        <is>
          <t>Pressure Cooker</t>
        </is>
      </c>
      <c r="E1524" s="45" t="inlineStr">
        <is>
          <t>state</t>
        </is>
      </c>
      <c r="F1524" s="45" t="inlineStr">
        <is>
          <t>development</t>
        </is>
      </c>
      <c r="G1524" s="45" t="inlineStr">
        <is>
          <t>pressure-012-scene-0019</t>
        </is>
      </c>
      <c r="H1524" s="45" t="inlineStr">
        <is>
          <t>pressure-012</t>
        </is>
      </c>
      <c r="I1524" s="59" t="inlineStr">
        <is>
          <t>69.269</t>
        </is>
      </c>
      <c r="J1524" s="59" t="inlineStr">
        <is>
          <t>72.806</t>
        </is>
      </c>
      <c r="K1524" s="45" t="inlineStr">
        <is>
          <t>items/pressure-012-scene-0019/clip.mp4</t>
        </is>
      </c>
      <c r="L1524" s="45" t="inlineStr">
        <is>
          <t>items/pressure-012-scene-0019/thumbnail.jpg</t>
        </is>
      </c>
      <c r="M1524" s="52" t="inlineStr">
        <is>
          <t>VLM: Visual summary: A hand is shown interacting with a pressure cooker, followed by a view of cooked chicken pieces being removed with tongs.
视觉摘要: 一只手与压力锅互动，随后画面显示用夹子取出煮熟的鸡肉块。
Visible product: Pressure Cooker
Visible components: pressure cooker lid; pressure cooker inner pot; red tongs; chicken pieces; garlic cloves; green onions; red and white checkered cloth
Visible actions: hand closing the pressure cooker lid; hand using tongs to remove chicken pieces
Visible states: chicken pieces cooked in liquid; pressure cooker lid closed</t>
        </is>
      </c>
      <c r="N1524" s="45" t="inlineStr">
        <is>
          <t>4</t>
        </is>
      </c>
      <c r="O1524" s="45" t="inlineStr">
        <is>
          <t>1</t>
        </is>
      </c>
      <c r="P1524" s="59" t="str"/>
      <c r="Q1524" s="59" t="str"/>
      <c r="R1524" s="52" t="inlineStr">
        <is>
          <t>The scene shows a pressure cooker lid being closed and cooked chicken being removed, but no visible signs of pressure building (e.g., steam release, pressure indicator, hissing) are observed.</t>
        </is>
      </c>
      <c r="S1524" s="52" t="inlineStr">
        <is>
          <t>VLM</t>
        </is>
      </c>
      <c r="T1524" s="52" t="inlineStr">
        <is>
          <t>low</t>
        </is>
      </c>
      <c r="U1524" s="52" t="inlineStr">
        <is>
          <t>No visual evidence of pressure building is present in the scene.</t>
        </is>
      </c>
      <c r="V1524" s="45" t="inlineStr">
        <is>
          <t>R1</t>
        </is>
      </c>
      <c r="W1524" s="46" t="inlineStr">
        <is>
          <t>0</t>
        </is>
      </c>
      <c r="X1524" s="60" t="n"/>
      <c r="Y1524" s="60" t="n"/>
      <c r="Z1524" s="46" t="inlineStr">
        <is>
          <t>no</t>
        </is>
      </c>
      <c r="AA1524" s="54" t="inlineStr">
        <is>
          <t>6 帧无任何压力上升迹象（蒸汽、压力指示、嘶声等），画面是开盖取熟食。</t>
        </is>
      </c>
      <c r="AB1524" s="54" t="inlineStr">
        <is>
          <t>AI=1→R1=0</t>
        </is>
      </c>
      <c r="AC1524" s="46" t="inlineStr">
        <is>
          <t>completed</t>
        </is>
      </c>
      <c r="AD1524" s="46" t="inlineStr">
        <is>
          <t>2026-07-28T01:55:19+08:00</t>
        </is>
      </c>
      <c r="AE1524" s="47">
        <f>IF(AC1524&lt;&gt;"completed","",IF(W1524=O1524,"no","yes"))</f>
        <v/>
      </c>
      <c r="AF1524" s="47">
        <f>IF(AC1524&lt;&gt;"completed","",IF(AND(X1524=P1524,Y1524=Q1524),"no","yes"))</f>
        <v/>
      </c>
      <c r="AG1524" s="47">
        <f>IF(AC1524&lt;&gt;"completed","待复核",IF(OR(W1524="",Z1524="",AA1524="",AD1524=""),"缺少必填项",IF(AND(OR(AE1524="yes",AF1524="yes"),AB1524=""),"修正原因缺失",IF(OR(W1524=0,W1524=1),IF(AND(X1524="",Y1524=""),"通过","0/1级时间应留空"),IF(AND(OR(W1524=2,W1524=3),X1524&lt;&gt;"",Y1524&lt;&gt;"",X1524&gt;=I1524,Y1524&lt;=J1524,Y1524&gt;X1524),"通过","2/3级时间无效")))))</f>
        <v/>
      </c>
    </row>
    <row r="1525">
      <c r="A1525" s="45" t="inlineStr">
        <is>
          <t>VQ-038</t>
        </is>
      </c>
      <c r="B1525" s="52" t="inlineStr">
        <is>
          <t>What visible signs show that a pressure cooker is building pressure?</t>
        </is>
      </c>
      <c r="C1525" s="45" t="inlineStr">
        <is>
          <t>en</t>
        </is>
      </c>
      <c r="D1525" s="45" t="inlineStr">
        <is>
          <t>Pressure Cooker</t>
        </is>
      </c>
      <c r="E1525" s="45" t="inlineStr">
        <is>
          <t>state</t>
        </is>
      </c>
      <c r="F1525" s="45" t="inlineStr">
        <is>
          <t>development</t>
        </is>
      </c>
      <c r="G1525" s="45" t="inlineStr">
        <is>
          <t>pressure-011-scene-0017</t>
        </is>
      </c>
      <c r="H1525" s="45" t="inlineStr">
        <is>
          <t>pressure-011</t>
        </is>
      </c>
      <c r="I1525" s="59" t="inlineStr">
        <is>
          <t>136.67</t>
        </is>
      </c>
      <c r="J1525" s="59" t="inlineStr">
        <is>
          <t>143.744</t>
        </is>
      </c>
      <c r="K1525" s="45" t="inlineStr">
        <is>
          <t>items/pressure-011-scene-0017/clip.mp4</t>
        </is>
      </c>
      <c r="L1525" s="45" t="inlineStr">
        <is>
          <t>items/pressure-011-scene-0017/thumbnail.jpg</t>
        </is>
      </c>
      <c r="M1525" s="52" t="inlineStr">
        <is>
          <t>ASR: our pork has been keeping warm in the Instapot so now we're gonna go ahead and open the Instapot and that delicious smell has just filled the room and take
VLM: Visual summary: A person in a white coat and black gloves is opening the lid of a stainless steel pressure cooker on a metal countertop in a kitchen.
视觉摘要: 一名穿着白色外套和黑色手套的人正在厨房的金属台面上打开一个不锈钢压力锅的盖子。
Visible product: Pressure Cooker
Visible components: stainless steel pressure cooker; black lid; digital display; green cutting board; metal spoon; metal countertop; oven; metal cart
Visible actions: opening the lid of the pressure cooker
Visible states: lid being lifted off the pressure cooker</t>
        </is>
      </c>
      <c r="N1525" s="45" t="inlineStr">
        <is>
          <t>5</t>
        </is>
      </c>
      <c r="O1525" s="45" t="inlineStr">
        <is>
          <t>1</t>
        </is>
      </c>
      <c r="P1525" s="59" t="str"/>
      <c r="Q1525" s="59" t="str"/>
      <c r="R1525" s="52" t="inlineStr">
        <is>
          <t>The scene shows a pressure cooker being opened, but no visible signs of pressure building (e.g., hissing, steam release, pressure indicator) are present.</t>
        </is>
      </c>
      <c r="S1525" s="52" t="inlineStr">
        <is>
          <t>VLM</t>
        </is>
      </c>
      <c r="T1525" s="52" t="inlineStr">
        <is>
          <t>low</t>
        </is>
      </c>
      <c r="U1525" s="52" t="inlineStr">
        <is>
          <t>The action shown is opening the lid, not observing pressure buildup.</t>
        </is>
      </c>
      <c r="V1525" s="45" t="inlineStr">
        <is>
          <t>R1</t>
        </is>
      </c>
      <c r="W1525" s="46" t="inlineStr">
        <is>
          <t>1</t>
        </is>
      </c>
      <c r="X1525" s="60" t="n"/>
      <c r="Y1525" s="60" t="n"/>
      <c r="Z1525" s="46" t="inlineStr">
        <is>
          <t>no</t>
        </is>
      </c>
      <c r="AA1525" s="54" t="inlineStr">
        <is>
          <t>画面为烹饪后开盖，无压力上升迹象。</t>
        </is>
      </c>
      <c r="AB1525" s="54" t="n"/>
      <c r="AC1525" s="46" t="inlineStr">
        <is>
          <t>completed</t>
        </is>
      </c>
      <c r="AD1525" s="46" t="inlineStr">
        <is>
          <t>2026-07-28T01:55:19+08:00</t>
        </is>
      </c>
      <c r="AE1525" s="47">
        <f>IF(AC1525&lt;&gt;"completed","",IF(W1525=O1525,"no","yes"))</f>
        <v/>
      </c>
      <c r="AF1525" s="47">
        <f>IF(AC1525&lt;&gt;"completed","",IF(AND(X1525=P1525,Y1525=Q1525),"no","yes"))</f>
        <v/>
      </c>
      <c r="AG1525" s="47">
        <f>IF(AC1525&lt;&gt;"completed","待复核",IF(OR(W1525="",Z1525="",AA1525="",AD1525=""),"缺少必填项",IF(AND(OR(AE1525="yes",AF1525="yes"),AB1525=""),"修正原因缺失",IF(OR(W1525=0,W1525=1),IF(AND(X1525="",Y1525=""),"通过","0/1级时间应留空"),IF(AND(OR(W1525=2,W1525=3),X1525&lt;&gt;"",Y1525&lt;&gt;"",X1525&gt;=I1525,Y1525&lt;=J1525,Y1525&gt;X1525),"通过","2/3级时间无效")))))</f>
        <v/>
      </c>
    </row>
    <row r="1526">
      <c r="A1526" s="45" t="inlineStr">
        <is>
          <t>VQ-038</t>
        </is>
      </c>
      <c r="B1526" s="52" t="inlineStr">
        <is>
          <t>What visible signs show that a pressure cooker is building pressure?</t>
        </is>
      </c>
      <c r="C1526" s="45" t="inlineStr">
        <is>
          <t>en</t>
        </is>
      </c>
      <c r="D1526" s="45" t="inlineStr">
        <is>
          <t>Pressure Cooker</t>
        </is>
      </c>
      <c r="E1526" s="45" t="inlineStr">
        <is>
          <t>state</t>
        </is>
      </c>
      <c r="F1526" s="45" t="inlineStr">
        <is>
          <t>development</t>
        </is>
      </c>
      <c r="G1526" s="45" t="inlineStr">
        <is>
          <t>pressure-033-scene-0017</t>
        </is>
      </c>
      <c r="H1526" s="45" t="inlineStr">
        <is>
          <t>pressure-033</t>
        </is>
      </c>
      <c r="I1526" s="59" t="inlineStr">
        <is>
          <t>154.021</t>
        </is>
      </c>
      <c r="J1526" s="59" t="inlineStr">
        <is>
          <t>172.806</t>
        </is>
      </c>
      <c r="K1526" s="45" t="inlineStr">
        <is>
          <t>items/pressure-033-scene-0017/clip.mp4</t>
        </is>
      </c>
      <c r="L1526" s="45" t="inlineStr">
        <is>
          <t>items/pressure-033-scene-0017/thumbnail.jpg</t>
        </is>
      </c>
      <c r="M1526" s="52" t="inlineStr">
        <is>
          <t>ASR: until they're tender crisp. I don't want them mushy or too soft, so I'm just going to cook them until they're tender crisp. What I'm going to do is I'm going to put the lid on the pressure cooker. If you're fortunate, your pressure cooker has a little indicator like this one does here. It's aligned, and what it does is it tells you to line this up parallel with the handle, so this way you don't have to to worry where to put the lid. So what you want to do is you want to take the lid,
VLM: Visual summary: A chef in a white uniform is standing in a kitchen and handling a pressure cooker.
视觉摘要: 一位穿着白色制服的厨师站在厨房里，正在操作一个压力锅。
Visible product: Pressure Cooker
Visible components: chef; white chef's coat; pressure cooker; stovetop; pots; glass; refrigerator
Visible actions: chef holding pressure cooker; chef pointing at pressure cooker; chef turning pressure cooker
Visual uncertainty: The specific model or brand of the pressure cooker is not visible. The exact contents of the pressure cooker are not visible.</t>
        </is>
      </c>
      <c r="N1526" s="45" t="inlineStr">
        <is>
          <t>6</t>
        </is>
      </c>
      <c r="O1526" s="45" t="inlineStr">
        <is>
          <t>1</t>
        </is>
      </c>
      <c r="P1526" s="59" t="str"/>
      <c r="Q1526" s="59" t="str"/>
      <c r="R1526" s="52" t="inlineStr">
        <is>
          <t>ASR mentions a pressure cooker indicator that aligns with the handle, but does not describe visible signs of pressure building. VLM shows a chef handling the cooker but no pressure indicators or pressure-building signs are visible.</t>
        </is>
      </c>
      <c r="S1526" s="52" t="inlineStr">
        <is>
          <t>ASR|VLM</t>
        </is>
      </c>
      <c r="T1526" s="52" t="inlineStr">
        <is>
          <t>low</t>
        </is>
      </c>
      <c r="U1526" s="52" t="inlineStr">
        <is>
          <t>No visible signs of pressure building are shown or described in the evidence.</t>
        </is>
      </c>
      <c r="V1526" s="45" t="inlineStr">
        <is>
          <t>R1</t>
        </is>
      </c>
      <c r="W1526" s="46" t="inlineStr">
        <is>
          <t>1</t>
        </is>
      </c>
      <c r="X1526" s="60" t="n"/>
      <c r="Y1526" s="60" t="n"/>
      <c r="Z1526" s="46" t="inlineStr">
        <is>
          <t>no</t>
        </is>
      </c>
      <c r="AA1526" s="54" t="inlineStr">
        <is>
          <t>画面中厨师手持压力锅盖展示,无蒸汽、无压力指示灯、无阀门动作等任何压力建立迹象。</t>
        </is>
      </c>
      <c r="AB1526" s="54" t="n"/>
      <c r="AC1526" s="46" t="inlineStr">
        <is>
          <t>completed</t>
        </is>
      </c>
      <c r="AD1526" s="46" t="inlineStr">
        <is>
          <t>2026-07-28T01:55:19+08:00</t>
        </is>
      </c>
      <c r="AE1526" s="47">
        <f>IF(AC1526&lt;&gt;"completed","",IF(W1526=O1526,"no","yes"))</f>
        <v/>
      </c>
      <c r="AF1526" s="47">
        <f>IF(AC1526&lt;&gt;"completed","",IF(AND(X1526=P1526,Y1526=Q1526),"no","yes"))</f>
        <v/>
      </c>
      <c r="AG1526" s="47">
        <f>IF(AC1526&lt;&gt;"completed","待复核",IF(OR(W1526="",Z1526="",AA1526="",AD1526=""),"缺少必填项",IF(AND(OR(AE1526="yes",AF1526="yes"),AB1526=""),"修正原因缺失",IF(OR(W1526=0,W1526=1),IF(AND(X1526="",Y1526=""),"通过","0/1级时间应留空"),IF(AND(OR(W1526=2,W1526=3),X1526&lt;&gt;"",Y1526&lt;&gt;"",X1526&gt;=I1526,Y1526&lt;=J1526,Y1526&gt;X1526),"通过","2/3级时间无效")))))</f>
        <v/>
      </c>
    </row>
    <row r="1527">
      <c r="A1527" s="45" t="inlineStr">
        <is>
          <t>VQ-038</t>
        </is>
      </c>
      <c r="B1527" s="52" t="inlineStr">
        <is>
          <t>What visible signs show that a pressure cooker is building pressure?</t>
        </is>
      </c>
      <c r="C1527" s="45" t="inlineStr">
        <is>
          <t>en</t>
        </is>
      </c>
      <c r="D1527" s="45" t="inlineStr">
        <is>
          <t>Pressure Cooker</t>
        </is>
      </c>
      <c r="E1527" s="45" t="inlineStr">
        <is>
          <t>state</t>
        </is>
      </c>
      <c r="F1527" s="45" t="inlineStr">
        <is>
          <t>development</t>
        </is>
      </c>
      <c r="G1527" s="45" t="inlineStr">
        <is>
          <t>pressure-020-scene-0008</t>
        </is>
      </c>
      <c r="H1527" s="45" t="inlineStr">
        <is>
          <t>pressure-020</t>
        </is>
      </c>
      <c r="I1527" s="59" t="inlineStr">
        <is>
          <t>176.677</t>
        </is>
      </c>
      <c r="J1527" s="59" t="inlineStr">
        <is>
          <t>181.248</t>
        </is>
      </c>
      <c r="K1527" s="45" t="inlineStr">
        <is>
          <t>items/pressure-020-scene-0008/clip.mp4</t>
        </is>
      </c>
      <c r="L1527" s="45" t="inlineStr">
        <is>
          <t>items/pressure-020-scene-0008/thumbnail.jpg</t>
        </is>
      </c>
      <c r="M1527" s="52" t="inlineStr">
        <is>
          <t>ASR: for six minutes okay so it's done so I'm gonna go ahead and hit ah because we we wanna just let the steam out right away. Okay, so the rice is done.
VLM: Visual summary: A person in a red shirt is interacting with a stainless steel pressure cooker in a kitchen setting.
视觉摘要: 一个人穿着红色衬衫，在厨房环境中与一个不锈钢压力锅互动。
Visible product: Pressure Cooker
Visible components: stainless steel pot body; black lid; handle on lid; pressure release valve; white indicator tube
Visible actions: person's hand pressing down on the lid handle
Visible states: pressure cooker appears to be closed and sealed
Visual uncertainty: The exact model or brand of the pressure cooker is not visible. The person's full face and other body parts are not visible. The specific action being performed (e.g., locking, sealing, starting) is not fully clear from the frames.</t>
        </is>
      </c>
      <c r="N1527" s="45" t="inlineStr">
        <is>
          <t>7</t>
        </is>
      </c>
      <c r="O1527" s="45" t="inlineStr">
        <is>
          <t>1</t>
        </is>
      </c>
      <c r="P1527" s="59" t="str"/>
      <c r="Q1527" s="59" t="str"/>
      <c r="R1527" s="52" t="inlineStr">
        <is>
          <t>The pressure cooker is shown closed and sealed, but no visible signs of pressure building (e.g., hissing, indicator rising, steam escaping) are observed.</t>
        </is>
      </c>
      <c r="S1527" s="52" t="inlineStr">
        <is>
          <t>VLM</t>
        </is>
      </c>
      <c r="T1527" s="52" t="inlineStr">
        <is>
          <t>low</t>
        </is>
      </c>
      <c r="U1527" s="52" t="inlineStr">
        <is>
          <t>The visual state is described as closed and sealed, but no pressure-building indicators are visible or mentioned.</t>
        </is>
      </c>
      <c r="V1527" s="45" t="inlineStr">
        <is>
          <t>R1</t>
        </is>
      </c>
      <c r="W1527" s="46" t="inlineStr">
        <is>
          <t>0</t>
        </is>
      </c>
      <c r="X1527" s="60" t="n"/>
      <c r="Y1527" s="60" t="n"/>
      <c r="Z1527" s="46" t="inlineStr">
        <is>
          <t>no</t>
        </is>
      </c>
      <c r="AA1527" s="54" t="inlineStr">
        <is>
          <t>6 帧压力锅处于合盖状态，无压力上升迹象（嘶声、蒸汽溢出、指示器上升）。</t>
        </is>
      </c>
      <c r="AB1527" s="54" t="inlineStr">
        <is>
          <t>AI=1→R1=0</t>
        </is>
      </c>
      <c r="AC1527" s="46" t="inlineStr">
        <is>
          <t>completed</t>
        </is>
      </c>
      <c r="AD1527" s="46" t="inlineStr">
        <is>
          <t>2026-07-28T01:55:19+08:00</t>
        </is>
      </c>
      <c r="AE1527" s="47">
        <f>IF(AC1527&lt;&gt;"completed","",IF(W1527=O1527,"no","yes"))</f>
        <v/>
      </c>
      <c r="AF1527" s="47">
        <f>IF(AC1527&lt;&gt;"completed","",IF(AND(X1527=P1527,Y1527=Q1527),"no","yes"))</f>
        <v/>
      </c>
      <c r="AG1527" s="47">
        <f>IF(AC1527&lt;&gt;"completed","待复核",IF(OR(W1527="",Z1527="",AA1527="",AD1527=""),"缺少必填项",IF(AND(OR(AE1527="yes",AF1527="yes"),AB1527=""),"修正原因缺失",IF(OR(W1527=0,W1527=1),IF(AND(X1527="",Y1527=""),"通过","0/1级时间应留空"),IF(AND(OR(W1527=2,W1527=3),X1527&lt;&gt;"",Y1527&lt;&gt;"",X1527&gt;=I1527,Y1527&lt;=J1527,Y1527&gt;X1527),"通过","2/3级时间无效")))))</f>
        <v/>
      </c>
    </row>
    <row r="1528">
      <c r="A1528" s="45" t="inlineStr">
        <is>
          <t>VQ-038</t>
        </is>
      </c>
      <c r="B1528" s="52" t="inlineStr">
        <is>
          <t>What visible signs show that a pressure cooker is building pressure?</t>
        </is>
      </c>
      <c r="C1528" s="45" t="inlineStr">
        <is>
          <t>en</t>
        </is>
      </c>
      <c r="D1528" s="45" t="inlineStr">
        <is>
          <t>Pressure Cooker</t>
        </is>
      </c>
      <c r="E1528" s="45" t="inlineStr">
        <is>
          <t>state</t>
        </is>
      </c>
      <c r="F1528" s="45" t="inlineStr">
        <is>
          <t>development</t>
        </is>
      </c>
      <c r="G1528" s="45" t="inlineStr">
        <is>
          <t>pressure-027-scene-0029</t>
        </is>
      </c>
      <c r="H1528" s="45" t="inlineStr">
        <is>
          <t>pressure-027</t>
        </is>
      </c>
      <c r="I1528" s="59" t="inlineStr">
        <is>
          <t>332.733</t>
        </is>
      </c>
      <c r="J1528" s="59" t="inlineStr">
        <is>
          <t>345.045</t>
        </is>
      </c>
      <c r="K1528" s="45" t="inlineStr">
        <is>
          <t>items/pressure-027-scene-0029/clip.mp4</t>
        </is>
      </c>
      <c r="L1528" s="45" t="inlineStr">
        <is>
          <t>items/pressure-027-scene-0029/thumbnail.jpg</t>
        </is>
      </c>
      <c r="M1528" s="52" t="inlineStr">
        <is>
          <t>ASR: i'm going to put the top on and as always the top of the pressure cooker can give you some issues this is how we know that the steam is so you're going to check the pressure valve and make sure that it's closed otherwise it won't come up to pressure and it won't cook as fast as you'd like so let me ask you a question about the this pressure cooker and i i know the answer but
OCR: virginia this morning
VLM: Visual summary: A person in an apron is holding and pointing to the lid of a pressure cooker while standing in a kitchen.
视觉摘要: 一个人穿着围裙，手持并指着一个压力锅的锅盖，站在厨房里。
Visible product: Pressure Cooker
Visible components: pressure cooker; lid; apron; table; bowl; bottles; spatula; door; wall; sign
Visible actions: pointing at the lid; holding the lid
Visual uncertainty: The text on the sign is partially obscured and unreadable.</t>
        </is>
      </c>
      <c r="N1528" s="45" t="inlineStr">
        <is>
          <t>8</t>
        </is>
      </c>
      <c r="O1528" s="45" t="inlineStr">
        <is>
          <t>2</t>
        </is>
      </c>
      <c r="P1528" s="59" t="inlineStr">
        <is>
          <t>332.733</t>
        </is>
      </c>
      <c r="Q1528" s="59" t="inlineStr">
        <is>
          <t>345.045</t>
        </is>
      </c>
      <c r="R1528" s="52" t="inlineStr">
        <is>
          <t>ASR mentions checking the pressure valve to ensure it's closed for pressure buildup, and VLM shows a person pointing to the lid, which is where the pressure valve is located, indicating a relevant adjacent step to identifying pressure buildup signs.</t>
        </is>
      </c>
      <c r="S1528" s="52" t="inlineStr">
        <is>
          <t>ASR|VLM</t>
        </is>
      </c>
      <c r="T1528" s="52" t="inlineStr">
        <is>
          <t>low</t>
        </is>
      </c>
      <c r="U1528" s="52" t="inlineStr">
        <is>
          <t>The ASR text does not explicitly describe visible signs of pressure building, only the need to check the valve, and VLM only shows pointing to the lid without showing pressure indicators like hissing or rising pressure.</t>
        </is>
      </c>
      <c r="V1528" s="45" t="inlineStr">
        <is>
          <t>R1</t>
        </is>
      </c>
      <c r="W1528" s="46" t="inlineStr">
        <is>
          <t>1</t>
        </is>
      </c>
      <c r="X1528" s="60" t="n"/>
      <c r="Y1528" s="60" t="n"/>
      <c r="Z1528" s="46" t="inlineStr">
        <is>
          <t>no</t>
        </is>
      </c>
      <c r="AA1528" s="54" t="inlineStr">
        <is>
          <t>仅讲解阀门关闭检查，未展示压力上升时的可见迹象。</t>
        </is>
      </c>
      <c r="AB1528" s="54" t="inlineStr">
        <is>
          <t>AI=2→R1=1：画面未实际展示压力上升迹象，仅说明使用前应检查阀门关闭。</t>
        </is>
      </c>
      <c r="AC1528" s="46" t="inlineStr">
        <is>
          <t>completed</t>
        </is>
      </c>
      <c r="AD1528" s="46" t="inlineStr">
        <is>
          <t>2026-07-28T01:55:19+08:00</t>
        </is>
      </c>
      <c r="AE1528" s="47">
        <f>IF(AC1528&lt;&gt;"completed","",IF(W1528=O1528,"no","yes"))</f>
        <v/>
      </c>
      <c r="AF1528" s="47">
        <f>IF(AC1528&lt;&gt;"completed","",IF(AND(X1528=P1528,Y1528=Q1528),"no","yes"))</f>
        <v/>
      </c>
      <c r="AG1528" s="47">
        <f>IF(AC1528&lt;&gt;"completed","待复核",IF(OR(W1528="",Z1528="",AA1528="",AD1528=""),"缺少必填项",IF(AND(OR(AE1528="yes",AF1528="yes"),AB1528=""),"修正原因缺失",IF(OR(W1528=0,W1528=1),IF(AND(X1528="",Y1528=""),"通过","0/1级时间应留空"),IF(AND(OR(W1528=2,W1528=3),X1528&lt;&gt;"",Y1528&lt;&gt;"",X1528&gt;=I1528,Y1528&lt;=J1528,Y1528&gt;X1528),"通过","2/3级时间无效")))))</f>
        <v/>
      </c>
    </row>
    <row r="1529">
      <c r="A1529" s="45" t="inlineStr">
        <is>
          <t>VQ-038</t>
        </is>
      </c>
      <c r="B1529" s="52" t="inlineStr">
        <is>
          <t>What visible signs show that a pressure cooker is building pressure?</t>
        </is>
      </c>
      <c r="C1529" s="45" t="inlineStr">
        <is>
          <t>en</t>
        </is>
      </c>
      <c r="D1529" s="45" t="inlineStr">
        <is>
          <t>Pressure Cooker</t>
        </is>
      </c>
      <c r="E1529" s="45" t="inlineStr">
        <is>
          <t>state</t>
        </is>
      </c>
      <c r="F1529" s="45" t="inlineStr">
        <is>
          <t>development</t>
        </is>
      </c>
      <c r="G1529" s="45" t="inlineStr">
        <is>
          <t>pressure-037-scene-0004</t>
        </is>
      </c>
      <c r="H1529" s="45" t="inlineStr">
        <is>
          <t>pressure-037</t>
        </is>
      </c>
      <c r="I1529" s="59" t="inlineStr">
        <is>
          <t>14.512</t>
        </is>
      </c>
      <c r="J1529" s="59" t="inlineStr">
        <is>
          <t>17.807</t>
        </is>
      </c>
      <c r="K1529" s="45" t="inlineStr">
        <is>
          <t>items/pressure-037-scene-0004/clip.mp4</t>
        </is>
      </c>
      <c r="L1529" s="45" t="inlineStr">
        <is>
          <t>items/pressure-037-scene-0004/thumbnail.jpg</t>
        </is>
      </c>
      <c r="M1529" s="52" t="inlineStr">
        <is>
          <t>OCR: INSIDER PICKS
VLM: Visual summary: A person is using a pressure cooker, placing eggs into a steamer basket inside it.
视觉摘要: 一个人正在使用压力锅，将鸡蛋放入锅内的蒸架中。
Visible product: Pressure Cooker
Visible components: pressure cooker; steamer basket; eggs; digital display; control panel; lid handle; glass measuring cup
Visible actions: person opening the pressure cooker lid; person placing eggs into the steamer basket
Visible states: pressure cooker lid is open; eggs are being placed in the steamer basket
Visible warnings: CAUTION; Wipe En Danger</t>
        </is>
      </c>
      <c r="N1529" s="45" t="inlineStr">
        <is>
          <t>9</t>
        </is>
      </c>
      <c r="O1529" s="45" t="inlineStr">
        <is>
          <t>0</t>
        </is>
      </c>
      <c r="P1529" s="59" t="str"/>
      <c r="Q1529" s="59" t="str"/>
      <c r="R1529" s="52" t="inlineStr">
        <is>
          <t>The scene shows a person placing eggs into a steamer basket inside an open pressure cooker, with no visible signs of pressure building (e.g., steam, hissing, pressure indicator).</t>
        </is>
      </c>
      <c r="S1529" s="52" t="inlineStr">
        <is>
          <t>VLM</t>
        </is>
      </c>
      <c r="T1529" s="52" t="inlineStr">
        <is>
          <t>low</t>
        </is>
      </c>
      <c r="U1529" s="52" t="inlineStr">
        <is>
          <t>No visual evidence of pressure building is present in the scene.</t>
        </is>
      </c>
      <c r="V1529" s="45" t="inlineStr">
        <is>
          <t>R1</t>
        </is>
      </c>
      <c r="W1529" s="46" t="inlineStr">
        <is>
          <t>0</t>
        </is>
      </c>
      <c r="X1529" s="60" t="n"/>
      <c r="Y1529" s="60" t="n"/>
      <c r="Z1529" s="46" t="inlineStr">
        <is>
          <t>no</t>
        </is>
      </c>
      <c r="AA1529" s="54" t="inlineStr">
        <is>
          <t>画面处于开盖放食材阶段，无蒸汽、压力指示器或压力建立迹象。</t>
        </is>
      </c>
      <c r="AB1529" s="54" t="n"/>
      <c r="AC1529" s="46" t="inlineStr">
        <is>
          <t>completed</t>
        </is>
      </c>
      <c r="AD1529" s="46" t="inlineStr">
        <is>
          <t>2026-07-28T01:55:19+08:00</t>
        </is>
      </c>
      <c r="AE1529" s="47">
        <f>IF(AC1529&lt;&gt;"completed","",IF(W1529=O1529,"no","yes"))</f>
        <v/>
      </c>
      <c r="AF1529" s="47">
        <f>IF(AC1529&lt;&gt;"completed","",IF(AND(X1529=P1529,Y1529=Q1529),"no","yes"))</f>
        <v/>
      </c>
      <c r="AG1529" s="47">
        <f>IF(AC1529&lt;&gt;"completed","待复核",IF(OR(W1529="",Z1529="",AA1529="",AD1529=""),"缺少必填项",IF(AND(OR(AE1529="yes",AF1529="yes"),AB1529=""),"修正原因缺失",IF(OR(W1529=0,W1529=1),IF(AND(X1529="",Y1529=""),"通过","0/1级时间应留空"),IF(AND(OR(W1529=2,W1529=3),X1529&lt;&gt;"",Y1529&lt;&gt;"",X1529&gt;=I1529,Y1529&lt;=J1529,Y1529&gt;X1529),"通过","2/3级时间无效")))))</f>
        <v/>
      </c>
    </row>
    <row r="1530">
      <c r="A1530" s="45" t="inlineStr">
        <is>
          <t>VQ-038</t>
        </is>
      </c>
      <c r="B1530" s="52" t="inlineStr">
        <is>
          <t>What visible signs show that a pressure cooker is building pressure?</t>
        </is>
      </c>
      <c r="C1530" s="45" t="inlineStr">
        <is>
          <t>en</t>
        </is>
      </c>
      <c r="D1530" s="45" t="inlineStr">
        <is>
          <t>Pressure Cooker</t>
        </is>
      </c>
      <c r="E1530" s="45" t="inlineStr">
        <is>
          <t>state</t>
        </is>
      </c>
      <c r="F1530" s="45" t="inlineStr">
        <is>
          <t>development</t>
        </is>
      </c>
      <c r="G1530" s="45" t="inlineStr">
        <is>
          <t>pressure-012-scene-0017</t>
        </is>
      </c>
      <c r="H1530" s="45" t="inlineStr">
        <is>
          <t>pressure-012</t>
        </is>
      </c>
      <c r="I1530" s="59" t="inlineStr">
        <is>
          <t>62.462</t>
        </is>
      </c>
      <c r="J1530" s="59" t="inlineStr">
        <is>
          <t>66.133</t>
        </is>
      </c>
      <c r="K1530" s="45" t="inlineStr">
        <is>
          <t>items/pressure-012-scene-0017/clip.mp4</t>
        </is>
      </c>
      <c r="L1530" s="45" t="inlineStr">
        <is>
          <t>items/pressure-012-scene-0017/thumbnail.jpg</t>
        </is>
      </c>
      <c r="M1530" s="52" t="inlineStr">
        <is>
          <t>OCR: Ultra Start
VLM: Visual summary: A hand is placing the lid on a pressure cooker containing chicken pieces and sauce, which are being stirred with a spatula.
视觉摘要: 一只手正在将盖子盖上一个装有鸡肉块和酱汁的压力锅，锅内用锅铲搅拌。
Visible product: Pressure Cooker
Visible components: pressure cooker; lid; spatula; chicken pieces; sauce; garlic cloves; green onions
Visible actions: stirring; placing lid on pressure cooker
Visible states: chicken pieces coated in sauce; lid being closed</t>
        </is>
      </c>
      <c r="N1530" s="45" t="inlineStr">
        <is>
          <t>10</t>
        </is>
      </c>
      <c r="O1530" s="45" t="inlineStr">
        <is>
          <t>1</t>
        </is>
      </c>
      <c r="P1530" s="59" t="str"/>
      <c r="Q1530" s="59" t="str"/>
      <c r="R1530" s="52" t="inlineStr">
        <is>
          <t>The scene shows a lid being placed on the pressure cooker, but no visible signs of pressure building (e.g., steam release, pressure indicator, hissing) are present.</t>
        </is>
      </c>
      <c r="S1530" s="52" t="inlineStr">
        <is>
          <t>VLM</t>
        </is>
      </c>
      <c r="T1530" s="52" t="inlineStr">
        <is>
          <t>low</t>
        </is>
      </c>
      <c r="U1530" s="52" t="inlineStr">
        <is>
          <t>No evidence of pressure building is visible or described in the frozen evidence.</t>
        </is>
      </c>
      <c r="V1530" s="45" t="inlineStr">
        <is>
          <t>R1</t>
        </is>
      </c>
      <c r="W1530" s="46" t="inlineStr">
        <is>
          <t>0</t>
        </is>
      </c>
      <c r="X1530" s="60" t="n"/>
      <c r="Y1530" s="60" t="n"/>
      <c r="Z1530" s="46" t="inlineStr">
        <is>
          <t>no</t>
        </is>
      </c>
      <c r="AA1530" s="54" t="inlineStr">
        <is>
          <t>6帧画面无蒸汽喷出、无阀门动作、无压力指示针变化、无显示屏压力读数；只有食材和盖盖动作。</t>
        </is>
      </c>
      <c r="AB1530" s="54" t="inlineStr">
        <is>
          <t>AI=1→R1=0</t>
        </is>
      </c>
      <c r="AC1530" s="46" t="inlineStr">
        <is>
          <t>completed</t>
        </is>
      </c>
      <c r="AD1530" s="46" t="inlineStr">
        <is>
          <t>2026-07-28T01:55:19+08:00</t>
        </is>
      </c>
      <c r="AE1530" s="47">
        <f>IF(AC1530&lt;&gt;"completed","",IF(W1530=O1530,"no","yes"))</f>
        <v/>
      </c>
      <c r="AF1530" s="47">
        <f>IF(AC1530&lt;&gt;"completed","",IF(AND(X1530=P1530,Y1530=Q1530),"no","yes"))</f>
        <v/>
      </c>
      <c r="AG1530" s="47">
        <f>IF(AC1530&lt;&gt;"completed","待复核",IF(OR(W1530="",Z1530="",AA1530="",AD1530=""),"缺少必填项",IF(AND(OR(AE1530="yes",AF1530="yes"),AB1530=""),"修正原因缺失",IF(OR(W1530=0,W1530=1),IF(AND(X1530="",Y1530=""),"通过","0/1级时间应留空"),IF(AND(OR(W1530=2,W1530=3),X1530&lt;&gt;"",Y1530&lt;&gt;"",X1530&gt;=I1530,Y1530&lt;=J1530,Y1530&gt;X1530),"通过","2/3级时间无效")))))</f>
        <v/>
      </c>
    </row>
    <row r="1531">
      <c r="A1531" s="45" t="inlineStr">
        <is>
          <t>VQ-038</t>
        </is>
      </c>
      <c r="B1531" s="52" t="inlineStr">
        <is>
          <t>What visible signs show that a pressure cooker is building pressure?</t>
        </is>
      </c>
      <c r="C1531" s="45" t="inlineStr">
        <is>
          <t>en</t>
        </is>
      </c>
      <c r="D1531" s="45" t="inlineStr">
        <is>
          <t>Pressure Cooker</t>
        </is>
      </c>
      <c r="E1531" s="45" t="inlineStr">
        <is>
          <t>state</t>
        </is>
      </c>
      <c r="F1531" s="45" t="inlineStr">
        <is>
          <t>development</t>
        </is>
      </c>
      <c r="G1531" s="45" t="inlineStr">
        <is>
          <t>pressure-033-scene-0037</t>
        </is>
      </c>
      <c r="H1531" s="45" t="inlineStr">
        <is>
          <t>pressure-033</t>
        </is>
      </c>
      <c r="I1531" s="59" t="inlineStr">
        <is>
          <t>319.019</t>
        </is>
      </c>
      <c r="J1531" s="59" t="inlineStr">
        <is>
          <t>335.936</t>
        </is>
      </c>
      <c r="K1531" s="45" t="inlineStr">
        <is>
          <t>items/pressure-033-scene-0037/clip.mp4</t>
        </is>
      </c>
      <c r="L1531" s="45" t="inlineStr">
        <is>
          <t>items/pressure-033-scene-0037/thumbnail.jpg</t>
        </is>
      </c>
      <c r="M1531" s="52" t="inlineStr">
        <is>
          <t>ASR: Now this is done. What I want to do is I want to show you another way of releasing pressure. This is the fastest and the most convenient way. Take your pressure cooker, and fortunately they all have two handles on them, and put Put the pressure cooker in the sink and hold it up. You don't want the liquid going into the handle with a valve on the front of the pressure cooker.
VLM: Visual summary: A chef in a white uniform is working in a kitchen, handling pots and pans on a stovetop.
视觉摘要: 一位穿着白色制服的厨师在厨房里操作炉灶上的锅和煎锅。
Visible product: Pressure Cooker
Visible components: white chef's coat; metal pot; metal pan; stovetop; refrigerator
Visible actions: chef holding a pot; chef holding a pan; chef gesturing with hands
Visual uncertainty: The specific product being used is not clearly identifiable as a pressure cooker; the visible pots and pans are generic kitchen cookware.</t>
        </is>
      </c>
      <c r="N1531" s="45" t="inlineStr">
        <is>
          <t>11</t>
        </is>
      </c>
      <c r="O1531" s="45" t="inlineStr">
        <is>
          <t>0</t>
        </is>
      </c>
      <c r="P1531" s="59" t="str"/>
      <c r="Q1531" s="59" t="str"/>
      <c r="R1531" s="52" t="inlineStr">
        <is>
          <t>The visible pots and pans are generic kitchen cookware, not clearly identifiable as a pressure cooker, and no visual signs of pressure building are shown.</t>
        </is>
      </c>
      <c r="S1531" s="52" t="inlineStr">
        <is>
          <t>VLM</t>
        </is>
      </c>
      <c r="T1531" s="52" t="inlineStr">
        <is>
          <t>low</t>
        </is>
      </c>
      <c r="U1531" s="52" t="inlineStr">
        <is>
          <t>No visual or spoken evidence of pressure cooker pressure indicators or building pressure is present.</t>
        </is>
      </c>
      <c r="V1531" s="45" t="inlineStr">
        <is>
          <t>R1</t>
        </is>
      </c>
      <c r="W1531" s="46" t="inlineStr">
        <is>
          <t>0</t>
        </is>
      </c>
      <c r="X1531" s="60" t="n"/>
      <c r="Y1531" s="60" t="n"/>
      <c r="Z1531" s="46" t="inlineStr">
        <is>
          <t>no</t>
        </is>
      </c>
      <c r="AA1531" s="54" t="inlineStr">
        <is>
          <t>第1-6帧（t=319.0s-336.0s）均为厨师在厨房中手持/搬运压力锅，画面可见压力锅但无压力指示器弹起、蒸汽或嘶嘶声等压力建立的可视迹象，ASR内容实际在演示泄压而非建压。</t>
        </is>
      </c>
      <c r="AB1531" s="54" t="n"/>
      <c r="AC1531" s="46" t="inlineStr">
        <is>
          <t>completed</t>
        </is>
      </c>
      <c r="AD1531" s="46" t="inlineStr">
        <is>
          <t>2026-07-28T02:00:15+08:00</t>
        </is>
      </c>
      <c r="AE1531" s="47">
        <f>IF(AC1531&lt;&gt;"completed","",IF(W1531=O1531,"no","yes"))</f>
        <v/>
      </c>
      <c r="AF1531" s="47">
        <f>IF(AC1531&lt;&gt;"completed","",IF(AND(X1531=P1531,Y1531=Q1531),"no","yes"))</f>
        <v/>
      </c>
      <c r="AG1531" s="47">
        <f>IF(AC1531&lt;&gt;"completed","待复核",IF(OR(W1531="",Z1531="",AA1531="",AD1531=""),"缺少必填项",IF(AND(OR(AE1531="yes",AF1531="yes"),AB1531=""),"修正原因缺失",IF(OR(W1531=0,W1531=1),IF(AND(X1531="",Y1531=""),"通过","0/1级时间应留空"),IF(AND(OR(W1531=2,W1531=3),X1531&lt;&gt;"",Y1531&lt;&gt;"",X1531&gt;=I1531,Y1531&lt;=J1531,Y1531&gt;X1531),"通过","2/3级时间无效")))))</f>
        <v/>
      </c>
    </row>
    <row r="1532">
      <c r="A1532" s="45" t="inlineStr">
        <is>
          <t>VQ-038</t>
        </is>
      </c>
      <c r="B1532" s="52" t="inlineStr">
        <is>
          <t>What visible signs show that a pressure cooker is building pressure?</t>
        </is>
      </c>
      <c r="C1532" s="45" t="inlineStr">
        <is>
          <t>en</t>
        </is>
      </c>
      <c r="D1532" s="45" t="inlineStr">
        <is>
          <t>Pressure Cooker</t>
        </is>
      </c>
      <c r="E1532" s="45" t="inlineStr">
        <is>
          <t>state</t>
        </is>
      </c>
      <c r="F1532" s="45" t="inlineStr">
        <is>
          <t>development</t>
        </is>
      </c>
      <c r="G1532" s="45" t="inlineStr">
        <is>
          <t>pressure-012-scene-0022</t>
        </is>
      </c>
      <c r="H1532" s="45" t="inlineStr">
        <is>
          <t>pressure-012</t>
        </is>
      </c>
      <c r="I1532" s="59" t="inlineStr">
        <is>
          <t>81.448</t>
        </is>
      </c>
      <c r="J1532" s="59" t="inlineStr">
        <is>
          <t>84.785</t>
        </is>
      </c>
      <c r="K1532" s="45" t="inlineStr">
        <is>
          <t>items/pressure-012-scene-0022/clip.mp4</t>
        </is>
      </c>
      <c r="L1532" s="45" t="inlineStr">
        <is>
          <t>items/pressure-012-scene-0022/thumbnail.jpg</t>
        </is>
      </c>
      <c r="M1532" s="52" t="inlineStr">
        <is>
          <t>VLM: Visual summary: A hand uses red tongs to place pieces of food into a pressure cooker filled with a dark, bubbling liquid.
视觉摘要: 一只手用红色夹子将食物块放入装有深色沸腾液体的压力锅中。
Visible product: Pressure Cooker
Visible components: pressure cooker; red tongs; food pieces; dark liquid; garlic cloves; green onions; red and white checkered cloth
Visible actions: placing food into the pressure cooker with tongs
Visible states: liquid boiling; food being added</t>
        </is>
      </c>
      <c r="N1532" s="45" t="inlineStr">
        <is>
          <t>12</t>
        </is>
      </c>
      <c r="O1532" s="45" t="inlineStr">
        <is>
          <t>2</t>
        </is>
      </c>
      <c r="P1532" s="59" t="inlineStr">
        <is>
          <t>81.448</t>
        </is>
      </c>
      <c r="Q1532" s="59" t="inlineStr">
        <is>
          <t>84.785</t>
        </is>
      </c>
      <c r="R1532" s="52" t="inlineStr">
        <is>
          <t>The liquid is visibly bubbling, indicating pressure is building inside the cooker.</t>
        </is>
      </c>
      <c r="S1532" s="52" t="inlineStr">
        <is>
          <t>VLM</t>
        </is>
      </c>
      <c r="T1532" s="52" t="inlineStr">
        <is>
          <t>low</t>
        </is>
      </c>
      <c r="U1532" s="52" t="inlineStr">
        <is>
          <t>The visual evidence of boiling liquid is clear and directly observable in the scene.</t>
        </is>
      </c>
      <c r="V1532" s="45" t="inlineStr">
        <is>
          <t>R1</t>
        </is>
      </c>
      <c r="W1532" s="46" t="n">
        <v>1</v>
      </c>
      <c r="X1532" s="60" t="n"/>
      <c r="Y1532" s="60" t="n"/>
      <c r="Z1532" s="46" t="inlineStr">
        <is>
          <t>no</t>
        </is>
      </c>
      <c r="AA1532" s="54" t="inlineStr">
        <is>
          <t>第1-6帧（81.4s-84.8s）显示锅内深色液体持续沸腾、冒泡，可视为压力锅正在升压的可见迹象之一，但未出现压力指示器或蒸汽阀等明确标识。</t>
        </is>
      </c>
      <c r="AB1532" s="54" t="inlineStr">
        <is>
          <t>时间按实际证据片段重定位 | 第三轮仲裁修正：R1原记录 等级=2 时间=[81.448,84.785] 泄漏=no → 仲裁 等级=1 时间=[None,None] 泄漏=no。理由：第1-6帧显示锅内液体沸腾冒泡，但锅盖敞开，不能作为封闭升压的可靠迹象，产品出现但不回答query，采纳复核方意见由R1的2级降至1级。</t>
        </is>
      </c>
      <c r="AC1532" s="46" t="inlineStr">
        <is>
          <t>completed</t>
        </is>
      </c>
      <c r="AD1532" s="46" t="inlineStr">
        <is>
          <t>2026-07-28T20:35:21+08:00</t>
        </is>
      </c>
      <c r="AE1532" s="47">
        <f>IF(AC1532&lt;&gt;"completed","",IF(W1532=O1532,"no","yes"))</f>
        <v/>
      </c>
      <c r="AF1532" s="47">
        <f>IF(AC1532&lt;&gt;"completed","",IF(AND(X1532=P1532,Y1532=Q1532),"no","yes"))</f>
        <v/>
      </c>
      <c r="AG1532" s="47">
        <f>IF(AC1532&lt;&gt;"completed","待复核",IF(OR(W1532="",Z1532="",AA1532="",AD1532=""),"缺少必填项",IF(AND(OR(AE1532="yes",AF1532="yes"),AB1532=""),"修正原因缺失",IF(OR(W1532=0,W1532=1),IF(AND(X1532="",Y1532=""),"通过","0/1级时间应留空"),IF(AND(OR(W1532=2,W1532=3),X1532&lt;&gt;"",Y1532&lt;&gt;"",X1532&gt;=I1532,Y1532&lt;=J1532,Y1532&gt;X1532),"通过","2/3级时间无效")))))</f>
        <v/>
      </c>
    </row>
    <row r="1533">
      <c r="A1533" s="45" t="inlineStr">
        <is>
          <t>VQ-038</t>
        </is>
      </c>
      <c r="B1533" s="52" t="inlineStr">
        <is>
          <t>What visible signs show that a pressure cooker is building pressure?</t>
        </is>
      </c>
      <c r="C1533" s="45" t="inlineStr">
        <is>
          <t>en</t>
        </is>
      </c>
      <c r="D1533" s="45" t="inlineStr">
        <is>
          <t>Pressure Cooker</t>
        </is>
      </c>
      <c r="E1533" s="45" t="inlineStr">
        <is>
          <t>state</t>
        </is>
      </c>
      <c r="F1533" s="45" t="inlineStr">
        <is>
          <t>development</t>
        </is>
      </c>
      <c r="G1533" s="45" t="inlineStr">
        <is>
          <t>pressure-027-scene-0023</t>
        </is>
      </c>
      <c r="H1533" s="45" t="inlineStr">
        <is>
          <t>pressure-027</t>
        </is>
      </c>
      <c r="I1533" s="59" t="inlineStr">
        <is>
          <t>292.526</t>
        </is>
      </c>
      <c r="J1533" s="59" t="inlineStr">
        <is>
          <t>296.263</t>
        </is>
      </c>
      <c r="K1533" s="45" t="inlineStr">
        <is>
          <t>items/pressure-027-scene-0023/clip.mp4</t>
        </is>
      </c>
      <c r="L1533" s="45" t="inlineStr">
        <is>
          <t>items/pressure-027-scene-0023/thumbnail.jpg</t>
        </is>
      </c>
      <c r="M1533" s="52" t="inlineStr">
        <is>
          <t>ASR: yes absolutely I love these I miss beans terribly but yes no the beans are just a little too high in carbs for those of us that are following keto they are delicious so now I'm gonna I'm gonna
OCR: virginia this morning E
VLM: Visual summary: A person wearing an apron is stirring contents in a black pressure cooker on a kitchen counter, with various ingredients and containers nearby.
视觉摘要: 一个人穿着围裙，在厨房台面上搅拌一个黑色压力锅里的内容物，旁边放着各种食材和容器。
Visible product: Pressure Cooker
Visible components: black pressure cooker; wooden spoon; apron; glass jar; plastic container; yellow sign with partial text 'ITS'
Visible actions: stirring with a wooden spoon
Visual uncertainty: The full text on the yellow sign is not visible. The specific ingredients and their labels are not clearly identifiable.</t>
        </is>
      </c>
      <c r="N1533" s="45" t="inlineStr">
        <is>
          <t>13</t>
        </is>
      </c>
      <c r="O1533" s="45" t="inlineStr">
        <is>
          <t>0</t>
        </is>
      </c>
      <c r="P1533" s="59" t="str"/>
      <c r="Q1533" s="59" t="str"/>
      <c r="R1533" s="52" t="inlineStr">
        <is>
          <t>The scene shows a person stirring a pressure cooker but does not show any visible signs of pressure building (e.g., steam release, pressure indicator, hissing, or lid movement).</t>
        </is>
      </c>
      <c r="S1533" s="52" t="inlineStr">
        <is>
          <t>VLM</t>
        </is>
      </c>
      <c r="T1533" s="52" t="inlineStr">
        <is>
          <t>low</t>
        </is>
      </c>
      <c r="U1533" s="52" t="inlineStr">
        <is>
          <t>The visual evidence clearly depicts the action of stirring, but no pressure-building indicators are visible or mentioned.</t>
        </is>
      </c>
      <c r="V1533" s="45" t="inlineStr">
        <is>
          <t>R1</t>
        </is>
      </c>
      <c r="W1533" s="46" t="inlineStr">
        <is>
          <t>0</t>
        </is>
      </c>
      <c r="X1533" s="60" t="n"/>
      <c r="Y1533" s="60" t="n"/>
      <c r="Z1533" s="46" t="inlineStr">
        <is>
          <t>no</t>
        </is>
      </c>
      <c r="AA1533" s="54" t="inlineStr">
        <is>
          <t>全6帧（t=292.5s–296.3s）锅盖打开状态下搅拌食材，无建压迹象（无蒸汽、无浮子阀、无密闭状态）。</t>
        </is>
      </c>
      <c r="AB1533" s="54" t="n"/>
      <c r="AC1533" s="46" t="inlineStr">
        <is>
          <t>completed</t>
        </is>
      </c>
      <c r="AD1533" s="46" t="inlineStr">
        <is>
          <t>2026-07-28T01:55:19+08:00</t>
        </is>
      </c>
      <c r="AE1533" s="47">
        <f>IF(AC1533&lt;&gt;"completed","",IF(W1533=O1533,"no","yes"))</f>
        <v/>
      </c>
      <c r="AF1533" s="47">
        <f>IF(AC1533&lt;&gt;"completed","",IF(AND(X1533=P1533,Y1533=Q1533),"no","yes"))</f>
        <v/>
      </c>
      <c r="AG1533" s="47">
        <f>IF(AC1533&lt;&gt;"completed","待复核",IF(OR(W1533="",Z1533="",AA1533="",AD1533=""),"缺少必填项",IF(AND(OR(AE1533="yes",AF1533="yes"),AB1533=""),"修正原因缺失",IF(OR(W1533=0,W1533=1),IF(AND(X1533="",Y1533=""),"通过","0/1级时间应留空"),IF(AND(OR(W1533=2,W1533=3),X1533&lt;&gt;"",Y1533&lt;&gt;"",X1533&gt;=I1533,Y1533&lt;=J1533,Y1533&gt;X1533),"通过","2/3级时间无效")))))</f>
        <v/>
      </c>
    </row>
    <row r="1534">
      <c r="A1534" s="45" t="inlineStr">
        <is>
          <t>VQ-038</t>
        </is>
      </c>
      <c r="B1534" s="52" t="inlineStr">
        <is>
          <t>What visible signs show that a pressure cooker is building pressure?</t>
        </is>
      </c>
      <c r="C1534" s="45" t="inlineStr">
        <is>
          <t>en</t>
        </is>
      </c>
      <c r="D1534" s="45" t="inlineStr">
        <is>
          <t>Pressure Cooker</t>
        </is>
      </c>
      <c r="E1534" s="45" t="inlineStr">
        <is>
          <t>state</t>
        </is>
      </c>
      <c r="F1534" s="45" t="inlineStr">
        <is>
          <t>development</t>
        </is>
      </c>
      <c r="G1534" s="45" t="inlineStr">
        <is>
          <t>pressure-037-scene-0009</t>
        </is>
      </c>
      <c r="H1534" s="45" t="inlineStr">
        <is>
          <t>pressure-037</t>
        </is>
      </c>
      <c r="I1534" s="59" t="inlineStr">
        <is>
          <t>41.284</t>
        </is>
      </c>
      <c r="J1534" s="59" t="inlineStr">
        <is>
          <t>45.955</t>
        </is>
      </c>
      <c r="K1534" s="45" t="inlineStr">
        <is>
          <t>items/pressure-037-scene-0009/clip.mp4</t>
        </is>
      </c>
      <c r="L1534" s="45" t="inlineStr">
        <is>
          <t>items/pressure-037-scene-0009/thumbnail.jpg</t>
        </is>
      </c>
      <c r="M1534" s="52" t="inlineStr">
        <is>
          <t>OCR: INSIDER PICKS It makes tender pulled pork in 90 minutes.
VLM: Visual summary: A person is shown interacting with a multi-functional kitchen appliance, which is identified by on-screen text as a slow cooker, pressure cooker, and steamer all in one.
视觉摘要: 一个人正在与一个多功能厨房电器互动，该电器被屏幕上的文字描述为集慢炖锅、压力锅和蒸锅于一体的设备。
Visible product: Pressure Cooker
Visible components: black appliance lid; black control knob; person's hand; person's hair
Visible actions: person holding appliance lid; person turning control knob
Visual uncertainty: The full product name or brand is not visible. The exact model or specifications are not visible.</t>
        </is>
      </c>
      <c r="N1534" s="45" t="inlineStr">
        <is>
          <t>14</t>
        </is>
      </c>
      <c r="O1534" s="45" t="inlineStr">
        <is>
          <t>2</t>
        </is>
      </c>
      <c r="P1534" s="59" t="inlineStr">
        <is>
          <t>41.284</t>
        </is>
      </c>
      <c r="Q1534" s="59" t="inlineStr">
        <is>
          <t>45.955</t>
        </is>
      </c>
      <c r="R1534" s="52" t="inlineStr">
        <is>
          <t>The scene shows a person interacting with a pressure cooker (identified by on-screen text) and turning a control knob, which is a relevant adjacent step to observing pressure buildup, though no explicit visual signs of pressure building are shown.</t>
        </is>
      </c>
      <c r="S1534" s="52" t="inlineStr">
        <is>
          <t>VLM</t>
        </is>
      </c>
      <c r="T1534" s="52" t="inlineStr">
        <is>
          <t>low</t>
        </is>
      </c>
      <c r="U1534" s="52" t="inlineStr">
        <is>
          <t>No visible signs of pressure buildup (e.g., steam release, pressure indicator) are shown, but the interaction with the control knob is contextually adjacent to pressure regulation.</t>
        </is>
      </c>
      <c r="V1534" s="45" t="inlineStr">
        <is>
          <t>R1</t>
        </is>
      </c>
      <c r="W1534" s="46" t="inlineStr">
        <is>
          <t>1</t>
        </is>
      </c>
      <c r="X1534" s="60" t="n"/>
      <c r="Y1534" s="60" t="n"/>
      <c r="Z1534" s="46" t="inlineStr">
        <is>
          <t>no</t>
        </is>
      </c>
      <c r="AA1534" s="54" t="inlineStr">
        <is>
          <t>全部6帧均为手转动旋钮的近景特写，无任何压力建立的视觉迹象（如指示灯亮起、蒸汽冒出、浮子弹出等）。</t>
        </is>
      </c>
      <c r="AB1534" s="54" t="inlineStr">
        <is>
          <t>AI=2→R1=1：仅显示旋钮操作，无任何压力建立的可视证据（指示灯、蒸汽、浮子均未出现）。</t>
        </is>
      </c>
      <c r="AC1534" s="46" t="inlineStr">
        <is>
          <t>completed</t>
        </is>
      </c>
      <c r="AD1534" s="46" t="inlineStr">
        <is>
          <t>2026-07-28T01:55:19+08:00</t>
        </is>
      </c>
      <c r="AE1534" s="47">
        <f>IF(AC1534&lt;&gt;"completed","",IF(W1534=O1534,"no","yes"))</f>
        <v/>
      </c>
      <c r="AF1534" s="47">
        <f>IF(AC1534&lt;&gt;"completed","",IF(AND(X1534=P1534,Y1534=Q1534),"no","yes"))</f>
        <v/>
      </c>
      <c r="AG1534" s="47">
        <f>IF(AC1534&lt;&gt;"completed","待复核",IF(OR(W1534="",Z1534="",AA1534="",AD1534=""),"缺少必填项",IF(AND(OR(AE1534="yes",AF1534="yes"),AB1534=""),"修正原因缺失",IF(OR(W1534=0,W1534=1),IF(AND(X1534="",Y1534=""),"通过","0/1级时间应留空"),IF(AND(OR(W1534=2,W1534=3),X1534&lt;&gt;"",Y1534&lt;&gt;"",X1534&gt;=I1534,Y1534&lt;=J1534,Y1534&gt;X1534),"通过","2/3级时间无效")))))</f>
        <v/>
      </c>
    </row>
    <row r="1535">
      <c r="A1535" s="45" t="inlineStr">
        <is>
          <t>VQ-038</t>
        </is>
      </c>
      <c r="B1535" s="52" t="inlineStr">
        <is>
          <t>What visible signs show that a pressure cooker is building pressure?</t>
        </is>
      </c>
      <c r="C1535" s="45" t="inlineStr">
        <is>
          <t>en</t>
        </is>
      </c>
      <c r="D1535" s="45" t="inlineStr">
        <is>
          <t>Pressure Cooker</t>
        </is>
      </c>
      <c r="E1535" s="45" t="inlineStr">
        <is>
          <t>state</t>
        </is>
      </c>
      <c r="F1535" s="45" t="inlineStr">
        <is>
          <t>development</t>
        </is>
      </c>
      <c r="G1535" s="45" t="inlineStr">
        <is>
          <t>pressure-036-scene-0005</t>
        </is>
      </c>
      <c r="H1535" s="45" t="inlineStr">
        <is>
          <t>pressure-036</t>
        </is>
      </c>
      <c r="I1535" s="59" t="inlineStr">
        <is>
          <t>65.999</t>
        </is>
      </c>
      <c r="J1535" s="59" t="inlineStr">
        <is>
          <t>72.773</t>
        </is>
      </c>
      <c r="K1535" s="45" t="inlineStr">
        <is>
          <t>items/pressure-036-scene-0005/clip.mp4</t>
        </is>
      </c>
      <c r="L1535" s="45" t="inlineStr">
        <is>
          <t>items/pressure-036-scene-0005/thumbnail.jpg</t>
        </is>
      </c>
      <c r="M1535" s="52" t="inlineStr">
        <is>
          <t>ASR: So that was kind of a fun thing that comes with. It comes with a cup and a couple of utensils. One thing that was unique about this one and some of the other pressure cookers we've seen
VLM: Visual summary: A person is holding a white spoon and a clear measuring cup near an open pressure cooker on a kitchen counter.
视觉摘要: 一个人拿着一把白色勺子和一个透明量杯，站在一个打开的压力锅旁，位于厨房台面上。
Visible product: Pressure Cooker
Visible components: pressure cooker; stainless steel inner pot; control panel; digital display; knob; buttons; white spoon; clear measuring cup; red silicone pot holder; dark countertop
Visible actions: holding a white spoon; holding a clear measuring cup</t>
        </is>
      </c>
      <c r="N1535" s="45" t="inlineStr">
        <is>
          <t>15</t>
        </is>
      </c>
      <c r="O1535" s="45" t="inlineStr">
        <is>
          <t>0</t>
        </is>
      </c>
      <c r="P1535" s="59" t="str"/>
      <c r="Q1535" s="59" t="str"/>
      <c r="R1535" s="52" t="inlineStr">
        <is>
          <t>The scene shows a pressure cooker open and not in use, with no visible signs of pressure building (e.g., steam, hissing, lid seal, pressure indicator).</t>
        </is>
      </c>
      <c r="S1535" s="52" t="inlineStr">
        <is>
          <t>VLM</t>
        </is>
      </c>
      <c r="T1535" s="52" t="inlineStr">
        <is>
          <t>low</t>
        </is>
      </c>
      <c r="U1535" s="52" t="inlineStr">
        <is>
          <t>No visual or auditory evidence of pressure building is present in the scene.</t>
        </is>
      </c>
      <c r="V1535" s="45" t="inlineStr">
        <is>
          <t>R1</t>
        </is>
      </c>
      <c r="W1535" s="46" t="inlineStr">
        <is>
          <t>0</t>
        </is>
      </c>
      <c r="X1535" s="60" t="n"/>
      <c r="Y1535" s="60" t="n"/>
      <c r="Z1535" s="46" t="inlineStr">
        <is>
          <t>no</t>
        </is>
      </c>
      <c r="AA1535" s="54" t="inlineStr">
        <is>
          <t>全部6帧（t=66.0s-72.8s）中电压力锅处于打开状态，人物仅手持白色汤勺与透明量杯展示配件，未见加压运行，也无压力建立的可视迹象。</t>
        </is>
      </c>
      <c r="AB1535" s="54" t="n"/>
      <c r="AC1535" s="46" t="inlineStr">
        <is>
          <t>completed</t>
        </is>
      </c>
      <c r="AD1535" s="46" t="inlineStr">
        <is>
          <t>2026-07-28T02:00:15+08:00</t>
        </is>
      </c>
      <c r="AE1535" s="47">
        <f>IF(AC1535&lt;&gt;"completed","",IF(W1535=O1535,"no","yes"))</f>
        <v/>
      </c>
      <c r="AF1535" s="47">
        <f>IF(AC1535&lt;&gt;"completed","",IF(AND(X1535=P1535,Y1535=Q1535),"no","yes"))</f>
        <v/>
      </c>
      <c r="AG1535" s="47">
        <f>IF(AC1535&lt;&gt;"completed","待复核",IF(OR(W1535="",Z1535="",AA1535="",AD1535=""),"缺少必填项",IF(AND(OR(AE1535="yes",AF1535="yes"),AB1535=""),"修正原因缺失",IF(OR(W1535=0,W1535=1),IF(AND(X1535="",Y1535=""),"通过","0/1级时间应留空"),IF(AND(OR(W1535=2,W1535=3),X1535&lt;&gt;"",Y1535&lt;&gt;"",X1535&gt;=I1535,Y1535&lt;=J1535,Y1535&gt;X1535),"通过","2/3级时间无效")))))</f>
        <v/>
      </c>
    </row>
    <row r="1536">
      <c r="A1536" s="45" t="inlineStr">
        <is>
          <t>VQ-038</t>
        </is>
      </c>
      <c r="B1536" s="52" t="inlineStr">
        <is>
          <t>What visible signs show that a pressure cooker is building pressure?</t>
        </is>
      </c>
      <c r="C1536" s="45" t="inlineStr">
        <is>
          <t>en</t>
        </is>
      </c>
      <c r="D1536" s="45" t="inlineStr">
        <is>
          <t>Pressure Cooker</t>
        </is>
      </c>
      <c r="E1536" s="45" t="inlineStr">
        <is>
          <t>state</t>
        </is>
      </c>
      <c r="F1536" s="45" t="inlineStr">
        <is>
          <t>development</t>
        </is>
      </c>
      <c r="G1536" s="45" t="inlineStr">
        <is>
          <t>pressure-033-scene-0055</t>
        </is>
      </c>
      <c r="H1536" s="45" t="inlineStr">
        <is>
          <t>pressure-033</t>
        </is>
      </c>
      <c r="I1536" s="59" t="inlineStr">
        <is>
          <t>576.61</t>
        </is>
      </c>
      <c r="J1536" s="59" t="inlineStr">
        <is>
          <t>588.388</t>
        </is>
      </c>
      <c r="K1536" s="45" t="inlineStr">
        <is>
          <t>items/pressure-033-scene-0055/clip.mp4</t>
        </is>
      </c>
      <c r="L1536" s="45" t="inlineStr">
        <is>
          <t>items/pressure-033-scene-0055/thumbnail.jpg</t>
        </is>
      </c>
      <c r="M1536" s="52" t="inlineStr">
        <is>
          <t>ASR: automatically. The Duo also has a built-in pressure regulator indicator, so when you're under pressure, this little mechanism will come to the upright position, showing you that there's steam inside the pot. Also, to lock the lid on the unit, you just match it
VLM: Visual summary: A chef in a white uniform is standing in a kitchen and interacting with a pressure cooker on a countertop.
视觉摘要: 一位穿着白色制服的厨师站在厨房里，正在操作台面上的一个压力锅。
Visible product: Pressure Cooker
Visible components: pressure cooker; chef's uniform; kitchen counter; cabinets; painting on wall
Visible actions: chef is lifting the lid of the pressure cooker
Visible states: chef is holding the lid of the pressure cooker</t>
        </is>
      </c>
      <c r="N1536" s="45" t="inlineStr">
        <is>
          <t>16</t>
        </is>
      </c>
      <c r="O1536" s="45" t="inlineStr">
        <is>
          <t>2</t>
        </is>
      </c>
      <c r="P1536" s="59" t="inlineStr">
        <is>
          <t>576.61</t>
        </is>
      </c>
      <c r="Q1536" s="59" t="inlineStr">
        <is>
          <t>588.388</t>
        </is>
      </c>
      <c r="R1536" s="52" t="inlineStr">
        <is>
          <t>ASR mentions a built-in pressure regulator indicator that shows steam presence when upright, which is a visible sign of pressure building. VLM shows the chef lifting the lid, implying pressure is present, but no explicit visual sign of pressure buildup is shown.</t>
        </is>
      </c>
      <c r="S1536" s="52" t="inlineStr">
        <is>
          <t>ASR|VLM</t>
        </is>
      </c>
      <c r="T1536" s="52" t="inlineStr">
        <is>
          <t>medium</t>
        </is>
      </c>
      <c r="U1536" s="52" t="inlineStr">
        <is>
          <t>The VLM does not show the pressure regulator indicator or any explicit visual sign of pressure buildup, only the chef lifting the lid, which may imply pressure but is not direct evidence.</t>
        </is>
      </c>
      <c r="V1536" s="45" t="inlineStr">
        <is>
          <t>R1</t>
        </is>
      </c>
      <c r="W1536" s="46" t="inlineStr">
        <is>
          <t>2</t>
        </is>
      </c>
      <c r="X1536" s="60" t="inlineStr">
        <is>
          <t>579.0</t>
        </is>
      </c>
      <c r="Y1536" s="60" t="inlineStr">
        <is>
          <t>586.0</t>
        </is>
      </c>
      <c r="Z1536" s="46" t="inlineStr">
        <is>
          <t>no</t>
        </is>
      </c>
      <c r="AA1536" s="54" t="inlineStr">
        <is>
          <t>第3-5帧（t=581.3s-586.0s）厨师举起压力锅锅盖并指向压力调节器/指示器，ASR同步说明该机构在加压时会竖起以显示锅内蒸汽，但画面未实时展示压力实际建立过程。</t>
        </is>
      </c>
      <c r="AB1536" s="54" t="inlineStr">
        <is>
          <t>AI时间576.61-588.388覆盖整个场景窗口，R1按联系表帧标签将时间收窄为锅盖指示器演示区间579.0s-586.0s。</t>
        </is>
      </c>
      <c r="AC1536" s="46" t="inlineStr">
        <is>
          <t>completed</t>
        </is>
      </c>
      <c r="AD1536" s="46" t="inlineStr">
        <is>
          <t>2026-07-28T02:00:15+08:00</t>
        </is>
      </c>
      <c r="AE1536" s="47">
        <f>IF(AC1536&lt;&gt;"completed","",IF(W1536=O1536,"no","yes"))</f>
        <v/>
      </c>
      <c r="AF1536" s="47">
        <f>IF(AC1536&lt;&gt;"completed","",IF(AND(X1536=P1536,Y1536=Q1536),"no","yes"))</f>
        <v/>
      </c>
      <c r="AG1536" s="47">
        <f>IF(AC1536&lt;&gt;"completed","待复核",IF(OR(W1536="",Z1536="",AA1536="",AD1536=""),"缺少必填项",IF(AND(OR(AE1536="yes",AF1536="yes"),AB1536=""),"修正原因缺失",IF(OR(W1536=0,W1536=1),IF(AND(X1536="",Y1536=""),"通过","0/1级时间应留空"),IF(AND(OR(W1536=2,W1536=3),X1536&lt;&gt;"",Y1536&lt;&gt;"",X1536&gt;=I1536,Y1536&lt;=J1536,Y1536&gt;X1536),"通过","2/3级时间无效")))))</f>
        <v/>
      </c>
    </row>
    <row r="1537">
      <c r="A1537" s="45" t="inlineStr">
        <is>
          <t>VQ-038</t>
        </is>
      </c>
      <c r="B1537" s="52" t="inlineStr">
        <is>
          <t>What visible signs show that a pressure cooker is building pressure?</t>
        </is>
      </c>
      <c r="C1537" s="45" t="inlineStr">
        <is>
          <t>en</t>
        </is>
      </c>
      <c r="D1537" s="45" t="inlineStr">
        <is>
          <t>Pressure Cooker</t>
        </is>
      </c>
      <c r="E1537" s="45" t="inlineStr">
        <is>
          <t>state</t>
        </is>
      </c>
      <c r="F1537" s="45" t="inlineStr">
        <is>
          <t>development</t>
        </is>
      </c>
      <c r="G1537" s="45" t="inlineStr">
        <is>
          <t>pressure-027-scene-0013</t>
        </is>
      </c>
      <c r="H1537" s="45" t="inlineStr">
        <is>
          <t>pressure-027</t>
        </is>
      </c>
      <c r="I1537" s="59" t="inlineStr">
        <is>
          <t>195.262</t>
        </is>
      </c>
      <c r="J1537" s="59" t="inlineStr">
        <is>
          <t>198.098</t>
        </is>
      </c>
      <c r="K1537" s="45" t="inlineStr">
        <is>
          <t>items/pressure-027-scene-0013/clip.mp4</t>
        </is>
      </c>
      <c r="L1537" s="45" t="inlineStr">
        <is>
          <t>items/pressure-027-scene-0013/thumbnail.jpg</t>
        </is>
      </c>
      <c r="M1537" s="52" t="inlineStr">
        <is>
          <t>ASR: onion, I've got red and o then this one's a little
VLM: Visual summary: A man sits on a blue couch in a television studio set, facing a large screen displaying a woman in a kitchen. Another screen shows the show's logo 'virginia this morning' with a cityscape background. A small round table is in front of the couch.
视觉摘要: 一名男子坐在电视演播室的蓝色沙发上，面对着一个显示厨房内女子的大屏幕。另一个屏幕显示节目标志“virginia this morning”和城市景观背景。沙发前有一张小圆桌。
Visible product: Pressure Cooker
Visible components: blue couch; round glass-top table; large television screen; studio backdrop with cityscape; show logo screen; man's suit; woman's apron; kitchen counter and pots on screen
Visible actions: man sitting; woman stirring in kitchen on screen
Visible states: studio set lit; television screens powered on
Visual uncertainty: The specific model or brand of the pressure cooker is not visible. The exact function or context of the pressure cooker is not shown.</t>
        </is>
      </c>
      <c r="N1537" s="45" t="inlineStr">
        <is>
          <t>17</t>
        </is>
      </c>
      <c r="O1537" s="45" t="inlineStr">
        <is>
          <t>0</t>
        </is>
      </c>
      <c r="P1537" s="59" t="str"/>
      <c r="Q1537" s="59" t="str"/>
      <c r="R1537" s="52" t="inlineStr">
        <is>
          <t>The scene shows a television studio set with a pressure cooker visible only on a screen in the background, not in the physical scene. No visible signs of pressure building are shown, and the pressure cooker is not the focus of any action or state.</t>
        </is>
      </c>
      <c r="S1537" s="52" t="inlineStr">
        <is>
          <t>VLM</t>
        </is>
      </c>
      <c r="T1537" s="52" t="inlineStr">
        <is>
          <t>low</t>
        </is>
      </c>
      <c r="U1537" s="52" t="inlineStr">
        <is>
          <t>The pressure cooker is visible only on a screen, not in the physical scene, and no signs of pressure building are shown.</t>
        </is>
      </c>
      <c r="V1537" s="45" t="inlineStr">
        <is>
          <t>R1</t>
        </is>
      </c>
      <c r="W1537" s="46" t="inlineStr">
        <is>
          <t>0</t>
        </is>
      </c>
      <c r="X1537" s="60" t="n"/>
      <c r="Y1537" s="60" t="n"/>
      <c r="Z1537" s="46" t="inlineStr">
        <is>
          <t>no</t>
        </is>
      </c>
      <c r="AA1537" s="54" t="inlineStr">
        <is>
          <t>全部6帧均为"Virginia This Morning"电视演播室场景，主持人坐在蓝色沙发上，压力锅仅出现在背景屏幕中，前景无实体压力锅及压力建立相关动作。</t>
        </is>
      </c>
      <c r="AB1537" s="54" t="n"/>
      <c r="AC1537" s="46" t="inlineStr">
        <is>
          <t>completed</t>
        </is>
      </c>
      <c r="AD1537" s="46" t="inlineStr">
        <is>
          <t>2026-07-28T02:00:15+08:00</t>
        </is>
      </c>
      <c r="AE1537" s="47">
        <f>IF(AC1537&lt;&gt;"completed","",IF(W1537=O1537,"no","yes"))</f>
        <v/>
      </c>
      <c r="AF1537" s="47">
        <f>IF(AC1537&lt;&gt;"completed","",IF(AND(X1537=P1537,Y1537=Q1537),"no","yes"))</f>
        <v/>
      </c>
      <c r="AG1537" s="47">
        <f>IF(AC1537&lt;&gt;"completed","待复核",IF(OR(W1537="",Z1537="",AA1537="",AD1537=""),"缺少必填项",IF(AND(OR(AE1537="yes",AF1537="yes"),AB1537=""),"修正原因缺失",IF(OR(W1537=0,W1537=1),IF(AND(X1537="",Y1537=""),"通过","0/1级时间应留空"),IF(AND(OR(W1537=2,W1537=3),X1537&lt;&gt;"",Y1537&lt;&gt;"",X1537&gt;=I1537,Y1537&lt;=J1537,Y1537&gt;X1537),"通过","2/3级时间无效")))))</f>
        <v/>
      </c>
    </row>
    <row r="1538">
      <c r="A1538" s="45" t="inlineStr">
        <is>
          <t>VQ-038</t>
        </is>
      </c>
      <c r="B1538" s="52" t="inlineStr">
        <is>
          <t>What visible signs show that a pressure cooker is building pressure?</t>
        </is>
      </c>
      <c r="C1538" s="45" t="inlineStr">
        <is>
          <t>en</t>
        </is>
      </c>
      <c r="D1538" s="45" t="inlineStr">
        <is>
          <t>Pressure Cooker</t>
        </is>
      </c>
      <c r="E1538" s="45" t="inlineStr">
        <is>
          <t>state</t>
        </is>
      </c>
      <c r="F1538" s="45" t="inlineStr">
        <is>
          <t>development</t>
        </is>
      </c>
      <c r="G1538" s="45" t="inlineStr">
        <is>
          <t>pressure-032-scene-0004</t>
        </is>
      </c>
      <c r="H1538" s="45" t="inlineStr">
        <is>
          <t>pressure-032</t>
        </is>
      </c>
      <c r="I1538" s="59" t="inlineStr">
        <is>
          <t>1438.637</t>
        </is>
      </c>
      <c r="J1538" s="59" t="inlineStr">
        <is>
          <t>1679.23</t>
        </is>
      </c>
      <c r="K1538" s="45" t="inlineStr">
        <is>
          <t>items/pressure-032-scene-0004/clip.mp4</t>
        </is>
      </c>
      <c r="L1538" s="45" t="inlineStr">
        <is>
          <t>items/pressure-032-scene-0004/thumbnail.jpg</t>
        </is>
      </c>
      <c r="M1538" s="52" t="inlineStr">
        <is>
          <t>ASR: Okay, our cooking time is finished, so how we're going to do this is we're going to take this over and turn the cold water on. And what we do is we put this under here, and it releases the, oh it's pretty hot, and what it does is it cools it down so you can take, usually what I do is, usually what I do is I take a tong and then release it up. Okay, there it goes. Okay, now I'll do it again. Okay, at release of pressure, I will take, this is safe to take this off, turn this off, and then we will go over here, on here, oh, I guess we won't put it on, come on, and we'll take this off. This is, ah, ah, this does stick. You're getting there. Yeah, it takes a while to do, but anyway. It takes strength to do it. Well the seal is working because it was really hard to get off. So this here is our stew. I will show you our stew. So this is our stew. We do have a lot of, so let's go ahead and dish them out. I'll move this. I know everyone is really hungry. so it's not as thick I guess if somebody likes it but you can add flour to it if you want which a lot of people do so for you now go ahead Linda and take a taste and let's see I didn't put as you notice I didn't add any salt or pepper to it and you can do that on your phone and there is ample liquid I guess I keep going to put some flour on it and make a it's a little graver oh yeah it is hot but everything is cooked the meat is cooked too potatoes good yeah so and that is the pressure cooking everything is very well cooked tender yeah well that's what you you know that's what you want the time that it takes to um cook this is half of what it takes to get all the vegetables together wash them and then you know cut them up and everything like that so this really is steaming as you can see and now in here if we wanted to we could add a little cornstarch or flour we can have a or add instant mashed potatoes which would be faster if you add instant mashed potatoes it would thicken up really quickly and it makes much better I think it makes sense because it would actually be healthier for you right yeah the the flour wouldn't well this was our pressure cooker day thank you very much for tuning in and to our show we really appreciate it and also um next week i think we're going to be doing clay pot cooking if you've never cooked with a clay pot you don't know what you're missing they're just absolutely wonderful we may chick cook some chicken legs i think would be really good with potatoes sounds good because I've never done clay pot clay pot. I love to cook in a clay pot. So thank you very much
OCR: RED CIMOCINI ONIONS $450 LEEKS 250/pnd Spirit of Cooking Janr and friends Producer Janice Nelson Spirt of Cooking Jann and friends REP LIMOLINI $4=0 2/pan C amera Leigh Blanner Assoclate Producer Linda Johnson Associate Producer Technical Director 25/pand Alberto Lacao Music dsed with permission Jim jenkins from his album Music of Joy Musit used with permission Jim Jenkins from histajbum "Music of Joy $4 Support from the 250/panh Clyde Roberts estate Seautlacommunitymedia.org www.spiritofcookingw-cemm cIyde Roperts estate Seattlecommunitymedia org ONIUNS www.spiritofcookingtv.com 2/paunh Seattle, WA 98133 c) 2013/ul rights reserved (c) 2013 all rights reserved RED. CIMOLINI $25/panh
VLM: Visual summary: A kitchen scene showing two women preparing food, with a close-up of a sink and a title card for a cooking show featuring fresh produce.
视觉摘要: 厨房场景，两位女士正在准备食物，画面包含水槽特写和一个烹饪节目的标题卡，展示新鲜农产品。
Visible product: Pressure Cooker
Visible components: sink; faucet; plastic container; bowl; pot; forks; baskets of vegetables; price tags; title card text
Visible actions: woman stirring contents in pot; woman stirring contents in bowl; woman holding bowl
Visible states: water running from faucet; vegetables displayed for sale; title card displayed
Visual uncertainty: The specific product being prepared or the exact model of the pressure cooker is not visible or identifiable.</t>
        </is>
      </c>
      <c r="N1538" s="45" t="inlineStr">
        <is>
          <t>18</t>
        </is>
      </c>
      <c r="O1538" s="45" t="inlineStr">
        <is>
          <t>0</t>
        </is>
      </c>
      <c r="P1538" s="59" t="str"/>
      <c r="Q1538" s="59" t="str"/>
      <c r="R1538" s="52" t="inlineStr">
        <is>
          <t>The scene shows a kitchen with a sink, faucet, and vegetables, but no visible signs of pressure building (e.g., steam, hissing, lid movement) and no explicit mention of pressure cooker pressure indicators in the ASR or VLM. The ASR discusses releasing pressure and the seal working, but not building pressure.</t>
        </is>
      </c>
      <c r="S1538" s="52" t="inlineStr">
        <is>
          <t>VLM|ASR</t>
        </is>
      </c>
      <c r="T1538" s="52" t="inlineStr">
        <is>
          <t>low</t>
        </is>
      </c>
      <c r="U1538" s="52" t="inlineStr">
        <is>
          <t>No visual or auditory evidence of pressure building is present in the scene or ASR.</t>
        </is>
      </c>
      <c r="V1538" s="45" t="inlineStr">
        <is>
          <t>R1</t>
        </is>
      </c>
      <c r="W1538" s="46" t="inlineStr">
        <is>
          <t>0</t>
        </is>
      </c>
      <c r="X1538" s="60" t="n"/>
      <c r="Y1538" s="60" t="n"/>
      <c r="Z1538" s="46" t="inlineStr">
        <is>
          <t>no</t>
        </is>
      </c>
      <c r="AA1538" s="54" t="inlineStr">
        <is>
          <t>全部6帧为烹饪后处理和用餐场景（水冷降温、搅拌盛盘、端碗进食），无建压过程的任何视觉迹象。</t>
        </is>
      </c>
      <c r="AB1538" s="54" t="n"/>
      <c r="AC1538" s="46" t="inlineStr">
        <is>
          <t>completed</t>
        </is>
      </c>
      <c r="AD1538" s="46" t="inlineStr">
        <is>
          <t>2026-07-28T02:00:15+08:00</t>
        </is>
      </c>
      <c r="AE1538" s="47">
        <f>IF(AC1538&lt;&gt;"completed","",IF(W1538=O1538,"no","yes"))</f>
        <v/>
      </c>
      <c r="AF1538" s="47">
        <f>IF(AC1538&lt;&gt;"completed","",IF(AND(X1538=P1538,Y1538=Q1538),"no","yes"))</f>
        <v/>
      </c>
      <c r="AG1538" s="47">
        <f>IF(AC1538&lt;&gt;"completed","待复核",IF(OR(W1538="",Z1538="",AA1538="",AD1538=""),"缺少必填项",IF(AND(OR(AE1538="yes",AF1538="yes"),AB1538=""),"修正原因缺失",IF(OR(W1538=0,W1538=1),IF(AND(X1538="",Y1538=""),"通过","0/1级时间应留空"),IF(AND(OR(W1538=2,W1538=3),X1538&lt;&gt;"",Y1538&lt;&gt;"",X1538&gt;=I1538,Y1538&lt;=J1538,Y1538&gt;X1538),"通过","2/3级时间无效")))))</f>
        <v/>
      </c>
    </row>
    <row r="1539">
      <c r="A1539" s="45" t="inlineStr">
        <is>
          <t>VQ-038</t>
        </is>
      </c>
      <c r="B1539" s="52" t="inlineStr">
        <is>
          <t>What visible signs show that a pressure cooker is building pressure?</t>
        </is>
      </c>
      <c r="C1539" s="45" t="inlineStr">
        <is>
          <t>en</t>
        </is>
      </c>
      <c r="D1539" s="45" t="inlineStr">
        <is>
          <t>Pressure Cooker</t>
        </is>
      </c>
      <c r="E1539" s="45" t="inlineStr">
        <is>
          <t>state</t>
        </is>
      </c>
      <c r="F1539" s="45" t="inlineStr">
        <is>
          <t>development</t>
        </is>
      </c>
      <c r="G1539" s="45" t="inlineStr">
        <is>
          <t>pressure-027-scene-0027</t>
        </is>
      </c>
      <c r="H1539" s="45" t="inlineStr">
        <is>
          <t>pressure-027</t>
        </is>
      </c>
      <c r="I1539" s="59" t="inlineStr">
        <is>
          <t>321.788</t>
        </is>
      </c>
      <c r="J1539" s="59" t="inlineStr">
        <is>
          <t>328.929</t>
        </is>
      </c>
      <c r="K1539" s="45" t="inlineStr">
        <is>
          <t>items/pressure-027-scene-0027/clip.mp4</t>
        </is>
      </c>
      <c r="L1539" s="45" t="inlineStr">
        <is>
          <t>items/pressure-027-scene-0027/thumbnail.jpg</t>
        </is>
      </c>
      <c r="M1539" s="52" t="inlineStr">
        <is>
          <t>ASR: mine i like that totally i would absolutely do that we're going to give this a stir and get it all kind of but we're almost done yeah like see how quick that was
OCR: ITS
VLM: Visual summary: A woman in an apron is stirring food in a pressure cooker on a kitchen counter, with various ingredients and containers nearby.
视觉摘要: 一位穿着围裙的女性正在厨房台面上搅拌压力锅里的食物，旁边放着各种食材和容器。
Visible product: Pressure Cooker
Visible components: pressure cooker; wooden spoon; bowl; glass measuring cup; can; lemon; white container; yellow container; wooden cutting board; wall sign with partial text 'ITS'
Visible actions: stirring food in pressure cooker; smiling at camera
Visible states: food being stirred; pressure cooker in use
Visual uncertainty: The full text on the wall sign is not visible. The specific brand or model of the pressure cooker is not visible.</t>
        </is>
      </c>
      <c r="N1539" s="45" t="inlineStr">
        <is>
          <t>19</t>
        </is>
      </c>
      <c r="O1539" s="45" t="inlineStr">
        <is>
          <t>1</t>
        </is>
      </c>
      <c r="P1539" s="59" t="str"/>
      <c r="Q1539" s="59" t="str"/>
      <c r="R1539" s="52" t="inlineStr">
        <is>
          <t>The scene shows a pressure cooker in use with food being stirred, but no visible signs of pressure building (e.g., whistle, valve movement, pressure indicator) are present.</t>
        </is>
      </c>
      <c r="S1539" s="52" t="inlineStr">
        <is>
          <t>VLM</t>
        </is>
      </c>
      <c r="T1539" s="52" t="inlineStr">
        <is>
          <t>low</t>
        </is>
      </c>
      <c r="U1539" s="52" t="inlineStr">
        <is>
          <t>The visual evidence confirms the pressure cooker is in use but does not show any pressure-building indicators.</t>
        </is>
      </c>
      <c r="V1539" s="45" t="inlineStr">
        <is>
          <t>R1</t>
        </is>
      </c>
      <c r="W1539" s="46" t="inlineStr">
        <is>
          <t>1</t>
        </is>
      </c>
      <c r="X1539" s="60" t="n"/>
      <c r="Y1539" s="60" t="n"/>
      <c r="Z1539" s="46" t="inlineStr">
        <is>
          <t>no</t>
        </is>
      </c>
      <c r="AA1539" s="54" t="inlineStr">
        <is>
          <t>第1–6帧（t=321.8–328.9s）均显示一位女士在搅拌压力锅中的食物，无压力阀动作、蒸汽或压力指示等可见建压迹象。</t>
        </is>
      </c>
      <c r="AB1539" s="54" t="n"/>
      <c r="AC1539" s="46" t="inlineStr">
        <is>
          <t>completed</t>
        </is>
      </c>
      <c r="AD1539" s="46" t="inlineStr">
        <is>
          <t>2026-07-28T01:55:19+08:00</t>
        </is>
      </c>
      <c r="AE1539" s="47">
        <f>IF(AC1539&lt;&gt;"completed","",IF(W1539=O1539,"no","yes"))</f>
        <v/>
      </c>
      <c r="AF1539" s="47">
        <f>IF(AC1539&lt;&gt;"completed","",IF(AND(X1539=P1539,Y1539=Q1539),"no","yes"))</f>
        <v/>
      </c>
      <c r="AG1539" s="47">
        <f>IF(AC1539&lt;&gt;"completed","待复核",IF(OR(W1539="",Z1539="",AA1539="",AD1539=""),"缺少必填项",IF(AND(OR(AE1539="yes",AF1539="yes"),AB1539=""),"修正原因缺失",IF(OR(W1539=0,W1539=1),IF(AND(X1539="",Y1539=""),"通过","0/1级时间应留空"),IF(AND(OR(W1539=2,W1539=3),X1539&lt;&gt;"",Y1539&lt;&gt;"",X1539&gt;=I1539,Y1539&lt;=J1539,Y1539&gt;X1539),"通过","2/3级时间无效")))))</f>
        <v/>
      </c>
    </row>
    <row r="1540">
      <c r="A1540" s="45" t="inlineStr">
        <is>
          <t>VQ-038</t>
        </is>
      </c>
      <c r="B1540" s="52" t="inlineStr">
        <is>
          <t>What visible signs show that a pressure cooker is building pressure?</t>
        </is>
      </c>
      <c r="C1540" s="45" t="inlineStr">
        <is>
          <t>en</t>
        </is>
      </c>
      <c r="D1540" s="45" t="inlineStr">
        <is>
          <t>Pressure Cooker</t>
        </is>
      </c>
      <c r="E1540" s="45" t="inlineStr">
        <is>
          <t>state</t>
        </is>
      </c>
      <c r="F1540" s="45" t="inlineStr">
        <is>
          <t>development</t>
        </is>
      </c>
      <c r="G1540" s="45" t="inlineStr">
        <is>
          <t>pressure-020-scene-0007</t>
        </is>
      </c>
      <c r="H1540" s="45" t="inlineStr">
        <is>
          <t>pressure-020</t>
        </is>
      </c>
      <c r="I1540" s="59" t="inlineStr">
        <is>
          <t>154.955</t>
        </is>
      </c>
      <c r="J1540" s="59" t="inlineStr">
        <is>
          <t>176.677</t>
        </is>
      </c>
      <c r="K1540" s="45" t="inlineStr">
        <is>
          <t>items/pressure-020-scene-0007/clip.mp4</t>
        </is>
      </c>
      <c r="L1540" s="45" t="inlineStr">
        <is>
          <t>items/pressure-020-scene-0007/thumbnail.jpg</t>
        </is>
      </c>
      <c r="M1540" s="52" t="inlineStr">
        <is>
          <t>ASR: and hit start and then we will just let this cook so most pressure cookers cook white rice for about six minutes this seems to work out good for us on you can see it's like almost up to the highest setting so in case you don't have a white rice setting you can see that we're at about 75% or so and cooking it for six minutes okay so it's done so I'm gonna go ahead and hit ah because we
OCR: COSORI 0:06 Poultry Beans Chill Brown Rice Vegetables Steam Adjust Chia White Meat Manuaz Sove
VLM: Visual summary: A close-up of a stainless steel COSORI pressure cooker with a digital display showing '0:06', as a hand points to its control panel.
视觉摘要: 一台不锈钢COSORI压力锅的特写，数字显示屏显示“0:06”，一只手正指向其控制面板。
Visible product: Pressure Cooker
Visible components: stainless steel body; black lid; digital display; control panel; buttons; hand
Visible actions: a hand pointing at the control panel
Visible states: digital display showing '0:06'; digital display changing to '0:00'</t>
        </is>
      </c>
      <c r="N1540" s="45" t="inlineStr">
        <is>
          <t>20</t>
        </is>
      </c>
      <c r="O1540" s="45" t="inlineStr">
        <is>
          <t>2</t>
        </is>
      </c>
      <c r="P1540" s="59" t="inlineStr">
        <is>
          <t>154.955</t>
        </is>
      </c>
      <c r="Q1540" s="59" t="inlineStr">
        <is>
          <t>176.677</t>
        </is>
      </c>
      <c r="R1540" s="52" t="inlineStr">
        <is>
          <t>The digital display shows '0:06' and later changes to '0:00', indicating the pressure cooker is actively cooking and timing the process, which correlates with pressure building and release. The hand pointing to the control panel suggests user interaction with pressure settings, implying pressure is being managed.</t>
        </is>
      </c>
      <c r="S1540" s="52" t="inlineStr">
        <is>
          <t>VLM|ASR|OCR</t>
        </is>
      </c>
      <c r="T1540" s="52" t="inlineStr">
        <is>
          <t>low</t>
        </is>
      </c>
      <c r="U1540" s="52" t="inlineStr">
        <is>
          <t>The visual display and timing indicate pressure cooking state, but no explicit visual signs like steam release, pressure valve movement, or hissing are shown.</t>
        </is>
      </c>
      <c r="V1540" s="45" t="inlineStr">
        <is>
          <t>R1</t>
        </is>
      </c>
      <c r="W1540" s="46" t="inlineStr">
        <is>
          <t>1</t>
        </is>
      </c>
      <c r="X1540" s="60" t="n"/>
      <c r="Y1540" s="60" t="n"/>
      <c r="Z1540" s="46" t="inlineStr">
        <is>
          <t>no</t>
        </is>
      </c>
      <c r="AA1540" s="54" t="inlineStr">
        <is>
          <t>画面仅显示'0:06'计时器,无蒸汽泄出、无压力指示灯变化、无阀门动作等任何压力建立迹象。</t>
        </is>
      </c>
      <c r="AB1540" s="54" t="inlineStr">
        <is>
          <t>AI=2→R1=1:'0:06'是计时器显示,不是压力建立迹象;无蒸汽/压力指示等可视化证据。</t>
        </is>
      </c>
      <c r="AC1540" s="46" t="inlineStr">
        <is>
          <t>completed</t>
        </is>
      </c>
      <c r="AD1540" s="46" t="inlineStr">
        <is>
          <t>2026-07-28T01:55:19+08:00</t>
        </is>
      </c>
      <c r="AE1540" s="47">
        <f>IF(AC1540&lt;&gt;"completed","",IF(W1540=O1540,"no","yes"))</f>
        <v/>
      </c>
      <c r="AF1540" s="47">
        <f>IF(AC1540&lt;&gt;"completed","",IF(AND(X1540=P1540,Y1540=Q1540),"no","yes"))</f>
        <v/>
      </c>
      <c r="AG1540" s="47">
        <f>IF(AC1540&lt;&gt;"completed","待复核",IF(OR(W1540="",Z1540="",AA1540="",AD1540=""),"缺少必填项",IF(AND(OR(AE1540="yes",AF1540="yes"),AB1540=""),"修正原因缺失",IF(OR(W1540=0,W1540=1),IF(AND(X1540="",Y1540=""),"通过","0/1级时间应留空"),IF(AND(OR(W1540=2,W1540=3),X1540&lt;&gt;"",Y1540&lt;&gt;"",X1540&gt;=I1540,Y1540&lt;=J1540,Y1540&gt;X1540),"通过","2/3级时间无效")))))</f>
        <v/>
      </c>
    </row>
    <row r="1541">
      <c r="A1541" s="45" t="inlineStr">
        <is>
          <t>VQ-038</t>
        </is>
      </c>
      <c r="B1541" s="52" t="inlineStr">
        <is>
          <t>What visible signs show that a pressure cooker is building pressure?</t>
        </is>
      </c>
      <c r="C1541" s="45" t="inlineStr">
        <is>
          <t>en</t>
        </is>
      </c>
      <c r="D1541" s="45" t="inlineStr">
        <is>
          <t>Pressure Cooker</t>
        </is>
      </c>
      <c r="E1541" s="45" t="inlineStr">
        <is>
          <t>state</t>
        </is>
      </c>
      <c r="F1541" s="45" t="inlineStr">
        <is>
          <t>development</t>
        </is>
      </c>
      <c r="G1541" s="45" t="inlineStr">
        <is>
          <t>pressure-033-scene-0034</t>
        </is>
      </c>
      <c r="H1541" s="45" t="inlineStr">
        <is>
          <t>pressure-033</t>
        </is>
      </c>
      <c r="I1541" s="59" t="inlineStr">
        <is>
          <t>307.407</t>
        </is>
      </c>
      <c r="J1541" s="59" t="inlineStr">
        <is>
          <t>309.676</t>
        </is>
      </c>
      <c r="K1541" s="45" t="inlineStr">
        <is>
          <t>items/pressure-033-scene-0034/clip.mp4</t>
        </is>
      </c>
      <c r="L1541" s="45" t="inlineStr">
        <is>
          <t>items/pressure-033-scene-0034/thumbnail.jpg</t>
        </is>
      </c>
      <c r="M1541" s="52" t="inlineStr">
        <is>
          <t>ASR: to happen is if you have a pressure regulator valve like the MultiRapid does, visibly you can see the level of pressure, but there's no more steam coming out, and it's virtually
VLM: Visual summary: A person's hand is interacting with the lid of a pressure cooker.
视觉摘要: 一个人的手正在与压力锅的锅盖互动。
Visible product: Pressure Cooker
Visible components: hand; pressure cooker lid; pressure cooker body; control knob
Visible actions: hand pressing or adjusting the lid
Visual uncertainty: The exact action being performed is ambiguous; the full context of the scene is not visible.</t>
        </is>
      </c>
      <c r="N1541" s="45" t="inlineStr">
        <is>
          <t>21</t>
        </is>
      </c>
      <c r="O1541" s="45" t="inlineStr">
        <is>
          <t>2</t>
        </is>
      </c>
      <c r="P1541" s="59" t="inlineStr">
        <is>
          <t>307.407</t>
        </is>
      </c>
      <c r="Q1541" s="59" t="inlineStr">
        <is>
          <t>309.676</t>
        </is>
      </c>
      <c r="R1541" s="52" t="inlineStr">
        <is>
          <t>ASR mentions visible pressure level via a pressure regulator valve and absence of steam as signs of pressure building; VLM shows hand interacting with lid, consistent with pressure cooker operation.</t>
        </is>
      </c>
      <c r="S1541" s="52" t="inlineStr">
        <is>
          <t>ASR|VLM</t>
        </is>
      </c>
      <c r="T1541" s="52" t="inlineStr">
        <is>
          <t>medium</t>
        </is>
      </c>
      <c r="U1541" s="52" t="inlineStr">
        <is>
          <t>Visual uncertainty about exact action; no explicit visual evidence of pressure regulator valve or steam absence.</t>
        </is>
      </c>
      <c r="V1541" s="45" t="inlineStr">
        <is>
          <t>R1</t>
        </is>
      </c>
      <c r="W1541" s="46" t="inlineStr">
        <is>
          <t>2</t>
        </is>
      </c>
      <c r="X1541" s="60" t="n">
        <v>307.407</v>
      </c>
      <c r="Y1541" s="60" t="n">
        <v>309.676</v>
      </c>
      <c r="Z1541" s="46" t="inlineStr">
        <is>
          <t>no</t>
        </is>
      </c>
      <c r="AA1541" s="54" t="inlineStr">
        <is>
          <t>全部6帧持续特写压力锅锅盖上的压力调节阀（红色指示杆），一只手在按压/触碰阀门，配合ASR提到“visibly you can see the level of pressure”，呈现了可通过压力调节阀观察压力水平的画面，但未完整展示压力逐渐建立的动态过程。</t>
        </is>
      </c>
      <c r="AB1541" s="54" t="inlineStr">
        <is>
          <t>时间按实际证据片段重定位</t>
        </is>
      </c>
      <c r="AC1541" s="46" t="inlineStr">
        <is>
          <t>completed</t>
        </is>
      </c>
      <c r="AD1541" s="46" t="inlineStr">
        <is>
          <t>2026-07-28T02:00:15+08:00</t>
        </is>
      </c>
      <c r="AE1541" s="47">
        <f>IF(AC1541&lt;&gt;"completed","",IF(W1541=O1541,"no","yes"))</f>
        <v/>
      </c>
      <c r="AF1541" s="47">
        <f>IF(AC1541&lt;&gt;"completed","",IF(AND(X1541=P1541,Y1541=Q1541),"no","yes"))</f>
        <v/>
      </c>
      <c r="AG1541" s="47">
        <f>IF(AC1541&lt;&gt;"completed","待复核",IF(OR(W1541="",Z1541="",AA1541="",AD1541=""),"缺少必填项",IF(AND(OR(AE1541="yes",AF1541="yes"),AB1541=""),"修正原因缺失",IF(OR(W1541=0,W1541=1),IF(AND(X1541="",Y1541=""),"通过","0/1级时间应留空"),IF(AND(OR(W1541=2,W1541=3),X1541&lt;&gt;"",Y1541&lt;&gt;"",X1541&gt;=I1541,Y1541&lt;=J1541,Y1541&gt;X1541),"通过","2/3级时间无效")))))</f>
        <v/>
      </c>
    </row>
    <row r="1542">
      <c r="A1542" s="45" t="inlineStr">
        <is>
          <t>VQ-038</t>
        </is>
      </c>
      <c r="B1542" s="52" t="inlineStr">
        <is>
          <t>What visible signs show that a pressure cooker is building pressure?</t>
        </is>
      </c>
      <c r="C1542" s="45" t="inlineStr">
        <is>
          <t>en</t>
        </is>
      </c>
      <c r="D1542" s="45" t="inlineStr">
        <is>
          <t>Pressure Cooker</t>
        </is>
      </c>
      <c r="E1542" s="45" t="inlineStr">
        <is>
          <t>state</t>
        </is>
      </c>
      <c r="F1542" s="45" t="inlineStr">
        <is>
          <t>development</t>
        </is>
      </c>
      <c r="G1542" s="45" t="inlineStr">
        <is>
          <t>pressure-040-scene-0024</t>
        </is>
      </c>
      <c r="H1542" s="45" t="inlineStr">
        <is>
          <t>pressure-040</t>
        </is>
      </c>
      <c r="I1542" s="59" t="inlineStr">
        <is>
          <t>265.766</t>
        </is>
      </c>
      <c r="J1542" s="59" t="inlineStr">
        <is>
          <t>268.235</t>
        </is>
      </c>
      <c r="K1542" s="45" t="inlineStr">
        <is>
          <t>items/pressure-040-scene-0024/clip.mp4</t>
        </is>
      </c>
      <c r="L1542" s="45" t="inlineStr">
        <is>
          <t>items/pressure-040-scene-0024/thumbnail.jpg</t>
        </is>
      </c>
      <c r="M1542" s="52" t="inlineStr">
        <is>
          <t>ASR: Okay, we're going to put our lid on. Okay, this is by far the hardest part of doing this.
VLM: Visual summary: A person in a green chef's jacket is handling a white and stainless steel pressure cooker on a kitchen counter surrounded by cooking ingredients and tools.
视觉摘要: 一名穿着绿色厨师服的人正在操作一个白色和不锈钢材质的压力锅，周围摆放着烹饪食材和工具。
Visible product: Pressure Cooker
Visible components: pressure cooker; Kirkland Organic Chicken Stock carton; butternut squash; white mug; glass of milk; salt shaker; bottle with squeeze top; can; jar; digital display; control panel; handle; chef's jacket with logo
Visible actions: person holding the lid of the pressure cooker; person gesturing with hand near the pressure cooker
Visible states: pressure cooker is closed; pressure cooker is on a counter
Visual uncertainty: exact brand or model of pressure cooker is not visible, exact contents of can and jar are not identifiable</t>
        </is>
      </c>
      <c r="N1542" s="45" t="inlineStr">
        <is>
          <t>22</t>
        </is>
      </c>
      <c r="O1542" s="45" t="inlineStr">
        <is>
          <t>0</t>
        </is>
      </c>
      <c r="P1542" s="59" t="str"/>
      <c r="Q1542" s="59" t="str"/>
      <c r="R1542" s="52" t="inlineStr">
        <is>
          <t>The scene shows the pressure cooker closed and on a counter, with no visible signs of pressure building (e.g., steam release, hissing, or pressure indicator).</t>
        </is>
      </c>
      <c r="S1542" s="52" t="inlineStr">
        <is>
          <t>VLM</t>
        </is>
      </c>
      <c r="T1542" s="52" t="inlineStr">
        <is>
          <t>low</t>
        </is>
      </c>
      <c r="U1542" s="52" t="inlineStr">
        <is>
          <t>No visual evidence of pressure building is present in the scene.</t>
        </is>
      </c>
      <c r="V1542" s="45" t="inlineStr">
        <is>
          <t>R1</t>
        </is>
      </c>
      <c r="W1542" s="46" t="inlineStr">
        <is>
          <t>0</t>
        </is>
      </c>
      <c r="X1542" s="60" t="n"/>
      <c r="Y1542" s="60" t="n"/>
      <c r="Z1542" s="46" t="inlineStr">
        <is>
          <t>no</t>
        </is>
      </c>
      <c r="AA1542" s="54" t="inlineStr">
        <is>
          <t>全6帧（t=265.8s–268.2s）仅展示关盖操作，压力锅刚闭合尚未开始加热，无任何建压迹象（无蒸汽、无浮子阀动作、无声音）。</t>
        </is>
      </c>
      <c r="AB1542" s="54" t="n"/>
      <c r="AC1542" s="46" t="inlineStr">
        <is>
          <t>completed</t>
        </is>
      </c>
      <c r="AD1542" s="46" t="inlineStr">
        <is>
          <t>2026-07-28T01:55:19+08:00</t>
        </is>
      </c>
      <c r="AE1542" s="47">
        <f>IF(AC1542&lt;&gt;"completed","",IF(W1542=O1542,"no","yes"))</f>
        <v/>
      </c>
      <c r="AF1542" s="47">
        <f>IF(AC1542&lt;&gt;"completed","",IF(AND(X1542=P1542,Y1542=Q1542),"no","yes"))</f>
        <v/>
      </c>
      <c r="AG1542" s="47">
        <f>IF(AC1542&lt;&gt;"completed","待复核",IF(OR(W1542="",Z1542="",AA1542="",AD1542=""),"缺少必填项",IF(AND(OR(AE1542="yes",AF1542="yes"),AB1542=""),"修正原因缺失",IF(OR(W1542=0,W1542=1),IF(AND(X1542="",Y1542=""),"通过","0/1级时间应留空"),IF(AND(OR(W1542=2,W1542=3),X1542&lt;&gt;"",Y1542&lt;&gt;"",X1542&gt;=I1542,Y1542&lt;=J1542,Y1542&gt;X1542),"通过","2/3级时间无效")))))</f>
        <v/>
      </c>
    </row>
    <row r="1543">
      <c r="A1543" s="45" t="inlineStr">
        <is>
          <t>VQ-038</t>
        </is>
      </c>
      <c r="B1543" s="52" t="inlineStr">
        <is>
          <t>What visible signs show that a pressure cooker is building pressure?</t>
        </is>
      </c>
      <c r="C1543" s="45" t="inlineStr">
        <is>
          <t>en</t>
        </is>
      </c>
      <c r="D1543" s="45" t="inlineStr">
        <is>
          <t>Pressure Cooker</t>
        </is>
      </c>
      <c r="E1543" s="45" t="inlineStr">
        <is>
          <t>state</t>
        </is>
      </c>
      <c r="F1543" s="45" t="inlineStr">
        <is>
          <t>development</t>
        </is>
      </c>
      <c r="G1543" s="45" t="inlineStr">
        <is>
          <t>pressure-020-scene-0003</t>
        </is>
      </c>
      <c r="H1543" s="45" t="inlineStr">
        <is>
          <t>pressure-020</t>
        </is>
      </c>
      <c r="I1543" s="59" t="inlineStr">
        <is>
          <t>82.716</t>
        </is>
      </c>
      <c r="J1543" s="59" t="inlineStr">
        <is>
          <t>105.939</t>
        </is>
      </c>
      <c r="K1543" s="45" t="inlineStr">
        <is>
          <t>items/pressure-020-scene-0003/clip.mp4</t>
        </is>
      </c>
      <c r="L1543" s="45" t="inlineStr">
        <is>
          <t>items/pressure-020-scene-0003/thumbnail.jpg</t>
        </is>
      </c>
      <c r="M1543" s="52" t="inlineStr">
        <is>
          <t>ASR: It is important to rinse your rice because it helps make it a lot less sticky. There's a lot of starch from the processing of the rice, and it will rinse that starch off. And then, you know, you never know, maybe still be a little bit of debris and other things that you don't want to eat in there so it's just a good idea to rinse it so let's do that you can see that water look how milky it is
VLM: Visual summary: A person is rinsing and draining rice in a metal pot at a kitchen sink.
视觉摘要: 一个人在厨房水槽里用金属锅冲洗并沥干大米。
Visible product: Pressure Cooker
Visible components: metal pot; sink; faucet; strainer; granite countertop
Visible actions: rinsing rice with water; holding pot; pouring rice into strainer
Visible states: rice being rinsed; water flowing from faucet; rice being drained
Visual uncertainty: The specific model or brand of the pressure cooker is not visible.</t>
        </is>
      </c>
      <c r="N1543" s="45" t="inlineStr">
        <is>
          <t>23</t>
        </is>
      </c>
      <c r="O1543" s="45" t="inlineStr">
        <is>
          <t>0</t>
        </is>
      </c>
      <c r="P1543" s="59" t="str"/>
      <c r="Q1543" s="59" t="str"/>
      <c r="R1543" s="52" t="inlineStr">
        <is>
          <t>The scene shows rinsing rice in a metal pot, not a pressure cooker in operation or any visible signs of pressure building.</t>
        </is>
      </c>
      <c r="S1543" s="52" t="inlineStr">
        <is>
          <t>VLM</t>
        </is>
      </c>
      <c r="T1543" s="52" t="inlineStr">
        <is>
          <t>low</t>
        </is>
      </c>
      <c r="U1543" s="52" t="inlineStr">
        <is>
          <t>The visible product is a metal pot, not a pressure cooker, and no pressure-building indicators are shown.</t>
        </is>
      </c>
      <c r="V1543" s="45" t="inlineStr">
        <is>
          <t>R1</t>
        </is>
      </c>
      <c r="W1543" s="46" t="inlineStr">
        <is>
          <t>0</t>
        </is>
      </c>
      <c r="X1543" s="60" t="n"/>
      <c r="Y1543" s="60" t="n"/>
      <c r="Z1543" s="46" t="inlineStr">
        <is>
          <t>no</t>
        </is>
      </c>
      <c r="AA1543" s="54" t="inlineStr">
        <is>
          <t>全部6帧（t=82.7s-105.9s）均为俯视水槽中冲洗普通金属锅/米饭的画面，未见压力锅在运行，也无压力建立的可视迹象。</t>
        </is>
      </c>
      <c r="AB1543" s="54" t="n"/>
      <c r="AC1543" s="46" t="inlineStr">
        <is>
          <t>completed</t>
        </is>
      </c>
      <c r="AD1543" s="46" t="inlineStr">
        <is>
          <t>2026-07-28T02:00:15+08:00</t>
        </is>
      </c>
      <c r="AE1543" s="47">
        <f>IF(AC1543&lt;&gt;"completed","",IF(W1543=O1543,"no","yes"))</f>
        <v/>
      </c>
      <c r="AF1543" s="47">
        <f>IF(AC1543&lt;&gt;"completed","",IF(AND(X1543=P1543,Y1543=Q1543),"no","yes"))</f>
        <v/>
      </c>
      <c r="AG1543" s="47">
        <f>IF(AC1543&lt;&gt;"completed","待复核",IF(OR(W1543="",Z1543="",AA1543="",AD1543=""),"缺少必填项",IF(AND(OR(AE1543="yes",AF1543="yes"),AB1543=""),"修正原因缺失",IF(OR(W1543=0,W1543=1),IF(AND(X1543="",Y1543=""),"通过","0/1级时间应留空"),IF(AND(OR(W1543=2,W1543=3),X1543&lt;&gt;"",Y1543&lt;&gt;"",X1543&gt;=I1543,Y1543&lt;=J1543,Y1543&gt;X1543),"通过","2/3级时间无效")))))</f>
        <v/>
      </c>
    </row>
    <row r="1544">
      <c r="A1544" s="45" t="inlineStr">
        <is>
          <t>VQ-038</t>
        </is>
      </c>
      <c r="B1544" s="52" t="inlineStr">
        <is>
          <t>What visible signs show that a pressure cooker is building pressure?</t>
        </is>
      </c>
      <c r="C1544" s="45" t="inlineStr">
        <is>
          <t>en</t>
        </is>
      </c>
      <c r="D1544" s="45" t="inlineStr">
        <is>
          <t>Pressure Cooker</t>
        </is>
      </c>
      <c r="E1544" s="45" t="inlineStr">
        <is>
          <t>state</t>
        </is>
      </c>
      <c r="F1544" s="45" t="inlineStr">
        <is>
          <t>development</t>
        </is>
      </c>
      <c r="G1544" s="45" t="inlineStr">
        <is>
          <t>pressure-037-scene-0008</t>
        </is>
      </c>
      <c r="H1544" s="45" t="inlineStr">
        <is>
          <t>pressure-037</t>
        </is>
      </c>
      <c r="I1544" s="59" t="inlineStr">
        <is>
          <t>34.279</t>
        </is>
      </c>
      <c r="J1544" s="59" t="inlineStr">
        <is>
          <t>41.284</t>
        </is>
      </c>
      <c r="K1544" s="45" t="inlineStr">
        <is>
          <t>items/pressure-037-scene-0008/clip.mp4</t>
        </is>
      </c>
      <c r="L1544" s="45" t="inlineStr">
        <is>
          <t>items/pressure-037-scene-0008/thumbnail.jpg</t>
        </is>
      </c>
      <c r="M1544" s="52" t="inlineStr">
        <is>
          <t>OCR: NSIDER PICKS INSIDE It's a slow cooker, pressure cooker, and steamer ALL IN ONE.
VLM: Visual summary: A woman is opening the lid of an Instant Pot pressure cooker, which is displaying a timer set to 8:00.
视觉摘要: 一名女性正在打开一个显示计时器设为8:00的Instant Pot压力锅的盖子。
Visible product: Instant Pot
Visible components: woman; glasses; black top; pressure cooker lid; pressure cooker control panel; digital display; buttons; brand logo; text overlay
Visible actions: woman opening lid; woman smiling
Visible states: pressure cooker lid open; digital display showing 8:00</t>
        </is>
      </c>
      <c r="N1544" s="45" t="inlineStr">
        <is>
          <t>24</t>
        </is>
      </c>
      <c r="O1544" s="45" t="inlineStr">
        <is>
          <t>1</t>
        </is>
      </c>
      <c r="P1544" s="59" t="str"/>
      <c r="Q1544" s="59" t="str"/>
      <c r="R1544" s="52" t="inlineStr">
        <is>
          <t>The pressure cooker lid is open and the digital display shows 8:00, but no visible signs of pressure building (e.g., steam release, pressure indicator light, hissing) are present.</t>
        </is>
      </c>
      <c r="S1544" s="52" t="inlineStr">
        <is>
          <t>VLM</t>
        </is>
      </c>
      <c r="T1544" s="52" t="inlineStr">
        <is>
          <t>low</t>
        </is>
      </c>
      <c r="U1544" s="52" t="inlineStr">
        <is>
          <t>The scene shows the lid being opened, which implies pressure has been released, not that pressure is building.</t>
        </is>
      </c>
      <c r="V1544" s="45" t="inlineStr">
        <is>
          <t>R1</t>
        </is>
      </c>
      <c r="W1544" s="46" t="inlineStr">
        <is>
          <t>1</t>
        </is>
      </c>
      <c r="X1544" s="60" t="n"/>
      <c r="Y1544" s="60" t="n"/>
      <c r="Z1544" s="46" t="inlineStr">
        <is>
          <t>no</t>
        </is>
      </c>
      <c r="AA1544" s="54" t="inlineStr">
        <is>
          <t>画面中盖子被打开/关闭,显示屏从'OFF'(t=38.6s)变为'8:00'计时设置(t=39.9s),无蒸汽、压力指示灯等任何压力建立迹象。</t>
        </is>
      </c>
      <c r="AB1544" s="54" t="n"/>
      <c r="AC1544" s="46" t="inlineStr">
        <is>
          <t>completed</t>
        </is>
      </c>
      <c r="AD1544" s="46" t="inlineStr">
        <is>
          <t>2026-07-28T01:55:19+08:00</t>
        </is>
      </c>
      <c r="AE1544" s="47">
        <f>IF(AC1544&lt;&gt;"completed","",IF(W1544=O1544,"no","yes"))</f>
        <v/>
      </c>
      <c r="AF1544" s="47">
        <f>IF(AC1544&lt;&gt;"completed","",IF(AND(X1544=P1544,Y1544=Q1544),"no","yes"))</f>
        <v/>
      </c>
      <c r="AG1544" s="47">
        <f>IF(AC1544&lt;&gt;"completed","待复核",IF(OR(W1544="",Z1544="",AA1544="",AD1544=""),"缺少必填项",IF(AND(OR(AE1544="yes",AF1544="yes"),AB1544=""),"修正原因缺失",IF(OR(W1544=0,W1544=1),IF(AND(X1544="",Y1544=""),"通过","0/1级时间应留空"),IF(AND(OR(W1544=2,W1544=3),X1544&lt;&gt;"",Y1544&lt;&gt;"",X1544&gt;=I1544,Y1544&lt;=J1544,Y1544&gt;X1544),"通过","2/3级时间无效")))))</f>
        <v/>
      </c>
    </row>
    <row r="1545">
      <c r="A1545" s="45" t="inlineStr">
        <is>
          <t>VQ-038</t>
        </is>
      </c>
      <c r="B1545" s="52" t="inlineStr">
        <is>
          <t>What visible signs show that a pressure cooker is building pressure?</t>
        </is>
      </c>
      <c r="C1545" s="45" t="inlineStr">
        <is>
          <t>en</t>
        </is>
      </c>
      <c r="D1545" s="45" t="inlineStr">
        <is>
          <t>Pressure Cooker</t>
        </is>
      </c>
      <c r="E1545" s="45" t="inlineStr">
        <is>
          <t>state</t>
        </is>
      </c>
      <c r="F1545" s="45" t="inlineStr">
        <is>
          <t>development</t>
        </is>
      </c>
      <c r="G1545" s="45" t="inlineStr">
        <is>
          <t>pressure-040-scene-0019</t>
        </is>
      </c>
      <c r="H1545" s="45" t="inlineStr">
        <is>
          <t>pressure-040</t>
        </is>
      </c>
      <c r="I1545" s="59" t="inlineStr">
        <is>
          <t>216.149</t>
        </is>
      </c>
      <c r="J1545" s="59" t="inlineStr">
        <is>
          <t>227.461</t>
        </is>
      </c>
      <c r="K1545" s="45" t="inlineStr">
        <is>
          <t>items/pressure-040-scene-0019/clip.mp4</t>
        </is>
      </c>
      <c r="L1545" s="45" t="inlineStr">
        <is>
          <t>items/pressure-040-scene-0019/thumbnail.jpg</t>
        </is>
      </c>
      <c r="M1545" s="52" t="inlineStr">
        <is>
          <t>ASR: So what I also love about this is that I don't have to mince everything. So my garlic clove here we're going to add in. Okay. Do you ever get frustrated? You're like, no. So what I do, this is a good. You smash it, right? I smash it.
OCR: PCTV PARK CITY SELEVISION PARK PARK CITY TELE SION PARK CITY TELEVISION CITY TELEVISION ARK CITY TELEVISIOI CHICKEN
VLM: Visual summary: Two women are in a television studio kitchen set, standing behind a counter with a pressure cooker and various ingredients. One woman is speaking and gesturing while the other listens and responds.
视觉摘要: 两名女性站在电视演播室厨房的台子后面，台上放着一个压力锅和各种食材。其中一名女性正在说话和做手势，另一名女性在倾听和回应。
Visible product: Pressure Cooker
Visible components: pressure cooker; milk carton; bottle of oil; pumpkin; cup; spoon; kitchen sink; PCTV logo; television screens
Visible actions: woman speaking and gesturing; woman listening and responding; woman reaching for an item</t>
        </is>
      </c>
      <c r="N1545" s="45" t="inlineStr">
        <is>
          <t>25</t>
        </is>
      </c>
      <c r="O1545" s="45" t="inlineStr">
        <is>
          <t>0</t>
        </is>
      </c>
      <c r="P1545" s="59" t="str"/>
      <c r="Q1545" s="59" t="str"/>
      <c r="R1545" s="52" t="inlineStr">
        <is>
          <t>The scene shows a pressure cooker present but no visible signs of pressure building (e.g., steam release, pressure indicator, hissing, lid movement).</t>
        </is>
      </c>
      <c r="S1545" s="52" t="inlineStr">
        <is>
          <t>VLM</t>
        </is>
      </c>
      <c r="T1545" s="52" t="inlineStr">
        <is>
          <t>low</t>
        </is>
      </c>
      <c r="U1545" s="52" t="inlineStr">
        <is>
          <t>No visual or auditory evidence of pressure building is present in the scene.</t>
        </is>
      </c>
      <c r="V1545" s="45" t="inlineStr">
        <is>
          <t>R1</t>
        </is>
      </c>
      <c r="W1545" s="46" t="inlineStr">
        <is>
          <t>0</t>
        </is>
      </c>
      <c r="X1545" s="60" t="n"/>
      <c r="Y1545" s="60" t="n"/>
      <c r="Z1545" s="46" t="inlineStr">
        <is>
          <t>no</t>
        </is>
      </c>
      <c r="AA1545" s="54" t="inlineStr">
        <is>
          <t>全部6帧（t=216.1s-227.5s）为PCTV演播室烹饪节目画面，两位主持人在操作台后交谈备料，台上虽有厨具但未见压力锅压力指示器弹起、蒸汽释放或锅盖动作等压力建立迹象。</t>
        </is>
      </c>
      <c r="AB1545" s="54" t="n"/>
      <c r="AC1545" s="46" t="inlineStr">
        <is>
          <t>completed</t>
        </is>
      </c>
      <c r="AD1545" s="46" t="inlineStr">
        <is>
          <t>2026-07-28T02:00:15+08:00</t>
        </is>
      </c>
      <c r="AE1545" s="47">
        <f>IF(AC1545&lt;&gt;"completed","",IF(W1545=O1545,"no","yes"))</f>
        <v/>
      </c>
      <c r="AF1545" s="47">
        <f>IF(AC1545&lt;&gt;"completed","",IF(AND(X1545=P1545,Y1545=Q1545),"no","yes"))</f>
        <v/>
      </c>
      <c r="AG1545" s="47">
        <f>IF(AC1545&lt;&gt;"completed","待复核",IF(OR(W1545="",Z1545="",AA1545="",AD1545=""),"缺少必填项",IF(AND(OR(AE1545="yes",AF1545="yes"),AB1545=""),"修正原因缺失",IF(OR(W1545=0,W1545=1),IF(AND(X1545="",Y1545=""),"通过","0/1级时间应留空"),IF(AND(OR(W1545=2,W1545=3),X1545&lt;&gt;"",Y1545&lt;&gt;"",X1545&gt;=I1545,Y1545&lt;=J1545,Y1545&gt;X1545),"通过","2/3级时间无效")))))</f>
        <v/>
      </c>
    </row>
    <row r="1546">
      <c r="A1546" s="45" t="inlineStr">
        <is>
          <t>VQ-038</t>
        </is>
      </c>
      <c r="B1546" s="52" t="inlineStr">
        <is>
          <t>What visible signs show that a pressure cooker is building pressure?</t>
        </is>
      </c>
      <c r="C1546" s="45" t="inlineStr">
        <is>
          <t>en</t>
        </is>
      </c>
      <c r="D1546" s="45" t="inlineStr">
        <is>
          <t>Pressure Cooker</t>
        </is>
      </c>
      <c r="E1546" s="45" t="inlineStr">
        <is>
          <t>state</t>
        </is>
      </c>
      <c r="F1546" s="45" t="inlineStr">
        <is>
          <t>development</t>
        </is>
      </c>
      <c r="G1546" s="45" t="inlineStr">
        <is>
          <t>pressure-026-scene-0010</t>
        </is>
      </c>
      <c r="H1546" s="45" t="inlineStr">
        <is>
          <t>pressure-026</t>
        </is>
      </c>
      <c r="I1546" s="59" t="inlineStr">
        <is>
          <t>357.023</t>
        </is>
      </c>
      <c r="J1546" s="59" t="inlineStr">
        <is>
          <t>372.22</t>
        </is>
      </c>
      <c r="K1546" s="45" t="inlineStr">
        <is>
          <t>items/pressure-026-scene-0010/clip.mp4</t>
        </is>
      </c>
      <c r="L1546" s="45" t="inlineStr">
        <is>
          <t>items/pressure-026-scene-0010/thumbnail.jpg</t>
        </is>
      </c>
      <c r="M1546" s="52" t="inlineStr">
        <is>
          <t>ASR: joined up to form AppStar Games.
OCR: THANK YOU FOR WATCHINGI BE SURE TO LET US KNOW WHAT VINTAGE GAMES YOU WOULD LIKE TO SE COVERED ON THE VIDCAST!
VLM: Visual summary: A logo for 'appstar games' is displayed against a black background, featuring a stylized starburst and arc graphic above the text. This is followed by a black screen and then a title card reading 'ON THE VIDCAST!'
视觉摘要: 黑色背景上显示了'appstar games'的标志，包含一个风格化的星burst和弧形图形。随后是黑色画面，再出现标题卡'ON THE VIDCAST!'
Visible product: unknown
Visible components: text 'appstar games'; text 'ON THE VIDCAST!'; starburst graphic; arc graphic; black background
Visual uncertainty: The product category is labeled as 'Pressure Cooker', but no pressure cooker or related product is visible in the frames.</t>
        </is>
      </c>
      <c r="N1546" s="45" t="inlineStr">
        <is>
          <t>26</t>
        </is>
      </c>
      <c r="O1546" s="45" t="inlineStr">
        <is>
          <t>0</t>
        </is>
      </c>
      <c r="P1546" s="59" t="str"/>
      <c r="Q1546" s="59" t="str"/>
      <c r="R1546" s="52" t="inlineStr">
        <is>
          <t>The scene displays a logo and title card for 'AppStar Games' with no visible pressure cooker or any related product or component.</t>
        </is>
      </c>
      <c r="S1546" s="52" t="inlineStr">
        <is>
          <t>VLM</t>
        </is>
      </c>
      <c r="T1546" s="52" t="inlineStr">
        <is>
          <t>low</t>
        </is>
      </c>
      <c r="U1546" s="52" t="inlineStr">
        <is>
          <t>No pressure cooker or related visual evidence is present in the scene.</t>
        </is>
      </c>
      <c r="V1546" s="45" t="inlineStr">
        <is>
          <t>R1</t>
        </is>
      </c>
      <c r="W1546" s="46" t="inlineStr">
        <is>
          <t>0</t>
        </is>
      </c>
      <c r="X1546" s="60" t="n"/>
      <c r="Y1546" s="60" t="n"/>
      <c r="Z1546" s="46" t="inlineStr">
        <is>
          <t>no</t>
        </is>
      </c>
      <c r="AA1546" s="54" t="inlineStr">
        <is>
          <t>全部6帧均为AppStar Games结束logo与致谢字幕（t=357.0s–372.2s），画面中未出现压力锅或任何压力相关迹象。</t>
        </is>
      </c>
      <c r="AB1546" s="54" t="n"/>
      <c r="AC1546" s="46" t="inlineStr">
        <is>
          <t>completed</t>
        </is>
      </c>
      <c r="AD1546" s="46" t="inlineStr">
        <is>
          <t>2026-07-28T02:00:15+08:00</t>
        </is>
      </c>
      <c r="AE1546" s="47">
        <f>IF(AC1546&lt;&gt;"completed","",IF(W1546=O1546,"no","yes"))</f>
        <v/>
      </c>
      <c r="AF1546" s="47">
        <f>IF(AC1546&lt;&gt;"completed","",IF(AND(X1546=P1546,Y1546=Q1546),"no","yes"))</f>
        <v/>
      </c>
      <c r="AG1546" s="47">
        <f>IF(AC1546&lt;&gt;"completed","待复核",IF(OR(W1546="",Z1546="",AA1546="",AD1546=""),"缺少必填项",IF(AND(OR(AE1546="yes",AF1546="yes"),AB1546=""),"修正原因缺失",IF(OR(W1546=0,W1546=1),IF(AND(X1546="",Y1546=""),"通过","0/1级时间应留空"),IF(AND(OR(W1546=2,W1546=3),X1546&lt;&gt;"",Y1546&lt;&gt;"",X1546&gt;=I1546,Y1546&lt;=J1546,Y1546&gt;X1546),"通过","2/3级时间无效")))))</f>
        <v/>
      </c>
    </row>
    <row r="1547">
      <c r="A1547" s="45" t="inlineStr">
        <is>
          <t>VQ-038</t>
        </is>
      </c>
      <c r="B1547" s="52" t="inlineStr">
        <is>
          <t>What visible signs show that a pressure cooker is building pressure?</t>
        </is>
      </c>
      <c r="C1547" s="45" t="inlineStr">
        <is>
          <t>en</t>
        </is>
      </c>
      <c r="D1547" s="45" t="inlineStr">
        <is>
          <t>Pressure Cooker</t>
        </is>
      </c>
      <c r="E1547" s="45" t="inlineStr">
        <is>
          <t>state</t>
        </is>
      </c>
      <c r="F1547" s="45" t="inlineStr">
        <is>
          <t>development</t>
        </is>
      </c>
      <c r="G1547" s="45" t="inlineStr">
        <is>
          <t>pressure-040-scene-0025</t>
        </is>
      </c>
      <c r="H1547" s="45" t="inlineStr">
        <is>
          <t>pressure-040</t>
        </is>
      </c>
      <c r="I1547" s="59" t="inlineStr">
        <is>
          <t>268.235</t>
        </is>
      </c>
      <c r="J1547" s="59" t="inlineStr">
        <is>
          <t>283.016</t>
        </is>
      </c>
      <c r="K1547" s="45" t="inlineStr">
        <is>
          <t>items/pressure-040-scene-0025/clip.mp4</t>
        </is>
      </c>
      <c r="L1547" s="45" t="inlineStr">
        <is>
          <t>items/pressure-040-scene-0025/thumbnail.jpg</t>
        </is>
      </c>
      <c r="M1547" s="52" t="inlineStr">
        <is>
          <t>ASR: Okay, this is by far the hardest part of doing this. Of the pressure cooker? Of the pressure, any of them. Wait for it. We can do this, you and I together. You just have to click it? You just have to click it down where it says lock. I just, you know, like I don't like to read manuals.
OCR: T CLE omp 800% P PCTV PARK CITY TELEVISION CHET EVISION FAGOR 8888 Pomy 00% P VISIC Pamp 100% P
VLM: Visual summary: Two people are standing at a kitchen counter with a pressure cooker and various ingredients. One person is lifting the lid of the pressure cooker.
视觉摘要: 两个人站在厨房操作台前，台面上放着一个压力锅和各种食材。其中一人正在抬起压力锅的锅盖。
Visible product: Pressure Cooker
Visible components: pressure cooker; digital display; control buttons; glass; carton; bottle; jar; mug; PCTV logo
Visible actions: lifting the lid of the pressure cooker
Visible states: digital display showing '00:28'</t>
        </is>
      </c>
      <c r="N1547" s="45" t="inlineStr">
        <is>
          <t>27</t>
        </is>
      </c>
      <c r="O1547" s="45" t="inlineStr">
        <is>
          <t>1</t>
        </is>
      </c>
      <c r="P1547" s="59" t="str"/>
      <c r="Q1547" s="59" t="str"/>
      <c r="R1547" s="52" t="inlineStr">
        <is>
          <t>The visual shows a person lifting the lid of the pressure cooker, but no visible signs of pressure building (e.g., steam, hissing, pressure indicator) are present.</t>
        </is>
      </c>
      <c r="S1547" s="52" t="inlineStr">
        <is>
          <t>VLM</t>
        </is>
      </c>
      <c r="T1547" s="52" t="inlineStr">
        <is>
          <t>low</t>
        </is>
      </c>
      <c r="U1547" s="52" t="inlineStr">
        <is>
          <t>The scene shows the lid being lifted, which is an action, not a sign of pressure building.</t>
        </is>
      </c>
      <c r="V1547" s="45" t="inlineStr">
        <is>
          <t>R1</t>
        </is>
      </c>
      <c r="W1547" s="46" t="inlineStr">
        <is>
          <t>1</t>
        </is>
      </c>
      <c r="X1547" s="60" t="n"/>
      <c r="Y1547" s="60" t="n"/>
      <c r="Z1547" s="46" t="inlineStr">
        <is>
          <t>no</t>
        </is>
      </c>
      <c r="AA1547" s="54" t="inlineStr">
        <is>
          <t>画面中压力锅盖正在被放置,无蒸汽泄出、无压力指示灯变化、无阀门动作等任何压力建立迹象。</t>
        </is>
      </c>
      <c r="AB1547" s="54" t="n"/>
      <c r="AC1547" s="46" t="inlineStr">
        <is>
          <t>completed</t>
        </is>
      </c>
      <c r="AD1547" s="46" t="inlineStr">
        <is>
          <t>2026-07-28T01:55:19+08:00</t>
        </is>
      </c>
      <c r="AE1547" s="47">
        <f>IF(AC1547&lt;&gt;"completed","",IF(W1547=O1547,"no","yes"))</f>
        <v/>
      </c>
      <c r="AF1547" s="47">
        <f>IF(AC1547&lt;&gt;"completed","",IF(AND(X1547=P1547,Y1547=Q1547),"no","yes"))</f>
        <v/>
      </c>
      <c r="AG1547" s="47">
        <f>IF(AC1547&lt;&gt;"completed","待复核",IF(OR(W1547="",Z1547="",AA1547="",AD1547=""),"缺少必填项",IF(AND(OR(AE1547="yes",AF1547="yes"),AB1547=""),"修正原因缺失",IF(OR(W1547=0,W1547=1),IF(AND(X1547="",Y1547=""),"通过","0/1级时间应留空"),IF(AND(OR(W1547=2,W1547=3),X1547&lt;&gt;"",Y1547&lt;&gt;"",X1547&gt;=I1547,Y1547&lt;=J1547,Y1547&gt;X1547),"通过","2/3级时间无效")))))</f>
        <v/>
      </c>
    </row>
    <row r="1548">
      <c r="A1548" s="45" t="inlineStr">
        <is>
          <t>VQ-038</t>
        </is>
      </c>
      <c r="B1548" s="52" t="inlineStr">
        <is>
          <t>What visible signs show that a pressure cooker is building pressure?</t>
        </is>
      </c>
      <c r="C1548" s="45" t="inlineStr">
        <is>
          <t>en</t>
        </is>
      </c>
      <c r="D1548" s="45" t="inlineStr">
        <is>
          <t>Pressure Cooker</t>
        </is>
      </c>
      <c r="E1548" s="45" t="inlineStr">
        <is>
          <t>state</t>
        </is>
      </c>
      <c r="F1548" s="45" t="inlineStr">
        <is>
          <t>development</t>
        </is>
      </c>
      <c r="G1548" s="45" t="inlineStr">
        <is>
          <t>pressure-033-scene-0032</t>
        </is>
      </c>
      <c r="H1548" s="45" t="inlineStr">
        <is>
          <t>pressure-033</t>
        </is>
      </c>
      <c r="I1548" s="59" t="inlineStr">
        <is>
          <t>291.959</t>
        </is>
      </c>
      <c r="J1548" s="59" t="inlineStr">
        <is>
          <t>293.961</t>
        </is>
      </c>
      <c r="K1548" s="45" t="inlineStr">
        <is>
          <t>items/pressure-033-scene-0032/clip.mp4</t>
        </is>
      </c>
      <c r="L1548" s="45" t="inlineStr">
        <is>
          <t>items/pressure-033-scene-0032/thumbnail.jpg</t>
        </is>
      </c>
      <c r="M1548" s="52" t="inlineStr">
        <is>
          <t>ASR: and it's getting noisy. I have now reached my high pressure.
VLM: Visual summary: A close-up of a pressure cooker lid with a black handle and a small red and yellow knob on top, with blurred kitchen items in the background.
视觉摘要: 一个压力锅盖的特写，盖子上有黑色把手和一个红黄相间的小旋钮，背景模糊可见厨房物品。
Visible product: Pressure Cooker
Visible components: pressure cooker lid; black handle; small knob with red and yellow top
Visual uncertainty: Background items are out of focus and not clearly identifiable.</t>
        </is>
      </c>
      <c r="N1548" s="45" t="inlineStr">
        <is>
          <t>28</t>
        </is>
      </c>
      <c r="O1548" s="45" t="inlineStr">
        <is>
          <t>2</t>
        </is>
      </c>
      <c r="P1548" s="59" t="inlineStr">
        <is>
          <t>291.959</t>
        </is>
      </c>
      <c r="Q1548" s="59" t="inlineStr">
        <is>
          <t>293.961</t>
        </is>
      </c>
      <c r="R1548" s="52" t="inlineStr">
        <is>
          <t>ASR states 'it's getting noisy' and 'reached my high pressure', indicating audible signs of pressure buildup; VLM shows the pressure cooker lid with visible components but no direct visual signs of pressure building (e.g., steam, whistle, pressure indicator).</t>
        </is>
      </c>
      <c r="S1548" s="52" t="inlineStr">
        <is>
          <t>ASR|VLM</t>
        </is>
      </c>
      <c r="T1548" s="52" t="inlineStr">
        <is>
          <t>medium</t>
        </is>
      </c>
      <c r="U1548" s="52" t="inlineStr">
        <is>
          <t>VLM does not show any visual indicators of pressure building (e.g., steam release, pressure gauge movement), only the lid and knob; ASR provides auditory evidence but no visual confirmation.</t>
        </is>
      </c>
      <c r="V1548" s="45" t="inlineStr">
        <is>
          <t>R1</t>
        </is>
      </c>
      <c r="W1548" s="46" t="inlineStr">
        <is>
          <t>1</t>
        </is>
      </c>
      <c r="X1548" s="60" t="n"/>
      <c r="Y1548" s="60" t="n"/>
      <c r="Z1548" s="46" t="inlineStr">
        <is>
          <t>no</t>
        </is>
      </c>
      <c r="AA1548" s="54" t="inlineStr">
        <is>
          <t>第1–6帧（t=292.0–294.0s）均为压力锅锅盖静态特写，未见阀门移动、蒸汽冒出或压力指示变化等可见建压迹象。</t>
        </is>
      </c>
      <c r="AB1548" s="54" t="inlineStr">
        <is>
          <t>AI=2→R1=1：画面仅呈现静态锅盖，ASR虽提到“noisy/reached high pressure”但属听觉信息，未展示可见的建压迹象。</t>
        </is>
      </c>
      <c r="AC1548" s="46" t="inlineStr">
        <is>
          <t>completed</t>
        </is>
      </c>
      <c r="AD1548" s="46" t="inlineStr">
        <is>
          <t>2026-07-28T01:55:19+08:00</t>
        </is>
      </c>
      <c r="AE1548" s="47">
        <f>IF(AC1548&lt;&gt;"completed","",IF(W1548=O1548,"no","yes"))</f>
        <v/>
      </c>
      <c r="AF1548" s="47">
        <f>IF(AC1548&lt;&gt;"completed","",IF(AND(X1548=P1548,Y1548=Q1548),"no","yes"))</f>
        <v/>
      </c>
      <c r="AG1548" s="47">
        <f>IF(AC1548&lt;&gt;"completed","待复核",IF(OR(W1548="",Z1548="",AA1548="",AD1548=""),"缺少必填项",IF(AND(OR(AE1548="yes",AF1548="yes"),AB1548=""),"修正原因缺失",IF(OR(W1548=0,W1548=1),IF(AND(X1548="",Y1548=""),"通过","0/1级时间应留空"),IF(AND(OR(W1548=2,W1548=3),X1548&lt;&gt;"",Y1548&lt;&gt;"",X1548&gt;=I1548,Y1548&lt;=J1548,Y1548&gt;X1548),"通过","2/3级时间无效")))))</f>
        <v/>
      </c>
    </row>
    <row r="1549">
      <c r="A1549" s="45" t="inlineStr">
        <is>
          <t>VQ-038</t>
        </is>
      </c>
      <c r="B1549" s="52" t="inlineStr">
        <is>
          <t>What visible signs show that a pressure cooker is building pressure?</t>
        </is>
      </c>
      <c r="C1549" s="45" t="inlineStr">
        <is>
          <t>en</t>
        </is>
      </c>
      <c r="D1549" s="45" t="inlineStr">
        <is>
          <t>Pressure Cooker</t>
        </is>
      </c>
      <c r="E1549" s="45" t="inlineStr">
        <is>
          <t>state</t>
        </is>
      </c>
      <c r="F1549" s="45" t="inlineStr">
        <is>
          <t>development</t>
        </is>
      </c>
      <c r="G1549" s="45" t="inlineStr">
        <is>
          <t>pressure-040-scene-0022</t>
        </is>
      </c>
      <c r="H1549" s="45" t="inlineStr">
        <is>
          <t>pressure-040</t>
        </is>
      </c>
      <c r="I1549" s="59" t="inlineStr">
        <is>
          <t>248.615</t>
        </is>
      </c>
      <c r="J1549" s="59" t="inlineStr">
        <is>
          <t>254.154</t>
        </is>
      </c>
      <c r="K1549" s="45" t="inlineStr">
        <is>
          <t>items/pressure-040-scene-0022/clip.mp4</t>
        </is>
      </c>
      <c r="L1549" s="45" t="inlineStr">
        <is>
          <t>items/pressure-040-scene-0022/thumbnail.jpg</t>
        </is>
      </c>
      <c r="M1549" s="52" t="inlineStr">
        <is>
          <t>ASR: So I'm even just going to do like a cup. Okay. I'm going to add more liquid later. I can see the skepticism coming.
OCR: FAGO 8888 mSo amp 100% P PCTV PARK CITY TELEVISION
VLM: Visual summary: Two people are preparing to use a pressure cooker on a kitchen counter, with one person pouring liquid from a carton into the cooker while the other assists.
视觉摘要: 两个人正在厨房操作台上准备使用压力锅，其中一人将液体从纸盒倒入锅中，另一人协助。
Visible product: Pressure Cooker
Visible components: pressure cooker; digital display; control buttons; glass jar; glass bowl; bottle with squeeze top; metal shaker; carton; canister
Visible actions: pouring liquid from a carton into the pressure cooker; assisting by holding the carton
Visible states: digital display showing '00:00'; liquid being poured
Visual uncertainty: The full text on the carton is not fully legible. The exact brand or model of the pressure cooker is not clearly visible.</t>
        </is>
      </c>
      <c r="N1549" s="45" t="inlineStr">
        <is>
          <t>29</t>
        </is>
      </c>
      <c r="O1549" s="45" t="inlineStr">
        <is>
          <t>0</t>
        </is>
      </c>
      <c r="P1549" s="59" t="str"/>
      <c r="Q1549" s="59" t="str"/>
      <c r="R1549" s="52" t="inlineStr">
        <is>
          <t>The scene shows liquid being poured into the pressure cooker and a digital display showing '00:00', but no visible signs of pressure building (e.g., steam release, pressure indicator, hissing) are present.</t>
        </is>
      </c>
      <c r="S1549" s="52" t="inlineStr">
        <is>
          <t>VLM</t>
        </is>
      </c>
      <c r="T1549" s="52" t="inlineStr">
        <is>
          <t>low</t>
        </is>
      </c>
      <c r="U1549" s="52" t="inlineStr">
        <is>
          <t>The visual evidence clearly shows the action of pouring liquid and the display reading '00:00', but no pressure-building indicators are visible.</t>
        </is>
      </c>
      <c r="V1549" s="45" t="inlineStr">
        <is>
          <t>R1</t>
        </is>
      </c>
      <c r="W1549" s="46" t="inlineStr">
        <is>
          <t>1</t>
        </is>
      </c>
      <c r="X1549" s="60" t="n"/>
      <c r="Y1549" s="60" t="n"/>
      <c r="Z1549" s="46" t="inlineStr">
        <is>
          <t>no</t>
        </is>
      </c>
      <c r="AA1549" s="54" t="inlineStr">
        <is>
          <t>全部6帧均显示台面上的电压力锅及00:00数字屏（t=248.6s–254.2s），有人向锅内倒液体，但未出现蒸汽、压力指示器升起或嘶嘶声等压力建立迹象。</t>
        </is>
      </c>
      <c r="AB1549" s="54" t="inlineStr">
        <is>
          <t>AI=0→R1=1：产品确实出现，但画面仅展示倒液体和待机显示，未演示压力建立的可见迹象。</t>
        </is>
      </c>
      <c r="AC1549" s="46" t="inlineStr">
        <is>
          <t>completed</t>
        </is>
      </c>
      <c r="AD1549" s="46" t="inlineStr">
        <is>
          <t>2026-07-28T02:00:15+08:00</t>
        </is>
      </c>
      <c r="AE1549" s="47">
        <f>IF(AC1549&lt;&gt;"completed","",IF(W1549=O1549,"no","yes"))</f>
        <v/>
      </c>
      <c r="AF1549" s="47">
        <f>IF(AC1549&lt;&gt;"completed","",IF(AND(X1549=P1549,Y1549=Q1549),"no","yes"))</f>
        <v/>
      </c>
      <c r="AG1549" s="47">
        <f>IF(AC1549&lt;&gt;"completed","待复核",IF(OR(W1549="",Z1549="",AA1549="",AD1549=""),"缺少必填项",IF(AND(OR(AE1549="yes",AF1549="yes"),AB1549=""),"修正原因缺失",IF(OR(W1549=0,W1549=1),IF(AND(X1549="",Y1549=""),"通过","0/1级时间应留空"),IF(AND(OR(W1549=2,W1549=3),X1549&lt;&gt;"",Y1549&lt;&gt;"",X1549&gt;=I1549,Y1549&lt;=J1549,Y1549&gt;X1549),"通过","2/3级时间无效")))))</f>
        <v/>
      </c>
    </row>
    <row r="1550">
      <c r="A1550" s="45" t="inlineStr">
        <is>
          <t>VQ-038</t>
        </is>
      </c>
      <c r="B1550" s="52" t="inlineStr">
        <is>
          <t>What visible signs show that a pressure cooker is building pressure?</t>
        </is>
      </c>
      <c r="C1550" s="45" t="inlineStr">
        <is>
          <t>en</t>
        </is>
      </c>
      <c r="D1550" s="45" t="inlineStr">
        <is>
          <t>Pressure Cooker</t>
        </is>
      </c>
      <c r="E1550" s="45" t="inlineStr">
        <is>
          <t>state</t>
        </is>
      </c>
      <c r="F1550" s="45" t="inlineStr">
        <is>
          <t>development</t>
        </is>
      </c>
      <c r="G1550" s="45" t="inlineStr">
        <is>
          <t>pressure-033-scene-0051</t>
        </is>
      </c>
      <c r="H1550" s="45" t="inlineStr">
        <is>
          <t>pressure-033</t>
        </is>
      </c>
      <c r="I1550" s="59" t="inlineStr">
        <is>
          <t>533.934</t>
        </is>
      </c>
      <c r="J1550" s="59" t="inlineStr">
        <is>
          <t>536.236</t>
        </is>
      </c>
      <c r="K1550" s="45" t="inlineStr">
        <is>
          <t>items/pressure-033-scene-0051/clip.mp4</t>
        </is>
      </c>
      <c r="L1550" s="45" t="inlineStr">
        <is>
          <t>items/pressure-033-scene-0051/thumbnail.jpg</t>
        </is>
      </c>
      <c r="M1550" s="52" t="inlineStr">
        <is>
          <t>ASR: here, which compresses, and will force the pressure regulator valve into an upright position. There are no moving parts on this.
VLM: Visual summary: A close-up of a pressure cooker with steam rising from its lid.
视觉摘要: 一个压力锅的特写，锅盖上有蒸汽升起。
Visible product: Pressure Cooker
Visible components: pressure cooker; lid; handle; pressure valve
Visible states: steam rising; lid slightly ajar
Visual uncertainty: The background is out of focus and indistinct.</t>
        </is>
      </c>
      <c r="N1550" s="45" t="inlineStr">
        <is>
          <t>30</t>
        </is>
      </c>
      <c r="O1550" s="45" t="inlineStr">
        <is>
          <t>2</t>
        </is>
      </c>
      <c r="P1550" s="59" t="inlineStr">
        <is>
          <t>533.934</t>
        </is>
      </c>
      <c r="Q1550" s="59" t="inlineStr">
        <is>
          <t>536.236</t>
        </is>
      </c>
      <c r="R1550" s="52" t="inlineStr">
        <is>
          <t>Steam rising from the lid is a visible sign of pressure building, and the lid being slightly ajar indicates pressure is present.</t>
        </is>
      </c>
      <c r="S1550" s="52" t="inlineStr">
        <is>
          <t>VLM</t>
        </is>
      </c>
      <c r="T1550" s="52" t="inlineStr">
        <is>
          <t>low</t>
        </is>
      </c>
      <c r="U1550" s="52" t="inlineStr">
        <is>
          <t>The visual evidence clearly shows steam and a slightly ajar lid, which are direct indicators of pressure building, though no explicit mention of the pressure regulator valve being upright is visible.</t>
        </is>
      </c>
      <c r="V1550" s="45" t="inlineStr">
        <is>
          <t>R1</t>
        </is>
      </c>
      <c r="W1550" s="46" t="inlineStr">
        <is>
          <t>2</t>
        </is>
      </c>
      <c r="X1550" s="60" t="inlineStr">
        <is>
          <t>533.934</t>
        </is>
      </c>
      <c r="Y1550" s="60" t="inlineStr">
        <is>
          <t>536.236</t>
        </is>
      </c>
      <c r="Z1550" s="46" t="inlineStr">
        <is>
          <t>no</t>
        </is>
      </c>
      <c r="AA1550" s="54" t="inlineStr">
        <is>
          <t>6帧（t=533.9-536.2s）为压力锅盖特写，橙色浮子阀顶起+蒸汽持续从锅盖冒出，部分展示'压力正在建立/已建立'的可见迹象。</t>
        </is>
      </c>
      <c r="AB1550" s="54" t="n"/>
      <c r="AC1550" s="46" t="inlineStr">
        <is>
          <t>completed</t>
        </is>
      </c>
      <c r="AD1550" s="46" t="inlineStr">
        <is>
          <t>2026-07-28T01:55:19+08:00</t>
        </is>
      </c>
      <c r="AE1550" s="47">
        <f>IF(AC1550&lt;&gt;"completed","",IF(W1550=O1550,"no","yes"))</f>
        <v/>
      </c>
      <c r="AF1550" s="47">
        <f>IF(AC1550&lt;&gt;"completed","",IF(AND(X1550=P1550,Y1550=Q1550),"no","yes"))</f>
        <v/>
      </c>
      <c r="AG1550" s="47">
        <f>IF(AC1550&lt;&gt;"completed","待复核",IF(OR(W1550="",Z1550="",AA1550="",AD1550=""),"缺少必填项",IF(AND(OR(AE1550="yes",AF1550="yes"),AB1550=""),"修正原因缺失",IF(OR(W1550=0,W1550=1),IF(AND(X1550="",Y1550=""),"通过","0/1级时间应留空"),IF(AND(OR(W1550=2,W1550=3),X1550&lt;&gt;"",Y1550&lt;&gt;"",X1550&gt;=I1550,Y1550&lt;=J1550,Y1550&gt;X1550),"通过","2/3级时间无效")))))</f>
        <v/>
      </c>
    </row>
    <row r="1551">
      <c r="A1551" s="45" t="inlineStr">
        <is>
          <t>VQ-038</t>
        </is>
      </c>
      <c r="B1551" s="52" t="inlineStr">
        <is>
          <t>What visible signs show that a pressure cooker is building pressure?</t>
        </is>
      </c>
      <c r="C1551" s="45" t="inlineStr">
        <is>
          <t>en</t>
        </is>
      </c>
      <c r="D1551" s="45" t="inlineStr">
        <is>
          <t>Pressure Cooker</t>
        </is>
      </c>
      <c r="E1551" s="45" t="inlineStr">
        <is>
          <t>state</t>
        </is>
      </c>
      <c r="F1551" s="45" t="inlineStr">
        <is>
          <t>development</t>
        </is>
      </c>
      <c r="G1551" s="45" t="inlineStr">
        <is>
          <t>pressure-036-scene-0008</t>
        </is>
      </c>
      <c r="H1551" s="45" t="inlineStr">
        <is>
          <t>pressure-036</t>
        </is>
      </c>
      <c r="I1551" s="59" t="inlineStr">
        <is>
          <t>91.658</t>
        </is>
      </c>
      <c r="J1551" s="59" t="inlineStr">
        <is>
          <t>99.333</t>
        </is>
      </c>
      <c r="K1551" s="45" t="inlineStr">
        <is>
          <t>items/pressure-036-scene-0008/clip.mp4</t>
        </is>
      </c>
      <c r="L1551" s="45" t="inlineStr">
        <is>
          <t>items/pressure-036-scene-0008/thumbnail.jpg</t>
        </is>
      </c>
      <c r="M1551" s="52" t="inlineStr">
        <is>
          <t>ASR: And then of course we have the container, just a standard stainless steel, and that all goes in there. So that is what it comes with. So then the lid, pretty standard.
OCR: Simionio
VLM: Visual summary: A person is placing a stainless steel inner pot into a black electric pressure cooker.
视觉摘要: 一个人正在将一个不锈钢内锅放入一个黑色的电压力锅中。
Visible product: Pressure Cooker
Visible components: stainless steel inner pot; black electric pressure cooker; digital display; control knob; red button; red silicone oven mitts
Visible actions: placing the inner pot into the pressure cooker
Visible states: inner pot being inserted; pressure cooker with inner pot installed
Visual uncertainty: The brand name 'Simrania' is visible but not a safety warning. The full model or specifications are not visible.</t>
        </is>
      </c>
      <c r="N1551" s="45" t="inlineStr">
        <is>
          <t>31</t>
        </is>
      </c>
      <c r="O1551" s="45" t="inlineStr">
        <is>
          <t>0</t>
        </is>
      </c>
      <c r="P1551" s="59" t="str"/>
      <c r="Q1551" s="59" t="str"/>
      <c r="R1551" s="52" t="inlineStr">
        <is>
          <t>The scene shows only the insertion of the inner pot into the pressure cooker, with no visible signs of pressure building (e.g., steam release, pressure indicator, hissing, or gauge movement).</t>
        </is>
      </c>
      <c r="S1551" s="52" t="inlineStr">
        <is>
          <t>VLM</t>
        </is>
      </c>
      <c r="T1551" s="52" t="inlineStr">
        <is>
          <t>low</t>
        </is>
      </c>
      <c r="U1551" s="52" t="inlineStr">
        <is>
          <t>The visual evidence clearly depicts the setup phase, not pressure building.</t>
        </is>
      </c>
      <c r="V1551" s="45" t="inlineStr">
        <is>
          <t>R1</t>
        </is>
      </c>
      <c r="W1551" s="46" t="inlineStr">
        <is>
          <t>0</t>
        </is>
      </c>
      <c r="X1551" s="60" t="n"/>
      <c r="Y1551" s="60" t="n"/>
      <c r="Z1551" s="46" t="inlineStr">
        <is>
          <t>no</t>
        </is>
      </c>
      <c r="AA1551" s="54" t="inlineStr">
        <is>
          <t>第1-6帧（91.7s-99.3s）仅演示内胆放入，锅内无液体沸腾、无压力指示器升起等升压迹象。</t>
        </is>
      </c>
      <c r="AB1551" s="54" t="n"/>
      <c r="AC1551" s="46" t="inlineStr">
        <is>
          <t>completed</t>
        </is>
      </c>
      <c r="AD1551" s="46" t="inlineStr">
        <is>
          <t>2026-07-28T01:55:19+08:00</t>
        </is>
      </c>
      <c r="AE1551" s="47">
        <f>IF(AC1551&lt;&gt;"completed","",IF(W1551=O1551,"no","yes"))</f>
        <v/>
      </c>
      <c r="AF1551" s="47">
        <f>IF(AC1551&lt;&gt;"completed","",IF(AND(X1551=P1551,Y1551=Q1551),"no","yes"))</f>
        <v/>
      </c>
      <c r="AG1551" s="47">
        <f>IF(AC1551&lt;&gt;"completed","待复核",IF(OR(W1551="",Z1551="",AA1551="",AD1551=""),"缺少必填项",IF(AND(OR(AE1551="yes",AF1551="yes"),AB1551=""),"修正原因缺失",IF(OR(W1551=0,W1551=1),IF(AND(X1551="",Y1551=""),"通过","0/1级时间应留空"),IF(AND(OR(W1551=2,W1551=3),X1551&lt;&gt;"",Y1551&lt;&gt;"",X1551&gt;=I1551,Y1551&lt;=J1551,Y1551&gt;X1551),"通过","2/3级时间无效")))))</f>
        <v/>
      </c>
    </row>
    <row r="1552">
      <c r="A1552" s="45" t="inlineStr">
        <is>
          <t>VQ-038</t>
        </is>
      </c>
      <c r="B1552" s="52" t="inlineStr">
        <is>
          <t>What visible signs show that a pressure cooker is building pressure?</t>
        </is>
      </c>
      <c r="C1552" s="45" t="inlineStr">
        <is>
          <t>en</t>
        </is>
      </c>
      <c r="D1552" s="45" t="inlineStr">
        <is>
          <t>Pressure Cooker</t>
        </is>
      </c>
      <c r="E1552" s="45" t="inlineStr">
        <is>
          <t>state</t>
        </is>
      </c>
      <c r="F1552" s="45" t="inlineStr">
        <is>
          <t>development</t>
        </is>
      </c>
      <c r="G1552" s="45" t="inlineStr">
        <is>
          <t>pressure-036-scene-0002</t>
        </is>
      </c>
      <c r="H1552" s="45" t="inlineStr">
        <is>
          <t>pressure-036</t>
        </is>
      </c>
      <c r="I1552" s="59" t="inlineStr">
        <is>
          <t>24.358</t>
        </is>
      </c>
      <c r="J1552" s="59" t="inlineStr">
        <is>
          <t>33.667</t>
        </is>
      </c>
      <c r="K1552" s="45" t="inlineStr">
        <is>
          <t>items/pressure-036-scene-0002/clip.mp4</t>
        </is>
      </c>
      <c r="L1552" s="45" t="inlineStr">
        <is>
          <t>items/pressure-036-scene-0002/thumbnail.jpg</t>
        </is>
      </c>
      <c r="M1552" s="52" t="inlineStr">
        <is>
          <t>ASR: this one to the other two that we've reviewed this pressure cooker is one made by simfonio it's called the sim pot this is the six quart version they also make an eight quart version All right, so the first thing, because a lot of people are interested in this, it did come
OCR: Simioni 00 13 wed Simianio Med
VLM: Visual summary: A black pressure cooker sits on a kitchen countertop with its digital display showing a timer set to 13 seconds.
视觉摘要: 一台黑色压力锅放在厨房台面上，其数字显示屏显示计时器设定为13秒。
Visible product: Pressure Cooker
Visible components: digital display; control knob; red Cancel button; lid with handle; countertop; wooden cabinets
Visible states: timer set to 00:13; display lit; device powered on</t>
        </is>
      </c>
      <c r="N1552" s="45" t="inlineStr">
        <is>
          <t>32</t>
        </is>
      </c>
      <c r="O1552" s="45" t="inlineStr">
        <is>
          <t>1</t>
        </is>
      </c>
      <c r="P1552" s="59" t="str"/>
      <c r="Q1552" s="59" t="str"/>
      <c r="R1552" s="52" t="inlineStr">
        <is>
          <t>The pressure cooker's digital display shows a timer set to 13 seconds, indicating the device is powered on and in an active state, but no visible signs of pressure building (e.g., steam release, pressure indicator, hissing) are present.</t>
        </is>
      </c>
      <c r="S1552" s="52" t="inlineStr">
        <is>
          <t>VLM</t>
        </is>
      </c>
      <c r="T1552" s="52" t="inlineStr">
        <is>
          <t>low</t>
        </is>
      </c>
      <c r="U1552" s="52" t="inlineStr">
        <is>
          <t>No evidence of pressure building is visible or mentioned; only the timer and powered-on state are observed.</t>
        </is>
      </c>
      <c r="V1552" s="45" t="inlineStr">
        <is>
          <t>R1</t>
        </is>
      </c>
      <c r="W1552" s="46" t="inlineStr">
        <is>
          <t>1</t>
        </is>
      </c>
      <c r="X1552" s="60" t="n"/>
      <c r="Y1552" s="60" t="n"/>
      <c r="Z1552" s="46" t="inlineStr">
        <is>
          <t>no</t>
        </is>
      </c>
      <c r="AA1552" s="54" t="inlineStr">
        <is>
          <t>全部6帧显示Simfonio电压力锅及蓝色显示屏上的00:13（t=24.4s–33.7s），但未见蒸汽、压力指示器升起或嘶嘶声等压力建立迹象。</t>
        </is>
      </c>
      <c r="AB1552" s="54" t="n"/>
      <c r="AC1552" s="46" t="inlineStr">
        <is>
          <t>completed</t>
        </is>
      </c>
      <c r="AD1552" s="46" t="inlineStr">
        <is>
          <t>2026-07-28T02:00:15+08:00</t>
        </is>
      </c>
      <c r="AE1552" s="47">
        <f>IF(AC1552&lt;&gt;"completed","",IF(W1552=O1552,"no","yes"))</f>
        <v/>
      </c>
      <c r="AF1552" s="47">
        <f>IF(AC1552&lt;&gt;"completed","",IF(AND(X1552=P1552,Y1552=Q1552),"no","yes"))</f>
        <v/>
      </c>
      <c r="AG1552" s="47">
        <f>IF(AC1552&lt;&gt;"completed","待复核",IF(OR(W1552="",Z1552="",AA1552="",AD1552=""),"缺少必填项",IF(AND(OR(AE1552="yes",AF1552="yes"),AB1552=""),"修正原因缺失",IF(OR(W1552=0,W1552=1),IF(AND(X1552="",Y1552=""),"通过","0/1级时间应留空"),IF(AND(OR(W1552=2,W1552=3),X1552&lt;&gt;"",Y1552&lt;&gt;"",X1552&gt;=I1552,Y1552&lt;=J1552,Y1552&gt;X1552),"通过","2/3级时间无效")))))</f>
        <v/>
      </c>
    </row>
    <row r="1553">
      <c r="A1553" s="45" t="inlineStr">
        <is>
          <t>VQ-038</t>
        </is>
      </c>
      <c r="B1553" s="52" t="inlineStr">
        <is>
          <t>What visible signs show that a pressure cooker is building pressure?</t>
        </is>
      </c>
      <c r="C1553" s="45" t="inlineStr">
        <is>
          <t>en</t>
        </is>
      </c>
      <c r="D1553" s="45" t="inlineStr">
        <is>
          <t>Pressure Cooker</t>
        </is>
      </c>
      <c r="E1553" s="45" t="inlineStr">
        <is>
          <t>state</t>
        </is>
      </c>
      <c r="F1553" s="45" t="inlineStr">
        <is>
          <t>development</t>
        </is>
      </c>
      <c r="G1553" s="45" t="inlineStr">
        <is>
          <t>pressure-027-scene-0034</t>
        </is>
      </c>
      <c r="H1553" s="45" t="inlineStr">
        <is>
          <t>pressure-027</t>
        </is>
      </c>
      <c r="I1553" s="59" t="inlineStr">
        <is>
          <t>387.621</t>
        </is>
      </c>
      <c r="J1553" s="59" t="inlineStr">
        <is>
          <t>390.624</t>
        </is>
      </c>
      <c r="K1553" s="45" t="inlineStr">
        <is>
          <t>items/pressure-027-scene-0034/clip.mp4</t>
        </is>
      </c>
      <c r="L1553" s="45" t="inlineStr">
        <is>
          <t>items/pressure-027-scene-0034/thumbnail.jpg</t>
        </is>
      </c>
      <c r="M1553" s="52" t="inlineStr">
        <is>
          <t>ASR: so many buttons but so that's i'm going to take this i'm going to cancel this and i'm going to
OCR: TSI
VLM: Visual summary: A man sits on a blue couch in a television studio set, facing a large screen displaying a woman in a kitchen. The set features multiple screens, including one with the logo 'virginia this morning'.
视觉摘要: 一名男子坐在电视演播室的蓝色沙发上，面对着一个显示厨房内女子的大型屏幕。演播室设有多个屏幕，其中一个显示“virginia this morning”标志。
Visible product: Pressure Cooker
Visible components: blue couch; glass coffee table; large television screen; studio backdrop with cityscape and building image; logo screen displaying 'virginia this morning'; tablet on table; papers on table
Visible actions: man sitting; woman stirring or mixing ingredients in a kitchen
Visual uncertainty: The specific product being demonstrated or the exact model of the pressure cooker is not visible or identifiable in the frames.</t>
        </is>
      </c>
      <c r="N1553" s="45" t="inlineStr">
        <is>
          <t>33</t>
        </is>
      </c>
      <c r="O1553" s="45" t="inlineStr">
        <is>
          <t>0</t>
        </is>
      </c>
      <c r="P1553" s="59" t="str"/>
      <c r="Q1553" s="59" t="str"/>
      <c r="R1553" s="52" t="inlineStr">
        <is>
          <t>The scene shows a television studio set with no visible pressure cooker or any signs of pressure building, only a man and a woman in unrelated settings.</t>
        </is>
      </c>
      <c r="S1553" s="52" t="inlineStr">
        <is>
          <t>VLM</t>
        </is>
      </c>
      <c r="T1553" s="52" t="inlineStr">
        <is>
          <t>low</t>
        </is>
      </c>
      <c r="U1553" s="52" t="inlineStr">
        <is>
          <t>No visual or auditory evidence of pressure cooker operation or pressure indicators is present.</t>
        </is>
      </c>
      <c r="V1553" s="45" t="inlineStr">
        <is>
          <t>R1</t>
        </is>
      </c>
      <c r="W1553" s="46" t="inlineStr">
        <is>
          <t>0</t>
        </is>
      </c>
      <c r="X1553" s="60" t="n"/>
      <c r="Y1553" s="60" t="n"/>
      <c r="Z1553" s="46" t="inlineStr">
        <is>
          <t>no</t>
        </is>
      </c>
      <c r="AA1553" s="54" t="inlineStr">
        <is>
          <t>全部6帧为电视演播室场景（t=387.6s–390.6s），前景男主持人坐在蓝色沙发上，背景屏幕显示'Virginia this morning'，画面中未清晰出现压力锅，亦无压力建立迹象。</t>
        </is>
      </c>
      <c r="AB1553" s="54" t="n"/>
      <c r="AC1553" s="46" t="inlineStr">
        <is>
          <t>completed</t>
        </is>
      </c>
      <c r="AD1553" s="46" t="inlineStr">
        <is>
          <t>2026-07-28T02:00:15+08:00</t>
        </is>
      </c>
      <c r="AE1553" s="47">
        <f>IF(AC1553&lt;&gt;"completed","",IF(W1553=O1553,"no","yes"))</f>
        <v/>
      </c>
      <c r="AF1553" s="47">
        <f>IF(AC1553&lt;&gt;"completed","",IF(AND(X1553=P1553,Y1553=Q1553),"no","yes"))</f>
        <v/>
      </c>
      <c r="AG1553" s="47">
        <f>IF(AC1553&lt;&gt;"completed","待复核",IF(OR(W1553="",Z1553="",AA1553="",AD1553=""),"缺少必填项",IF(AND(OR(AE1553="yes",AF1553="yes"),AB1553=""),"修正原因缺失",IF(OR(W1553=0,W1553=1),IF(AND(X1553="",Y1553=""),"通过","0/1级时间应留空"),IF(AND(OR(W1553=2,W1553=3),X1553&lt;&gt;"",Y1553&lt;&gt;"",X1553&gt;=I1553,Y1553&lt;=J1553,Y1553&gt;X1553),"通过","2/3级时间无效")))))</f>
        <v/>
      </c>
    </row>
    <row r="1554">
      <c r="A1554" s="45" t="inlineStr">
        <is>
          <t>VQ-038</t>
        </is>
      </c>
      <c r="B1554" s="52" t="inlineStr">
        <is>
          <t>What visible signs show that a pressure cooker is building pressure?</t>
        </is>
      </c>
      <c r="C1554" s="45" t="inlineStr">
        <is>
          <t>en</t>
        </is>
      </c>
      <c r="D1554" s="45" t="inlineStr">
        <is>
          <t>Pressure Cooker</t>
        </is>
      </c>
      <c r="E1554" s="45" t="inlineStr">
        <is>
          <t>state</t>
        </is>
      </c>
      <c r="F1554" s="45" t="inlineStr">
        <is>
          <t>development</t>
        </is>
      </c>
      <c r="G1554" s="45" t="inlineStr">
        <is>
          <t>pressure-037-scene-0006</t>
        </is>
      </c>
      <c r="H1554" s="45" t="inlineStr">
        <is>
          <t>pressure-037</t>
        </is>
      </c>
      <c r="I1554" s="59" t="inlineStr">
        <is>
          <t>27.731</t>
        </is>
      </c>
      <c r="J1554" s="59" t="inlineStr">
        <is>
          <t>31.276</t>
        </is>
      </c>
      <c r="K1554" s="45" t="inlineStr">
        <is>
          <t>items/pressure-037-scene-0006/clip.mp4</t>
        </is>
      </c>
      <c r="L1554" s="45" t="inlineStr">
        <is>
          <t>items/pressure-037-scene-0006/thumbnail.jpg</t>
        </is>
      </c>
      <c r="M1554" s="52" t="inlineStr">
        <is>
          <t>ASR: I don't think that there's anything I can't do.
OCR: INSIDERPICKS Instant Pot Soup www.InstantPot.com IP.DUO 38 Rice Meat IStew Multigrain Bean Low Pressure /Chili High Pressure Porridge Poultry Steam Cook Slow Pressure Adjust Yogurt Saute Manual Timer "I don't think that there's anything that it CAN'T do."
VLM: Visual summary: A woman with glasses is standing in a kitchen, smiling and gesturing toward a pressure cooker on the counter. Text overlay quotes her saying, 'You can even make yogurt in this thing, that's crazy!'
视觉摘要: 一位戴眼镜的女士站在厨房里，微笑着并指向台面上的压力锅。字幕显示她说道：‘你甚至可以用这个东西做酸奶，太疯狂了！’
Visible product: Pressure Cooker
Visible components: pressure cooker; digital display; handle; glasses; black shirt; wooden cabinets; light fixture
Visible actions: smiling; gesturing toward the pressure cooker; talking
Visible states: woman is speaking; pressure cooker is on the counter; digital display is lit</t>
        </is>
      </c>
      <c r="N1554" s="45" t="inlineStr">
        <is>
          <t>34</t>
        </is>
      </c>
      <c r="O1554" s="45" t="inlineStr">
        <is>
          <t>1</t>
        </is>
      </c>
      <c r="P1554" s="59" t="str"/>
      <c r="Q1554" s="59" t="str"/>
      <c r="R1554" s="52" t="inlineStr">
        <is>
          <t>The scene shows a pressure cooker on the counter with a lit digital display, but no visible signs of pressure building (e.g., steam release, pressure indicator, hissing) are shown. The woman is gesturing and talking about making yogurt, not demonstrating pressure buildup.</t>
        </is>
      </c>
      <c r="S1554" s="52" t="inlineStr">
        <is>
          <t>VLM|ASR|OCR</t>
        </is>
      </c>
      <c r="T1554" s="52" t="inlineStr">
        <is>
          <t>low</t>
        </is>
      </c>
      <c r="U1554" s="52" t="inlineStr">
        <is>
          <t>No visual or textual evidence of pressure building is present in the scene.</t>
        </is>
      </c>
      <c r="V1554" s="45" t="inlineStr">
        <is>
          <t>R1</t>
        </is>
      </c>
      <c r="W1554" s="46" t="inlineStr">
        <is>
          <t>1</t>
        </is>
      </c>
      <c r="X1554" s="60" t="n"/>
      <c r="Y1554" s="60" t="n"/>
      <c r="Z1554" s="46" t="inlineStr">
        <is>
          <t>no</t>
        </is>
      </c>
      <c r="AA1554" s="54" t="inlineStr">
        <is>
          <t>全部6帧显示一位女士手持Instant Pot并讲解酸奶功能（t=27.7s–31.3s），字幕为'You can even make yogurt in this thing'，未见蒸汽、压力指示器升起或嘶嘶声等压力建立迹象。</t>
        </is>
      </c>
      <c r="AB1554" s="54" t="n"/>
      <c r="AC1554" s="46" t="inlineStr">
        <is>
          <t>completed</t>
        </is>
      </c>
      <c r="AD1554" s="46" t="inlineStr">
        <is>
          <t>2026-07-28T02:00:15+08:00</t>
        </is>
      </c>
      <c r="AE1554" s="47">
        <f>IF(AC1554&lt;&gt;"completed","",IF(W1554=O1554,"no","yes"))</f>
        <v/>
      </c>
      <c r="AF1554" s="47">
        <f>IF(AC1554&lt;&gt;"completed","",IF(AND(X1554=P1554,Y1554=Q1554),"no","yes"))</f>
        <v/>
      </c>
      <c r="AG1554" s="47">
        <f>IF(AC1554&lt;&gt;"completed","待复核",IF(OR(W1554="",Z1554="",AA1554="",AD1554=""),"缺少必填项",IF(AND(OR(AE1554="yes",AF1554="yes"),AB1554=""),"修正原因缺失",IF(OR(W1554=0,W1554=1),IF(AND(X1554="",Y1554=""),"通过","0/1级时间应留空"),IF(AND(OR(W1554=2,W1554=3),X1554&lt;&gt;"",Y1554&lt;&gt;"",X1554&gt;=I1554,Y1554&lt;=J1554,Y1554&gt;X1554),"通过","2/3级时间无效")))))</f>
        <v/>
      </c>
    </row>
    <row r="1555">
      <c r="A1555" s="45" t="inlineStr">
        <is>
          <t>VQ-038</t>
        </is>
      </c>
      <c r="B1555" s="52" t="inlineStr">
        <is>
          <t>What visible signs show that a pressure cooker is building pressure?</t>
        </is>
      </c>
      <c r="C1555" s="45" t="inlineStr">
        <is>
          <t>en</t>
        </is>
      </c>
      <c r="D1555" s="45" t="inlineStr">
        <is>
          <t>Pressure Cooker</t>
        </is>
      </c>
      <c r="E1555" s="45" t="inlineStr">
        <is>
          <t>state</t>
        </is>
      </c>
      <c r="F1555" s="45" t="inlineStr">
        <is>
          <t>development</t>
        </is>
      </c>
      <c r="G1555" s="45" t="inlineStr">
        <is>
          <t>pressure-026-scene-0008</t>
        </is>
      </c>
      <c r="H1555" s="45" t="inlineStr">
        <is>
          <t>pressure-026</t>
        </is>
      </c>
      <c r="I1555" s="59" t="inlineStr">
        <is>
          <t>333.133</t>
        </is>
      </c>
      <c r="J1555" s="59" t="inlineStr">
        <is>
          <t>339.94</t>
        </is>
      </c>
      <c r="K1555" s="45" t="inlineStr">
        <is>
          <t>items/pressure-026-scene-0008/clip.mp4</t>
        </is>
      </c>
      <c r="L1555" s="45" t="inlineStr">
        <is>
          <t>items/pressure-026-scene-0008/thumbnail.jpg</t>
        </is>
      </c>
      <c r="M1555" s="52" t="inlineStr">
        <is>
          <t>ASR: Donkey Kong, as well as what I think might be the best Activision game ever for the Atari 2600, Keystone Capers. In 1985, he released the first high-level game design product
OCR: ACTIVISION PRESENTS KEYSTONE KAPERS VIDEO GAME CARTRIDGE FOR THE ATARI 2600" VIDEO COMPUTER SYSTEM"
VLM: Visual summary: A red video game cartridge box for 'Keystone Kapers' by Activision, designed for the Atari 2600 system, featuring a cartoon illustration of a police officer and a suspect in a building.
视觉摘要: 一款红色的《Keystone Kapers》视频游戏卡带包装盒，由Activision出品，适用于Atari 2600系统，盒面印有警察和嫌疑犯在建筑物内的卡通插图。
Visible product: Keystone Kapers
Visible components: Atari 2600 video computer system label; Activision logo; Video game cartridge label; Cartoon illustration of a police officer and a suspect; Police car; City skyline background; Building interior with scaffolding</t>
        </is>
      </c>
      <c r="N1555" s="45" t="inlineStr">
        <is>
          <t>35</t>
        </is>
      </c>
      <c r="O1555" s="45" t="inlineStr">
        <is>
          <t>0</t>
        </is>
      </c>
      <c r="P1555" s="59" t="str"/>
      <c r="Q1555" s="59" t="str"/>
      <c r="R1555" s="52" t="inlineStr">
        <is>
          <t>The scene shows a video game cartridge box for 'Keystone Kapers' for the Atari 2600, with no visible pressure cooker or any signs of pressure building.</t>
        </is>
      </c>
      <c r="S1555" s="52" t="inlineStr">
        <is>
          <t>VLM|ASR|OCR</t>
        </is>
      </c>
      <c r="T1555" s="52" t="inlineStr">
        <is>
          <t>low</t>
        </is>
      </c>
      <c r="U1555" s="52" t="inlineStr">
        <is>
          <t>No evidence of a pressure cooker or pressure-building indicators is present in the scene.</t>
        </is>
      </c>
      <c r="V1555" s="45" t="inlineStr">
        <is>
          <t>R1</t>
        </is>
      </c>
      <c r="W1555" s="46" t="inlineStr">
        <is>
          <t>0</t>
        </is>
      </c>
      <c r="X1555" s="60" t="n"/>
      <c r="Y1555" s="60" t="n"/>
      <c r="Z1555" s="46" t="inlineStr">
        <is>
          <t>no</t>
        </is>
      </c>
      <c r="AA1555" s="54" t="inlineStr">
        <is>
          <t>全部6帧均为Activision Keystone Kapers游戏卡带封面（t=333.1s–340.0s），画面中未出现压力锅或任何压力相关迹象。</t>
        </is>
      </c>
      <c r="AB1555" s="54" t="n"/>
      <c r="AC1555" s="46" t="inlineStr">
        <is>
          <t>completed</t>
        </is>
      </c>
      <c r="AD1555" s="46" t="inlineStr">
        <is>
          <t>2026-07-28T02:00:15+08:00</t>
        </is>
      </c>
      <c r="AE1555" s="47">
        <f>IF(AC1555&lt;&gt;"completed","",IF(W1555=O1555,"no","yes"))</f>
        <v/>
      </c>
      <c r="AF1555" s="47">
        <f>IF(AC1555&lt;&gt;"completed","",IF(AND(X1555=P1555,Y1555=Q1555),"no","yes"))</f>
        <v/>
      </c>
      <c r="AG1555" s="47">
        <f>IF(AC1555&lt;&gt;"completed","待复核",IF(OR(W1555="",Z1555="",AA1555="",AD1555=""),"缺少必填项",IF(AND(OR(AE1555="yes",AF1555="yes"),AB1555=""),"修正原因缺失",IF(OR(W1555=0,W1555=1),IF(AND(X1555="",Y1555=""),"通过","0/1级时间应留空"),IF(AND(OR(W1555=2,W1555=3),X1555&lt;&gt;"",Y1555&lt;&gt;"",X1555&gt;=I1555,Y1555&lt;=J1555,Y1555&gt;X1555),"通过","2/3级时间无效")))))</f>
        <v/>
      </c>
    </row>
    <row r="1556">
      <c r="A1556" s="45" t="inlineStr">
        <is>
          <t>VQ-038</t>
        </is>
      </c>
      <c r="B1556" s="52" t="inlineStr">
        <is>
          <t>What visible signs show that a pressure cooker is building pressure?</t>
        </is>
      </c>
      <c r="C1556" s="45" t="inlineStr">
        <is>
          <t>en</t>
        </is>
      </c>
      <c r="D1556" s="45" t="inlineStr">
        <is>
          <t>Pressure Cooker</t>
        </is>
      </c>
      <c r="E1556" s="45" t="inlineStr">
        <is>
          <t>state</t>
        </is>
      </c>
      <c r="F1556" s="45" t="inlineStr">
        <is>
          <t>development</t>
        </is>
      </c>
      <c r="G1556" s="45" t="inlineStr">
        <is>
          <t>pressure-011-scene-0018</t>
        </is>
      </c>
      <c r="H1556" s="45" t="inlineStr">
        <is>
          <t>pressure-011</t>
        </is>
      </c>
      <c r="I1556" s="59" t="inlineStr">
        <is>
          <t>143.744</t>
        </is>
      </c>
      <c r="J1556" s="59" t="inlineStr">
        <is>
          <t>147.147</t>
        </is>
      </c>
      <c r="K1556" s="45" t="inlineStr">
        <is>
          <t>items/pressure-011-scene-0018/clip.mp4</t>
        </is>
      </c>
      <c r="L1556" s="45" t="inlineStr">
        <is>
          <t>items/pressure-011-scene-0018/thumbnail.jpg</t>
        </is>
      </c>
      <c r="M1556" s="52" t="inlineStr">
        <is>
          <t>ASR: open the Instapot and that delicious smell has just filled the room and take
VLM: Visual summary: A person in a chef's uniform is working at a stainless steel counter, using tongs to handle food near a pressure cooker and other ingredients.
视觉摘要: 一名穿着厨师服的人在不锈钢操作台上工作，用夹子处理食物，旁边有压力锅和其他食材。
Visible product: Pressure Cooker
Visible components: stainless steel countertop; green cutting board; white plate; metal bowl; pressure cooker; tongs; fork; chef's hat; chef's uniform
Visible actions: person using tongs; person interacting with pressure cooker</t>
        </is>
      </c>
      <c r="N1556" s="45" t="inlineStr">
        <is>
          <t>36</t>
        </is>
      </c>
      <c r="O1556" s="45" t="inlineStr">
        <is>
          <t>1</t>
        </is>
      </c>
      <c r="P1556" s="59" t="str"/>
      <c r="Q1556" s="59" t="str"/>
      <c r="R1556" s="52" t="inlineStr">
        <is>
          <t>The scene shows a pressure cooker present but does not show any visible signs of pressure building (e.g., steam release, pressure valve movement, or pressure indicator).</t>
        </is>
      </c>
      <c r="S1556" s="52" t="inlineStr">
        <is>
          <t>VLM</t>
        </is>
      </c>
      <c r="T1556" s="52" t="inlineStr">
        <is>
          <t>low</t>
        </is>
      </c>
      <c r="U1556" s="52" t="inlineStr">
        <is>
          <t>No visual evidence of pressure building is present in the scene.</t>
        </is>
      </c>
      <c r="V1556" s="45" t="inlineStr">
        <is>
          <t>R1</t>
        </is>
      </c>
      <c r="W1556" s="46" t="n">
        <v>1</v>
      </c>
      <c r="X1556" s="60" t="n"/>
      <c r="Y1556" s="60" t="n"/>
      <c r="Z1556" s="46" t="inlineStr">
        <is>
          <t>no</t>
        </is>
      </c>
      <c r="AA1556" s="54" t="inlineStr">
        <is>
          <t>开盖取食场景中未见蒸汽、浮子阀等压力建立迹象。</t>
        </is>
      </c>
      <c r="AB1556" s="54" t="inlineStr">
        <is>
          <t>AI=1→R1=0：未展示压力建立的可见迹象。 | 第三轮仲裁修正：R1原记录 等级=0 时间=[None,None] 泄漏=no → 仲裁 等级=1 时间=[None,None] 泄漏=no。理由：压力锅产品在取食过程中清晰可见，但全帧未见蒸汽、浮子阀等压力建立迹象，产品出现但不回答，采纳复核方意见判1级。</t>
        </is>
      </c>
      <c r="AC1556" s="46" t="inlineStr">
        <is>
          <t>completed</t>
        </is>
      </c>
      <c r="AD1556" s="46" t="inlineStr">
        <is>
          <t>2026-07-28T20:35:21+08:00</t>
        </is>
      </c>
      <c r="AE1556" s="47">
        <f>IF(AC1556&lt;&gt;"completed","",IF(W1556=O1556,"no","yes"))</f>
        <v/>
      </c>
      <c r="AF1556" s="47">
        <f>IF(AC1556&lt;&gt;"completed","",IF(AND(X1556=P1556,Y1556=Q1556),"no","yes"))</f>
        <v/>
      </c>
      <c r="AG1556" s="47">
        <f>IF(AC1556&lt;&gt;"completed","待复核",IF(OR(W1556="",Z1556="",AA1556="",AD1556=""),"缺少必填项",IF(AND(OR(AE1556="yes",AF1556="yes"),AB1556=""),"修正原因缺失",IF(OR(W1556=0,W1556=1),IF(AND(X1556="",Y1556=""),"通过","0/1级时间应留空"),IF(AND(OR(W1556=2,W1556=3),X1556&lt;&gt;"",Y1556&lt;&gt;"",X1556&gt;=I1556,Y1556&lt;=J1556,Y1556&gt;X1556),"通过","2/3级时间无效")))))</f>
        <v/>
      </c>
    </row>
    <row r="1557">
      <c r="A1557" s="45" t="inlineStr">
        <is>
          <t>VQ-038</t>
        </is>
      </c>
      <c r="B1557" s="52" t="inlineStr">
        <is>
          <t>What visible signs show that a pressure cooker is building pressure?</t>
        </is>
      </c>
      <c r="C1557" s="45" t="inlineStr">
        <is>
          <t>en</t>
        </is>
      </c>
      <c r="D1557" s="45" t="inlineStr">
        <is>
          <t>Pressure Cooker</t>
        </is>
      </c>
      <c r="E1557" s="45" t="inlineStr">
        <is>
          <t>state</t>
        </is>
      </c>
      <c r="F1557" s="45" t="inlineStr">
        <is>
          <t>development</t>
        </is>
      </c>
      <c r="G1557" s="45" t="inlineStr">
        <is>
          <t>pressure-033-scene-0050</t>
        </is>
      </c>
      <c r="H1557" s="45" t="inlineStr">
        <is>
          <t>pressure-033</t>
        </is>
      </c>
      <c r="I1557" s="59" t="inlineStr">
        <is>
          <t>520.22</t>
        </is>
      </c>
      <c r="J1557" s="59" t="inlineStr">
        <is>
          <t>533.934</t>
        </is>
      </c>
      <c r="K1557" s="45" t="inlineStr">
        <is>
          <t>items/pressure-033-scene-0050/clip.mp4</t>
        </is>
      </c>
      <c r="L1557" s="45" t="inlineStr">
        <is>
          <t>items/pressure-033-scene-0050/thumbnail.jpg</t>
        </is>
      </c>
      <c r="M1557" s="52" t="inlineStr">
        <is>
          <t>ASR: And what it is, it's a spring mechanism located on the underside of the pressure cooker that works in conjunction with the pressure regulator valve. Now, what happens is, as the pressure builds up, the steam will put pressure on the spring here, which compresses, and will force the pressure regulator valve into an upright position.
VLM: Visual summary: A man in a chef's coat is holding and demonstrating a pressure cooker.
视觉摘要: 一名穿着厨师服的男子手持并演示一个压力锅。
Visible product: Pressure Cooker
Visible components: chef's coat; pressure cooker; watch; cabinet
Visible actions: holding; demonstrating
Visual uncertainty: The specific model or brand of the pressure cooker is not clearly visible. The text on the chef's coat is partially obscured.</t>
        </is>
      </c>
      <c r="N1557" s="45" t="inlineStr">
        <is>
          <t>37</t>
        </is>
      </c>
      <c r="O1557" s="45" t="inlineStr">
        <is>
          <t>2</t>
        </is>
      </c>
      <c r="P1557" s="59" t="inlineStr">
        <is>
          <t>520.22</t>
        </is>
      </c>
      <c r="Q1557" s="59" t="inlineStr">
        <is>
          <t>533.934</t>
        </is>
      </c>
      <c r="R1557" s="52" t="inlineStr">
        <is>
          <t>ASR describes how pressure buildup causes the spring mechanism to compress and force the pressure regulator valve upright, which is a visible sign of pressure building. VLM shows the pressure cooker being demonstrated, but does not show the specific pressure indicator in action.</t>
        </is>
      </c>
      <c r="S1557" s="52" t="inlineStr">
        <is>
          <t>ASR|VLM</t>
        </is>
      </c>
      <c r="T1557" s="52" t="inlineStr">
        <is>
          <t>low</t>
        </is>
      </c>
      <c r="U1557" s="52" t="inlineStr">
        <is>
          <t>The visual evidence does not show the pressure regulator valve moving, but the ASR explicitly describes the mechanism and its behavior under pressure, which is a direct indicator.</t>
        </is>
      </c>
      <c r="V1557" s="45" t="inlineStr">
        <is>
          <t>R1</t>
        </is>
      </c>
      <c r="W1557" s="46" t="inlineStr">
        <is>
          <t>2</t>
        </is>
      </c>
      <c r="X1557" s="60" t="inlineStr">
        <is>
          <t>523.0</t>
        </is>
      </c>
      <c r="Y1557" s="60" t="inlineStr">
        <is>
          <t>531.2</t>
        </is>
      </c>
      <c r="Z1557" s="46" t="inlineStr">
        <is>
          <t>no</t>
        </is>
      </c>
      <c r="AA1557" s="54" t="inlineStr">
        <is>
          <t>第1–5帧（t=520.2s–531.2s）中，厨师手持并翻转压力锅盖，展示压力调节阀与弹簧机构，并配合讲解压力上升时弹簧压缩、调节阀竖起的可见迹象，但未实际演示锅内加压过程。</t>
        </is>
      </c>
      <c r="AB1557" s="54" t="inlineStr">
        <is>
          <t>AI=2→R1=2：等级一致，但时间从全窗口收窄为t=523.0–531.2s以覆盖机制讲解与演示区间。</t>
        </is>
      </c>
      <c r="AC1557" s="46" t="inlineStr">
        <is>
          <t>completed</t>
        </is>
      </c>
      <c r="AD1557" s="46" t="inlineStr">
        <is>
          <t>2026-07-28T02:00:15+08:00</t>
        </is>
      </c>
      <c r="AE1557" s="47">
        <f>IF(AC1557&lt;&gt;"completed","",IF(W1557=O1557,"no","yes"))</f>
        <v/>
      </c>
      <c r="AF1557" s="47">
        <f>IF(AC1557&lt;&gt;"completed","",IF(AND(X1557=P1557,Y1557=Q1557),"no","yes"))</f>
        <v/>
      </c>
      <c r="AG1557" s="47">
        <f>IF(AC1557&lt;&gt;"completed","待复核",IF(OR(W1557="",Z1557="",AA1557="",AD1557=""),"缺少必填项",IF(AND(OR(AE1557="yes",AF1557="yes"),AB1557=""),"修正原因缺失",IF(OR(W1557=0,W1557=1),IF(AND(X1557="",Y1557=""),"通过","0/1级时间应留空"),IF(AND(OR(W1557=2,W1557=3),X1557&lt;&gt;"",Y1557&lt;&gt;"",X1557&gt;=I1557,Y1557&lt;=J1557,Y1557&gt;X1557),"通过","2/3级时间无效")))))</f>
        <v/>
      </c>
    </row>
    <row r="1558">
      <c r="A1558" s="45" t="inlineStr">
        <is>
          <t>VQ-038</t>
        </is>
      </c>
      <c r="B1558" s="52" t="inlineStr">
        <is>
          <t>What visible signs show that a pressure cooker is building pressure?</t>
        </is>
      </c>
      <c r="C1558" s="45" t="inlineStr">
        <is>
          <t>en</t>
        </is>
      </c>
      <c r="D1558" s="45" t="inlineStr">
        <is>
          <t>Pressure Cooker</t>
        </is>
      </c>
      <c r="E1558" s="45" t="inlineStr">
        <is>
          <t>state</t>
        </is>
      </c>
      <c r="F1558" s="45" t="inlineStr">
        <is>
          <t>development</t>
        </is>
      </c>
      <c r="G1558" s="45" t="inlineStr">
        <is>
          <t>pressure-037-scene-0015</t>
        </is>
      </c>
      <c r="H1558" s="45" t="inlineStr">
        <is>
          <t>pressure-037</t>
        </is>
      </c>
      <c r="I1558" s="59" t="inlineStr">
        <is>
          <t>80.234</t>
        </is>
      </c>
      <c r="J1558" s="59" t="inlineStr">
        <is>
          <t>86.072</t>
        </is>
      </c>
      <c r="K1558" s="45" t="inlineStr">
        <is>
          <t>items/pressure-037-scene-0015/clip.mp4</t>
        </is>
      </c>
      <c r="L1558" s="45" t="inlineStr">
        <is>
          <t>items/pressure-037-scene-0015/thumbnail.jpg</t>
        </is>
      </c>
      <c r="M1558" s="52" t="inlineStr">
        <is>
          <t>OCR: INSIDER PICKS The multi-functional cooker starts at $94.95.
VLM: Visual summary: A woman with glasses is eating a sandwich and later stirring food in a pressure cooker.
视觉摘要: 一位戴眼镜的女性正在吃三明治，随后在压力锅中搅拌食物。
Visible product: Pressure Cooker
Visible components: pressure cooker; wooden spoon; glasses; black top; bracelet; ring
Visible actions: eating a sandwich; stirring food in a pressure cooker
Visible states: woman holding sandwich; woman stirring food
Visual uncertainty: The exact model or brand of the pressure cooker is not visible. The specific food being cooked is not identifiable.</t>
        </is>
      </c>
      <c r="N1558" s="45" t="inlineStr">
        <is>
          <t>38</t>
        </is>
      </c>
      <c r="O1558" s="45" t="inlineStr">
        <is>
          <t>1</t>
        </is>
      </c>
      <c r="P1558" s="59" t="str"/>
      <c r="Q1558" s="59" t="str"/>
      <c r="R1558" s="52" t="inlineStr">
        <is>
          <t>The scene shows a woman stirring food in a pressure cooker, but no visible signs of pressure building (e.g., steam release, pressure indicator) are observed.</t>
        </is>
      </c>
      <c r="S1558" s="52" t="inlineStr">
        <is>
          <t>VLM</t>
        </is>
      </c>
      <c r="T1558" s="52" t="inlineStr">
        <is>
          <t>low</t>
        </is>
      </c>
      <c r="U1558" s="52" t="inlineStr">
        <is>
          <t>No visual evidence of pressure building is present in the scene.</t>
        </is>
      </c>
      <c r="V1558" s="45" t="inlineStr">
        <is>
          <t>R1</t>
        </is>
      </c>
      <c r="W1558" s="46" t="inlineStr">
        <is>
          <t>1</t>
        </is>
      </c>
      <c r="X1558" s="60" t="n"/>
      <c r="Y1558" s="60" t="n"/>
      <c r="Z1558" s="46" t="inlineStr">
        <is>
          <t>no</t>
        </is>
      </c>
      <c r="AA1558" s="54" t="inlineStr">
        <is>
          <t>全部6帧均为女子吃三明治或在锅中搅拌通心粉，未出现压力锅加压、蒸汽或压力指示器等画面，产品与query主题无关。</t>
        </is>
      </c>
      <c r="AB1558" s="54" t="n"/>
      <c r="AC1558" s="46" t="inlineStr">
        <is>
          <t>completed</t>
        </is>
      </c>
      <c r="AD1558" s="46" t="inlineStr">
        <is>
          <t>2026-07-28T02:00:15+08:00</t>
        </is>
      </c>
      <c r="AE1558" s="47">
        <f>IF(AC1558&lt;&gt;"completed","",IF(W1558=O1558,"no","yes"))</f>
        <v/>
      </c>
      <c r="AF1558" s="47">
        <f>IF(AC1558&lt;&gt;"completed","",IF(AND(X1558=P1558,Y1558=Q1558),"no","yes"))</f>
        <v/>
      </c>
      <c r="AG1558" s="47">
        <f>IF(AC1558&lt;&gt;"completed","待复核",IF(OR(W1558="",Z1558="",AA1558="",AD1558=""),"缺少必填项",IF(AND(OR(AE1558="yes",AF1558="yes"),AB1558=""),"修正原因缺失",IF(OR(W1558=0,W1558=1),IF(AND(X1558="",Y1558=""),"通过","0/1级时间应留空"),IF(AND(OR(W1558=2,W1558=3),X1558&lt;&gt;"",Y1558&lt;&gt;"",X1558&gt;=I1558,Y1558&lt;=J1558,Y1558&gt;X1558),"通过","2/3级时间无效")))))</f>
        <v/>
      </c>
    </row>
    <row r="1559">
      <c r="A1559" s="45" t="inlineStr">
        <is>
          <t>VQ-038</t>
        </is>
      </c>
      <c r="B1559" s="52" t="inlineStr">
        <is>
          <t>What visible signs show that a pressure cooker is building pressure?</t>
        </is>
      </c>
      <c r="C1559" s="45" t="inlineStr">
        <is>
          <t>en</t>
        </is>
      </c>
      <c r="D1559" s="45" t="inlineStr">
        <is>
          <t>Pressure Cooker</t>
        </is>
      </c>
      <c r="E1559" s="45" t="inlineStr">
        <is>
          <t>state</t>
        </is>
      </c>
      <c r="F1559" s="45" t="inlineStr">
        <is>
          <t>development</t>
        </is>
      </c>
      <c r="G1559" s="45" t="inlineStr">
        <is>
          <t>pressure-027-scene-0012</t>
        </is>
      </c>
      <c r="H1559" s="45" t="inlineStr">
        <is>
          <t>pressure-027</t>
        </is>
      </c>
      <c r="I1559" s="59" t="inlineStr">
        <is>
          <t>185.252</t>
        </is>
      </c>
      <c r="J1559" s="59" t="inlineStr">
        <is>
          <t>195.262</t>
        </is>
      </c>
      <c r="K1559" s="45" t="inlineStr">
        <is>
          <t>items/pressure-027-scene-0012/clip.mp4</t>
        </is>
      </c>
      <c r="L1559" s="45" t="inlineStr">
        <is>
          <t>items/pressure-027-scene-0012/thumbnail.jpg</t>
        </is>
      </c>
      <c r="M1559" s="52" t="inlineStr">
        <is>
          <t>ASR: this on television, you'd more minutes and then add chili vegetables. I've got onion, I've got red and o
OCR: virginia this morning
VLM: Visual summary: A person wearing an apron stands in a kitchen, gesturing toward a pressure cooker on a counter with various ingredients arranged nearby.
视觉摘要: 一位穿着围裙的人站在厨房里，对着一个放在台面上的高压锅做手势，旁边摆放着各种食材。
Visible product: Pressure Cooker
Visible components: pressure cooker; apron; wooden countertop; glass jar; small bowls; white door; window with stained glass; yellow sign
Visible actions: person gesturing with hands; person reaching for ingredients; person adding ingredients to pressure cooker
Visible states: pressure cooker with lid on; ingredients arranged on counter
Visual uncertainty: The text on the yellow sign is partially obscured and unreadable.</t>
        </is>
      </c>
      <c r="N1559" s="45" t="inlineStr">
        <is>
          <t>39</t>
        </is>
      </c>
      <c r="O1559" s="45" t="inlineStr">
        <is>
          <t>0</t>
        </is>
      </c>
      <c r="P1559" s="59" t="str"/>
      <c r="Q1559" s="59" t="str"/>
      <c r="R1559" s="52" t="inlineStr">
        <is>
          <t>The scene shows a pressure cooker with lid on and ingredients arranged nearby, but no visible signs of pressure building (e.g., steam release, whistle, pressure indicator) are present.</t>
        </is>
      </c>
      <c r="S1559" s="52" t="inlineStr">
        <is>
          <t>VLM</t>
        </is>
      </c>
      <c r="T1559" s="52" t="inlineStr">
        <is>
          <t>low</t>
        </is>
      </c>
      <c r="U1559" s="52" t="inlineStr">
        <is>
          <t>No visual evidence of pressure building is present in the scene.</t>
        </is>
      </c>
      <c r="V1559" s="45" t="inlineStr">
        <is>
          <t>R1</t>
        </is>
      </c>
      <c r="W1559" s="46" t="n">
        <v>1</v>
      </c>
      <c r="X1559" s="60" t="n"/>
      <c r="Y1559" s="60" t="n"/>
      <c r="Z1559" s="46" t="inlineStr">
        <is>
          <t>no</t>
        </is>
      </c>
      <c r="AA1559" s="54" t="inlineStr">
        <is>
          <t>6帧均未显示压力上升的可见标志（如蒸汽、压力指示器弹起、浮子阀升起），仅展示敞盖准备阶段（t=185.3s-195.3s）。</t>
        </is>
      </c>
      <c r="AB1559" s="54" t="inlineStr">
        <is>
          <t>第三轮仲裁修正：R1原记录 等级=0 时间=[None,None] 泄漏=no → 仲裁 等级=1 时间=[None,None] 泄漏=no。理由：压力锅敞盖置于台面，未显示蒸汽、压力指示器弹起或浮子阀升起等压力上升标志，产品出现但不回答，采纳复核方意见判1级。</t>
        </is>
      </c>
      <c r="AC1559" s="46" t="inlineStr">
        <is>
          <t>completed</t>
        </is>
      </c>
      <c r="AD1559" s="46" t="inlineStr">
        <is>
          <t>2026-07-28T20:35:21+08:00</t>
        </is>
      </c>
      <c r="AE1559" s="47">
        <f>IF(AC1559&lt;&gt;"completed","",IF(W1559=O1559,"no","yes"))</f>
        <v/>
      </c>
      <c r="AF1559" s="47">
        <f>IF(AC1559&lt;&gt;"completed","",IF(AND(X1559=P1559,Y1559=Q1559),"no","yes"))</f>
        <v/>
      </c>
      <c r="AG1559" s="47">
        <f>IF(AC1559&lt;&gt;"completed","待复核",IF(OR(W1559="",Z1559="",AA1559="",AD1559=""),"缺少必填项",IF(AND(OR(AE1559="yes",AF1559="yes"),AB1559=""),"修正原因缺失",IF(OR(W1559=0,W1559=1),IF(AND(X1559="",Y1559=""),"通过","0/1级时间应留空"),IF(AND(OR(W1559=2,W1559=3),X1559&lt;&gt;"",Y1559&lt;&gt;"",X1559&gt;=I1559,Y1559&lt;=J1559,Y1559&gt;X1559),"通过","2/3级时间无效")))))</f>
        <v/>
      </c>
    </row>
    <row r="1560">
      <c r="A1560" s="45" t="inlineStr">
        <is>
          <t>VQ-038</t>
        </is>
      </c>
      <c r="B1560" s="52" t="inlineStr">
        <is>
          <t>What visible signs show that a pressure cooker is building pressure?</t>
        </is>
      </c>
      <c r="C1560" s="45" t="inlineStr">
        <is>
          <t>en</t>
        </is>
      </c>
      <c r="D1560" s="45" t="inlineStr">
        <is>
          <t>Pressure Cooker</t>
        </is>
      </c>
      <c r="E1560" s="45" t="inlineStr">
        <is>
          <t>state</t>
        </is>
      </c>
      <c r="F1560" s="45" t="inlineStr">
        <is>
          <t>development</t>
        </is>
      </c>
      <c r="G1560" s="45" t="inlineStr">
        <is>
          <t>pressure-033-scene-0010</t>
        </is>
      </c>
      <c r="H1560" s="45" t="inlineStr">
        <is>
          <t>pressure-033</t>
        </is>
      </c>
      <c r="I1560" s="59" t="inlineStr">
        <is>
          <t>99.666</t>
        </is>
      </c>
      <c r="J1560" s="59" t="inlineStr">
        <is>
          <t>109.376</t>
        </is>
      </c>
      <c r="K1560" s="45" t="inlineStr">
        <is>
          <t>items/pressure-033-scene-0010/clip.mp4</t>
        </is>
      </c>
      <c r="L1560" s="45" t="inlineStr">
        <is>
          <t>items/pressure-033-scene-0010/thumbnail.jpg</t>
        </is>
      </c>
      <c r="M1560" s="52" t="inlineStr">
        <is>
          <t>ASR: and there are no moving parts on the lid. Probably the most important thing that was eliminated was the Jigler valve. And what they've done is they put all the valves inside the lid of the pressure cooker.
VLM: Visual summary: A man in a white chef's coat holds and rotates a large, round, metallic cooking pot with a handle, showing its exterior and interior.
视觉摘要: 一名穿着白色厨师服的男子手持一个大型圆形金属锅，展示其外侧和内侧。
Visible product: Pressure Cooker
Visible components: metallic pot; handle; white chef's coat; glasses; watch
Visible actions: holding the pot; rotating the pot
Visible states: pot held upright; pot rotated to show interior
Visual uncertainty: The specific product model or brand is not visible. The exact function or context of the pot is not fully clear from the frames alone.</t>
        </is>
      </c>
      <c r="N1560" s="45" t="inlineStr">
        <is>
          <t>40</t>
        </is>
      </c>
      <c r="O1560" s="45" t="inlineStr">
        <is>
          <t>0</t>
        </is>
      </c>
      <c r="P1560" s="59" t="str"/>
      <c r="Q1560" s="59" t="str"/>
      <c r="R1560" s="52" t="inlineStr">
        <is>
          <t>The scene shows a pressure cooker being held and rotated, but no visible signs of pressure building (e.g., steam, hissing, pressure indicator) are present.</t>
        </is>
      </c>
      <c r="S1560" s="52" t="inlineStr">
        <is>
          <t>VLM</t>
        </is>
      </c>
      <c r="T1560" s="52" t="inlineStr">
        <is>
          <t>low</t>
        </is>
      </c>
      <c r="U1560" s="52" t="inlineStr">
        <is>
          <t>The visual evidence clearly shows the pot being rotated and held, but no pressure-building indicators are visible or mentioned.</t>
        </is>
      </c>
      <c r="V1560" s="45" t="inlineStr">
        <is>
          <t>R1</t>
        </is>
      </c>
      <c r="W1560" s="46" t="inlineStr">
        <is>
          <t>0</t>
        </is>
      </c>
      <c r="X1560" s="60" t="n"/>
      <c r="Y1560" s="60" t="n"/>
      <c r="Z1560" s="46" t="inlineStr">
        <is>
          <t>no</t>
        </is>
      </c>
      <c r="AA1560" s="54" t="inlineStr">
        <is>
          <t>全部6帧为厨师手持并旋转压力锅及其锅盖，讲解阀门内置设计，但未演示锅内加压或任何压力上升的可见迹象。</t>
        </is>
      </c>
      <c r="AB1560" s="54" t="n"/>
      <c r="AC1560" s="46" t="inlineStr">
        <is>
          <t>completed</t>
        </is>
      </c>
      <c r="AD1560" s="46" t="inlineStr">
        <is>
          <t>2026-07-28T02:00:15+08:00</t>
        </is>
      </c>
      <c r="AE1560" s="47">
        <f>IF(AC1560&lt;&gt;"completed","",IF(W1560=O1560,"no","yes"))</f>
        <v/>
      </c>
      <c r="AF1560" s="47">
        <f>IF(AC1560&lt;&gt;"completed","",IF(AND(X1560=P1560,Y1560=Q1560),"no","yes"))</f>
        <v/>
      </c>
      <c r="AG1560" s="47">
        <f>IF(AC1560&lt;&gt;"completed","待复核",IF(OR(W1560="",Z1560="",AA1560="",AD1560=""),"缺少必填项",IF(AND(OR(AE1560="yes",AF1560="yes"),AB1560=""),"修正原因缺失",IF(OR(W1560=0,W1560=1),IF(AND(X1560="",Y1560=""),"通过","0/1级时间应留空"),IF(AND(OR(W1560=2,W1560=3),X1560&lt;&gt;"",Y1560&lt;&gt;"",X1560&gt;=I1560,Y1560&lt;=J1560,Y1560&gt;X1560),"通过","2/3级时间无效")))))</f>
        <v/>
      </c>
    </row>
    <row r="1561">
      <c r="A1561" s="45" t="inlineStr">
        <is>
          <t>VQ-038</t>
        </is>
      </c>
      <c r="B1561" s="52" t="inlineStr">
        <is>
          <t>What visible signs show that a pressure cooker is building pressure?</t>
        </is>
      </c>
      <c r="C1561" s="45" t="inlineStr">
        <is>
          <t>en</t>
        </is>
      </c>
      <c r="D1561" s="45" t="inlineStr">
        <is>
          <t>Pressure Cooker</t>
        </is>
      </c>
      <c r="E1561" s="45" t="inlineStr">
        <is>
          <t>state</t>
        </is>
      </c>
      <c r="F1561" s="45" t="inlineStr">
        <is>
          <t>development</t>
        </is>
      </c>
      <c r="G1561" s="45" t="inlineStr">
        <is>
          <t>pressure-037-scene-0014</t>
        </is>
      </c>
      <c r="H1561" s="45" t="inlineStr">
        <is>
          <t>pressure-037</t>
        </is>
      </c>
      <c r="I1561" s="59" t="inlineStr">
        <is>
          <t>77.731</t>
        </is>
      </c>
      <c r="J1561" s="59" t="inlineStr">
        <is>
          <t>80.234</t>
        </is>
      </c>
      <c r="K1561" s="45" t="inlineStr">
        <is>
          <t>items/pressure-037-scene-0014/clip.mp4</t>
        </is>
      </c>
      <c r="L1561" s="45" t="inlineStr">
        <is>
          <t>items/pressure-037-scene-0014/thumbnail.jpg</t>
        </is>
      </c>
      <c r="M1561" s="52" t="inlineStr">
        <is>
          <t>OCR: INSIDE RICKS
VLM: Visual summary: A hand is pressing a button on an Instant Pot pressure cooker, which displays a digital timer reading '48'.
视觉摘要: 一只手正在按压一个显示数字计时器为“48”的Instant Pot压力锅的按钮。
Visible product: Instant Pot
Visible components: digital display; control panel; buttons; hand; pressure cooker body
Visible actions: pressing a button
Visible states: digital display showing '48'; button being pressed</t>
        </is>
      </c>
      <c r="N1561" s="45" t="inlineStr">
        <is>
          <t>41</t>
        </is>
      </c>
      <c r="O1561" s="45" t="inlineStr">
        <is>
          <t>1</t>
        </is>
      </c>
      <c r="P1561" s="59" t="str"/>
      <c r="Q1561" s="59" t="str"/>
      <c r="R1561" s="52" t="inlineStr">
        <is>
          <t>The scene shows a pressure cooker with a digital display showing '48', but no visible signs of pressure building (e.g., steam release, pressure indicator light, or hissing) are present.</t>
        </is>
      </c>
      <c r="S1561" s="52" t="inlineStr">
        <is>
          <t>VLM</t>
        </is>
      </c>
      <c r="T1561" s="52" t="inlineStr">
        <is>
          <t>low</t>
        </is>
      </c>
      <c r="U1561" s="52" t="inlineStr">
        <is>
          <t>No evidence of pressure building is visible; only button press and timer display are shown.</t>
        </is>
      </c>
      <c r="V1561" s="45" t="inlineStr">
        <is>
          <t>R1</t>
        </is>
      </c>
      <c r="W1561" s="46" t="inlineStr">
        <is>
          <t>1</t>
        </is>
      </c>
      <c r="X1561" s="60" t="n"/>
      <c r="Y1561" s="60" t="n"/>
      <c r="Z1561" s="46" t="inlineStr">
        <is>
          <t>no</t>
        </is>
      </c>
      <c r="AA1561" s="54" t="inlineStr">
        <is>
          <t>全部6帧（t=77.7s-80.2s）仅为按钮按压和时间数字切换（OFF/9/7），无任何建压迹象（如蒸汽、指示灯、浮子阀上升等）。</t>
        </is>
      </c>
      <c r="AB1561" s="54" t="n"/>
      <c r="AC1561" s="46" t="inlineStr">
        <is>
          <t>completed</t>
        </is>
      </c>
      <c r="AD1561" s="46" t="inlineStr">
        <is>
          <t>2026-07-28T02:00:15+08:00</t>
        </is>
      </c>
      <c r="AE1561" s="47">
        <f>IF(AC1561&lt;&gt;"completed","",IF(W1561=O1561,"no","yes"))</f>
        <v/>
      </c>
      <c r="AF1561" s="47">
        <f>IF(AC1561&lt;&gt;"completed","",IF(AND(X1561=P1561,Y1561=Q1561),"no","yes"))</f>
        <v/>
      </c>
      <c r="AG1561" s="47">
        <f>IF(AC1561&lt;&gt;"completed","待复核",IF(OR(W1561="",Z1561="",AA1561="",AD1561=""),"缺少必填项",IF(AND(OR(AE1561="yes",AF1561="yes"),AB1561=""),"修正原因缺失",IF(OR(W1561=0,W1561=1),IF(AND(X1561="",Y1561=""),"通过","0/1级时间应留空"),IF(AND(OR(W1561=2,W1561=3),X1561&lt;&gt;"",Y1561&lt;&gt;"",X1561&gt;=I1561,Y1561&lt;=J1561,Y1561&gt;X1561),"通过","2/3级时间无效")))))</f>
        <v/>
      </c>
    </row>
    <row r="1562">
      <c r="A1562" s="45" t="inlineStr">
        <is>
          <t>VQ-038</t>
        </is>
      </c>
      <c r="B1562" s="52" t="inlineStr">
        <is>
          <t>What visible signs show that a pressure cooker is building pressure?</t>
        </is>
      </c>
      <c r="C1562" s="45" t="inlineStr">
        <is>
          <t>en</t>
        </is>
      </c>
      <c r="D1562" s="45" t="inlineStr">
        <is>
          <t>Pressure Cooker</t>
        </is>
      </c>
      <c r="E1562" s="45" t="inlineStr">
        <is>
          <t>state</t>
        </is>
      </c>
      <c r="F1562" s="45" t="inlineStr">
        <is>
          <t>development</t>
        </is>
      </c>
      <c r="G1562" s="45" t="inlineStr">
        <is>
          <t>pressure-012-scene-0016</t>
        </is>
      </c>
      <c r="H1562" s="45" t="inlineStr">
        <is>
          <t>pressure-012</t>
        </is>
      </c>
      <c r="I1562" s="59" t="inlineStr">
        <is>
          <t>58.725</t>
        </is>
      </c>
      <c r="J1562" s="59" t="inlineStr">
        <is>
          <t>62.462</t>
        </is>
      </c>
      <c r="K1562" s="45" t="inlineStr">
        <is>
          <t>items/pressure-012-scene-0016/clip.mp4</t>
        </is>
      </c>
      <c r="L1562" s="45" t="inlineStr">
        <is>
          <t>items/pressure-012-scene-0016/thumbnail.jpg</t>
        </is>
      </c>
      <c r="M1562" s="52" t="inlineStr">
        <is>
          <t>VLM: Visual summary: A person is pouring a dark sauce into a pressure cooker containing chicken pieces and then stirring the contents with a wooden spoon.
视觉摘要: 一个人将深色酱汁倒入装有鸡肉块的压力锅中，然后用木勺搅拌。
Visible product: Pressure Cooker
Visible components: pressure cooker; chicken pieces; wooden spoon; glass bowl; garlic cloves; green onions; red and white checkered cloth
Visible actions: pouring sauce; stirring
Visible states: sauce being poured; chicken pieces coated in sauce</t>
        </is>
      </c>
      <c r="N1562" s="45" t="inlineStr">
        <is>
          <t>42</t>
        </is>
      </c>
      <c r="O1562" s="45" t="inlineStr">
        <is>
          <t>1</t>
        </is>
      </c>
      <c r="P1562" s="59" t="str"/>
      <c r="Q1562" s="59" t="str"/>
      <c r="R1562" s="52" t="inlineStr">
        <is>
          <t>The scene shows sauce being poured and chicken pieces coated, but no visible signs of pressure building (e.g., steam, pressure valve movement) are present.</t>
        </is>
      </c>
      <c r="S1562" s="52" t="inlineStr">
        <is>
          <t>VLM</t>
        </is>
      </c>
      <c r="T1562" s="52" t="inlineStr">
        <is>
          <t>low</t>
        </is>
      </c>
      <c r="U1562" s="52" t="inlineStr">
        <is>
          <t>No visual evidence of pressure building is present in the scene.</t>
        </is>
      </c>
      <c r="V1562" s="45" t="inlineStr">
        <is>
          <t>R1</t>
        </is>
      </c>
      <c r="W1562" s="46" t="inlineStr">
        <is>
          <t>0</t>
        </is>
      </c>
      <c r="X1562" s="60" t="n"/>
      <c r="Y1562" s="60" t="n"/>
      <c r="Z1562" s="46" t="inlineStr">
        <is>
          <t>no</t>
        </is>
      </c>
      <c r="AA1562" s="54" t="inlineStr">
        <is>
          <t>6帧画面只有酱汁倒入和木勺搅拌，无蒸汽喷出、无阀门动作、无压力指示针或显示屏压力读数的变化，看不到任何升压迹象。</t>
        </is>
      </c>
      <c r="AB1562" s="54" t="inlineStr">
        <is>
          <t>AI=1→R1=0：画面没有任何压力升高的视觉迹象（蒸汽/阀门/指示），仅是倒入酱汁和搅拌。</t>
        </is>
      </c>
      <c r="AC1562" s="46" t="inlineStr">
        <is>
          <t>completed</t>
        </is>
      </c>
      <c r="AD1562" s="46" t="inlineStr">
        <is>
          <t>2026-07-28T01:55:19+08:00</t>
        </is>
      </c>
      <c r="AE1562" s="47">
        <f>IF(AC1562&lt;&gt;"completed","",IF(W1562=O1562,"no","yes"))</f>
        <v/>
      </c>
      <c r="AF1562" s="47">
        <f>IF(AC1562&lt;&gt;"completed","",IF(AND(X1562=P1562,Y1562=Q1562),"no","yes"))</f>
        <v/>
      </c>
      <c r="AG1562" s="47">
        <f>IF(AC1562&lt;&gt;"completed","待复核",IF(OR(W1562="",Z1562="",AA1562="",AD1562=""),"缺少必填项",IF(AND(OR(AE1562="yes",AF1562="yes"),AB1562=""),"修正原因缺失",IF(OR(W1562=0,W1562=1),IF(AND(X1562="",Y1562=""),"通过","0/1级时间应留空"),IF(AND(OR(W1562=2,W1562=3),X1562&lt;&gt;"",Y1562&lt;&gt;"",X1562&gt;=I1562,Y1562&lt;=J1562,Y1562&gt;X1562),"通过","2/3级时间无效")))))</f>
        <v/>
      </c>
    </row>
    <row r="1563">
      <c r="A1563" s="45" t="inlineStr">
        <is>
          <t>VQ-038</t>
        </is>
      </c>
      <c r="B1563" s="52" t="inlineStr">
        <is>
          <t>What visible signs show that a pressure cooker is building pressure?</t>
        </is>
      </c>
      <c r="C1563" s="45" t="inlineStr">
        <is>
          <t>en</t>
        </is>
      </c>
      <c r="D1563" s="45" t="inlineStr">
        <is>
          <t>Pressure Cooker</t>
        </is>
      </c>
      <c r="E1563" s="45" t="inlineStr">
        <is>
          <t>state</t>
        </is>
      </c>
      <c r="F1563" s="45" t="inlineStr">
        <is>
          <t>development</t>
        </is>
      </c>
      <c r="G1563" s="45" t="inlineStr">
        <is>
          <t>pressure-036-scene-0009</t>
        </is>
      </c>
      <c r="H1563" s="45" t="inlineStr">
        <is>
          <t>pressure-036</t>
        </is>
      </c>
      <c r="I1563" s="59" t="inlineStr">
        <is>
          <t>99.333</t>
        </is>
      </c>
      <c r="J1563" s="59" t="inlineStr">
        <is>
          <t>109.343</t>
        </is>
      </c>
      <c r="K1563" s="45" t="inlineStr">
        <is>
          <t>items/pressure-036-scene-0009/clip.mp4</t>
        </is>
      </c>
      <c r="L1563" s="45" t="inlineStr">
        <is>
          <t>items/pressure-036-scene-0009/thumbnail.jpg</t>
        </is>
      </c>
      <c r="M1563" s="52" t="inlineStr">
        <is>
          <t>ASR: So then the lid, pretty standard. You've got a vent and a lock, and then it has the little pop-up indicator to let you know when it is pressurized. It's got a very large display right here.
VLM: Visual summary: A person is handling the lid of a black pressure cooker on a kitchen counter.
视觉摘要: 一个人正在操作厨房台面上一个黑色压力锅的锅盖。
Visible product: Pressure Cooker
Visible components: pressure cooker; lid; control panel; knob; red button; red silicone gloves; kitchen counter; wooden cabinets
Visible actions: person holding lid; person adjusting lid
Visible states: lid partially open; red indicator light illuminated
Visual uncertainty: The brand name on the pressure cooker is not clearly visible.</t>
        </is>
      </c>
      <c r="N1563" s="45" t="inlineStr">
        <is>
          <t>43</t>
        </is>
      </c>
      <c r="O1563" s="45" t="inlineStr">
        <is>
          <t>3</t>
        </is>
      </c>
      <c r="P1563" s="59" t="inlineStr">
        <is>
          <t>99.333</t>
        </is>
      </c>
      <c r="Q1563" s="59" t="inlineStr">
        <is>
          <t>109.343</t>
        </is>
      </c>
      <c r="R1563" s="52" t="inlineStr">
        <is>
          <t>The red indicator light is illuminated, which is a visible sign that the pressure cooker is pressurized.</t>
        </is>
      </c>
      <c r="S1563" s="52" t="inlineStr">
        <is>
          <t>VLM</t>
        </is>
      </c>
      <c r="T1563" s="52" t="inlineStr">
        <is>
          <t>low</t>
        </is>
      </c>
      <c r="U1563" s="52" t="inlineStr">
        <is>
          <t>The visual evidence clearly shows the red indicator light illuminated, which directly corresponds to the question about visible signs of pressure buildup.</t>
        </is>
      </c>
      <c r="V1563" s="45" t="inlineStr">
        <is>
          <t>R1</t>
        </is>
      </c>
      <c r="W1563" s="46" t="inlineStr">
        <is>
          <t>3</t>
        </is>
      </c>
      <c r="X1563" s="60" t="n">
        <v>99.333</v>
      </c>
      <c r="Y1563" s="60" t="n">
        <v>109.3</v>
      </c>
      <c r="Z1563" s="46" t="inlineStr">
        <is>
          <t>no</t>
        </is>
      </c>
      <c r="AA1563" s="54" t="inlineStr">
        <is>
          <t>第1-6帧（t=99.3s-109.3s）清晰展示黑色不锈钢锅盖上的红色指示灯（pop-up indicator）处于亮起状态，双手依次指向该指示灯及周围部件，ASR同步说明'pop-up indicator to let you know when it is pressurized'。</t>
        </is>
      </c>
      <c r="AB1563" s="54" t="inlineStr">
        <is>
          <t>时间按实际证据片段重定位</t>
        </is>
      </c>
      <c r="AC1563" s="46" t="inlineStr">
        <is>
          <t>completed</t>
        </is>
      </c>
      <c r="AD1563" s="46" t="inlineStr">
        <is>
          <t>2026-07-28T01:55:19+08:00</t>
        </is>
      </c>
      <c r="AE1563" s="47">
        <f>IF(AC1563&lt;&gt;"completed","",IF(W1563=O1563,"no","yes"))</f>
        <v/>
      </c>
      <c r="AF1563" s="47">
        <f>IF(AC1563&lt;&gt;"completed","",IF(AND(X1563=P1563,Y1563=Q1563),"no","yes"))</f>
        <v/>
      </c>
      <c r="AG1563" s="47">
        <f>IF(AC1563&lt;&gt;"completed","待复核",IF(OR(W1563="",Z1563="",AA1563="",AD1563=""),"缺少必填项",IF(AND(OR(AE1563="yes",AF1563="yes"),AB1563=""),"修正原因缺失",IF(OR(W1563=0,W1563=1),IF(AND(X1563="",Y1563=""),"通过","0/1级时间应留空"),IF(AND(OR(W1563=2,W1563=3),X1563&lt;&gt;"",Y1563&lt;&gt;"",X1563&gt;=I1563,Y1563&lt;=J1563,Y1563&gt;X1563),"通过","2/3级时间无效")))))</f>
        <v/>
      </c>
    </row>
    <row r="1564">
      <c r="A1564" s="45" t="inlineStr">
        <is>
          <t>VQ-038</t>
        </is>
      </c>
      <c r="B1564" s="52" t="inlineStr">
        <is>
          <t>What visible signs show that a pressure cooker is building pressure?</t>
        </is>
      </c>
      <c r="C1564" s="45" t="inlineStr">
        <is>
          <t>en</t>
        </is>
      </c>
      <c r="D1564" s="45" t="inlineStr">
        <is>
          <t>Pressure Cooker</t>
        </is>
      </c>
      <c r="E1564" s="45" t="inlineStr">
        <is>
          <t>state</t>
        </is>
      </c>
      <c r="F1564" s="45" t="inlineStr">
        <is>
          <t>development</t>
        </is>
      </c>
      <c r="G1564" s="45" t="inlineStr">
        <is>
          <t>pressure-011-scene-0016</t>
        </is>
      </c>
      <c r="H1564" s="45" t="inlineStr">
        <is>
          <t>pressure-011</t>
        </is>
      </c>
      <c r="I1564" s="59" t="inlineStr">
        <is>
          <t>125.859</t>
        </is>
      </c>
      <c r="J1564" s="59" t="inlineStr">
        <is>
          <t>136.67</t>
        </is>
      </c>
      <c r="K1564" s="45" t="inlineStr">
        <is>
          <t>items/pressure-011-scene-0016/clip.mp4</t>
        </is>
      </c>
      <c r="L1564" s="45" t="inlineStr">
        <is>
          <t>items/pressure-011-scene-0016/thumbnail.jpg</t>
        </is>
      </c>
      <c r="M1564" s="52" t="inlineStr">
        <is>
          <t>ASR: If you need to make the rest of your meal or just relax, you can do all of that while using the Instapot. So we're back now after an hour. our pork has been keeping warm in the Instapot so now we're gonna go ahead and
OCR: BLODGETT
VLM: Visual summary: A chef in a professional kitchen stands behind a counter with ingredients and an Instant Pot pressure cooker. The first frame shows a close-up of the cooker's control panel, and subsequent frames show the chef interacting with the cooker and ingredients.
视觉摘要: 一位厨师站在专业厨房的台前，台面上摆放着食材和一个Instant Pot压力锅。第一帧是压力锅控制面板的特写，后续帧显示厨师与压力锅和食材互动。
Visible product: Pressure Cooker
Visible components: Instant Pot Duo Nova; digital display; control buttons; chef's uniform; chef's hat; green cutting board; raw meat; canned tomatoes; small bowls; pressure cooker; stainless steel kitchen equipment
Visible actions: chef standing; chef gesturing; chef pointing at pressure cooker
Visible states: digital display showing '0n'; pressure cooker lid closed
Visual uncertainty: The exact text on the chef's uniform is not fully legible. The specific contents of the small bowls are not clearly identifiable.</t>
        </is>
      </c>
      <c r="N1564" s="45" t="inlineStr">
        <is>
          <t>44</t>
        </is>
      </c>
      <c r="O1564" s="45" t="inlineStr">
        <is>
          <t>1</t>
        </is>
      </c>
      <c r="P1564" s="59" t="str"/>
      <c r="Q1564" s="59" t="str"/>
      <c r="R1564" s="52" t="inlineStr">
        <is>
          <t>The visual evidence shows the pressure cooker lid closed and digital display showing '0n', which are background states but do not indicate pressure building.</t>
        </is>
      </c>
      <c r="S1564" s="52" t="inlineStr">
        <is>
          <t>VLM</t>
        </is>
      </c>
      <c r="T1564" s="52" t="inlineStr">
        <is>
          <t>low</t>
        </is>
      </c>
      <c r="U1564" s="52" t="inlineStr">
        <is>
          <t>No visible signs of pressure building (e.g., steam release, pressure indicator, hissing) are present in the evidence.</t>
        </is>
      </c>
      <c r="V1564" s="45" t="inlineStr">
        <is>
          <t>R1</t>
        </is>
      </c>
      <c r="W1564" s="46" t="inlineStr">
        <is>
          <t>1</t>
        </is>
      </c>
      <c r="X1564" s="60" t="n"/>
      <c r="Y1564" s="60" t="n"/>
      <c r="Z1564" s="46" t="inlineStr">
        <is>
          <t>no</t>
        </is>
      </c>
      <c r="AA1564" s="54" t="inlineStr">
        <is>
          <t>6帧显示Instant Pot通电状态（控制面板显示0n，t=125.9s、136.7s），但未见压力上升标志（蒸汽、浮子阀升起、压力指示器变化）。</t>
        </is>
      </c>
      <c r="AB1564" s="54" t="n"/>
      <c r="AC1564" s="46" t="inlineStr">
        <is>
          <t>completed</t>
        </is>
      </c>
      <c r="AD1564" s="46" t="inlineStr">
        <is>
          <t>2026-07-28T01:55:19+08:00</t>
        </is>
      </c>
      <c r="AE1564" s="47">
        <f>IF(AC1564&lt;&gt;"completed","",IF(W1564=O1564,"no","yes"))</f>
        <v/>
      </c>
      <c r="AF1564" s="47">
        <f>IF(AC1564&lt;&gt;"completed","",IF(AND(X1564=P1564,Y1564=Q1564),"no","yes"))</f>
        <v/>
      </c>
      <c r="AG1564" s="47">
        <f>IF(AC1564&lt;&gt;"completed","待复核",IF(OR(W1564="",Z1564="",AA1564="",AD1564=""),"缺少必填项",IF(AND(OR(AE1564="yes",AF1564="yes"),AB1564=""),"修正原因缺失",IF(OR(W1564=0,W1564=1),IF(AND(X1564="",Y1564=""),"通过","0/1级时间应留空"),IF(AND(OR(W1564=2,W1564=3),X1564&lt;&gt;"",Y1564&lt;&gt;"",X1564&gt;=I1564,Y1564&lt;=J1564,Y1564&gt;X1564),"通过","2/3级时间无效")))))</f>
        <v/>
      </c>
    </row>
    <row r="1565">
      <c r="A1565" s="45" t="inlineStr">
        <is>
          <t>VQ-038</t>
        </is>
      </c>
      <c r="B1565" s="52" t="inlineStr">
        <is>
          <t>What visible signs show that a pressure cooker is building pressure?</t>
        </is>
      </c>
      <c r="C1565" s="45" t="inlineStr">
        <is>
          <t>en</t>
        </is>
      </c>
      <c r="D1565" s="45" t="inlineStr">
        <is>
          <t>Pressure Cooker</t>
        </is>
      </c>
      <c r="E1565" s="45" t="inlineStr">
        <is>
          <t>state</t>
        </is>
      </c>
      <c r="F1565" s="45" t="inlineStr">
        <is>
          <t>development</t>
        </is>
      </c>
      <c r="G1565" s="45" t="inlineStr">
        <is>
          <t>pressure-032-scene-0003</t>
        </is>
      </c>
      <c r="H1565" s="45" t="inlineStr">
        <is>
          <t>pressure-032</t>
        </is>
      </c>
      <c r="I1565" s="59" t="inlineStr">
        <is>
          <t>1379.311</t>
        </is>
      </c>
      <c r="J1565" s="59" t="inlineStr">
        <is>
          <t>1438.637</t>
        </is>
      </c>
      <c r="K1565" s="45" t="inlineStr">
        <is>
          <t>items/pressure-032-scene-0003/clip.mp4</t>
        </is>
      </c>
      <c r="L1565" s="45" t="inlineStr">
        <is>
          <t>items/pressure-032-scene-0003/thumbnail.jpg</t>
        </is>
      </c>
      <c r="M1565" s="52" t="inlineStr">
        <is>
          <t>ASR: okay not what yeah see it's supposed to rock like this but for some reason it's It's not rocking. Well I hope that it doesn't blow on the bottom, it's supposed to get really noisy. So gosh. Don't let it go. It's resting on the burner. It's on the burner? Okay, it's still resting. Well, I'll tell you what, I may have to go to the pressure cooker shop and find out what's wrong with it, but that's what it usually does, see? So we'll just go ahead and let this cook for another ten minutes and see what happens. Okay, now it's doing its thing. Okay, this is how it's supposed to rock, so evidently I haven't used it for a while. So, here we go. Now, it's going to be cooking for eight more minutes. I'm going to turn the heat down. There. A gentle rock is what you want on a pressure cooker. Don't we all want gentle rocking? Oh, now, now. This is comforting food, so once you eat it, you won't be rocked. Okay, our cooking time is finished, so how we're going to do this is we're going to take this over
OCR: 2S PSKIMD AILNEU
VLM: Visual summary: Two women in a kitchen are interacting with a pressure cooker on the counter.
视觉摘要: 两位女士在厨房里与放在台面上的压力锅互动。
Visible product: Pressure Cooker
Visible components: pressure cooker; lid; knob; aprons; kitchen counter; refrigerator; utensils
Visible actions: woman gesturing with hands; woman looking upward; woman reaching for stove knob
Visible states: pressure cooker on counter; lid on pressure cooker; woman standing near stove
Visual uncertainty: The specific model or brand of the pressure cooker is not visible. The exact action being performed is not fully clear from the frames.</t>
        </is>
      </c>
      <c r="N1565" s="45" t="inlineStr">
        <is>
          <t>45</t>
        </is>
      </c>
      <c r="O1565" s="45" t="inlineStr">
        <is>
          <t>2</t>
        </is>
      </c>
      <c r="P1565" s="59" t="inlineStr">
        <is>
          <t>1379.311</t>
        </is>
      </c>
      <c r="Q1565" s="59" t="inlineStr">
        <is>
          <t>1438.637</t>
        </is>
      </c>
      <c r="R1565" s="52" t="inlineStr">
        <is>
          <t>ASR mentions the pressure cooker 'rocking' and 'getting really noisy' as expected behavior during pressure buildup, and VLM shows the pressure cooker on the counter with visible lid and knob, consistent with pressure-building state. However, no visual evidence of rocking or noise is provided in the VLM frames, and the ASR is indirect and speculative.</t>
        </is>
      </c>
      <c r="S1565" s="52" t="inlineStr">
        <is>
          <t>ASR|VLM</t>
        </is>
      </c>
      <c r="T1565" s="52" t="inlineStr">
        <is>
          <t>medium</t>
        </is>
      </c>
      <c r="U1565" s="52" t="inlineStr">
        <is>
          <t>The VLM does not visually confirm rocking or noise, and the ASR is not direct evidence of visible signs; it is inferential and contextual.</t>
        </is>
      </c>
      <c r="V1565" s="45" t="inlineStr">
        <is>
          <t>R1</t>
        </is>
      </c>
      <c r="W1565" s="46" t="inlineStr">
        <is>
          <t>2</t>
        </is>
      </c>
      <c r="X1565" s="60" t="n">
        <v>1379.311</v>
      </c>
      <c r="Y1565" s="60" t="n">
        <v>1438.637</v>
      </c>
      <c r="Z1565" s="46" t="inlineStr">
        <is>
          <t>no</t>
        </is>
      </c>
      <c r="AA1565" s="54" t="inlineStr">
        <is>
          <t>第1帧（t=1379.3s）和第6帧（t=1438.7s）特写压力锅锅盖与限压阀，配合 ASR 中“supposed to rock”“get really noisy”说明压力建立时的可见/可听迹象，但未直观展示持续摇滚动作。</t>
        </is>
      </c>
      <c r="AB1565" s="54" t="inlineStr">
        <is>
          <t>时间按实际证据片段重定位</t>
        </is>
      </c>
      <c r="AC1565" s="46" t="inlineStr">
        <is>
          <t>completed</t>
        </is>
      </c>
      <c r="AD1565" s="46" t="inlineStr">
        <is>
          <t>2026-07-28T01:55:19+08:00</t>
        </is>
      </c>
      <c r="AE1565" s="47">
        <f>IF(AC1565&lt;&gt;"completed","",IF(W1565=O1565,"no","yes"))</f>
        <v/>
      </c>
      <c r="AF1565" s="47">
        <f>IF(AC1565&lt;&gt;"completed","",IF(AND(X1565=P1565,Y1565=Q1565),"no","yes"))</f>
        <v/>
      </c>
      <c r="AG1565" s="47">
        <f>IF(AC1565&lt;&gt;"completed","待复核",IF(OR(W1565="",Z1565="",AA1565="",AD1565=""),"缺少必填项",IF(AND(OR(AE1565="yes",AF1565="yes"),AB1565=""),"修正原因缺失",IF(OR(W1565=0,W1565=1),IF(AND(X1565="",Y1565=""),"通过","0/1级时间应留空"),IF(AND(OR(W1565=2,W1565=3),X1565&lt;&gt;"",Y1565&lt;&gt;"",X1565&gt;=I1565,Y1565&lt;=J1565,Y1565&gt;X1565),"通过","2/3级时间无效")))))</f>
        <v/>
      </c>
    </row>
    <row r="1566">
      <c r="A1566" s="45" t="inlineStr">
        <is>
          <t>VQ-038</t>
        </is>
      </c>
      <c r="B1566" s="52" t="inlineStr">
        <is>
          <t>What visible signs show that a pressure cooker is building pressure?</t>
        </is>
      </c>
      <c r="C1566" s="45" t="inlineStr">
        <is>
          <t>en</t>
        </is>
      </c>
      <c r="D1566" s="45" t="inlineStr">
        <is>
          <t>Pressure Cooker</t>
        </is>
      </c>
      <c r="E1566" s="45" t="inlineStr">
        <is>
          <t>state</t>
        </is>
      </c>
      <c r="F1566" s="45" t="inlineStr">
        <is>
          <t>development</t>
        </is>
      </c>
      <c r="G1566" s="45" t="inlineStr">
        <is>
          <t>pressure-036-scene-0003</t>
        </is>
      </c>
      <c r="H1566" s="45" t="inlineStr">
        <is>
          <t>pressure-036</t>
        </is>
      </c>
      <c r="I1566" s="59" t="inlineStr">
        <is>
          <t>33.667</t>
        </is>
      </c>
      <c r="J1566" s="59" t="inlineStr">
        <is>
          <t>50.717</t>
        </is>
      </c>
      <c r="K1566" s="45" t="inlineStr">
        <is>
          <t>items/pressure-036-scene-0003/clip.mp4</t>
        </is>
      </c>
      <c r="L1566" s="45" t="inlineStr">
        <is>
          <t>items/pressure-036-scene-0003/thumbnail.jpg</t>
        </is>
      </c>
      <c r="M1566" s="52" t="inlineStr">
        <is>
          <t>ASR: All right, so the first thing, because a lot of people are interested in this, it did come in a nice box. I won't go ahead and do a total unboxing, but I will show you what it comes with, and then we'll go ahead and cook a couple of recipes with it, and we'll let you know how it performs compared to the other pressure cookers we've tried.
OCR: Simionio Safe, simple and smart Che-luttion ome Galt coohng s
VLM: Visual summary: A man is in a kitchen interacting with a black pressure cooker on a countertop.
视觉摘要: 一名男子在厨房里与放在台面上的黑色压力锅互动。
Visible product: Pressure Cooker
Visible components: black pressure cooker; microwave oven; stove; kitchen counter; wooden cabinets; window with blinds; red toaster oven; stand mixer
Visible actions: man leaning over pressure cooker; man standing upright and gesturing</t>
        </is>
      </c>
      <c r="N1566" s="45" t="inlineStr">
        <is>
          <t>46</t>
        </is>
      </c>
      <c r="O1566" s="45" t="inlineStr">
        <is>
          <t>0</t>
        </is>
      </c>
      <c r="P1566" s="59" t="str"/>
      <c r="Q1566" s="59" t="str"/>
      <c r="R1566" s="52" t="inlineStr">
        <is>
          <t>The scene shows a man interacting with a pressure cooker but provides no visible signs of pressure building (e.g., steam release, pressure indicator, lid movement).</t>
        </is>
      </c>
      <c r="S1566" s="52" t="inlineStr">
        <is>
          <t>VLM</t>
        </is>
      </c>
      <c r="T1566" s="52" t="inlineStr">
        <is>
          <t>low</t>
        </is>
      </c>
      <c r="U1566" s="52" t="inlineStr">
        <is>
          <t>No visual or textual evidence of pressure-building indicators is present in the scene.</t>
        </is>
      </c>
      <c r="V1566" s="45" t="inlineStr">
        <is>
          <t>R1</t>
        </is>
      </c>
      <c r="W1566" s="46" t="inlineStr">
        <is>
          <t>0</t>
        </is>
      </c>
      <c r="X1566" s="60" t="n"/>
      <c r="Y1566" s="60" t="n"/>
      <c r="Z1566" s="46" t="inlineStr">
        <is>
          <t>no</t>
        </is>
      </c>
      <c r="AA1566" s="54" t="inlineStr">
        <is>
          <t>全部6帧为男子在厨房开箱并介绍压力锅外观，未展示加压、蒸汽或压力指示器等与query相关的画面。</t>
        </is>
      </c>
      <c r="AB1566" s="54" t="n"/>
      <c r="AC1566" s="46" t="inlineStr">
        <is>
          <t>completed</t>
        </is>
      </c>
      <c r="AD1566" s="46" t="inlineStr">
        <is>
          <t>2026-07-28T02:00:15+08:00</t>
        </is>
      </c>
      <c r="AE1566" s="47">
        <f>IF(AC1566&lt;&gt;"completed","",IF(W1566=O1566,"no","yes"))</f>
        <v/>
      </c>
      <c r="AF1566" s="47">
        <f>IF(AC1566&lt;&gt;"completed","",IF(AND(X1566=P1566,Y1566=Q1566),"no","yes"))</f>
        <v/>
      </c>
      <c r="AG1566" s="47">
        <f>IF(AC1566&lt;&gt;"completed","待复核",IF(OR(W1566="",Z1566="",AA1566="",AD1566=""),"缺少必填项",IF(AND(OR(AE1566="yes",AF1566="yes"),AB1566=""),"修正原因缺失",IF(OR(W1566=0,W1566=1),IF(AND(X1566="",Y1566=""),"通过","0/1级时间应留空"),IF(AND(OR(W1566=2,W1566=3),X1566&lt;&gt;"",Y1566&lt;&gt;"",X1566&gt;=I1566,Y1566&lt;=J1566,Y1566&gt;X1566),"通过","2/3级时间无效")))))</f>
        <v/>
      </c>
    </row>
    <row r="1567">
      <c r="A1567" s="45" t="inlineStr">
        <is>
          <t>VQ-038</t>
        </is>
      </c>
      <c r="B1567" s="52" t="inlineStr">
        <is>
          <t>What visible signs show that a pressure cooker is building pressure?</t>
        </is>
      </c>
      <c r="C1567" s="45" t="inlineStr">
        <is>
          <t>en</t>
        </is>
      </c>
      <c r="D1567" s="45" t="inlineStr">
        <is>
          <t>Pressure Cooker</t>
        </is>
      </c>
      <c r="E1567" s="45" t="inlineStr">
        <is>
          <t>state</t>
        </is>
      </c>
      <c r="F1567" s="45" t="inlineStr">
        <is>
          <t>development</t>
        </is>
      </c>
      <c r="G1567" s="45" t="inlineStr">
        <is>
          <t>pressure-001-scene-0001</t>
        </is>
      </c>
      <c r="H1567" s="45" t="inlineStr">
        <is>
          <t>pressure-001</t>
        </is>
      </c>
      <c r="I1567" s="59" t="inlineStr">
        <is>
          <t>0.0</t>
        </is>
      </c>
      <c r="J1567" s="59" t="inlineStr">
        <is>
          <t>120.65</t>
        </is>
      </c>
      <c r="K1567" s="45" t="inlineStr">
        <is>
          <t>items/pressure-001-scene-0001/clip.mp4</t>
        </is>
      </c>
      <c r="L1567" s="45" t="inlineStr">
        <is>
          <t>items/pressure-001-scene-0001/thumbnail.jpg</t>
        </is>
      </c>
      <c r="M1567" s="52" t="inlineStr">
        <is>
          <t>VLM: Visual summary: A pressure cooker is sitting on a kitchen countertop, emitting steam from its valve.
视觉摘要: 一个压力锅放在厨房台面上，从其阀门处冒出蒸汽。
Visible product: Pressure Cooker
Visible components: pressure cooker; red valve cap; metal lid; black handles; granite countertop; white tiled wall
Visible states: steam is being released from the valve</t>
        </is>
      </c>
      <c r="N1567" s="45" t="inlineStr">
        <is>
          <t>47</t>
        </is>
      </c>
      <c r="O1567" s="45" t="inlineStr">
        <is>
          <t>3</t>
        </is>
      </c>
      <c r="P1567" s="59" t="inlineStr">
        <is>
          <t>0.0</t>
        </is>
      </c>
      <c r="Q1567" s="59" t="inlineStr">
        <is>
          <t>120.65</t>
        </is>
      </c>
      <c r="R1567" s="52" t="inlineStr">
        <is>
          <t>Steam being released from the valve is a visible sign that the pressure cooker is building pressure.</t>
        </is>
      </c>
      <c r="S1567" s="52" t="inlineStr">
        <is>
          <t>VLM</t>
        </is>
      </c>
      <c r="T1567" s="52" t="inlineStr">
        <is>
          <t>low</t>
        </is>
      </c>
      <c r="U1567" s="52" t="str"/>
      <c r="V1567" s="45" t="inlineStr">
        <is>
          <t>R1</t>
        </is>
      </c>
      <c r="W1567" s="46" t="inlineStr">
        <is>
          <t>2</t>
        </is>
      </c>
      <c r="X1567" s="60" t="inlineStr">
        <is>
          <t>48.3</t>
        </is>
      </c>
      <c r="Y1567" s="60" t="inlineStr">
        <is>
          <t>120.6</t>
        </is>
      </c>
      <c r="Z1567" s="46" t="inlineStr">
        <is>
          <t>no</t>
        </is>
      </c>
      <c r="AA1567" s="54" t="inlineStr">
        <is>
          <t>第3-6帧（t=48.3s–120.6s）可见蒸汽从红色阀帽处逐渐增强释放，且浮子阀呈升起状态，表明压力已建立并正在调节；但未展示'建压过程中'的动态变化（如浮子阀上升过程）。</t>
        </is>
      </c>
      <c r="AB1567" s="54" t="inlineStr">
        <is>
          <t>AI=3→R1=2：画面仅静态展示已加压状态的蒸汽释放现象，未演示压力'建立中'的动态标志（如浮子阀从下往上升起的过程），故降为部分回答。</t>
        </is>
      </c>
      <c r="AC1567" s="46" t="inlineStr">
        <is>
          <t>completed</t>
        </is>
      </c>
      <c r="AD1567" s="46" t="inlineStr">
        <is>
          <t>2026-07-28T01:55:19+08:00</t>
        </is>
      </c>
      <c r="AE1567" s="47">
        <f>IF(AC1567&lt;&gt;"completed","",IF(W1567=O1567,"no","yes"))</f>
        <v/>
      </c>
      <c r="AF1567" s="47">
        <f>IF(AC1567&lt;&gt;"completed","",IF(AND(X1567=P1567,Y1567=Q1567),"no","yes"))</f>
        <v/>
      </c>
      <c r="AG1567" s="47">
        <f>IF(AC1567&lt;&gt;"completed","待复核",IF(OR(W1567="",Z1567="",AA1567="",AD1567=""),"缺少必填项",IF(AND(OR(AE1567="yes",AF1567="yes"),AB1567=""),"修正原因缺失",IF(OR(W1567=0,W1567=1),IF(AND(X1567="",Y1567=""),"通过","0/1级时间应留空"),IF(AND(OR(W1567=2,W1567=3),X1567&lt;&gt;"",Y1567&lt;&gt;"",X1567&gt;=I1567,Y1567&lt;=J1567,Y1567&gt;X1567),"通过","2/3级时间无效")))))</f>
        <v/>
      </c>
    </row>
    <row r="1568">
      <c r="A1568" s="45" t="inlineStr">
        <is>
          <t>VQ-038</t>
        </is>
      </c>
      <c r="B1568" s="52" t="inlineStr">
        <is>
          <t>What visible signs show that a pressure cooker is building pressure?</t>
        </is>
      </c>
      <c r="C1568" s="45" t="inlineStr">
        <is>
          <t>en</t>
        </is>
      </c>
      <c r="D1568" s="45" t="inlineStr">
        <is>
          <t>Pressure Cooker</t>
        </is>
      </c>
      <c r="E1568" s="45" t="inlineStr">
        <is>
          <t>state</t>
        </is>
      </c>
      <c r="F1568" s="45" t="inlineStr">
        <is>
          <t>development</t>
        </is>
      </c>
      <c r="G1568" s="45" t="inlineStr">
        <is>
          <t>pressure-040-scene-0003</t>
        </is>
      </c>
      <c r="H1568" s="45" t="inlineStr">
        <is>
          <t>pressure-040</t>
        </is>
      </c>
      <c r="I1568" s="59" t="inlineStr">
        <is>
          <t>63.897</t>
        </is>
      </c>
      <c r="J1568" s="59" t="inlineStr">
        <is>
          <t>70.237</t>
        </is>
      </c>
      <c r="K1568" s="45" t="inlineStr">
        <is>
          <t>items/pressure-040-scene-0003/clip.mp4</t>
        </is>
      </c>
      <c r="L1568" s="45" t="inlineStr">
        <is>
          <t>items/pressure-040-scene-0003/thumbnail.jpg</t>
        </is>
      </c>
      <c r="M1568" s="52" t="inlineStr">
        <is>
          <t>ASR: pressure cooker and it can be a slow cooker as well so a lot of people know that brand name but this one is my preferred choice this one so you can
OCR: FAGOR KIRKLAND I-OI 8.8:8.8 ORGANIC HICKEN START Nutrition F OCK STOP KEEP WARM TIME DELAY STEAM EE /OR PRESSURE COK SLOW COOK YOGURT SLOW- EN BONES AD BROWN SAUTÉ SIMMER WHITE RICE RISOTTO PCTV PARK CITY TELEVISION PAP TY TELEVISI
VLM: Visual summary: A close-up of a Fagor pressure cooker's control panel, showing a digital display and multiple cooking function buttons, with a carton of Kirkland Organic Chicken Stock visible to the left.
视觉摘要: 一台法格压力锅的控制面板特写，显示数字显示屏和多个烹饪功能按钮，左侧可见一盒Kirkland有机鸡骨汤。
Visible product: Pressure Cooker
Visible components: digital display; START/STOP button; KEEP WARM button; TIME DELAY button; STEAM button; PRESSURE COOK button; SLOW COOK button; YOGURT button; BROWN button; SAUTÉ button; SIMMER button; WHITE RICE button; BROWN RICE button; RISOTTO button; plus button; minus button; FAGOR logo; KIRKLAND Organic Chicken Stock carton
Visible states: digital display showing '00:30'; digital display showing '00:00'</t>
        </is>
      </c>
      <c r="N1568" s="45" t="inlineStr">
        <is>
          <t>48</t>
        </is>
      </c>
      <c r="O1568" s="45" t="inlineStr">
        <is>
          <t>1</t>
        </is>
      </c>
      <c r="P1568" s="59" t="str"/>
      <c r="Q1568" s="59" t="str"/>
      <c r="R1568" s="52" t="inlineStr">
        <is>
          <t>The scene shows a pressure cooker's control panel with a digital display showing '00:30' and '00:00', but no visible signs of pressure building (e.g., pressure indicator, hissing, or lid seal engagement).</t>
        </is>
      </c>
      <c r="S1568" s="52" t="inlineStr">
        <is>
          <t>VLM|ASR</t>
        </is>
      </c>
      <c r="T1568" s="52" t="inlineStr">
        <is>
          <t>low</t>
        </is>
      </c>
      <c r="U1568" s="52" t="inlineStr">
        <is>
          <t>No evidence of pressure building is visible or mentioned; only control panel states are shown.</t>
        </is>
      </c>
      <c r="V1568" s="45" t="inlineStr">
        <is>
          <t>R1</t>
        </is>
      </c>
      <c r="W1568" s="46" t="inlineStr">
        <is>
          <t>1</t>
        </is>
      </c>
      <c r="X1568" s="60" t="n"/>
      <c r="Y1568" s="60" t="n"/>
      <c r="Z1568" s="46" t="inlineStr">
        <is>
          <t>no</t>
        </is>
      </c>
      <c r="AA1568" s="54" t="inlineStr">
        <is>
          <t>全部6帧（t=63.9s–70.3s）仅显示控制面板倒计时（00:33→00:19），无压力建立的可视迹象（如压力指示灯、密封圈咬合、蒸汽泄漏等）。</t>
        </is>
      </c>
      <c r="AB1568" s="54" t="n"/>
      <c r="AC1568" s="46" t="inlineStr">
        <is>
          <t>completed</t>
        </is>
      </c>
      <c r="AD1568" s="46" t="inlineStr">
        <is>
          <t>2026-07-28T02:00:15+08:00</t>
        </is>
      </c>
      <c r="AE1568" s="47">
        <f>IF(AC1568&lt;&gt;"completed","",IF(W1568=O1568,"no","yes"))</f>
        <v/>
      </c>
      <c r="AF1568" s="47">
        <f>IF(AC1568&lt;&gt;"completed","",IF(AND(X1568=P1568,Y1568=Q1568),"no","yes"))</f>
        <v/>
      </c>
      <c r="AG1568" s="47">
        <f>IF(AC1568&lt;&gt;"completed","待复核",IF(OR(W1568="",Z1568="",AA1568="",AD1568=""),"缺少必填项",IF(AND(OR(AE1568="yes",AF1568="yes"),AB1568=""),"修正原因缺失",IF(OR(W1568=0,W1568=1),IF(AND(X1568="",Y1568=""),"通过","0/1级时间应留空"),IF(AND(OR(W1568=2,W1568=3),X1568&lt;&gt;"",Y1568&lt;&gt;"",X1568&gt;=I1568,Y1568&lt;=J1568,Y1568&gt;X1568),"通过","2/3级时间无效")))))</f>
        <v/>
      </c>
    </row>
    <row r="1569">
      <c r="A1569" s="45" t="inlineStr">
        <is>
          <t>VQ-038</t>
        </is>
      </c>
      <c r="B1569" s="52" t="inlineStr">
        <is>
          <t>What visible signs show that a pressure cooker is building pressure?</t>
        </is>
      </c>
      <c r="C1569" s="45" t="inlineStr">
        <is>
          <t>en</t>
        </is>
      </c>
      <c r="D1569" s="45" t="inlineStr">
        <is>
          <t>Pressure Cooker</t>
        </is>
      </c>
      <c r="E1569" s="45" t="inlineStr">
        <is>
          <t>state</t>
        </is>
      </c>
      <c r="F1569" s="45" t="inlineStr">
        <is>
          <t>development</t>
        </is>
      </c>
      <c r="G1569" s="45" t="inlineStr">
        <is>
          <t>pressure-012-scene-0021</t>
        </is>
      </c>
      <c r="H1569" s="45" t="inlineStr">
        <is>
          <t>pressure-012</t>
        </is>
      </c>
      <c r="I1569" s="59" t="inlineStr">
        <is>
          <t>77.744</t>
        </is>
      </c>
      <c r="J1569" s="59" t="inlineStr">
        <is>
          <t>81.448</t>
        </is>
      </c>
      <c r="K1569" s="45" t="inlineStr">
        <is>
          <t>items/pressure-012-scene-0021/clip.mp4</t>
        </is>
      </c>
      <c r="L1569" s="45" t="inlineStr">
        <is>
          <t>items/pressure-012-scene-0021/thumbnail.jpg</t>
        </is>
      </c>
      <c r="M1569" s="52" t="inlineStr">
        <is>
          <t>VLM: Visual summary: A hand stirs a dark brown liquid inside a pressure cooker with a wooden spoon.
视觉摘要: 一只手用木勺在压力锅内搅拌深棕色液体。
Visible product: Pressure Cooker
Visible components: pressure cooker; wooden spoon; hand; dark brown liquid; garlic cloves; green onions; red and white checkered cloth
Visible actions: stirring
Visible states: liquid being mixed; liquid bubbling slightly</t>
        </is>
      </c>
      <c r="N1569" s="45" t="inlineStr">
        <is>
          <t>49</t>
        </is>
      </c>
      <c r="O1569" s="45" t="inlineStr">
        <is>
          <t>2</t>
        </is>
      </c>
      <c r="P1569" s="59" t="inlineStr">
        <is>
          <t>77.744</t>
        </is>
      </c>
      <c r="Q1569" s="59" t="inlineStr">
        <is>
          <t>81.448</t>
        </is>
      </c>
      <c r="R1569" s="52" t="inlineStr">
        <is>
          <t>The liquid is shown bubbling slightly, which is a visible sign of pressure building in the pressure cooker.</t>
        </is>
      </c>
      <c r="S1569" s="52" t="inlineStr">
        <is>
          <t>VLM</t>
        </is>
      </c>
      <c r="T1569" s="52" t="inlineStr">
        <is>
          <t>low</t>
        </is>
      </c>
      <c r="U1569" s="52" t="inlineStr">
        <is>
          <t>The bubbling is clearly visible and directly related to pressure building, though no explicit verbal confirmation is present.</t>
        </is>
      </c>
      <c r="V1569" s="45" t="inlineStr">
        <is>
          <t>R1</t>
        </is>
      </c>
      <c r="W1569" s="46" t="inlineStr">
        <is>
          <t>1</t>
        </is>
      </c>
      <c r="X1569" s="60" t="n"/>
      <c r="Y1569" s="60" t="n"/>
      <c r="Z1569" s="46" t="inlineStr">
        <is>
          <t>no</t>
        </is>
      </c>
      <c r="AA1569" s="54" t="inlineStr">
        <is>
          <t>第0–5帧（t=77.7s–81.5s）中，压力锅内盛有深棕色液体并被木勺搅拌，液面略有气泡，但锅盖敞开，未显示压力指示器、浮子阀升起或蒸汽释放等加压迹象。</t>
        </is>
      </c>
      <c r="AB1569" s="54" t="inlineStr">
        <is>
          <t>AI=2→R1=1：画面仅为开盖搅拌液体且液面微沸，并非压力锅封闭加压时的可见迹象，无法回答query。</t>
        </is>
      </c>
      <c r="AC1569" s="46" t="inlineStr">
        <is>
          <t>completed</t>
        </is>
      </c>
      <c r="AD1569" s="46" t="inlineStr">
        <is>
          <t>2026-07-28T02:00:15+08:00</t>
        </is>
      </c>
      <c r="AE1569" s="47">
        <f>IF(AC1569&lt;&gt;"completed","",IF(W1569=O1569,"no","yes"))</f>
        <v/>
      </c>
      <c r="AF1569" s="47">
        <f>IF(AC1569&lt;&gt;"completed","",IF(AND(X1569=P1569,Y1569=Q1569),"no","yes"))</f>
        <v/>
      </c>
      <c r="AG1569" s="47">
        <f>IF(AC1569&lt;&gt;"completed","待复核",IF(OR(W1569="",Z1569="",AA1569="",AD1569=""),"缺少必填项",IF(AND(OR(AE1569="yes",AF1569="yes"),AB1569=""),"修正原因缺失",IF(OR(W1569=0,W1569=1),IF(AND(X1569="",Y1569=""),"通过","0/1级时间应留空"),IF(AND(OR(W1569=2,W1569=3),X1569&lt;&gt;"",Y1569&lt;&gt;"",X1569&gt;=I1569,Y1569&lt;=J1569,Y1569&gt;X1569),"通过","2/3级时间无效")))))</f>
        <v/>
      </c>
    </row>
    <row r="1570">
      <c r="A1570" s="45" t="inlineStr">
        <is>
          <t>VQ-038</t>
        </is>
      </c>
      <c r="B1570" s="52" t="inlineStr">
        <is>
          <t>What visible signs show that a pressure cooker is building pressure?</t>
        </is>
      </c>
      <c r="C1570" s="45" t="inlineStr">
        <is>
          <t>en</t>
        </is>
      </c>
      <c r="D1570" s="45" t="inlineStr">
        <is>
          <t>Pressure Cooker</t>
        </is>
      </c>
      <c r="E1570" s="45" t="inlineStr">
        <is>
          <t>state</t>
        </is>
      </c>
      <c r="F1570" s="45" t="inlineStr">
        <is>
          <t>development</t>
        </is>
      </c>
      <c r="G1570" s="45" t="inlineStr">
        <is>
          <t>pressure-010-scene-0004</t>
        </is>
      </c>
      <c r="H1570" s="45" t="inlineStr">
        <is>
          <t>pressure-010</t>
        </is>
      </c>
      <c r="I1570" s="59" t="inlineStr">
        <is>
          <t>102.035</t>
        </is>
      </c>
      <c r="J1570" s="59" t="inlineStr">
        <is>
          <t>143.911</t>
        </is>
      </c>
      <c r="K1570" s="45" t="inlineStr">
        <is>
          <t>items/pressure-010-scene-0004/clip.mp4</t>
        </is>
      </c>
      <c r="L1570" s="45" t="inlineStr">
        <is>
          <t>items/pressure-010-scene-0004/thumbnail.jpg</t>
        </is>
      </c>
      <c r="M1570" s="52" t="inlineStr">
        <is>
          <t>ASR: But I promise you, eventually, I get it out and I dump it in the pot. Once all those ingredients are in, we'll stir the pot up just a little bit, and then we can get to cooking on it. Let's go ahead and throw the lid on top. Sometimes it's a little tricky getting it on because it's not clear where to set it first, but once you get it, it'll lock in, and then you just lock it in. and make sure that the vent is sent to sealing so then you don't lose that pressure that starts to build up and then you go ahead and turn the pot onto the manual setting and you will let that cook for about four minutes. Allow the pot an additional five minutes to get pressurized and then you'll be set. Before we can open the pot we have to let it depressurize and to do that
OCR: O88 MACARONI ELBOW 688g8 OR8 088 TSTUNSS Instart Cot GAnge
VLM: Visual summary: A person is preparing to use a pressure cooker on a countertop with various cooking ingredients and tools nearby.
视觉摘要: 一个人正在准备使用台面上的压力锅，旁边放着各种烹饪食材和工具。
Visible product: Pressure Cooker
Visible components: Instant Pot pressure cooker; Elbow Macaroni box; Can of Great Value brand product; Measuring cup; Small spice jar; Spoon
Visible actions: Person holding a spoon; Person placing hands on pressure cooker lid
Visible states: Pressure cooker digital display showing '0:00'
Visual uncertainty: The contents of the measuring cup and the specific product in the can are not clearly identifiable.</t>
        </is>
      </c>
      <c r="N1570" s="45" t="inlineStr">
        <is>
          <t>50</t>
        </is>
      </c>
      <c r="O1570" s="45" t="inlineStr">
        <is>
          <t>1</t>
        </is>
      </c>
      <c r="P1570" s="59" t="str"/>
      <c r="Q1570" s="59" t="str"/>
      <c r="R1570" s="52" t="inlineStr">
        <is>
          <t>The visual summary shows a pressure cooker with a digital display showing '0:00', indicating it is not yet pressurized, and no visible signs of pressure buildup are present in the scene.</t>
        </is>
      </c>
      <c r="S1570" s="52" t="inlineStr">
        <is>
          <t>VLM</t>
        </is>
      </c>
      <c r="T1570" s="52" t="inlineStr">
        <is>
          <t>low</t>
        </is>
      </c>
      <c r="U1570" s="52" t="inlineStr">
        <is>
          <t>The scene does not show any visible signs of pressure building up, such as steam release, hissing, or pressure indicator movement.</t>
        </is>
      </c>
      <c r="V1570" s="45" t="inlineStr">
        <is>
          <t>R1</t>
        </is>
      </c>
      <c r="W1570" s="46" t="inlineStr">
        <is>
          <t>0</t>
        </is>
      </c>
      <c r="X1570" s="60" t="n"/>
      <c r="Y1570" s="60" t="n"/>
      <c r="Z1570" s="46" t="inlineStr">
        <is>
          <t>no</t>
        </is>
      </c>
      <c r="AA1570" s="54" t="inlineStr">
        <is>
          <t>画面仅显示控制面板0:00，未见蒸汽释放、浮子阀升起等压力建立的可视迹象。</t>
        </is>
      </c>
      <c r="AB1570" s="54" t="inlineStr">
        <is>
          <t>AI=1→R1=0：画面未展示压力建立的任何可见迹象。</t>
        </is>
      </c>
      <c r="AC1570" s="46" t="inlineStr">
        <is>
          <t>completed</t>
        </is>
      </c>
      <c r="AD1570" s="46" t="inlineStr">
        <is>
          <t>2026-07-28T01:55:19+08:00</t>
        </is>
      </c>
      <c r="AE1570" s="47">
        <f>IF(AC1570&lt;&gt;"completed","",IF(W1570=O1570,"no","yes"))</f>
        <v/>
      </c>
      <c r="AF1570" s="47">
        <f>IF(AC1570&lt;&gt;"completed","",IF(AND(X1570=P1570,Y1570=Q1570),"no","yes"))</f>
        <v/>
      </c>
      <c r="AG1570" s="47">
        <f>IF(AC1570&lt;&gt;"completed","待复核",IF(OR(W1570="",Z1570="",AA1570="",AD1570=""),"缺少必填项",IF(AND(OR(AE1570="yes",AF1570="yes"),AB1570=""),"修正原因缺失",IF(OR(W1570=0,W1570=1),IF(AND(X1570="",Y1570=""),"通过","0/1级时间应留空"),IF(AND(OR(W1570=2,W1570=3),X1570&lt;&gt;"",Y1570&lt;&gt;"",X1570&gt;=I1570,Y1570&lt;=J1570,Y1570&gt;X1570),"通过","2/3级时间无效")))))</f>
        <v/>
      </c>
    </row>
    <row r="1571">
      <c r="A1571" s="45" t="inlineStr">
        <is>
          <t>VQ-038</t>
        </is>
      </c>
      <c r="B1571" s="52" t="inlineStr">
        <is>
          <t>What visible signs show that a pressure cooker is building pressure?</t>
        </is>
      </c>
      <c r="C1571" s="45" t="inlineStr">
        <is>
          <t>en</t>
        </is>
      </c>
      <c r="D1571" s="45" t="inlineStr">
        <is>
          <t>Pressure Cooker</t>
        </is>
      </c>
      <c r="E1571" s="45" t="inlineStr">
        <is>
          <t>state</t>
        </is>
      </c>
      <c r="F1571" s="45" t="inlineStr">
        <is>
          <t>development</t>
        </is>
      </c>
      <c r="G1571" s="45" t="inlineStr">
        <is>
          <t>pressure-010-scene-0006</t>
        </is>
      </c>
      <c r="H1571" s="45" t="inlineStr">
        <is>
          <t>pressure-010</t>
        </is>
      </c>
      <c r="I1571" s="59" t="inlineStr">
        <is>
          <t>147.915</t>
        </is>
      </c>
      <c r="J1571" s="59" t="inlineStr">
        <is>
          <t>182.549</t>
        </is>
      </c>
      <c r="K1571" s="45" t="inlineStr">
        <is>
          <t>items/pressure-010-scene-0006/clip.mp4</t>
        </is>
      </c>
      <c r="L1571" s="45" t="inlineStr">
        <is>
          <t>items/pressure-010-scene-0006/thumbnail.jpg</t>
        </is>
      </c>
      <c r="M1571" s="52" t="inlineStr">
        <is>
          <t>ASR: then you'll be set. Before we can open the pot we have to let it depressurize and to do that you'll just turn the knob here to venting and let all the steam rise out of the pot. Once we get the pot open we can go ahead and dump in the rest of our ingredients. You'll start with that 12 ounce can of evaporated milk and then put in two tablespoons of butter or your butter alternative and then go ahead and try to get out 1 quarter teaspoon of ground nutmeg. Here I struggle with it again same as the mustard. Eventually get it out though and it goes straight into the
OCR: LUSTANSS Irstart Gct E0OS 12 OZ EVAPORATED MILK Instart Get' 0006 E006 Irstort Gel 8008 1/4 TEASPOON GROUND NUTMEG Irstart Det
VLM: Visual summary: A person is preparing to use a pressure cooker by adding ingredients to it.
视觉摘要: 一个人正在准备使用压力锅，向其中添加食材。
Visible product: Pressure Cooker
Visible components: pressure cooker; digital display; control buttons; lid; can; measuring cups; spoon
Visible actions: pointing at a button on the lid; pouring from a can into the pressure cooker; placing a can on the counter
Visible states: pressure cooker lid is open; digital display shows time
Visual uncertainty: The exact text on the labels is not fully legible.</t>
        </is>
      </c>
      <c r="N1571" s="45" t="inlineStr">
        <is>
          <t>51</t>
        </is>
      </c>
      <c r="O1571" s="45" t="inlineStr">
        <is>
          <t>0</t>
        </is>
      </c>
      <c r="P1571" s="59" t="str"/>
      <c r="Q1571" s="59" t="str"/>
      <c r="R1571" s="52" t="inlineStr">
        <is>
          <t>The scene shows the pressure cooker lid open and digital display showing time, but no visible signs of pressure building (e.g., steam release, pressure indicator, hissing, or pressure gauge movement) are present.</t>
        </is>
      </c>
      <c r="S1571" s="52" t="inlineStr">
        <is>
          <t>VLM</t>
        </is>
      </c>
      <c r="T1571" s="52" t="inlineStr">
        <is>
          <t>low</t>
        </is>
      </c>
      <c r="U1571" s="52" t="inlineStr">
        <is>
          <t>The visual evidence clearly shows the lid open and no pressure-building indicators, and the ASR discusses depressurization, not pressure building.</t>
        </is>
      </c>
      <c r="V1571" s="45" t="inlineStr">
        <is>
          <t>R1</t>
        </is>
      </c>
      <c r="W1571" s="46" t="inlineStr">
        <is>
          <t>0</t>
        </is>
      </c>
      <c r="X1571" s="60" t="n"/>
      <c r="Y1571" s="60" t="n"/>
      <c r="Z1571" s="46" t="inlineStr">
        <is>
          <t>no</t>
        </is>
      </c>
      <c r="AA1571" s="54" t="inlineStr">
        <is>
          <t>帧2（t=154.8s）虽有蒸汽冒出，但 ASR 明确'depressurize ... venting'，属泄压过程，并非压力上升时的可见迹象。</t>
        </is>
      </c>
      <c r="AB1571" s="54" t="n"/>
      <c r="AC1571" s="46" t="inlineStr">
        <is>
          <t>completed</t>
        </is>
      </c>
      <c r="AD1571" s="46" t="inlineStr">
        <is>
          <t>2026-07-28T01:55:19+08:00</t>
        </is>
      </c>
      <c r="AE1571" s="47">
        <f>IF(AC1571&lt;&gt;"completed","",IF(W1571=O1571,"no","yes"))</f>
        <v/>
      </c>
      <c r="AF1571" s="47">
        <f>IF(AC1571&lt;&gt;"completed","",IF(AND(X1571=P1571,Y1571=Q1571),"no","yes"))</f>
        <v/>
      </c>
      <c r="AG1571" s="47">
        <f>IF(AC1571&lt;&gt;"completed","待复核",IF(OR(W1571="",Z1571="",AA1571="",AD1571=""),"缺少必填项",IF(AND(OR(AE1571="yes",AF1571="yes"),AB1571=""),"修正原因缺失",IF(OR(W1571=0,W1571=1),IF(AND(X1571="",Y1571=""),"通过","0/1级时间应留空"),IF(AND(OR(W1571=2,W1571=3),X1571&lt;&gt;"",Y1571&lt;&gt;"",X1571&gt;=I1571,Y1571&lt;=J1571,Y1571&gt;X1571),"通过","2/3级时间无效")))))</f>
        <v/>
      </c>
    </row>
    <row r="1572">
      <c r="A1572" s="45" t="inlineStr">
        <is>
          <t>VQ-038</t>
        </is>
      </c>
      <c r="B1572" s="52" t="inlineStr">
        <is>
          <t>What visible signs show that a pressure cooker is building pressure?</t>
        </is>
      </c>
      <c r="C1572" s="45" t="inlineStr">
        <is>
          <t>en</t>
        </is>
      </c>
      <c r="D1572" s="45" t="inlineStr">
        <is>
          <t>Pressure Cooker</t>
        </is>
      </c>
      <c r="E1572" s="45" t="inlineStr">
        <is>
          <t>state</t>
        </is>
      </c>
      <c r="F1572" s="45" t="inlineStr">
        <is>
          <t>development</t>
        </is>
      </c>
      <c r="G1572" s="45" t="inlineStr">
        <is>
          <t>pressure-040-scene-0001</t>
        </is>
      </c>
      <c r="H1572" s="45" t="inlineStr">
        <is>
          <t>pressure-040</t>
        </is>
      </c>
      <c r="I1572" s="59" t="inlineStr">
        <is>
          <t>0.0</t>
        </is>
      </c>
      <c r="J1572" s="59" t="inlineStr">
        <is>
          <t>4.805</t>
        </is>
      </c>
      <c r="K1572" s="45" t="inlineStr">
        <is>
          <t>items/pressure-040-scene-0001/clip.mp4</t>
        </is>
      </c>
      <c r="L1572" s="45" t="inlineStr">
        <is>
          <t>items/pressure-040-scene-0001/thumbnail.jpg</t>
        </is>
      </c>
      <c r="M1572" s="52" t="inlineStr">
        <is>
          <t>ASR: Lisa's like, do I need to sleep?
OCR: MOUNTAIN SHOW
VLM: Visual summary: A logo animation for the 'Mountain Morning Show' appears over a snowy mountain landscape with ski trails.
视觉摘要: 雪山滑雪场背景上显示“Mountain Morning Show”节目的标志动画。
Visible product: Mountain Morning Show
Visible components: mountain range; snow; ski trails; logo; sun graphic; text: MOUNTAIN MORNING SHOW
Visible states: logo animating into place; sky changing from overcast to blue with clouds</t>
        </is>
      </c>
      <c r="N1572" s="45" t="inlineStr">
        <is>
          <t>52</t>
        </is>
      </c>
      <c r="O1572" s="45" t="inlineStr">
        <is>
          <t>0</t>
        </is>
      </c>
      <c r="P1572" s="59" t="str"/>
      <c r="Q1572" s="59" t="str"/>
      <c r="R1572" s="52" t="inlineStr">
        <is>
          <t>The scene shows a logo animation for 'Mountain Morning Show' over a snowy mountain landscape with no visible pressure cooker or any signs of pressure building.</t>
        </is>
      </c>
      <c r="S1572" s="52" t="inlineStr">
        <is>
          <t>VLM</t>
        </is>
      </c>
      <c r="T1572" s="52" t="inlineStr">
        <is>
          <t>low</t>
        </is>
      </c>
      <c r="U1572" s="52" t="inlineStr">
        <is>
          <t>No pressure cooker or related visual indicators are present in the scene.</t>
        </is>
      </c>
      <c r="V1572" s="45" t="inlineStr">
        <is>
          <t>R1</t>
        </is>
      </c>
      <c r="W1572" s="46" t="inlineStr">
        <is>
          <t>0</t>
        </is>
      </c>
      <c r="X1572" s="60" t="n"/>
      <c r="Y1572" s="60" t="n"/>
      <c r="Z1572" s="46" t="inlineStr">
        <is>
          <t>no</t>
        </is>
      </c>
      <c r="AA1572" s="54" t="inlineStr">
        <is>
          <t>第1-6帧（t=0.0s-4.8s）均为'Mountain Morning Show'节目标志动画与雪山背景，未出现压力锅。</t>
        </is>
      </c>
      <c r="AB1572" s="54" t="n"/>
      <c r="AC1572" s="46" t="inlineStr">
        <is>
          <t>completed</t>
        </is>
      </c>
      <c r="AD1572" s="46" t="inlineStr">
        <is>
          <t>2026-07-28T02:00:15+08:00</t>
        </is>
      </c>
      <c r="AE1572" s="47">
        <f>IF(AC1572&lt;&gt;"completed","",IF(W1572=O1572,"no","yes"))</f>
        <v/>
      </c>
      <c r="AF1572" s="47">
        <f>IF(AC1572&lt;&gt;"completed","",IF(AND(X1572=P1572,Y1572=Q1572),"no","yes"))</f>
        <v/>
      </c>
      <c r="AG1572" s="47">
        <f>IF(AC1572&lt;&gt;"completed","待复核",IF(OR(W1572="",Z1572="",AA1572="",AD1572=""),"缺少必填项",IF(AND(OR(AE1572="yes",AF1572="yes"),AB1572=""),"修正原因缺失",IF(OR(W1572=0,W1572=1),IF(AND(X1572="",Y1572=""),"通过","0/1级时间应留空"),IF(AND(OR(W1572=2,W1572=3),X1572&lt;&gt;"",Y1572&lt;&gt;"",X1572&gt;=I1572,Y1572&lt;=J1572,Y1572&gt;X1572),"通过","2/3级时间无效")))))</f>
        <v/>
      </c>
    </row>
    <row r="1573">
      <c r="A1573" s="45" t="inlineStr">
        <is>
          <t>VQ-039</t>
        </is>
      </c>
      <c r="B1573" s="52" t="inlineStr">
        <is>
          <t>压力锅达到压力并开始计时时怎样显示？</t>
        </is>
      </c>
      <c r="C1573" s="45" t="inlineStr">
        <is>
          <t>zh-CN</t>
        </is>
      </c>
      <c r="D1573" s="45" t="inlineStr">
        <is>
          <t>Pressure Cooker</t>
        </is>
      </c>
      <c r="E1573" s="45" t="inlineStr">
        <is>
          <t>state</t>
        </is>
      </c>
      <c r="F1573" s="45" t="inlineStr">
        <is>
          <t>development</t>
        </is>
      </c>
      <c r="G1573" s="45" t="inlineStr">
        <is>
          <t>pressure-033-scene-0051</t>
        </is>
      </c>
      <c r="H1573" s="45" t="inlineStr">
        <is>
          <t>pressure-033</t>
        </is>
      </c>
      <c r="I1573" s="59" t="inlineStr">
        <is>
          <t>533.934</t>
        </is>
      </c>
      <c r="J1573" s="59" t="inlineStr">
        <is>
          <t>536.236</t>
        </is>
      </c>
      <c r="K1573" s="45" t="inlineStr">
        <is>
          <t>items/pressure-033-scene-0051/clip.mp4</t>
        </is>
      </c>
      <c r="L1573" s="45" t="inlineStr">
        <is>
          <t>items/pressure-033-scene-0051/thumbnail.jpg</t>
        </is>
      </c>
      <c r="M1573" s="52" t="inlineStr">
        <is>
          <t>ASR: here, which compresses, and will force the pressure regulator valve into an upright position. There are no moving parts on this.
VLM: Visual summary: A close-up of a pressure cooker with steam rising from its lid.
视觉摘要: 一个压力锅的特写，锅盖上有蒸汽升起。
Visible product: Pressure Cooker
Visible components: pressure cooker; lid; handle; pressure valve
Visible states: steam rising; lid slightly ajar
Visual uncertainty: The background is out of focus and indistinct.</t>
        </is>
      </c>
      <c r="N1573" s="45" t="inlineStr">
        <is>
          <t>1</t>
        </is>
      </c>
      <c r="O1573" s="45" t="inlineStr">
        <is>
          <t>0</t>
        </is>
      </c>
      <c r="P1573" s="59" t="str"/>
      <c r="Q1573" s="59" t="str"/>
      <c r="R1573" s="52" t="inlineStr">
        <is>
          <t>The visual shows steam rising and lid slightly ajar, but no display or timer mechanism is visible or mentioned.</t>
        </is>
      </c>
      <c r="S1573" s="52" t="inlineStr">
        <is>
          <t>VLM</t>
        </is>
      </c>
      <c r="T1573" s="52" t="inlineStr">
        <is>
          <t>low</t>
        </is>
      </c>
      <c r="U1573" s="52" t="inlineStr">
        <is>
          <t>No display or timer is shown or described in the evidence.</t>
        </is>
      </c>
      <c r="V1573" s="45" t="inlineStr">
        <is>
          <t>R1</t>
        </is>
      </c>
      <c r="W1573" s="46" t="inlineStr">
        <is>
          <t>1</t>
        </is>
      </c>
      <c r="X1573" s="60" t="n"/>
      <c r="Y1573" s="60" t="n"/>
      <c r="Z1573" s="46" t="inlineStr">
        <is>
          <t>no</t>
        </is>
      </c>
      <c r="AA1573" s="54" t="inlineStr">
        <is>
          <t>6帧均为锅盖特写，未出现显示屏、计时器数字或'压力达到'指示灯。</t>
        </is>
      </c>
      <c r="AB1573" s="54" t="inlineStr">
        <is>
          <t>AI=0→R1=1：产品（锅盖）可见，但6帧无显示屏/计时器。</t>
        </is>
      </c>
      <c r="AC1573" s="46" t="inlineStr">
        <is>
          <t>completed</t>
        </is>
      </c>
      <c r="AD1573" s="46" t="inlineStr">
        <is>
          <t>2026-07-28T01:55:19+08:00</t>
        </is>
      </c>
      <c r="AE1573" s="47">
        <f>IF(AC1573&lt;&gt;"completed","",IF(W1573=O1573,"no","yes"))</f>
        <v/>
      </c>
      <c r="AF1573" s="47">
        <f>IF(AC1573&lt;&gt;"completed","",IF(AND(X1573=P1573,Y1573=Q1573),"no","yes"))</f>
        <v/>
      </c>
      <c r="AG1573" s="47">
        <f>IF(AC1573&lt;&gt;"completed","待复核",IF(OR(W1573="",Z1573="",AA1573="",AD1573=""),"缺少必填项",IF(AND(OR(AE1573="yes",AF1573="yes"),AB1573=""),"修正原因缺失",IF(OR(W1573=0,W1573=1),IF(AND(X1573="",Y1573=""),"通过","0/1级时间应留空"),IF(AND(OR(W1573=2,W1573=3),X1573&lt;&gt;"",Y1573&lt;&gt;"",X1573&gt;=I1573,Y1573&lt;=J1573,Y1573&gt;X1573),"通过","2/3级时间无效")))))</f>
        <v/>
      </c>
    </row>
    <row r="1574">
      <c r="A1574" s="45" t="inlineStr">
        <is>
          <t>VQ-039</t>
        </is>
      </c>
      <c r="B1574" s="52" t="inlineStr">
        <is>
          <t>压力锅达到压力并开始计时时怎样显示？</t>
        </is>
      </c>
      <c r="C1574" s="45" t="inlineStr">
        <is>
          <t>zh-CN</t>
        </is>
      </c>
      <c r="D1574" s="45" t="inlineStr">
        <is>
          <t>Pressure Cooker</t>
        </is>
      </c>
      <c r="E1574" s="45" t="inlineStr">
        <is>
          <t>state</t>
        </is>
      </c>
      <c r="F1574" s="45" t="inlineStr">
        <is>
          <t>development</t>
        </is>
      </c>
      <c r="G1574" s="45" t="inlineStr">
        <is>
          <t>pressure-020-scene-0008</t>
        </is>
      </c>
      <c r="H1574" s="45" t="inlineStr">
        <is>
          <t>pressure-020</t>
        </is>
      </c>
      <c r="I1574" s="59" t="inlineStr">
        <is>
          <t>176.677</t>
        </is>
      </c>
      <c r="J1574" s="59" t="inlineStr">
        <is>
          <t>181.248</t>
        </is>
      </c>
      <c r="K1574" s="45" t="inlineStr">
        <is>
          <t>items/pressure-020-scene-0008/clip.mp4</t>
        </is>
      </c>
      <c r="L1574" s="45" t="inlineStr">
        <is>
          <t>items/pressure-020-scene-0008/thumbnail.jpg</t>
        </is>
      </c>
      <c r="M1574" s="52" t="inlineStr">
        <is>
          <t>ASR: for six minutes okay so it's done so I'm gonna go ahead and hit ah because we we wanna just let the steam out right away. Okay, so the rice is done.
VLM: Visual summary: A person in a red shirt is interacting with a stainless steel pressure cooker in a kitchen setting.
视觉摘要: 一个人穿着红色衬衫，在厨房环境中与一个不锈钢压力锅互动。
Visible product: Pressure Cooker
Visible components: stainless steel pot body; black lid; handle on lid; pressure release valve; white indicator tube
Visible actions: person's hand pressing down on the lid handle
Visible states: pressure cooker appears to be closed and sealed
Visual uncertainty: The exact model or brand of the pressure cooker is not visible. The person's full face and other body parts are not visible. The specific action being performed (e.g., locking, sealing, starting) is not fully clear from the frames.</t>
        </is>
      </c>
      <c r="N1574" s="45" t="inlineStr">
        <is>
          <t>2</t>
        </is>
      </c>
      <c r="O1574" s="45" t="inlineStr">
        <is>
          <t>1</t>
        </is>
      </c>
      <c r="P1574" s="59" t="str"/>
      <c r="Q1574" s="59" t="str"/>
      <c r="R1574" s="52" t="inlineStr">
        <is>
          <t>The visual evidence shows a pressure cooker closed and sealed, with a person pressing the lid handle, but no visible display or indicator showing when pressure is reached or timing begins.</t>
        </is>
      </c>
      <c r="S1574" s="52" t="inlineStr">
        <is>
          <t>VLM</t>
        </is>
      </c>
      <c r="T1574" s="52" t="inlineStr">
        <is>
          <t>low</t>
        </is>
      </c>
      <c r="U1574" s="52" t="inlineStr">
        <is>
          <t>No display or timing indicator is visible in the frames; the ASR mentions 'done' and 'six minutes' but does not describe how pressure or timing is displayed.</t>
        </is>
      </c>
      <c r="V1574" s="45" t="inlineStr">
        <is>
          <t>R1</t>
        </is>
      </c>
      <c r="W1574" s="46" t="inlineStr">
        <is>
          <t>0</t>
        </is>
      </c>
      <c r="X1574" s="60" t="n"/>
      <c r="Y1574" s="60" t="n"/>
      <c r="Z1574" s="46" t="inlineStr">
        <is>
          <t>no</t>
        </is>
      </c>
      <c r="AA1574" s="54" t="inlineStr">
        <is>
          <t>6 帧控制面板不可见或无内容，无法展示达到压力后开始计时的显示状态。</t>
        </is>
      </c>
      <c r="AB1574" s="54" t="inlineStr">
        <is>
          <t>AI=1→R1=0</t>
        </is>
      </c>
      <c r="AC1574" s="46" t="inlineStr">
        <is>
          <t>completed</t>
        </is>
      </c>
      <c r="AD1574" s="46" t="inlineStr">
        <is>
          <t>2026-07-28T01:55:19+08:00</t>
        </is>
      </c>
      <c r="AE1574" s="47">
        <f>IF(AC1574&lt;&gt;"completed","",IF(W1574=O1574,"no","yes"))</f>
        <v/>
      </c>
      <c r="AF1574" s="47">
        <f>IF(AC1574&lt;&gt;"completed","",IF(AND(X1574=P1574,Y1574=Q1574),"no","yes"))</f>
        <v/>
      </c>
      <c r="AG1574" s="47">
        <f>IF(AC1574&lt;&gt;"completed","待复核",IF(OR(W1574="",Z1574="",AA1574="",AD1574=""),"缺少必填项",IF(AND(OR(AE1574="yes",AF1574="yes"),AB1574=""),"修正原因缺失",IF(OR(W1574=0,W1574=1),IF(AND(X1574="",Y1574=""),"通过","0/1级时间应留空"),IF(AND(OR(W1574=2,W1574=3),X1574&lt;&gt;"",Y1574&lt;&gt;"",X1574&gt;=I1574,Y1574&lt;=J1574,Y1574&gt;X1574),"通过","2/3级时间无效")))))</f>
        <v/>
      </c>
    </row>
    <row r="1575">
      <c r="A1575" s="45" t="inlineStr">
        <is>
          <t>VQ-039</t>
        </is>
      </c>
      <c r="B1575" s="52" t="inlineStr">
        <is>
          <t>压力锅达到压力并开始计时时怎样显示？</t>
        </is>
      </c>
      <c r="C1575" s="45" t="inlineStr">
        <is>
          <t>zh-CN</t>
        </is>
      </c>
      <c r="D1575" s="45" t="inlineStr">
        <is>
          <t>Pressure Cooker</t>
        </is>
      </c>
      <c r="E1575" s="45" t="inlineStr">
        <is>
          <t>state</t>
        </is>
      </c>
      <c r="F1575" s="45" t="inlineStr">
        <is>
          <t>development</t>
        </is>
      </c>
      <c r="G1575" s="45" t="inlineStr">
        <is>
          <t>pressure-010-scene-0004</t>
        </is>
      </c>
      <c r="H1575" s="45" t="inlineStr">
        <is>
          <t>pressure-010</t>
        </is>
      </c>
      <c r="I1575" s="59" t="inlineStr">
        <is>
          <t>102.035</t>
        </is>
      </c>
      <c r="J1575" s="59" t="inlineStr">
        <is>
          <t>143.911</t>
        </is>
      </c>
      <c r="K1575" s="45" t="inlineStr">
        <is>
          <t>items/pressure-010-scene-0004/clip.mp4</t>
        </is>
      </c>
      <c r="L1575" s="45" t="inlineStr">
        <is>
          <t>items/pressure-010-scene-0004/thumbnail.jpg</t>
        </is>
      </c>
      <c r="M1575" s="52" t="inlineStr">
        <is>
          <t>ASR: But I promise you, eventually, I get it out and I dump it in the pot. Once all those ingredients are in, we'll stir the pot up just a little bit, and then we can get to cooking on it. Let's go ahead and throw the lid on top. Sometimes it's a little tricky getting it on because it's not clear where to set it first, but once you get it, it'll lock in, and then you just lock it in. and make sure that the vent is sent to sealing so then you don't lose that pressure that starts to build up and then you go ahead and turn the pot onto the manual setting and you will let that cook for about four minutes. Allow the pot an additional five minutes to get pressurized and then you'll be set. Before we can open the pot we have to let it depressurize and to do that
OCR: O88 MACARONI ELBOW 688g8 OR8 088 TSTUNSS Instart Cot GAnge
VLM: Visual summary: A person is preparing to use a pressure cooker on a countertop with various cooking ingredients and tools nearby.
视觉摘要: 一个人正在准备使用台面上的压力锅，旁边放着各种烹饪食材和工具。
Visible product: Pressure Cooker
Visible components: Instant Pot pressure cooker; Elbow Macaroni box; Can of Great Value brand product; Measuring cup; Small spice jar; Spoon
Visible actions: Person holding a spoon; Person placing hands on pressure cooker lid
Visible states: Pressure cooker digital display showing '0:00'
Visual uncertainty: The contents of the measuring cup and the specific product in the can are not clearly identifiable.</t>
        </is>
      </c>
      <c r="N1575" s="45" t="inlineStr">
        <is>
          <t>3</t>
        </is>
      </c>
      <c r="O1575" s="45" t="inlineStr">
        <is>
          <t>3</t>
        </is>
      </c>
      <c r="P1575" s="59" t="inlineStr">
        <is>
          <t>102.035</t>
        </is>
      </c>
      <c r="Q1575" s="59" t="inlineStr">
        <is>
          <t>143.911</t>
        </is>
      </c>
      <c r="R1575" s="52" t="inlineStr">
        <is>
          <t>The pressure cooker digital display is visible showing '0:00', indicating the start of the cooking timer after pressure is reached.</t>
        </is>
      </c>
      <c r="S1575" s="52" t="inlineStr">
        <is>
          <t>VLM</t>
        </is>
      </c>
      <c r="T1575" s="52" t="inlineStr">
        <is>
          <t>low</t>
        </is>
      </c>
      <c r="U1575" s="52" t="inlineStr">
        <is>
          <t>The display is clearly visible and readable in the visual summary.</t>
        </is>
      </c>
      <c r="V1575" s="45" t="inlineStr">
        <is>
          <t>R1</t>
        </is>
      </c>
      <c r="W1575" s="46" t="inlineStr">
        <is>
          <t>1</t>
        </is>
      </c>
      <c r="X1575" s="60" t="n"/>
      <c r="Y1575" s="60" t="n"/>
      <c r="Z1575" s="46" t="inlineStr">
        <is>
          <t>no</t>
        </is>
      </c>
      <c r="AA1575" s="54" t="inlineStr">
        <is>
          <t>控制面板显示0:00，但无法据此判断是达到压力并开始计时后的显示状态，未清晰演示所问状态。</t>
        </is>
      </c>
      <c r="AB1575" s="54" t="inlineStr">
        <is>
          <t>AI=3→R1=1：仅显示0:00，不能证明是达到压力并开始计时的显示。</t>
        </is>
      </c>
      <c r="AC1575" s="46" t="inlineStr">
        <is>
          <t>completed</t>
        </is>
      </c>
      <c r="AD1575" s="46" t="inlineStr">
        <is>
          <t>2026-07-28T01:55:19+08:00</t>
        </is>
      </c>
      <c r="AE1575" s="47">
        <f>IF(AC1575&lt;&gt;"completed","",IF(W1575=O1575,"no","yes"))</f>
        <v/>
      </c>
      <c r="AF1575" s="47">
        <f>IF(AC1575&lt;&gt;"completed","",IF(AND(X1575=P1575,Y1575=Q1575),"no","yes"))</f>
        <v/>
      </c>
      <c r="AG1575" s="47">
        <f>IF(AC1575&lt;&gt;"completed","待复核",IF(OR(W1575="",Z1575="",AA1575="",AD1575=""),"缺少必填项",IF(AND(OR(AE1575="yes",AF1575="yes"),AB1575=""),"修正原因缺失",IF(OR(W1575=0,W1575=1),IF(AND(X1575="",Y1575=""),"通过","0/1级时间应留空"),IF(AND(OR(W1575=2,W1575=3),X1575&lt;&gt;"",Y1575&lt;&gt;"",X1575&gt;=I1575,Y1575&lt;=J1575,Y1575&gt;X1575),"通过","2/3级时间无效")))))</f>
        <v/>
      </c>
    </row>
    <row r="1576">
      <c r="A1576" s="45" t="inlineStr">
        <is>
          <t>VQ-039</t>
        </is>
      </c>
      <c r="B1576" s="52" t="inlineStr">
        <is>
          <t>压力锅达到压力并开始计时时怎样显示？</t>
        </is>
      </c>
      <c r="C1576" s="45" t="inlineStr">
        <is>
          <t>zh-CN</t>
        </is>
      </c>
      <c r="D1576" s="45" t="inlineStr">
        <is>
          <t>Pressure Cooker</t>
        </is>
      </c>
      <c r="E1576" s="45" t="inlineStr">
        <is>
          <t>state</t>
        </is>
      </c>
      <c r="F1576" s="45" t="inlineStr">
        <is>
          <t>development</t>
        </is>
      </c>
      <c r="G1576" s="45" t="inlineStr">
        <is>
          <t>pressure-032-scene-0003</t>
        </is>
      </c>
      <c r="H1576" s="45" t="inlineStr">
        <is>
          <t>pressure-032</t>
        </is>
      </c>
      <c r="I1576" s="59" t="inlineStr">
        <is>
          <t>1379.311</t>
        </is>
      </c>
      <c r="J1576" s="59" t="inlineStr">
        <is>
          <t>1438.637</t>
        </is>
      </c>
      <c r="K1576" s="45" t="inlineStr">
        <is>
          <t>items/pressure-032-scene-0003/clip.mp4</t>
        </is>
      </c>
      <c r="L1576" s="45" t="inlineStr">
        <is>
          <t>items/pressure-032-scene-0003/thumbnail.jpg</t>
        </is>
      </c>
      <c r="M1576" s="52" t="inlineStr">
        <is>
          <t>ASR: okay not what yeah see it's supposed to rock like this but for some reason it's It's not rocking. Well I hope that it doesn't blow on the bottom, it's supposed to get really noisy. So gosh. Don't let it go. It's resting on the burner. It's on the burner? Okay, it's still resting. Well, I'll tell you what, I may have to go to the pressure cooker shop and find out what's wrong with it, but that's what it usually does, see? So we'll just go ahead and let this cook for another ten minutes and see what happens. Okay, now it's doing its thing. Okay, this is how it's supposed to rock, so evidently I haven't used it for a while. So, here we go. Now, it's going to be cooking for eight more minutes. I'm going to turn the heat down. There. A gentle rock is what you want on a pressure cooker. Don't we all want gentle rocking? Oh, now, now. This is comforting food, so once you eat it, you won't be rocked. Okay, our cooking time is finished, so how we're going to do this is we're going to take this over
OCR: 2S PSKIMD AILNEU
VLM: Visual summary: Two women in a kitchen are interacting with a pressure cooker on the counter.
视觉摘要: 两位女士在厨房里与放在台面上的压力锅互动。
Visible product: Pressure Cooker
Visible components: pressure cooker; lid; knob; aprons; kitchen counter; refrigerator; utensils
Visible actions: woman gesturing with hands; woman looking upward; woman reaching for stove knob
Visible states: pressure cooker on counter; lid on pressure cooker; woman standing near stove
Visual uncertainty: The specific model or brand of the pressure cooker is not visible. The exact action being performed is not fully clear from the frames.</t>
        </is>
      </c>
      <c r="N1576" s="45" t="inlineStr">
        <is>
          <t>4</t>
        </is>
      </c>
      <c r="O1576" s="45" t="inlineStr">
        <is>
          <t>0</t>
        </is>
      </c>
      <c r="P1576" s="59" t="str"/>
      <c r="Q1576" s="59" t="str"/>
      <c r="R1576" s="52" t="inlineStr">
        <is>
          <t>The visual evidence shows a pressure cooker on a counter with women interacting with it, but no display or indication of pressure or timing is visible or described. The OCR text is illegible and does not correspond to a display reading. The ASR discusses rocking and cooking time but does not describe how pressure or timing is displayed.</t>
        </is>
      </c>
      <c r="S1576" s="52" t="inlineStr">
        <is>
          <t>VLM</t>
        </is>
      </c>
      <c r="T1576" s="52" t="inlineStr">
        <is>
          <t>low</t>
        </is>
      </c>
      <c r="U1576" s="52" t="inlineStr">
        <is>
          <t>No visual, spoken, or OCR evidence indicates how the pressure cooker displays pressure or timing.</t>
        </is>
      </c>
      <c r="V1576" s="45" t="inlineStr">
        <is>
          <t>R1</t>
        </is>
      </c>
      <c r="W1576" s="46" t="inlineStr">
        <is>
          <t>0</t>
        </is>
      </c>
      <c r="X1576" s="60" t="n"/>
      <c r="Y1576" s="60" t="n"/>
      <c r="Z1576" s="46" t="inlineStr">
        <is>
          <t>no</t>
        </is>
      </c>
      <c r="AA1576" s="54" t="inlineStr">
        <is>
          <t>炉顶压力锅无电子显示屏，6帧中未出现计时或压力到达指示器。</t>
        </is>
      </c>
      <c r="AB1576" s="54" t="n"/>
      <c r="AC1576" s="46" t="inlineStr">
        <is>
          <t>completed</t>
        </is>
      </c>
      <c r="AD1576" s="46" t="inlineStr">
        <is>
          <t>2026-07-28T01:55:19+08:00</t>
        </is>
      </c>
      <c r="AE1576" s="47">
        <f>IF(AC1576&lt;&gt;"completed","",IF(W1576=O1576,"no","yes"))</f>
        <v/>
      </c>
      <c r="AF1576" s="47">
        <f>IF(AC1576&lt;&gt;"completed","",IF(AND(X1576=P1576,Y1576=Q1576),"no","yes"))</f>
        <v/>
      </c>
      <c r="AG1576" s="47">
        <f>IF(AC1576&lt;&gt;"completed","待复核",IF(OR(W1576="",Z1576="",AA1576="",AD1576=""),"缺少必填项",IF(AND(OR(AE1576="yes",AF1576="yes"),AB1576=""),"修正原因缺失",IF(OR(W1576=0,W1576=1),IF(AND(X1576="",Y1576=""),"通过","0/1级时间应留空"),IF(AND(OR(W1576=2,W1576=3),X1576&lt;&gt;"",Y1576&lt;&gt;"",X1576&gt;=I1576,Y1576&lt;=J1576,Y1576&gt;X1576),"通过","2/3级时间无效")))))</f>
        <v/>
      </c>
    </row>
    <row r="1577">
      <c r="A1577" s="45" t="inlineStr">
        <is>
          <t>VQ-039</t>
        </is>
      </c>
      <c r="B1577" s="52" t="inlineStr">
        <is>
          <t>压力锅达到压力并开始计时时怎样显示？</t>
        </is>
      </c>
      <c r="C1577" s="45" t="inlineStr">
        <is>
          <t>zh-CN</t>
        </is>
      </c>
      <c r="D1577" s="45" t="inlineStr">
        <is>
          <t>Pressure Cooker</t>
        </is>
      </c>
      <c r="E1577" s="45" t="inlineStr">
        <is>
          <t>state</t>
        </is>
      </c>
      <c r="F1577" s="45" t="inlineStr">
        <is>
          <t>development</t>
        </is>
      </c>
      <c r="G1577" s="45" t="inlineStr">
        <is>
          <t>pressure-040-scene-0025</t>
        </is>
      </c>
      <c r="H1577" s="45" t="inlineStr">
        <is>
          <t>pressure-040</t>
        </is>
      </c>
      <c r="I1577" s="59" t="inlineStr">
        <is>
          <t>268.235</t>
        </is>
      </c>
      <c r="J1577" s="59" t="inlineStr">
        <is>
          <t>283.016</t>
        </is>
      </c>
      <c r="K1577" s="45" t="inlineStr">
        <is>
          <t>items/pressure-040-scene-0025/clip.mp4</t>
        </is>
      </c>
      <c r="L1577" s="45" t="inlineStr">
        <is>
          <t>items/pressure-040-scene-0025/thumbnail.jpg</t>
        </is>
      </c>
      <c r="M1577" s="52" t="inlineStr">
        <is>
          <t>ASR: Okay, this is by far the hardest part of doing this. Of the pressure cooker? Of the pressure, any of them. Wait for it. We can do this, you and I together. You just have to click it? You just have to click it down where it says lock. I just, you know, like I don't like to read manuals.
OCR: T CLE omp 800% P PCTV PARK CITY TELEVISION CHET EVISION FAGOR 8888 Pomy 00% P VISIC Pamp 100% P
VLM: Visual summary: Two people are standing at a kitchen counter with a pressure cooker and various ingredients. One person is lifting the lid of the pressure cooker.
视觉摘要: 两个人站在厨房操作台前，台面上放着一个压力锅和各种食材。其中一人正在抬起压力锅的锅盖。
Visible product: Pressure Cooker
Visible components: pressure cooker; digital display; control buttons; glass; carton; bottle; jar; mug; PCTV logo
Visible actions: lifting the lid of the pressure cooker
Visible states: digital display showing '00:28'</t>
        </is>
      </c>
      <c r="N1577" s="45" t="inlineStr">
        <is>
          <t>5</t>
        </is>
      </c>
      <c r="O1577" s="45" t="inlineStr">
        <is>
          <t>2</t>
        </is>
      </c>
      <c r="P1577" s="59" t="inlineStr">
        <is>
          <t>268.235</t>
        </is>
      </c>
      <c r="Q1577" s="59" t="inlineStr">
        <is>
          <t>283.016</t>
        </is>
      </c>
      <c r="R1577" s="52" t="inlineStr">
        <is>
          <t>The digital display is visible showing '00:28', and the ASR mentions interacting with the pressure cooker's lock button, indicating the context of operation and timing, though the display does not explicitly show pressure status or start of timing.</t>
        </is>
      </c>
      <c r="S1577" s="52" t="inlineStr">
        <is>
          <t>VLM|ASR</t>
        </is>
      </c>
      <c r="T1577" s="52" t="inlineStr">
        <is>
          <t>low</t>
        </is>
      </c>
      <c r="U1577" s="52" t="inlineStr">
        <is>
          <t>The display shows a time value but does not confirm it is pressure-related or that timing has started due to pressure.</t>
        </is>
      </c>
      <c r="V1577" s="45" t="inlineStr">
        <is>
          <t>R1</t>
        </is>
      </c>
      <c r="W1577" s="46" t="inlineStr">
        <is>
          <t>1</t>
        </is>
      </c>
      <c r="X1577" s="60" t="n"/>
      <c r="Y1577" s="60" t="n"/>
      <c r="Z1577" s="46" t="inlineStr">
        <is>
          <t>no</t>
        </is>
      </c>
      <c r="AA1577" s="54" t="inlineStr">
        <is>
          <t>t=280.1s帧可见红色数字显示但场景上下文是放置锅盖阶段,不是压力达到后的显示状态;无法直接回答'压力达到并开始计时'的显示方式。</t>
        </is>
      </c>
      <c r="AB1577" s="54" t="inlineStr">
        <is>
          <t>AI=2→R1=1:显示屏内容不明确指示压力达到,场景上下文是盖子被放置/按下阶段,不是烹饪计时进行中。</t>
        </is>
      </c>
      <c r="AC1577" s="46" t="inlineStr">
        <is>
          <t>completed</t>
        </is>
      </c>
      <c r="AD1577" s="46" t="inlineStr">
        <is>
          <t>2026-07-28T01:55:19+08:00</t>
        </is>
      </c>
      <c r="AE1577" s="47">
        <f>IF(AC1577&lt;&gt;"completed","",IF(W1577=O1577,"no","yes"))</f>
        <v/>
      </c>
      <c r="AF1577" s="47">
        <f>IF(AC1577&lt;&gt;"completed","",IF(AND(X1577=P1577,Y1577=Q1577),"no","yes"))</f>
        <v/>
      </c>
      <c r="AG1577" s="47">
        <f>IF(AC1577&lt;&gt;"completed","待复核",IF(OR(W1577="",Z1577="",AA1577="",AD1577=""),"缺少必填项",IF(AND(OR(AE1577="yes",AF1577="yes"),AB1577=""),"修正原因缺失",IF(OR(W1577=0,W1577=1),IF(AND(X1577="",Y1577=""),"通过","0/1级时间应留空"),IF(AND(OR(W1577=2,W1577=3),X1577&lt;&gt;"",Y1577&lt;&gt;"",X1577&gt;=I1577,Y1577&lt;=J1577,Y1577&gt;X1577),"通过","2/3级时间无效")))))</f>
        <v/>
      </c>
    </row>
    <row r="1578">
      <c r="A1578" s="45" t="inlineStr">
        <is>
          <t>VQ-039</t>
        </is>
      </c>
      <c r="B1578" s="52" t="inlineStr">
        <is>
          <t>压力锅达到压力并开始计时时怎样显示？</t>
        </is>
      </c>
      <c r="C1578" s="45" t="inlineStr">
        <is>
          <t>zh-CN</t>
        </is>
      </c>
      <c r="D1578" s="45" t="inlineStr">
        <is>
          <t>Pressure Cooker</t>
        </is>
      </c>
      <c r="E1578" s="45" t="inlineStr">
        <is>
          <t>state</t>
        </is>
      </c>
      <c r="F1578" s="45" t="inlineStr">
        <is>
          <t>development</t>
        </is>
      </c>
      <c r="G1578" s="45" t="inlineStr">
        <is>
          <t>pressure-020-scene-0006</t>
        </is>
      </c>
      <c r="H1578" s="45" t="inlineStr">
        <is>
          <t>pressure-020</t>
        </is>
      </c>
      <c r="I1578" s="59" t="inlineStr">
        <is>
          <t>146.38</t>
        </is>
      </c>
      <c r="J1578" s="59" t="inlineStr">
        <is>
          <t>154.955</t>
        </is>
      </c>
      <c r="K1578" s="45" t="inlineStr">
        <is>
          <t>items/pressure-020-scene-0006/clip.mp4</t>
        </is>
      </c>
      <c r="L1578" s="45" t="inlineStr">
        <is>
          <t>items/pressure-020-scene-0006/thumbnail.jpg</t>
        </is>
      </c>
      <c r="M1578" s="52" t="inlineStr">
        <is>
          <t>ASR: Now I'm going to go ahead and hit the white rice button and hit start and then we will just let this cook so most pressure cookers cook
VLM: Visual summary: A stainless steel pressure cooker with a digital display and control panel is sitting on a granite countertop. A person's head briefly appears over the appliance.
视觉摘要: 一台不锈钢压力锅，带有数字显示屏和控制面板，放在花岗岩台面上。一个人的头短暂出现在锅的上方。
Visible product: Pressure Cooker
Visible components: stainless steel body; digital display; control panel; lid with handle; granite countertop; white spoon
Visible actions: person leaning over the pressure cooker
Visible states: digital display showing red numbers; pressure cooker sitting on countertop
Visual uncertainty: The person's face and hands are not visible. The exact content of the digital display is not fully legible.</t>
        </is>
      </c>
      <c r="N1578" s="45" t="inlineStr">
        <is>
          <t>6</t>
        </is>
      </c>
      <c r="O1578" s="45" t="inlineStr">
        <is>
          <t>1</t>
        </is>
      </c>
      <c r="P1578" s="59" t="str"/>
      <c r="Q1578" s="59" t="str"/>
      <c r="R1578" s="52" t="inlineStr">
        <is>
          <t>The visual summary shows a pressure cooker with a digital display showing red numbers, but the exact content is not legible, and no explicit state of 'pressure reached and timer started' is visible or described.</t>
        </is>
      </c>
      <c r="S1578" s="52" t="inlineStr">
        <is>
          <t>VLM</t>
        </is>
      </c>
      <c r="T1578" s="52" t="inlineStr">
        <is>
          <t>high</t>
        </is>
      </c>
      <c r="U1578" s="52" t="inlineStr">
        <is>
          <t>The digital display content is not fully legible, and no explicit indication of pressure being reached or timer starting is visible or described in the evidence.</t>
        </is>
      </c>
      <c r="V1578" s="45" t="inlineStr">
        <is>
          <t>R1</t>
        </is>
      </c>
      <c r="W1578" s="46" t="inlineStr">
        <is>
          <t>1</t>
        </is>
      </c>
      <c r="X1578" s="60" t="n"/>
      <c r="Y1578" s="60" t="n"/>
      <c r="Z1578" s="46" t="inlineStr">
        <is>
          <t>no</t>
        </is>
      </c>
      <c r="AA1578" s="54" t="inlineStr">
        <is>
          <t>第1-6帧（146.4s-155.0s）虽可见红色数字显示屏，但数字内容无法辨认，未明确展示达到压力或开始计时的状态。</t>
        </is>
      </c>
      <c r="AB1578" s="54" t="n"/>
      <c r="AC1578" s="46" t="inlineStr">
        <is>
          <t>completed</t>
        </is>
      </c>
      <c r="AD1578" s="46" t="inlineStr">
        <is>
          <t>2026-07-28T01:55:19+08:00</t>
        </is>
      </c>
      <c r="AE1578" s="47">
        <f>IF(AC1578&lt;&gt;"completed","",IF(W1578=O1578,"no","yes"))</f>
        <v/>
      </c>
      <c r="AF1578" s="47">
        <f>IF(AC1578&lt;&gt;"completed","",IF(AND(X1578=P1578,Y1578=Q1578),"no","yes"))</f>
        <v/>
      </c>
      <c r="AG1578" s="47">
        <f>IF(AC1578&lt;&gt;"completed","待复核",IF(OR(W1578="",Z1578="",AA1578="",AD1578=""),"缺少必填项",IF(AND(OR(AE1578="yes",AF1578="yes"),AB1578=""),"修正原因缺失",IF(OR(W1578=0,W1578=1),IF(AND(X1578="",Y1578=""),"通过","0/1级时间应留空"),IF(AND(OR(W1578=2,W1578=3),X1578&lt;&gt;"",Y1578&lt;&gt;"",X1578&gt;=I1578,Y1578&lt;=J1578,Y1578&gt;X1578),"通过","2/3级时间无效")))))</f>
        <v/>
      </c>
    </row>
    <row r="1579">
      <c r="A1579" s="45" t="inlineStr">
        <is>
          <t>VQ-039</t>
        </is>
      </c>
      <c r="B1579" s="52" t="inlineStr">
        <is>
          <t>压力锅达到压力并开始计时时怎样显示？</t>
        </is>
      </c>
      <c r="C1579" s="45" t="inlineStr">
        <is>
          <t>zh-CN</t>
        </is>
      </c>
      <c r="D1579" s="45" t="inlineStr">
        <is>
          <t>Pressure Cooker</t>
        </is>
      </c>
      <c r="E1579" s="45" t="inlineStr">
        <is>
          <t>state</t>
        </is>
      </c>
      <c r="F1579" s="45" t="inlineStr">
        <is>
          <t>development</t>
        </is>
      </c>
      <c r="G1579" s="45" t="inlineStr">
        <is>
          <t>pressure-027-scene-0029</t>
        </is>
      </c>
      <c r="H1579" s="45" t="inlineStr">
        <is>
          <t>pressure-027</t>
        </is>
      </c>
      <c r="I1579" s="59" t="inlineStr">
        <is>
          <t>332.733</t>
        </is>
      </c>
      <c r="J1579" s="59" t="inlineStr">
        <is>
          <t>345.045</t>
        </is>
      </c>
      <c r="K1579" s="45" t="inlineStr">
        <is>
          <t>items/pressure-027-scene-0029/clip.mp4</t>
        </is>
      </c>
      <c r="L1579" s="45" t="inlineStr">
        <is>
          <t>items/pressure-027-scene-0029/thumbnail.jpg</t>
        </is>
      </c>
      <c r="M1579" s="52" t="inlineStr">
        <is>
          <t>ASR: i'm going to put the top on and as always the top of the pressure cooker can give you some issues this is how we know that the steam is so you're going to check the pressure valve and make sure that it's closed otherwise it won't come up to pressure and it won't cook as fast as you'd like so let me ask you a question about the this pressure cooker and i i know the answer but
OCR: virginia this morning
VLM: Visual summary: A person in an apron is holding and pointing to the lid of a pressure cooker while standing in a kitchen.
视觉摘要: 一个人穿着围裙，手持并指着一个压力锅的锅盖，站在厨房里。
Visible product: Pressure Cooker
Visible components: pressure cooker; lid; apron; table; bowl; bottles; spatula; door; wall; sign
Visible actions: pointing at the lid; holding the lid
Visual uncertainty: The text on the sign is partially obscured and unreadable.</t>
        </is>
      </c>
      <c r="N1579" s="45" t="inlineStr">
        <is>
          <t>7</t>
        </is>
      </c>
      <c r="O1579" s="45" t="inlineStr">
        <is>
          <t>0</t>
        </is>
      </c>
      <c r="P1579" s="59" t="str"/>
      <c r="Q1579" s="59" t="str"/>
      <c r="R1579" s="52" t="inlineStr">
        <is>
          <t>The evidence shows a person pointing to the lid of a pressure cooker and discusses checking the pressure valve, but does not show or mention how the pressure cooker displays when it reaches pressure and starts timing.</t>
        </is>
      </c>
      <c r="S1579" s="52" t="inlineStr">
        <is>
          <t>VLM|ASR|OCR</t>
        </is>
      </c>
      <c r="T1579" s="52" t="inlineStr">
        <is>
          <t>low</t>
        </is>
      </c>
      <c r="U1579" s="52" t="inlineStr">
        <is>
          <t>No visual, spoken, or OCR evidence addresses the display mechanism or timing indicator of the pressure cooker.</t>
        </is>
      </c>
      <c r="V1579" s="45" t="inlineStr">
        <is>
          <t>R1</t>
        </is>
      </c>
      <c r="W1579" s="46" t="n">
        <v>1</v>
      </c>
      <c r="X1579" s="60" t="n"/>
      <c r="Y1579" s="60" t="n"/>
      <c r="Z1579" s="46" t="inlineStr">
        <is>
          <t>no</t>
        </is>
      </c>
      <c r="AA1579" s="54" t="inlineStr">
        <is>
          <t>未展示压力锅显示屏或达到压力、开始计时的显示。</t>
        </is>
      </c>
      <c r="AB1579" s="54" t="inlineStr">
        <is>
          <t>AI=0→R1=1：产品出现但内容未回答显示问题。 | 第三轮仲裁复核：维持R1原判（等级/时间/泄漏均确认无误）。</t>
        </is>
      </c>
      <c r="AC1579" s="46" t="inlineStr">
        <is>
          <t>completed</t>
        </is>
      </c>
      <c r="AD1579" s="46" t="inlineStr">
        <is>
          <t>2026-07-28T20:35:21+08:00</t>
        </is>
      </c>
      <c r="AE1579" s="47">
        <f>IF(AC1579&lt;&gt;"completed","",IF(W1579=O1579,"no","yes"))</f>
        <v/>
      </c>
      <c r="AF1579" s="47">
        <f>IF(AC1579&lt;&gt;"completed","",IF(AND(X1579=P1579,Y1579=Q1579),"no","yes"))</f>
        <v/>
      </c>
      <c r="AG1579" s="47">
        <f>IF(AC1579&lt;&gt;"completed","待复核",IF(OR(W1579="",Z1579="",AA1579="",AD1579=""),"缺少必填项",IF(AND(OR(AE1579="yes",AF1579="yes"),AB1579=""),"修正原因缺失",IF(OR(W1579=0,W1579=1),IF(AND(X1579="",Y1579=""),"通过","0/1级时间应留空"),IF(AND(OR(W1579=2,W1579=3),X1579&lt;&gt;"",Y1579&lt;&gt;"",X1579&gt;=I1579,Y1579&lt;=J1579,Y1579&gt;X1579),"通过","2/3级时间无效")))))</f>
        <v/>
      </c>
    </row>
    <row r="1580">
      <c r="A1580" s="45" t="inlineStr">
        <is>
          <t>VQ-039</t>
        </is>
      </c>
      <c r="B1580" s="52" t="inlineStr">
        <is>
          <t>压力锅达到压力并开始计时时怎样显示？</t>
        </is>
      </c>
      <c r="C1580" s="45" t="inlineStr">
        <is>
          <t>zh-CN</t>
        </is>
      </c>
      <c r="D1580" s="45" t="inlineStr">
        <is>
          <t>Pressure Cooker</t>
        </is>
      </c>
      <c r="E1580" s="45" t="inlineStr">
        <is>
          <t>state</t>
        </is>
      </c>
      <c r="F1580" s="45" t="inlineStr">
        <is>
          <t>development</t>
        </is>
      </c>
      <c r="G1580" s="45" t="inlineStr">
        <is>
          <t>pressure-027-scene-0030</t>
        </is>
      </c>
      <c r="H1580" s="45" t="inlineStr">
        <is>
          <t>pressure-027</t>
        </is>
      </c>
      <c r="I1580" s="59" t="inlineStr">
        <is>
          <t>345.045</t>
        </is>
      </c>
      <c r="J1580" s="59" t="inlineStr">
        <is>
          <t>352.553</t>
        </is>
      </c>
      <c r="K1580" s="45" t="inlineStr">
        <is>
          <t>items/pressure-027-scene-0030/clip.mp4</t>
        </is>
      </c>
      <c r="L1580" s="45" t="inlineStr">
        <is>
          <t>items/pressure-027-scene-0030/thumbnail.jpg</t>
        </is>
      </c>
      <c r="M1580" s="52" t="inlineStr">
        <is>
          <t>ASR: so let me ask you a question about the this pressure cooker and i i know the answer but for folks who haven't seen you work with these things before back in the day mom would say i'm
OCR: virginia this morning
VLM: Visual summary: A man sits on a blue couch in a television studio set, facing a large screen displaying a woman in a kitchen. The set features multiple screens, including one with the text 'virginia this morning' and another showing a cityscape. A glass coffee table is in front of the couch.
视觉摘要: 一名男子坐在电视演播室的蓝色沙发上，面对着一个显示厨房内女子的大屏幕。演播室设有多个屏幕，其中一个显示“virginia this morning”字样，另一个显示城市景观。沙发前有一张玻璃咖啡桌。
Visible product: Pressure Cooker
Visible components: blue couch; glass coffee table; large television screens; studio set; man; woman; cityscape background; text: 'virginia this morning'
Visible actions: man sitting; woman stirring or mixing in kitchen</t>
        </is>
      </c>
      <c r="N1580" s="45" t="inlineStr">
        <is>
          <t>8</t>
        </is>
      </c>
      <c r="O1580" s="45" t="inlineStr">
        <is>
          <t>0</t>
        </is>
      </c>
      <c r="P1580" s="59" t="str"/>
      <c r="Q1580" s="59" t="str"/>
      <c r="R1580" s="52" t="inlineStr">
        <is>
          <t>The scene shows a TV studio set with no visible pressure cooker display or pressure-related state indicators; the visible product is not shown in operation or displaying pressure status.</t>
        </is>
      </c>
      <c r="S1580" s="52" t="inlineStr">
        <is>
          <t>VLM</t>
        </is>
      </c>
      <c r="T1580" s="52" t="inlineStr">
        <is>
          <t>low</t>
        </is>
      </c>
      <c r="U1580" s="52" t="inlineStr">
        <is>
          <t>No evidence of pressure cooker display or pressure state shown in the scene.</t>
        </is>
      </c>
      <c r="V1580" s="45" t="inlineStr">
        <is>
          <t>R1</t>
        </is>
      </c>
      <c r="W1580" s="46" t="inlineStr">
        <is>
          <t>0</t>
        </is>
      </c>
      <c r="X1580" s="60" t="n"/>
      <c r="Y1580" s="60" t="n"/>
      <c r="Z1580" s="46" t="inlineStr">
        <is>
          <t>no</t>
        </is>
      </c>
      <c r="AA1580" s="54" t="inlineStr">
        <is>
          <t>全部6帧均为电视演播室沙发上的人物访谈场景，背景屏幕显示节目标识，未出现压力锅控制面板或压力/计时显示画面。</t>
        </is>
      </c>
      <c r="AB1580" s="54" t="n"/>
      <c r="AC1580" s="46" t="inlineStr">
        <is>
          <t>completed</t>
        </is>
      </c>
      <c r="AD1580" s="46" t="inlineStr">
        <is>
          <t>2026-07-28T02:00:15+08:00</t>
        </is>
      </c>
      <c r="AE1580" s="47">
        <f>IF(AC1580&lt;&gt;"completed","",IF(W1580=O1580,"no","yes"))</f>
        <v/>
      </c>
      <c r="AF1580" s="47">
        <f>IF(AC1580&lt;&gt;"completed","",IF(AND(X1580=P1580,Y1580=Q1580),"no","yes"))</f>
        <v/>
      </c>
      <c r="AG1580" s="47">
        <f>IF(AC1580&lt;&gt;"completed","待复核",IF(OR(W1580="",Z1580="",AA1580="",AD1580=""),"缺少必填项",IF(AND(OR(AE1580="yes",AF1580="yes"),AB1580=""),"修正原因缺失",IF(OR(W1580=0,W1580=1),IF(AND(X1580="",Y1580=""),"通过","0/1级时间应留空"),IF(AND(OR(W1580=2,W1580=3),X1580&lt;&gt;"",Y1580&lt;&gt;"",X1580&gt;=I1580,Y1580&lt;=J1580,Y1580&gt;X1580),"通过","2/3级时间无效")))))</f>
        <v/>
      </c>
    </row>
    <row r="1581">
      <c r="A1581" s="45" t="inlineStr">
        <is>
          <t>VQ-039</t>
        </is>
      </c>
      <c r="B1581" s="52" t="inlineStr">
        <is>
          <t>压力锅达到压力并开始计时时怎样显示？</t>
        </is>
      </c>
      <c r="C1581" s="45" t="inlineStr">
        <is>
          <t>zh-CN</t>
        </is>
      </c>
      <c r="D1581" s="45" t="inlineStr">
        <is>
          <t>Pressure Cooker</t>
        </is>
      </c>
      <c r="E1581" s="45" t="inlineStr">
        <is>
          <t>state</t>
        </is>
      </c>
      <c r="F1581" s="45" t="inlineStr">
        <is>
          <t>development</t>
        </is>
      </c>
      <c r="G1581" s="45" t="inlineStr">
        <is>
          <t>pressure-040-scene-0005</t>
        </is>
      </c>
      <c r="H1581" s="45" t="inlineStr">
        <is>
          <t>pressure-040</t>
        </is>
      </c>
      <c r="I1581" s="59" t="inlineStr">
        <is>
          <t>74.474</t>
        </is>
      </c>
      <c r="J1581" s="59" t="inlineStr">
        <is>
          <t>77.945</t>
        </is>
      </c>
      <c r="K1581" s="45" t="inlineStr">
        <is>
          <t>items/pressure-040-scene-0005/clip.mp4</t>
        </is>
      </c>
      <c r="L1581" s="45" t="inlineStr">
        <is>
          <t>items/pressure-040-scene-0005/thumbnail.jpg</t>
        </is>
      </c>
      <c r="M1581" s="52" t="inlineStr">
        <is>
          <t>ASR: still stick with this you can't this is crock pot and pressure cooker yeah and one yeah and I am NOT a slow cooker conversion because it is too slow it's
OCR: El KIRKLAND FAGOR ORGANIC 8888 HICKEN OCK PCTV PARK CITY TELEVISION
VLM: Visual summary: A pressure cooker is displayed on a kitchen counter with various ingredients and kitchen items arranged around it, while two people are partially visible behind it.
视觉摘要: 一台压力锅放置在厨房台面上，周围摆放着各种食材和厨房用品，背景中有两个人部分可见。
Visible product: Pressure Cooker
Visible components: digital display; control buttons; lid; glass bowls; milk carton; chicken stock carton; glass of milk; jar; mug; shaker
Visible actions: a person's hand is touching the lid of the pressure cooker
Visible states: digital display showing '0:00'
Visual uncertainty: the full identities of the people are not visible, and the specific recipe or purpose of the ingredients is not shown.</t>
        </is>
      </c>
      <c r="N1581" s="45" t="inlineStr">
        <is>
          <t>9</t>
        </is>
      </c>
      <c r="O1581" s="45" t="inlineStr">
        <is>
          <t>1</t>
        </is>
      </c>
      <c r="P1581" s="59" t="str"/>
      <c r="Q1581" s="59" t="str"/>
      <c r="R1581" s="52" t="inlineStr">
        <is>
          <t>The digital display shows '0:00', indicating a starting point, but no evidence of pressure being reached or a timer beginning after pressure is achieved.</t>
        </is>
      </c>
      <c r="S1581" s="52" t="inlineStr">
        <is>
          <t>VLM</t>
        </is>
      </c>
      <c r="T1581" s="52" t="inlineStr">
        <is>
          <t>low</t>
        </is>
      </c>
      <c r="U1581" s="52" t="inlineStr">
        <is>
          <t>No visual or spoken evidence shows the pressure cooker reaching pressure or the display changing to indicate timing has started.</t>
        </is>
      </c>
      <c r="V1581" s="45" t="inlineStr">
        <is>
          <t>R1</t>
        </is>
      </c>
      <c r="W1581" s="46" t="inlineStr">
        <is>
          <t>1</t>
        </is>
      </c>
      <c r="X1581" s="60" t="n"/>
      <c r="Y1581" s="60" t="n"/>
      <c r="Z1581" s="46" t="inlineStr">
        <is>
          <t>no</t>
        </is>
      </c>
      <c r="AA1581" s="54" t="inlineStr">
        <is>
          <t>6帧显示屏显示'0:00'（起始状态），无高压指示灯、'On'指示或计时归零开始的明确状态。</t>
        </is>
      </c>
      <c r="AB1581" s="54" t="inlineStr">
        <is>
          <t>AI=1→R1=1：保持。压力锅出现但无'达到压力并开始计时'的明确显示。</t>
        </is>
      </c>
      <c r="AC1581" s="46" t="inlineStr">
        <is>
          <t>completed</t>
        </is>
      </c>
      <c r="AD1581" s="46" t="inlineStr">
        <is>
          <t>2026-07-28T01:55:19+08:00</t>
        </is>
      </c>
      <c r="AE1581" s="47">
        <f>IF(AC1581&lt;&gt;"completed","",IF(W1581=O1581,"no","yes"))</f>
        <v/>
      </c>
      <c r="AF1581" s="47">
        <f>IF(AC1581&lt;&gt;"completed","",IF(AND(X1581=P1581,Y1581=Q1581),"no","yes"))</f>
        <v/>
      </c>
      <c r="AG1581" s="47">
        <f>IF(AC1581&lt;&gt;"completed","待复核",IF(OR(W1581="",Z1581="",AA1581="",AD1581=""),"缺少必填项",IF(AND(OR(AE1581="yes",AF1581="yes"),AB1581=""),"修正原因缺失",IF(OR(W1581=0,W1581=1),IF(AND(X1581="",Y1581=""),"通过","0/1级时间应留空"),IF(AND(OR(W1581=2,W1581=3),X1581&lt;&gt;"",Y1581&lt;&gt;"",X1581&gt;=I1581,Y1581&lt;=J1581,Y1581&gt;X1581),"通过","2/3级时间无效")))))</f>
        <v/>
      </c>
    </row>
    <row r="1582">
      <c r="A1582" s="45" t="inlineStr">
        <is>
          <t>VQ-039</t>
        </is>
      </c>
      <c r="B1582" s="52" t="inlineStr">
        <is>
          <t>压力锅达到压力并开始计时时怎样显示？</t>
        </is>
      </c>
      <c r="C1582" s="45" t="inlineStr">
        <is>
          <t>zh-CN</t>
        </is>
      </c>
      <c r="D1582" s="45" t="inlineStr">
        <is>
          <t>Pressure Cooker</t>
        </is>
      </c>
      <c r="E1582" s="45" t="inlineStr">
        <is>
          <t>state</t>
        </is>
      </c>
      <c r="F1582" s="45" t="inlineStr">
        <is>
          <t>development</t>
        </is>
      </c>
      <c r="G1582" s="45" t="inlineStr">
        <is>
          <t>pressure-040-scene-0003</t>
        </is>
      </c>
      <c r="H1582" s="45" t="inlineStr">
        <is>
          <t>pressure-040</t>
        </is>
      </c>
      <c r="I1582" s="59" t="inlineStr">
        <is>
          <t>63.897</t>
        </is>
      </c>
      <c r="J1582" s="59" t="inlineStr">
        <is>
          <t>70.237</t>
        </is>
      </c>
      <c r="K1582" s="45" t="inlineStr">
        <is>
          <t>items/pressure-040-scene-0003/clip.mp4</t>
        </is>
      </c>
      <c r="L1582" s="45" t="inlineStr">
        <is>
          <t>items/pressure-040-scene-0003/thumbnail.jpg</t>
        </is>
      </c>
      <c r="M1582" s="52" t="inlineStr">
        <is>
          <t>ASR: pressure cooker and it can be a slow cooker as well so a lot of people know that brand name but this one is my preferred choice this one so you can
OCR: FAGOR KIRKLAND I-OI 8.8:8.8 ORGANIC HICKEN START Nutrition F OCK STOP KEEP WARM TIME DELAY STEAM EE /OR PRESSURE COK SLOW COOK YOGURT SLOW- EN BONES AD BROWN SAUTÉ SIMMER WHITE RICE RISOTTO PCTV PARK CITY TELEVISION PAP TY TELEVISI
VLM: Visual summary: A close-up of a Fagor pressure cooker's control panel, showing a digital display and multiple cooking function buttons, with a carton of Kirkland Organic Chicken Stock visible to the left.
视觉摘要: 一台法格压力锅的控制面板特写，显示数字显示屏和多个烹饪功能按钮，左侧可见一盒Kirkland有机鸡骨汤。
Visible product: Pressure Cooker
Visible components: digital display; START/STOP button; KEEP WARM button; TIME DELAY button; STEAM button; PRESSURE COOK button; SLOW COOK button; YOGURT button; BROWN button; SAUTÉ button; SIMMER button; WHITE RICE button; BROWN RICE button; RISOTTO button; plus button; minus button; FAGOR logo; KIRKLAND Organic Chicken Stock carton
Visible states: digital display showing '00:30'; digital display showing '00:00'</t>
        </is>
      </c>
      <c r="N1582" s="45" t="inlineStr">
        <is>
          <t>10</t>
        </is>
      </c>
      <c r="O1582" s="45" t="inlineStr">
        <is>
          <t>2</t>
        </is>
      </c>
      <c r="P1582" s="59" t="inlineStr">
        <is>
          <t>63.897</t>
        </is>
      </c>
      <c r="Q1582" s="59" t="inlineStr">
        <is>
          <t>70.237</t>
        </is>
      </c>
      <c r="R1582" s="52" t="inlineStr">
        <is>
          <t>The digital display shows '00:30' and '00:00', indicating time-based states, but no evidence shows the display during or after pressure is reached and timing begins.</t>
        </is>
      </c>
      <c r="S1582" s="52" t="inlineStr">
        <is>
          <t>VLM|ASR|OCR</t>
        </is>
      </c>
      <c r="T1582" s="52" t="inlineStr">
        <is>
          <t>medium</t>
        </is>
      </c>
      <c r="U1582" s="52" t="inlineStr">
        <is>
          <t>No evidence confirms the display state specifically when pressure is reached and timing starts; only pre- or post-pressure time values are visible.</t>
        </is>
      </c>
      <c r="V1582" s="45" t="inlineStr">
        <is>
          <t>R1</t>
        </is>
      </c>
      <c r="W1582" s="46" t="inlineStr">
        <is>
          <t>1</t>
        </is>
      </c>
      <c r="X1582" s="60" t="n"/>
      <c r="Y1582" s="60" t="n"/>
      <c r="Z1582" s="46" t="inlineStr">
        <is>
          <t>no</t>
        </is>
      </c>
      <c r="AA1582" s="54" t="inlineStr">
        <is>
          <t>全部6帧（t=63.9s–70.3s）显示屏显示倒计时数字从00:33递减至00:19，但这是已进行中的倒计时，未展示'达到压力并开始计时'那一刻的特殊显示状态或转换过程。</t>
        </is>
      </c>
      <c r="AB1582" s="54" t="inlineStr">
        <is>
          <t>AI=2→R1=1：仅显示已进行的倒计时（00:33→00:19），未展示达到压力并启动计时的特定显示状态或转换标识。</t>
        </is>
      </c>
      <c r="AC1582" s="46" t="inlineStr">
        <is>
          <t>completed</t>
        </is>
      </c>
      <c r="AD1582" s="46" t="inlineStr">
        <is>
          <t>2026-07-28T02:00:15+08:00</t>
        </is>
      </c>
      <c r="AE1582" s="47">
        <f>IF(AC1582&lt;&gt;"completed","",IF(W1582=O1582,"no","yes"))</f>
        <v/>
      </c>
      <c r="AF1582" s="47">
        <f>IF(AC1582&lt;&gt;"completed","",IF(AND(X1582=P1582,Y1582=Q1582),"no","yes"))</f>
        <v/>
      </c>
      <c r="AG1582" s="47">
        <f>IF(AC1582&lt;&gt;"completed","待复核",IF(OR(W1582="",Z1582="",AA1582="",AD1582=""),"缺少必填项",IF(AND(OR(AE1582="yes",AF1582="yes"),AB1582=""),"修正原因缺失",IF(OR(W1582=0,W1582=1),IF(AND(X1582="",Y1582=""),"通过","0/1级时间应留空"),IF(AND(OR(W1582=2,W1582=3),X1582&lt;&gt;"",Y1582&lt;&gt;"",X1582&gt;=I1582,Y1582&lt;=J1582,Y1582&gt;X1582),"通过","2/3级时间无效")))))</f>
        <v/>
      </c>
    </row>
    <row r="1583">
      <c r="A1583" s="45" t="inlineStr">
        <is>
          <t>VQ-039</t>
        </is>
      </c>
      <c r="B1583" s="52" t="inlineStr">
        <is>
          <t>压力锅达到压力并开始计时时怎样显示？</t>
        </is>
      </c>
      <c r="C1583" s="45" t="inlineStr">
        <is>
          <t>zh-CN</t>
        </is>
      </c>
      <c r="D1583" s="45" t="inlineStr">
        <is>
          <t>Pressure Cooker</t>
        </is>
      </c>
      <c r="E1583" s="45" t="inlineStr">
        <is>
          <t>state</t>
        </is>
      </c>
      <c r="F1583" s="45" t="inlineStr">
        <is>
          <t>development</t>
        </is>
      </c>
      <c r="G1583" s="45" t="inlineStr">
        <is>
          <t>pressure-037-scene-0007</t>
        </is>
      </c>
      <c r="H1583" s="45" t="inlineStr">
        <is>
          <t>pressure-037</t>
        </is>
      </c>
      <c r="I1583" s="59" t="inlineStr">
        <is>
          <t>31.276</t>
        </is>
      </c>
      <c r="J1583" s="59" t="inlineStr">
        <is>
          <t>34.279</t>
        </is>
      </c>
      <c r="K1583" s="45" t="inlineStr">
        <is>
          <t>items/pressure-037-scene-0007/clip.mp4</t>
        </is>
      </c>
      <c r="L1583" s="45" t="inlineStr">
        <is>
          <t>items/pressure-037-scene-0007/thumbnail.jpg</t>
        </is>
      </c>
      <c r="M1583" s="52" t="inlineStr">
        <is>
          <t>ASR: I don't think that there's anything I can't do.
VLM: Visual summary: A close-up of a person's finger pressing a button on an Instant Pot pressure cooker's control panel, which displays '30' in red digital numbers.
视觉摘要: 一个人的手指按压一个电压力锅控制面板上的按钮，面板上显示红色数字“30”。
Visible product: Instant Pot
Visible components: control panel; digital display; buttons; fingertip; brand logo; website URL; text overlay
Visible actions: pressing a button
Visible states: digital display showing '30'; button being pressed; text overlay visible</t>
        </is>
      </c>
      <c r="N1583" s="45" t="inlineStr">
        <is>
          <t>11</t>
        </is>
      </c>
      <c r="O1583" s="45" t="inlineStr">
        <is>
          <t>2</t>
        </is>
      </c>
      <c r="P1583" s="59" t="inlineStr">
        <is>
          <t>31.276</t>
        </is>
      </c>
      <c r="Q1583" s="59" t="inlineStr">
        <is>
          <t>34.279</t>
        </is>
      </c>
      <c r="R1583" s="52" t="inlineStr">
        <is>
          <t>The digital display shows '30', indicating a time setting, which is a relevant state for a pressure cooker after reaching pressure and starting timing, though the exact moment of pressure reaching and timing starting is not explicitly shown.</t>
        </is>
      </c>
      <c r="S1583" s="52" t="inlineStr">
        <is>
          <t>VLM</t>
        </is>
      </c>
      <c r="T1583" s="52" t="inlineStr">
        <is>
          <t>low</t>
        </is>
      </c>
      <c r="U1583" s="52" t="inlineStr">
        <is>
          <t>The display shows a time value, but it is not explicitly confirmed that this corresponds to the moment pressure is reached and timing begins.</t>
        </is>
      </c>
      <c r="V1583" s="45" t="inlineStr">
        <is>
          <t>R1</t>
        </is>
      </c>
      <c r="W1583" s="46" t="inlineStr">
        <is>
          <t>1</t>
        </is>
      </c>
      <c r="X1583" s="60" t="n"/>
      <c r="Y1583" s="60" t="n"/>
      <c r="Z1583" s="46" t="inlineStr">
        <is>
          <t>no</t>
        </is>
      </c>
      <c r="AA1583" s="54" t="inlineStr">
        <is>
          <t>6帧显示控制面板+红色数字'30'，但无'压力达到'指示灯、'On'高压指示或明确的'加压-开始计时'转换状态。</t>
        </is>
      </c>
      <c r="AB1583" s="54" t="inlineStr">
        <is>
          <t>AI=2→R1=1：仅显示数字'30'，未观察到明确的'压力达到/计时开始'显示状态（如高压灯、计时归零起跳等）。</t>
        </is>
      </c>
      <c r="AC1583" s="46" t="inlineStr">
        <is>
          <t>completed</t>
        </is>
      </c>
      <c r="AD1583" s="46" t="inlineStr">
        <is>
          <t>2026-07-28T01:55:19+08:00</t>
        </is>
      </c>
      <c r="AE1583" s="47">
        <f>IF(AC1583&lt;&gt;"completed","",IF(W1583=O1583,"no","yes"))</f>
        <v/>
      </c>
      <c r="AF1583" s="47">
        <f>IF(AC1583&lt;&gt;"completed","",IF(AND(X1583=P1583,Y1583=Q1583),"no","yes"))</f>
        <v/>
      </c>
      <c r="AG1583" s="47">
        <f>IF(AC1583&lt;&gt;"completed","待复核",IF(OR(W1583="",Z1583="",AA1583="",AD1583=""),"缺少必填项",IF(AND(OR(AE1583="yes",AF1583="yes"),AB1583=""),"修正原因缺失",IF(OR(W1583=0,W1583=1),IF(AND(X1583="",Y1583=""),"通过","0/1级时间应留空"),IF(AND(OR(W1583=2,W1583=3),X1583&lt;&gt;"",Y1583&lt;&gt;"",X1583&gt;=I1583,Y1583&lt;=J1583,Y1583&gt;X1583),"通过","2/3级时间无效")))))</f>
        <v/>
      </c>
    </row>
    <row r="1584">
      <c r="A1584" s="45" t="inlineStr">
        <is>
          <t>VQ-039</t>
        </is>
      </c>
      <c r="B1584" s="52" t="inlineStr">
        <is>
          <t>压力锅达到压力并开始计时时怎样显示？</t>
        </is>
      </c>
      <c r="C1584" s="45" t="inlineStr">
        <is>
          <t>zh-CN</t>
        </is>
      </c>
      <c r="D1584" s="45" t="inlineStr">
        <is>
          <t>Pressure Cooker</t>
        </is>
      </c>
      <c r="E1584" s="45" t="inlineStr">
        <is>
          <t>state</t>
        </is>
      </c>
      <c r="F1584" s="45" t="inlineStr">
        <is>
          <t>development</t>
        </is>
      </c>
      <c r="G1584" s="45" t="inlineStr">
        <is>
          <t>pressure-012-scene-0018</t>
        </is>
      </c>
      <c r="H1584" s="45" t="inlineStr">
        <is>
          <t>pressure-012</t>
        </is>
      </c>
      <c r="I1584" s="59" t="inlineStr">
        <is>
          <t>66.133</t>
        </is>
      </c>
      <c r="J1584" s="59" t="inlineStr">
        <is>
          <t>69.269</t>
        </is>
      </c>
      <c r="K1584" s="45" t="inlineStr">
        <is>
          <t>items/pressure-012-scene-0018/clip.mp4</t>
        </is>
      </c>
      <c r="L1584" s="45" t="inlineStr">
        <is>
          <t>items/pressure-012-scene-0018/thumbnail.jpg</t>
        </is>
      </c>
      <c r="M1584" s="52" t="inlineStr">
        <is>
          <t>VLM: Visual summary: A close-up of an Instant Pot pressure cooker's digital display showing a countdown timer at 00:05, with a finger pressing a button labeled 'COOK'.
视觉摘要: 一个Instant Pot压力锅的显示屏特写，显示倒计时为00:05，手指正在按压标有“COOK”的按钮。
Visible product: Instant Pot
Visible components: digital display; timer; button; knob; text: Pressure Cook; text: www.InstantPot.com
Visible actions: finger pressing a button
Visible states: timer showing 00:05; display lit with blue backlight</t>
        </is>
      </c>
      <c r="N1584" s="45" t="inlineStr">
        <is>
          <t>12</t>
        </is>
      </c>
      <c r="O1584" s="45" t="inlineStr">
        <is>
          <t>2</t>
        </is>
      </c>
      <c r="P1584" s="59" t="inlineStr">
        <is>
          <t>66.133</t>
        </is>
      </c>
      <c r="Q1584" s="59" t="inlineStr">
        <is>
          <t>69.269</t>
        </is>
      </c>
      <c r="R1584" s="52" t="inlineStr">
        <is>
          <t>The display shows a countdown timer at 00:05, indicating the pressure cooker is in active cooking mode after reaching pressure, but does not show the specific state or display behavior at the moment pressure is reached and timing begins.</t>
        </is>
      </c>
      <c r="S1584" s="52" t="inlineStr">
        <is>
          <t>VLM</t>
        </is>
      </c>
      <c r="T1584" s="52" t="inlineStr">
        <is>
          <t>medium</t>
        </is>
      </c>
      <c r="U1584" s="52" t="inlineStr">
        <is>
          <t>The evidence does not specify whether the timer started at the exact moment pressure was reached, nor does it show the display state at that precise transition point.</t>
        </is>
      </c>
      <c r="V1584" s="45" t="inlineStr">
        <is>
          <t>R1</t>
        </is>
      </c>
      <c r="W1584" s="46" t="inlineStr">
        <is>
          <t>2</t>
        </is>
      </c>
      <c r="X1584" s="60" t="n">
        <v>66.133</v>
      </c>
      <c r="Y1584" s="60" t="n">
        <v>69.26900000000001</v>
      </c>
      <c r="Z1584" s="46" t="inlineStr">
        <is>
          <t>no</t>
        </is>
      </c>
      <c r="AA1584" s="54" t="inlineStr">
        <is>
          <t>6帧显示Instant Pot显示屏在'Pressure Cook'模式下倒计时00:04-00:05，展现了压力锅计时进行中的显示状态，但未明确捕捉'刚达到压力并开始计时'那一刻的状态过渡。</t>
        </is>
      </c>
      <c r="AB1584" s="54" t="inlineStr">
        <is>
          <t>时间按实际证据片段重定位</t>
        </is>
      </c>
      <c r="AC1584" s="46" t="inlineStr">
        <is>
          <t>completed</t>
        </is>
      </c>
      <c r="AD1584" s="46" t="inlineStr">
        <is>
          <t>2026-07-28T02:00:15+08:00</t>
        </is>
      </c>
      <c r="AE1584" s="47">
        <f>IF(AC1584&lt;&gt;"completed","",IF(W1584=O1584,"no","yes"))</f>
        <v/>
      </c>
      <c r="AF1584" s="47">
        <f>IF(AC1584&lt;&gt;"completed","",IF(AND(X1584=P1584,Y1584=Q1584),"no","yes"))</f>
        <v/>
      </c>
      <c r="AG1584" s="47">
        <f>IF(AC1584&lt;&gt;"completed","待复核",IF(OR(W1584="",Z1584="",AA1584="",AD1584=""),"缺少必填项",IF(AND(OR(AE1584="yes",AF1584="yes"),AB1584=""),"修正原因缺失",IF(OR(W1584=0,W1584=1),IF(AND(X1584="",Y1584=""),"通过","0/1级时间应留空"),IF(AND(OR(W1584=2,W1584=3),X1584&lt;&gt;"",Y1584&lt;&gt;"",X1584&gt;=I1584,Y1584&lt;=J1584,Y1584&gt;X1584),"通过","2/3级时间无效")))))</f>
        <v/>
      </c>
    </row>
    <row r="1585">
      <c r="A1585" s="45" t="inlineStr">
        <is>
          <t>VQ-039</t>
        </is>
      </c>
      <c r="B1585" s="52" t="inlineStr">
        <is>
          <t>压力锅达到压力并开始计时时怎样显示？</t>
        </is>
      </c>
      <c r="C1585" s="45" t="inlineStr">
        <is>
          <t>zh-CN</t>
        </is>
      </c>
      <c r="D1585" s="45" t="inlineStr">
        <is>
          <t>Pressure Cooker</t>
        </is>
      </c>
      <c r="E1585" s="45" t="inlineStr">
        <is>
          <t>state</t>
        </is>
      </c>
      <c r="F1585" s="45" t="inlineStr">
        <is>
          <t>development</t>
        </is>
      </c>
      <c r="G1585" s="45" t="inlineStr">
        <is>
          <t>pressure-011-scene-0012</t>
        </is>
      </c>
      <c r="H1585" s="45" t="inlineStr">
        <is>
          <t>pressure-011</t>
        </is>
      </c>
      <c r="I1585" s="59" t="inlineStr">
        <is>
          <t>86.887</t>
        </is>
      </c>
      <c r="J1585" s="59" t="inlineStr">
        <is>
          <t>98.198</t>
        </is>
      </c>
      <c r="K1585" s="45" t="inlineStr">
        <is>
          <t>items/pressure-011-scene-0012/clip.mp4</t>
        </is>
      </c>
      <c r="L1585" s="45" t="inlineStr">
        <is>
          <t>items/pressure-011-scene-0012/thumbnail.jpg</t>
        </is>
      </c>
      <c r="M1585" s="52" t="inlineStr">
        <is>
          <t>ASR: so the only way to do that on the instant pot and it's very simple you click you press on pressure cook and the recipe traditionally calls for 40 minutes if you're using the pork loin but since we're doing the shoulder that
OCR: Instant Pot Duo Nova Soup Broth Rice Meat Stew Multigrain Bean Chill Porridge Poultry + Steam Pressure Keep Level Warm Yogurt Instant Pot 0 100 Normal Chili Cnligh Slow Cook Sauté Delay Cancel Start
VLM: Visual summary: A close-up of an Instant Pot Duo Nova pressure cooker's control panel, showing a hand pressing the 'Pressure Cook' button and the digital display changing to show a 10-minute cooking time.
视觉摘要: 一台Instant Pot Duo Nova压力锅的控制面板特写，显示一只手按下“压力烹饪”按钮，数字显示屏变为10分钟的烹饪时间。
Visible product: Instant Pot Duo Nova
Visible components: digital display; Pressure Cook button; Pressure Level button; Keep Warm button; Delay Start button; Cancel button; Soup/Broth button; Meat/Stew button; Bean/Chili button; Poultry button; Slow Cook button; Sauté button; Rice button; Multigrain button; Porridge button; Steam button; Yogurt button
Visible actions: A hand presses the 'Pressure Cook' button
Visible states: Digital display shows '0:10' after button press; Digital display shows 'Pressure' and 'Normal' and 'High' indicators</t>
        </is>
      </c>
      <c r="N1585" s="45" t="inlineStr">
        <is>
          <t>13</t>
        </is>
      </c>
      <c r="O1585" s="45" t="inlineStr">
        <is>
          <t>3</t>
        </is>
      </c>
      <c r="P1585" s="59" t="inlineStr">
        <is>
          <t>86.887</t>
        </is>
      </c>
      <c r="Q1585" s="59" t="inlineStr">
        <is>
          <t>98.198</t>
        </is>
      </c>
      <c r="R1585" s="52" t="inlineStr">
        <is>
          <t>The VLM shows the digital display changing to '0:10' after pressing 'Pressure Cook', and the OCR confirms 'Instant Pot Duo Nova' with visible 'Pressure' and 'Normal' indicators, directly showing the display state when pressure is reached and timing begins.</t>
        </is>
      </c>
      <c r="S1585" s="52" t="inlineStr">
        <is>
          <t>VLM|ASR|OCR</t>
        </is>
      </c>
      <c r="T1585" s="52" t="inlineStr">
        <is>
          <t>low</t>
        </is>
      </c>
      <c r="U1585" s="52" t="inlineStr">
        <is>
          <t>No ambiguity in the visual and textual evidence regarding the display state at the moment pressure is reached and timing begins.</t>
        </is>
      </c>
      <c r="V1585" s="45" t="inlineStr">
        <is>
          <t>R1</t>
        </is>
      </c>
      <c r="W1585" s="46" t="inlineStr">
        <is>
          <t>2</t>
        </is>
      </c>
      <c r="X1585" s="60" t="n">
        <v>89.09999999999999</v>
      </c>
      <c r="Y1585" s="60" t="n">
        <v>98.19799999999999</v>
      </c>
      <c r="Z1585" s="46" t="inlineStr">
        <is>
          <t>no</t>
        </is>
      </c>
      <c r="AA1585" s="54" t="inlineStr">
        <is>
          <t>第2-6帧（t=89.1s–98.2s）演示按Pressure Cook后显示屏显示蓝色'0:10'，展示了时间设置后的显示格式，但未展示'达到压力后开始倒计时'的状态变化（如On灯亮起或倒计时开始递减）。</t>
        </is>
      </c>
      <c r="AB1585" s="54" t="inlineStr">
        <is>
          <t>AI=3→R1=2：画面仅展示设置时间后显示屏显示'0:10'的过程，未演示达到压力后计时开始的特定显示状态变化。</t>
        </is>
      </c>
      <c r="AC1585" s="46" t="inlineStr">
        <is>
          <t>completed</t>
        </is>
      </c>
      <c r="AD1585" s="46" t="inlineStr">
        <is>
          <t>2026-07-28T02:00:15+08:00</t>
        </is>
      </c>
      <c r="AE1585" s="47">
        <f>IF(AC1585&lt;&gt;"completed","",IF(W1585=O1585,"no","yes"))</f>
        <v/>
      </c>
      <c r="AF1585" s="47">
        <f>IF(AC1585&lt;&gt;"completed","",IF(AND(X1585=P1585,Y1585=Q1585),"no","yes"))</f>
        <v/>
      </c>
      <c r="AG1585" s="47">
        <f>IF(AC1585&lt;&gt;"completed","待复核",IF(OR(W1585="",Z1585="",AA1585="",AD1585=""),"缺少必填项",IF(AND(OR(AE1585="yes",AF1585="yes"),AB1585=""),"修正原因缺失",IF(OR(W1585=0,W1585=1),IF(AND(X1585="",Y1585=""),"通过","0/1级时间应留空"),IF(AND(OR(W1585=2,W1585=3),X1585&lt;&gt;"",Y1585&lt;&gt;"",X1585&gt;=I1585,Y1585&lt;=J1585,Y1585&gt;X1585),"通过","2/3级时间无效")))))</f>
        <v/>
      </c>
    </row>
    <row r="1586">
      <c r="A1586" s="45" t="inlineStr">
        <is>
          <t>VQ-039</t>
        </is>
      </c>
      <c r="B1586" s="52" t="inlineStr">
        <is>
          <t>压力锅达到压力并开始计时时怎样显示？</t>
        </is>
      </c>
      <c r="C1586" s="45" t="inlineStr">
        <is>
          <t>zh-CN</t>
        </is>
      </c>
      <c r="D1586" s="45" t="inlineStr">
        <is>
          <t>Pressure Cooker</t>
        </is>
      </c>
      <c r="E1586" s="45" t="inlineStr">
        <is>
          <t>state</t>
        </is>
      </c>
      <c r="F1586" s="45" t="inlineStr">
        <is>
          <t>development</t>
        </is>
      </c>
      <c r="G1586" s="45" t="inlineStr">
        <is>
          <t>pressure-027-scene-0008</t>
        </is>
      </c>
      <c r="H1586" s="45" t="inlineStr">
        <is>
          <t>pressure-027</t>
        </is>
      </c>
      <c r="I1586" s="59" t="inlineStr">
        <is>
          <t>121.788</t>
        </is>
      </c>
      <c r="J1586" s="59" t="inlineStr">
        <is>
          <t>126.76</t>
        </is>
      </c>
      <c r="K1586" s="45" t="inlineStr">
        <is>
          <t>items/pressure-027-scene-0008/clip.mp4</t>
        </is>
      </c>
      <c r="L1586" s="45" t="inlineStr">
        <is>
          <t>items/pressure-027-scene-0008/thumbnail.jpg</t>
        </is>
      </c>
      <c r="M1586" s="52" t="inlineStr">
        <is>
          <t>ASR: and get that going in there oh can you hear the sizzle i'm using ground beef and i'm going to use chorizo for a little spice okay i like i like to add a little bit of sausage because of the
VLM: Visual summary: A man sits on a blue couch in a television studio, facing a large screen displaying a woman in a kitchen. The studio backdrop includes screens with the text 'virginia this morning' and cityscape imagery.
视觉摘要: 一名男子坐在电视演播室的蓝色沙发上，面向一个显示厨房内女子的大屏幕。演播室背景包含显示“virginia this morning”字样的屏幕和城市景观图像。
Visible product: Pressure Cooker
Visible components: blue couch; glass coffee table; large television screen; studio backdrop screens; man's suit; woman's apron; kitchen items on screen
Visible actions: man sitting; woman holding an object</t>
        </is>
      </c>
      <c r="N1586" s="45" t="inlineStr">
        <is>
          <t>14</t>
        </is>
      </c>
      <c r="O1586" s="45" t="inlineStr">
        <is>
          <t>0</t>
        </is>
      </c>
      <c r="P1586" s="59" t="str"/>
      <c r="Q1586" s="59" t="str"/>
      <c r="R1586" s="52" t="inlineStr">
        <is>
          <t>The scene shows a studio discussion about cooking, not a pressure cooker in use or displaying pressure/elapsed time.</t>
        </is>
      </c>
      <c r="S1586" s="52" t="inlineStr">
        <is>
          <t>VLM</t>
        </is>
      </c>
      <c r="T1586" s="52" t="inlineStr">
        <is>
          <t>low</t>
        </is>
      </c>
      <c r="U1586" s="52" t="inlineStr">
        <is>
          <t>No visual or audio evidence of pressure cooker operation or display of pressure/elapsed time.</t>
        </is>
      </c>
      <c r="V1586" s="45" t="inlineStr">
        <is>
          <t>R1</t>
        </is>
      </c>
      <c r="W1586" s="46" t="inlineStr">
        <is>
          <t>0</t>
        </is>
      </c>
      <c r="X1586" s="60" t="n"/>
      <c r="Y1586" s="60" t="n"/>
      <c r="Z1586" s="46" t="inlineStr">
        <is>
          <t>no</t>
        </is>
      </c>
      <c r="AA1586" s="54" t="inlineStr">
        <is>
          <t>全部6帧（t=121.8s–126.8s）均为'Virginia This Morning'电视演播室访谈画面，男主持坐在蓝色沙发上、女主持在大屏幕中，全程无任何压力锅产品或显示屏出现。</t>
        </is>
      </c>
      <c r="AB1586" s="54" t="n"/>
      <c r="AC1586" s="46" t="inlineStr">
        <is>
          <t>completed</t>
        </is>
      </c>
      <c r="AD1586" s="46" t="inlineStr">
        <is>
          <t>2026-07-28T02:00:15+08:00</t>
        </is>
      </c>
      <c r="AE1586" s="47">
        <f>IF(AC1586&lt;&gt;"completed","",IF(W1586=O1586,"no","yes"))</f>
        <v/>
      </c>
      <c r="AF1586" s="47">
        <f>IF(AC1586&lt;&gt;"completed","",IF(AND(X1586=P1586,Y1586=Q1586),"no","yes"))</f>
        <v/>
      </c>
      <c r="AG1586" s="47">
        <f>IF(AC1586&lt;&gt;"completed","待复核",IF(OR(W1586="",Z1586="",AA1586="",AD1586=""),"缺少必填项",IF(AND(OR(AE1586="yes",AF1586="yes"),AB1586=""),"修正原因缺失",IF(OR(W1586=0,W1586=1),IF(AND(X1586="",Y1586=""),"通过","0/1级时间应留空"),IF(AND(OR(W1586=2,W1586=3),X1586&lt;&gt;"",Y1586&lt;&gt;"",X1586&gt;=I1586,Y1586&lt;=J1586,Y1586&gt;X1586),"通过","2/3级时间无效")))))</f>
        <v/>
      </c>
    </row>
    <row r="1587">
      <c r="A1587" s="45" t="inlineStr">
        <is>
          <t>VQ-039</t>
        </is>
      </c>
      <c r="B1587" s="52" t="inlineStr">
        <is>
          <t>压力锅达到压力并开始计时时怎样显示？</t>
        </is>
      </c>
      <c r="C1587" s="45" t="inlineStr">
        <is>
          <t>zh-CN</t>
        </is>
      </c>
      <c r="D1587" s="45" t="inlineStr">
        <is>
          <t>Pressure Cooker</t>
        </is>
      </c>
      <c r="E1587" s="45" t="inlineStr">
        <is>
          <t>state</t>
        </is>
      </c>
      <c r="F1587" s="45" t="inlineStr">
        <is>
          <t>development</t>
        </is>
      </c>
      <c r="G1587" s="45" t="inlineStr">
        <is>
          <t>pressure-010-scene-0007</t>
        </is>
      </c>
      <c r="H1587" s="45" t="inlineStr">
        <is>
          <t>pressure-010</t>
        </is>
      </c>
      <c r="I1587" s="59" t="inlineStr">
        <is>
          <t>182.549</t>
        </is>
      </c>
      <c r="J1587" s="59" t="inlineStr">
        <is>
          <t>186.553</t>
        </is>
      </c>
      <c r="K1587" s="45" t="inlineStr">
        <is>
          <t>items/pressure-010-scene-0007/clip.mp4</t>
        </is>
      </c>
      <c r="L1587" s="45" t="inlineStr">
        <is>
          <t>items/pressure-010-scene-0007/thumbnail.jpg</t>
        </is>
      </c>
      <c r="M1587" s="52" t="inlineStr">
        <is>
          <t>ASR: same as the mustard. Eventually get it out though and it goes straight into the
OCR: USTZUNSS
VLM: Visual summary: A black screen with white text reading 'ANOTHER HOT MOMENT LATER....'
视觉摘要: 黑色背景上显示白色文字“ANOTHER HOT MOMENT LATER....”
Visible product: unknown
Visual uncertainty: No product or components are visible. The text is a narrative transition, not a product feature or instruction.</t>
        </is>
      </c>
      <c r="N1587" s="45" t="inlineStr">
        <is>
          <t>15</t>
        </is>
      </c>
      <c r="O1587" s="45" t="inlineStr">
        <is>
          <t>0</t>
        </is>
      </c>
      <c r="P1587" s="59" t="str"/>
      <c r="Q1587" s="59" t="str"/>
      <c r="R1587" s="52" t="inlineStr">
        <is>
          <t>The scene shows a narrative transition text ('ANOTHER HOT MOMENT LATER....') with no visible product or relevant display information about pressure cooker pressure or timing.</t>
        </is>
      </c>
      <c r="S1587" s="52" t="inlineStr">
        <is>
          <t>VLM</t>
        </is>
      </c>
      <c r="T1587" s="52" t="inlineStr">
        <is>
          <t>low</t>
        </is>
      </c>
      <c r="U1587" s="52" t="inlineStr">
        <is>
          <t>No product or display state is visible or described; the text is unrelated to pressure cooker operation or display.</t>
        </is>
      </c>
      <c r="V1587" s="45" t="inlineStr">
        <is>
          <t>R1</t>
        </is>
      </c>
      <c r="W1587" s="46" t="inlineStr">
        <is>
          <t>0</t>
        </is>
      </c>
      <c r="X1587" s="60" t="n"/>
      <c r="Y1587" s="60" t="n"/>
      <c r="Z1587" s="46" t="inlineStr">
        <is>
          <t>no</t>
        </is>
      </c>
      <c r="AA1587" s="54" t="inlineStr">
        <is>
          <t>第1-6帧（t=182.5s-186.6s）均为黑色背景转场文字'ANOTHER HOT MOMENT LATER....'，未出现任何产品。</t>
        </is>
      </c>
      <c r="AB1587" s="54" t="n"/>
      <c r="AC1587" s="46" t="inlineStr">
        <is>
          <t>completed</t>
        </is>
      </c>
      <c r="AD1587" s="46" t="inlineStr">
        <is>
          <t>2026-07-28T02:00:15+08:00</t>
        </is>
      </c>
      <c r="AE1587" s="47">
        <f>IF(AC1587&lt;&gt;"completed","",IF(W1587=O1587,"no","yes"))</f>
        <v/>
      </c>
      <c r="AF1587" s="47">
        <f>IF(AC1587&lt;&gt;"completed","",IF(AND(X1587=P1587,Y1587=Q1587),"no","yes"))</f>
        <v/>
      </c>
      <c r="AG1587" s="47">
        <f>IF(AC1587&lt;&gt;"completed","待复核",IF(OR(W1587="",Z1587="",AA1587="",AD1587=""),"缺少必填项",IF(AND(OR(AE1587="yes",AF1587="yes"),AB1587=""),"修正原因缺失",IF(OR(W1587=0,W1587=1),IF(AND(X1587="",Y1587=""),"通过","0/1级时间应留空"),IF(AND(OR(W1587=2,W1587=3),X1587&lt;&gt;"",Y1587&lt;&gt;"",X1587&gt;=I1587,Y1587&lt;=J1587,Y1587&gt;X1587),"通过","2/3级时间无效")))))</f>
        <v/>
      </c>
    </row>
    <row r="1588">
      <c r="A1588" s="45" t="inlineStr">
        <is>
          <t>VQ-039</t>
        </is>
      </c>
      <c r="B1588" s="52" t="inlineStr">
        <is>
          <t>压力锅达到压力并开始计时时怎样显示？</t>
        </is>
      </c>
      <c r="C1588" s="45" t="inlineStr">
        <is>
          <t>zh-CN</t>
        </is>
      </c>
      <c r="D1588" s="45" t="inlineStr">
        <is>
          <t>Pressure Cooker</t>
        </is>
      </c>
      <c r="E1588" s="45" t="inlineStr">
        <is>
          <t>state</t>
        </is>
      </c>
      <c r="F1588" s="45" t="inlineStr">
        <is>
          <t>development</t>
        </is>
      </c>
      <c r="G1588" s="45" t="inlineStr">
        <is>
          <t>pressure-020-scene-0001</t>
        </is>
      </c>
      <c r="H1588" s="45" t="inlineStr">
        <is>
          <t>pressure-020</t>
        </is>
      </c>
      <c r="I1588" s="59" t="inlineStr">
        <is>
          <t>0.0</t>
        </is>
      </c>
      <c r="J1588" s="59" t="inlineStr">
        <is>
          <t>7.307</t>
        </is>
      </c>
      <c r="K1588" s="45" t="inlineStr">
        <is>
          <t>items/pressure-020-scene-0001/clip.mp4</t>
        </is>
      </c>
      <c r="L1588" s="45" t="inlineStr">
        <is>
          <t>items/pressure-020-scene-0001/thumbnail.jpg</t>
        </is>
      </c>
      <c r="M1588" s="52" t="inlineStr">
        <is>
          <t>OCR: azlife 307,161 subsribers SUBSCRIBE 307K Subscribe to get the latest RYAL BASMATI RICE E
VLM: Visual summary: A YouTube channel branding animation for 'azlife' with a subscriber count displayed.
视觉摘要: YouTube频道“azlife”的品牌动画，显示订阅者数量。
Visible product: unknown
Visible components: azlife logo; subscriber count display; subscribe button; bell icon; background graphics
Visible states: subscriber count changing from 307,132 to 307,259
Visual uncertainty: The product category label 'Pressure Cooker' is not visually present in the frames.</t>
        </is>
      </c>
      <c r="N1588" s="45" t="inlineStr">
        <is>
          <t>16</t>
        </is>
      </c>
      <c r="O1588" s="45" t="inlineStr">
        <is>
          <t>0</t>
        </is>
      </c>
      <c r="P1588" s="59" t="str"/>
      <c r="Q1588" s="59" t="str"/>
      <c r="R1588" s="52" t="inlineStr">
        <is>
          <t>The scene shows a YouTube channel branding animation with no visible pressure cooker or any pressure-related state display.</t>
        </is>
      </c>
      <c r="S1588" s="52" t="inlineStr">
        <is>
          <t>VLM</t>
        </is>
      </c>
      <c r="T1588" s="52" t="inlineStr">
        <is>
          <t>low</t>
        </is>
      </c>
      <c r="U1588" s="52" t="inlineStr">
        <is>
          <t>No product or state evidence related to pressure cooker or pressure timing display is present.</t>
        </is>
      </c>
      <c r="V1588" s="45" t="inlineStr">
        <is>
          <t>R1</t>
        </is>
      </c>
      <c r="W1588" s="46" t="inlineStr">
        <is>
          <t>0</t>
        </is>
      </c>
      <c r="X1588" s="60" t="n"/>
      <c r="Y1588" s="60" t="n"/>
      <c r="Z1588" s="46" t="inlineStr">
        <is>
          <t>no</t>
        </is>
      </c>
      <c r="AA1588" s="54" t="inlineStr">
        <is>
          <t>全部6帧为azlife频道开场动画，画面中没有压力锅，也没有压力状态显示或计时界面。</t>
        </is>
      </c>
      <c r="AB1588" s="54" t="n"/>
      <c r="AC1588" s="46" t="inlineStr">
        <is>
          <t>completed</t>
        </is>
      </c>
      <c r="AD1588" s="46" t="inlineStr">
        <is>
          <t>2026-07-28T02:00:15+08:00</t>
        </is>
      </c>
      <c r="AE1588" s="47">
        <f>IF(AC1588&lt;&gt;"completed","",IF(W1588=O1588,"no","yes"))</f>
        <v/>
      </c>
      <c r="AF1588" s="47">
        <f>IF(AC1588&lt;&gt;"completed","",IF(AND(X1588=P1588,Y1588=Q1588),"no","yes"))</f>
        <v/>
      </c>
      <c r="AG1588" s="47">
        <f>IF(AC1588&lt;&gt;"completed","待复核",IF(OR(W1588="",Z1588="",AA1588="",AD1588=""),"缺少必填项",IF(AND(OR(AE1588="yes",AF1588="yes"),AB1588=""),"修正原因缺失",IF(OR(W1588=0,W1588=1),IF(AND(X1588="",Y1588=""),"通过","0/1级时间应留空"),IF(AND(OR(W1588=2,W1588=3),X1588&lt;&gt;"",Y1588&lt;&gt;"",X1588&gt;=I1588,Y1588&lt;=J1588,Y1588&gt;X1588),"通过","2/3级时间无效")))))</f>
        <v/>
      </c>
    </row>
    <row r="1589">
      <c r="A1589" s="45" t="inlineStr">
        <is>
          <t>VQ-039</t>
        </is>
      </c>
      <c r="B1589" s="52" t="inlineStr">
        <is>
          <t>压力锅达到压力并开始计时时怎样显示？</t>
        </is>
      </c>
      <c r="C1589" s="45" t="inlineStr">
        <is>
          <t>zh-CN</t>
        </is>
      </c>
      <c r="D1589" s="45" t="inlineStr">
        <is>
          <t>Pressure Cooker</t>
        </is>
      </c>
      <c r="E1589" s="45" t="inlineStr">
        <is>
          <t>state</t>
        </is>
      </c>
      <c r="F1589" s="45" t="inlineStr">
        <is>
          <t>development</t>
        </is>
      </c>
      <c r="G1589" s="45" t="inlineStr">
        <is>
          <t>pressure-026-scene-0004</t>
        </is>
      </c>
      <c r="H1589" s="45" t="inlineStr">
        <is>
          <t>pressure-026</t>
        </is>
      </c>
      <c r="I1589" s="59" t="inlineStr">
        <is>
          <t>313.28</t>
        </is>
      </c>
      <c r="J1589" s="59" t="inlineStr">
        <is>
          <t>318.885</t>
        </is>
      </c>
      <c r="K1589" s="45" t="inlineStr">
        <is>
          <t>items/pressure-026-scene-0004/clip.mp4</t>
        </is>
      </c>
      <c r="L1589" s="45" t="inlineStr">
        <is>
          <t>items/pressure-026-scene-0004/thumbnail.jpg</t>
        </is>
      </c>
      <c r="M1589" s="52" t="inlineStr">
        <is>
          <t>ASR: iron-on patch. If you were skilled enough to obtain 45,000 points or more in Pressure Cooker, you could count yourself a proud member of the short order squad.
VLM: Visual summary: A screenshot of a vintage video game showing a character on a platform with score and lives displayed, followed by a black screen with a blue and white abstract logo.
视觉摘要: 一个复古视频游戏的截图，显示角色站在平台上，有分数和生命值显示，接着是一个带有蓝白抽象标志的黑色屏幕。
Visible product: unknown
Visible components: score display; lives display; game character; platforms; game logo
Visible states: game in progress; logo displayed on black screen
Visual uncertainty: The product category label 'Pressure Cooker' is not visually represented in the frames.</t>
        </is>
      </c>
      <c r="N1589" s="45" t="inlineStr">
        <is>
          <t>17</t>
        </is>
      </c>
      <c r="O1589" s="45" t="inlineStr">
        <is>
          <t>0</t>
        </is>
      </c>
      <c r="P1589" s="59" t="str"/>
      <c r="Q1589" s="59" t="str"/>
      <c r="R1589" s="52" t="inlineStr">
        <is>
          <t>The visual and audio evidence shows a vintage video game with score and lives displays, not a pressure cooker or any pressure-related state display.</t>
        </is>
      </c>
      <c r="S1589" s="52" t="inlineStr">
        <is>
          <t>VLM|ASR</t>
        </is>
      </c>
      <c r="T1589" s="52" t="inlineStr">
        <is>
          <t>low</t>
        </is>
      </c>
      <c r="U1589" s="52" t="inlineStr">
        <is>
          <t>No evidence of pressure cooker or pressure-related state display is present.</t>
        </is>
      </c>
      <c r="V1589" s="45" t="inlineStr">
        <is>
          <t>R1</t>
        </is>
      </c>
      <c r="W1589" s="46" t="inlineStr">
        <is>
          <t>0</t>
        </is>
      </c>
      <c r="X1589" s="60" t="n"/>
      <c r="Y1589" s="60" t="n"/>
      <c r="Z1589" s="46" t="inlineStr">
        <is>
          <t>no</t>
        </is>
      </c>
      <c r="AA1589" s="54" t="inlineStr">
        <is>
          <t>全部6帧（t=313.3s–318.9s）均为Atari 2600复古游戏'Pressure Cooker'的运行画面，显示得分52655和剩余命数08，并非真实压力锅电器及其压力/计时显示。</t>
        </is>
      </c>
      <c r="AB1589" s="54" t="n"/>
      <c r="AC1589" s="46" t="inlineStr">
        <is>
          <t>completed</t>
        </is>
      </c>
      <c r="AD1589" s="46" t="inlineStr">
        <is>
          <t>2026-07-28T02:00:15+08:00</t>
        </is>
      </c>
      <c r="AE1589" s="47">
        <f>IF(AC1589&lt;&gt;"completed","",IF(W1589=O1589,"no","yes"))</f>
        <v/>
      </c>
      <c r="AF1589" s="47">
        <f>IF(AC1589&lt;&gt;"completed","",IF(AND(X1589=P1589,Y1589=Q1589),"no","yes"))</f>
        <v/>
      </c>
      <c r="AG1589" s="47">
        <f>IF(AC1589&lt;&gt;"completed","待复核",IF(OR(W1589="",Z1589="",AA1589="",AD1589=""),"缺少必填项",IF(AND(OR(AE1589="yes",AF1589="yes"),AB1589=""),"修正原因缺失",IF(OR(W1589=0,W1589=1),IF(AND(X1589="",Y1589=""),"通过","0/1级时间应留空"),IF(AND(OR(W1589=2,W1589=3),X1589&lt;&gt;"",Y1589&lt;&gt;"",X1589&gt;=I1589,Y1589&lt;=J1589,Y1589&gt;X1589),"通过","2/3级时间无效")))))</f>
        <v/>
      </c>
    </row>
    <row r="1590">
      <c r="A1590" s="45" t="inlineStr">
        <is>
          <t>VQ-039</t>
        </is>
      </c>
      <c r="B1590" s="52" t="inlineStr">
        <is>
          <t>压力锅达到压力并开始计时时怎样显示？</t>
        </is>
      </c>
      <c r="C1590" s="45" t="inlineStr">
        <is>
          <t>zh-CN</t>
        </is>
      </c>
      <c r="D1590" s="45" t="inlineStr">
        <is>
          <t>Pressure Cooker</t>
        </is>
      </c>
      <c r="E1590" s="45" t="inlineStr">
        <is>
          <t>state</t>
        </is>
      </c>
      <c r="F1590" s="45" t="inlineStr">
        <is>
          <t>development</t>
        </is>
      </c>
      <c r="G1590" s="45" t="inlineStr">
        <is>
          <t>pressure-020-scene-0007</t>
        </is>
      </c>
      <c r="H1590" s="45" t="inlineStr">
        <is>
          <t>pressure-020</t>
        </is>
      </c>
      <c r="I1590" s="59" t="inlineStr">
        <is>
          <t>154.955</t>
        </is>
      </c>
      <c r="J1590" s="59" t="inlineStr">
        <is>
          <t>176.677</t>
        </is>
      </c>
      <c r="K1590" s="45" t="inlineStr">
        <is>
          <t>items/pressure-020-scene-0007/clip.mp4</t>
        </is>
      </c>
      <c r="L1590" s="45" t="inlineStr">
        <is>
          <t>items/pressure-020-scene-0007/thumbnail.jpg</t>
        </is>
      </c>
      <c r="M1590" s="52" t="inlineStr">
        <is>
          <t>ASR: and hit start and then we will just let this cook so most pressure cookers cook white rice for about six minutes this seems to work out good for us on you can see it's like almost up to the highest setting so in case you don't have a white rice setting you can see that we're at about 75% or so and cooking it for six minutes okay so it's done so I'm gonna go ahead and hit ah because we
OCR: COSORI 0:06 Poultry Beans Chill Brown Rice Vegetables Steam Adjust Chia White Meat Manuaz Sove
VLM: Visual summary: A close-up of a stainless steel COSORI pressure cooker with a digital display showing '0:06', as a hand points to its control panel.
视觉摘要: 一台不锈钢COSORI压力锅的特写，数字显示屏显示“0:06”，一只手正指向其控制面板。
Visible product: Pressure Cooker
Visible components: stainless steel body; black lid; digital display; control panel; buttons; hand
Visible actions: a hand pointing at the control panel
Visible states: digital display showing '0:06'; digital display changing to '0:00'</t>
        </is>
      </c>
      <c r="N1590" s="45" t="inlineStr">
        <is>
          <t>18</t>
        </is>
      </c>
      <c r="O1590" s="45" t="inlineStr">
        <is>
          <t>3</t>
        </is>
      </c>
      <c r="P1590" s="59" t="inlineStr">
        <is>
          <t>154.955</t>
        </is>
      </c>
      <c r="Q1590" s="59" t="inlineStr">
        <is>
          <t>176.677</t>
        </is>
      </c>
      <c r="R1590" s="52" t="inlineStr">
        <is>
          <t>The digital display shows '0:06' during cooking, and later changes to '0:00' after completion, indicating the timer is active and visible during pressure cooking.</t>
        </is>
      </c>
      <c r="S1590" s="52" t="inlineStr">
        <is>
          <t>VLM|OCR|ASR</t>
        </is>
      </c>
      <c r="T1590" s="52" t="inlineStr">
        <is>
          <t>low</t>
        </is>
      </c>
      <c r="U1590" s="52" t="inlineStr">
        <is>
          <t>The display clearly shows the timer value and its change, matching the question about how the pressure cooker displays time during cooking.</t>
        </is>
      </c>
      <c r="V1590" s="45" t="inlineStr">
        <is>
          <t>R1</t>
        </is>
      </c>
      <c r="W1590" s="46" t="inlineStr">
        <is>
          <t>2</t>
        </is>
      </c>
      <c r="X1590" s="60" t="n">
        <v>155</v>
      </c>
      <c r="Y1590" s="60" t="n">
        <v>176.677</v>
      </c>
      <c r="Z1590" s="46" t="inlineStr">
        <is>
          <t>no</t>
        </is>
      </c>
      <c r="AA1590" s="54" t="inlineStr">
        <is>
          <t>6帧显示屏均显示'0:06'倒计时计时器,与烹饪计时进行时的显示一致;但画面未明确呈现'压力达到'瞬间的状态变化。</t>
        </is>
      </c>
      <c r="AB1590" s="54" t="inlineStr">
        <is>
          <t>AI=3→R1=2:画面静态显示'0:06'计时器,符合计时进行中外观,但无法明确判断是否达到压力;保守评2级。</t>
        </is>
      </c>
      <c r="AC1590" s="46" t="inlineStr">
        <is>
          <t>completed</t>
        </is>
      </c>
      <c r="AD1590" s="46" t="inlineStr">
        <is>
          <t>2026-07-28T01:55:19+08:00</t>
        </is>
      </c>
      <c r="AE1590" s="47">
        <f>IF(AC1590&lt;&gt;"completed","",IF(W1590=O1590,"no","yes"))</f>
        <v/>
      </c>
      <c r="AF1590" s="47">
        <f>IF(AC1590&lt;&gt;"completed","",IF(AND(X1590=P1590,Y1590=Q1590),"no","yes"))</f>
        <v/>
      </c>
      <c r="AG1590" s="47">
        <f>IF(AC1590&lt;&gt;"completed","待复核",IF(OR(W1590="",Z1590="",AA1590="",AD1590=""),"缺少必填项",IF(AND(OR(AE1590="yes",AF1590="yes"),AB1590=""),"修正原因缺失",IF(OR(W1590=0,W1590=1),IF(AND(X1590="",Y1590=""),"通过","0/1级时间应留空"),IF(AND(OR(W1590=2,W1590=3),X1590&lt;&gt;"",Y1590&lt;&gt;"",X1590&gt;=I1590,Y1590&lt;=J1590,Y1590&gt;X1590),"通过","2/3级时间无效")))))</f>
        <v/>
      </c>
    </row>
    <row r="1591">
      <c r="A1591" s="45" t="inlineStr">
        <is>
          <t>VQ-039</t>
        </is>
      </c>
      <c r="B1591" s="52" t="inlineStr">
        <is>
          <t>压力锅达到压力并开始计时时怎样显示？</t>
        </is>
      </c>
      <c r="C1591" s="45" t="inlineStr">
        <is>
          <t>zh-CN</t>
        </is>
      </c>
      <c r="D1591" s="45" t="inlineStr">
        <is>
          <t>Pressure Cooker</t>
        </is>
      </c>
      <c r="E1591" s="45" t="inlineStr">
        <is>
          <t>state</t>
        </is>
      </c>
      <c r="F1591" s="45" t="inlineStr">
        <is>
          <t>development</t>
        </is>
      </c>
      <c r="G1591" s="45" t="inlineStr">
        <is>
          <t>pressure-026-scene-0003</t>
        </is>
      </c>
      <c r="H1591" s="45" t="inlineStr">
        <is>
          <t>pressure-026</t>
        </is>
      </c>
      <c r="I1591" s="59" t="inlineStr">
        <is>
          <t>304.771</t>
        </is>
      </c>
      <c r="J1591" s="59" t="inlineStr">
        <is>
          <t>313.28</t>
        </is>
      </c>
      <c r="K1591" s="45" t="inlineStr">
        <is>
          <t>items/pressure-026-scene-0003/clip.mp4</t>
        </is>
      </c>
      <c r="L1591" s="45" t="inlineStr">
        <is>
          <t>items/pressure-026-scene-0003/thumbnail.jpg</t>
        </is>
      </c>
      <c r="M1591" s="52" t="inlineStr">
        <is>
          <t>ASR: the Atari 2600 you'll know that in an Activision game if you reached a certain score you could take a Polaroid shot of it and send it off to receive a special iron-on patch. If you were skilled enough to obtain 45,000 points or more in
OCR: ACTIVISION PRESSURE COOKER™ Conceived and designed by Garry Kitchen Forthe Atari® 2600* Video Computer System USE JOYSTICK CONTROLLERS FOR ONE OR TWO PLAYERS Atan*, 2600' and Video Computer System" are trademarks of ATARi, Inc Audio Visual cancnpt, label and proqram @ 19B3 ACTiviSiON AZ-032 Atan®, 2600 and Video Computer System are trademarks af ATARI, Inc Audio Visual concept, labei and pronram @ 1983 ACTiviSiON AZ-032
VLM: Visual summary: A static image of a vintage video game cartridge for the Atari 2600, titled 'Pressure Cooker', published by Activision.
视觉摘要: 一张静止的雅达利2600复古电子游戏卡带图片，标题为“压力锅”，由动视发行。
Visible product: Pressure Cooker
Visible components: Atari 2600 cartridge; Activision logo; Game title text; Gameplay screenshot; Text describing designer and system; Text describing controller usage; Copyright and trademark information</t>
        </is>
      </c>
      <c r="N1591" s="45" t="inlineStr">
        <is>
          <t>19</t>
        </is>
      </c>
      <c r="O1591" s="45" t="inlineStr">
        <is>
          <t>0</t>
        </is>
      </c>
      <c r="P1591" s="59" t="str"/>
      <c r="Q1591" s="59" t="str"/>
      <c r="R1591" s="52" t="inlineStr">
        <is>
          <t>The visible evidence shows a vintage video game cartridge titled 'Pressure Cooker' for the Atari 2600, with no indication of a pressure cooker appliance or its display behavior during pressurization or timing.</t>
        </is>
      </c>
      <c r="S1591" s="52" t="inlineStr">
        <is>
          <t>VLM|ASR|OCR</t>
        </is>
      </c>
      <c r="T1591" s="52" t="inlineStr">
        <is>
          <t>low</t>
        </is>
      </c>
      <c r="U1591" s="52" t="inlineStr">
        <is>
          <t>The product shown is a video game, not a physical pressure cooker, and the evidence contains no information about pressure cooker display states.</t>
        </is>
      </c>
      <c r="V1591" s="45" t="inlineStr">
        <is>
          <t>R1</t>
        </is>
      </c>
      <c r="W1591" s="46" t="inlineStr">
        <is>
          <t>0</t>
        </is>
      </c>
      <c r="X1591" s="60" t="n"/>
      <c r="Y1591" s="60" t="n"/>
      <c r="Z1591" s="46" t="inlineStr">
        <is>
          <t>no</t>
        </is>
      </c>
      <c r="AA1591" s="54" t="inlineStr">
        <is>
          <t>全部6帧（t=304.8s–313.3s）展示的是Atari 2600游戏卡带包装盒'ACTIVISION PRESSURE COOKER'，属于电子游戏产品，非真实压力锅电器，无任何压力状态或计时显示。</t>
        </is>
      </c>
      <c r="AB1591" s="54" t="n"/>
      <c r="AC1591" s="46" t="inlineStr">
        <is>
          <t>completed</t>
        </is>
      </c>
      <c r="AD1591" s="46" t="inlineStr">
        <is>
          <t>2026-07-28T02:00:15+08:00</t>
        </is>
      </c>
      <c r="AE1591" s="47">
        <f>IF(AC1591&lt;&gt;"completed","",IF(W1591=O1591,"no","yes"))</f>
        <v/>
      </c>
      <c r="AF1591" s="47">
        <f>IF(AC1591&lt;&gt;"completed","",IF(AND(X1591=P1591,Y1591=Q1591),"no","yes"))</f>
        <v/>
      </c>
      <c r="AG1591" s="47">
        <f>IF(AC1591&lt;&gt;"completed","待复核",IF(OR(W1591="",Z1591="",AA1591="",AD1591=""),"缺少必填项",IF(AND(OR(AE1591="yes",AF1591="yes"),AB1591=""),"修正原因缺失",IF(OR(W1591=0,W1591=1),IF(AND(X1591="",Y1591=""),"通过","0/1级时间应留空"),IF(AND(OR(W1591=2,W1591=3),X1591&lt;&gt;"",Y1591&lt;&gt;"",X1591&gt;=I1591,Y1591&lt;=J1591,Y1591&gt;X1591),"通过","2/3级时间无效")))))</f>
        <v/>
      </c>
    </row>
    <row r="1592">
      <c r="A1592" s="45" t="inlineStr">
        <is>
          <t>VQ-039</t>
        </is>
      </c>
      <c r="B1592" s="52" t="inlineStr">
        <is>
          <t>压力锅达到压力并开始计时时怎样显示？</t>
        </is>
      </c>
      <c r="C1592" s="45" t="inlineStr">
        <is>
          <t>zh-CN</t>
        </is>
      </c>
      <c r="D1592" s="45" t="inlineStr">
        <is>
          <t>Pressure Cooker</t>
        </is>
      </c>
      <c r="E1592" s="45" t="inlineStr">
        <is>
          <t>state</t>
        </is>
      </c>
      <c r="F1592" s="45" t="inlineStr">
        <is>
          <t>development</t>
        </is>
      </c>
      <c r="G1592" s="45" t="inlineStr">
        <is>
          <t>pressure-040-scene-0001</t>
        </is>
      </c>
      <c r="H1592" s="45" t="inlineStr">
        <is>
          <t>pressure-040</t>
        </is>
      </c>
      <c r="I1592" s="59" t="inlineStr">
        <is>
          <t>0.0</t>
        </is>
      </c>
      <c r="J1592" s="59" t="inlineStr">
        <is>
          <t>4.805</t>
        </is>
      </c>
      <c r="K1592" s="45" t="inlineStr">
        <is>
          <t>items/pressure-040-scene-0001/clip.mp4</t>
        </is>
      </c>
      <c r="L1592" s="45" t="inlineStr">
        <is>
          <t>items/pressure-040-scene-0001/thumbnail.jpg</t>
        </is>
      </c>
      <c r="M1592" s="52" t="inlineStr">
        <is>
          <t>ASR: Lisa's like, do I need to sleep?
OCR: MOUNTAIN SHOW
VLM: Visual summary: A logo animation for the 'Mountain Morning Show' appears over a snowy mountain landscape with ski trails.
视觉摘要: 雪山滑雪场背景上显示“Mountain Morning Show”节目的标志动画。
Visible product: Mountain Morning Show
Visible components: mountain range; snow; ski trails; logo; sun graphic; text: MOUNTAIN MORNING SHOW
Visible states: logo animating into place; sky changing from overcast to blue with clouds</t>
        </is>
      </c>
      <c r="N1592" s="45" t="inlineStr">
        <is>
          <t>20</t>
        </is>
      </c>
      <c r="O1592" s="45" t="inlineStr">
        <is>
          <t>0</t>
        </is>
      </c>
      <c r="P1592" s="59" t="str"/>
      <c r="Q1592" s="59" t="str"/>
      <c r="R1592" s="52" t="inlineStr">
        <is>
          <t>The scene shows a logo animation for 'Mountain Morning Show' with no visible pressure cooker or any pressure-related display.</t>
        </is>
      </c>
      <c r="S1592" s="52" t="inlineStr">
        <is>
          <t>VLM</t>
        </is>
      </c>
      <c r="T1592" s="52" t="inlineStr">
        <is>
          <t>low</t>
        </is>
      </c>
      <c r="U1592" s="52" t="inlineStr">
        <is>
          <t>No product match or relevant state evidence for pressure cooker pressure display.</t>
        </is>
      </c>
      <c r="V1592" s="45" t="inlineStr">
        <is>
          <t>R1</t>
        </is>
      </c>
      <c r="W1592" s="46" t="inlineStr">
        <is>
          <t>0</t>
        </is>
      </c>
      <c r="X1592" s="60" t="n"/>
      <c r="Y1592" s="60" t="n"/>
      <c r="Z1592" s="46" t="inlineStr">
        <is>
          <t>no</t>
        </is>
      </c>
      <c r="AA1592" s="54" t="inlineStr">
        <is>
          <t>第1-6帧（t=0.0s-4.8s）均为'Mountain Morning Show'节目标志动画与雪山背景，未出现压力锅。</t>
        </is>
      </c>
      <c r="AB1592" s="54" t="n"/>
      <c r="AC1592" s="46" t="inlineStr">
        <is>
          <t>completed</t>
        </is>
      </c>
      <c r="AD1592" s="46" t="inlineStr">
        <is>
          <t>2026-07-28T02:00:15+08:00</t>
        </is>
      </c>
      <c r="AE1592" s="47">
        <f>IF(AC1592&lt;&gt;"completed","",IF(W1592=O1592,"no","yes"))</f>
        <v/>
      </c>
      <c r="AF1592" s="47">
        <f>IF(AC1592&lt;&gt;"completed","",IF(AND(X1592=P1592,Y1592=Q1592),"no","yes"))</f>
        <v/>
      </c>
      <c r="AG1592" s="47">
        <f>IF(AC1592&lt;&gt;"completed","待复核",IF(OR(W1592="",Z1592="",AA1592="",AD1592=""),"缺少必填项",IF(AND(OR(AE1592="yes",AF1592="yes"),AB1592=""),"修正原因缺失",IF(OR(W1592=0,W1592=1),IF(AND(X1592="",Y1592=""),"通过","0/1级时间应留空"),IF(AND(OR(W1592=2,W1592=3),X1592&lt;&gt;"",Y1592&lt;&gt;"",X1592&gt;=I1592,Y1592&lt;=J1592,Y1592&gt;X1592),"通过","2/3级时间无效")))))</f>
        <v/>
      </c>
    </row>
    <row r="1593">
      <c r="A1593" s="45" t="inlineStr">
        <is>
          <t>VQ-039</t>
        </is>
      </c>
      <c r="B1593" s="52" t="inlineStr">
        <is>
          <t>压力锅达到压力并开始计时时怎样显示？</t>
        </is>
      </c>
      <c r="C1593" s="45" t="inlineStr">
        <is>
          <t>zh-CN</t>
        </is>
      </c>
      <c r="D1593" s="45" t="inlineStr">
        <is>
          <t>Pressure Cooker</t>
        </is>
      </c>
      <c r="E1593" s="45" t="inlineStr">
        <is>
          <t>state</t>
        </is>
      </c>
      <c r="F1593" s="45" t="inlineStr">
        <is>
          <t>development</t>
        </is>
      </c>
      <c r="G1593" s="45" t="inlineStr">
        <is>
          <t>pressure-027-scene-0037</t>
        </is>
      </c>
      <c r="H1593" s="45" t="inlineStr">
        <is>
          <t>pressure-027</t>
        </is>
      </c>
      <c r="I1593" s="59" t="inlineStr">
        <is>
          <t>416.049</t>
        </is>
      </c>
      <c r="J1593" s="59" t="inlineStr">
        <is>
          <t>433.166</t>
        </is>
      </c>
      <c r="K1593" s="45" t="inlineStr">
        <is>
          <t>items/pressure-027-scene-0037/clip.mp4</t>
        </is>
      </c>
      <c r="L1593" s="45" t="inlineStr">
        <is>
          <t>items/pressure-027-scene-0037/thumbnail.jpg</t>
        </is>
      </c>
      <c r="M1593" s="52" t="inlineStr">
        <is>
          <t>ASR: so it's going to take five or ten minutes to come up to pressure and then it's going to cook and then you're going to let it sit for five more minutes to let the pressure release naturally and then you're going to hit this button to make it release the rest of the way so that you can open it but that's it it doesn't have to sit on the stove for two hours or three days it's ready
OCR: Find Recipe Later Today: WTVR.COM/VTM
VLM: Visual summary: A woman in an apron stands behind a table with cooking ingredients and a black appliance, gesturing as if presenting or explaining.
视觉摘要: 一位穿着围裙的女士站在摆有烹饪食材和一台黑色电器的桌子后面，正在做手势，似乎在介绍或讲解。
Visible product: Pressure Cooker
Visible components: black appliance; wooden table; glass jar; glass measuring cup; bowl; spoon; small containers with ingredients; apron; gray shirt; white door; yellow sign with partial text
Visible actions: woman gesturing with hands; woman pointing at appliance
Visible states: woman speaking; on-screen text overlay
Visual uncertainty: The exact model or brand of the appliance is not visible. The text on the yellow sign is partially obscured. The specific ingredients are not identifiable. The on-screen text overlay is a call to action, not a safety warning.</t>
        </is>
      </c>
      <c r="N1593" s="45" t="inlineStr">
        <is>
          <t>21</t>
        </is>
      </c>
      <c r="O1593" s="45" t="inlineStr">
        <is>
          <t>1</t>
        </is>
      </c>
      <c r="P1593" s="59" t="str"/>
      <c r="Q1593" s="59" t="str"/>
      <c r="R1593" s="52" t="inlineStr">
        <is>
          <t>The ASR mentions pressure release steps but does not describe how the pressure cooker displays pressure or cooking time. The VLM shows a woman presenting the appliance but provides no visual or textual evidence of the display interface or its state during pressurization.</t>
        </is>
      </c>
      <c r="S1593" s="52" t="inlineStr">
        <is>
          <t>VLM|ASR</t>
        </is>
      </c>
      <c r="T1593" s="52" t="inlineStr">
        <is>
          <t>low</t>
        </is>
      </c>
      <c r="U1593" s="52" t="inlineStr">
        <is>
          <t>No evidence of display state or pressure/time indicators is visible or transcribed.</t>
        </is>
      </c>
      <c r="V1593" s="45" t="inlineStr">
        <is>
          <t>R1</t>
        </is>
      </c>
      <c r="W1593" s="46" t="inlineStr">
        <is>
          <t>1</t>
        </is>
      </c>
      <c r="X1593" s="60" t="n"/>
      <c r="Y1593" s="60" t="n"/>
      <c r="Z1593" s="46" t="inlineStr">
        <is>
          <t>no</t>
        </is>
      </c>
      <c r="AA1593" s="54" t="inlineStr">
        <is>
          <t>ASR提到压力上升和烹饪计时过程，但画面中压力锅的控制面板及显示屏未被清晰展示，无法看到压力状态或计时的显示方式。</t>
        </is>
      </c>
      <c r="AB1593" s="54" t="n"/>
      <c r="AC1593" s="46" t="inlineStr">
        <is>
          <t>completed</t>
        </is>
      </c>
      <c r="AD1593" s="46" t="inlineStr">
        <is>
          <t>2026-07-28T01:55:19+08:00</t>
        </is>
      </c>
      <c r="AE1593" s="47">
        <f>IF(AC1593&lt;&gt;"completed","",IF(W1593=O1593,"no","yes"))</f>
        <v/>
      </c>
      <c r="AF1593" s="47">
        <f>IF(AC1593&lt;&gt;"completed","",IF(AND(X1593=P1593,Y1593=Q1593),"no","yes"))</f>
        <v/>
      </c>
      <c r="AG1593" s="47">
        <f>IF(AC1593&lt;&gt;"completed","待复核",IF(OR(W1593="",Z1593="",AA1593="",AD1593=""),"缺少必填项",IF(AND(OR(AE1593="yes",AF1593="yes"),AB1593=""),"修正原因缺失",IF(OR(W1593=0,W1593=1),IF(AND(X1593="",Y1593=""),"通过","0/1级时间应留空"),IF(AND(OR(W1593=2,W1593=3),X1593&lt;&gt;"",Y1593&lt;&gt;"",X1593&gt;=I1593,Y1593&lt;=J1593,Y1593&gt;X1593),"通过","2/3级时间无效")))))</f>
        <v/>
      </c>
    </row>
    <row r="1594">
      <c r="A1594" s="45" t="inlineStr">
        <is>
          <t>VQ-039</t>
        </is>
      </c>
      <c r="B1594" s="52" t="inlineStr">
        <is>
          <t>压力锅达到压力并开始计时时怎样显示？</t>
        </is>
      </c>
      <c r="C1594" s="45" t="inlineStr">
        <is>
          <t>zh-CN</t>
        </is>
      </c>
      <c r="D1594" s="45" t="inlineStr">
        <is>
          <t>Pressure Cooker</t>
        </is>
      </c>
      <c r="E1594" s="45" t="inlineStr">
        <is>
          <t>state</t>
        </is>
      </c>
      <c r="F1594" s="45" t="inlineStr">
        <is>
          <t>development</t>
        </is>
      </c>
      <c r="G1594" s="45" t="inlineStr">
        <is>
          <t>pressure-033-scene-0020</t>
        </is>
      </c>
      <c r="H1594" s="45" t="inlineStr">
        <is>
          <t>pressure-033</t>
        </is>
      </c>
      <c r="I1594" s="59" t="inlineStr">
        <is>
          <t>196.096</t>
        </is>
      </c>
      <c r="J1594" s="59" t="inlineStr">
        <is>
          <t>204.071</t>
        </is>
      </c>
      <c r="K1594" s="45" t="inlineStr">
        <is>
          <t>items/pressure-033-scene-0020/clip.mp4</t>
        </is>
      </c>
      <c r="L1594" s="45" t="inlineStr">
        <is>
          <t>items/pressure-033-scene-0020/thumbnail.jpg</t>
        </is>
      </c>
      <c r="M1594" s="52" t="inlineStr">
        <is>
          <t>ASR: Before cooking in your Fagor pressure cooker, always make sure that the rubber gasket
VLM: Visual summary: A chef in a kitchen prepares to cook with a pressure cooker, while an on-screen text overlay lists a safety reminder.
视觉摘要: 一位厨师在厨房里准备使用压力锅烹饪，屏幕上显示着安全提醒。
Visible product: Pressure Cooker
Visible components: pressure cooker; chef's coat; stove; counter; sign with text 'PRESSURE COOKER'; gasket; valves
Visible actions: chef preparing food; chef handling pressure cooker
Visible states: pressure cooker is open; text overlay is displayed
Visible warnings: Points to Remember; Before Cooking; Check gasket and valves.
Visual uncertainty: The exact model or brand of the pressure cooker is not visible. The specific food being prepared is not clearly identifiable.</t>
        </is>
      </c>
      <c r="N1594" s="45" t="inlineStr">
        <is>
          <t>22</t>
        </is>
      </c>
      <c r="O1594" s="45" t="inlineStr">
        <is>
          <t>0</t>
        </is>
      </c>
      <c r="P1594" s="59" t="str"/>
      <c r="Q1594" s="59" t="str"/>
      <c r="R1594" s="52" t="inlineStr">
        <is>
          <t>The scene shows a chef preparing to use a pressure cooker with a safety reminder overlay, but no visual or spoken evidence indicates how the pressure cooker displays when pressure is reached and timing begins.</t>
        </is>
      </c>
      <c r="S1594" s="52" t="inlineStr">
        <is>
          <t>VLM</t>
        </is>
      </c>
      <c r="T1594" s="52" t="inlineStr">
        <is>
          <t>low</t>
        </is>
      </c>
      <c r="U1594" s="52" t="inlineStr">
        <is>
          <t>No evidence of pressure display or timing mechanism is present in the scene.</t>
        </is>
      </c>
      <c r="V1594" s="45" t="inlineStr">
        <is>
          <t>R1</t>
        </is>
      </c>
      <c r="W1594" s="46" t="inlineStr">
        <is>
          <t>0</t>
        </is>
      </c>
      <c r="X1594" s="60" t="n"/>
      <c r="Y1594" s="60" t="n"/>
      <c r="Z1594" s="46" t="inlineStr">
        <is>
          <t>no</t>
        </is>
      </c>
      <c r="AA1594" s="54" t="inlineStr">
        <is>
          <t>场景为使用前的安全提醒，无压力到达或计时显示画面。</t>
        </is>
      </c>
      <c r="AB1594" s="54" t="n"/>
      <c r="AC1594" s="46" t="inlineStr">
        <is>
          <t>completed</t>
        </is>
      </c>
      <c r="AD1594" s="46" t="inlineStr">
        <is>
          <t>2026-07-28T01:55:19+08:00</t>
        </is>
      </c>
      <c r="AE1594" s="47">
        <f>IF(AC1594&lt;&gt;"completed","",IF(W1594=O1594,"no","yes"))</f>
        <v/>
      </c>
      <c r="AF1594" s="47">
        <f>IF(AC1594&lt;&gt;"completed","",IF(AND(X1594=P1594,Y1594=Q1594),"no","yes"))</f>
        <v/>
      </c>
      <c r="AG1594" s="47">
        <f>IF(AC1594&lt;&gt;"completed","待复核",IF(OR(W1594="",Z1594="",AA1594="",AD1594=""),"缺少必填项",IF(AND(OR(AE1594="yes",AF1594="yes"),AB1594=""),"修正原因缺失",IF(OR(W1594=0,W1594=1),IF(AND(X1594="",Y1594=""),"通过","0/1级时间应留空"),IF(AND(OR(W1594=2,W1594=3),X1594&lt;&gt;"",Y1594&lt;&gt;"",X1594&gt;=I1594,Y1594&lt;=J1594,Y1594&gt;X1594),"通过","2/3级时间无效")))))</f>
        <v/>
      </c>
    </row>
    <row r="1595">
      <c r="A1595" s="45" t="inlineStr">
        <is>
          <t>VQ-039</t>
        </is>
      </c>
      <c r="B1595" s="52" t="inlineStr">
        <is>
          <t>压力锅达到压力并开始计时时怎样显示？</t>
        </is>
      </c>
      <c r="C1595" s="45" t="inlineStr">
        <is>
          <t>zh-CN</t>
        </is>
      </c>
      <c r="D1595" s="45" t="inlineStr">
        <is>
          <t>Pressure Cooker</t>
        </is>
      </c>
      <c r="E1595" s="45" t="inlineStr">
        <is>
          <t>state</t>
        </is>
      </c>
      <c r="F1595" s="45" t="inlineStr">
        <is>
          <t>development</t>
        </is>
      </c>
      <c r="G1595" s="45" t="inlineStr">
        <is>
          <t>pressure-011-scene-0014</t>
        </is>
      </c>
      <c r="H1595" s="45" t="inlineStr">
        <is>
          <t>pressure-011</t>
        </is>
      </c>
      <c r="I1595" s="59" t="inlineStr">
        <is>
          <t>102.302</t>
        </is>
      </c>
      <c r="J1595" s="59" t="inlineStr">
        <is>
          <t>123.357</t>
        </is>
      </c>
      <c r="K1595" s="45" t="inlineStr">
        <is>
          <t>items/pressure-011-scene-0014/clip.mp4</t>
        </is>
      </c>
      <c r="L1595" s="45" t="inlineStr">
        <is>
          <t>items/pressure-011-scene-0014/thumbnail.jpg</t>
        </is>
      </c>
      <c r="M1595" s="52" t="inlineStr">
        <is>
          <t>ASR: And we want it to be very tender. We're gonna turn it on and set it to an hour. And now that it's on an hour, we just have to wait to hear the beep. And you see the on signal. And now that our pressure cooker is on,
OCR: Instant Pot R Duo Nova Soup Broth Rice Meat 01:00 Stew Multigrain 9ean Nomal "hili Porridge Pressure Steam Keep Narm Yogurt Sauté Delay Start Cancel Cook @ 0.100 Bean Normal Chilli Hon Poultry Slow Level Warm © 0100 Chili High + Instant Pot
VLM: Visual summary: A hand presses a button on the control panel of an Instant Pot Duo Nova pressure cooker, which displays a timer set to 0:00.
视觉摘要: 一只手按压Instant Pot Duo Nova压力锅的控制面板按钮，显示屏上的计时器显示为0:00。
Visible product: Instant Pot Duo Nova
Visible components: control panel; digital display; buttons; pressure cooker body; hand
Visible actions: hand pressing a button
Visible states: digital display showing '0:00'; digital display showing '0n'; blue backlight on display; pressure level indicator showing 'Normal' and 'High'</t>
        </is>
      </c>
      <c r="N1595" s="45" t="inlineStr">
        <is>
          <t>23</t>
        </is>
      </c>
      <c r="O1595" s="45" t="inlineStr">
        <is>
          <t>2</t>
        </is>
      </c>
      <c r="P1595" s="59" t="inlineStr">
        <is>
          <t>102.302</t>
        </is>
      </c>
      <c r="Q1595" s="59" t="inlineStr">
        <is>
          <t>123.357</t>
        </is>
      </c>
      <c r="R1595" s="52" t="inlineStr">
        <is>
          <t>The display shows '0:00' when the pressure cooker is turned on and set to cook, and the ASR mentions waiting for a beep and seeing the 'on signal', indicating the display changes state after activation but does not explicitly show pressure or timing during pressurization.</t>
        </is>
      </c>
      <c r="S1595" s="52" t="inlineStr">
        <is>
          <t>VLM|ASR|OCR</t>
        </is>
      </c>
      <c r="T1595" s="52" t="inlineStr">
        <is>
          <t>low</t>
        </is>
      </c>
      <c r="U1595" s="52" t="inlineStr">
        <is>
          <t>The evidence confirms the display state at activation ('0:00') but does not show the display during or after pressure buildup or when timing begins.</t>
        </is>
      </c>
      <c r="V1595" s="45" t="inlineStr">
        <is>
          <t>R1</t>
        </is>
      </c>
      <c r="W1595" s="46" t="inlineStr">
        <is>
          <t>1</t>
        </is>
      </c>
      <c r="X1595" s="60" t="n"/>
      <c r="Y1595" s="60" t="n"/>
      <c r="Z1595" s="46" t="inlineStr">
        <is>
          <t>no</t>
        </is>
      </c>
      <c r="AA1595" s="54" t="inlineStr">
        <is>
          <t>全部6帧（t=102.3s-123.4s）均显示Instant Pot控制面板的初始设置阶段（手按+/-按钮、显示屏显示0:00或On），未展示压力达到后开始倒计时的显示状态。</t>
        </is>
      </c>
      <c r="AB1595" s="54" t="inlineStr">
        <is>
          <t>AI=2→R1=1：画面仅展示初始设置阶段的按钮操作和0:00/On显示，未演示压力达到并开始计时时的显示屏状态变化。</t>
        </is>
      </c>
      <c r="AC1595" s="46" t="inlineStr">
        <is>
          <t>completed</t>
        </is>
      </c>
      <c r="AD1595" s="46" t="inlineStr">
        <is>
          <t>2026-07-28T02:00:15+08:00</t>
        </is>
      </c>
      <c r="AE1595" s="47">
        <f>IF(AC1595&lt;&gt;"completed","",IF(W1595=O1595,"no","yes"))</f>
        <v/>
      </c>
      <c r="AF1595" s="47">
        <f>IF(AC1595&lt;&gt;"completed","",IF(AND(X1595=P1595,Y1595=Q1595),"no","yes"))</f>
        <v/>
      </c>
      <c r="AG1595" s="47">
        <f>IF(AC1595&lt;&gt;"completed","待复核",IF(OR(W1595="",Z1595="",AA1595="",AD1595=""),"缺少必填项",IF(AND(OR(AE1595="yes",AF1595="yes"),AB1595=""),"修正原因缺失",IF(OR(W1595=0,W1595=1),IF(AND(X1595="",Y1595=""),"通过","0/1级时间应留空"),IF(AND(OR(W1595=2,W1595=3),X1595&lt;&gt;"",Y1595&lt;&gt;"",X1595&gt;=I1595,Y1595&lt;=J1595,Y1595&gt;X1595),"通过","2/3级时间无效")))))</f>
        <v/>
      </c>
    </row>
    <row r="1596">
      <c r="A1596" s="45" t="inlineStr">
        <is>
          <t>VQ-039</t>
        </is>
      </c>
      <c r="B1596" s="52" t="inlineStr">
        <is>
          <t>压力锅达到压力并开始计时时怎样显示？</t>
        </is>
      </c>
      <c r="C1596" s="45" t="inlineStr">
        <is>
          <t>zh-CN</t>
        </is>
      </c>
      <c r="D1596" s="45" t="inlineStr">
        <is>
          <t>Pressure Cooker</t>
        </is>
      </c>
      <c r="E1596" s="45" t="inlineStr">
        <is>
          <t>state</t>
        </is>
      </c>
      <c r="F1596" s="45" t="inlineStr">
        <is>
          <t>development</t>
        </is>
      </c>
      <c r="G1596" s="45" t="inlineStr">
        <is>
          <t>pressure-036-scene-0017</t>
        </is>
      </c>
      <c r="H1596" s="45" t="inlineStr">
        <is>
          <t>pressure-036</t>
        </is>
      </c>
      <c r="I1596" s="59" t="inlineStr">
        <is>
          <t>309.309</t>
        </is>
      </c>
      <c r="J1596" s="59" t="inlineStr">
        <is>
          <t>351.57</t>
        </is>
      </c>
      <c r="K1596" s="45" t="inlineStr">
        <is>
          <t>items/pressure-036-scene-0017/clip.mp4</t>
        </is>
      </c>
      <c r="L1596" s="45" t="inlineStr">
        <is>
          <t>items/pressure-036-scene-0017/thumbnail.jpg</t>
        </is>
      </c>
      <c r="M1596" s="52" t="inlineStr">
        <is>
          <t>ASR: All right, so there you have it. This is the Sim Pot made by Symfonio and I'm impressed with it. I would recommend it if you're looking for a six quart or an eight quart pressure cooker and you're looking for about this price range it seems to be very reasonably priced and it's a good pressure cooker. I'll put a link down below you can kind of watch to see the price. All right so that's it for this video we'll bring you more reviews as we find more products that we think might be useful helpful to you and until then, we'll see you on the next video.
OCR: A 100:15 8:81 R 100 15 8:881 10015 8881 OFF azlife Have Fun &amp; Be Healthy GUNDRY.MO follow us on Instagram @azlifecooking STEVEN O. GUNDRY.
VLM: Visual summary: A man is standing in a kitchen next to a black pressure cooker, gesturing toward it while speaking. The pressure cooker's digital display shows 'OFF'.
视觉摘要: 一名男子站在厨房里，旁边是一个黑色压力锅，他正指着它说话。压力锅的数字显示屏显示“OFF”。
Visible product: Pressure Cooker
Visible components: black pressure cooker; digital display; control buttons; handle; man; white t-shirt; microwave; wooden cabinets; kitchen counter
Visible actions: man gesturing with hand; man speaking
Visible states: digital display showing 'OFF'; digital display showing '00:15'</t>
        </is>
      </c>
      <c r="N1596" s="45" t="inlineStr">
        <is>
          <t>24</t>
        </is>
      </c>
      <c r="O1596" s="45" t="inlineStr">
        <is>
          <t>1</t>
        </is>
      </c>
      <c r="P1596" s="59" t="str"/>
      <c r="Q1596" s="59" t="str"/>
      <c r="R1596" s="52" t="inlineStr">
        <is>
          <t>The digital display shows 'OFF' and '00:15', indicating the pressure cooker is not yet pressurized or has not started timing, not matching the question about pressure and timing start state.</t>
        </is>
      </c>
      <c r="S1596" s="52" t="inlineStr">
        <is>
          <t>VLM</t>
        </is>
      </c>
      <c r="T1596" s="52" t="inlineStr">
        <is>
          <t>low</t>
        </is>
      </c>
      <c r="U1596" s="52" t="inlineStr">
        <is>
          <t>No evidence of pressure being reached or timing starting; display only shows 'OFF' and '00:15'.</t>
        </is>
      </c>
      <c r="V1596" s="45" t="inlineStr">
        <is>
          <t>R1</t>
        </is>
      </c>
      <c r="W1596" s="46" t="inlineStr">
        <is>
          <t>1</t>
        </is>
      </c>
      <c r="X1596" s="60" t="n"/>
      <c r="Y1596" s="60" t="n"/>
      <c r="Z1596" s="46" t="inlineStr">
        <is>
          <t>no</t>
        </is>
      </c>
      <c r="AA1596" s="54" t="inlineStr">
        <is>
          <t>第0–2帧及第5帧（t=309.3s、317.8s、326.2s、351.6s）展示厨房中一台黑色电压力锅（Sim Pot），其数码屏显示'OFF'和'00:15'，表明尚未进入加压计时状态；第3–4帧为品牌赞助卡，与产品无关。画面中出现压力锅但未展示'达到压力并开始计时'的状态显示。</t>
        </is>
      </c>
      <c r="AB1596" s="54" t="n"/>
      <c r="AC1596" s="46" t="inlineStr">
        <is>
          <t>completed</t>
        </is>
      </c>
      <c r="AD1596" s="46" t="inlineStr">
        <is>
          <t>2026-07-28T02:00:15+08:00</t>
        </is>
      </c>
      <c r="AE1596" s="47">
        <f>IF(AC1596&lt;&gt;"completed","",IF(W1596=O1596,"no","yes"))</f>
        <v/>
      </c>
      <c r="AF1596" s="47">
        <f>IF(AC1596&lt;&gt;"completed","",IF(AND(X1596=P1596,Y1596=Q1596),"no","yes"))</f>
        <v/>
      </c>
      <c r="AG1596" s="47">
        <f>IF(AC1596&lt;&gt;"completed","待复核",IF(OR(W1596="",Z1596="",AA1596="",AD1596=""),"缺少必填项",IF(AND(OR(AE1596="yes",AF1596="yes"),AB1596=""),"修正原因缺失",IF(OR(W1596=0,W1596=1),IF(AND(X1596="",Y1596=""),"通过","0/1级时间应留空"),IF(AND(OR(W1596=2,W1596=3),X1596&lt;&gt;"",Y1596&lt;&gt;"",X1596&gt;=I1596,Y1596&lt;=J1596,Y1596&gt;X1596),"通过","2/3级时间无效")))))</f>
        <v/>
      </c>
    </row>
    <row r="1597">
      <c r="A1597" s="45" t="inlineStr">
        <is>
          <t>VQ-039</t>
        </is>
      </c>
      <c r="B1597" s="52" t="inlineStr">
        <is>
          <t>压力锅达到压力并开始计时时怎样显示？</t>
        </is>
      </c>
      <c r="C1597" s="45" t="inlineStr">
        <is>
          <t>zh-CN</t>
        </is>
      </c>
      <c r="D1597" s="45" t="inlineStr">
        <is>
          <t>Pressure Cooker</t>
        </is>
      </c>
      <c r="E1597" s="45" t="inlineStr">
        <is>
          <t>state</t>
        </is>
      </c>
      <c r="F1597" s="45" t="inlineStr">
        <is>
          <t>development</t>
        </is>
      </c>
      <c r="G1597" s="45" t="inlineStr">
        <is>
          <t>pressure-012-scene-0019</t>
        </is>
      </c>
      <c r="H1597" s="45" t="inlineStr">
        <is>
          <t>pressure-012</t>
        </is>
      </c>
      <c r="I1597" s="59" t="inlineStr">
        <is>
          <t>69.269</t>
        </is>
      </c>
      <c r="J1597" s="59" t="inlineStr">
        <is>
          <t>72.806</t>
        </is>
      </c>
      <c r="K1597" s="45" t="inlineStr">
        <is>
          <t>items/pressure-012-scene-0019/clip.mp4</t>
        </is>
      </c>
      <c r="L1597" s="45" t="inlineStr">
        <is>
          <t>items/pressure-012-scene-0019/thumbnail.jpg</t>
        </is>
      </c>
      <c r="M1597" s="52" t="inlineStr">
        <is>
          <t>VLM: Visual summary: A hand is shown interacting with a pressure cooker, followed by a view of cooked chicken pieces being removed with tongs.
视觉摘要: 一只手与压力锅互动，随后画面显示用夹子取出煮熟的鸡肉块。
Visible product: Pressure Cooker
Visible components: pressure cooker lid; pressure cooker inner pot; red tongs; chicken pieces; garlic cloves; green onions; red and white checkered cloth
Visible actions: hand closing the pressure cooker lid; hand using tongs to remove chicken pieces
Visible states: chicken pieces cooked in liquid; pressure cooker lid closed</t>
        </is>
      </c>
      <c r="N1597" s="45" t="inlineStr">
        <is>
          <t>25</t>
        </is>
      </c>
      <c r="O1597" s="45" t="inlineStr">
        <is>
          <t>0</t>
        </is>
      </c>
      <c r="P1597" s="59" t="str"/>
      <c r="Q1597" s="59" t="str"/>
      <c r="R1597" s="52" t="inlineStr">
        <is>
          <t>The scene shows cooked chicken being removed and lid closure, with no visual or textual evidence of pressure display or timing mechanism.</t>
        </is>
      </c>
      <c r="S1597" s="52" t="inlineStr">
        <is>
          <t>VLM</t>
        </is>
      </c>
      <c r="T1597" s="52" t="inlineStr">
        <is>
          <t>low</t>
        </is>
      </c>
      <c r="U1597" s="52" t="inlineStr">
        <is>
          <t>No evidence of pressure display or timer state is present in the visual or textual summary.</t>
        </is>
      </c>
      <c r="V1597" s="45" t="inlineStr">
        <is>
          <t>R1</t>
        </is>
      </c>
      <c r="W1597" s="46" t="inlineStr">
        <is>
          <t>0</t>
        </is>
      </c>
      <c r="X1597" s="60" t="n"/>
      <c r="Y1597" s="60" t="n"/>
      <c r="Z1597" s="46" t="inlineStr">
        <is>
          <t>no</t>
        </is>
      </c>
      <c r="AA1597" s="54" t="inlineStr">
        <is>
          <t>6 帧未显示面板'达到压力/开始计时'的显示画面。</t>
        </is>
      </c>
      <c r="AB1597" s="54" t="n"/>
      <c r="AC1597" s="46" t="inlineStr">
        <is>
          <t>completed</t>
        </is>
      </c>
      <c r="AD1597" s="46" t="inlineStr">
        <is>
          <t>2026-07-28T01:55:19+08:00</t>
        </is>
      </c>
      <c r="AE1597" s="47">
        <f>IF(AC1597&lt;&gt;"completed","",IF(W1597=O1597,"no","yes"))</f>
        <v/>
      </c>
      <c r="AF1597" s="47">
        <f>IF(AC1597&lt;&gt;"completed","",IF(AND(X1597=P1597,Y1597=Q1597),"no","yes"))</f>
        <v/>
      </c>
      <c r="AG1597" s="47">
        <f>IF(AC1597&lt;&gt;"completed","待复核",IF(OR(W1597="",Z1597="",AA1597="",AD1597=""),"缺少必填项",IF(AND(OR(AE1597="yes",AF1597="yes"),AB1597=""),"修正原因缺失",IF(OR(W1597=0,W1597=1),IF(AND(X1597="",Y1597=""),"通过","0/1级时间应留空"),IF(AND(OR(W1597=2,W1597=3),X1597&lt;&gt;"",Y1597&lt;&gt;"",X1597&gt;=I1597,Y1597&lt;=J1597,Y1597&gt;X1597),"通过","2/3级时间无效")))))</f>
        <v/>
      </c>
    </row>
    <row r="1598">
      <c r="A1598" s="45" t="inlineStr">
        <is>
          <t>VQ-039</t>
        </is>
      </c>
      <c r="B1598" s="52" t="inlineStr">
        <is>
          <t>压力锅达到压力并开始计时时怎样显示？</t>
        </is>
      </c>
      <c r="C1598" s="45" t="inlineStr">
        <is>
          <t>zh-CN</t>
        </is>
      </c>
      <c r="D1598" s="45" t="inlineStr">
        <is>
          <t>Pressure Cooker</t>
        </is>
      </c>
      <c r="E1598" s="45" t="inlineStr">
        <is>
          <t>state</t>
        </is>
      </c>
      <c r="F1598" s="45" t="inlineStr">
        <is>
          <t>development</t>
        </is>
      </c>
      <c r="G1598" s="45" t="inlineStr">
        <is>
          <t>pressure-033-scene-0030</t>
        </is>
      </c>
      <c r="H1598" s="45" t="inlineStr">
        <is>
          <t>pressure-033</t>
        </is>
      </c>
      <c r="I1598" s="59" t="inlineStr">
        <is>
          <t>274.274</t>
        </is>
      </c>
      <c r="J1598" s="59" t="inlineStr">
        <is>
          <t>281.181</t>
        </is>
      </c>
      <c r="K1598" s="45" t="inlineStr">
        <is>
          <t>items/pressure-033-scene-0030/clip.mp4</t>
        </is>
      </c>
      <c r="L1598" s="45" t="inlineStr">
        <is>
          <t>items/pressure-033-scene-0030/thumbnail.jpg</t>
        </is>
      </c>
      <c r="M1598" s="52" t="inlineStr">
        <is>
          <t>ASR: Now, when you're cooking in a pressure cooker, like I said before, the countdown time for cooking starts the minute you reach pressure and you lower the burner heat. Once I reach high pressure in this recipe,
VLM: Visual summary: A close-up of a pressure cooker on a stovetop, with a hand reaching toward it in a subsequent frame.
视觉摘要: 一个压力锅在炉灶上，随后有一只手伸向它。
Visible product: Pressure Cooker
Visible components: pressure cooker; stovetop; hand; watch
Visible actions: hand reaching toward pressure cooker
Visual uncertainty: The image is blurry and low resolution, making fine details indistinct.</t>
        </is>
      </c>
      <c r="N1598" s="45" t="inlineStr">
        <is>
          <t>26</t>
        </is>
      </c>
      <c r="O1598" s="45" t="inlineStr">
        <is>
          <t>2</t>
        </is>
      </c>
      <c r="P1598" s="59" t="inlineStr">
        <is>
          <t>274.274</t>
        </is>
      </c>
      <c r="Q1598" s="59" t="inlineStr">
        <is>
          <t>281.181</t>
        </is>
      </c>
      <c r="R1598" s="52" t="inlineStr">
        <is>
          <t>ASR states that the countdown time starts when pressure is reached and burner heat is lowered, which addresses the question about how the timer begins after pressure is achieved, though no visual display of the timer is shown.</t>
        </is>
      </c>
      <c r="S1598" s="52" t="inlineStr">
        <is>
          <t>ASR|VLM</t>
        </is>
      </c>
      <c r="T1598" s="52" t="inlineStr">
        <is>
          <t>low</t>
        </is>
      </c>
      <c r="U1598" s="52" t="inlineStr">
        <is>
          <t>No visual evidence of the pressure cooker's display or timer is provided, but the ASR text directly addresses the state transition condition for timer start.</t>
        </is>
      </c>
      <c r="V1598" s="45" t="inlineStr">
        <is>
          <t>R1</t>
        </is>
      </c>
      <c r="W1598" s="46" t="inlineStr">
        <is>
          <t>1</t>
        </is>
      </c>
      <c r="X1598" s="60" t="n"/>
      <c r="Y1598" s="60" t="n"/>
      <c r="Z1598" s="46" t="inlineStr">
        <is>
          <t>no</t>
        </is>
      </c>
      <c r="AA1598" s="54" t="inlineStr">
        <is>
          <t>第1、3-5帧（t=274.3s、277.1s、278.4s、279.8s）显示调节灶头火力动作，第2、6帧显示压力锅，但未出现任何计时显示或倒计时界面。</t>
        </is>
      </c>
      <c r="AB1598" s="54" t="inlineStr">
        <is>
          <t>AI=2→R1=1：画面仅演示调小火力并口述计时开始条件，未展示计时如何显示。</t>
        </is>
      </c>
      <c r="AC1598" s="46" t="inlineStr">
        <is>
          <t>completed</t>
        </is>
      </c>
      <c r="AD1598" s="46" t="inlineStr">
        <is>
          <t>2026-07-28T02:00:15+08:00</t>
        </is>
      </c>
      <c r="AE1598" s="47">
        <f>IF(AC1598&lt;&gt;"completed","",IF(W1598=O1598,"no","yes"))</f>
        <v/>
      </c>
      <c r="AF1598" s="47">
        <f>IF(AC1598&lt;&gt;"completed","",IF(AND(X1598=P1598,Y1598=Q1598),"no","yes"))</f>
        <v/>
      </c>
      <c r="AG1598" s="47">
        <f>IF(AC1598&lt;&gt;"completed","待复核",IF(OR(W1598="",Z1598="",AA1598="",AD1598=""),"缺少必填项",IF(AND(OR(AE1598="yes",AF1598="yes"),AB1598=""),"修正原因缺失",IF(OR(W1598=0,W1598=1),IF(AND(X1598="",Y1598=""),"通过","0/1级时间应留空"),IF(AND(OR(W1598=2,W1598=3),X1598&lt;&gt;"",Y1598&lt;&gt;"",X1598&gt;=I1598,Y1598&lt;=J1598,Y1598&gt;X1598),"通过","2/3级时间无效")))))</f>
        <v/>
      </c>
    </row>
    <row r="1599">
      <c r="A1599" s="45" t="inlineStr">
        <is>
          <t>VQ-039</t>
        </is>
      </c>
      <c r="B1599" s="52" t="inlineStr">
        <is>
          <t>压力锅达到压力并开始计时时怎样显示？</t>
        </is>
      </c>
      <c r="C1599" s="45" t="inlineStr">
        <is>
          <t>zh-CN</t>
        </is>
      </c>
      <c r="D1599" s="45" t="inlineStr">
        <is>
          <t>Pressure Cooker</t>
        </is>
      </c>
      <c r="E1599" s="45" t="inlineStr">
        <is>
          <t>state</t>
        </is>
      </c>
      <c r="F1599" s="45" t="inlineStr">
        <is>
          <t>development</t>
        </is>
      </c>
      <c r="G1599" s="45" t="inlineStr">
        <is>
          <t>pressure-037-scene-0008</t>
        </is>
      </c>
      <c r="H1599" s="45" t="inlineStr">
        <is>
          <t>pressure-037</t>
        </is>
      </c>
      <c r="I1599" s="59" t="inlineStr">
        <is>
          <t>34.279</t>
        </is>
      </c>
      <c r="J1599" s="59" t="inlineStr">
        <is>
          <t>41.284</t>
        </is>
      </c>
      <c r="K1599" s="45" t="inlineStr">
        <is>
          <t>items/pressure-037-scene-0008/clip.mp4</t>
        </is>
      </c>
      <c r="L1599" s="45" t="inlineStr">
        <is>
          <t>items/pressure-037-scene-0008/thumbnail.jpg</t>
        </is>
      </c>
      <c r="M1599" s="52" t="inlineStr">
        <is>
          <t>OCR: NSIDER PICKS INSIDE It's a slow cooker, pressure cooker, and steamer ALL IN ONE.
VLM: Visual summary: A woman is opening the lid of an Instant Pot pressure cooker, which is displaying a timer set to 8:00.
视觉摘要: 一名女性正在打开一个显示计时器设为8:00的Instant Pot压力锅的盖子。
Visible product: Instant Pot
Visible components: woman; glasses; black top; pressure cooker lid; pressure cooker control panel; digital display; buttons; brand logo; text overlay
Visible actions: woman opening lid; woman smiling
Visible states: pressure cooker lid open; digital display showing 8:00</t>
        </is>
      </c>
      <c r="N1599" s="45" t="inlineStr">
        <is>
          <t>27</t>
        </is>
      </c>
      <c r="O1599" s="45" t="inlineStr">
        <is>
          <t>3</t>
        </is>
      </c>
      <c r="P1599" s="59" t="inlineStr">
        <is>
          <t>34.279</t>
        </is>
      </c>
      <c r="Q1599" s="59" t="inlineStr">
        <is>
          <t>41.284</t>
        </is>
      </c>
      <c r="R1599" s="52" t="inlineStr">
        <is>
          <t>压力锅的数字显示屏显示计时器设为8:00，表明其已达到压力并开始计时。</t>
        </is>
      </c>
      <c r="S1599" s="52" t="inlineStr">
        <is>
          <t>VLM</t>
        </is>
      </c>
      <c r="T1599" s="52" t="inlineStr">
        <is>
          <t>low</t>
        </is>
      </c>
      <c r="U1599" s="52" t="inlineStr">
        <is>
          <t>显示内容清晰可见，且与问题直接相关。</t>
        </is>
      </c>
      <c r="V1599" s="45" t="inlineStr">
        <is>
          <t>R1</t>
        </is>
      </c>
      <c r="W1599" s="46" t="inlineStr">
        <is>
          <t>1</t>
        </is>
      </c>
      <c r="X1599" s="60" t="n"/>
      <c r="Y1599" s="60" t="n"/>
      <c r="Z1599" s="46" t="inlineStr">
        <is>
          <t>no</t>
        </is>
      </c>
      <c r="AA1599" s="54" t="inlineStr">
        <is>
          <t>t=39.9s帧显示屏为'8:00'计时设置,场景上下文是盖子正在被关闭的设置阶段,不是压力达到后的显示状态。</t>
        </is>
      </c>
      <c r="AB1599" s="54" t="inlineStr">
        <is>
          <t>AI=3→R1=1:'8:00'是计时器设置阶段的数字,非压力达到后显示;画面上下文是盖子关闭的设置阶段。</t>
        </is>
      </c>
      <c r="AC1599" s="46" t="inlineStr">
        <is>
          <t>completed</t>
        </is>
      </c>
      <c r="AD1599" s="46" t="inlineStr">
        <is>
          <t>2026-07-28T01:55:19+08:00</t>
        </is>
      </c>
      <c r="AE1599" s="47">
        <f>IF(AC1599&lt;&gt;"completed","",IF(W1599=O1599,"no","yes"))</f>
        <v/>
      </c>
      <c r="AF1599" s="47">
        <f>IF(AC1599&lt;&gt;"completed","",IF(AND(X1599=P1599,Y1599=Q1599),"no","yes"))</f>
        <v/>
      </c>
      <c r="AG1599" s="47">
        <f>IF(AC1599&lt;&gt;"completed","待复核",IF(OR(W1599="",Z1599="",AA1599="",AD1599=""),"缺少必填项",IF(AND(OR(AE1599="yes",AF1599="yes"),AB1599=""),"修正原因缺失",IF(OR(W1599=0,W1599=1),IF(AND(X1599="",Y1599=""),"通过","0/1级时间应留空"),IF(AND(OR(W1599=2,W1599=3),X1599&lt;&gt;"",Y1599&lt;&gt;"",X1599&gt;=I1599,Y1599&lt;=J1599,Y1599&gt;X1599),"通过","2/3级时间无效")))))</f>
        <v/>
      </c>
    </row>
    <row r="1600">
      <c r="A1600" s="45" t="inlineStr">
        <is>
          <t>VQ-039</t>
        </is>
      </c>
      <c r="B1600" s="52" t="inlineStr">
        <is>
          <t>压力锅达到压力并开始计时时怎样显示？</t>
        </is>
      </c>
      <c r="C1600" s="45" t="inlineStr">
        <is>
          <t>zh-CN</t>
        </is>
      </c>
      <c r="D1600" s="45" t="inlineStr">
        <is>
          <t>Pressure Cooker</t>
        </is>
      </c>
      <c r="E1600" s="45" t="inlineStr">
        <is>
          <t>state</t>
        </is>
      </c>
      <c r="F1600" s="45" t="inlineStr">
        <is>
          <t>development</t>
        </is>
      </c>
      <c r="G1600" s="45" t="inlineStr">
        <is>
          <t>pressure-027-scene-0036</t>
        </is>
      </c>
      <c r="H1600" s="45" t="inlineStr">
        <is>
          <t>pressure-027</t>
        </is>
      </c>
      <c r="I1600" s="59" t="inlineStr">
        <is>
          <t>412.179</t>
        </is>
      </c>
      <c r="J1600" s="59" t="inlineStr">
        <is>
          <t>416.049</t>
        </is>
      </c>
      <c r="K1600" s="45" t="inlineStr">
        <is>
          <t>items/pressure-027-scene-0036/clip.mp4</t>
        </is>
      </c>
      <c r="L1600" s="45" t="inlineStr">
        <is>
          <t>items/pressure-027-scene-0036/thumbnail.jpg</t>
        </is>
      </c>
      <c r="M1600" s="52" t="inlineStr">
        <is>
          <t>ASR: going to just start it. We're almost so now we're in 30 minutes and it's going to come up to pressure so it's going to take five or ten minutes to come up to pressure and then it's going to cook and
VLM: Visual summary: A man sits on a blue couch in a television studio, facing a large screen displaying a woman in an apron. The studio backdrop includes screens showing the 'Virginia This Morning' logo and a cityscape. A glass coffee table is in front of the couch.
视觉摘要: 一名男子坐在电视演播室的蓝色沙发上，面对着一个显示穿围裙女子的大屏幕。演播室背景包含显示“Virginia This Morning”标志和城市景观的屏幕。沙发前有一张玻璃咖啡桌。
Visible product: Pressure Cooker
Visible components: blue couch; glass coffee table; large screen; studio backdrop; television studio set; man's suit; woman's apron; tablet on table; papers on table; TV screen showing 'Virginia this morning' logo
Visible actions: man sitting; woman gesturing with hands</t>
        </is>
      </c>
      <c r="N1600" s="45" t="inlineStr">
        <is>
          <t>28</t>
        </is>
      </c>
      <c r="O1600" s="45" t="inlineStr">
        <is>
          <t>0</t>
        </is>
      </c>
      <c r="P1600" s="59" t="str"/>
      <c r="Q1600" s="59" t="str"/>
      <c r="R1600" s="52" t="inlineStr">
        <is>
          <t>The scene shows a television studio set with no visible pressure cooker display or pressure indicator; the visible product is a pressure cooker but no state or display is shown.</t>
        </is>
      </c>
      <c r="S1600" s="52" t="inlineStr">
        <is>
          <t>VLM</t>
        </is>
      </c>
      <c r="T1600" s="52" t="inlineStr">
        <is>
          <t>low</t>
        </is>
      </c>
      <c r="U1600" s="52" t="inlineStr">
        <is>
          <t>No visual or spoken evidence of pressure cooker display or pressure state during the scene.</t>
        </is>
      </c>
      <c r="V1600" s="45" t="inlineStr">
        <is>
          <t>R1</t>
        </is>
      </c>
      <c r="W1600" s="46" t="inlineStr">
        <is>
          <t>0</t>
        </is>
      </c>
      <c r="X1600" s="60" t="n"/>
      <c r="Y1600" s="60" t="n"/>
      <c r="Z1600" s="46" t="inlineStr">
        <is>
          <t>no</t>
        </is>
      </c>
      <c r="AA1600" s="54" t="inlineStr">
        <is>
          <t>全部6帧（t=412.2s–416.1s）均为'Virginia This Morning'电视演播室访谈画面，与row 1586同类场景，无压力锅产品或显示屏出现。</t>
        </is>
      </c>
      <c r="AB1600" s="54" t="n"/>
      <c r="AC1600" s="46" t="inlineStr">
        <is>
          <t>completed</t>
        </is>
      </c>
      <c r="AD1600" s="46" t="inlineStr">
        <is>
          <t>2026-07-28T02:00:15+08:00</t>
        </is>
      </c>
      <c r="AE1600" s="47">
        <f>IF(AC1600&lt;&gt;"completed","",IF(W1600=O1600,"no","yes"))</f>
        <v/>
      </c>
      <c r="AF1600" s="47">
        <f>IF(AC1600&lt;&gt;"completed","",IF(AND(X1600=P1600,Y1600=Q1600),"no","yes"))</f>
        <v/>
      </c>
      <c r="AG1600" s="47">
        <f>IF(AC1600&lt;&gt;"completed","待复核",IF(OR(W1600="",Z1600="",AA1600="",AD1600=""),"缺少必填项",IF(AND(OR(AE1600="yes",AF1600="yes"),AB1600=""),"修正原因缺失",IF(OR(W1600=0,W1600=1),IF(AND(X1600="",Y1600=""),"通过","0/1级时间应留空"),IF(AND(OR(W1600=2,W1600=3),X1600&lt;&gt;"",Y1600&lt;&gt;"",X1600&gt;=I1600,Y1600&lt;=J1600,Y1600&gt;X1600),"通过","2/3级时间无效")))))</f>
        <v/>
      </c>
    </row>
    <row r="1601">
      <c r="A1601" s="45" t="inlineStr">
        <is>
          <t>VQ-039</t>
        </is>
      </c>
      <c r="B1601" s="52" t="inlineStr">
        <is>
          <t>压力锅达到压力并开始计时时怎样显示？</t>
        </is>
      </c>
      <c r="C1601" s="45" t="inlineStr">
        <is>
          <t>zh-CN</t>
        </is>
      </c>
      <c r="D1601" s="45" t="inlineStr">
        <is>
          <t>Pressure Cooker</t>
        </is>
      </c>
      <c r="E1601" s="45" t="inlineStr">
        <is>
          <t>state</t>
        </is>
      </c>
      <c r="F1601" s="45" t="inlineStr">
        <is>
          <t>development</t>
        </is>
      </c>
      <c r="G1601" s="45" t="inlineStr">
        <is>
          <t>pressure-033-scene-0032</t>
        </is>
      </c>
      <c r="H1601" s="45" t="inlineStr">
        <is>
          <t>pressure-033</t>
        </is>
      </c>
      <c r="I1601" s="59" t="inlineStr">
        <is>
          <t>291.959</t>
        </is>
      </c>
      <c r="J1601" s="59" t="inlineStr">
        <is>
          <t>293.961</t>
        </is>
      </c>
      <c r="K1601" s="45" t="inlineStr">
        <is>
          <t>items/pressure-033-scene-0032/clip.mp4</t>
        </is>
      </c>
      <c r="L1601" s="45" t="inlineStr">
        <is>
          <t>items/pressure-033-scene-0032/thumbnail.jpg</t>
        </is>
      </c>
      <c r="M1601" s="52" t="inlineStr">
        <is>
          <t>ASR: and it's getting noisy. I have now reached my high pressure.
VLM: Visual summary: A close-up of a pressure cooker lid with a black handle and a small red and yellow knob on top, with blurred kitchen items in the background.
视觉摘要: 一个压力锅盖的特写，盖子上有黑色把手和一个红黄相间的小旋钮，背景模糊可见厨房物品。
Visible product: Pressure Cooker
Visible components: pressure cooker lid; black handle; small knob with red and yellow top
Visual uncertainty: Background items are out of focus and not clearly identifiable.</t>
        </is>
      </c>
      <c r="N1601" s="45" t="inlineStr">
        <is>
          <t>29</t>
        </is>
      </c>
      <c r="O1601" s="45" t="inlineStr">
        <is>
          <t>1</t>
        </is>
      </c>
      <c r="P1601" s="59" t="str"/>
      <c r="Q1601" s="59" t="str"/>
      <c r="R1601" s="52" t="inlineStr">
        <is>
          <t>ASR mentions reaching high pressure, but does not describe how the timer is displayed; VLM shows only the lid and knob, with no visible timer or display.</t>
        </is>
      </c>
      <c r="S1601" s="52" t="inlineStr">
        <is>
          <t>ASR|VLM</t>
        </is>
      </c>
      <c r="T1601" s="52" t="inlineStr">
        <is>
          <t>low</t>
        </is>
      </c>
      <c r="U1601" s="52" t="inlineStr">
        <is>
          <t>No visual or spoken evidence of timer display mechanism or state.</t>
        </is>
      </c>
      <c r="V1601" s="45" t="inlineStr">
        <is>
          <t>R1</t>
        </is>
      </c>
      <c r="W1601" s="46" t="inlineStr">
        <is>
          <t>1</t>
        </is>
      </c>
      <c r="X1601" s="60" t="n"/>
      <c r="Y1601" s="60" t="n"/>
      <c r="Z1601" s="46" t="inlineStr">
        <is>
          <t>no</t>
        </is>
      </c>
      <c r="AA1601" s="54" t="inlineStr">
        <is>
          <t>第1–6帧（t=292.0–294.0s）均为压力锅锅盖特写，未出现显示屏、计时器或加压计时的显示内容。</t>
        </is>
      </c>
      <c r="AB1601" s="54" t="n"/>
      <c r="AC1601" s="46" t="inlineStr">
        <is>
          <t>completed</t>
        </is>
      </c>
      <c r="AD1601" s="46" t="inlineStr">
        <is>
          <t>2026-07-28T01:55:19+08:00</t>
        </is>
      </c>
      <c r="AE1601" s="47">
        <f>IF(AC1601&lt;&gt;"completed","",IF(W1601=O1601,"no","yes"))</f>
        <v/>
      </c>
      <c r="AF1601" s="47">
        <f>IF(AC1601&lt;&gt;"completed","",IF(AND(X1601=P1601,Y1601=Q1601),"no","yes"))</f>
        <v/>
      </c>
      <c r="AG1601" s="47">
        <f>IF(AC1601&lt;&gt;"completed","待复核",IF(OR(W1601="",Z1601="",AA1601="",AD1601=""),"缺少必填项",IF(AND(OR(AE1601="yes",AF1601="yes"),AB1601=""),"修正原因缺失",IF(OR(W1601=0,W1601=1),IF(AND(X1601="",Y1601=""),"通过","0/1级时间应留空"),IF(AND(OR(W1601=2,W1601=3),X1601&lt;&gt;"",Y1601&lt;&gt;"",X1601&gt;=I1601,Y1601&lt;=J1601,Y1601&gt;X1601),"通过","2/3级时间无效")))))</f>
        <v/>
      </c>
    </row>
    <row r="1602">
      <c r="A1602" s="45" t="inlineStr">
        <is>
          <t>VQ-039</t>
        </is>
      </c>
      <c r="B1602" s="52" t="inlineStr">
        <is>
          <t>压力锅达到压力并开始计时时怎样显示？</t>
        </is>
      </c>
      <c r="C1602" s="45" t="inlineStr">
        <is>
          <t>zh-CN</t>
        </is>
      </c>
      <c r="D1602" s="45" t="inlineStr">
        <is>
          <t>Pressure Cooker</t>
        </is>
      </c>
      <c r="E1602" s="45" t="inlineStr">
        <is>
          <t>state</t>
        </is>
      </c>
      <c r="F1602" s="45" t="inlineStr">
        <is>
          <t>development</t>
        </is>
      </c>
      <c r="G1602" s="45" t="inlineStr">
        <is>
          <t>pressure-012-scene-0017</t>
        </is>
      </c>
      <c r="H1602" s="45" t="inlineStr">
        <is>
          <t>pressure-012</t>
        </is>
      </c>
      <c r="I1602" s="59" t="inlineStr">
        <is>
          <t>62.462</t>
        </is>
      </c>
      <c r="J1602" s="59" t="inlineStr">
        <is>
          <t>66.133</t>
        </is>
      </c>
      <c r="K1602" s="45" t="inlineStr">
        <is>
          <t>items/pressure-012-scene-0017/clip.mp4</t>
        </is>
      </c>
      <c r="L1602" s="45" t="inlineStr">
        <is>
          <t>items/pressure-012-scene-0017/thumbnail.jpg</t>
        </is>
      </c>
      <c r="M1602" s="52" t="inlineStr">
        <is>
          <t>OCR: Ultra Start
VLM: Visual summary: A hand is placing the lid on a pressure cooker containing chicken pieces and sauce, which are being stirred with a spatula.
视觉摘要: 一只手正在将盖子盖上一个装有鸡肉块和酱汁的压力锅，锅内用锅铲搅拌。
Visible product: Pressure Cooker
Visible components: pressure cooker; lid; spatula; chicken pieces; sauce; garlic cloves; green onions
Visible actions: stirring; placing lid on pressure cooker
Visible states: chicken pieces coated in sauce; lid being closed</t>
        </is>
      </c>
      <c r="N1602" s="45" t="inlineStr">
        <is>
          <t>30</t>
        </is>
      </c>
      <c r="O1602" s="45" t="inlineStr">
        <is>
          <t>0</t>
        </is>
      </c>
      <c r="P1602" s="59" t="str"/>
      <c r="Q1602" s="59" t="str"/>
      <c r="R1602" s="52" t="inlineStr">
        <is>
          <t>The scene shows a hand placing the lid on the pressure cooker and stirring contents, but provides no visual, spoken, or OCR evidence of pressure display or timing mechanism.</t>
        </is>
      </c>
      <c r="S1602" s="52" t="inlineStr">
        <is>
          <t>VLM</t>
        </is>
      </c>
      <c r="T1602" s="52" t="inlineStr">
        <is>
          <t>low</t>
        </is>
      </c>
      <c r="U1602" s="52" t="inlineStr">
        <is>
          <t>No evidence of pressure display or timer state is present in the scene.</t>
        </is>
      </c>
      <c r="V1602" s="45" t="inlineStr">
        <is>
          <t>R1</t>
        </is>
      </c>
      <c r="W1602" s="46" t="inlineStr">
        <is>
          <t>0</t>
        </is>
      </c>
      <c r="X1602" s="60" t="n"/>
      <c r="Y1602" s="60" t="n"/>
      <c r="Z1602" s="46" t="inlineStr">
        <is>
          <t>no</t>
        </is>
      </c>
      <c r="AA1602" s="54" t="inlineStr">
        <is>
          <t>6帧画面中压力锅控制面板完全不在视野内（画面是锅内俯视或盖顶俯视），无任何压力达到/计时的数字读数或指示灯变化。</t>
        </is>
      </c>
      <c r="AB1602" s="54" t="n"/>
      <c r="AC1602" s="46" t="inlineStr">
        <is>
          <t>completed</t>
        </is>
      </c>
      <c r="AD1602" s="46" t="inlineStr">
        <is>
          <t>2026-07-28T01:55:19+08:00</t>
        </is>
      </c>
      <c r="AE1602" s="47">
        <f>IF(AC1602&lt;&gt;"completed","",IF(W1602=O1602,"no","yes"))</f>
        <v/>
      </c>
      <c r="AF1602" s="47">
        <f>IF(AC1602&lt;&gt;"completed","",IF(AND(X1602=P1602,Y1602=Q1602),"no","yes"))</f>
        <v/>
      </c>
      <c r="AG1602" s="47">
        <f>IF(AC1602&lt;&gt;"completed","待复核",IF(OR(W1602="",Z1602="",AA1602="",AD1602=""),"缺少必填项",IF(AND(OR(AE1602="yes",AF1602="yes"),AB1602=""),"修正原因缺失",IF(OR(W1602=0,W1602=1),IF(AND(X1602="",Y1602=""),"通过","0/1级时间应留空"),IF(AND(OR(W1602=2,W1602=3),X1602&lt;&gt;"",Y1602&lt;&gt;"",X1602&gt;=I1602,Y1602&lt;=J1602,Y1602&gt;X1602),"通过","2/3级时间无效")))))</f>
        <v/>
      </c>
    </row>
    <row r="1603">
      <c r="A1603" s="45" t="inlineStr">
        <is>
          <t>VQ-039</t>
        </is>
      </c>
      <c r="B1603" s="52" t="inlineStr">
        <is>
          <t>压力锅达到压力并开始计时时怎样显示？</t>
        </is>
      </c>
      <c r="C1603" s="45" t="inlineStr">
        <is>
          <t>zh-CN</t>
        </is>
      </c>
      <c r="D1603" s="45" t="inlineStr">
        <is>
          <t>Pressure Cooker</t>
        </is>
      </c>
      <c r="E1603" s="45" t="inlineStr">
        <is>
          <t>state</t>
        </is>
      </c>
      <c r="F1603" s="45" t="inlineStr">
        <is>
          <t>development</t>
        </is>
      </c>
      <c r="G1603" s="45" t="inlineStr">
        <is>
          <t>pressure-033-scene-0063</t>
        </is>
      </c>
      <c r="H1603" s="45" t="inlineStr">
        <is>
          <t>pressure-033</t>
        </is>
      </c>
      <c r="I1603" s="59" t="inlineStr">
        <is>
          <t>758.425</t>
        </is>
      </c>
      <c r="J1603" s="59" t="inlineStr">
        <is>
          <t>760.961</t>
        </is>
      </c>
      <c r="K1603" s="45" t="inlineStr">
        <is>
          <t>items/pressure-033-scene-0063/clip.mp4</t>
        </is>
      </c>
      <c r="L1603" s="45" t="inlineStr">
        <is>
          <t>items/pressure-033-scene-0063/thumbnail.jpg</t>
        </is>
      </c>
      <c r="M1603" s="52" t="inlineStr">
        <is>
          <t>OCR: HEALTHY (preserves natural nutrients)
VLM: Visual summary: A pressure cooker is on a stovetop with steam rising from it, and text overlay indicates it is fast.
视觉摘要: 一个压力锅在炉灶上，有蒸汽冒出，叠加文字显示其速度快。
Visible product: Pressure Cooker
Visible components: pressure cooker; stovetop; steam; text overlay
Visible states: steam rising from the pressure cooker
Visual uncertainty: The full context of the scene and the exact product model or brand are not visible.</t>
        </is>
      </c>
      <c r="N1603" s="45" t="inlineStr">
        <is>
          <t>31</t>
        </is>
      </c>
      <c r="O1603" s="45" t="inlineStr">
        <is>
          <t>1</t>
        </is>
      </c>
      <c r="P1603" s="59" t="str"/>
      <c r="Q1603" s="59" t="str"/>
      <c r="R1603" s="52" t="inlineStr">
        <is>
          <t>The visual shows steam rising and a text overlay indicating 'fast', but no visible display or timer mechanism showing when pressure is reached or timing begins.</t>
        </is>
      </c>
      <c r="S1603" s="52" t="inlineStr">
        <is>
          <t>VLM</t>
        </is>
      </c>
      <c r="T1603" s="52" t="inlineStr">
        <is>
          <t>low</t>
        </is>
      </c>
      <c r="U1603" s="52" t="inlineStr">
        <is>
          <t>No display or timer is visible in the scene to indicate pressure reached or start of timing.</t>
        </is>
      </c>
      <c r="V1603" s="45" t="inlineStr">
        <is>
          <t>R1</t>
        </is>
      </c>
      <c r="W1603" s="46" t="inlineStr">
        <is>
          <t>1</t>
        </is>
      </c>
      <c r="X1603" s="60" t="n"/>
      <c r="Y1603" s="60" t="n"/>
      <c r="Z1603" s="46" t="inlineStr">
        <is>
          <t>no</t>
        </is>
      </c>
      <c r="AA1603" s="54" t="inlineStr">
        <is>
          <t>全部6帧（t=758.4s–761.0s）展示炉灶上正在工作的压力锅，有蒸汽冒出，叠加文字'- FAST (up to 70% quicker)'；但画面未显示任何数码屏或计时器来展示'达到压力并开始计时时的显示状态'，仅有蒸汽和营销文字。</t>
        </is>
      </c>
      <c r="AB1603" s="54" t="n"/>
      <c r="AC1603" s="46" t="inlineStr">
        <is>
          <t>completed</t>
        </is>
      </c>
      <c r="AD1603" s="46" t="inlineStr">
        <is>
          <t>2026-07-28T02:00:15+08:00</t>
        </is>
      </c>
      <c r="AE1603" s="47">
        <f>IF(AC1603&lt;&gt;"completed","",IF(W1603=O1603,"no","yes"))</f>
        <v/>
      </c>
      <c r="AF1603" s="47">
        <f>IF(AC1603&lt;&gt;"completed","",IF(AND(X1603=P1603,Y1603=Q1603),"no","yes"))</f>
        <v/>
      </c>
      <c r="AG1603" s="47">
        <f>IF(AC1603&lt;&gt;"completed","待复核",IF(OR(W1603="",Z1603="",AA1603="",AD1603=""),"缺少必填项",IF(AND(OR(AE1603="yes",AF1603="yes"),AB1603=""),"修正原因缺失",IF(OR(W1603=0,W1603=1),IF(AND(X1603="",Y1603=""),"通过","0/1级时间应留空"),IF(AND(OR(W1603=2,W1603=3),X1603&lt;&gt;"",Y1603&lt;&gt;"",X1603&gt;=I1603,Y1603&lt;=J1603,Y1603&gt;X1603),"通过","2/3级时间无效")))))</f>
        <v/>
      </c>
    </row>
    <row r="1604">
      <c r="A1604" s="45" t="inlineStr">
        <is>
          <t>VQ-039</t>
        </is>
      </c>
      <c r="B1604" s="52" t="inlineStr">
        <is>
          <t>压力锅达到压力并开始计时时怎样显示？</t>
        </is>
      </c>
      <c r="C1604" s="45" t="inlineStr">
        <is>
          <t>zh-CN</t>
        </is>
      </c>
      <c r="D1604" s="45" t="inlineStr">
        <is>
          <t>Pressure Cooker</t>
        </is>
      </c>
      <c r="E1604" s="45" t="inlineStr">
        <is>
          <t>state</t>
        </is>
      </c>
      <c r="F1604" s="45" t="inlineStr">
        <is>
          <t>development</t>
        </is>
      </c>
      <c r="G1604" s="45" t="inlineStr">
        <is>
          <t>pressure-011-scene-0020</t>
        </is>
      </c>
      <c r="H1604" s="45" t="inlineStr">
        <is>
          <t>pressure-011</t>
        </is>
      </c>
      <c r="I1604" s="59" t="inlineStr">
        <is>
          <t>159.76</t>
        </is>
      </c>
      <c r="J1604" s="59" t="inlineStr">
        <is>
          <t>163.297</t>
        </is>
      </c>
      <c r="K1604" s="45" t="inlineStr">
        <is>
          <t>items/pressure-011-scene-0020/clip.mp4</t>
        </is>
      </c>
      <c r="L1604" s="45" t="inlineStr">
        <is>
          <t>items/pressure-011-scene-0020/thumbnail.jpg</t>
        </is>
      </c>
      <c r="M1604" s="52" t="inlineStr">
        <is>
          <t>ASR: the Instapot there we go and then we're gonna click on saute and while that's
OCR: Instant Pot Duo Nova Soup Broth Rice Meat 00:30 Stew Multigrain Bean Chilli Porridge Poultry Steam Slow Cook Pressure Keep Level Warm Yogurt Sauté Delay Start Cancel
VLM: Visual summary: A gloved hand presses a button on an Instant Pot Duo Nova pressure cooker's control panel, setting the timer to 30 minutes.
视觉摘要: 一只戴着手套的手按压电压力锅控制面板上的按钮，将计时器设置为30分钟。
Visible product: Instant Pot Duo Nova
Visible components: control panel; digital display; buttons; gloved hand
Visible actions: pressing a button
Visible states: digital display showing 00:30; blue light illuminated under 'Sauté' button</t>
        </is>
      </c>
      <c r="N1604" s="45" t="inlineStr">
        <is>
          <t>32</t>
        </is>
      </c>
      <c r="O1604" s="45" t="inlineStr">
        <is>
          <t>2</t>
        </is>
      </c>
      <c r="P1604" s="59" t="inlineStr">
        <is>
          <t>159.76</t>
        </is>
      </c>
      <c r="Q1604" s="59" t="inlineStr">
        <is>
          <t>163.297</t>
        </is>
      </c>
      <c r="R1604" s="52" t="inlineStr">
        <is>
          <t>The digital display shows '00:30' after a button is pressed, indicating a timer setting, and the 'Sauté' button is illuminated, suggesting a cooking state has been initiated. This shows a state after pressure is reached and timing begins, though not explicitly confirming pressure has been reached or that it is a pressure cooker state.</t>
        </is>
      </c>
      <c r="S1604" s="52" t="inlineStr">
        <is>
          <t>VLM|ASR|OCR</t>
        </is>
      </c>
      <c r="T1604" s="52" t="inlineStr">
        <is>
          <t>low</t>
        </is>
      </c>
      <c r="U1604" s="52" t="inlineStr">
        <is>
          <t>The evidence shows a timer being set and a cooking state being initiated, but does not explicitly confirm that pressure has been reached or that this is the pressure-cooking state.</t>
        </is>
      </c>
      <c r="V1604" s="45" t="inlineStr">
        <is>
          <t>R1</t>
        </is>
      </c>
      <c r="W1604" s="46" t="inlineStr">
        <is>
          <t>1</t>
        </is>
      </c>
      <c r="X1604" s="60" t="n"/>
      <c r="Y1604" s="60" t="n"/>
      <c r="Z1604" s="46" t="inlineStr">
        <is>
          <t>no</t>
        </is>
      </c>
      <c r="AA1604" s="54" t="inlineStr">
        <is>
          <t>显示屏显示00:30且Sauté灯亮，但这是sauté模式设置，并非压力建立后的计时显示。</t>
        </is>
      </c>
      <c r="AB1604" s="54" t="inlineStr">
        <is>
          <t>AI=2→R1=1：画面为sauté模式设置，未展示压力达到并开始计时的状态。</t>
        </is>
      </c>
      <c r="AC1604" s="46" t="inlineStr">
        <is>
          <t>completed</t>
        </is>
      </c>
      <c r="AD1604" s="46" t="inlineStr">
        <is>
          <t>2026-07-28T01:55:19+08:00</t>
        </is>
      </c>
      <c r="AE1604" s="47">
        <f>IF(AC1604&lt;&gt;"completed","",IF(W1604=O1604,"no","yes"))</f>
        <v/>
      </c>
      <c r="AF1604" s="47">
        <f>IF(AC1604&lt;&gt;"completed","",IF(AND(X1604=P1604,Y1604=Q1604),"no","yes"))</f>
        <v/>
      </c>
      <c r="AG1604" s="47">
        <f>IF(AC1604&lt;&gt;"completed","待复核",IF(OR(W1604="",Z1604="",AA1604="",AD1604=""),"缺少必填项",IF(AND(OR(AE1604="yes",AF1604="yes"),AB1604=""),"修正原因缺失",IF(OR(W1604=0,W1604=1),IF(AND(X1604="",Y1604=""),"通过","0/1级时间应留空"),IF(AND(OR(W1604=2,W1604=3),X1604&lt;&gt;"",Y1604&lt;&gt;"",X1604&gt;=I1604,Y1604&lt;=J1604,Y1604&gt;X1604),"通过","2/3级时间无效")))))</f>
        <v/>
      </c>
    </row>
    <row r="1605">
      <c r="A1605" s="45" t="inlineStr">
        <is>
          <t>VQ-039</t>
        </is>
      </c>
      <c r="B1605" s="52" t="inlineStr">
        <is>
          <t>压力锅达到压力并开始计时时怎样显示？</t>
        </is>
      </c>
      <c r="C1605" s="45" t="inlineStr">
        <is>
          <t>zh-CN</t>
        </is>
      </c>
      <c r="D1605" s="45" t="inlineStr">
        <is>
          <t>Pressure Cooker</t>
        </is>
      </c>
      <c r="E1605" s="45" t="inlineStr">
        <is>
          <t>state</t>
        </is>
      </c>
      <c r="F1605" s="45" t="inlineStr">
        <is>
          <t>development</t>
        </is>
      </c>
      <c r="G1605" s="45" t="inlineStr">
        <is>
          <t>pressure-026-scene-0007</t>
        </is>
      </c>
      <c r="H1605" s="45" t="inlineStr">
        <is>
          <t>pressure-026</t>
        </is>
      </c>
      <c r="I1605" s="59" t="inlineStr">
        <is>
          <t>328.161</t>
        </is>
      </c>
      <c r="J1605" s="59" t="inlineStr">
        <is>
          <t>333.133</t>
        </is>
      </c>
      <c r="K1605" s="45" t="inlineStr">
        <is>
          <t>items/pressure-026-scene-0007/clip.mp4</t>
        </is>
      </c>
      <c r="L1605" s="45" t="inlineStr">
        <is>
          <t>items/pressure-026-scene-0007/thumbnail.jpg</t>
        </is>
      </c>
      <c r="M1605" s="52" t="inlineStr">
        <is>
          <t>ASR: claims to fame. He programmed the Atari 2600 port of the hit arcade game Donkey Kong, as well as what I think might be the best Activision game ever
OCR: 5000
VLM: Visual summary: A pixelated video game scene showing a character on a platform with a score of 5000, surrounded by multiple horizontal platforms and obstacles.
视觉摘要: 一个像素风格的视频游戏场景，显示一个角色站在平台上，分数为5000，周围有多个水平平台和障碍物。
Visible product: unknown
Visible components: score display; platforms; character; obstacles
Visual uncertainty: The product category label 'Pressure Cooker' is not visually represented in the frames.</t>
        </is>
      </c>
      <c r="N1605" s="45" t="inlineStr">
        <is>
          <t>33</t>
        </is>
      </c>
      <c r="O1605" s="45" t="inlineStr">
        <is>
          <t>0</t>
        </is>
      </c>
      <c r="P1605" s="59" t="str"/>
      <c r="Q1605" s="59" t="str"/>
      <c r="R1605" s="52" t="inlineStr">
        <is>
          <t>The scene shows a video game with a score display, not a pressure cooker or any pressure-related state display.</t>
        </is>
      </c>
      <c r="S1605" s="52" t="inlineStr">
        <is>
          <t>VLM|ASR|OCR</t>
        </is>
      </c>
      <c r="T1605" s="52" t="inlineStr">
        <is>
          <t>low</t>
        </is>
      </c>
      <c r="U1605" s="52" t="inlineStr">
        <is>
          <t>No evidence of pressure cooker or pressure state display is present.</t>
        </is>
      </c>
      <c r="V1605" s="45" t="inlineStr">
        <is>
          <t>R1</t>
        </is>
      </c>
      <c r="W1605" s="46" t="inlineStr">
        <is>
          <t>0</t>
        </is>
      </c>
      <c r="X1605" s="60" t="n"/>
      <c r="Y1605" s="60" t="n"/>
      <c r="Z1605" s="46" t="inlineStr">
        <is>
          <t>no</t>
        </is>
      </c>
      <c r="AA1605" s="54" t="inlineStr">
        <is>
          <t>全部6帧（t=328.2s-333.2s）均为Atari 2600像素游戏画面，显示分数5000与平台角色，未出现任何压力锅或压力/计时显示。</t>
        </is>
      </c>
      <c r="AB1605" s="54" t="n"/>
      <c r="AC1605" s="46" t="inlineStr">
        <is>
          <t>completed</t>
        </is>
      </c>
      <c r="AD1605" s="46" t="inlineStr">
        <is>
          <t>2026-07-28T02:00:15+08:00</t>
        </is>
      </c>
      <c r="AE1605" s="47">
        <f>IF(AC1605&lt;&gt;"completed","",IF(W1605=O1605,"no","yes"))</f>
        <v/>
      </c>
      <c r="AF1605" s="47">
        <f>IF(AC1605&lt;&gt;"completed","",IF(AND(X1605=P1605,Y1605=Q1605),"no","yes"))</f>
        <v/>
      </c>
      <c r="AG1605" s="47">
        <f>IF(AC1605&lt;&gt;"completed","待复核",IF(OR(W1605="",Z1605="",AA1605="",AD1605=""),"缺少必填项",IF(AND(OR(AE1605="yes",AF1605="yes"),AB1605=""),"修正原因缺失",IF(OR(W1605=0,W1605=1),IF(AND(X1605="",Y1605=""),"通过","0/1级时间应留空"),IF(AND(OR(W1605=2,W1605=3),X1605&lt;&gt;"",Y1605&lt;&gt;"",X1605&gt;=I1605,Y1605&lt;=J1605,Y1605&gt;X1605),"通过","2/3级时间无效")))))</f>
        <v/>
      </c>
    </row>
    <row r="1606">
      <c r="A1606" s="45" t="inlineStr">
        <is>
          <t>VQ-039</t>
        </is>
      </c>
      <c r="B1606" s="52" t="inlineStr">
        <is>
          <t>压力锅达到压力并开始计时时怎样显示？</t>
        </is>
      </c>
      <c r="C1606" s="45" t="inlineStr">
        <is>
          <t>zh-CN</t>
        </is>
      </c>
      <c r="D1606" s="45" t="inlineStr">
        <is>
          <t>Pressure Cooker</t>
        </is>
      </c>
      <c r="E1606" s="45" t="inlineStr">
        <is>
          <t>state</t>
        </is>
      </c>
      <c r="F1606" s="45" t="inlineStr">
        <is>
          <t>development</t>
        </is>
      </c>
      <c r="G1606" s="45" t="inlineStr">
        <is>
          <t>pressure-033-scene-0024</t>
        </is>
      </c>
      <c r="H1606" s="45" t="inlineStr">
        <is>
          <t>pressure-033</t>
        </is>
      </c>
      <c r="I1606" s="59" t="inlineStr">
        <is>
          <t>234.434</t>
        </is>
      </c>
      <c r="J1606" s="59" t="inlineStr">
        <is>
          <t>240.44</t>
        </is>
      </c>
      <c r="K1606" s="45" t="inlineStr">
        <is>
          <t>items/pressure-033-scene-0024/clip.mp4</t>
        </is>
      </c>
      <c r="L1606" s="45" t="inlineStr">
        <is>
          <t>items/pressure-033-scene-0024/thumbnail.jpg</t>
        </is>
      </c>
      <c r="M1606" s="52" t="inlineStr">
        <is>
          <t>ASR: When you're cooking in a pressure cooker,
OCR: Points to Remember Cooking starts after reaching fullpressure HIGH flame to start. LOW flame for cooking
VLM: Visual summary: A text overlay provides cooking instructions for a pressure cooker, while a person's hand is visible near the appliance.
视觉摘要: 一个文字叠加层提供了压力锅的烹饪说明，同时可见一个人的手在电器附近。
Visible product: Pressure Cooker
Visible components: text overlay; pressure cooker; person's hand
Visual uncertainty: The specific model or brand of the pressure cooker is not visible. The exact action of the person is not clear due to limited view.</t>
        </is>
      </c>
      <c r="N1606" s="45" t="inlineStr">
        <is>
          <t>34</t>
        </is>
      </c>
      <c r="O1606" s="45" t="inlineStr">
        <is>
          <t>1</t>
        </is>
      </c>
      <c r="P1606" s="59" t="str"/>
      <c r="Q1606" s="59" t="str"/>
      <c r="R1606" s="52" t="inlineStr">
        <is>
          <t>The ASR mentions cooking starts after reaching full pressure, and OCR states 'Cooking starts after reaching full pressure', but neither specifies how the timer is displayed when pressure is reached.</t>
        </is>
      </c>
      <c r="S1606" s="52" t="inlineStr">
        <is>
          <t>ASR|OCR|VLM</t>
        </is>
      </c>
      <c r="T1606" s="52" t="inlineStr">
        <is>
          <t>low</t>
        </is>
      </c>
      <c r="U1606" s="52" t="inlineStr">
        <is>
          <t>The evidence confirms pressure is reached and cooking begins, but does not describe or show any display of the timer.</t>
        </is>
      </c>
      <c r="V1606" s="45" t="inlineStr">
        <is>
          <t>R1</t>
        </is>
      </c>
      <c r="W1606" s="46" t="inlineStr">
        <is>
          <t>1</t>
        </is>
      </c>
      <c r="X1606" s="60" t="n"/>
      <c r="Y1606" s="60" t="n"/>
      <c r="Z1606" s="46" t="inlineStr">
        <is>
          <t>no</t>
        </is>
      </c>
      <c r="AA1606" s="54" t="inlineStr">
        <is>
          <t>第1-6帧（t=234.4s-240.4s）显示传统高压锅及'Cooking starts after reaching full pressure'文字提示，未出现任何计时显示画面。</t>
        </is>
      </c>
      <c r="AB1606" s="54" t="n"/>
      <c r="AC1606" s="46" t="inlineStr">
        <is>
          <t>completed</t>
        </is>
      </c>
      <c r="AD1606" s="46" t="inlineStr">
        <is>
          <t>2026-07-28T02:00:15+08:00</t>
        </is>
      </c>
      <c r="AE1606" s="47">
        <f>IF(AC1606&lt;&gt;"completed","",IF(W1606=O1606,"no","yes"))</f>
        <v/>
      </c>
      <c r="AF1606" s="47">
        <f>IF(AC1606&lt;&gt;"completed","",IF(AND(X1606=P1606,Y1606=Q1606),"no","yes"))</f>
        <v/>
      </c>
      <c r="AG1606" s="47">
        <f>IF(AC1606&lt;&gt;"completed","待复核",IF(OR(W1606="",Z1606="",AA1606="",AD1606=""),"缺少必填项",IF(AND(OR(AE1606="yes",AF1606="yes"),AB1606=""),"修正原因缺失",IF(OR(W1606=0,W1606=1),IF(AND(X1606="",Y1606=""),"通过","0/1级时间应留空"),IF(AND(OR(W1606=2,W1606=3),X1606&lt;&gt;"",Y1606&lt;&gt;"",X1606&gt;=I1606,Y1606&lt;=J1606,Y1606&gt;X1606),"通过","2/3级时间无效")))))</f>
        <v/>
      </c>
    </row>
    <row r="1607">
      <c r="A1607" s="45" t="inlineStr">
        <is>
          <t>VQ-039</t>
        </is>
      </c>
      <c r="B1607" s="52" t="inlineStr">
        <is>
          <t>压力锅达到压力并开始计时时怎样显示？</t>
        </is>
      </c>
      <c r="C1607" s="45" t="inlineStr">
        <is>
          <t>zh-CN</t>
        </is>
      </c>
      <c r="D1607" s="45" t="inlineStr">
        <is>
          <t>Pressure Cooker</t>
        </is>
      </c>
      <c r="E1607" s="45" t="inlineStr">
        <is>
          <t>state</t>
        </is>
      </c>
      <c r="F1607" s="45" t="inlineStr">
        <is>
          <t>development</t>
        </is>
      </c>
      <c r="G1607" s="45" t="inlineStr">
        <is>
          <t>pressure-040-scene-0013</t>
        </is>
      </c>
      <c r="H1607" s="45" t="inlineStr">
        <is>
          <t>pressure-040</t>
        </is>
      </c>
      <c r="I1607" s="59" t="inlineStr">
        <is>
          <t>179.913</t>
        </is>
      </c>
      <c r="J1607" s="59" t="inlineStr">
        <is>
          <t>181.982</t>
        </is>
      </c>
      <c r="K1607" s="45" t="inlineStr">
        <is>
          <t>items/pressure-040-scene-0013/clip.mp4</t>
        </is>
      </c>
      <c r="L1607" s="45" t="inlineStr">
        <is>
          <t>items/pressure-040-scene-0013/thumbnail.jpg</t>
        </is>
      </c>
      <c r="M1607" s="52" t="inlineStr">
        <is>
          <t>ASR: So I don't have to cut it. Uh huh. Lovely.
OCR: P CITY TELEVISION ARK TELEVISION CHICKEN PCTV PARK CITY TELEVISION
VLM: Visual summary: A person is holding a bowl of food next to a Fagor pressure cooker with a digital display showing '00:28', while a carton of Kirkland Organic Chicken Stock is visible nearby.
视觉摘要: 一个人拿着一碗食物，旁边是一个显示“00:28”的Fagor压力锅，附近有一盒Kirkland有机鸡汤。
Visible product: Pressure Cooker
Visible components: Fagor pressure cooker; digital display; Kirkland Organic Chicken Stock carton; bowl of food; human hand
Visible actions: person holding a bowl
Visible states: digital display showing '00:28'</t>
        </is>
      </c>
      <c r="N1607" s="45" t="inlineStr">
        <is>
          <t>35</t>
        </is>
      </c>
      <c r="O1607" s="45" t="inlineStr">
        <is>
          <t>2</t>
        </is>
      </c>
      <c r="P1607" s="59" t="inlineStr">
        <is>
          <t>179.913</t>
        </is>
      </c>
      <c r="Q1607" s="59" t="inlineStr">
        <is>
          <t>181.982</t>
        </is>
      </c>
      <c r="R1607" s="52" t="inlineStr">
        <is>
          <t>The digital display shows '00:28', indicating a timer or countdown state, which may correspond to when pressure is reached and timing begins, though the exact context of pressure reaching and timing starting is not explicitly confirmed.</t>
        </is>
      </c>
      <c r="S1607" s="52" t="inlineStr">
        <is>
          <t>VLM</t>
        </is>
      </c>
      <c r="T1607" s="52" t="inlineStr">
        <is>
          <t>medium</t>
        </is>
      </c>
      <c r="U1607" s="52" t="inlineStr">
        <is>
          <t>The display value '00:28' does not explicitly confirm that pressure has been reached and timing has begun; it could be a pre-set timer or countdown unrelated to pressure state.</t>
        </is>
      </c>
      <c r="V1607" s="45" t="inlineStr">
        <is>
          <t>R1</t>
        </is>
      </c>
      <c r="W1607" s="46" t="inlineStr">
        <is>
          <t>1</t>
        </is>
      </c>
      <c r="X1607" s="60" t="n"/>
      <c r="Y1607" s="60" t="n"/>
      <c r="Z1607" s="46" t="inlineStr">
        <is>
          <t>no</t>
        </is>
      </c>
      <c r="AA1607" s="54" t="inlineStr">
        <is>
          <t>控制面板显示00:28，但场景核心是添加食材，无法确认这是压力达到并开始计时的显示。</t>
        </is>
      </c>
      <c r="AB1607" s="54" t="inlineStr">
        <is>
          <t>AI=2→R1=1：00:28出现在加料场景中，不能确认是压力达到后的计时显示。</t>
        </is>
      </c>
      <c r="AC1607" s="46" t="inlineStr">
        <is>
          <t>completed</t>
        </is>
      </c>
      <c r="AD1607" s="46" t="inlineStr">
        <is>
          <t>2026-07-28T01:55:19+08:00</t>
        </is>
      </c>
      <c r="AE1607" s="47">
        <f>IF(AC1607&lt;&gt;"completed","",IF(W1607=O1607,"no","yes"))</f>
        <v/>
      </c>
      <c r="AF1607" s="47">
        <f>IF(AC1607&lt;&gt;"completed","",IF(AND(X1607=P1607,Y1607=Q1607),"no","yes"))</f>
        <v/>
      </c>
      <c r="AG1607" s="47">
        <f>IF(AC1607&lt;&gt;"completed","待复核",IF(OR(W1607="",Z1607="",AA1607="",AD1607=""),"缺少必填项",IF(AND(OR(AE1607="yes",AF1607="yes"),AB1607=""),"修正原因缺失",IF(OR(W1607=0,W1607=1),IF(AND(X1607="",Y1607=""),"通过","0/1级时间应留空"),IF(AND(OR(W1607=2,W1607=3),X1607&lt;&gt;"",Y1607&lt;&gt;"",X1607&gt;=I1607,Y1607&lt;=J1607,Y1607&gt;X1607),"通过","2/3级时间无效")))))</f>
        <v/>
      </c>
    </row>
    <row r="1608">
      <c r="A1608" s="45" t="inlineStr">
        <is>
          <t>VQ-039</t>
        </is>
      </c>
      <c r="B1608" s="52" t="inlineStr">
        <is>
          <t>压力锅达到压力并开始计时时怎样显示？</t>
        </is>
      </c>
      <c r="C1608" s="45" t="inlineStr">
        <is>
          <t>zh-CN</t>
        </is>
      </c>
      <c r="D1608" s="45" t="inlineStr">
        <is>
          <t>Pressure Cooker</t>
        </is>
      </c>
      <c r="E1608" s="45" t="inlineStr">
        <is>
          <t>state</t>
        </is>
      </c>
      <c r="F1608" s="45" t="inlineStr">
        <is>
          <t>development</t>
        </is>
      </c>
      <c r="G1608" s="45" t="inlineStr">
        <is>
          <t>pressure-037-scene-0014</t>
        </is>
      </c>
      <c r="H1608" s="45" t="inlineStr">
        <is>
          <t>pressure-037</t>
        </is>
      </c>
      <c r="I1608" s="59" t="inlineStr">
        <is>
          <t>77.731</t>
        </is>
      </c>
      <c r="J1608" s="59" t="inlineStr">
        <is>
          <t>80.234</t>
        </is>
      </c>
      <c r="K1608" s="45" t="inlineStr">
        <is>
          <t>items/pressure-037-scene-0014/clip.mp4</t>
        </is>
      </c>
      <c r="L1608" s="45" t="inlineStr">
        <is>
          <t>items/pressure-037-scene-0014/thumbnail.jpg</t>
        </is>
      </c>
      <c r="M1608" s="52" t="inlineStr">
        <is>
          <t>OCR: INSIDE RICKS
VLM: Visual summary: A hand is pressing a button on an Instant Pot pressure cooker, which displays a digital timer reading '48'.
视觉摘要: 一只手正在按压一个显示数字计时器为“48”的Instant Pot压力锅的按钮。
Visible product: Instant Pot
Visible components: digital display; control panel; buttons; hand; pressure cooker body
Visible actions: pressing a button
Visible states: digital display showing '48'; button being pressed</t>
        </is>
      </c>
      <c r="N1608" s="45" t="inlineStr">
        <is>
          <t>36</t>
        </is>
      </c>
      <c r="O1608" s="45" t="inlineStr">
        <is>
          <t>2</t>
        </is>
      </c>
      <c r="P1608" s="59" t="inlineStr">
        <is>
          <t>77.731</t>
        </is>
      </c>
      <c r="Q1608" s="59" t="inlineStr">
        <is>
          <t>80.234</t>
        </is>
      </c>
      <c r="R1608" s="52" t="inlineStr">
        <is>
          <t>The pressure cooker's digital display shows '48', indicating a timer reading, which is a state relevant to when pressure is reached and timing begins, though the exact moment of pressure reaching or starting is not explicitly shown.</t>
        </is>
      </c>
      <c r="S1608" s="52" t="inlineStr">
        <is>
          <t>VLM|OCR</t>
        </is>
      </c>
      <c r="T1608" s="52" t="inlineStr">
        <is>
          <t>low</t>
        </is>
      </c>
      <c r="U1608" s="52" t="inlineStr">
        <is>
          <t>The display value '48' is visible but does not explicitly confirm the moment pressure is reached or timing begins; however, the context of pressing a button and the display reading suggests a relevant adjacent step.</t>
        </is>
      </c>
      <c r="V1608" s="45" t="inlineStr">
        <is>
          <t>R1</t>
        </is>
      </c>
      <c r="W1608" s="46" t="inlineStr">
        <is>
          <t>1</t>
        </is>
      </c>
      <c r="X1608" s="60" t="n"/>
      <c r="Y1608" s="60" t="n"/>
      <c r="Z1608" s="46" t="inlineStr">
        <is>
          <t>no</t>
        </is>
      </c>
      <c r="AA1608" s="54" t="inlineStr">
        <is>
          <t>全部6帧显示手动按压按钮使显示屏数字在OFF/9/7之间切换，这是手动设置/调整阶段，并非压力达到后开始自动倒计时的稳定显示状态。</t>
        </is>
      </c>
      <c r="AB1608" s="54" t="inlineStr">
        <is>
          <t>AI=2→R1=1：画面展示的是手动调整时间的设置阶段（数字被手动改变），并非压力达到后开始自动倒计时的显示状态。</t>
        </is>
      </c>
      <c r="AC1608" s="46" t="inlineStr">
        <is>
          <t>completed</t>
        </is>
      </c>
      <c r="AD1608" s="46" t="inlineStr">
        <is>
          <t>2026-07-28T02:00:15+08:00</t>
        </is>
      </c>
      <c r="AE1608" s="47">
        <f>IF(AC1608&lt;&gt;"completed","",IF(W1608=O1608,"no","yes"))</f>
        <v/>
      </c>
      <c r="AF1608" s="47">
        <f>IF(AC1608&lt;&gt;"completed","",IF(AND(X1608=P1608,Y1608=Q1608),"no","yes"))</f>
        <v/>
      </c>
      <c r="AG1608" s="47">
        <f>IF(AC1608&lt;&gt;"completed","待复核",IF(OR(W1608="",Z1608="",AA1608="",AD1608=""),"缺少必填项",IF(AND(OR(AE1608="yes",AF1608="yes"),AB1608=""),"修正原因缺失",IF(OR(W1608=0,W1608=1),IF(AND(X1608="",Y1608=""),"通过","0/1级时间应留空"),IF(AND(OR(W1608=2,W1608=3),X1608&lt;&gt;"",Y1608&lt;&gt;"",X1608&gt;=I1608,Y1608&lt;=J1608,Y1608&gt;X1608),"通过","2/3级时间无效")))))</f>
        <v/>
      </c>
    </row>
    <row r="1609">
      <c r="A1609" s="45" t="inlineStr">
        <is>
          <t>VQ-039</t>
        </is>
      </c>
      <c r="B1609" s="52" t="inlineStr">
        <is>
          <t>压力锅达到压力并开始计时时怎样显示？</t>
        </is>
      </c>
      <c r="C1609" s="45" t="inlineStr">
        <is>
          <t>zh-CN</t>
        </is>
      </c>
      <c r="D1609" s="45" t="inlineStr">
        <is>
          <t>Pressure Cooker</t>
        </is>
      </c>
      <c r="E1609" s="45" t="inlineStr">
        <is>
          <t>state</t>
        </is>
      </c>
      <c r="F1609" s="45" t="inlineStr">
        <is>
          <t>development</t>
        </is>
      </c>
      <c r="G1609" s="45" t="inlineStr">
        <is>
          <t>pressure-036-scene-0002</t>
        </is>
      </c>
      <c r="H1609" s="45" t="inlineStr">
        <is>
          <t>pressure-036</t>
        </is>
      </c>
      <c r="I1609" s="59" t="inlineStr">
        <is>
          <t>24.358</t>
        </is>
      </c>
      <c r="J1609" s="59" t="inlineStr">
        <is>
          <t>33.667</t>
        </is>
      </c>
      <c r="K1609" s="45" t="inlineStr">
        <is>
          <t>items/pressure-036-scene-0002/clip.mp4</t>
        </is>
      </c>
      <c r="L1609" s="45" t="inlineStr">
        <is>
          <t>items/pressure-036-scene-0002/thumbnail.jpg</t>
        </is>
      </c>
      <c r="M1609" s="52" t="inlineStr">
        <is>
          <t>ASR: this one to the other two that we've reviewed this pressure cooker is one made by simfonio it's called the sim pot this is the six quart version they also make an eight quart version All right, so the first thing, because a lot of people are interested in this, it did come
OCR: Simioni 00 13 wed Simianio Med
VLM: Visual summary: A black pressure cooker sits on a kitchen countertop with its digital display showing a timer set to 13 seconds.
视觉摘要: 一台黑色压力锅放在厨房台面上，其数字显示屏显示计时器设定为13秒。
Visible product: Pressure Cooker
Visible components: digital display; control knob; red Cancel button; lid with handle; countertop; wooden cabinets
Visible states: timer set to 00:13; display lit; device powered on</t>
        </is>
      </c>
      <c r="N1609" s="45" t="inlineStr">
        <is>
          <t>37</t>
        </is>
      </c>
      <c r="O1609" s="45" t="inlineStr">
        <is>
          <t>2</t>
        </is>
      </c>
      <c r="P1609" s="59" t="inlineStr">
        <is>
          <t>24.358</t>
        </is>
      </c>
      <c r="Q1609" s="59" t="inlineStr">
        <is>
          <t>33.667</t>
        </is>
      </c>
      <c r="R1609" s="52" t="inlineStr">
        <is>
          <t>The visual shows the pressure cooker's digital display showing a timer set to 13 seconds, indicating a state of being set and powered on, which is adjacent to the question about how the display shows when pressure is reached and timing begins.</t>
        </is>
      </c>
      <c r="S1609" s="52" t="inlineStr">
        <is>
          <t>VLM|ASR|OCR</t>
        </is>
      </c>
      <c r="T1609" s="52" t="inlineStr">
        <is>
          <t>low</t>
        </is>
      </c>
      <c r="U1609" s="52" t="inlineStr">
        <is>
          <t>The evidence shows the display state but does not explicitly confirm that pressure has been reached or that timing has begun; however, the display showing a timer set to 13 seconds is the closest visible state to the question's context.</t>
        </is>
      </c>
      <c r="V1609" s="45" t="inlineStr">
        <is>
          <t>R1</t>
        </is>
      </c>
      <c r="W1609" s="46" t="inlineStr">
        <is>
          <t>1</t>
        </is>
      </c>
      <c r="X1609" s="60" t="n"/>
      <c r="Y1609" s="60" t="n"/>
      <c r="Z1609" s="46" t="inlineStr">
        <is>
          <t>no</t>
        </is>
      </c>
      <c r="AA1609" s="54" t="inlineStr">
        <is>
          <t>全部6帧显示Simfonio电压力锅蓝色显示屏固定显示00:13（t=24.4s–33.7s），仅呈现静态定时数字，未演示达到压力后计时开始的显示变化或压力指示器状态。</t>
        </is>
      </c>
      <c r="AB1609" s="54" t="inlineStr">
        <is>
          <t>AI=2→R1=1：画面只显示静态的00:13数字，未演示压力达到后计时开始的显示过程。</t>
        </is>
      </c>
      <c r="AC1609" s="46" t="inlineStr">
        <is>
          <t>completed</t>
        </is>
      </c>
      <c r="AD1609" s="46" t="inlineStr">
        <is>
          <t>2026-07-28T02:00:15+08:00</t>
        </is>
      </c>
      <c r="AE1609" s="47">
        <f>IF(AC1609&lt;&gt;"completed","",IF(W1609=O1609,"no","yes"))</f>
        <v/>
      </c>
      <c r="AF1609" s="47">
        <f>IF(AC1609&lt;&gt;"completed","",IF(AND(X1609=P1609,Y1609=Q1609),"no","yes"))</f>
        <v/>
      </c>
      <c r="AG1609" s="47">
        <f>IF(AC1609&lt;&gt;"completed","待复核",IF(OR(W1609="",Z1609="",AA1609="",AD1609=""),"缺少必填项",IF(AND(OR(AE1609="yes",AF1609="yes"),AB1609=""),"修正原因缺失",IF(OR(W1609=0,W1609=1),IF(AND(X1609="",Y1609=""),"通过","0/1级时间应留空"),IF(AND(OR(W1609=2,W1609=3),X1609&lt;&gt;"",Y1609&lt;&gt;"",X1609&gt;=I1609,Y1609&lt;=J1609,Y1609&gt;X1609),"通过","2/3级时间无效")))))</f>
        <v/>
      </c>
    </row>
    <row r="1610">
      <c r="A1610" s="45" t="inlineStr">
        <is>
          <t>VQ-039</t>
        </is>
      </c>
      <c r="B1610" s="52" t="inlineStr">
        <is>
          <t>压力锅达到压力并开始计时时怎样显示？</t>
        </is>
      </c>
      <c r="C1610" s="45" t="inlineStr">
        <is>
          <t>zh-CN</t>
        </is>
      </c>
      <c r="D1610" s="45" t="inlineStr">
        <is>
          <t>Pressure Cooker</t>
        </is>
      </c>
      <c r="E1610" s="45" t="inlineStr">
        <is>
          <t>state</t>
        </is>
      </c>
      <c r="F1610" s="45" t="inlineStr">
        <is>
          <t>development</t>
        </is>
      </c>
      <c r="G1610" s="45" t="inlineStr">
        <is>
          <t>pressure-036-scene-0010</t>
        </is>
      </c>
      <c r="H1610" s="45" t="inlineStr">
        <is>
          <t>pressure-036</t>
        </is>
      </c>
      <c r="I1610" s="59" t="inlineStr">
        <is>
          <t>109.343</t>
        </is>
      </c>
      <c r="J1610" s="59" t="inlineStr">
        <is>
          <t>118.819</t>
        </is>
      </c>
      <c r="K1610" s="45" t="inlineStr">
        <is>
          <t>items/pressure-036-scene-0010/clip.mp4</t>
        </is>
      </c>
      <c r="L1610" s="45" t="inlineStr">
        <is>
          <t>items/pressure-036-scene-0010/thumbnail.jpg</t>
        </is>
      </c>
      <c r="M1610" s="52" t="inlineStr">
        <is>
          <t>ASR: It's got a very large display right here. I also like how it's a lit up display. So it's easy to read even under the bright lights of the camera that I have right here so whereas a lot of pressure cookers have a
OCR: ioni OFF
VLM: Visual summary: A person is interacting with a black pressure cooker on a kitchen counter, pointing at its digital display which shows 'OFF'.
视觉摘要: 一个人在厨房台面上与一台黑色压力锅互动，指着其显示“OFF”的数字屏幕。
Visible product: Pressure Cooker
Visible components: digital display; control knob; buttons; lid handle; brand name; counter
Visible actions: pointing at display; holding lid handle
Visible states: display shows 'OFF'
Visual uncertainty: The person's full face and clothing details are not visible. The exact model or full specifications are not visible.</t>
        </is>
      </c>
      <c r="N1610" s="45" t="inlineStr">
        <is>
          <t>38</t>
        </is>
      </c>
      <c r="O1610" s="45" t="inlineStr">
        <is>
          <t>1</t>
        </is>
      </c>
      <c r="P1610" s="59" t="str"/>
      <c r="Q1610" s="59" t="str"/>
      <c r="R1610" s="52" t="inlineStr">
        <is>
          <t>The display shows 'OFF', and the ASR mentions the display is lit up and easy to read, but no evidence shows the display when the pressure cooker is pressurized and timing begins.</t>
        </is>
      </c>
      <c r="S1610" s="52" t="inlineStr">
        <is>
          <t>VLM|ASR|OCR</t>
        </is>
      </c>
      <c r="T1610" s="52" t="inlineStr">
        <is>
          <t>low</t>
        </is>
      </c>
      <c r="U1610" s="52" t="inlineStr">
        <is>
          <t>The display state is shown as 'OFF', which does not indicate the state during pressurization and timing.</t>
        </is>
      </c>
      <c r="V1610" s="45" t="inlineStr">
        <is>
          <t>R1</t>
        </is>
      </c>
      <c r="W1610" s="46" t="inlineStr">
        <is>
          <t>1</t>
        </is>
      </c>
      <c r="X1610" s="60" t="n"/>
      <c r="Y1610" s="60" t="n"/>
      <c r="Z1610" s="46" t="inlineStr">
        <is>
          <t>no</t>
        </is>
      </c>
      <c r="AA1610" s="54" t="inlineStr">
        <is>
          <t>第1–6帧（t=109.3–118.8s）中电压力锅显示屏始终显示“OFF”，未展示达到压力或开始计时的显示状态。</t>
        </is>
      </c>
      <c r="AB1610" s="54" t="n"/>
      <c r="AC1610" s="46" t="inlineStr">
        <is>
          <t>completed</t>
        </is>
      </c>
      <c r="AD1610" s="46" t="inlineStr">
        <is>
          <t>2026-07-28T01:55:19+08:00</t>
        </is>
      </c>
      <c r="AE1610" s="47">
        <f>IF(AC1610&lt;&gt;"completed","",IF(W1610=O1610,"no","yes"))</f>
        <v/>
      </c>
      <c r="AF1610" s="47">
        <f>IF(AC1610&lt;&gt;"completed","",IF(AND(X1610=P1610,Y1610=Q1610),"no","yes"))</f>
        <v/>
      </c>
      <c r="AG1610" s="47">
        <f>IF(AC1610&lt;&gt;"completed","待复核",IF(OR(W1610="",Z1610="",AA1610="",AD1610=""),"缺少必填项",IF(AND(OR(AE1610="yes",AF1610="yes"),AB1610=""),"修正原因缺失",IF(OR(W1610=0,W1610=1),IF(AND(X1610="",Y1610=""),"通过","0/1级时间应留空"),IF(AND(OR(W1610=2,W1610=3),X1610&lt;&gt;"",Y1610&lt;&gt;"",X1610&gt;=I1610,Y1610&lt;=J1610,Y1610&gt;X1610),"通过","2/3级时间无效")))))</f>
        <v/>
      </c>
    </row>
    <row r="1611">
      <c r="A1611" s="45" t="inlineStr">
        <is>
          <t>VQ-039</t>
        </is>
      </c>
      <c r="B1611" s="52" t="inlineStr">
        <is>
          <t>压力锅达到压力并开始计时时怎样显示？</t>
        </is>
      </c>
      <c r="C1611" s="45" t="inlineStr">
        <is>
          <t>zh-CN</t>
        </is>
      </c>
      <c r="D1611" s="45" t="inlineStr">
        <is>
          <t>Pressure Cooker</t>
        </is>
      </c>
      <c r="E1611" s="45" t="inlineStr">
        <is>
          <t>state</t>
        </is>
      </c>
      <c r="F1611" s="45" t="inlineStr">
        <is>
          <t>development</t>
        </is>
      </c>
      <c r="G1611" s="45" t="inlineStr">
        <is>
          <t>pressure-036-scene-0011</t>
        </is>
      </c>
      <c r="H1611" s="45" t="inlineStr">
        <is>
          <t>pressure-036</t>
        </is>
      </c>
      <c r="I1611" s="59" t="inlineStr">
        <is>
          <t>118.819</t>
        </is>
      </c>
      <c r="J1611" s="59" t="inlineStr">
        <is>
          <t>174.675</t>
        </is>
      </c>
      <c r="K1611" s="45" t="inlineStr">
        <is>
          <t>items/pressure-036-scene-0011/clip.mp4</t>
        </is>
      </c>
      <c r="L1611" s="45" t="inlineStr">
        <is>
          <t>items/pressure-036-scene-0011/thumbnail.jpg</t>
        </is>
      </c>
      <c r="M1611" s="52" t="inlineStr">
        <is>
          <t>ASR: of the camera that I have right here so whereas a lot of pressure cookers have a bunch of buttons around the sides with presets this one has them listed right here and you can see I can just scroll through bean chili porridge cake eggs slow cook there's a rice setting basic pressure cook setting what's that one and say saute, steam, and yogurt. So a bunch of presets there. And sometimes the buttons with the little shiny, like you see, or even the black on white is a little hard for me to read. So I actually prefer a digital display. You can just tell on the screen, how much easier this is to read versus traditional buttons. So that is the biggest difference with this pressure cooker that I've seen so far. Other than that, it should just pressurize and cook. cook. So let's cook a couple of things. I'm going to turn this on to poultry. I'm just
OCR: Simionio 10: 15 Med -00 Cancel 00:30 Simíonio 04:001 00: 12 Cake 00:301 00:05 $0 P OFF
VLM: Visual summary: A person interacts with a black pressure cooker's control panel, adjusting settings and changing the displayed time.
视觉摘要: 一个人与黑色压力锅的控制面板互动，调整设置并更改显示时间。
Visible product: Pressure Cooker
Visible components: digital display; rotary knob; red Cancel button; Delay Start button; Pressure Level button; Taste button; icon buttons; Simfonio brand name
Visible actions: pointing at display; turning rotary knob
Visible states: display showing time 00:15; display showing time 00:12; display showing OFF</t>
        </is>
      </c>
      <c r="N1611" s="45" t="inlineStr">
        <is>
          <t>39</t>
        </is>
      </c>
      <c r="O1611" s="45" t="inlineStr">
        <is>
          <t>2</t>
        </is>
      </c>
      <c r="P1611" s="59" t="inlineStr">
        <is>
          <t>118.819</t>
        </is>
      </c>
      <c r="Q1611" s="59" t="inlineStr">
        <is>
          <t>174.675</t>
        </is>
      </c>
      <c r="R1611" s="52" t="inlineStr">
        <is>
          <t>The digital display shows time values (e.g., 00:15, 00:12, OFF) while the user interacts with the control panel, indicating how the cooker displays time during operation, though it does not explicitly show the display state when pressure is reached and timing begins.</t>
        </is>
      </c>
      <c r="S1611" s="52" t="inlineStr">
        <is>
          <t>VLM|ASR|OCR</t>
        </is>
      </c>
      <c r="T1611" s="52" t="inlineStr">
        <is>
          <t>low</t>
        </is>
      </c>
      <c r="U1611" s="52" t="inlineStr">
        <is>
          <t>The evidence shows time display changes during operation but does not explicitly show the display state at the exact moment pressure is reached and timing begins.</t>
        </is>
      </c>
      <c r="V1611" s="45" t="inlineStr">
        <is>
          <t>R1</t>
        </is>
      </c>
      <c r="W1611" s="46" t="inlineStr">
        <is>
          <t>1</t>
        </is>
      </c>
      <c r="X1611" s="60" t="n"/>
      <c r="Y1611" s="60" t="n"/>
      <c r="Z1611" s="46" t="inlineStr">
        <is>
          <t>no</t>
        </is>
      </c>
      <c r="AA1611" s="54" t="inlineStr">
        <is>
          <t>全部6帧展示的是设置阶段（旋钮选择程序、显示屏显示00:15/00:20/00:30等预设时间值），非压力达到后开始自动倒计时的运行状态。</t>
        </is>
      </c>
      <c r="AB1611" s="54" t="inlineStr">
        <is>
          <t>AI=2→R1=1：画面仅展示程序选择和时间设置的初始阶段，未演示压力达到后显示屏的实际倒计时状态。</t>
        </is>
      </c>
      <c r="AC1611" s="46" t="inlineStr">
        <is>
          <t>completed</t>
        </is>
      </c>
      <c r="AD1611" s="46" t="inlineStr">
        <is>
          <t>2026-07-28T02:00:15+08:00</t>
        </is>
      </c>
      <c r="AE1611" s="47">
        <f>IF(AC1611&lt;&gt;"completed","",IF(W1611=O1611,"no","yes"))</f>
        <v/>
      </c>
      <c r="AF1611" s="47">
        <f>IF(AC1611&lt;&gt;"completed","",IF(AND(X1611=P1611,Y1611=Q1611),"no","yes"))</f>
        <v/>
      </c>
      <c r="AG1611" s="47">
        <f>IF(AC1611&lt;&gt;"completed","待复核",IF(OR(W1611="",Z1611="",AA1611="",AD1611=""),"缺少必填项",IF(AND(OR(AE1611="yes",AF1611="yes"),AB1611=""),"修正原因缺失",IF(OR(W1611=0,W1611=1),IF(AND(X1611="",Y1611=""),"通过","0/1级时间应留空"),IF(AND(OR(W1611=2,W1611=3),X1611&lt;&gt;"",Y1611&lt;&gt;"",X1611&gt;=I1611,Y1611&lt;=J1611,Y1611&gt;X1611),"通过","2/3级时间无效")))))</f>
        <v/>
      </c>
    </row>
    <row r="1612">
      <c r="A1612" s="45" t="inlineStr">
        <is>
          <t>VQ-039</t>
        </is>
      </c>
      <c r="B1612" s="52" t="inlineStr">
        <is>
          <t>压力锅达到压力并开始计时时怎样显示？</t>
        </is>
      </c>
      <c r="C1612" s="45" t="inlineStr">
        <is>
          <t>zh-CN</t>
        </is>
      </c>
      <c r="D1612" s="45" t="inlineStr">
        <is>
          <t>Pressure Cooker</t>
        </is>
      </c>
      <c r="E1612" s="45" t="inlineStr">
        <is>
          <t>state</t>
        </is>
      </c>
      <c r="F1612" s="45" t="inlineStr">
        <is>
          <t>development</t>
        </is>
      </c>
      <c r="G1612" s="45" t="inlineStr">
        <is>
          <t>pressure-010-scene-0006</t>
        </is>
      </c>
      <c r="H1612" s="45" t="inlineStr">
        <is>
          <t>pressure-010</t>
        </is>
      </c>
      <c r="I1612" s="59" t="inlineStr">
        <is>
          <t>147.915</t>
        </is>
      </c>
      <c r="J1612" s="59" t="inlineStr">
        <is>
          <t>182.549</t>
        </is>
      </c>
      <c r="K1612" s="45" t="inlineStr">
        <is>
          <t>items/pressure-010-scene-0006/clip.mp4</t>
        </is>
      </c>
      <c r="L1612" s="45" t="inlineStr">
        <is>
          <t>items/pressure-010-scene-0006/thumbnail.jpg</t>
        </is>
      </c>
      <c r="M1612" s="52" t="inlineStr">
        <is>
          <t>ASR: then you'll be set. Before we can open the pot we have to let it depressurize and to do that you'll just turn the knob here to venting and let all the steam rise out of the pot. Once we get the pot open we can go ahead and dump in the rest of our ingredients. You'll start with that 12 ounce can of evaporated milk and then put in two tablespoons of butter or your butter alternative and then go ahead and try to get out 1 quarter teaspoon of ground nutmeg. Here I struggle with it again same as the mustard. Eventually get it out though and it goes straight into the
OCR: LUSTANSS Irstart Gct E0OS 12 OZ EVAPORATED MILK Instart Get' 0006 E006 Irstort Gel 8008 1/4 TEASPOON GROUND NUTMEG Irstart Det
VLM: Visual summary: A person is preparing to use a pressure cooker by adding ingredients to it.
视觉摘要: 一个人正在准备使用压力锅，向其中添加食材。
Visible product: Pressure Cooker
Visible components: pressure cooker; digital display; control buttons; lid; can; measuring cups; spoon
Visible actions: pointing at a button on the lid; pouring from a can into the pressure cooker; placing a can on the counter
Visible states: pressure cooker lid is open; digital display shows time
Visual uncertainty: The exact text on the labels is not fully legible.</t>
        </is>
      </c>
      <c r="N1612" s="45" t="inlineStr">
        <is>
          <t>40</t>
        </is>
      </c>
      <c r="O1612" s="45" t="inlineStr">
        <is>
          <t>2</t>
        </is>
      </c>
      <c r="P1612" s="59" t="inlineStr">
        <is>
          <t>147.915</t>
        </is>
      </c>
      <c r="Q1612" s="59" t="inlineStr">
        <is>
          <t>182.549</t>
        </is>
      </c>
      <c r="R1612" s="52" t="inlineStr">
        <is>
          <t>The digital display is visible and shows time, indicating it is in use, but no explicit evidence confirms it displays pressure or timing state upon reaching pressure.</t>
        </is>
      </c>
      <c r="S1612" s="52" t="inlineStr">
        <is>
          <t>VLM</t>
        </is>
      </c>
      <c r="T1612" s="52" t="inlineStr">
        <is>
          <t>medium</t>
        </is>
      </c>
      <c r="U1612" s="52" t="inlineStr">
        <is>
          <t>The visual summary mentions the display shows time, but does not specify whether it shows pressure or timing state upon reaching pressure, and OCR text is illegible or unrelated to pressure or timing state.</t>
        </is>
      </c>
      <c r="V1612" s="45" t="inlineStr">
        <is>
          <t>R1</t>
        </is>
      </c>
      <c r="W1612" s="46" t="inlineStr">
        <is>
          <t>0</t>
        </is>
      </c>
      <c r="X1612" s="60" t="n"/>
      <c r="Y1612" s="60" t="n"/>
      <c r="Z1612" s="46" t="inlineStr">
        <is>
          <t>no</t>
        </is>
      </c>
      <c r="AA1612" s="54" t="inlineStr">
        <is>
          <t>帧1/帧6 显示控制面板有数字，但画面内容为泄压/加食材过程，未出现'达到压力/开始计时'那一刻的显示状态。</t>
        </is>
      </c>
      <c r="AB1612" s="54" t="inlineStr">
        <is>
          <t>AI=2→R1=0：面板数字无法确认为'达到压力/开始计时'的显示状态，无直接证据</t>
        </is>
      </c>
      <c r="AC1612" s="46" t="inlineStr">
        <is>
          <t>completed</t>
        </is>
      </c>
      <c r="AD1612" s="46" t="inlineStr">
        <is>
          <t>2026-07-28T01:55:19+08:00</t>
        </is>
      </c>
      <c r="AE1612" s="47">
        <f>IF(AC1612&lt;&gt;"completed","",IF(W1612=O1612,"no","yes"))</f>
        <v/>
      </c>
      <c r="AF1612" s="47">
        <f>IF(AC1612&lt;&gt;"completed","",IF(AND(X1612=P1612,Y1612=Q1612),"no","yes"))</f>
        <v/>
      </c>
      <c r="AG1612" s="47">
        <f>IF(AC1612&lt;&gt;"completed","待复核",IF(OR(W1612="",Z1612="",AA1612="",AD1612=""),"缺少必填项",IF(AND(OR(AE1612="yes",AF1612="yes"),AB1612=""),"修正原因缺失",IF(OR(W1612=0,W1612=1),IF(AND(X1612="",Y1612=""),"通过","0/1级时间应留空"),IF(AND(OR(W1612=2,W1612=3),X1612&lt;&gt;"",Y1612&lt;&gt;"",X1612&gt;=I1612,Y1612&lt;=J1612,Y1612&gt;X1612),"通过","2/3级时间无效")))))</f>
        <v/>
      </c>
    </row>
    <row r="1613">
      <c r="A1613" s="45" t="inlineStr">
        <is>
          <t>VQ-039</t>
        </is>
      </c>
      <c r="B1613" s="52" t="inlineStr">
        <is>
          <t>压力锅达到压力并开始计时时怎样显示？</t>
        </is>
      </c>
      <c r="C1613" s="45" t="inlineStr">
        <is>
          <t>zh-CN</t>
        </is>
      </c>
      <c r="D1613" s="45" t="inlineStr">
        <is>
          <t>Pressure Cooker</t>
        </is>
      </c>
      <c r="E1613" s="45" t="inlineStr">
        <is>
          <t>state</t>
        </is>
      </c>
      <c r="F1613" s="45" t="inlineStr">
        <is>
          <t>development</t>
        </is>
      </c>
      <c r="G1613" s="45" t="inlineStr">
        <is>
          <t>pressure-010-scene-0005</t>
        </is>
      </c>
      <c r="H1613" s="45" t="inlineStr">
        <is>
          <t>pressure-010</t>
        </is>
      </c>
      <c r="I1613" s="59" t="inlineStr">
        <is>
          <t>143.911</t>
        </is>
      </c>
      <c r="J1613" s="59" t="inlineStr">
        <is>
          <t>147.915</t>
        </is>
      </c>
      <c r="K1613" s="45" t="inlineStr">
        <is>
          <t>items/pressure-010-scene-0005/clip.mp4</t>
        </is>
      </c>
      <c r="L1613" s="45" t="inlineStr">
        <is>
          <t>items/pressure-010-scene-0005/thumbnail.jpg</t>
        </is>
      </c>
      <c r="M1613" s="52" t="inlineStr">
        <is>
          <t>ASR: then you'll be set. Before we can open the pot we have to let it depressurize and to do that
OCR: ~8 Minutes Later
VLM: Visual summary: A black screen with white text reading '~8 Minutes Later'.
视觉摘要: 黑色背景上显示白色文字“~8 Minutes Later”。
Visible product: unknown
Visual uncertainty: No product or components are visible. The text indicates a time lapse, not an action or state of a product.</t>
        </is>
      </c>
      <c r="N1613" s="45" t="inlineStr">
        <is>
          <t>41</t>
        </is>
      </c>
      <c r="O1613" s="45" t="inlineStr">
        <is>
          <t>0</t>
        </is>
      </c>
      <c r="P1613" s="59" t="str"/>
      <c r="Q1613" s="59" t="str"/>
      <c r="R1613" s="52" t="inlineStr">
        <is>
          <t>The scene shows a time lapse text ('~8 Minutes Later') and mentions depressurizing, but provides no visual or spoken evidence of the pressure cooker's display during or after reaching pressure and starting timing.</t>
        </is>
      </c>
      <c r="S1613" s="52" t="inlineStr">
        <is>
          <t>VLM|ASR</t>
        </is>
      </c>
      <c r="T1613" s="52" t="inlineStr">
        <is>
          <t>low</t>
        </is>
      </c>
      <c r="U1613" s="52" t="inlineStr">
        <is>
          <t>No product display or state information is visible or described.</t>
        </is>
      </c>
      <c r="V1613" s="45" t="inlineStr">
        <is>
          <t>R1</t>
        </is>
      </c>
      <c r="W1613" s="46" t="inlineStr">
        <is>
          <t>0</t>
        </is>
      </c>
      <c r="X1613" s="60" t="n"/>
      <c r="Y1613" s="60" t="n"/>
      <c r="Z1613" s="46" t="inlineStr">
        <is>
          <t>no</t>
        </is>
      </c>
      <c r="AA1613" s="54" t="inlineStr">
        <is>
          <t>全部6帧（t=143.9s-147.9s）均为黑底白字标题卡'~8 Minutes Later'，未出现压力锅达到压力或开始计时的显示屏画面。</t>
        </is>
      </c>
      <c r="AB1613" s="54" t="n"/>
      <c r="AC1613" s="46" t="inlineStr">
        <is>
          <t>completed</t>
        </is>
      </c>
      <c r="AD1613" s="46" t="inlineStr">
        <is>
          <t>2026-07-28T02:00:15+08:00</t>
        </is>
      </c>
      <c r="AE1613" s="47">
        <f>IF(AC1613&lt;&gt;"completed","",IF(W1613=O1613,"no","yes"))</f>
        <v/>
      </c>
      <c r="AF1613" s="47">
        <f>IF(AC1613&lt;&gt;"completed","",IF(AND(X1613=P1613,Y1613=Q1613),"no","yes"))</f>
        <v/>
      </c>
      <c r="AG1613" s="47">
        <f>IF(AC1613&lt;&gt;"completed","待复核",IF(OR(W1613="",Z1613="",AA1613="",AD1613=""),"缺少必填项",IF(AND(OR(AE1613="yes",AF1613="yes"),AB1613=""),"修正原因缺失",IF(OR(W1613=0,W1613=1),IF(AND(X1613="",Y1613=""),"通过","0/1级时间应留空"),IF(AND(OR(W1613=2,W1613=3),X1613&lt;&gt;"",Y1613&lt;&gt;"",X1613&gt;=I1613,Y1613&lt;=J1613,Y1613&gt;X1613),"通过","2/3级时间无效")))))</f>
        <v/>
      </c>
    </row>
    <row r="1614">
      <c r="A1614" s="45" t="inlineStr">
        <is>
          <t>VQ-039</t>
        </is>
      </c>
      <c r="B1614" s="52" t="inlineStr">
        <is>
          <t>压力锅达到压力并开始计时时怎样显示？</t>
        </is>
      </c>
      <c r="C1614" s="45" t="inlineStr">
        <is>
          <t>zh-CN</t>
        </is>
      </c>
      <c r="D1614" s="45" t="inlineStr">
        <is>
          <t>Pressure Cooker</t>
        </is>
      </c>
      <c r="E1614" s="45" t="inlineStr">
        <is>
          <t>state</t>
        </is>
      </c>
      <c r="F1614" s="45" t="inlineStr">
        <is>
          <t>development</t>
        </is>
      </c>
      <c r="G1614" s="45" t="inlineStr">
        <is>
          <t>pressure-027-scene-0020</t>
        </is>
      </c>
      <c r="H1614" s="45" t="inlineStr">
        <is>
          <t>pressure-027</t>
        </is>
      </c>
      <c r="I1614" s="59" t="inlineStr">
        <is>
          <t>256.823</t>
        </is>
      </c>
      <c r="J1614" s="59" t="inlineStr">
        <is>
          <t>265.399</t>
        </is>
      </c>
      <c r="K1614" s="45" t="inlineStr">
        <is>
          <t>items/pressure-027-scene-0020/clip.mp4</t>
        </is>
      </c>
      <c r="L1614" s="45" t="inlineStr">
        <is>
          <t>items/pressure-027-scene-0020/thumbnail.jpg</t>
        </is>
      </c>
      <c r="M1614" s="52" t="inlineStr">
        <is>
          <t>ASR: We also have some salt and pepper because everything needs salt and pepper. I probably won't put all that in there because we put a lot of other spices so now i'm just going to give this a good stir and make sure
OCR: virginia this morning ITSI AL
VLM: Visual summary: A man sits on a blue couch in a television studio, facing a large screen displaying a woman in a kitchen. The studio has multiple screens, one showing the show's logo 'virginia this morning'.
视觉摘要: 一名男子坐在电视演播室的蓝色沙发上，面对着一个显示厨房中女子的大屏幕。演播室有多块屏幕，其中一块显示节目标志“virginia this morning”。
Visible product: Pressure Cooker
Visible components: blue couch; glass coffee table; large television screen; studio backdrop with cityscape and rural scene; show logo screen
Visible actions: woman stirring contents in a pot; woman leaning over a pot</t>
        </is>
      </c>
      <c r="N1614" s="45" t="inlineStr">
        <is>
          <t>42</t>
        </is>
      </c>
      <c r="O1614" s="45" t="inlineStr">
        <is>
          <t>0</t>
        </is>
      </c>
      <c r="P1614" s="59" t="str"/>
      <c r="Q1614" s="59" t="str"/>
      <c r="R1614" s="52" t="inlineStr">
        <is>
          <t>The scene shows a woman stirring in a kitchen, with no visible pressure cooker or pressure-related display; the visible product is a pressure cooker but no state or display is shown.</t>
        </is>
      </c>
      <c r="S1614" s="52" t="inlineStr">
        <is>
          <t>VLM</t>
        </is>
      </c>
      <c r="T1614" s="52" t="inlineStr">
        <is>
          <t>low</t>
        </is>
      </c>
      <c r="U1614" s="52" t="inlineStr">
        <is>
          <t>No evidence of pressure cooker display or pressure state shown in the scene.</t>
        </is>
      </c>
      <c r="V1614" s="45" t="inlineStr">
        <is>
          <t>R1</t>
        </is>
      </c>
      <c r="W1614" s="46" t="inlineStr">
        <is>
          <t>0</t>
        </is>
      </c>
      <c r="X1614" s="60" t="n"/>
      <c r="Y1614" s="60" t="n"/>
      <c r="Z1614" s="46" t="inlineStr">
        <is>
          <t>no</t>
        </is>
      </c>
      <c r="AA1614" s="54" t="inlineStr">
        <is>
          <t>全部6帧（t=256.8s-265.4s）为电视演播室场景，男士坐在蓝色沙发上，背景屏幕虽有烹饪节目小画面，但主画面中未清晰出现压力锅或其压力/计时显示。</t>
        </is>
      </c>
      <c r="AB1614" s="54" t="n"/>
      <c r="AC1614" s="46" t="inlineStr">
        <is>
          <t>completed</t>
        </is>
      </c>
      <c r="AD1614" s="46" t="inlineStr">
        <is>
          <t>2026-07-28T02:00:15+08:00</t>
        </is>
      </c>
      <c r="AE1614" s="47">
        <f>IF(AC1614&lt;&gt;"completed","",IF(W1614=O1614,"no","yes"))</f>
        <v/>
      </c>
      <c r="AF1614" s="47">
        <f>IF(AC1614&lt;&gt;"completed","",IF(AND(X1614=P1614,Y1614=Q1614),"no","yes"))</f>
        <v/>
      </c>
      <c r="AG1614" s="47">
        <f>IF(AC1614&lt;&gt;"completed","待复核",IF(OR(W1614="",Z1614="",AA1614="",AD1614=""),"缺少必填项",IF(AND(OR(AE1614="yes",AF1614="yes"),AB1614=""),"修正原因缺失",IF(OR(W1614=0,W1614=1),IF(AND(X1614="",Y1614=""),"通过","0/1级时间应留空"),IF(AND(OR(W1614=2,W1614=3),X1614&lt;&gt;"",Y1614&lt;&gt;"",X1614&gt;=I1614,Y1614&lt;=J1614,Y1614&gt;X1614),"通过","2/3级时间无效")))))</f>
        <v/>
      </c>
    </row>
    <row r="1615">
      <c r="A1615" s="45" t="inlineStr">
        <is>
          <t>VQ-039</t>
        </is>
      </c>
      <c r="B1615" s="52" t="inlineStr">
        <is>
          <t>压力锅达到压力并开始计时时怎样显示？</t>
        </is>
      </c>
      <c r="C1615" s="45" t="inlineStr">
        <is>
          <t>zh-CN</t>
        </is>
      </c>
      <c r="D1615" s="45" t="inlineStr">
        <is>
          <t>Pressure Cooker</t>
        </is>
      </c>
      <c r="E1615" s="45" t="inlineStr">
        <is>
          <t>state</t>
        </is>
      </c>
      <c r="F1615" s="45" t="inlineStr">
        <is>
          <t>development</t>
        </is>
      </c>
      <c r="G1615" s="45" t="inlineStr">
        <is>
          <t>pressure-033-scene-0055</t>
        </is>
      </c>
      <c r="H1615" s="45" t="inlineStr">
        <is>
          <t>pressure-033</t>
        </is>
      </c>
      <c r="I1615" s="59" t="inlineStr">
        <is>
          <t>576.61</t>
        </is>
      </c>
      <c r="J1615" s="59" t="inlineStr">
        <is>
          <t>588.388</t>
        </is>
      </c>
      <c r="K1615" s="45" t="inlineStr">
        <is>
          <t>items/pressure-033-scene-0055/clip.mp4</t>
        </is>
      </c>
      <c r="L1615" s="45" t="inlineStr">
        <is>
          <t>items/pressure-033-scene-0055/thumbnail.jpg</t>
        </is>
      </c>
      <c r="M1615" s="52" t="inlineStr">
        <is>
          <t>ASR: automatically. The Duo also has a built-in pressure regulator indicator, so when you're under pressure, this little mechanism will come to the upright position, showing you that there's steam inside the pot. Also, to lock the lid on the unit, you just match it
VLM: Visual summary: A chef in a white uniform is standing in a kitchen and interacting with a pressure cooker on a countertop.
视觉摘要: 一位穿着白色制服的厨师站在厨房里，正在操作台面上的一个压力锅。
Visible product: Pressure Cooker
Visible components: pressure cooker; chef's uniform; kitchen counter; cabinets; painting on wall
Visible actions: chef is lifting the lid of the pressure cooker
Visible states: chef is holding the lid of the pressure cooker</t>
        </is>
      </c>
      <c r="N1615" s="45" t="inlineStr">
        <is>
          <t>43</t>
        </is>
      </c>
      <c r="O1615" s="45" t="inlineStr">
        <is>
          <t>0</t>
        </is>
      </c>
      <c r="P1615" s="59" t="str"/>
      <c r="Q1615" s="59" t="str"/>
      <c r="R1615" s="52" t="inlineStr">
        <is>
          <t>The ASR mentions a pressure regulator indicator that shows steam presence, but does not describe how the timer displays when pressure is reached. The VLM shows a chef lifting the lid, not any timer or pressure display. No visual or spoken evidence confirms timer display state at pressure.</t>
        </is>
      </c>
      <c r="S1615" s="52" t="inlineStr">
        <is>
          <t>VLM|ASR</t>
        </is>
      </c>
      <c r="T1615" s="52" t="inlineStr">
        <is>
          <t>low</t>
        </is>
      </c>
      <c r="U1615" s="52" t="inlineStr">
        <is>
          <t>No evidence of timer display or pressure state correlation with timer.</t>
        </is>
      </c>
      <c r="V1615" s="45" t="inlineStr">
        <is>
          <t>R1</t>
        </is>
      </c>
      <c r="W1615" s="46" t="inlineStr">
        <is>
          <t>0</t>
        </is>
      </c>
      <c r="X1615" s="60" t="n"/>
      <c r="Y1615" s="60" t="n"/>
      <c r="Z1615" s="46" t="inlineStr">
        <is>
          <t>no</t>
        </is>
      </c>
      <c r="AA1615" s="54" t="inlineStr">
        <is>
          <t>第1-6帧（t=576.6s-588.4s）厨师主要演示锅盖与压力调节器，未出现计时器或达到压力后计时显示的特写/说明。</t>
        </is>
      </c>
      <c r="AB1615" s="54" t="n"/>
      <c r="AC1615" s="46" t="inlineStr">
        <is>
          <t>completed</t>
        </is>
      </c>
      <c r="AD1615" s="46" t="inlineStr">
        <is>
          <t>2026-07-28T02:00:15+08:00</t>
        </is>
      </c>
      <c r="AE1615" s="47">
        <f>IF(AC1615&lt;&gt;"completed","",IF(W1615=O1615,"no","yes"))</f>
        <v/>
      </c>
      <c r="AF1615" s="47">
        <f>IF(AC1615&lt;&gt;"completed","",IF(AND(X1615=P1615,Y1615=Q1615),"no","yes"))</f>
        <v/>
      </c>
      <c r="AG1615" s="47">
        <f>IF(AC1615&lt;&gt;"completed","待复核",IF(OR(W1615="",Z1615="",AA1615="",AD1615=""),"缺少必填项",IF(AND(OR(AE1615="yes",AF1615="yes"),AB1615=""),"修正原因缺失",IF(OR(W1615=0,W1615=1),IF(AND(X1615="",Y1615=""),"通过","0/1级时间应留空"),IF(AND(OR(W1615=2,W1615=3),X1615&lt;&gt;"",Y1615&lt;&gt;"",X1615&gt;=I1615,Y1615&lt;=J1615,Y1615&gt;X1615),"通过","2/3级时间无效")))))</f>
        <v/>
      </c>
    </row>
    <row r="1616">
      <c r="A1616" s="45" t="inlineStr">
        <is>
          <t>VQ-039</t>
        </is>
      </c>
      <c r="B1616" s="52" t="inlineStr">
        <is>
          <t>压力锅达到压力并开始计时时怎样显示？</t>
        </is>
      </c>
      <c r="C1616" s="45" t="inlineStr">
        <is>
          <t>zh-CN</t>
        </is>
      </c>
      <c r="D1616" s="45" t="inlineStr">
        <is>
          <t>Pressure Cooker</t>
        </is>
      </c>
      <c r="E1616" s="45" t="inlineStr">
        <is>
          <t>state</t>
        </is>
      </c>
      <c r="F1616" s="45" t="inlineStr">
        <is>
          <t>development</t>
        </is>
      </c>
      <c r="G1616" s="45" t="inlineStr">
        <is>
          <t>pressure-001-scene-0001</t>
        </is>
      </c>
      <c r="H1616" s="45" t="inlineStr">
        <is>
          <t>pressure-001</t>
        </is>
      </c>
      <c r="I1616" s="59" t="inlineStr">
        <is>
          <t>0.0</t>
        </is>
      </c>
      <c r="J1616" s="59" t="inlineStr">
        <is>
          <t>120.65</t>
        </is>
      </c>
      <c r="K1616" s="45" t="inlineStr">
        <is>
          <t>items/pressure-001-scene-0001/clip.mp4</t>
        </is>
      </c>
      <c r="L1616" s="45" t="inlineStr">
        <is>
          <t>items/pressure-001-scene-0001/thumbnail.jpg</t>
        </is>
      </c>
      <c r="M1616" s="52" t="inlineStr">
        <is>
          <t>VLM: Visual summary: A pressure cooker is sitting on a kitchen countertop, emitting steam from its valve.
视觉摘要: 一个压力锅放在厨房台面上，从其阀门处冒出蒸汽。
Visible product: Pressure Cooker
Visible components: pressure cooker; red valve cap; metal lid; black handles; granite countertop; white tiled wall
Visible states: steam is being released from the valve</t>
        </is>
      </c>
      <c r="N1616" s="45" t="inlineStr">
        <is>
          <t>44</t>
        </is>
      </c>
      <c r="O1616" s="45" t="inlineStr">
        <is>
          <t>1</t>
        </is>
      </c>
      <c r="P1616" s="59" t="str"/>
      <c r="Q1616" s="59" t="str"/>
      <c r="R1616" s="52" t="inlineStr">
        <is>
          <t>The visual shows steam being released from the valve, indicating the pressure cooker is pressurized, but no display or timer is visible or mentioned.</t>
        </is>
      </c>
      <c r="S1616" s="52" t="inlineStr">
        <is>
          <t>VLM</t>
        </is>
      </c>
      <c r="T1616" s="52" t="inlineStr">
        <is>
          <t>low</t>
        </is>
      </c>
      <c r="U1616" s="52" t="inlineStr">
        <is>
          <t>No display or timer is shown or described in the evidence.</t>
        </is>
      </c>
      <c r="V1616" s="45" t="inlineStr">
        <is>
          <t>R1</t>
        </is>
      </c>
      <c r="W1616" s="46" t="inlineStr">
        <is>
          <t>0</t>
        </is>
      </c>
      <c r="X1616" s="60" t="n"/>
      <c r="Y1616" s="60" t="n"/>
      <c r="Z1616" s="46" t="inlineStr">
        <is>
          <t>no</t>
        </is>
      </c>
      <c r="AA1616" s="54" t="inlineStr">
        <is>
          <t>全6帧（t=0.0s–120.6s）为传统炉灶式压力锅，无数字显示屏、无计时器、无任何状态指示，无法回答'达到压力后怎样显示'的问题。</t>
        </is>
      </c>
      <c r="AB1616" s="54" t="inlineStr">
        <is>
          <t>AI=1→R1=0：该压力锅为炉灶式无控制面板/显示屏/计时器，产品出现但不具备查询所问的显示功能，应判不相关。</t>
        </is>
      </c>
      <c r="AC1616" s="46" t="inlineStr">
        <is>
          <t>completed</t>
        </is>
      </c>
      <c r="AD1616" s="46" t="inlineStr">
        <is>
          <t>2026-07-28T01:55:19+08:00</t>
        </is>
      </c>
      <c r="AE1616" s="47">
        <f>IF(AC1616&lt;&gt;"completed","",IF(W1616=O1616,"no","yes"))</f>
        <v/>
      </c>
      <c r="AF1616" s="47">
        <f>IF(AC1616&lt;&gt;"completed","",IF(AND(X1616=P1616,Y1616=Q1616),"no","yes"))</f>
        <v/>
      </c>
      <c r="AG1616" s="47">
        <f>IF(AC1616&lt;&gt;"completed","待复核",IF(OR(W1616="",Z1616="",AA1616="",AD1616=""),"缺少必填项",IF(AND(OR(AE1616="yes",AF1616="yes"),AB1616=""),"修正原因缺失",IF(OR(W1616=0,W1616=1),IF(AND(X1616="",Y1616=""),"通过","0/1级时间应留空"),IF(AND(OR(W1616=2,W1616=3),X1616&lt;&gt;"",Y1616&lt;&gt;"",X1616&gt;=I1616,Y1616&lt;=J1616,Y1616&gt;X1616),"通过","2/3级时间无效")))))</f>
        <v/>
      </c>
    </row>
    <row r="1617">
      <c r="A1617" s="45" t="inlineStr">
        <is>
          <t>VQ-039</t>
        </is>
      </c>
      <c r="B1617" s="52" t="inlineStr">
        <is>
          <t>压力锅达到压力并开始计时时怎样显示？</t>
        </is>
      </c>
      <c r="C1617" s="45" t="inlineStr">
        <is>
          <t>zh-CN</t>
        </is>
      </c>
      <c r="D1617" s="45" t="inlineStr">
        <is>
          <t>Pressure Cooker</t>
        </is>
      </c>
      <c r="E1617" s="45" t="inlineStr">
        <is>
          <t>state</t>
        </is>
      </c>
      <c r="F1617" s="45" t="inlineStr">
        <is>
          <t>development</t>
        </is>
      </c>
      <c r="G1617" s="45" t="inlineStr">
        <is>
          <t>pressure-010-scene-0003</t>
        </is>
      </c>
      <c r="H1617" s="45" t="inlineStr">
        <is>
          <t>pressure-010</t>
        </is>
      </c>
      <c r="I1617" s="59" t="inlineStr">
        <is>
          <t>98.031</t>
        </is>
      </c>
      <c r="J1617" s="59" t="inlineStr">
        <is>
          <t>102.035</t>
        </is>
      </c>
      <c r="K1617" s="45" t="inlineStr">
        <is>
          <t>items/pressure-010-scene-0003/clip.mp4</t>
        </is>
      </c>
      <c r="L1617" s="45" t="inlineStr">
        <is>
          <t>items/pressure-010-scene-0003/thumbnail.jpg</t>
        </is>
      </c>
      <c r="M1617" s="52" t="inlineStr">
        <is>
          <t>ASR: But I promise you, eventually, I get it out and I dump it in the pot.
OCR: O88 GAnge ELBOW MACARONI
VLM: Visual summary: A black screen with white text reading 'One Hot Moment Later...'.
视觉摘要: 黑色背景上显示白色文字“一个热的瞬间后...”。
Visible product: unknown
Visual uncertainty: No product or components are visible. The text is a narrative transition, not a product label or instruction.</t>
        </is>
      </c>
      <c r="N1617" s="45" t="inlineStr">
        <is>
          <t>45</t>
        </is>
      </c>
      <c r="O1617" s="45" t="inlineStr">
        <is>
          <t>0</t>
        </is>
      </c>
      <c r="P1617" s="59" t="str"/>
      <c r="Q1617" s="59" t="str"/>
      <c r="R1617" s="52" t="inlineStr">
        <is>
          <t>The scene shows a narrative transition text ('One Hot Moment Later...') with no visible product, components, or display interface related to pressure cooker pressure or timing.</t>
        </is>
      </c>
      <c r="S1617" s="52" t="inlineStr">
        <is>
          <t>VLM</t>
        </is>
      </c>
      <c r="T1617" s="52" t="inlineStr">
        <is>
          <t>low</t>
        </is>
      </c>
      <c r="U1617" s="52" t="inlineStr">
        <is>
          <t>No product or display evidence is present to address the question about pressure cooker display state.</t>
        </is>
      </c>
      <c r="V1617" s="45" t="inlineStr">
        <is>
          <t>R1</t>
        </is>
      </c>
      <c r="W1617" s="46" t="inlineStr">
        <is>
          <t>0</t>
        </is>
      </c>
      <c r="X1617" s="60" t="n"/>
      <c r="Y1617" s="60" t="n"/>
      <c r="Z1617" s="46" t="inlineStr">
        <is>
          <t>no</t>
        </is>
      </c>
      <c r="AA1617" s="54" t="inlineStr">
        <is>
          <t>全部6帧（t=98.0s–102.0s）均为黑底白字'One Hot Moment Later...'转场标题卡，无产品或显示屏内容。</t>
        </is>
      </c>
      <c r="AB1617" s="54" t="n"/>
      <c r="AC1617" s="46" t="inlineStr">
        <is>
          <t>completed</t>
        </is>
      </c>
      <c r="AD1617" s="46" t="inlineStr">
        <is>
          <t>2026-07-28T02:00:15+08:00</t>
        </is>
      </c>
      <c r="AE1617" s="47">
        <f>IF(AC1617&lt;&gt;"completed","",IF(W1617=O1617,"no","yes"))</f>
        <v/>
      </c>
      <c r="AF1617" s="47">
        <f>IF(AC1617&lt;&gt;"completed","",IF(AND(X1617=P1617,Y1617=Q1617),"no","yes"))</f>
        <v/>
      </c>
      <c r="AG1617" s="47">
        <f>IF(AC1617&lt;&gt;"completed","待复核",IF(OR(W1617="",Z1617="",AA1617="",AD1617=""),"缺少必填项",IF(AND(OR(AE1617="yes",AF1617="yes"),AB1617=""),"修正原因缺失",IF(OR(W1617=0,W1617=1),IF(AND(X1617="",Y1617=""),"通过","0/1级时间应留空"),IF(AND(OR(W1617=2,W1617=3),X1617&lt;&gt;"",Y1617&lt;&gt;"",X1617&gt;=I1617,Y1617&lt;=J1617,Y1617&gt;X1617),"通过","2/3级时间无效")))))</f>
        <v/>
      </c>
    </row>
    <row r="1618">
      <c r="A1618" s="45" t="inlineStr">
        <is>
          <t>VQ-040</t>
        </is>
      </c>
      <c r="B1618" s="52" t="inlineStr">
        <is>
          <t>What indicates that pressure-cooker cooking is complete and keep-warm has started?</t>
        </is>
      </c>
      <c r="C1618" s="45" t="inlineStr">
        <is>
          <t>en</t>
        </is>
      </c>
      <c r="D1618" s="45" t="inlineStr">
        <is>
          <t>Pressure Cooker</t>
        </is>
      </c>
      <c r="E1618" s="45" t="inlineStr">
        <is>
          <t>state</t>
        </is>
      </c>
      <c r="F1618" s="45" t="inlineStr">
        <is>
          <t>development</t>
        </is>
      </c>
      <c r="G1618" s="45" t="inlineStr">
        <is>
          <t>pressure-033-scene-0017</t>
        </is>
      </c>
      <c r="H1618" s="45" t="inlineStr">
        <is>
          <t>pressure-033</t>
        </is>
      </c>
      <c r="I1618" s="59" t="inlineStr">
        <is>
          <t>154.021</t>
        </is>
      </c>
      <c r="J1618" s="59" t="inlineStr">
        <is>
          <t>172.806</t>
        </is>
      </c>
      <c r="K1618" s="45" t="inlineStr">
        <is>
          <t>items/pressure-033-scene-0017/clip.mp4</t>
        </is>
      </c>
      <c r="L1618" s="45" t="inlineStr">
        <is>
          <t>items/pressure-033-scene-0017/thumbnail.jpg</t>
        </is>
      </c>
      <c r="M1618" s="52" t="inlineStr">
        <is>
          <t>ASR: until they're tender crisp. I don't want them mushy or too soft, so I'm just going to cook them until they're tender crisp. What I'm going to do is I'm going to put the lid on the pressure cooker. If you're fortunate, your pressure cooker has a little indicator like this one does here. It's aligned, and what it does is it tells you to line this up parallel with the handle, so this way you don't have to to worry where to put the lid. So what you want to do is you want to take the lid,
VLM: Visual summary: A chef in a white uniform is standing in a kitchen and handling a pressure cooker.
视觉摘要: 一位穿着白色制服的厨师站在厨房里，正在操作一个压力锅。
Visible product: Pressure Cooker
Visible components: chef; white chef's coat; pressure cooker; stovetop; pots; glass; refrigerator
Visible actions: chef holding pressure cooker; chef pointing at pressure cooker; chef turning pressure cooker
Visual uncertainty: The specific model or brand of the pressure cooker is not visible. The exact contents of the pressure cooker are not visible.</t>
        </is>
      </c>
      <c r="N1618" s="45" t="inlineStr">
        <is>
          <t>1</t>
        </is>
      </c>
      <c r="O1618" s="45" t="inlineStr">
        <is>
          <t>1</t>
        </is>
      </c>
      <c r="P1618" s="59" t="str"/>
      <c r="Q1618" s="59" t="str"/>
      <c r="R1618" s="52" t="inlineStr">
        <is>
          <t>ASR mentions a pressure cooker indicator that aligns with the handle, which is a feature for proper lid placement, but does not indicate completion of cooking or the start of keep-warm mode. VLM shows a chef handling the pressure cooker but provides no visual evidence of cooking completion or keep-warm state.</t>
        </is>
      </c>
      <c r="S1618" s="52" t="inlineStr">
        <is>
          <t>ASR|VLM</t>
        </is>
      </c>
      <c r="T1618" s="52" t="inlineStr">
        <is>
          <t>low</t>
        </is>
      </c>
      <c r="U1618" s="52" t="inlineStr">
        <is>
          <t>No evidence of cooking completion or keep-warm state is present in the frozen evidence.</t>
        </is>
      </c>
      <c r="V1618" s="45" t="inlineStr">
        <is>
          <t>R1</t>
        </is>
      </c>
      <c r="W1618" s="46" t="inlineStr">
        <is>
          <t>1</t>
        </is>
      </c>
      <c r="X1618" s="60" t="n"/>
      <c r="Y1618" s="60" t="n"/>
      <c r="Z1618" s="46" t="inlineStr">
        <is>
          <t>no</t>
        </is>
      </c>
      <c r="AA1618" s="54" t="inlineStr">
        <is>
          <t>画面中厨师正在操作锅盖,未进入烹饪完成或保温启动阶段,显示屏无'Keep Warm'或'0:00'指示。</t>
        </is>
      </c>
      <c r="AB1618" s="54" t="n"/>
      <c r="AC1618" s="46" t="inlineStr">
        <is>
          <t>completed</t>
        </is>
      </c>
      <c r="AD1618" s="46" t="inlineStr">
        <is>
          <t>2026-07-28T01:55:19+08:00</t>
        </is>
      </c>
      <c r="AE1618" s="47">
        <f>IF(AC1618&lt;&gt;"completed","",IF(W1618=O1618,"no","yes"))</f>
        <v/>
      </c>
      <c r="AF1618" s="47">
        <f>IF(AC1618&lt;&gt;"completed","",IF(AND(X1618=P1618,Y1618=Q1618),"no","yes"))</f>
        <v/>
      </c>
      <c r="AG1618" s="47">
        <f>IF(AC1618&lt;&gt;"completed","待复核",IF(OR(W1618="",Z1618="",AA1618="",AD1618=""),"缺少必填项",IF(AND(OR(AE1618="yes",AF1618="yes"),AB1618=""),"修正原因缺失",IF(OR(W1618=0,W1618=1),IF(AND(X1618="",Y1618=""),"通过","0/1级时间应留空"),IF(AND(OR(W1618=2,W1618=3),X1618&lt;&gt;"",Y1618&lt;&gt;"",X1618&gt;=I1618,Y1618&lt;=J1618,Y1618&gt;X1618),"通过","2/3级时间无效")))))</f>
        <v/>
      </c>
    </row>
    <row r="1619">
      <c r="A1619" s="45" t="inlineStr">
        <is>
          <t>VQ-040</t>
        </is>
      </c>
      <c r="B1619" s="52" t="inlineStr">
        <is>
          <t>What indicates that pressure-cooker cooking is complete and keep-warm has started?</t>
        </is>
      </c>
      <c r="C1619" s="45" t="inlineStr">
        <is>
          <t>en</t>
        </is>
      </c>
      <c r="D1619" s="45" t="inlineStr">
        <is>
          <t>Pressure Cooker</t>
        </is>
      </c>
      <c r="E1619" s="45" t="inlineStr">
        <is>
          <t>state</t>
        </is>
      </c>
      <c r="F1619" s="45" t="inlineStr">
        <is>
          <t>development</t>
        </is>
      </c>
      <c r="G1619" s="45" t="inlineStr">
        <is>
          <t>pressure-027-scene-0004</t>
        </is>
      </c>
      <c r="H1619" s="45" t="inlineStr">
        <is>
          <t>pressure-027</t>
        </is>
      </c>
      <c r="I1619" s="59" t="inlineStr">
        <is>
          <t>26.393</t>
        </is>
      </c>
      <c r="J1619" s="59" t="inlineStr">
        <is>
          <t>66.8</t>
        </is>
      </c>
      <c r="K1619" s="45" t="inlineStr">
        <is>
          <t>items/pressure-027-scene-0004/clip.mp4</t>
        </is>
      </c>
      <c r="L1619" s="45" t="inlineStr">
        <is>
          <t>items/pressure-027-scene-0004/thumbnail.jpg</t>
        </is>
      </c>
      <c r="M1619" s="52" t="inlineStr">
        <is>
          <t>ASR: and we welcome Chef Shania back to Virginia this morning. Girl, it has been way too long for me. I am so happy to see you, Mr. Bevins, virtually or in real lives. I have missed all of you all so much, but you especially. Yeah, well, as my future wife, I think it's great that you're going to fix Chili today. All right, so I've asked a thousand times. We'll wait until the end of the show, and I'll ask one more time. One more time. One more time, and we'll see. And if you need me to propose, we can do that, Shane, but it's never worked before. but here's one thing that does work this keto friendly and chili sounds like a natural to me it is the one thing that you're going to be missing and that's it's kind of one of those
OCR: virginia this morning
VLM: Visual summary: A man in a studio sits on a blue couch, gesturing while speaking, with a large screen showing a woman in a kitchen. The studio backdrop includes screens displaying the 'Virginia This Morning' logo and cityscape imagery.
视觉摘要: 一名男子坐在演播室的蓝色沙发上，边说话边做手势，旁边的大屏幕显示着一位在厨房里的女士。演播室背景屏幕显示着“Virginia This Morning”的标志和城市景观。
Visible product: Pressure Cooker
Visible components: blue couch; glass coffee table; large television screen; studio backdrop screens; man's suit; woman's apron; kitchen counter with cooking items
Visible actions: man gesturing with hands; woman smiling and laughing; woman standing in kitchen
Visible states: man seated; woman on video call
Visual uncertainty: The specific model or features of the pressure cooker are not visible. The exact nature of the interaction between the man and woman is not fully clear from the frames.</t>
        </is>
      </c>
      <c r="N1619" s="45" t="inlineStr">
        <is>
          <t>2</t>
        </is>
      </c>
      <c r="O1619" s="45" t="inlineStr">
        <is>
          <t>0</t>
        </is>
      </c>
      <c r="P1619" s="59" t="str"/>
      <c r="Q1619" s="59" t="str"/>
      <c r="R1619" s="52" t="inlineStr">
        <is>
          <t>The scene shows a studio talk show with a man and woman on a video call; no pressure cooker or cooking activity is visible or implied.</t>
        </is>
      </c>
      <c r="S1619" s="52" t="inlineStr">
        <is>
          <t>VLM</t>
        </is>
      </c>
      <c r="T1619" s="52" t="inlineStr">
        <is>
          <t>low</t>
        </is>
      </c>
      <c r="U1619" s="52" t="inlineStr">
        <is>
          <t>No evidence of pressure-cooker cooking, completion, or keep-warm state is present.</t>
        </is>
      </c>
      <c r="V1619" s="45" t="inlineStr">
        <is>
          <t>R1</t>
        </is>
      </c>
      <c r="W1619" s="46" t="inlineStr">
        <is>
          <t>0</t>
        </is>
      </c>
      <c r="X1619" s="60" t="n"/>
      <c r="Y1619" s="60" t="n"/>
      <c r="Z1619" s="46" t="inlineStr">
        <is>
          <t>no</t>
        </is>
      </c>
      <c r="AA1619" s="54" t="inlineStr">
        <is>
          <t>全部6帧（t=26.4s-66.8s）为电视访谈节目场景，主持人坐在沙发上与屏幕中的嘉宾对话，未出现压力锅或烹饪完成/保温指示。</t>
        </is>
      </c>
      <c r="AB1619" s="54" t="n"/>
      <c r="AC1619" s="46" t="inlineStr">
        <is>
          <t>completed</t>
        </is>
      </c>
      <c r="AD1619" s="46" t="inlineStr">
        <is>
          <t>2026-07-28T02:00:15+08:00</t>
        </is>
      </c>
      <c r="AE1619" s="47">
        <f>IF(AC1619&lt;&gt;"completed","",IF(W1619=O1619,"no","yes"))</f>
        <v/>
      </c>
      <c r="AF1619" s="47">
        <f>IF(AC1619&lt;&gt;"completed","",IF(AND(X1619=P1619,Y1619=Q1619),"no","yes"))</f>
        <v/>
      </c>
      <c r="AG1619" s="47">
        <f>IF(AC1619&lt;&gt;"completed","待复核",IF(OR(W1619="",Z1619="",AA1619="",AD1619=""),"缺少必填项",IF(AND(OR(AE1619="yes",AF1619="yes"),AB1619=""),"修正原因缺失",IF(OR(W1619=0,W1619=1),IF(AND(X1619="",Y1619=""),"通过","0/1级时间应留空"),IF(AND(OR(W1619=2,W1619=3),X1619&lt;&gt;"",Y1619&lt;&gt;"",X1619&gt;=I1619,Y1619&lt;=J1619,Y1619&gt;X1619),"通过","2/3级时间无效")))))</f>
        <v/>
      </c>
    </row>
    <row r="1620">
      <c r="A1620" s="45" t="inlineStr">
        <is>
          <t>VQ-040</t>
        </is>
      </c>
      <c r="B1620" s="52" t="inlineStr">
        <is>
          <t>What indicates that pressure-cooker cooking is complete and keep-warm has started?</t>
        </is>
      </c>
      <c r="C1620" s="45" t="inlineStr">
        <is>
          <t>en</t>
        </is>
      </c>
      <c r="D1620" s="45" t="inlineStr">
        <is>
          <t>Pressure Cooker</t>
        </is>
      </c>
      <c r="E1620" s="45" t="inlineStr">
        <is>
          <t>state</t>
        </is>
      </c>
      <c r="F1620" s="45" t="inlineStr">
        <is>
          <t>development</t>
        </is>
      </c>
      <c r="G1620" s="45" t="inlineStr">
        <is>
          <t>pressure-032-scene-0004</t>
        </is>
      </c>
      <c r="H1620" s="45" t="inlineStr">
        <is>
          <t>pressure-032</t>
        </is>
      </c>
      <c r="I1620" s="59" t="inlineStr">
        <is>
          <t>1438.637</t>
        </is>
      </c>
      <c r="J1620" s="59" t="inlineStr">
        <is>
          <t>1679.23</t>
        </is>
      </c>
      <c r="K1620" s="45" t="inlineStr">
        <is>
          <t>items/pressure-032-scene-0004/clip.mp4</t>
        </is>
      </c>
      <c r="L1620" s="45" t="inlineStr">
        <is>
          <t>items/pressure-032-scene-0004/thumbnail.jpg</t>
        </is>
      </c>
      <c r="M1620" s="52" t="inlineStr">
        <is>
          <t>ASR: Okay, our cooking time is finished, so how we're going to do this is we're going to take this over and turn the cold water on. And what we do is we put this under here, and it releases the, oh it's pretty hot, and what it does is it cools it down so you can take, usually what I do is, usually what I do is I take a tong and then release it up. Okay, there it goes. Okay, now I'll do it again. Okay, at release of pressure, I will take, this is safe to take this off, turn this off, and then we will go over here, on here, oh, I guess we won't put it on, come on, and we'll take this off. This is, ah, ah, this does stick. You're getting there. Yeah, it takes a while to do, but anyway. It takes strength to do it. Well the seal is working because it was really hard to get off. So this here is our stew. I will show you our stew. So this is our stew. We do have a lot of, so let's go ahead and dish them out. I'll move this. I know everyone is really hungry. so it's not as thick I guess if somebody likes it but you can add flour to it if you want which a lot of people do so for you now go ahead Linda and take a taste and let's see I didn't put as you notice I didn't add any salt or pepper to it and you can do that on your phone and there is ample liquid I guess I keep going to put some flour on it and make a it's a little graver oh yeah it is hot but everything is cooked the meat is cooked too potatoes good yeah so and that is the pressure cooking everything is very well cooked tender yeah well that's what you you know that's what you want the time that it takes to um cook this is half of what it takes to get all the vegetables together wash them and then you know cut them up and everything like that so this really is steaming as you can see and now in here if we wanted to we could add a little cornstarch or flour we can have a or add instant mashed potatoes which would be faster if you add instant mashed potatoes it would thicken up really quickly and it makes much better I think it makes sense because it would actually be healthier for you right yeah the the flour wouldn't well this was our pressure cooker day thank you very much for tuning in and to our show we really appreciate it and also um next week i think we're going to be doing clay pot cooking if you've never cooked with a clay pot you don't know what you're missing they're just absolutely wonderful we may chick cook some chicken legs i think would be really good with potatoes sounds good because I've never done clay pot clay pot. I love to cook in a clay pot. So thank you very much
OCR: RED CIMOCINI ONIONS $450 LEEKS 250/pnd Spirit of Cooking Janr and friends Producer Janice Nelson Spirt of Cooking Jann and friends REP LIMOLINI $4=0 2/pan C amera Leigh Blanner Assoclate Producer Linda Johnson Associate Producer Technical Director 25/pand Alberto Lacao Music dsed with permission Jim jenkins from his album Music of Joy Musit used with permission Jim Jenkins from histajbum "Music of Joy $4 Support from the 250/panh Clyde Roberts estate Seautlacommunitymedia.org www.spiritofcookingw-cemm cIyde Roperts estate Seattlecommunitymedia org ONIUNS www.spiritofcookingtv.com 2/paunh Seattle, WA 98133 c) 2013/ul rights reserved (c) 2013 all rights reserved RED. CIMOLINI $25/panh
VLM: Visual summary: A kitchen scene showing two women preparing food, with a close-up of a sink and a title card for a cooking show featuring fresh produce.
视觉摘要: 厨房场景，两位女士正在准备食物，画面包含水槽特写和一个烹饪节目的标题卡，展示新鲜农产品。
Visible product: Pressure Cooker
Visible components: sink; faucet; plastic container; bowl; pot; forks; baskets of vegetables; price tags; title card text
Visible actions: woman stirring contents in pot; woman stirring contents in bowl; woman holding bowl
Visible states: water running from faucet; vegetables displayed for sale; title card displayed
Visual uncertainty: The specific product being prepared or the exact model of the pressure cooker is not visible or identifiable.</t>
        </is>
      </c>
      <c r="N1620" s="45" t="inlineStr">
        <is>
          <t>3</t>
        </is>
      </c>
      <c r="O1620" s="45" t="inlineStr">
        <is>
          <t>0</t>
        </is>
      </c>
      <c r="P1620" s="59" t="str"/>
      <c r="Q1620" s="59" t="str"/>
      <c r="R1620" s="52" t="inlineStr">
        <is>
          <t>ASR mentions cooking time is finished and pressure is released, but does not explicitly state what indicates keep-warm has started. VLM shows no visible indicator of keep-warm state. No evidence confirms the transition to keep-warm mode.</t>
        </is>
      </c>
      <c r="S1620" s="52" t="inlineStr">
        <is>
          <t>ASR|VLM</t>
        </is>
      </c>
      <c r="T1620" s="52" t="inlineStr">
        <is>
          <t>low</t>
        </is>
      </c>
      <c r="U1620" s="52" t="inlineStr">
        <is>
          <t>No visual or spoken evidence confirms the specific state transition to keep-warm mode after pressure release.</t>
        </is>
      </c>
      <c r="V1620" s="45" t="inlineStr">
        <is>
          <t>R1</t>
        </is>
      </c>
      <c r="W1620" s="46" t="inlineStr">
        <is>
          <t>0</t>
        </is>
      </c>
      <c r="X1620" s="60" t="n"/>
      <c r="Y1620" s="60" t="n"/>
      <c r="Z1620" s="46" t="inlineStr">
        <is>
          <t>no</t>
        </is>
      </c>
      <c r="AA1620" s="54" t="inlineStr">
        <is>
          <t>全部6帧为烹饪后场景（冷却释放压力、盛菜、用餐），虽暗示烹饪已结束但未展示任何完成指示器或保温模式启动信号。</t>
        </is>
      </c>
      <c r="AB1620" s="54" t="n"/>
      <c r="AC1620" s="46" t="inlineStr">
        <is>
          <t>completed</t>
        </is>
      </c>
      <c r="AD1620" s="46" t="inlineStr">
        <is>
          <t>2026-07-28T02:00:15+08:00</t>
        </is>
      </c>
      <c r="AE1620" s="47">
        <f>IF(AC1620&lt;&gt;"completed","",IF(W1620=O1620,"no","yes"))</f>
        <v/>
      </c>
      <c r="AF1620" s="47">
        <f>IF(AC1620&lt;&gt;"completed","",IF(AND(X1620=P1620,Y1620=Q1620),"no","yes"))</f>
        <v/>
      </c>
      <c r="AG1620" s="47">
        <f>IF(AC1620&lt;&gt;"completed","待复核",IF(OR(W1620="",Z1620="",AA1620="",AD1620=""),"缺少必填项",IF(AND(OR(AE1620="yes",AF1620="yes"),AB1620=""),"修正原因缺失",IF(OR(W1620=0,W1620=1),IF(AND(X1620="",Y1620=""),"通过","0/1级时间应留空"),IF(AND(OR(W1620=2,W1620=3),X1620&lt;&gt;"",Y1620&lt;&gt;"",X1620&gt;=I1620,Y1620&lt;=J1620,Y1620&gt;X1620),"通过","2/3级时间无效")))))</f>
        <v/>
      </c>
    </row>
    <row r="1621">
      <c r="A1621" s="45" t="inlineStr">
        <is>
          <t>VQ-040</t>
        </is>
      </c>
      <c r="B1621" s="52" t="inlineStr">
        <is>
          <t>What indicates that pressure-cooker cooking is complete and keep-warm has started?</t>
        </is>
      </c>
      <c r="C1621" s="45" t="inlineStr">
        <is>
          <t>en</t>
        </is>
      </c>
      <c r="D1621" s="45" t="inlineStr">
        <is>
          <t>Pressure Cooker</t>
        </is>
      </c>
      <c r="E1621" s="45" t="inlineStr">
        <is>
          <t>state</t>
        </is>
      </c>
      <c r="F1621" s="45" t="inlineStr">
        <is>
          <t>development</t>
        </is>
      </c>
      <c r="G1621" s="45" t="inlineStr">
        <is>
          <t>pressure-040-scene-0034</t>
        </is>
      </c>
      <c r="H1621" s="45" t="inlineStr">
        <is>
          <t>pressure-040</t>
        </is>
      </c>
      <c r="I1621" s="59" t="inlineStr">
        <is>
          <t>414.147</t>
        </is>
      </c>
      <c r="J1621" s="59" t="inlineStr">
        <is>
          <t>441.708</t>
        </is>
      </c>
      <c r="K1621" s="45" t="inlineStr">
        <is>
          <t>items/pressure-040-scene-0034/clip.mp4</t>
        </is>
      </c>
      <c r="L1621" s="45" t="inlineStr">
        <is>
          <t>items/pressure-040-scene-0034/thumbnail.jpg</t>
        </is>
      </c>
      <c r="M1621" s="52" t="inlineStr">
        <is>
          <t>ASR: cooks you just stir it just warm it up to you where you want it really I don't really have to like stir that yeah just kind of let it and then here we are really five minutes oh my gosh I know and it's it has all that yummy rich flavor like it's been cooked for a long time okay let's keep cooking it because we still have about three four minutes so it's gonna be ready I want to taste it and then I also want to talk about this super cool deal you guys have going on specifically with you yeah this thing is like really hard to get right now but
OCR: PCTV PARK CITY ITY TELEVISION PARK PARK CITY TELE SION PARK CITY TELEVISION BKCLCTEP RKLITY TELEW ITY TELEVISIC TELEVISION K CITY FELEVISION CHICKEN
VLM: Visual summary: Two women are in a television studio kitchen set, standing behind a counter with a pressure cooker and various ingredients. One woman is stirring the contents of the pressure cooker while the other watches.
视觉摘要: 两名女性站在电视演播室厨房的台子后面，台子上放着一个压力锅和各种食材。其中一名女性正在搅拌压力锅里的内容物，另一名女性在观看。
Visible product: Pressure Cooker
Visible components: pressure cooker; pumpkin; carton of cream; jar of pumpkin puree; glass; spoon; kitchen sink; PCTV logo
Visible actions: stirring; watching</t>
        </is>
      </c>
      <c r="N1621" s="45" t="inlineStr">
        <is>
          <t>4</t>
        </is>
      </c>
      <c r="O1621" s="45" t="inlineStr">
        <is>
          <t>1</t>
        </is>
      </c>
      <c r="P1621" s="59" t="str"/>
      <c r="Q1621" s="59" t="str"/>
      <c r="R1621" s="52" t="inlineStr">
        <is>
          <t>ASR mentions 'it's gonna be ready' and 'let it' while stirring, implying cooking is nearing completion but not explicitly confirming keep-warm has started. VLM shows stirring action without visual indication of keep-warm state. No evidence confirms transition to keep-warm mode.</t>
        </is>
      </c>
      <c r="S1621" s="52" t="inlineStr">
        <is>
          <t>ASR|VLM</t>
        </is>
      </c>
      <c r="T1621" s="52" t="inlineStr">
        <is>
          <t>low</t>
        </is>
      </c>
      <c r="U1621" s="52" t="inlineStr">
        <is>
          <t>No visual or spoken evidence confirms that keep-warm has started; only that cooking is nearing completion.</t>
        </is>
      </c>
      <c r="V1621" s="45" t="inlineStr">
        <is>
          <t>R1</t>
        </is>
      </c>
      <c r="W1621" s="46" t="inlineStr">
        <is>
          <t>1</t>
        </is>
      </c>
      <c r="X1621" s="60" t="n"/>
      <c r="Y1621" s="60" t="n"/>
      <c r="Z1621" s="46" t="inlineStr">
        <is>
          <t>no</t>
        </is>
      </c>
      <c r="AA1621" s="54" t="inlineStr">
        <is>
          <t>6帧（t=414.1s-441.7s）中虽有电压力锅置于演播室台面并由人手搅拌，但无任何控制面板、显示屏或保温状态指示的特写，无法回答烹饪完成与保温启动的指示。</t>
        </is>
      </c>
      <c r="AB1621" s="54" t="n"/>
      <c r="AC1621" s="46" t="inlineStr">
        <is>
          <t>completed</t>
        </is>
      </c>
      <c r="AD1621" s="46" t="inlineStr">
        <is>
          <t>2026-07-28T02:00:15+08:00</t>
        </is>
      </c>
      <c r="AE1621" s="47">
        <f>IF(AC1621&lt;&gt;"completed","",IF(W1621=O1621,"no","yes"))</f>
        <v/>
      </c>
      <c r="AF1621" s="47">
        <f>IF(AC1621&lt;&gt;"completed","",IF(AND(X1621=P1621,Y1621=Q1621),"no","yes"))</f>
        <v/>
      </c>
      <c r="AG1621" s="47">
        <f>IF(AC1621&lt;&gt;"completed","待复核",IF(OR(W1621="",Z1621="",AA1621="",AD1621=""),"缺少必填项",IF(AND(OR(AE1621="yes",AF1621="yes"),AB1621=""),"修正原因缺失",IF(OR(W1621=0,W1621=1),IF(AND(X1621="",Y1621=""),"通过","0/1级时间应留空"),IF(AND(OR(W1621=2,W1621=3),X1621&lt;&gt;"",Y1621&lt;&gt;"",X1621&gt;=I1621,Y1621&lt;=J1621,Y1621&gt;X1621),"通过","2/3级时间无效")))))</f>
        <v/>
      </c>
    </row>
    <row r="1622">
      <c r="A1622" s="45" t="inlineStr">
        <is>
          <t>VQ-040</t>
        </is>
      </c>
      <c r="B1622" s="52" t="inlineStr">
        <is>
          <t>What indicates that pressure-cooker cooking is complete and keep-warm has started?</t>
        </is>
      </c>
      <c r="C1622" s="45" t="inlineStr">
        <is>
          <t>en</t>
        </is>
      </c>
      <c r="D1622" s="45" t="inlineStr">
        <is>
          <t>Pressure Cooker</t>
        </is>
      </c>
      <c r="E1622" s="45" t="inlineStr">
        <is>
          <t>state</t>
        </is>
      </c>
      <c r="F1622" s="45" t="inlineStr">
        <is>
          <t>development</t>
        </is>
      </c>
      <c r="G1622" s="45" t="inlineStr">
        <is>
          <t>pressure-040-scene-0024</t>
        </is>
      </c>
      <c r="H1622" s="45" t="inlineStr">
        <is>
          <t>pressure-040</t>
        </is>
      </c>
      <c r="I1622" s="59" t="inlineStr">
        <is>
          <t>265.766</t>
        </is>
      </c>
      <c r="J1622" s="59" t="inlineStr">
        <is>
          <t>268.235</t>
        </is>
      </c>
      <c r="K1622" s="45" t="inlineStr">
        <is>
          <t>items/pressure-040-scene-0024/clip.mp4</t>
        </is>
      </c>
      <c r="L1622" s="45" t="inlineStr">
        <is>
          <t>items/pressure-040-scene-0024/thumbnail.jpg</t>
        </is>
      </c>
      <c r="M1622" s="52" t="inlineStr">
        <is>
          <t>ASR: Okay, we're going to put our lid on. Okay, this is by far the hardest part of doing this.
VLM: Visual summary: A person in a green chef's jacket is handling a white and stainless steel pressure cooker on a kitchen counter surrounded by cooking ingredients and tools.
视觉摘要: 一名穿着绿色厨师服的人正在操作一个白色和不锈钢材质的压力锅，周围摆放着烹饪食材和工具。
Visible product: Pressure Cooker
Visible components: pressure cooker; Kirkland Organic Chicken Stock carton; butternut squash; white mug; glass of milk; salt shaker; bottle with squeeze top; can; jar; digital display; control panel; handle; chef's jacket with logo
Visible actions: person holding the lid of the pressure cooker; person gesturing with hand near the pressure cooker
Visible states: pressure cooker is closed; pressure cooker is on a counter
Visual uncertainty: exact brand or model of pressure cooker is not visible, exact contents of can and jar are not identifiable</t>
        </is>
      </c>
      <c r="N1622" s="45" t="inlineStr">
        <is>
          <t>5</t>
        </is>
      </c>
      <c r="O1622" s="45" t="inlineStr">
        <is>
          <t>1</t>
        </is>
      </c>
      <c r="P1622" s="59" t="str"/>
      <c r="Q1622" s="59" t="str"/>
      <c r="R1622" s="52" t="inlineStr">
        <is>
          <t>The scene shows the pressure cooker being closed, but no visual or spoken evidence indicates that cooking is complete or that keep-warm has started.</t>
        </is>
      </c>
      <c r="S1622" s="52" t="inlineStr">
        <is>
          <t>VLM|ASR</t>
        </is>
      </c>
      <c r="T1622" s="52" t="inlineStr">
        <is>
          <t>low</t>
        </is>
      </c>
      <c r="U1622" s="52" t="inlineStr">
        <is>
          <t>No evidence of cooking completion or keep-warm state is present in the scene.</t>
        </is>
      </c>
      <c r="V1622" s="45" t="inlineStr">
        <is>
          <t>R1</t>
        </is>
      </c>
      <c r="W1622" s="46" t="inlineStr">
        <is>
          <t>0</t>
        </is>
      </c>
      <c r="X1622" s="60" t="n"/>
      <c r="Y1622" s="60" t="n"/>
      <c r="Z1622" s="46" t="inlineStr">
        <is>
          <t>no</t>
        </is>
      </c>
      <c r="AA1622" s="54" t="inlineStr">
        <is>
          <t>全6帧（t=265.8s–268.2s）仅展示关盖瞬间操作，无烹饪完成或保温启动的任何指示信息。</t>
        </is>
      </c>
      <c r="AB1622" s="54" t="inlineStr">
        <is>
          <t>AI=1→R1=0：画面仅展示关盖操作，与烹饪完成/保温启动完全无关。</t>
        </is>
      </c>
      <c r="AC1622" s="46" t="inlineStr">
        <is>
          <t>completed</t>
        </is>
      </c>
      <c r="AD1622" s="46" t="inlineStr">
        <is>
          <t>2026-07-28T01:55:19+08:00</t>
        </is>
      </c>
      <c r="AE1622" s="47">
        <f>IF(AC1622&lt;&gt;"completed","",IF(W1622=O1622,"no","yes"))</f>
        <v/>
      </c>
      <c r="AF1622" s="47">
        <f>IF(AC1622&lt;&gt;"completed","",IF(AND(X1622=P1622,Y1622=Q1622),"no","yes"))</f>
        <v/>
      </c>
      <c r="AG1622" s="47">
        <f>IF(AC1622&lt;&gt;"completed","待复核",IF(OR(W1622="",Z1622="",AA1622="",AD1622=""),"缺少必填项",IF(AND(OR(AE1622="yes",AF1622="yes"),AB1622=""),"修正原因缺失",IF(OR(W1622=0,W1622=1),IF(AND(X1622="",Y1622=""),"通过","0/1级时间应留空"),IF(AND(OR(W1622=2,W1622=3),X1622&lt;&gt;"",Y1622&lt;&gt;"",X1622&gt;=I1622,Y1622&lt;=J1622,Y1622&gt;X1622),"通过","2/3级时间无效")))))</f>
        <v/>
      </c>
    </row>
    <row r="1623">
      <c r="A1623" s="45" t="inlineStr">
        <is>
          <t>VQ-040</t>
        </is>
      </c>
      <c r="B1623" s="52" t="inlineStr">
        <is>
          <t>What indicates that pressure-cooker cooking is complete and keep-warm has started?</t>
        </is>
      </c>
      <c r="C1623" s="45" t="inlineStr">
        <is>
          <t>en</t>
        </is>
      </c>
      <c r="D1623" s="45" t="inlineStr">
        <is>
          <t>Pressure Cooker</t>
        </is>
      </c>
      <c r="E1623" s="45" t="inlineStr">
        <is>
          <t>state</t>
        </is>
      </c>
      <c r="F1623" s="45" t="inlineStr">
        <is>
          <t>development</t>
        </is>
      </c>
      <c r="G1623" s="45" t="inlineStr">
        <is>
          <t>pressure-011-scene-0012</t>
        </is>
      </c>
      <c r="H1623" s="45" t="inlineStr">
        <is>
          <t>pressure-011</t>
        </is>
      </c>
      <c r="I1623" s="59" t="inlineStr">
        <is>
          <t>86.887</t>
        </is>
      </c>
      <c r="J1623" s="59" t="inlineStr">
        <is>
          <t>98.198</t>
        </is>
      </c>
      <c r="K1623" s="45" t="inlineStr">
        <is>
          <t>items/pressure-011-scene-0012/clip.mp4</t>
        </is>
      </c>
      <c r="L1623" s="45" t="inlineStr">
        <is>
          <t>items/pressure-011-scene-0012/thumbnail.jpg</t>
        </is>
      </c>
      <c r="M1623" s="52" t="inlineStr">
        <is>
          <t>ASR: so the only way to do that on the instant pot and it's very simple you click you press on pressure cook and the recipe traditionally calls for 40 minutes if you're using the pork loin but since we're doing the shoulder that
OCR: Instant Pot Duo Nova Soup Broth Rice Meat Stew Multigrain Bean Chill Porridge Poultry + Steam Pressure Keep Level Warm Yogurt Instant Pot 0 100 Normal Chili Cnligh Slow Cook Sauté Delay Cancel Start
VLM: Visual summary: A close-up of an Instant Pot Duo Nova pressure cooker's control panel, showing a hand pressing the 'Pressure Cook' button and the digital display changing to show a 10-minute cooking time.
视觉摘要: 一台Instant Pot Duo Nova压力锅的控制面板特写，显示一只手按下“压力烹饪”按钮，数字显示屏变为10分钟的烹饪时间。
Visible product: Instant Pot Duo Nova
Visible components: digital display; Pressure Cook button; Pressure Level button; Keep Warm button; Delay Start button; Cancel button; Soup/Broth button; Meat/Stew button; Bean/Chili button; Poultry button; Slow Cook button; Sauté button; Rice button; Multigrain button; Porridge button; Steam button; Yogurt button
Visible actions: A hand presses the 'Pressure Cook' button
Visible states: Digital display shows '0:10' after button press; Digital display shows 'Pressure' and 'Normal' and 'High' indicators</t>
        </is>
      </c>
      <c r="N1623" s="45" t="inlineStr">
        <is>
          <t>6</t>
        </is>
      </c>
      <c r="O1623" s="45" t="inlineStr">
        <is>
          <t>2</t>
        </is>
      </c>
      <c r="P1623" s="59" t="inlineStr">
        <is>
          <t>86.887</t>
        </is>
      </c>
      <c r="Q1623" s="59" t="inlineStr">
        <is>
          <t>98.198</t>
        </is>
      </c>
      <c r="R1623" s="52" t="inlineStr">
        <is>
          <t>The digital display shows '0:10' after pressing 'Pressure Cook', and the 'Keep Warm' function is visible on the control panel, indicating it is part of the device's state options, though not explicitly shown as active.</t>
        </is>
      </c>
      <c r="S1623" s="52" t="inlineStr">
        <is>
          <t>VLM|ASR|OCR</t>
        </is>
      </c>
      <c r="T1623" s="52" t="inlineStr">
        <is>
          <t>low</t>
        </is>
      </c>
      <c r="U1623" s="52" t="inlineStr">
        <is>
          <t>No visual or spoken evidence confirms that 'Keep Warm' has been activated after cooking completion.</t>
        </is>
      </c>
      <c r="V1623" s="45" t="inlineStr">
        <is>
          <t>R1</t>
        </is>
      </c>
      <c r="W1623" s="46" t="inlineStr">
        <is>
          <t>1</t>
        </is>
      </c>
      <c r="X1623" s="60" t="n"/>
      <c r="Y1623" s="60" t="n"/>
      <c r="Z1623" s="46" t="inlineStr">
        <is>
          <t>no</t>
        </is>
      </c>
      <c r="AA1623" s="54" t="inlineStr">
        <is>
          <t>第2-6帧（t=89.1s–98.2s）演示的是启动压力烹饪（按Pressure Cook键设为0:10分钟）的开始阶段，Keep Warm按钮仅作为标签可见但未激活，未展示烹饪完成或保温启动的任何指示。</t>
        </is>
      </c>
      <c r="AB1623" s="54" t="inlineStr">
        <is>
          <t>AI=2→R1=1：画面展示的是启动烹饪程序的过程（按键设时），而非烹饪完成或保温启动的指示信号。</t>
        </is>
      </c>
      <c r="AC1623" s="46" t="inlineStr">
        <is>
          <t>completed</t>
        </is>
      </c>
      <c r="AD1623" s="46" t="inlineStr">
        <is>
          <t>2026-07-28T02:00:15+08:00</t>
        </is>
      </c>
      <c r="AE1623" s="47">
        <f>IF(AC1623&lt;&gt;"completed","",IF(W1623=O1623,"no","yes"))</f>
        <v/>
      </c>
      <c r="AF1623" s="47">
        <f>IF(AC1623&lt;&gt;"completed","",IF(AND(X1623=P1623,Y1623=Q1623),"no","yes"))</f>
        <v/>
      </c>
      <c r="AG1623" s="47">
        <f>IF(AC1623&lt;&gt;"completed","待复核",IF(OR(W1623="",Z1623="",AA1623="",AD1623=""),"缺少必填项",IF(AND(OR(AE1623="yes",AF1623="yes"),AB1623=""),"修正原因缺失",IF(OR(W1623=0,W1623=1),IF(AND(X1623="",Y1623=""),"通过","0/1级时间应留空"),IF(AND(OR(W1623=2,W1623=3),X1623&lt;&gt;"",Y1623&lt;&gt;"",X1623&gt;=I1623,Y1623&lt;=J1623,Y1623&gt;X1623),"通过","2/3级时间无效")))))</f>
        <v/>
      </c>
    </row>
    <row r="1624">
      <c r="A1624" s="45" t="inlineStr">
        <is>
          <t>VQ-040</t>
        </is>
      </c>
      <c r="B1624" s="52" t="inlineStr">
        <is>
          <t>What indicates that pressure-cooker cooking is complete and keep-warm has started?</t>
        </is>
      </c>
      <c r="C1624" s="45" t="inlineStr">
        <is>
          <t>en</t>
        </is>
      </c>
      <c r="D1624" s="45" t="inlineStr">
        <is>
          <t>Pressure Cooker</t>
        </is>
      </c>
      <c r="E1624" s="45" t="inlineStr">
        <is>
          <t>state</t>
        </is>
      </c>
      <c r="F1624" s="45" t="inlineStr">
        <is>
          <t>development</t>
        </is>
      </c>
      <c r="G1624" s="45" t="inlineStr">
        <is>
          <t>pressure-026-scene-0010</t>
        </is>
      </c>
      <c r="H1624" s="45" t="inlineStr">
        <is>
          <t>pressure-026</t>
        </is>
      </c>
      <c r="I1624" s="59" t="inlineStr">
        <is>
          <t>357.023</t>
        </is>
      </c>
      <c r="J1624" s="59" t="inlineStr">
        <is>
          <t>372.22</t>
        </is>
      </c>
      <c r="K1624" s="45" t="inlineStr">
        <is>
          <t>items/pressure-026-scene-0010/clip.mp4</t>
        </is>
      </c>
      <c r="L1624" s="45" t="inlineStr">
        <is>
          <t>items/pressure-026-scene-0010/thumbnail.jpg</t>
        </is>
      </c>
      <c r="M1624" s="52" t="inlineStr">
        <is>
          <t>ASR: joined up to form AppStar Games.
OCR: THANK YOU FOR WATCHINGI BE SURE TO LET US KNOW WHAT VINTAGE GAMES YOU WOULD LIKE TO SE COVERED ON THE VIDCAST!
VLM: Visual summary: A logo for 'appstar games' is displayed against a black background, featuring a stylized starburst and arc graphic above the text. This is followed by a black screen and then a title card reading 'ON THE VIDCAST!'
视觉摘要: 黑色背景上显示了'appstar games'的标志，包含一个风格化的星burst和弧形图形。随后是黑色画面，再出现标题卡'ON THE VIDCAST!'
Visible product: unknown
Visible components: text 'appstar games'; text 'ON THE VIDCAST!'; starburst graphic; arc graphic; black background
Visual uncertainty: The product category is labeled as 'Pressure Cooker', but no pressure cooker or related product is visible in the frames.</t>
        </is>
      </c>
      <c r="N1624" s="45" t="inlineStr">
        <is>
          <t>7</t>
        </is>
      </c>
      <c r="O1624" s="45" t="inlineStr">
        <is>
          <t>0</t>
        </is>
      </c>
      <c r="P1624" s="59" t="str"/>
      <c r="Q1624" s="59" t="str"/>
      <c r="R1624" s="52" t="inlineStr">
        <is>
          <t>The scene displays a logo and title card for 'AppStar Games' with no visible pressure cooker or related product, and no evidence of pressure-cooker cooking completion or keep-warm state.</t>
        </is>
      </c>
      <c r="S1624" s="52" t="inlineStr">
        <is>
          <t>VLM</t>
        </is>
      </c>
      <c r="T1624" s="52" t="inlineStr">
        <is>
          <t>low</t>
        </is>
      </c>
      <c r="U1624" s="52" t="inlineStr">
        <is>
          <t>No product or state-related visual or audio evidence is present.</t>
        </is>
      </c>
      <c r="V1624" s="45" t="inlineStr">
        <is>
          <t>R1</t>
        </is>
      </c>
      <c r="W1624" s="46" t="inlineStr">
        <is>
          <t>0</t>
        </is>
      </c>
      <c r="X1624" s="60" t="n"/>
      <c r="Y1624" s="60" t="n"/>
      <c r="Z1624" s="46" t="inlineStr">
        <is>
          <t>no</t>
        </is>
      </c>
      <c r="AA1624" s="54" t="inlineStr">
        <is>
          <t>全部6帧均为AppStar Games结束logo与致谢字幕（t=357.0s–372.2s），画面中未出现压力锅或任何烹饪完成/保温相关迹象。</t>
        </is>
      </c>
      <c r="AB1624" s="54" t="n"/>
      <c r="AC1624" s="46" t="inlineStr">
        <is>
          <t>completed</t>
        </is>
      </c>
      <c r="AD1624" s="46" t="inlineStr">
        <is>
          <t>2026-07-28T02:00:15+08:00</t>
        </is>
      </c>
      <c r="AE1624" s="47">
        <f>IF(AC1624&lt;&gt;"completed","",IF(W1624=O1624,"no","yes"))</f>
        <v/>
      </c>
      <c r="AF1624" s="47">
        <f>IF(AC1624&lt;&gt;"completed","",IF(AND(X1624=P1624,Y1624=Q1624),"no","yes"))</f>
        <v/>
      </c>
      <c r="AG1624" s="47">
        <f>IF(AC1624&lt;&gt;"completed","待复核",IF(OR(W1624="",Z1624="",AA1624="",AD1624=""),"缺少必填项",IF(AND(OR(AE1624="yes",AF1624="yes"),AB1624=""),"修正原因缺失",IF(OR(W1624=0,W1624=1),IF(AND(X1624="",Y1624=""),"通过","0/1级时间应留空"),IF(AND(OR(W1624=2,W1624=3),X1624&lt;&gt;"",Y1624&lt;&gt;"",X1624&gt;=I1624,Y1624&lt;=J1624,Y1624&gt;X1624),"通过","2/3级时间无效")))))</f>
        <v/>
      </c>
    </row>
    <row r="1625">
      <c r="A1625" s="45" t="inlineStr">
        <is>
          <t>VQ-040</t>
        </is>
      </c>
      <c r="B1625" s="52" t="inlineStr">
        <is>
          <t>What indicates that pressure-cooker cooking is complete and keep-warm has started?</t>
        </is>
      </c>
      <c r="C1625" s="45" t="inlineStr">
        <is>
          <t>en</t>
        </is>
      </c>
      <c r="D1625" s="45" t="inlineStr">
        <is>
          <t>Pressure Cooker</t>
        </is>
      </c>
      <c r="E1625" s="45" t="inlineStr">
        <is>
          <t>state</t>
        </is>
      </c>
      <c r="F1625" s="45" t="inlineStr">
        <is>
          <t>development</t>
        </is>
      </c>
      <c r="G1625" s="45" t="inlineStr">
        <is>
          <t>pressure-033-scene-0051</t>
        </is>
      </c>
      <c r="H1625" s="45" t="inlineStr">
        <is>
          <t>pressure-033</t>
        </is>
      </c>
      <c r="I1625" s="59" t="inlineStr">
        <is>
          <t>533.934</t>
        </is>
      </c>
      <c r="J1625" s="59" t="inlineStr">
        <is>
          <t>536.236</t>
        </is>
      </c>
      <c r="K1625" s="45" t="inlineStr">
        <is>
          <t>items/pressure-033-scene-0051/clip.mp4</t>
        </is>
      </c>
      <c r="L1625" s="45" t="inlineStr">
        <is>
          <t>items/pressure-033-scene-0051/thumbnail.jpg</t>
        </is>
      </c>
      <c r="M1625" s="52" t="inlineStr">
        <is>
          <t>ASR: here, which compresses, and will force the pressure regulator valve into an upright position. There are no moving parts on this.
VLM: Visual summary: A close-up of a pressure cooker with steam rising from its lid.
视觉摘要: 一个压力锅的特写，锅盖上有蒸汽升起。
Visible product: Pressure Cooker
Visible components: pressure cooker; lid; handle; pressure valve
Visible states: steam rising; lid slightly ajar
Visual uncertainty: The background is out of focus and indistinct.</t>
        </is>
      </c>
      <c r="N1625" s="45" t="inlineStr">
        <is>
          <t>8</t>
        </is>
      </c>
      <c r="O1625" s="45" t="inlineStr">
        <is>
          <t>2</t>
        </is>
      </c>
      <c r="P1625" s="59" t="inlineStr">
        <is>
          <t>533.934</t>
        </is>
      </c>
      <c r="Q1625" s="59" t="inlineStr">
        <is>
          <t>536.236</t>
        </is>
      </c>
      <c r="R1625" s="52" t="inlineStr">
        <is>
          <t>Steam rising from the lid and the lid being slightly ajar indicate that pressure has been released and the keep-warm function has likely started.</t>
        </is>
      </c>
      <c r="S1625" s="52" t="inlineStr">
        <is>
          <t>VLM</t>
        </is>
      </c>
      <c r="T1625" s="52" t="inlineStr">
        <is>
          <t>low</t>
        </is>
      </c>
      <c r="U1625" s="52" t="inlineStr">
        <is>
          <t>The visual evidence shows steam and a slightly ajar lid, which are consistent with pressure release and keep-warm initiation, but no explicit verbal confirmation or OCR text is provided to confirm the exact transition point.</t>
        </is>
      </c>
      <c r="V1625" s="45" t="inlineStr">
        <is>
          <t>R1</t>
        </is>
      </c>
      <c r="W1625" s="46" t="inlineStr">
        <is>
          <t>1</t>
        </is>
      </c>
      <c r="X1625" s="60" t="n"/>
      <c r="Y1625" s="60" t="n"/>
      <c r="Z1625" s="46" t="inlineStr">
        <is>
          <t>no</t>
        </is>
      </c>
      <c r="AA1625" s="54" t="inlineStr">
        <is>
          <t>6帧浮子阀始终顶起+蒸汽持续冒出，呈现加压/保压特征，未出现'Keep Warm'指示、计时归零或浮子阀落下的'烹饪完成/保温开始'状态。</t>
        </is>
      </c>
      <c r="AB1625" s="54" t="inlineStr">
        <is>
          <t>AI=2→R1=1：浮子阀顶起+蒸汽为加压/保压特征，并非烹饪完成/保温开始的状态。</t>
        </is>
      </c>
      <c r="AC1625" s="46" t="inlineStr">
        <is>
          <t>completed</t>
        </is>
      </c>
      <c r="AD1625" s="46" t="inlineStr">
        <is>
          <t>2026-07-28T01:55:19+08:00</t>
        </is>
      </c>
      <c r="AE1625" s="47">
        <f>IF(AC1625&lt;&gt;"completed","",IF(W1625=O1625,"no","yes"))</f>
        <v/>
      </c>
      <c r="AF1625" s="47">
        <f>IF(AC1625&lt;&gt;"completed","",IF(AND(X1625=P1625,Y1625=Q1625),"no","yes"))</f>
        <v/>
      </c>
      <c r="AG1625" s="47">
        <f>IF(AC1625&lt;&gt;"completed","待复核",IF(OR(W1625="",Z1625="",AA1625="",AD1625=""),"缺少必填项",IF(AND(OR(AE1625="yes",AF1625="yes"),AB1625=""),"修正原因缺失",IF(OR(W1625=0,W1625=1),IF(AND(X1625="",Y1625=""),"通过","0/1级时间应留空"),IF(AND(OR(W1625=2,W1625=3),X1625&lt;&gt;"",Y1625&lt;&gt;"",X1625&gt;=I1625,Y1625&lt;=J1625,Y1625&gt;X1625),"通过","2/3级时间无效")))))</f>
        <v/>
      </c>
    </row>
    <row r="1626">
      <c r="A1626" s="45" t="inlineStr">
        <is>
          <t>VQ-040</t>
        </is>
      </c>
      <c r="B1626" s="52" t="inlineStr">
        <is>
          <t>What indicates that pressure-cooker cooking is complete and keep-warm has started?</t>
        </is>
      </c>
      <c r="C1626" s="45" t="inlineStr">
        <is>
          <t>en</t>
        </is>
      </c>
      <c r="D1626" s="45" t="inlineStr">
        <is>
          <t>Pressure Cooker</t>
        </is>
      </c>
      <c r="E1626" s="45" t="inlineStr">
        <is>
          <t>state</t>
        </is>
      </c>
      <c r="F1626" s="45" t="inlineStr">
        <is>
          <t>development</t>
        </is>
      </c>
      <c r="G1626" s="45" t="inlineStr">
        <is>
          <t>pressure-020-scene-0008</t>
        </is>
      </c>
      <c r="H1626" s="45" t="inlineStr">
        <is>
          <t>pressure-020</t>
        </is>
      </c>
      <c r="I1626" s="59" t="inlineStr">
        <is>
          <t>176.677</t>
        </is>
      </c>
      <c r="J1626" s="59" t="inlineStr">
        <is>
          <t>181.248</t>
        </is>
      </c>
      <c r="K1626" s="45" t="inlineStr">
        <is>
          <t>items/pressure-020-scene-0008/clip.mp4</t>
        </is>
      </c>
      <c r="L1626" s="45" t="inlineStr">
        <is>
          <t>items/pressure-020-scene-0008/thumbnail.jpg</t>
        </is>
      </c>
      <c r="M1626" s="52" t="inlineStr">
        <is>
          <t>ASR: for six minutes okay so it's done so I'm gonna go ahead and hit ah because we we wanna just let the steam out right away. Okay, so the rice is done.
VLM: Visual summary: A person in a red shirt is interacting with a stainless steel pressure cooker in a kitchen setting.
视觉摘要: 一个人穿着红色衬衫，在厨房环境中与一个不锈钢压力锅互动。
Visible product: Pressure Cooker
Visible components: stainless steel pot body; black lid; handle on lid; pressure release valve; white indicator tube
Visible actions: person's hand pressing down on the lid handle
Visible states: pressure cooker appears to be closed and sealed
Visual uncertainty: The exact model or brand of the pressure cooker is not visible. The person's full face and other body parts are not visible. The specific action being performed (e.g., locking, sealing, starting) is not fully clear from the frames.</t>
        </is>
      </c>
      <c r="N1626" s="45" t="inlineStr">
        <is>
          <t>9</t>
        </is>
      </c>
      <c r="O1626" s="45" t="inlineStr">
        <is>
          <t>2</t>
        </is>
      </c>
      <c r="P1626" s="59" t="inlineStr">
        <is>
          <t>176.677</t>
        </is>
      </c>
      <c r="Q1626" s="59" t="inlineStr">
        <is>
          <t>181.248</t>
        </is>
      </c>
      <c r="R1626" s="52" t="inlineStr">
        <is>
          <t>ASR states 'it's done' and 'the rice is done', indicating completion of cooking. VLM shows the pressure cooker sealed with a hand pressing the lid handle, suggesting the keep-warm phase may have begun after pressure release.</t>
        </is>
      </c>
      <c r="S1626" s="52" t="inlineStr">
        <is>
          <t>ASR|VLM</t>
        </is>
      </c>
      <c r="T1626" s="52" t="inlineStr">
        <is>
          <t>medium</t>
        </is>
      </c>
      <c r="U1626" s="52" t="inlineStr">
        <is>
          <t>The ASR does not explicitly mention 'keep-warm has started', only that cooking is done. The VLM does not clearly show the transition to keep-warm mode, only that the lid is being handled after cooking.</t>
        </is>
      </c>
      <c r="V1626" s="45" t="inlineStr">
        <is>
          <t>R1</t>
        </is>
      </c>
      <c r="W1626" s="46" t="inlineStr">
        <is>
          <t>1</t>
        </is>
      </c>
      <c r="X1626" s="60" t="n"/>
      <c r="Y1626" s="60" t="n"/>
      <c r="Z1626" s="46" t="inlineStr">
        <is>
          <t>no</t>
        </is>
      </c>
      <c r="AA1626" s="54" t="inlineStr">
        <is>
          <t>ASR 提到'it's done ... the rice is done'，但 6 帧画面无任何'完成'或'保温开始'的可视指示（面板变化、指示灯等）。</t>
        </is>
      </c>
      <c r="AB1626" s="54" t="inlineStr">
        <is>
          <t>AI=2→R1=1：仅有语音提示完成，无视觉证据</t>
        </is>
      </c>
      <c r="AC1626" s="46" t="inlineStr">
        <is>
          <t>completed</t>
        </is>
      </c>
      <c r="AD1626" s="46" t="inlineStr">
        <is>
          <t>2026-07-28T01:55:19+08:00</t>
        </is>
      </c>
      <c r="AE1626" s="47">
        <f>IF(AC1626&lt;&gt;"completed","",IF(W1626=O1626,"no","yes"))</f>
        <v/>
      </c>
      <c r="AF1626" s="47">
        <f>IF(AC1626&lt;&gt;"completed","",IF(AND(X1626=P1626,Y1626=Q1626),"no","yes"))</f>
        <v/>
      </c>
      <c r="AG1626" s="47">
        <f>IF(AC1626&lt;&gt;"completed","待复核",IF(OR(W1626="",Z1626="",AA1626="",AD1626=""),"缺少必填项",IF(AND(OR(AE1626="yes",AF1626="yes"),AB1626=""),"修正原因缺失",IF(OR(W1626=0,W1626=1),IF(AND(X1626="",Y1626=""),"通过","0/1级时间应留空"),IF(AND(OR(W1626=2,W1626=3),X1626&lt;&gt;"",Y1626&lt;&gt;"",X1626&gt;=I1626,Y1626&lt;=J1626,Y1626&gt;X1626),"通过","2/3级时间无效")))))</f>
        <v/>
      </c>
    </row>
    <row r="1627">
      <c r="A1627" s="45" t="inlineStr">
        <is>
          <t>VQ-040</t>
        </is>
      </c>
      <c r="B1627" s="52" t="inlineStr">
        <is>
          <t>What indicates that pressure-cooker cooking is complete and keep-warm has started?</t>
        </is>
      </c>
      <c r="C1627" s="45" t="inlineStr">
        <is>
          <t>en</t>
        </is>
      </c>
      <c r="D1627" s="45" t="inlineStr">
        <is>
          <t>Pressure Cooker</t>
        </is>
      </c>
      <c r="E1627" s="45" t="inlineStr">
        <is>
          <t>state</t>
        </is>
      </c>
      <c r="F1627" s="45" t="inlineStr">
        <is>
          <t>development</t>
        </is>
      </c>
      <c r="G1627" s="45" t="inlineStr">
        <is>
          <t>pressure-012-scene-0017</t>
        </is>
      </c>
      <c r="H1627" s="45" t="inlineStr">
        <is>
          <t>pressure-012</t>
        </is>
      </c>
      <c r="I1627" s="59" t="inlineStr">
        <is>
          <t>62.462</t>
        </is>
      </c>
      <c r="J1627" s="59" t="inlineStr">
        <is>
          <t>66.133</t>
        </is>
      </c>
      <c r="K1627" s="45" t="inlineStr">
        <is>
          <t>items/pressure-012-scene-0017/clip.mp4</t>
        </is>
      </c>
      <c r="L1627" s="45" t="inlineStr">
        <is>
          <t>items/pressure-012-scene-0017/thumbnail.jpg</t>
        </is>
      </c>
      <c r="M1627" s="52" t="inlineStr">
        <is>
          <t>OCR: Ultra Start
VLM: Visual summary: A hand is placing the lid on a pressure cooker containing chicken pieces and sauce, which are being stirred with a spatula.
视觉摘要: 一只手正在将盖子盖上一个装有鸡肉块和酱汁的压力锅，锅内用锅铲搅拌。
Visible product: Pressure Cooker
Visible components: pressure cooker; lid; spatula; chicken pieces; sauce; garlic cloves; green onions
Visible actions: stirring; placing lid on pressure cooker
Visible states: chicken pieces coated in sauce; lid being closed</t>
        </is>
      </c>
      <c r="N1627" s="45" t="inlineStr">
        <is>
          <t>10</t>
        </is>
      </c>
      <c r="O1627" s="45" t="inlineStr">
        <is>
          <t>1</t>
        </is>
      </c>
      <c r="P1627" s="59" t="str"/>
      <c r="Q1627" s="59" t="str"/>
      <c r="R1627" s="52" t="inlineStr">
        <is>
          <t>The scene shows the lid being placed on the pressure cooker, which is a step in the cooking process but does not indicate completion or the start of keep-warm mode.</t>
        </is>
      </c>
      <c r="S1627" s="52" t="inlineStr">
        <is>
          <t>VLM</t>
        </is>
      </c>
      <c r="T1627" s="52" t="inlineStr">
        <is>
          <t>low</t>
        </is>
      </c>
      <c r="U1627" s="52" t="inlineStr">
        <is>
          <t>No visual or textual evidence indicates pressure-cooker cooking is complete or that keep-warm has started.</t>
        </is>
      </c>
      <c r="V1627" s="45" t="inlineStr">
        <is>
          <t>R1</t>
        </is>
      </c>
      <c r="W1627" s="46" t="inlineStr">
        <is>
          <t>0</t>
        </is>
      </c>
      <c r="X1627" s="60" t="n"/>
      <c r="Y1627" s="60" t="n"/>
      <c r="Z1627" s="46" t="inlineStr">
        <is>
          <t>no</t>
        </is>
      </c>
      <c r="AA1627" s="54" t="inlineStr">
        <is>
          <t>6帧画面均为烹饪准备阶段（食材搅拌、盖盖），无烹饪完成或keep-warm模式启动的指示（无显示切换、无语音、无指示灯）。</t>
        </is>
      </c>
      <c r="AB1627" s="54" t="inlineStr">
        <is>
          <t>AI=1→R1=0</t>
        </is>
      </c>
      <c r="AC1627" s="46" t="inlineStr">
        <is>
          <t>completed</t>
        </is>
      </c>
      <c r="AD1627" s="46" t="inlineStr">
        <is>
          <t>2026-07-28T01:55:19+08:00</t>
        </is>
      </c>
      <c r="AE1627" s="47">
        <f>IF(AC1627&lt;&gt;"completed","",IF(W1627=O1627,"no","yes"))</f>
        <v/>
      </c>
      <c r="AF1627" s="47">
        <f>IF(AC1627&lt;&gt;"completed","",IF(AND(X1627=P1627,Y1627=Q1627),"no","yes"))</f>
        <v/>
      </c>
      <c r="AG1627" s="47">
        <f>IF(AC1627&lt;&gt;"completed","待复核",IF(OR(W1627="",Z1627="",AA1627="",AD1627=""),"缺少必填项",IF(AND(OR(AE1627="yes",AF1627="yes"),AB1627=""),"修正原因缺失",IF(OR(W1627=0,W1627=1),IF(AND(X1627="",Y1627=""),"通过","0/1级时间应留空"),IF(AND(OR(W1627=2,W1627=3),X1627&lt;&gt;"",Y1627&lt;&gt;"",X1627&gt;=I1627,Y1627&lt;=J1627,Y1627&gt;X1627),"通过","2/3级时间无效")))))</f>
        <v/>
      </c>
    </row>
    <row r="1628">
      <c r="A1628" s="45" t="inlineStr">
        <is>
          <t>VQ-040</t>
        </is>
      </c>
      <c r="B1628" s="52" t="inlineStr">
        <is>
          <t>What indicates that pressure-cooker cooking is complete and keep-warm has started?</t>
        </is>
      </c>
      <c r="C1628" s="45" t="inlineStr">
        <is>
          <t>en</t>
        </is>
      </c>
      <c r="D1628" s="45" t="inlineStr">
        <is>
          <t>Pressure Cooker</t>
        </is>
      </c>
      <c r="E1628" s="45" t="inlineStr">
        <is>
          <t>state</t>
        </is>
      </c>
      <c r="F1628" s="45" t="inlineStr">
        <is>
          <t>development</t>
        </is>
      </c>
      <c r="G1628" s="45" t="inlineStr">
        <is>
          <t>pressure-010-scene-0005</t>
        </is>
      </c>
      <c r="H1628" s="45" t="inlineStr">
        <is>
          <t>pressure-010</t>
        </is>
      </c>
      <c r="I1628" s="59" t="inlineStr">
        <is>
          <t>143.911</t>
        </is>
      </c>
      <c r="J1628" s="59" t="inlineStr">
        <is>
          <t>147.915</t>
        </is>
      </c>
      <c r="K1628" s="45" t="inlineStr">
        <is>
          <t>items/pressure-010-scene-0005/clip.mp4</t>
        </is>
      </c>
      <c r="L1628" s="45" t="inlineStr">
        <is>
          <t>items/pressure-010-scene-0005/thumbnail.jpg</t>
        </is>
      </c>
      <c r="M1628" s="52" t="inlineStr">
        <is>
          <t>ASR: then you'll be set. Before we can open the pot we have to let it depressurize and to do that
OCR: ~8 Minutes Later
VLM: Visual summary: A black screen with white text reading '~8 Minutes Later'.
视觉摘要: 黑色背景上显示白色文字“~8 Minutes Later”。
Visible product: unknown
Visual uncertainty: No product or components are visible. The text indicates a time lapse, not an action or state of a product.</t>
        </is>
      </c>
      <c r="N1628" s="45" t="inlineStr">
        <is>
          <t>11</t>
        </is>
      </c>
      <c r="O1628" s="45" t="inlineStr">
        <is>
          <t>0</t>
        </is>
      </c>
      <c r="P1628" s="59" t="str"/>
      <c r="Q1628" s="59" t="str"/>
      <c r="R1628" s="52" t="inlineStr">
        <is>
          <t>The scene indicates a time lapse ('~8 Minutes Later') and mentions depressurization as a prerequisite for opening, but provides no visual or spoken evidence of the pressure cooker reaching a 'keep-warm' state or any indicator of completion.</t>
        </is>
      </c>
      <c r="S1628" s="52" t="inlineStr">
        <is>
          <t>VLM|ASR</t>
        </is>
      </c>
      <c r="T1628" s="52" t="inlineStr">
        <is>
          <t>low</t>
        </is>
      </c>
      <c r="U1628" s="52" t="inlineStr">
        <is>
          <t>No product or state indicators are visible or described that confirm pressure-cooker cooking is complete and keep-warm has started.</t>
        </is>
      </c>
      <c r="V1628" s="45" t="inlineStr">
        <is>
          <t>R1</t>
        </is>
      </c>
      <c r="W1628" s="46" t="inlineStr">
        <is>
          <t>0</t>
        </is>
      </c>
      <c r="X1628" s="60" t="n"/>
      <c r="Y1628" s="60" t="n"/>
      <c r="Z1628" s="46" t="inlineStr">
        <is>
          <t>no</t>
        </is>
      </c>
      <c r="AA1628" s="54" t="inlineStr">
        <is>
          <t>全部6帧（t=143.9s-147.9s）均为黑底白字标题卡'~8 Minutes Later'，未显示烹饪完成或保温启动的指示画面。</t>
        </is>
      </c>
      <c r="AB1628" s="54" t="n"/>
      <c r="AC1628" s="46" t="inlineStr">
        <is>
          <t>completed</t>
        </is>
      </c>
      <c r="AD1628" s="46" t="inlineStr">
        <is>
          <t>2026-07-28T02:00:15+08:00</t>
        </is>
      </c>
      <c r="AE1628" s="47">
        <f>IF(AC1628&lt;&gt;"completed","",IF(W1628=O1628,"no","yes"))</f>
        <v/>
      </c>
      <c r="AF1628" s="47">
        <f>IF(AC1628&lt;&gt;"completed","",IF(AND(X1628=P1628,Y1628=Q1628),"no","yes"))</f>
        <v/>
      </c>
      <c r="AG1628" s="47">
        <f>IF(AC1628&lt;&gt;"completed","待复核",IF(OR(W1628="",Z1628="",AA1628="",AD1628=""),"缺少必填项",IF(AND(OR(AE1628="yes",AF1628="yes"),AB1628=""),"修正原因缺失",IF(OR(W1628=0,W1628=1),IF(AND(X1628="",Y1628=""),"通过","0/1级时间应留空"),IF(AND(OR(W1628=2,W1628=3),X1628&lt;&gt;"",Y1628&lt;&gt;"",X1628&gt;=I1628,Y1628&lt;=J1628,Y1628&gt;X1628),"通过","2/3级时间无效")))))</f>
        <v/>
      </c>
    </row>
    <row r="1629">
      <c r="A1629" s="45" t="inlineStr">
        <is>
          <t>VQ-040</t>
        </is>
      </c>
      <c r="B1629" s="52" t="inlineStr">
        <is>
          <t>What indicates that pressure-cooker cooking is complete and keep-warm has started?</t>
        </is>
      </c>
      <c r="C1629" s="45" t="inlineStr">
        <is>
          <t>en</t>
        </is>
      </c>
      <c r="D1629" s="45" t="inlineStr">
        <is>
          <t>Pressure Cooker</t>
        </is>
      </c>
      <c r="E1629" s="45" t="inlineStr">
        <is>
          <t>state</t>
        </is>
      </c>
      <c r="F1629" s="45" t="inlineStr">
        <is>
          <t>development</t>
        </is>
      </c>
      <c r="G1629" s="45" t="inlineStr">
        <is>
          <t>pressure-037-scene-0002</t>
        </is>
      </c>
      <c r="H1629" s="45" t="inlineStr">
        <is>
          <t>pressure-037</t>
        </is>
      </c>
      <c r="I1629" s="59" t="inlineStr">
        <is>
          <t>7.506</t>
        </is>
      </c>
      <c r="J1629" s="59" t="inlineStr">
        <is>
          <t>10.801</t>
        </is>
      </c>
      <c r="K1629" s="45" t="inlineStr">
        <is>
          <t>items/pressure-037-scene-0002/clip.mp4</t>
        </is>
      </c>
      <c r="L1629" s="45" t="inlineStr">
        <is>
          <t>items/pressure-037-scene-0002/thumbnail.jpg</t>
        </is>
      </c>
      <c r="M1629" s="52" t="inlineStr">
        <is>
          <t>OCR: DERPIO The Instant Pot has a cult following
VLM: Visual summary: A woman with glasses is holding and eating a piece of fried food.
视觉摘要: 一位戴眼镜的女性正拿着并吃着一块油炸食品。
Visible product: unknown
Visible actions: holding food; eating food
Visual uncertainty: The product category is labeled as 'Pressure Cooker', but no such device is visible in the frames.</t>
        </is>
      </c>
      <c r="N1629" s="45" t="inlineStr">
        <is>
          <t>12</t>
        </is>
      </c>
      <c r="O1629" s="45" t="inlineStr">
        <is>
          <t>0</t>
        </is>
      </c>
      <c r="P1629" s="59" t="str"/>
      <c r="Q1629" s="59" t="str"/>
      <c r="R1629" s="52" t="inlineStr">
        <is>
          <t>The scene shows a woman eating fried food with no visible pressure cooker or any indication of pressure-cooker cooking completion or keep-warm function.</t>
        </is>
      </c>
      <c r="S1629" s="52" t="inlineStr">
        <is>
          <t>VLM</t>
        </is>
      </c>
      <c r="T1629" s="52" t="inlineStr">
        <is>
          <t>low</t>
        </is>
      </c>
      <c r="U1629" s="52" t="inlineStr">
        <is>
          <t>No evidence of pressure cooker or related state is visible or described.</t>
        </is>
      </c>
      <c r="V1629" s="45" t="inlineStr">
        <is>
          <t>R1</t>
        </is>
      </c>
      <c r="W1629" s="46" t="inlineStr">
        <is>
          <t>0</t>
        </is>
      </c>
      <c r="X1629" s="60" t="n"/>
      <c r="Y1629" s="60" t="n"/>
      <c r="Z1629" s="46" t="inlineStr">
        <is>
          <t>no</t>
        </is>
      </c>
      <c r="AA1629" s="54" t="inlineStr">
        <is>
          <t>全部6帧（t=7.5s-10.8s）为一位戴眼镜女性手持并食用食物，虽有字幕'electric pot'，但画面中未出现压力锅本体，也无任何完成/保温指示。</t>
        </is>
      </c>
      <c r="AB1629" s="54" t="n"/>
      <c r="AC1629" s="46" t="inlineStr">
        <is>
          <t>completed</t>
        </is>
      </c>
      <c r="AD1629" s="46" t="inlineStr">
        <is>
          <t>2026-07-28T02:00:15+08:00</t>
        </is>
      </c>
      <c r="AE1629" s="47">
        <f>IF(AC1629&lt;&gt;"completed","",IF(W1629=O1629,"no","yes"))</f>
        <v/>
      </c>
      <c r="AF1629" s="47">
        <f>IF(AC1629&lt;&gt;"completed","",IF(AND(X1629=P1629,Y1629=Q1629),"no","yes"))</f>
        <v/>
      </c>
      <c r="AG1629" s="47">
        <f>IF(AC1629&lt;&gt;"completed","待复核",IF(OR(W1629="",Z1629="",AA1629="",AD1629=""),"缺少必填项",IF(AND(OR(AE1629="yes",AF1629="yes"),AB1629=""),"修正原因缺失",IF(OR(W1629=0,W1629=1),IF(AND(X1629="",Y1629=""),"通过","0/1级时间应留空"),IF(AND(OR(W1629=2,W1629=3),X1629&lt;&gt;"",Y1629&lt;&gt;"",X1629&gt;=I1629,Y1629&lt;=J1629,Y1629&gt;X1629),"通过","2/3级时间无效")))))</f>
        <v/>
      </c>
    </row>
    <row r="1630">
      <c r="A1630" s="45" t="inlineStr">
        <is>
          <t>VQ-040</t>
        </is>
      </c>
      <c r="B1630" s="52" t="inlineStr">
        <is>
          <t>What indicates that pressure-cooker cooking is complete and keep-warm has started?</t>
        </is>
      </c>
      <c r="C1630" s="45" t="inlineStr">
        <is>
          <t>en</t>
        </is>
      </c>
      <c r="D1630" s="45" t="inlineStr">
        <is>
          <t>Pressure Cooker</t>
        </is>
      </c>
      <c r="E1630" s="45" t="inlineStr">
        <is>
          <t>state</t>
        </is>
      </c>
      <c r="F1630" s="45" t="inlineStr">
        <is>
          <t>development</t>
        </is>
      </c>
      <c r="G1630" s="45" t="inlineStr">
        <is>
          <t>pressure-010-scene-0006</t>
        </is>
      </c>
      <c r="H1630" s="45" t="inlineStr">
        <is>
          <t>pressure-010</t>
        </is>
      </c>
      <c r="I1630" s="59" t="inlineStr">
        <is>
          <t>147.915</t>
        </is>
      </c>
      <c r="J1630" s="59" t="inlineStr">
        <is>
          <t>182.549</t>
        </is>
      </c>
      <c r="K1630" s="45" t="inlineStr">
        <is>
          <t>items/pressure-010-scene-0006/clip.mp4</t>
        </is>
      </c>
      <c r="L1630" s="45" t="inlineStr">
        <is>
          <t>items/pressure-010-scene-0006/thumbnail.jpg</t>
        </is>
      </c>
      <c r="M1630" s="52" t="inlineStr">
        <is>
          <t>ASR: then you'll be set. Before we can open the pot we have to let it depressurize and to do that you'll just turn the knob here to venting and let all the steam rise out of the pot. Once we get the pot open we can go ahead and dump in the rest of our ingredients. You'll start with that 12 ounce can of evaporated milk and then put in two tablespoons of butter or your butter alternative and then go ahead and try to get out 1 quarter teaspoon of ground nutmeg. Here I struggle with it again same as the mustard. Eventually get it out though and it goes straight into the
OCR: LUSTANSS Irstart Gct E0OS 12 OZ EVAPORATED MILK Instart Get' 0006 E006 Irstort Gel 8008 1/4 TEASPOON GROUND NUTMEG Irstart Det
VLM: Visual summary: A person is preparing to use a pressure cooker by adding ingredients to it.
视觉摘要: 一个人正在准备使用压力锅，向其中添加食材。
Visible product: Pressure Cooker
Visible components: pressure cooker; digital display; control buttons; lid; can; measuring cups; spoon
Visible actions: pointing at a button on the lid; pouring from a can into the pressure cooker; placing a can on the counter
Visible states: pressure cooker lid is open; digital display shows time
Visual uncertainty: The exact text on the labels is not fully legible.</t>
        </is>
      </c>
      <c r="N1630" s="45" t="inlineStr">
        <is>
          <t>13</t>
        </is>
      </c>
      <c r="O1630" s="45" t="inlineStr">
        <is>
          <t>0</t>
        </is>
      </c>
      <c r="P1630" s="59" t="str"/>
      <c r="Q1630" s="59" t="str"/>
      <c r="R1630" s="52" t="inlineStr">
        <is>
          <t>The evidence describes adding ingredients and depressurizing the cooker, but does not indicate when pressure-cooker cooking is complete or when keep-warm has started.</t>
        </is>
      </c>
      <c r="S1630" s="52" t="inlineStr">
        <is>
          <t>VLM|ASR|OCR</t>
        </is>
      </c>
      <c r="T1630" s="52" t="inlineStr">
        <is>
          <t>low</t>
        </is>
      </c>
      <c r="U1630" s="52" t="inlineStr">
        <is>
          <t>No visual or spoken evidence indicates completion of cooking or activation of keep-warm mode.</t>
        </is>
      </c>
      <c r="V1630" s="45" t="inlineStr">
        <is>
          <t>R1</t>
        </is>
      </c>
      <c r="W1630" s="46" t="inlineStr">
        <is>
          <t>0</t>
        </is>
      </c>
      <c r="X1630" s="60" t="n"/>
      <c r="Y1630" s="60" t="n"/>
      <c r="Z1630" s="46" t="inlineStr">
        <is>
          <t>no</t>
        </is>
      </c>
      <c r="AA1630" s="54" t="inlineStr">
        <is>
          <t>6 帧无保温开始或烹饪完成的指示；画面为泄压后加食材。</t>
        </is>
      </c>
      <c r="AB1630" s="54" t="n"/>
      <c r="AC1630" s="46" t="inlineStr">
        <is>
          <t>completed</t>
        </is>
      </c>
      <c r="AD1630" s="46" t="inlineStr">
        <is>
          <t>2026-07-28T01:55:19+08:00</t>
        </is>
      </c>
      <c r="AE1630" s="47">
        <f>IF(AC1630&lt;&gt;"completed","",IF(W1630=O1630,"no","yes"))</f>
        <v/>
      </c>
      <c r="AF1630" s="47">
        <f>IF(AC1630&lt;&gt;"completed","",IF(AND(X1630=P1630,Y1630=Q1630),"no","yes"))</f>
        <v/>
      </c>
      <c r="AG1630" s="47">
        <f>IF(AC1630&lt;&gt;"completed","待复核",IF(OR(W1630="",Z1630="",AA1630="",AD1630=""),"缺少必填项",IF(AND(OR(AE1630="yes",AF1630="yes"),AB1630=""),"修正原因缺失",IF(OR(W1630=0,W1630=1),IF(AND(X1630="",Y1630=""),"通过","0/1级时间应留空"),IF(AND(OR(W1630=2,W1630=3),X1630&lt;&gt;"",Y1630&lt;&gt;"",X1630&gt;=I1630,Y1630&lt;=J1630,Y1630&gt;X1630),"通过","2/3级时间无效")))))</f>
        <v/>
      </c>
    </row>
    <row r="1631">
      <c r="A1631" s="45" t="inlineStr">
        <is>
          <t>VQ-040</t>
        </is>
      </c>
      <c r="B1631" s="52" t="inlineStr">
        <is>
          <t>What indicates that pressure-cooker cooking is complete and keep-warm has started?</t>
        </is>
      </c>
      <c r="C1631" s="45" t="inlineStr">
        <is>
          <t>en</t>
        </is>
      </c>
      <c r="D1631" s="45" t="inlineStr">
        <is>
          <t>Pressure Cooker</t>
        </is>
      </c>
      <c r="E1631" s="45" t="inlineStr">
        <is>
          <t>state</t>
        </is>
      </c>
      <c r="F1631" s="45" t="inlineStr">
        <is>
          <t>development</t>
        </is>
      </c>
      <c r="G1631" s="45" t="inlineStr">
        <is>
          <t>pressure-011-scene-0017</t>
        </is>
      </c>
      <c r="H1631" s="45" t="inlineStr">
        <is>
          <t>pressure-011</t>
        </is>
      </c>
      <c r="I1631" s="59" t="inlineStr">
        <is>
          <t>136.67</t>
        </is>
      </c>
      <c r="J1631" s="59" t="inlineStr">
        <is>
          <t>143.744</t>
        </is>
      </c>
      <c r="K1631" s="45" t="inlineStr">
        <is>
          <t>items/pressure-011-scene-0017/clip.mp4</t>
        </is>
      </c>
      <c r="L1631" s="45" t="inlineStr">
        <is>
          <t>items/pressure-011-scene-0017/thumbnail.jpg</t>
        </is>
      </c>
      <c r="M1631" s="52" t="inlineStr">
        <is>
          <t>ASR: our pork has been keeping warm in the Instapot so now we're gonna go ahead and open the Instapot and that delicious smell has just filled the room and take
VLM: Visual summary: A person in a white coat and black gloves is opening the lid of a stainless steel pressure cooker on a metal countertop in a kitchen.
视觉摘要: 一名穿着白色外套和黑色手套的人正在厨房的金属台面上打开一个不锈钢压力锅的盖子。
Visible product: Pressure Cooker
Visible components: stainless steel pressure cooker; black lid; digital display; green cutting board; metal spoon; metal countertop; oven; metal cart
Visible actions: opening the lid of the pressure cooker
Visible states: lid being lifted off the pressure cooker</t>
        </is>
      </c>
      <c r="N1631" s="45" t="inlineStr">
        <is>
          <t>14</t>
        </is>
      </c>
      <c r="O1631" s="45" t="inlineStr">
        <is>
          <t>2</t>
        </is>
      </c>
      <c r="P1631" s="59" t="inlineStr">
        <is>
          <t>136.67</t>
        </is>
      </c>
      <c r="Q1631" s="59" t="inlineStr">
        <is>
          <t>143.744</t>
        </is>
      </c>
      <c r="R1631" s="52" t="inlineStr">
        <is>
          <t>The lid is being opened after the pressure cooker has been keeping warm, as indicated by the ASR mentioning 'our pork has been keeping warm in the Instapot' and the visual of the lid being lifted, implying completion of cooking and start of keep-warm phase.</t>
        </is>
      </c>
      <c r="S1631" s="52" t="inlineStr">
        <is>
          <t>VLM|ASR</t>
        </is>
      </c>
      <c r="T1631" s="52" t="inlineStr">
        <is>
          <t>low</t>
        </is>
      </c>
      <c r="U1631" s="52" t="inlineStr">
        <is>
          <t>The evidence directly links the action of opening the lid to the completion of cooking and start of keep-warm, supported by both visual and audio context.</t>
        </is>
      </c>
      <c r="V1631" s="45" t="inlineStr">
        <is>
          <t>R1</t>
        </is>
      </c>
      <c r="W1631" s="46" t="inlineStr">
        <is>
          <t>3</t>
        </is>
      </c>
      <c r="X1631" s="60" t="inlineStr">
        <is>
          <t>136.7</t>
        </is>
      </c>
      <c r="Y1631" s="60" t="inlineStr">
        <is>
          <t>143.744</t>
        </is>
      </c>
      <c r="Z1631" s="46" t="inlineStr">
        <is>
          <t>no</t>
        </is>
      </c>
      <c r="AA1631" s="54" t="inlineStr">
        <is>
          <t>ASR明确提到‘pork has been keeping warm in the Instapot’，第1–6帧（t=136.7s–143.744s）展示随后打开锅盖，直接说明烹饪完成并已进入保温状态。</t>
        </is>
      </c>
      <c r="AB1631" s="54" t="inlineStr">
        <is>
          <t>AI=2→R1=3：ASR明确提及食物已在保温状态，画面完整展示开盖过程，直接回答‘烹饪完成并进入保温’。</t>
        </is>
      </c>
      <c r="AC1631" s="46" t="inlineStr">
        <is>
          <t>completed</t>
        </is>
      </c>
      <c r="AD1631" s="46" t="inlineStr">
        <is>
          <t>2026-07-28T01:55:19+08:00</t>
        </is>
      </c>
      <c r="AE1631" s="47">
        <f>IF(AC1631&lt;&gt;"completed","",IF(W1631=O1631,"no","yes"))</f>
        <v/>
      </c>
      <c r="AF1631" s="47">
        <f>IF(AC1631&lt;&gt;"completed","",IF(AND(X1631=P1631,Y1631=Q1631),"no","yes"))</f>
        <v/>
      </c>
      <c r="AG1631" s="47">
        <f>IF(AC1631&lt;&gt;"completed","待复核",IF(OR(W1631="",Z1631="",AA1631="",AD1631=""),"缺少必填项",IF(AND(OR(AE1631="yes",AF1631="yes"),AB1631=""),"修正原因缺失",IF(OR(W1631=0,W1631=1),IF(AND(X1631="",Y1631=""),"通过","0/1级时间应留空"),IF(AND(OR(W1631=2,W1631=3),X1631&lt;&gt;"",Y1631&lt;&gt;"",X1631&gt;=I1631,Y1631&lt;=J1631,Y1631&gt;X1631),"通过","2/3级时间无效")))))</f>
        <v/>
      </c>
    </row>
    <row r="1632">
      <c r="A1632" s="45" t="inlineStr">
        <is>
          <t>VQ-040</t>
        </is>
      </c>
      <c r="B1632" s="52" t="inlineStr">
        <is>
          <t>What indicates that pressure-cooker cooking is complete and keep-warm has started?</t>
        </is>
      </c>
      <c r="C1632" s="45" t="inlineStr">
        <is>
          <t>en</t>
        </is>
      </c>
      <c r="D1632" s="45" t="inlineStr">
        <is>
          <t>Pressure Cooker</t>
        </is>
      </c>
      <c r="E1632" s="45" t="inlineStr">
        <is>
          <t>state</t>
        </is>
      </c>
      <c r="F1632" s="45" t="inlineStr">
        <is>
          <t>development</t>
        </is>
      </c>
      <c r="G1632" s="45" t="inlineStr">
        <is>
          <t>pressure-036-scene-0011</t>
        </is>
      </c>
      <c r="H1632" s="45" t="inlineStr">
        <is>
          <t>pressure-036</t>
        </is>
      </c>
      <c r="I1632" s="59" t="inlineStr">
        <is>
          <t>118.819</t>
        </is>
      </c>
      <c r="J1632" s="59" t="inlineStr">
        <is>
          <t>174.675</t>
        </is>
      </c>
      <c r="K1632" s="45" t="inlineStr">
        <is>
          <t>items/pressure-036-scene-0011/clip.mp4</t>
        </is>
      </c>
      <c r="L1632" s="45" t="inlineStr">
        <is>
          <t>items/pressure-036-scene-0011/thumbnail.jpg</t>
        </is>
      </c>
      <c r="M1632" s="52" t="inlineStr">
        <is>
          <t>ASR: of the camera that I have right here so whereas a lot of pressure cookers have a bunch of buttons around the sides with presets this one has them listed right here and you can see I can just scroll through bean chili porridge cake eggs slow cook there's a rice setting basic pressure cook setting what's that one and say saute, steam, and yogurt. So a bunch of presets there. And sometimes the buttons with the little shiny, like you see, or even the black on white is a little hard for me to read. So I actually prefer a digital display. You can just tell on the screen, how much easier this is to read versus traditional buttons. So that is the biggest difference with this pressure cooker that I've seen so far. Other than that, it should just pressurize and cook. cook. So let's cook a couple of things. I'm going to turn this on to poultry. I'm just
OCR: Simionio 10: 15 Med -00 Cancel 00:30 Simíonio 04:001 00: 12 Cake 00:301 00:05 $0 P OFF
VLM: Visual summary: A person interacts with a black pressure cooker's control panel, adjusting settings and changing the displayed time.
视觉摘要: 一个人与黑色压力锅的控制面板互动，调整设置并更改显示时间。
Visible product: Pressure Cooker
Visible components: digital display; rotary knob; red Cancel button; Delay Start button; Pressure Level button; Taste button; icon buttons; Simfonio brand name
Visible actions: pointing at display; turning rotary knob
Visible states: display showing time 00:15; display showing time 00:12; display showing OFF</t>
        </is>
      </c>
      <c r="N1632" s="45" t="inlineStr">
        <is>
          <t>15</t>
        </is>
      </c>
      <c r="O1632" s="45" t="inlineStr">
        <is>
          <t>1</t>
        </is>
      </c>
      <c r="P1632" s="59" t="str"/>
      <c r="Q1632" s="59" t="str"/>
      <c r="R1632" s="52" t="inlineStr">
        <is>
          <t>The video shows interaction with the pressure cooker's control panel and displays time settings (00:15, 00:12, OFF), but no visual or spoken evidence indicates when pressure-cooker cooking is complete or when keep-warm has started.</t>
        </is>
      </c>
      <c r="S1632" s="52" t="inlineStr">
        <is>
          <t>VLM|ASR|OCR</t>
        </is>
      </c>
      <c r="T1632" s="52" t="inlineStr">
        <is>
          <t>low</t>
        </is>
      </c>
      <c r="U1632" s="52" t="inlineStr">
        <is>
          <t>No evidence of cooking completion or keep-warm state transition is present in the frozen evidence.</t>
        </is>
      </c>
      <c r="V1632" s="45" t="inlineStr">
        <is>
          <t>R1</t>
        </is>
      </c>
      <c r="W1632" s="46" t="inlineStr">
        <is>
          <t>1</t>
        </is>
      </c>
      <c r="X1632" s="60" t="n"/>
      <c r="Y1632" s="60" t="n"/>
      <c r="Z1632" s="46" t="inlineStr">
        <is>
          <t>no</t>
        </is>
      </c>
      <c r="AA1632" s="54" t="inlineStr">
        <is>
          <t>全部6帧为控制面板设置操作（旋钮选程序、时间值00:15/00:20/00:30变化），无烹饪完成或保温启动的指示信号。</t>
        </is>
      </c>
      <c r="AB1632" s="54" t="n"/>
      <c r="AC1632" s="46" t="inlineStr">
        <is>
          <t>completed</t>
        </is>
      </c>
      <c r="AD1632" s="46" t="inlineStr">
        <is>
          <t>2026-07-28T02:00:15+08:00</t>
        </is>
      </c>
      <c r="AE1632" s="47">
        <f>IF(AC1632&lt;&gt;"completed","",IF(W1632=O1632,"no","yes"))</f>
        <v/>
      </c>
      <c r="AF1632" s="47">
        <f>IF(AC1632&lt;&gt;"completed","",IF(AND(X1632=P1632,Y1632=Q1632),"no","yes"))</f>
        <v/>
      </c>
      <c r="AG1632" s="47">
        <f>IF(AC1632&lt;&gt;"completed","待复核",IF(OR(W1632="",Z1632="",AA1632="",AD1632=""),"缺少必填项",IF(AND(OR(AE1632="yes",AF1632="yes"),AB1632=""),"修正原因缺失",IF(OR(W1632=0,W1632=1),IF(AND(X1632="",Y1632=""),"通过","0/1级时间应留空"),IF(AND(OR(W1632=2,W1632=3),X1632&lt;&gt;"",Y1632&lt;&gt;"",X1632&gt;=I1632,Y1632&lt;=J1632,Y1632&gt;X1632),"通过","2/3级时间无效")))))</f>
        <v/>
      </c>
    </row>
    <row r="1633">
      <c r="A1633" s="45" t="inlineStr">
        <is>
          <t>VQ-040</t>
        </is>
      </c>
      <c r="B1633" s="52" t="inlineStr">
        <is>
          <t>What indicates that pressure-cooker cooking is complete and keep-warm has started?</t>
        </is>
      </c>
      <c r="C1633" s="45" t="inlineStr">
        <is>
          <t>en</t>
        </is>
      </c>
      <c r="D1633" s="45" t="inlineStr">
        <is>
          <t>Pressure Cooker</t>
        </is>
      </c>
      <c r="E1633" s="45" t="inlineStr">
        <is>
          <t>state</t>
        </is>
      </c>
      <c r="F1633" s="45" t="inlineStr">
        <is>
          <t>development</t>
        </is>
      </c>
      <c r="G1633" s="45" t="inlineStr">
        <is>
          <t>pressure-001-scene-0001</t>
        </is>
      </c>
      <c r="H1633" s="45" t="inlineStr">
        <is>
          <t>pressure-001</t>
        </is>
      </c>
      <c r="I1633" s="59" t="inlineStr">
        <is>
          <t>0.0</t>
        </is>
      </c>
      <c r="J1633" s="59" t="inlineStr">
        <is>
          <t>120.65</t>
        </is>
      </c>
      <c r="K1633" s="45" t="inlineStr">
        <is>
          <t>items/pressure-001-scene-0001/clip.mp4</t>
        </is>
      </c>
      <c r="L1633" s="45" t="inlineStr">
        <is>
          <t>items/pressure-001-scene-0001/thumbnail.jpg</t>
        </is>
      </c>
      <c r="M1633" s="52" t="inlineStr">
        <is>
          <t>VLM: Visual summary: A pressure cooker is sitting on a kitchen countertop, emitting steam from its valve.
视觉摘要: 一个压力锅放在厨房台面上，从其阀门处冒出蒸汽。
Visible product: Pressure Cooker
Visible components: pressure cooker; red valve cap; metal lid; black handles; granite countertop; white tiled wall
Visible states: steam is being released from the valve</t>
        </is>
      </c>
      <c r="N1633" s="45" t="inlineStr">
        <is>
          <t>16</t>
        </is>
      </c>
      <c r="O1633" s="45" t="inlineStr">
        <is>
          <t>2</t>
        </is>
      </c>
      <c r="P1633" s="59" t="inlineStr">
        <is>
          <t>0.0</t>
        </is>
      </c>
      <c r="Q1633" s="59" t="inlineStr">
        <is>
          <t>120.65</t>
        </is>
      </c>
      <c r="R1633" s="52" t="inlineStr">
        <is>
          <t>Steam being released from the valve indicates pressure has been released, which is a key sign that cooking is complete and keep-warm has started.</t>
        </is>
      </c>
      <c r="S1633" s="52" t="inlineStr">
        <is>
          <t>VLM</t>
        </is>
      </c>
      <c r="T1633" s="52" t="inlineStr">
        <is>
          <t>low</t>
        </is>
      </c>
      <c r="U1633" s="52" t="inlineStr">
        <is>
          <t>The visual evidence clearly shows steam release from the valve, which is a standard indicator of pressure release in pressure cookers.</t>
        </is>
      </c>
      <c r="V1633" s="45" t="inlineStr">
        <is>
          <t>R1</t>
        </is>
      </c>
      <c r="W1633" s="46" t="inlineStr">
        <is>
          <t>0</t>
        </is>
      </c>
      <c r="X1633" s="60" t="n"/>
      <c r="Y1633" s="60" t="n"/>
      <c r="Z1633" s="46" t="inlineStr">
        <is>
          <t>no</t>
        </is>
      </c>
      <c r="AA1633" s="54" t="inlineStr">
        <is>
          <t>全6帧（t=0.0s–120.6s）仅显示压力锅运行中持续释放蒸汽，无烹饪完成指示、无保温模式切换信号；且此为炉灶式压力锅本身无保温功能。</t>
        </is>
      </c>
      <c r="AB1633" s="54" t="inlineStr">
        <is>
          <t>AI=2→R1=0：画面仅展示工作中的蒸汽释放，无任何烹饪完成或保温启动的视觉证据，AI高估了相关性。</t>
        </is>
      </c>
      <c r="AC1633" s="46" t="inlineStr">
        <is>
          <t>completed</t>
        </is>
      </c>
      <c r="AD1633" s="46" t="inlineStr">
        <is>
          <t>2026-07-28T01:55:19+08:00</t>
        </is>
      </c>
      <c r="AE1633" s="47">
        <f>IF(AC1633&lt;&gt;"completed","",IF(W1633=O1633,"no","yes"))</f>
        <v/>
      </c>
      <c r="AF1633" s="47">
        <f>IF(AC1633&lt;&gt;"completed","",IF(AND(X1633=P1633,Y1633=Q1633),"no","yes"))</f>
        <v/>
      </c>
      <c r="AG1633" s="47">
        <f>IF(AC1633&lt;&gt;"completed","待复核",IF(OR(W1633="",Z1633="",AA1633="",AD1633=""),"缺少必填项",IF(AND(OR(AE1633="yes",AF1633="yes"),AB1633=""),"修正原因缺失",IF(OR(W1633=0,W1633=1),IF(AND(X1633="",Y1633=""),"通过","0/1级时间应留空"),IF(AND(OR(W1633=2,W1633=3),X1633&lt;&gt;"",Y1633&lt;&gt;"",X1633&gt;=I1633,Y1633&lt;=J1633,Y1633&gt;X1633),"通过","2/3级时间无效")))))</f>
        <v/>
      </c>
    </row>
    <row r="1634">
      <c r="A1634" s="45" t="inlineStr">
        <is>
          <t>VQ-040</t>
        </is>
      </c>
      <c r="B1634" s="52" t="inlineStr">
        <is>
          <t>What indicates that pressure-cooker cooking is complete and keep-warm has started?</t>
        </is>
      </c>
      <c r="C1634" s="45" t="inlineStr">
        <is>
          <t>en</t>
        </is>
      </c>
      <c r="D1634" s="45" t="inlineStr">
        <is>
          <t>Pressure Cooker</t>
        </is>
      </c>
      <c r="E1634" s="45" t="inlineStr">
        <is>
          <t>state</t>
        </is>
      </c>
      <c r="F1634" s="45" t="inlineStr">
        <is>
          <t>development</t>
        </is>
      </c>
      <c r="G1634" s="45" t="inlineStr">
        <is>
          <t>pressure-036-scene-0014</t>
        </is>
      </c>
      <c r="H1634" s="45" t="inlineStr">
        <is>
          <t>pressure-036</t>
        </is>
      </c>
      <c r="I1634" s="59" t="inlineStr">
        <is>
          <t>227.327</t>
        </is>
      </c>
      <c r="J1634" s="59" t="inlineStr">
        <is>
          <t>268.101</t>
        </is>
      </c>
      <c r="K1634" s="45" t="inlineStr">
        <is>
          <t>items/pressure-036-scene-0014/clip.mp4</t>
        </is>
      </c>
      <c r="L1634" s="45" t="inlineStr">
        <is>
          <t>items/pressure-036-scene-0014/thumbnail.jpg</t>
        </is>
      </c>
      <c r="M1634" s="52" t="inlineStr">
        <is>
          <t>ASR: cut into it and yes it looks very juicy okay so the thermometer is coming in it's uh now i think it's gonna end up at about close to 170 which is perfect for me i like to make sure the chicken is done it's supposed to be 165 degrees minimum i just love it when right out of the box i can just push a button or twist in this case twist the knob hit start and it just does it just right so next up is I'm making some rice some basmati rice like you can see I've already got the I've got two cups of basmati rice in there about three and a half cups of water about a tablespoon of olive oil and maybe a teaspoon of salt that's how we usually make our basmati rice so I'm gonna go ahead and put this in the pressure cooker to rice then I can go to temp and I can go to high low or medium
VLM: Visual summary: A person uses a digital thermometer to check the temperature of cooked food being removed from a pressure cooker, which is sitting on a kitchen counter.
视觉摘要: 一个人用数字温度计检查从压力锅中取出的熟食温度，压力锅放在厨房台面上。
Visible product: Pressure Cooker
Visible components: digital thermometer; tongs; plate; pressure cooker; kitchen counter; cabinet; floor tile; red rug
Visible actions: removing food from pressure cooker; measuring food temperature; placing food on plate
Visible states: food being removed from pressure cooker; food on plate; pressure cooker lid being removed</t>
        </is>
      </c>
      <c r="N1634" s="45" t="inlineStr">
        <is>
          <t>17</t>
        </is>
      </c>
      <c r="O1634" s="45" t="inlineStr">
        <is>
          <t>2</t>
        </is>
      </c>
      <c r="P1634" s="59" t="inlineStr">
        <is>
          <t>227.327</t>
        </is>
      </c>
      <c r="Q1634" s="59" t="inlineStr">
        <is>
          <t>268.101</t>
        </is>
      </c>
      <c r="R1634" s="52" t="inlineStr">
        <is>
          <t>ASR mentions checking temperature with a thermometer and achieving 170°F, which indicates doneness; VLM shows thermometer use and food removal from pressure cooker, consistent with completion of cooking. No explicit mention of 'keep-warm' starting.</t>
        </is>
      </c>
      <c r="S1634" s="52" t="inlineStr">
        <is>
          <t>ASR|VLM</t>
        </is>
      </c>
      <c r="T1634" s="52" t="inlineStr">
        <is>
          <t>medium</t>
        </is>
      </c>
      <c r="U1634" s="52" t="inlineStr">
        <is>
          <t>The evidence confirms cooking completion via temperature check but does not explicitly state or visually show that the keep-warm function has started.</t>
        </is>
      </c>
      <c r="V1634" s="45" t="inlineStr">
        <is>
          <t>R1</t>
        </is>
      </c>
      <c r="W1634" s="46" t="inlineStr">
        <is>
          <t>2</t>
        </is>
      </c>
      <c r="X1634" s="60" t="n">
        <v>227.327</v>
      </c>
      <c r="Y1634" s="60" t="n">
        <v>259.9</v>
      </c>
      <c r="Z1634" s="46" t="inlineStr">
        <is>
          <t>no</t>
        </is>
      </c>
      <c r="AA1634" s="54" t="inlineStr">
        <is>
          <t>第1-5帧（t=227.3s-259.9s）呈现用食品温度计插入鸡肉测温、将鸡肉取出并展示打开盖子的电压力锅内部，可部分说明'烹饪完成'的判断；但所有帧均未显示保温启动指示或控制面板状态。</t>
        </is>
      </c>
      <c r="AB1634" s="54" t="inlineStr">
        <is>
          <t>AI时间227.327-268.101→R1时间227.3-259.9，按联系表帧标签将时间范围收紧至实际展示测温与取食内容的帧。</t>
        </is>
      </c>
      <c r="AC1634" s="46" t="inlineStr">
        <is>
          <t>completed</t>
        </is>
      </c>
      <c r="AD1634" s="46" t="inlineStr">
        <is>
          <t>2026-07-28T02:00:15+08:00</t>
        </is>
      </c>
      <c r="AE1634" s="47">
        <f>IF(AC1634&lt;&gt;"completed","",IF(W1634=O1634,"no","yes"))</f>
        <v/>
      </c>
      <c r="AF1634" s="47">
        <f>IF(AC1634&lt;&gt;"completed","",IF(AND(X1634=P1634,Y1634=Q1634),"no","yes"))</f>
        <v/>
      </c>
      <c r="AG1634" s="47">
        <f>IF(AC1634&lt;&gt;"completed","待复核",IF(OR(W1634="",Z1634="",AA1634="",AD1634=""),"缺少必填项",IF(AND(OR(AE1634="yes",AF1634="yes"),AB1634=""),"修正原因缺失",IF(OR(W1634=0,W1634=1),IF(AND(X1634="",Y1634=""),"通过","0/1级时间应留空"),IF(AND(OR(W1634=2,W1634=3),X1634&lt;&gt;"",Y1634&lt;&gt;"",X1634&gt;=I1634,Y1634&lt;=J1634,Y1634&gt;X1634),"通过","2/3级时间无效")))))</f>
        <v/>
      </c>
    </row>
    <row r="1635">
      <c r="A1635" s="45" t="inlineStr">
        <is>
          <t>VQ-040</t>
        </is>
      </c>
      <c r="B1635" s="52" t="inlineStr">
        <is>
          <t>What indicates that pressure-cooker cooking is complete and keep-warm has started?</t>
        </is>
      </c>
      <c r="C1635" s="45" t="inlineStr">
        <is>
          <t>en</t>
        </is>
      </c>
      <c r="D1635" s="45" t="inlineStr">
        <is>
          <t>Pressure Cooker</t>
        </is>
      </c>
      <c r="E1635" s="45" t="inlineStr">
        <is>
          <t>state</t>
        </is>
      </c>
      <c r="F1635" s="45" t="inlineStr">
        <is>
          <t>development</t>
        </is>
      </c>
      <c r="G1635" s="45" t="inlineStr">
        <is>
          <t>pressure-040-scene-0044</t>
        </is>
      </c>
      <c r="H1635" s="45" t="inlineStr">
        <is>
          <t>pressure-040</t>
        </is>
      </c>
      <c r="I1635" s="59" t="inlineStr">
        <is>
          <t>560.06</t>
        </is>
      </c>
      <c r="J1635" s="59" t="inlineStr">
        <is>
          <t>641.675</t>
        </is>
      </c>
      <c r="K1635" s="45" t="inlineStr">
        <is>
          <t>items/pressure-040-scene-0044/clip.mp4</t>
        </is>
      </c>
      <c r="L1635" s="45" t="inlineStr">
        <is>
          <t>items/pressure-040-scene-0044/thumbnail.jpg</t>
        </is>
      </c>
      <c r="M1635" s="52" t="inlineStr">
        <is>
          <t>ASR: I know Joe and I are like we're trying to do this. What are you saying about me here? No, I know that's awkward now if you want to eat really fatty foods. You can put those in there, too No, I'm just kidding. No, it actually maintains most nutrients out of any type of cooking. What about chicken breast? Yeah, 15 minutes if you have a big- Fifteen minutes. Yeah. Do you add any liquid? Yes. Always liquid. You have to add liquid. Never dairy until after the top comes off with the pressure cooker. I do have a pressure cooker online class that you can register now and watch online now. But when are the classes? The classes coming up are all coming up early next year. Okay. Okay, so you're kind of planning ahead of time, but if you want to watch it now, you can register now. $25 online. So essentially we need to order this from you and then bring it to our pressure cooking classes. You don't have to. But you can. That's awesome. I know. Bring them all. And what's cool is if you do it in yours, you can take it home with you with the food in it. Wow. Stacey, this is amazing. I can't believe that we just made this in five minutes. And guys, I don't think you guys can see this, but this is, I mean, this is soup. This is ready. When you do it like that. To eat. Sorry guys. But it's ready. Yeah, it's ready. Okay, I might be sold. I might order one from you. Black Friday deals, right? I'll call it Black Saturday deal for you. Merry Christmas. Squatter-nosh-bosh. The thing is that it will make life easier. That's why I love it. All right, Stacey, thank you so much. We are going to be back tomorrow right here on the Mountain Morning Show.
OCR: PCTV PARK CITY RKLITY TELEVISION PARK PO PARK CI PARK CITY TELEVISION PC PARK CIT BKLITY TELEVISION RKITY TELEVISION RKTITY TELEVISION PARK CITY T RKLITY TELEVISIO TELEVISION PARK C P TELE BKLITY TELEVISIO RKLITY TELEW EXECUTIVE PRODUCER
VLM: Visual summary: Three people are standing behind a kitchen counter in a television studio, with a pressure cooker and various cooking ingredients on the counter. They appear to be engaged in a cooking demonstration or segment.
视觉摘要: 三个人站在电视演播室的厨房操作台后，台上放着压力锅和各种食材，他们似乎正在进行烹饪演示或节目环节。
Visible product: Pressure Cooker
Visible components: pressure cooker; pumpkin; carton of cream; can of pumpkin puree; spoon; bowl; measuring cup; glass; bottle of oil; bottle of seasoning; wooden counter; studio backdrop with 'PCTV PARK CITY TELEVISION' logo
Visible actions: person on the left stirring a bowl; person in the middle smiling and gesturing; person on the right gesturing with hands while speaking
Visible states: people engaged in conversation; ingredients arranged on counter</t>
        </is>
      </c>
      <c r="N1635" s="45" t="inlineStr">
        <is>
          <t>18</t>
        </is>
      </c>
      <c r="O1635" s="45" t="inlineStr">
        <is>
          <t>0</t>
        </is>
      </c>
      <c r="P1635" s="59" t="str"/>
      <c r="Q1635" s="59" t="str"/>
      <c r="R1635" s="52" t="inlineStr">
        <is>
          <t>The ASR mentions food being ready and ready to eat, but does not specify pressure-cooker completion or keep-warm initiation. The VLM shows a cooking demonstration with no visible indicator of pressure release or keep-warm state. OCR contains irrelevant studio branding. No evidence confirms pressure-cooker completion or keep-warm start.</t>
        </is>
      </c>
      <c r="S1635" s="52" t="inlineStr">
        <is>
          <t>VLM|ASR|OCR</t>
        </is>
      </c>
      <c r="T1635" s="52" t="inlineStr">
        <is>
          <t>low</t>
        </is>
      </c>
      <c r="U1635" s="52" t="inlineStr">
        <is>
          <t>No visual, spoken, or OCR evidence indicates pressure-cooker completion or keep-warm start.</t>
        </is>
      </c>
      <c r="V1635" s="45" t="inlineStr">
        <is>
          <t>R1</t>
        </is>
      </c>
      <c r="W1635" s="46" t="inlineStr">
        <is>
          <t>0</t>
        </is>
      </c>
      <c r="X1635" s="60" t="n"/>
      <c r="Y1635" s="60" t="n"/>
      <c r="Z1635" s="46" t="inlineStr">
        <is>
          <t>no</t>
        </is>
      </c>
      <c r="AA1635" s="54" t="inlineStr">
        <is>
          <t>全部6帧（t=560.1s–641.7s）均为PCTV演播室多人交谈/品尝画面，电压力锅仅作为背景道具置于台面，未见显示屏、完成提示或保温启动指示。</t>
        </is>
      </c>
      <c r="AB1635" s="54" t="n"/>
      <c r="AC1635" s="46" t="inlineStr">
        <is>
          <t>completed</t>
        </is>
      </c>
      <c r="AD1635" s="46" t="inlineStr">
        <is>
          <t>2026-07-28T02:00:15+08:00</t>
        </is>
      </c>
      <c r="AE1635" s="47">
        <f>IF(AC1635&lt;&gt;"completed","",IF(W1635=O1635,"no","yes"))</f>
        <v/>
      </c>
      <c r="AF1635" s="47">
        <f>IF(AC1635&lt;&gt;"completed","",IF(AND(X1635=P1635,Y1635=Q1635),"no","yes"))</f>
        <v/>
      </c>
      <c r="AG1635" s="47">
        <f>IF(AC1635&lt;&gt;"completed","待复核",IF(OR(W1635="",Z1635="",AA1635="",AD1635=""),"缺少必填项",IF(AND(OR(AE1635="yes",AF1635="yes"),AB1635=""),"修正原因缺失",IF(OR(W1635=0,W1635=1),IF(AND(X1635="",Y1635=""),"通过","0/1级时间应留空"),IF(AND(OR(W1635=2,W1635=3),X1635&lt;&gt;"",Y1635&lt;&gt;"",X1635&gt;=I1635,Y1635&lt;=J1635,Y1635&gt;X1635),"通过","2/3级时间无效")))))</f>
        <v/>
      </c>
    </row>
    <row r="1636">
      <c r="A1636" s="45" t="inlineStr">
        <is>
          <t>VQ-040</t>
        </is>
      </c>
      <c r="B1636" s="52" t="inlineStr">
        <is>
          <t>What indicates that pressure-cooker cooking is complete and keep-warm has started?</t>
        </is>
      </c>
      <c r="C1636" s="45" t="inlineStr">
        <is>
          <t>en</t>
        </is>
      </c>
      <c r="D1636" s="45" t="inlineStr">
        <is>
          <t>Pressure Cooker</t>
        </is>
      </c>
      <c r="E1636" s="45" t="inlineStr">
        <is>
          <t>state</t>
        </is>
      </c>
      <c r="F1636" s="45" t="inlineStr">
        <is>
          <t>development</t>
        </is>
      </c>
      <c r="G1636" s="45" t="inlineStr">
        <is>
          <t>pressure-012-scene-0024</t>
        </is>
      </c>
      <c r="H1636" s="45" t="inlineStr">
        <is>
          <t>pressure-012</t>
        </is>
      </c>
      <c r="I1636" s="59" t="inlineStr">
        <is>
          <t>88.488</t>
        </is>
      </c>
      <c r="J1636" s="59" t="inlineStr">
        <is>
          <t>92.059</t>
        </is>
      </c>
      <c r="K1636" s="45" t="inlineStr">
        <is>
          <t>items/pressure-012-scene-0024/clip.mp4</t>
        </is>
      </c>
      <c r="L1636" s="45" t="inlineStr">
        <is>
          <t>items/pressure-012-scene-0024/thumbnail.jpg</t>
        </is>
      </c>
      <c r="M1636" s="52" t="inlineStr">
        <is>
          <t>VLM: Visual summary: A person holds a pressure cooker containing cooked, glazed meat pieces. In a subsequent frame, the cooked meat is served over white rice in a bowl.
视觉摘要: 一个人拿着一个装有煮熟的、裹着酱汁的肉块的压力锅。在下一帧中，煮好的肉被盛在一碗白米饭上。
Visible product: Pressure Cooker
Visible components: pressure cooker; white bowl; white rice; meat pieces; green onions; garlic cloves; red and white checkered cloth; chopsticks; fork
Visible actions: holding the pressure cooker; serving meat over rice
Visible states: meat pieces coated in sauce; meat pieces in liquid in pressure cooker; meat pieces on top of rice</t>
        </is>
      </c>
      <c r="N1636" s="45" t="inlineStr">
        <is>
          <t>19</t>
        </is>
      </c>
      <c r="O1636" s="45" t="inlineStr">
        <is>
          <t>2</t>
        </is>
      </c>
      <c r="P1636" s="59" t="inlineStr">
        <is>
          <t>88.488</t>
        </is>
      </c>
      <c r="Q1636" s="59" t="inlineStr">
        <is>
          <t>92.059</t>
        </is>
      </c>
      <c r="R1636" s="52" t="inlineStr">
        <is>
          <t>The visual evidence shows cooked meat being served, indicating the pressure cooker has finished cooking and the food is ready to be kept warm or served, but no explicit visual or spoken confirmation of 'keep-warm has started' is present.</t>
        </is>
      </c>
      <c r="S1636" s="52" t="inlineStr">
        <is>
          <t>VLM</t>
        </is>
      </c>
      <c r="T1636" s="52" t="inlineStr">
        <is>
          <t>medium</t>
        </is>
      </c>
      <c r="U1636" s="52" t="inlineStr">
        <is>
          <t>The scene shows the result of cooking but does not visually or audibly confirm that the keep-warm function has been activated.</t>
        </is>
      </c>
      <c r="V1636" s="45" t="inlineStr">
        <is>
          <t>R1</t>
        </is>
      </c>
      <c r="W1636" s="46" t="inlineStr">
        <is>
          <t>2</t>
        </is>
      </c>
      <c r="X1636" s="60" t="inlineStr">
        <is>
          <t>88.5</t>
        </is>
      </c>
      <c r="Y1636" s="60" t="inlineStr">
        <is>
          <t>92.059</t>
        </is>
      </c>
      <c r="Z1636" s="46" t="inlineStr">
        <is>
          <t>no</t>
        </is>
      </c>
      <c r="AA1636" s="54" t="inlineStr">
        <is>
          <t>第1、2、6帧（t=88.5s、89.2s、92.1s）清晰显示压力锅内装有煮熟裹酱的肉块，第4–5帧（t=90.6s–91.3s）显示将煮好的肉盛出到米饭上，可提示烹饪已完成，但未见压力锅显示屏或保温启动指示。</t>
        </is>
      </c>
      <c r="AB1636" s="54" t="inlineStr">
        <is>
          <t>时间按实际证据片段重定位</t>
        </is>
      </c>
      <c r="AC1636" s="46" t="inlineStr">
        <is>
          <t>completed</t>
        </is>
      </c>
      <c r="AD1636" s="46" t="inlineStr">
        <is>
          <t>2026-07-28T02:00:15+08:00</t>
        </is>
      </c>
      <c r="AE1636" s="47">
        <f>IF(AC1636&lt;&gt;"completed","",IF(W1636=O1636,"no","yes"))</f>
        <v/>
      </c>
      <c r="AF1636" s="47">
        <f>IF(AC1636&lt;&gt;"completed","",IF(AND(X1636=P1636,Y1636=Q1636),"no","yes"))</f>
        <v/>
      </c>
      <c r="AG1636" s="47">
        <f>IF(AC1636&lt;&gt;"completed","待复核",IF(OR(W1636="",Z1636="",AA1636="",AD1636=""),"缺少必填项",IF(AND(OR(AE1636="yes",AF1636="yes"),AB1636=""),"修正原因缺失",IF(OR(W1636=0,W1636=1),IF(AND(X1636="",Y1636=""),"通过","0/1级时间应留空"),IF(AND(OR(W1636=2,W1636=3),X1636&lt;&gt;"",Y1636&lt;&gt;"",X1636&gt;=I1636,Y1636&lt;=J1636,Y1636&gt;X1636),"通过","2/3级时间无效")))))</f>
        <v/>
      </c>
    </row>
    <row r="1637">
      <c r="A1637" s="45" t="inlineStr">
        <is>
          <t>VQ-040</t>
        </is>
      </c>
      <c r="B1637" s="52" t="inlineStr">
        <is>
          <t>What indicates that pressure-cooker cooking is complete and keep-warm has started?</t>
        </is>
      </c>
      <c r="C1637" s="45" t="inlineStr">
        <is>
          <t>en</t>
        </is>
      </c>
      <c r="D1637" s="45" t="inlineStr">
        <is>
          <t>Pressure Cooker</t>
        </is>
      </c>
      <c r="E1637" s="45" t="inlineStr">
        <is>
          <t>state</t>
        </is>
      </c>
      <c r="F1637" s="45" t="inlineStr">
        <is>
          <t>development</t>
        </is>
      </c>
      <c r="G1637" s="45" t="inlineStr">
        <is>
          <t>pressure-027-scene-0021</t>
        </is>
      </c>
      <c r="H1637" s="45" t="inlineStr">
        <is>
          <t>pressure-027</t>
        </is>
      </c>
      <c r="I1637" s="59" t="inlineStr">
        <is>
          <t>265.399</t>
        </is>
      </c>
      <c r="J1637" s="59" t="inlineStr">
        <is>
          <t>280.38</t>
        </is>
      </c>
      <c r="K1637" s="45" t="inlineStr">
        <is>
          <t>items/pressure-027-scene-0021/clip.mp4</t>
        </is>
      </c>
      <c r="L1637" s="45" t="inlineStr">
        <is>
          <t>items/pressure-027-scene-0021/thumbnail.jpg</t>
        </is>
      </c>
      <c r="M1637" s="52" t="inlineStr">
        <is>
          <t>ASR: because we put a lot of other spices so now i'm just going to give this a good stir and make sure that the meat's kind of all well distributed we're almost done we're about to put the top on this we have just a couple of other things to add all right wait a minute shane hold on a second and maybe i missed it normally would you put beans in your chili in the past if you weren't making keto
OCR: virginia this morning
VLM: Visual summary: A person wearing an apron is stirring contents in a pressure cooker on a kitchen counter, with various ingredients and containers nearby.
视觉摘要: 一个人穿着围裙，在厨房台面上搅拌压力锅里的内容物，旁边放着各种食材和容器。
Visible product: Pressure Cooker
Visible components: pressure cooker; apron; wooden table; glass jar; plastic container; yellow sign with text
Visible actions: stirring; holding
Visual uncertainty: The full text on the yellow sign is not fully visible. The specific ingredients and their names are not identifiable.</t>
        </is>
      </c>
      <c r="N1637" s="45" t="inlineStr">
        <is>
          <t>20</t>
        </is>
      </c>
      <c r="O1637" s="45" t="inlineStr">
        <is>
          <t>0</t>
        </is>
      </c>
      <c r="P1637" s="59" t="str"/>
      <c r="Q1637" s="59" t="str"/>
      <c r="R1637" s="52" t="inlineStr">
        <is>
          <t>The scene shows stirring and preparation steps, with no visible or audible indication of pressure-cooker completion or keep-warm activation. The ASR mentions 'we're almost done' and 'we're about to put the top on this', which is preparatory, not confirmatory of completion or keep-warm start. No visual or textual evidence confirms pressure release, keep-warm mode, or completion state.</t>
        </is>
      </c>
      <c r="S1637" s="52" t="inlineStr">
        <is>
          <t>VLM|ASR|OCR</t>
        </is>
      </c>
      <c r="T1637" s="52" t="inlineStr">
        <is>
          <t>low</t>
        </is>
      </c>
      <c r="U1637" s="52" t="inlineStr">
        <is>
          <t>No evidence of pressure-cooker completion or keep-warm activation is present in the scene.</t>
        </is>
      </c>
      <c r="V1637" s="45" t="inlineStr">
        <is>
          <t>R1</t>
        </is>
      </c>
      <c r="W1637" s="46" t="inlineStr">
        <is>
          <t>0</t>
        </is>
      </c>
      <c r="X1637" s="60" t="n"/>
      <c r="Y1637" s="60" t="n"/>
      <c r="Z1637" s="46" t="inlineStr">
        <is>
          <t>no</t>
        </is>
      </c>
      <c r="AA1637" s="54" t="inlineStr">
        <is>
          <t>6帧均为烹饪前搅拌食材，未显示烹饪完成或转入保温状态的指示（如显示屏变化、蜂鸣、保温灯亮）（t=265.4s-280.4s）。</t>
        </is>
      </c>
      <c r="AB1637" s="54" t="n"/>
      <c r="AC1637" s="46" t="inlineStr">
        <is>
          <t>completed</t>
        </is>
      </c>
      <c r="AD1637" s="46" t="inlineStr">
        <is>
          <t>2026-07-28T01:55:19+08:00</t>
        </is>
      </c>
      <c r="AE1637" s="47">
        <f>IF(AC1637&lt;&gt;"completed","",IF(W1637=O1637,"no","yes"))</f>
        <v/>
      </c>
      <c r="AF1637" s="47">
        <f>IF(AC1637&lt;&gt;"completed","",IF(AND(X1637=P1637,Y1637=Q1637),"no","yes"))</f>
        <v/>
      </c>
      <c r="AG1637" s="47">
        <f>IF(AC1637&lt;&gt;"completed","待复核",IF(OR(W1637="",Z1637="",AA1637="",AD1637=""),"缺少必填项",IF(AND(OR(AE1637="yes",AF1637="yes"),AB1637=""),"修正原因缺失",IF(OR(W1637=0,W1637=1),IF(AND(X1637="",Y1637=""),"通过","0/1级时间应留空"),IF(AND(OR(W1637=2,W1637=3),X1637&lt;&gt;"",Y1637&lt;&gt;"",X1637&gt;=I1637,Y1637&lt;=J1637,Y1637&gt;X1637),"通过","2/3级时间无效")))))</f>
        <v/>
      </c>
    </row>
    <row r="1638">
      <c r="A1638" s="45" t="inlineStr">
        <is>
          <t>VQ-040</t>
        </is>
      </c>
      <c r="B1638" s="52" t="inlineStr">
        <is>
          <t>What indicates that pressure-cooker cooking is complete and keep-warm has started?</t>
        </is>
      </c>
      <c r="C1638" s="45" t="inlineStr">
        <is>
          <t>en</t>
        </is>
      </c>
      <c r="D1638" s="45" t="inlineStr">
        <is>
          <t>Pressure Cooker</t>
        </is>
      </c>
      <c r="E1638" s="45" t="inlineStr">
        <is>
          <t>state</t>
        </is>
      </c>
      <c r="F1638" s="45" t="inlineStr">
        <is>
          <t>development</t>
        </is>
      </c>
      <c r="G1638" s="45" t="inlineStr">
        <is>
          <t>pressure-040-scene-0005</t>
        </is>
      </c>
      <c r="H1638" s="45" t="inlineStr">
        <is>
          <t>pressure-040</t>
        </is>
      </c>
      <c r="I1638" s="59" t="inlineStr">
        <is>
          <t>74.474</t>
        </is>
      </c>
      <c r="J1638" s="59" t="inlineStr">
        <is>
          <t>77.945</t>
        </is>
      </c>
      <c r="K1638" s="45" t="inlineStr">
        <is>
          <t>items/pressure-040-scene-0005/clip.mp4</t>
        </is>
      </c>
      <c r="L1638" s="45" t="inlineStr">
        <is>
          <t>items/pressure-040-scene-0005/thumbnail.jpg</t>
        </is>
      </c>
      <c r="M1638" s="52" t="inlineStr">
        <is>
          <t>ASR: still stick with this you can't this is crock pot and pressure cooker yeah and one yeah and I am NOT a slow cooker conversion because it is too slow it's
OCR: El KIRKLAND FAGOR ORGANIC 8888 HICKEN OCK PCTV PARK CITY TELEVISION
VLM: Visual summary: A pressure cooker is displayed on a kitchen counter with various ingredients and kitchen items arranged around it, while two people are partially visible behind it.
视觉摘要: 一台压力锅放置在厨房台面上，周围摆放着各种食材和厨房用品，背景中有两个人部分可见。
Visible product: Pressure Cooker
Visible components: digital display; control buttons; lid; glass bowls; milk carton; chicken stock carton; glass of milk; jar; mug; shaker
Visible actions: a person's hand is touching the lid of the pressure cooker
Visible states: digital display showing '0:00'
Visual uncertainty: the full identities of the people are not visible, and the specific recipe or purpose of the ingredients is not shown.</t>
        </is>
      </c>
      <c r="N1638" s="45" t="inlineStr">
        <is>
          <t>21</t>
        </is>
      </c>
      <c r="O1638" s="45" t="inlineStr">
        <is>
          <t>0</t>
        </is>
      </c>
      <c r="P1638" s="59" t="str"/>
      <c r="Q1638" s="59" t="str"/>
      <c r="R1638" s="52" t="inlineStr">
        <is>
          <t>The visual shows a pressure cooker with a digital display showing '0:00', and the ASR mentions 'crock pot and pressure cooker' but does not indicate completion or keep-warm state. No evidence of pressure-cooker cooking completion or keep-warm initiation is visible or audible.</t>
        </is>
      </c>
      <c r="S1638" s="52" t="inlineStr">
        <is>
          <t>VLM|ASR|OCR</t>
        </is>
      </c>
      <c r="T1638" s="52" t="inlineStr">
        <is>
          <t>low</t>
        </is>
      </c>
      <c r="U1638" s="52" t="inlineStr">
        <is>
          <t>The digital display shows '0:00', which may indicate zero time elapsed, not completion or keep-warm state. No evidence of cooking completion or keep-warm initiation is present.</t>
        </is>
      </c>
      <c r="V1638" s="45" t="inlineStr">
        <is>
          <t>R1</t>
        </is>
      </c>
      <c r="W1638" s="46" t="inlineStr">
        <is>
          <t>1</t>
        </is>
      </c>
      <c r="X1638" s="60" t="n"/>
      <c r="Y1638" s="60" t="n"/>
      <c r="Z1638" s="46" t="inlineStr">
        <is>
          <t>no</t>
        </is>
      </c>
      <c r="AA1638" s="54" t="inlineStr">
        <is>
          <t>6帧显示压力锅+食材预备状态，显示屏'0:00'，未出现'Keep Warm'、计时归零或任何完成/保温指示。</t>
        </is>
      </c>
      <c r="AB1638" s="54" t="inlineStr">
        <is>
          <t>AI=0→R1=1：产品出现但无烹饪完成/保温指示画面。</t>
        </is>
      </c>
      <c r="AC1638" s="46" t="inlineStr">
        <is>
          <t>completed</t>
        </is>
      </c>
      <c r="AD1638" s="46" t="inlineStr">
        <is>
          <t>2026-07-28T01:55:19+08:00</t>
        </is>
      </c>
      <c r="AE1638" s="47">
        <f>IF(AC1638&lt;&gt;"completed","",IF(W1638=O1638,"no","yes"))</f>
        <v/>
      </c>
      <c r="AF1638" s="47">
        <f>IF(AC1638&lt;&gt;"completed","",IF(AND(X1638=P1638,Y1638=Q1638),"no","yes"))</f>
        <v/>
      </c>
      <c r="AG1638" s="47">
        <f>IF(AC1638&lt;&gt;"completed","待复核",IF(OR(W1638="",Z1638="",AA1638="",AD1638=""),"缺少必填项",IF(AND(OR(AE1638="yes",AF1638="yes"),AB1638=""),"修正原因缺失",IF(OR(W1638=0,W1638=1),IF(AND(X1638="",Y1638=""),"通过","0/1级时间应留空"),IF(AND(OR(W1638=2,W1638=3),X1638&lt;&gt;"",Y1638&lt;&gt;"",X1638&gt;=I1638,Y1638&lt;=J1638,Y1638&gt;X1638),"通过","2/3级时间无效")))))</f>
        <v/>
      </c>
    </row>
    <row r="1639">
      <c r="A1639" s="45" t="inlineStr">
        <is>
          <t>VQ-040</t>
        </is>
      </c>
      <c r="B1639" s="52" t="inlineStr">
        <is>
          <t>What indicates that pressure-cooker cooking is complete and keep-warm has started?</t>
        </is>
      </c>
      <c r="C1639" s="45" t="inlineStr">
        <is>
          <t>en</t>
        </is>
      </c>
      <c r="D1639" s="45" t="inlineStr">
        <is>
          <t>Pressure Cooker</t>
        </is>
      </c>
      <c r="E1639" s="45" t="inlineStr">
        <is>
          <t>state</t>
        </is>
      </c>
      <c r="F1639" s="45" t="inlineStr">
        <is>
          <t>development</t>
        </is>
      </c>
      <c r="G1639" s="45" t="inlineStr">
        <is>
          <t>pressure-036-scene-0009</t>
        </is>
      </c>
      <c r="H1639" s="45" t="inlineStr">
        <is>
          <t>pressure-036</t>
        </is>
      </c>
      <c r="I1639" s="59" t="inlineStr">
        <is>
          <t>99.333</t>
        </is>
      </c>
      <c r="J1639" s="59" t="inlineStr">
        <is>
          <t>109.343</t>
        </is>
      </c>
      <c r="K1639" s="45" t="inlineStr">
        <is>
          <t>items/pressure-036-scene-0009/clip.mp4</t>
        </is>
      </c>
      <c r="L1639" s="45" t="inlineStr">
        <is>
          <t>items/pressure-036-scene-0009/thumbnail.jpg</t>
        </is>
      </c>
      <c r="M1639" s="52" t="inlineStr">
        <is>
          <t>ASR: So then the lid, pretty standard. You've got a vent and a lock, and then it has the little pop-up indicator to let you know when it is pressurized. It's got a very large display right here.
VLM: Visual summary: A person is handling the lid of a black pressure cooker on a kitchen counter.
视觉摘要: 一个人正在操作厨房台面上一个黑色压力锅的锅盖。
Visible product: Pressure Cooker
Visible components: pressure cooker; lid; control panel; knob; red button; red silicone gloves; kitchen counter; wooden cabinets
Visible actions: person holding lid; person adjusting lid
Visible states: lid partially open; red indicator light illuminated
Visual uncertainty: The brand name on the pressure cooker is not clearly visible.</t>
        </is>
      </c>
      <c r="N1639" s="45" t="inlineStr">
        <is>
          <t>22</t>
        </is>
      </c>
      <c r="O1639" s="45" t="inlineStr">
        <is>
          <t>2</t>
        </is>
      </c>
      <c r="P1639" s="59" t="inlineStr">
        <is>
          <t>99.333</t>
        </is>
      </c>
      <c r="Q1639" s="59" t="inlineStr">
        <is>
          <t>109.343</t>
        </is>
      </c>
      <c r="R1639" s="52" t="inlineStr">
        <is>
          <t>The red indicator light is illuminated, which visually indicates the pressure cooker is pressurized and likely transitioning to keep-warm mode after cooking.</t>
        </is>
      </c>
      <c r="S1639" s="52" t="inlineStr">
        <is>
          <t>VLM</t>
        </is>
      </c>
      <c r="T1639" s="52" t="inlineStr">
        <is>
          <t>low</t>
        </is>
      </c>
      <c r="U1639" s="52" t="inlineStr">
        <is>
          <t>The visual state of the red indicator light is clearly visible and directly related to the pressure cooker's operational state.</t>
        </is>
      </c>
      <c r="V1639" s="45" t="inlineStr">
        <is>
          <t>R1</t>
        </is>
      </c>
      <c r="W1639" s="46" t="inlineStr">
        <is>
          <t>1</t>
        </is>
      </c>
      <c r="X1639" s="60" t="n"/>
      <c r="Y1639" s="60" t="n"/>
      <c r="Z1639" s="46" t="inlineStr">
        <is>
          <t>no</t>
        </is>
      </c>
      <c r="AA1639" s="54" t="inlineStr">
        <is>
          <t>红色指示灯（pop-up indicator）的功能是表示压力锅正处于加压/高压状态，并不表示烹饪完成或保温模式启动；ASR也仅说明该指示器用于判断是否已加压。</t>
        </is>
      </c>
      <c r="AB1639" s="54" t="inlineStr">
        <is>
          <t>AI=2→R1=1：红色指示灯表示的是加压状态而非烹饪完成或保温启动，与query所问的'cooking complete and keep-warm'不匹配。</t>
        </is>
      </c>
      <c r="AC1639" s="46" t="inlineStr">
        <is>
          <t>completed</t>
        </is>
      </c>
      <c r="AD1639" s="46" t="inlineStr">
        <is>
          <t>2026-07-28T01:55:19+08:00</t>
        </is>
      </c>
      <c r="AE1639" s="47">
        <f>IF(AC1639&lt;&gt;"completed","",IF(W1639=O1639,"no","yes"))</f>
        <v/>
      </c>
      <c r="AF1639" s="47">
        <f>IF(AC1639&lt;&gt;"completed","",IF(AND(X1639=P1639,Y1639=Q1639),"no","yes"))</f>
        <v/>
      </c>
      <c r="AG1639" s="47">
        <f>IF(AC1639&lt;&gt;"completed","待复核",IF(OR(W1639="",Z1639="",AA1639="",AD1639=""),"缺少必填项",IF(AND(OR(AE1639="yes",AF1639="yes"),AB1639=""),"修正原因缺失",IF(OR(W1639=0,W1639=1),IF(AND(X1639="",Y1639=""),"通过","0/1级时间应留空"),IF(AND(OR(W1639=2,W1639=3),X1639&lt;&gt;"",Y1639&lt;&gt;"",X1639&gt;=I1639,Y1639&lt;=J1639,Y1639&gt;X1639),"通过","2/3级时间无效")))))</f>
        <v/>
      </c>
    </row>
    <row r="1640">
      <c r="A1640" s="45" t="inlineStr">
        <is>
          <t>VQ-040</t>
        </is>
      </c>
      <c r="B1640" s="52" t="inlineStr">
        <is>
          <t>What indicates that pressure-cooker cooking is complete and keep-warm has started?</t>
        </is>
      </c>
      <c r="C1640" s="45" t="inlineStr">
        <is>
          <t>en</t>
        </is>
      </c>
      <c r="D1640" s="45" t="inlineStr">
        <is>
          <t>Pressure Cooker</t>
        </is>
      </c>
      <c r="E1640" s="45" t="inlineStr">
        <is>
          <t>state</t>
        </is>
      </c>
      <c r="F1640" s="45" t="inlineStr">
        <is>
          <t>development</t>
        </is>
      </c>
      <c r="G1640" s="45" t="inlineStr">
        <is>
          <t>pressure-010-scene-0002</t>
        </is>
      </c>
      <c r="H1640" s="45" t="inlineStr">
        <is>
          <t>pressure-010</t>
        </is>
      </c>
      <c r="I1640" s="59" t="inlineStr">
        <is>
          <t>16.75</t>
        </is>
      </c>
      <c r="J1640" s="59" t="inlineStr">
        <is>
          <t>98.031</t>
        </is>
      </c>
      <c r="K1640" s="45" t="inlineStr">
        <is>
          <t>items/pressure-010-scene-0002/clip.mp4</t>
        </is>
      </c>
      <c r="L1640" s="45" t="inlineStr">
        <is>
          <t>items/pressure-010-scene-0002/thumbnail.jpg</t>
        </is>
      </c>
      <c r="M1640" s="52" t="inlineStr">
        <is>
          <t>ASR: can just make your own homemade mac and cheese. Ingredients required for this recipe include elbow macaroni or another type of pasta that's similar, 8 ounces of cheddar cheese, 3 fourths of a cup of parmesan cheese, 2 tablespoons of butter or another butter alternative, 12 ounces of evaporated milk, 2 teaspoons of ground mustard, and a quarter teaspoon of ground nutmeg. Alright let's get started with cooking on this. Today I'll be using an instant pot instant cooker here because it cooks it very fast and you can do it all in just one pot. Get get started we'll go ahead and take that lid off and we will dump in one pound of macaroni after that we'll pour in four cups of water and then a teaspoon of salt here I wasn't paying attention and I grabbed a tablespoon and as you'll see later it does not make a good result so one teaspoon of salt and then after that two teaspoons of dried mustard here I'm struggling quite a bit to get it out but But I promise you, eventually, I get it out and I dump it in the pot.
OCR: HuVee ELBoW MACARONI ENRICHED PROOUCT NETWTHOZOLBG SARGENTO PARMESAN Shredded Parmesan Natural Cheese "Everything's better with On TRANS FAT MORSRING Blue Bonnet on itr Dmy CHOLESTEROL MRSAING Blue Tonet OL 9R5D 0U3)454 NETWTIVOZ 60 HyVce Evaporated Milk Vitamin D Added Gluten Free NET 12 FL OZ (G54 mL) Tone's SINCE 1873 GROUND MUSTARD Net Wt A45 oz (13 g) NUTMEG Net W 60 cz(7g Irstent Dct 088 Instart Pot MUSNES Instart Det O88 USTANGS Irstort Der O8E 1 LB MACARONI (OR SIMILARPASTA) MUSTANGS Irstart Dot' 4 CUPS WATER Irstart Dct O8F 1 TEASPOON SALT THAT'S TEASPOON, NOT TABLESPOON Irstort Eet Gonge Irstort Dot.
VLM: Visual summary: A person is preparing ingredients on a countertop next to a pressure cooker, including a bag of shredded cheese, a can, a measuring cup, and a box of macaroni.
视觉摘要: 一个人在台面上准备食材，旁边有一个压力锅，包括一袋碎奶酪、一罐、一个量杯和一盒通心粉。
Visible product: Pressure Cooker
Visible components: Instant Pot; Sargento Sharp Cheddar cheese bag; Elbow Macaroni box; Measuring cup; Can; Countertop
Visible actions: Person placing hands on countertop; Person touching pressure cooker lid; Person holding a can
Visible states: Pressure cooker display shows 'OFF'; Pressure cooker lid is closed</t>
        </is>
      </c>
      <c r="N1640" s="45" t="inlineStr">
        <is>
          <t>23</t>
        </is>
      </c>
      <c r="O1640" s="45" t="inlineStr">
        <is>
          <t>0</t>
        </is>
      </c>
      <c r="P1640" s="59" t="str"/>
      <c r="Q1640" s="59" t="str"/>
      <c r="R1640" s="52" t="inlineStr">
        <is>
          <t>The pressure cooker display shows 'OFF' and the lid is closed, indicating no active cooking or keep-warm state; no visual or spoken evidence indicates completion or keep-warm initiation.</t>
        </is>
      </c>
      <c r="S1640" s="52" t="inlineStr">
        <is>
          <t>VLM</t>
        </is>
      </c>
      <c r="T1640" s="52" t="inlineStr">
        <is>
          <t>low</t>
        </is>
      </c>
      <c r="U1640" s="52" t="inlineStr">
        <is>
          <t>No evidence of pressure cooker state change to indicate completion or keep-warm mode.</t>
        </is>
      </c>
      <c r="V1640" s="45" t="inlineStr">
        <is>
          <t>R1</t>
        </is>
      </c>
      <c r="W1640" s="46" t="inlineStr">
        <is>
          <t>0</t>
        </is>
      </c>
      <c r="X1640" s="60" t="n"/>
      <c r="Y1640" s="60" t="n"/>
      <c r="Z1640" s="46" t="inlineStr">
        <is>
          <t>no</t>
        </is>
      </c>
      <c r="AA1640" s="54" t="inlineStr">
        <is>
          <t>全部6帧（t=16.8s–98.0s）展示通心粉、奶酪、黄油、肉豆蔻等食材及压力锅（显示屏显示OFF或初始状态），为烹饪准备阶段，未见完成提示或保温启动。</t>
        </is>
      </c>
      <c r="AB1640" s="54" t="n"/>
      <c r="AC1640" s="46" t="inlineStr">
        <is>
          <t>completed</t>
        </is>
      </c>
      <c r="AD1640" s="46" t="inlineStr">
        <is>
          <t>2026-07-28T02:00:15+08:00</t>
        </is>
      </c>
      <c r="AE1640" s="47">
        <f>IF(AC1640&lt;&gt;"completed","",IF(W1640=O1640,"no","yes"))</f>
        <v/>
      </c>
      <c r="AF1640" s="47">
        <f>IF(AC1640&lt;&gt;"completed","",IF(AND(X1640=P1640,Y1640=Q1640),"no","yes"))</f>
        <v/>
      </c>
      <c r="AG1640" s="47">
        <f>IF(AC1640&lt;&gt;"completed","待复核",IF(OR(W1640="",Z1640="",AA1640="",AD1640=""),"缺少必填项",IF(AND(OR(AE1640="yes",AF1640="yes"),AB1640=""),"修正原因缺失",IF(OR(W1640=0,W1640=1),IF(AND(X1640="",Y1640=""),"通过","0/1级时间应留空"),IF(AND(OR(W1640=2,W1640=3),X1640&lt;&gt;"",Y1640&lt;&gt;"",X1640&gt;=I1640,Y1640&lt;=J1640,Y1640&gt;X1640),"通过","2/3级时间无效")))))</f>
        <v/>
      </c>
    </row>
    <row r="1641">
      <c r="A1641" s="45" t="inlineStr">
        <is>
          <t>VQ-040</t>
        </is>
      </c>
      <c r="B1641" s="52" t="inlineStr">
        <is>
          <t>What indicates that pressure-cooker cooking is complete and keep-warm has started?</t>
        </is>
      </c>
      <c r="C1641" s="45" t="inlineStr">
        <is>
          <t>en</t>
        </is>
      </c>
      <c r="D1641" s="45" t="inlineStr">
        <is>
          <t>Pressure Cooker</t>
        </is>
      </c>
      <c r="E1641" s="45" t="inlineStr">
        <is>
          <t>state</t>
        </is>
      </c>
      <c r="F1641" s="45" t="inlineStr">
        <is>
          <t>development</t>
        </is>
      </c>
      <c r="G1641" s="45" t="inlineStr">
        <is>
          <t>pressure-036-scene-0002</t>
        </is>
      </c>
      <c r="H1641" s="45" t="inlineStr">
        <is>
          <t>pressure-036</t>
        </is>
      </c>
      <c r="I1641" s="59" t="inlineStr">
        <is>
          <t>24.358</t>
        </is>
      </c>
      <c r="J1641" s="59" t="inlineStr">
        <is>
          <t>33.667</t>
        </is>
      </c>
      <c r="K1641" s="45" t="inlineStr">
        <is>
          <t>items/pressure-036-scene-0002/clip.mp4</t>
        </is>
      </c>
      <c r="L1641" s="45" t="inlineStr">
        <is>
          <t>items/pressure-036-scene-0002/thumbnail.jpg</t>
        </is>
      </c>
      <c r="M1641" s="52" t="inlineStr">
        <is>
          <t>ASR: this one to the other two that we've reviewed this pressure cooker is one made by simfonio it's called the sim pot this is the six quart version they also make an eight quart version All right, so the first thing, because a lot of people are interested in this, it did come
OCR: Simioni 00 13 wed Simianio Med
VLM: Visual summary: A black pressure cooker sits on a kitchen countertop with its digital display showing a timer set to 13 seconds.
视觉摘要: 一台黑色压力锅放在厨房台面上，其数字显示屏显示计时器设定为13秒。
Visible product: Pressure Cooker
Visible components: digital display; control knob; red Cancel button; lid with handle; countertop; wooden cabinets
Visible states: timer set to 00:13; display lit; device powered on</t>
        </is>
      </c>
      <c r="N1641" s="45" t="inlineStr">
        <is>
          <t>24</t>
        </is>
      </c>
      <c r="O1641" s="45" t="inlineStr">
        <is>
          <t>2</t>
        </is>
      </c>
      <c r="P1641" s="59" t="inlineStr">
        <is>
          <t>24.358</t>
        </is>
      </c>
      <c r="Q1641" s="59" t="inlineStr">
        <is>
          <t>33.667</t>
        </is>
      </c>
      <c r="R1641" s="52" t="inlineStr">
        <is>
          <t>The digital display shows a timer set to 13 seconds, indicating the pressure cooker has entered a timed keep-warm state after cooking, as the device is powered on and the timer is active.</t>
        </is>
      </c>
      <c r="S1641" s="52" t="inlineStr">
        <is>
          <t>VLM|ASR</t>
        </is>
      </c>
      <c r="T1641" s="52" t="inlineStr">
        <is>
          <t>low</t>
        </is>
      </c>
      <c r="U1641" s="52" t="inlineStr">
        <is>
          <t>The timer being set to 13 seconds is consistent with a keep-warm function, but no explicit verbal or visual confirmation of 'keep-warm has started' is provided.</t>
        </is>
      </c>
      <c r="V1641" s="45" t="inlineStr">
        <is>
          <t>R1</t>
        </is>
      </c>
      <c r="W1641" s="46" t="inlineStr">
        <is>
          <t>1</t>
        </is>
      </c>
      <c r="X1641" s="60" t="n"/>
      <c r="Y1641" s="60" t="n"/>
      <c r="Z1641" s="46" t="inlineStr">
        <is>
          <t>no</t>
        </is>
      </c>
      <c r="AA1641" s="54" t="inlineStr">
        <is>
          <t>全部6帧显示电压力锅显示屏固定为00:13（t=24.4s–33.7s），未见烹饪完成或保温启动的指示（如L0:00、保温灯等）。</t>
        </is>
      </c>
      <c r="AB1641" s="54" t="inlineStr">
        <is>
          <t>AI=2→R1=1：画面仅显示静态倒计时数字，未展示烹饪完成或保温启动的指示。</t>
        </is>
      </c>
      <c r="AC1641" s="46" t="inlineStr">
        <is>
          <t>completed</t>
        </is>
      </c>
      <c r="AD1641" s="46" t="inlineStr">
        <is>
          <t>2026-07-28T02:00:15+08:00</t>
        </is>
      </c>
      <c r="AE1641" s="47">
        <f>IF(AC1641&lt;&gt;"completed","",IF(W1641=O1641,"no","yes"))</f>
        <v/>
      </c>
      <c r="AF1641" s="47">
        <f>IF(AC1641&lt;&gt;"completed","",IF(AND(X1641=P1641,Y1641=Q1641),"no","yes"))</f>
        <v/>
      </c>
      <c r="AG1641" s="47">
        <f>IF(AC1641&lt;&gt;"completed","待复核",IF(OR(W1641="",Z1641="",AA1641="",AD1641=""),"缺少必填项",IF(AND(OR(AE1641="yes",AF1641="yes"),AB1641=""),"修正原因缺失",IF(OR(W1641=0,W1641=1),IF(AND(X1641="",Y1641=""),"通过","0/1级时间应留空"),IF(AND(OR(W1641=2,W1641=3),X1641&lt;&gt;"",Y1641&lt;&gt;"",X1641&gt;=I1641,Y1641&lt;=J1641,Y1641&gt;X1641),"通过","2/3级时间无效")))))</f>
        <v/>
      </c>
    </row>
    <row r="1642">
      <c r="A1642" s="45" t="inlineStr">
        <is>
          <t>VQ-040</t>
        </is>
      </c>
      <c r="B1642" s="52" t="inlineStr">
        <is>
          <t>What indicates that pressure-cooker cooking is complete and keep-warm has started?</t>
        </is>
      </c>
      <c r="C1642" s="45" t="inlineStr">
        <is>
          <t>en</t>
        </is>
      </c>
      <c r="D1642" s="45" t="inlineStr">
        <is>
          <t>Pressure Cooker</t>
        </is>
      </c>
      <c r="E1642" s="45" t="inlineStr">
        <is>
          <t>state</t>
        </is>
      </c>
      <c r="F1642" s="45" t="inlineStr">
        <is>
          <t>development</t>
        </is>
      </c>
      <c r="G1642" s="45" t="inlineStr">
        <is>
          <t>pressure-027-scene-0037</t>
        </is>
      </c>
      <c r="H1642" s="45" t="inlineStr">
        <is>
          <t>pressure-027</t>
        </is>
      </c>
      <c r="I1642" s="59" t="inlineStr">
        <is>
          <t>416.049</t>
        </is>
      </c>
      <c r="J1642" s="59" t="inlineStr">
        <is>
          <t>433.166</t>
        </is>
      </c>
      <c r="K1642" s="45" t="inlineStr">
        <is>
          <t>items/pressure-027-scene-0037/clip.mp4</t>
        </is>
      </c>
      <c r="L1642" s="45" t="inlineStr">
        <is>
          <t>items/pressure-027-scene-0037/thumbnail.jpg</t>
        </is>
      </c>
      <c r="M1642" s="52" t="inlineStr">
        <is>
          <t>ASR: so it's going to take five or ten minutes to come up to pressure and then it's going to cook and then you're going to let it sit for five more minutes to let the pressure release naturally and then you're going to hit this button to make it release the rest of the way so that you can open it but that's it it doesn't have to sit on the stove for two hours or three days it's ready
OCR: Find Recipe Later Today: WTVR.COM/VTM
VLM: Visual summary: A woman in an apron stands behind a table with cooking ingredients and a black appliance, gesturing as if presenting or explaining.
视觉摘要: 一位穿着围裙的女士站在摆有烹饪食材和一台黑色电器的桌子后面，正在做手势，似乎在介绍或讲解。
Visible product: Pressure Cooker
Visible components: black appliance; wooden table; glass jar; glass measuring cup; bowl; spoon; small containers with ingredients; apron; gray shirt; white door; yellow sign with partial text
Visible actions: woman gesturing with hands; woman pointing at appliance
Visible states: woman speaking; on-screen text overlay
Visual uncertainty: The exact model or brand of the appliance is not visible. The text on the yellow sign is partially obscured. The specific ingredients are not identifiable. The on-screen text overlay is a call to action, not a safety warning.</t>
        </is>
      </c>
      <c r="N1642" s="45" t="inlineStr">
        <is>
          <t>25</t>
        </is>
      </c>
      <c r="O1642" s="45" t="inlineStr">
        <is>
          <t>2</t>
        </is>
      </c>
      <c r="P1642" s="59" t="inlineStr">
        <is>
          <t>416.049</t>
        </is>
      </c>
      <c r="Q1642" s="59" t="inlineStr">
        <is>
          <t>433.166</t>
        </is>
      </c>
      <c r="R1642" s="52" t="inlineStr">
        <is>
          <t>ASR states that after cooking, the user lets pressure release naturally for five minutes, then hits a button to release the rest, indicating the keep-warm phase has started after cooking is complete.</t>
        </is>
      </c>
      <c r="S1642" s="52" t="inlineStr">
        <is>
          <t>ASR</t>
        </is>
      </c>
      <c r="T1642" s="52" t="inlineStr">
        <is>
          <t>low</t>
        </is>
      </c>
      <c r="U1642" s="52" t="inlineStr">
        <is>
          <t>The ASR text clearly describes the sequence of actions post-cooking, including the button press to release pressure, which implies the transition to keep-warm state. No ambiguity in the sequence described.</t>
        </is>
      </c>
      <c r="V1642" s="45" t="inlineStr">
        <is>
          <t>R1</t>
        </is>
      </c>
      <c r="W1642" s="46" t="inlineStr">
        <is>
          <t>1</t>
        </is>
      </c>
      <c r="X1642" s="60" t="n"/>
      <c r="Y1642" s="60" t="n"/>
      <c r="Z1642" s="46" t="inlineStr">
        <is>
          <t>no</t>
        </is>
      </c>
      <c r="AA1642" s="54" t="inlineStr">
        <is>
          <t>ASR描述了烹饪后的自然排气（5分钟）和按钮辅助排气步骤，但未说明什么视觉或听觉标志表示保温模式已启动；画面中女士仅做手势讲解，无保温指示灯或界面显示。</t>
        </is>
      </c>
      <c r="AB1642" s="54" t="inlineStr">
        <is>
          <t>AI=2→R1=1：ASR仅描述烹饪后的排气流程安排，未回答'什么标志表示保温已启动'这一核心问题。</t>
        </is>
      </c>
      <c r="AC1642" s="46" t="inlineStr">
        <is>
          <t>completed</t>
        </is>
      </c>
      <c r="AD1642" s="46" t="inlineStr">
        <is>
          <t>2026-07-28T01:55:19+08:00</t>
        </is>
      </c>
      <c r="AE1642" s="47">
        <f>IF(AC1642&lt;&gt;"completed","",IF(W1642=O1642,"no","yes"))</f>
        <v/>
      </c>
      <c r="AF1642" s="47">
        <f>IF(AC1642&lt;&gt;"completed","",IF(AND(X1642=P1642,Y1642=Q1642),"no","yes"))</f>
        <v/>
      </c>
      <c r="AG1642" s="47">
        <f>IF(AC1642&lt;&gt;"completed","待复核",IF(OR(W1642="",Z1642="",AA1642="",AD1642=""),"缺少必填项",IF(AND(OR(AE1642="yes",AF1642="yes"),AB1642=""),"修正原因缺失",IF(OR(W1642=0,W1642=1),IF(AND(X1642="",Y1642=""),"通过","0/1级时间应留空"),IF(AND(OR(W1642=2,W1642=3),X1642&lt;&gt;"",Y1642&lt;&gt;"",X1642&gt;=I1642,Y1642&lt;=J1642,Y1642&gt;X1642),"通过","2/3级时间无效")))))</f>
        <v/>
      </c>
    </row>
    <row r="1643">
      <c r="A1643" s="45" t="inlineStr">
        <is>
          <t>VQ-040</t>
        </is>
      </c>
      <c r="B1643" s="52" t="inlineStr">
        <is>
          <t>What indicates that pressure-cooker cooking is complete and keep-warm has started?</t>
        </is>
      </c>
      <c r="C1643" s="45" t="inlineStr">
        <is>
          <t>en</t>
        </is>
      </c>
      <c r="D1643" s="45" t="inlineStr">
        <is>
          <t>Pressure Cooker</t>
        </is>
      </c>
      <c r="E1643" s="45" t="inlineStr">
        <is>
          <t>state</t>
        </is>
      </c>
      <c r="F1643" s="45" t="inlineStr">
        <is>
          <t>development</t>
        </is>
      </c>
      <c r="G1643" s="45" t="inlineStr">
        <is>
          <t>pressure-027-scene-0029</t>
        </is>
      </c>
      <c r="H1643" s="45" t="inlineStr">
        <is>
          <t>pressure-027</t>
        </is>
      </c>
      <c r="I1643" s="59" t="inlineStr">
        <is>
          <t>332.733</t>
        </is>
      </c>
      <c r="J1643" s="59" t="inlineStr">
        <is>
          <t>345.045</t>
        </is>
      </c>
      <c r="K1643" s="45" t="inlineStr">
        <is>
          <t>items/pressure-027-scene-0029/clip.mp4</t>
        </is>
      </c>
      <c r="L1643" s="45" t="inlineStr">
        <is>
          <t>items/pressure-027-scene-0029/thumbnail.jpg</t>
        </is>
      </c>
      <c r="M1643" s="52" t="inlineStr">
        <is>
          <t>ASR: i'm going to put the top on and as always the top of the pressure cooker can give you some issues this is how we know that the steam is so you're going to check the pressure valve and make sure that it's closed otherwise it won't come up to pressure and it won't cook as fast as you'd like so let me ask you a question about the this pressure cooker and i i know the answer but
OCR: virginia this morning
VLM: Visual summary: A person in an apron is holding and pointing to the lid of a pressure cooker while standing in a kitchen.
视觉摘要: 一个人穿着围裙，手持并指着一个压力锅的锅盖，站在厨房里。
Visible product: Pressure Cooker
Visible components: pressure cooker; lid; apron; table; bowl; bottles; spatula; door; wall; sign
Visible actions: pointing at the lid; holding the lid
Visual uncertainty: The text on the sign is partially obscured and unreadable.</t>
        </is>
      </c>
      <c r="N1643" s="45" t="inlineStr">
        <is>
          <t>26</t>
        </is>
      </c>
      <c r="O1643" s="45" t="inlineStr">
        <is>
          <t>1</t>
        </is>
      </c>
      <c r="P1643" s="59" t="str"/>
      <c r="Q1643" s="59" t="str"/>
      <c r="R1643" s="52" t="inlineStr">
        <is>
          <t>ASR mentions checking the pressure valve to ensure it's closed for proper pressure and cooking, which relates to the state of the pressure cooker but does not indicate completion or keep-warm start. VLM shows pointing to the lid, which is relevant to pressure valve inspection but not to completion or keep-warm state.</t>
        </is>
      </c>
      <c r="S1643" s="52" t="inlineStr">
        <is>
          <t>ASR|VLM</t>
        </is>
      </c>
      <c r="T1643" s="52" t="inlineStr">
        <is>
          <t>low</t>
        </is>
      </c>
      <c r="U1643" s="52" t="inlineStr">
        <is>
          <t>No evidence indicates pressure-cooker cooking is complete or that keep-warm has started.</t>
        </is>
      </c>
      <c r="V1643" s="45" t="inlineStr">
        <is>
          <t>R1</t>
        </is>
      </c>
      <c r="W1643" s="46" t="inlineStr">
        <is>
          <t>1</t>
        </is>
      </c>
      <c r="X1643" s="60" t="n"/>
      <c r="Y1643" s="60" t="n"/>
      <c r="Z1643" s="46" t="inlineStr">
        <is>
          <t>no</t>
        </is>
      </c>
      <c r="AA1643" s="54" t="inlineStr">
        <is>
          <t>未涉及烹饪完成或保温启动的指示。</t>
        </is>
      </c>
      <c r="AB1643" s="54" t="n"/>
      <c r="AC1643" s="46" t="inlineStr">
        <is>
          <t>completed</t>
        </is>
      </c>
      <c r="AD1643" s="46" t="inlineStr">
        <is>
          <t>2026-07-28T01:55:19+08:00</t>
        </is>
      </c>
      <c r="AE1643" s="47">
        <f>IF(AC1643&lt;&gt;"completed","",IF(W1643=O1643,"no","yes"))</f>
        <v/>
      </c>
      <c r="AF1643" s="47">
        <f>IF(AC1643&lt;&gt;"completed","",IF(AND(X1643=P1643,Y1643=Q1643),"no","yes"))</f>
        <v/>
      </c>
      <c r="AG1643" s="47">
        <f>IF(AC1643&lt;&gt;"completed","待复核",IF(OR(W1643="",Z1643="",AA1643="",AD1643=""),"缺少必填项",IF(AND(OR(AE1643="yes",AF1643="yes"),AB1643=""),"修正原因缺失",IF(OR(W1643=0,W1643=1),IF(AND(X1643="",Y1643=""),"通过","0/1级时间应留空"),IF(AND(OR(W1643=2,W1643=3),X1643&lt;&gt;"",Y1643&lt;&gt;"",X1643&gt;=I1643,Y1643&lt;=J1643,Y1643&gt;X1643),"通过","2/3级时间无效")))))</f>
        <v/>
      </c>
    </row>
    <row r="1644">
      <c r="A1644" s="45" t="inlineStr">
        <is>
          <t>VQ-040</t>
        </is>
      </c>
      <c r="B1644" s="52" t="inlineStr">
        <is>
          <t>What indicates that pressure-cooker cooking is complete and keep-warm has started?</t>
        </is>
      </c>
      <c r="C1644" s="45" t="inlineStr">
        <is>
          <t>en</t>
        </is>
      </c>
      <c r="D1644" s="45" t="inlineStr">
        <is>
          <t>Pressure Cooker</t>
        </is>
      </c>
      <c r="E1644" s="45" t="inlineStr">
        <is>
          <t>state</t>
        </is>
      </c>
      <c r="F1644" s="45" t="inlineStr">
        <is>
          <t>development</t>
        </is>
      </c>
      <c r="G1644" s="45" t="inlineStr">
        <is>
          <t>pressure-012-scene-0018</t>
        </is>
      </c>
      <c r="H1644" s="45" t="inlineStr">
        <is>
          <t>pressure-012</t>
        </is>
      </c>
      <c r="I1644" s="59" t="inlineStr">
        <is>
          <t>66.133</t>
        </is>
      </c>
      <c r="J1644" s="59" t="inlineStr">
        <is>
          <t>69.269</t>
        </is>
      </c>
      <c r="K1644" s="45" t="inlineStr">
        <is>
          <t>items/pressure-012-scene-0018/clip.mp4</t>
        </is>
      </c>
      <c r="L1644" s="45" t="inlineStr">
        <is>
          <t>items/pressure-012-scene-0018/thumbnail.jpg</t>
        </is>
      </c>
      <c r="M1644" s="52" t="inlineStr">
        <is>
          <t>VLM: Visual summary: A close-up of an Instant Pot pressure cooker's digital display showing a countdown timer at 00:05, with a finger pressing a button labeled 'COOK'.
视觉摘要: 一个Instant Pot压力锅的显示屏特写，显示倒计时为00:05，手指正在按压标有“COOK”的按钮。
Visible product: Instant Pot
Visible components: digital display; timer; button; knob; text: Pressure Cook; text: www.InstantPot.com
Visible actions: finger pressing a button
Visible states: timer showing 00:05; display lit with blue backlight</t>
        </is>
      </c>
      <c r="N1644" s="45" t="inlineStr">
        <is>
          <t>27</t>
        </is>
      </c>
      <c r="O1644" s="45" t="inlineStr">
        <is>
          <t>1</t>
        </is>
      </c>
      <c r="P1644" s="59" t="str"/>
      <c r="Q1644" s="59" t="str"/>
      <c r="R1644" s="52" t="inlineStr">
        <is>
          <t>The display shows a timer at 00:05, indicating the cooking cycle is in progress, but no visual evidence confirms that keep-warm has started or that cooking is complete.</t>
        </is>
      </c>
      <c r="S1644" s="52" t="inlineStr">
        <is>
          <t>VLM</t>
        </is>
      </c>
      <c r="T1644" s="52" t="inlineStr">
        <is>
          <t>low</t>
        </is>
      </c>
      <c r="U1644" s="52" t="inlineStr">
        <is>
          <t>No visual or textual evidence indicates the transition to keep-warm mode or completion of cooking.</t>
        </is>
      </c>
      <c r="V1644" s="45" t="inlineStr">
        <is>
          <t>R1</t>
        </is>
      </c>
      <c r="W1644" s="46" t="inlineStr">
        <is>
          <t>1</t>
        </is>
      </c>
      <c r="X1644" s="60" t="n"/>
      <c r="Y1644" s="60" t="n"/>
      <c r="Z1644" s="46" t="inlineStr">
        <is>
          <t>no</t>
        </is>
      </c>
      <c r="AA1644" s="54" t="inlineStr">
        <is>
          <t>6帧显示压力锅处于'Pressure Cook'模式倒计时中（00:04/00:05），未显示烹饪完成的'Keep Warm'指示符或烹饪结束状态。</t>
        </is>
      </c>
      <c r="AB1644" s="54" t="n"/>
      <c r="AC1644" s="46" t="inlineStr">
        <is>
          <t>completed</t>
        </is>
      </c>
      <c r="AD1644" s="46" t="inlineStr">
        <is>
          <t>2026-07-28T02:00:15+08:00</t>
        </is>
      </c>
      <c r="AE1644" s="47">
        <f>IF(AC1644&lt;&gt;"completed","",IF(W1644=O1644,"no","yes"))</f>
        <v/>
      </c>
      <c r="AF1644" s="47">
        <f>IF(AC1644&lt;&gt;"completed","",IF(AND(X1644=P1644,Y1644=Q1644),"no","yes"))</f>
        <v/>
      </c>
      <c r="AG1644" s="47">
        <f>IF(AC1644&lt;&gt;"completed","待复核",IF(OR(W1644="",Z1644="",AA1644="",AD1644=""),"缺少必填项",IF(AND(OR(AE1644="yes",AF1644="yes"),AB1644=""),"修正原因缺失",IF(OR(W1644=0,W1644=1),IF(AND(X1644="",Y1644=""),"通过","0/1级时间应留空"),IF(AND(OR(W1644=2,W1644=3),X1644&lt;&gt;"",Y1644&lt;&gt;"",X1644&gt;=I1644,Y1644&lt;=J1644,Y1644&gt;X1644),"通过","2/3级时间无效")))))</f>
        <v/>
      </c>
    </row>
    <row r="1645">
      <c r="A1645" s="45" t="inlineStr">
        <is>
          <t>VQ-040</t>
        </is>
      </c>
      <c r="B1645" s="52" t="inlineStr">
        <is>
          <t>What indicates that pressure-cooker cooking is complete and keep-warm has started?</t>
        </is>
      </c>
      <c r="C1645" s="45" t="inlineStr">
        <is>
          <t>en</t>
        </is>
      </c>
      <c r="D1645" s="45" t="inlineStr">
        <is>
          <t>Pressure Cooker</t>
        </is>
      </c>
      <c r="E1645" s="45" t="inlineStr">
        <is>
          <t>state</t>
        </is>
      </c>
      <c r="F1645" s="45" t="inlineStr">
        <is>
          <t>development</t>
        </is>
      </c>
      <c r="G1645" s="45" t="inlineStr">
        <is>
          <t>pressure-020-scene-0002</t>
        </is>
      </c>
      <c r="H1645" s="45" t="inlineStr">
        <is>
          <t>pressure-020</t>
        </is>
      </c>
      <c r="I1645" s="59" t="inlineStr">
        <is>
          <t>7.307</t>
        </is>
      </c>
      <c r="J1645" s="59" t="inlineStr">
        <is>
          <t>82.716</t>
        </is>
      </c>
      <c r="K1645" s="45" t="inlineStr">
        <is>
          <t>items/pressure-020-scene-0002/clip.mp4</t>
        </is>
      </c>
      <c r="L1645" s="45" t="inlineStr">
        <is>
          <t>items/pressure-020-scene-0002/thumbnail.jpg</t>
        </is>
      </c>
      <c r="M1645" s="52" t="inlineStr">
        <is>
          <t>ASR: hey everyone so today we're talking about basmati rice and how to make it in a pressure cooker so this happens to be jan and i's favorite kind of rice the i really understood what basmati rice was after going to india my first time spent some time in hyderabad and one of the local dishes there is biryani and it's made with basmati rice turns out this kind of rice is highly recommended for a low lectin or lectin-free diet so that made us very happy but the key is you got to pressure cook it and not only is pressure cooking good for the rice but it is much quicker to do than the traditional method of cooking basmati rice okay so we've come up with a way to make basmati rice in the pressure cooker did some experimentation use some of the traditional methods and kind of combine the two and we turn out with really good basmati rice also usually it turns out for us relatively non-sticky you can see here that's just a tiny sticky but but not too bad. I mean, it's not clumping together and all gooey and gross. So I've got a cup of the basmati rice here, and I'm gonna go ahead and just put it straight into the pressure cooker, because the first thing I'm gonna do is rinse it. And might as well just use the pressure cooker's pan, take this over to the sink, and rinse the rice. It is important to rinse your rice
OCR: ROYYAL BASMATI RICE ROYAL ROYYL
VLM: Visual summary: A man in a kitchen holds a bag of Royal Basmati Rice and a plate, standing next to a pressure cooker.
视觉摘要: 一名男子在厨房里拿着一袋皇家巴斯马蒂大米和一个盘子，站在一个压力锅旁边。
Visible product: Pressure Cooker
Visible components: Royal Basmati Rice bag; pressure cooker; microwave oven; stove; refrigerator; sink; window with blinds
Visible actions: man holding rice bag; man holding plate; man gesturing with hand</t>
        </is>
      </c>
      <c r="N1645" s="45" t="inlineStr">
        <is>
          <t>28</t>
        </is>
      </c>
      <c r="O1645" s="45" t="inlineStr">
        <is>
          <t>0</t>
        </is>
      </c>
      <c r="P1645" s="59" t="str"/>
      <c r="Q1645" s="59" t="str"/>
      <c r="R1645" s="52" t="inlineStr">
        <is>
          <t>The scene shows preparation of basmati rice for pressure cooking, including rinsing rice and placing it in the pressure cooker, but does not show or mention any indicator that pressure-cooker cooking is complete or that keep-warm has started.</t>
        </is>
      </c>
      <c r="S1645" s="52" t="inlineStr">
        <is>
          <t>VLM|ASR|OCR</t>
        </is>
      </c>
      <c r="T1645" s="52" t="inlineStr">
        <is>
          <t>low</t>
        </is>
      </c>
      <c r="U1645" s="52" t="inlineStr">
        <is>
          <t>No evidence of pressure-cooker completion or keep-warm state is present in the frozen evidence.</t>
        </is>
      </c>
      <c r="V1645" s="45" t="inlineStr">
        <is>
          <t>R1</t>
        </is>
      </c>
      <c r="W1645" s="46" t="inlineStr">
        <is>
          <t>0</t>
        </is>
      </c>
      <c r="X1645" s="60" t="n"/>
      <c r="Y1645" s="60" t="n"/>
      <c r="Z1645" s="46" t="inlineStr">
        <is>
          <t>no</t>
        </is>
      </c>
      <c r="AA1645" s="54" t="inlineStr">
        <is>
          <t>画面仅展示男子介绍压力锅和大米,无任何烹饪完成或保温启动的指示(显示屏未读出'Keep Warm'或归零)。</t>
        </is>
      </c>
      <c r="AB1645" s="54" t="n"/>
      <c r="AC1645" s="46" t="inlineStr">
        <is>
          <t>completed</t>
        </is>
      </c>
      <c r="AD1645" s="46" t="inlineStr">
        <is>
          <t>2026-07-28T01:55:19+08:00</t>
        </is>
      </c>
      <c r="AE1645" s="47">
        <f>IF(AC1645&lt;&gt;"completed","",IF(W1645=O1645,"no","yes"))</f>
        <v/>
      </c>
      <c r="AF1645" s="47">
        <f>IF(AC1645&lt;&gt;"completed","",IF(AND(X1645=P1645,Y1645=Q1645),"no","yes"))</f>
        <v/>
      </c>
      <c r="AG1645" s="47">
        <f>IF(AC1645&lt;&gt;"completed","待复核",IF(OR(W1645="",Z1645="",AA1645="",AD1645=""),"缺少必填项",IF(AND(OR(AE1645="yes",AF1645="yes"),AB1645=""),"修正原因缺失",IF(OR(W1645=0,W1645=1),IF(AND(X1645="",Y1645=""),"通过","0/1级时间应留空"),IF(AND(OR(W1645=2,W1645=3),X1645&lt;&gt;"",Y1645&lt;&gt;"",X1645&gt;=I1645,Y1645&lt;=J1645,Y1645&gt;X1645),"通过","2/3级时间无效")))))</f>
        <v/>
      </c>
    </row>
    <row r="1646">
      <c r="A1646" s="45" t="inlineStr">
        <is>
          <t>VQ-040</t>
        </is>
      </c>
      <c r="B1646" s="52" t="inlineStr">
        <is>
          <t>What indicates that pressure-cooker cooking is complete and keep-warm has started?</t>
        </is>
      </c>
      <c r="C1646" s="45" t="inlineStr">
        <is>
          <t>en</t>
        </is>
      </c>
      <c r="D1646" s="45" t="inlineStr">
        <is>
          <t>Pressure Cooker</t>
        </is>
      </c>
      <c r="E1646" s="45" t="inlineStr">
        <is>
          <t>state</t>
        </is>
      </c>
      <c r="F1646" s="45" t="inlineStr">
        <is>
          <t>development</t>
        </is>
      </c>
      <c r="G1646" s="45" t="inlineStr">
        <is>
          <t>pressure-020-scene-0007</t>
        </is>
      </c>
      <c r="H1646" s="45" t="inlineStr">
        <is>
          <t>pressure-020</t>
        </is>
      </c>
      <c r="I1646" s="59" t="inlineStr">
        <is>
          <t>154.955</t>
        </is>
      </c>
      <c r="J1646" s="59" t="inlineStr">
        <is>
          <t>176.677</t>
        </is>
      </c>
      <c r="K1646" s="45" t="inlineStr">
        <is>
          <t>items/pressure-020-scene-0007/clip.mp4</t>
        </is>
      </c>
      <c r="L1646" s="45" t="inlineStr">
        <is>
          <t>items/pressure-020-scene-0007/thumbnail.jpg</t>
        </is>
      </c>
      <c r="M1646" s="52" t="inlineStr">
        <is>
          <t>ASR: and hit start and then we will just let this cook so most pressure cookers cook white rice for about six minutes this seems to work out good for us on you can see it's like almost up to the highest setting so in case you don't have a white rice setting you can see that we're at about 75% or so and cooking it for six minutes okay so it's done so I'm gonna go ahead and hit ah because we
OCR: COSORI 0:06 Poultry Beans Chill Brown Rice Vegetables Steam Adjust Chia White Meat Manuaz Sove
VLM: Visual summary: A close-up of a stainless steel COSORI pressure cooker with a digital display showing '0:06', as a hand points to its control panel.
视觉摘要: 一台不锈钢COSORI压力锅的特写，数字显示屏显示“0:06”，一只手正指向其控制面板。
Visible product: Pressure Cooker
Visible components: stainless steel body; black lid; digital display; control panel; buttons; hand
Visible actions: a hand pointing at the control panel
Visible states: digital display showing '0:06'; digital display changing to '0:00'</t>
        </is>
      </c>
      <c r="N1646" s="45" t="inlineStr">
        <is>
          <t>29</t>
        </is>
      </c>
      <c r="O1646" s="45" t="inlineStr">
        <is>
          <t>3</t>
        </is>
      </c>
      <c r="P1646" s="59" t="inlineStr">
        <is>
          <t>154.955</t>
        </is>
      </c>
      <c r="Q1646" s="59" t="inlineStr">
        <is>
          <t>176.677</t>
        </is>
      </c>
      <c r="R1646" s="52" t="inlineStr">
        <is>
          <t>The digital display changes from '0:06' to '0:00', indicating the cooking cycle has finished and the keep-warm function has started, as confirmed by the ASR mentioning 'it's done' and the VLM showing the display transition.</t>
        </is>
      </c>
      <c r="S1646" s="52" t="inlineStr">
        <is>
          <t>VLM|ASR|OCR</t>
        </is>
      </c>
      <c r="T1646" s="52" t="inlineStr">
        <is>
          <t>low</t>
        </is>
      </c>
      <c r="U1646" s="52" t="inlineStr">
        <is>
          <t>The display change from '0:06' to '0:00' is clearly visible in the VLM and corroborated by ASR and OCR, leaving no ambiguity.</t>
        </is>
      </c>
      <c r="V1646" s="45" t="inlineStr">
        <is>
          <t>R1</t>
        </is>
      </c>
      <c r="W1646" s="46" t="inlineStr">
        <is>
          <t>0</t>
        </is>
      </c>
      <c r="X1646" s="60" t="n"/>
      <c r="Y1646" s="60" t="n"/>
      <c r="Z1646" s="46" t="inlineStr">
        <is>
          <t>no</t>
        </is>
      </c>
      <c r="AA1646" s="54" t="inlineStr">
        <is>
          <t>6帧显示屏始终显示'0:06',从未出现'0:00'或'Keep Warm'字样,无任何烹饪完成指示。</t>
        </is>
      </c>
      <c r="AB1646" s="54" t="inlineStr">
        <is>
          <t>AI=3→R1=0:6帧显示屏始终为'0:06',未出现'0:00'或'Keep Warm',与AI所述的'0:06→0:00'变化不符;实际无完成指示。</t>
        </is>
      </c>
      <c r="AC1646" s="46" t="inlineStr">
        <is>
          <t>completed</t>
        </is>
      </c>
      <c r="AD1646" s="46" t="inlineStr">
        <is>
          <t>2026-07-28T01:55:19+08:00</t>
        </is>
      </c>
      <c r="AE1646" s="47">
        <f>IF(AC1646&lt;&gt;"completed","",IF(W1646=O1646,"no","yes"))</f>
        <v/>
      </c>
      <c r="AF1646" s="47">
        <f>IF(AC1646&lt;&gt;"completed","",IF(AND(X1646=P1646,Y1646=Q1646),"no","yes"))</f>
        <v/>
      </c>
      <c r="AG1646" s="47">
        <f>IF(AC1646&lt;&gt;"completed","待复核",IF(OR(W1646="",Z1646="",AA1646="",AD1646=""),"缺少必填项",IF(AND(OR(AE1646="yes",AF1646="yes"),AB1646=""),"修正原因缺失",IF(OR(W1646=0,W1646=1),IF(AND(X1646="",Y1646=""),"通过","0/1级时间应留空"),IF(AND(OR(W1646=2,W1646=3),X1646&lt;&gt;"",Y1646&lt;&gt;"",X1646&gt;=I1646,Y1646&lt;=J1646,Y1646&gt;X1646),"通过","2/3级时间无效")))))</f>
        <v/>
      </c>
    </row>
    <row r="1647">
      <c r="A1647" s="45" t="inlineStr">
        <is>
          <t>VQ-040</t>
        </is>
      </c>
      <c r="B1647" s="52" t="inlineStr">
        <is>
          <t>What indicates that pressure-cooker cooking is complete and keep-warm has started?</t>
        </is>
      </c>
      <c r="C1647" s="45" t="inlineStr">
        <is>
          <t>en</t>
        </is>
      </c>
      <c r="D1647" s="45" t="inlineStr">
        <is>
          <t>Pressure Cooker</t>
        </is>
      </c>
      <c r="E1647" s="45" t="inlineStr">
        <is>
          <t>state</t>
        </is>
      </c>
      <c r="F1647" s="45" t="inlineStr">
        <is>
          <t>development</t>
        </is>
      </c>
      <c r="G1647" s="45" t="inlineStr">
        <is>
          <t>pressure-037-scene-0013</t>
        </is>
      </c>
      <c r="H1647" s="45" t="inlineStr">
        <is>
          <t>pressure-037</t>
        </is>
      </c>
      <c r="I1647" s="59" t="inlineStr">
        <is>
          <t>66.597</t>
        </is>
      </c>
      <c r="J1647" s="59" t="inlineStr">
        <is>
          <t>77.731</t>
        </is>
      </c>
      <c r="K1647" s="45" t="inlineStr">
        <is>
          <t>items/pressure-037-scene-0013/clip.mp4</t>
        </is>
      </c>
      <c r="L1647" s="45" t="inlineStr">
        <is>
          <t>items/pressure-037-scene-0013/thumbnail.jpg</t>
        </is>
      </c>
      <c r="M1647" s="52" t="inlineStr">
        <is>
          <t>OCR: Itchen &gt; Kitchen &amp; Dining &gt;Small Appliances &gt; Electric Pressure Cookers Instant Pot Instant Pot IP-DUO60 7-in-1 Multi- Functional Pressure Cooker, 6Qt/1000W ****: 17.432 customer reviews 1000+ answered questions #1 Best Selle Kitchen &amp; Dining 0520 Price: $ 9.99 Prime In kock. Want it tomorrow, March 24? Order within 2 hrs 1 min and choose One-Day Shipping at checkout. Details Ships from and sold by Amazon.com. Gift-wrap available Roll over image to zoom in Size: 6 Quart 5 Quart 6 Quart 6 Quart Plus $94.95 $99.99 Prime 8 Quart $129.95Prima And over 17000 satisfied manuE customers onAmazon cro Automatic keep-warm and 3 temperatures for saute and slow cook Perfect 4 Hectic Lifestyle I'd give 6 stars if I could love my Instant Pot! A Cook's Dream!
VLM: Visual summary: A collage of Pinterest recipe pins for Instant Pot meals, followed by an Amazon product page for an Instant Pot pressure cooker, and then customer review snippets.
视觉摘要: 一张展示Instant Pot食谱的Pinterest拼贴图，接着是亚马逊上的Instant Pot压力锅产品页面，最后是顾客评价片段。
Visible product: Instant Pot
Visible components: pressure cooker; digital display; control buttons; customer reviews; star ratings; price tag; product image; text overlay
Visible states: product page displayed; customer reviews displayed; text overlay displayed</t>
        </is>
      </c>
      <c r="N1647" s="45" t="inlineStr">
        <is>
          <t>30</t>
        </is>
      </c>
      <c r="O1647" s="45" t="inlineStr">
        <is>
          <t>1</t>
        </is>
      </c>
      <c r="P1647" s="59" t="str"/>
      <c r="Q1647" s="59" t="str"/>
      <c r="R1647" s="52" t="inlineStr">
        <is>
          <t>The OCR text mentions 'Automatic keep-warm' as a feature of the Instant Pot, and the VLM shows the product page with customer reviews and feature descriptions, but no visual or spoken evidence indicates that pressure-cooker cooking is complete and keep-warm has started.</t>
        </is>
      </c>
      <c r="S1647" s="52" t="inlineStr">
        <is>
          <t>VLM|OCR</t>
        </is>
      </c>
      <c r="T1647" s="52" t="inlineStr">
        <is>
          <t>low</t>
        </is>
      </c>
      <c r="U1647" s="52" t="inlineStr">
        <is>
          <t>No evidence of the state transition from cooking to keep-warm being visually or audibly demonstrated.</t>
        </is>
      </c>
      <c r="V1647" s="45" t="inlineStr">
        <is>
          <t>R1</t>
        </is>
      </c>
      <c r="W1647" s="46" t="inlineStr">
        <is>
          <t>1</t>
        </is>
      </c>
      <c r="X1647" s="60" t="n"/>
      <c r="Y1647" s="60" t="n"/>
      <c r="Z1647" s="46" t="inlineStr">
        <is>
          <t>no</t>
        </is>
      </c>
      <c r="AA1647" s="54" t="inlineStr">
        <is>
          <t>第3帧（t=71.1s）显示Instant Pot商品页面，OCR含Automatic keep-warm功能描述，但画面为静态产品介绍而非实际烹饪完成及保温启动的指示演示。</t>
        </is>
      </c>
      <c r="AB1647" s="54" t="n"/>
      <c r="AC1647" s="46" t="inlineStr">
        <is>
          <t>completed</t>
        </is>
      </c>
      <c r="AD1647" s="46" t="inlineStr">
        <is>
          <t>2026-07-28T02:00:15+08:00</t>
        </is>
      </c>
      <c r="AE1647" s="47">
        <f>IF(AC1647&lt;&gt;"completed","",IF(W1647=O1647,"no","yes"))</f>
        <v/>
      </c>
      <c r="AF1647" s="47">
        <f>IF(AC1647&lt;&gt;"completed","",IF(AND(X1647=P1647,Y1647=Q1647),"no","yes"))</f>
        <v/>
      </c>
      <c r="AG1647" s="47">
        <f>IF(AC1647&lt;&gt;"completed","待复核",IF(OR(W1647="",Z1647="",AA1647="",AD1647=""),"缺少必填项",IF(AND(OR(AE1647="yes",AF1647="yes"),AB1647=""),"修正原因缺失",IF(OR(W1647=0,W1647=1),IF(AND(X1647="",Y1647=""),"通过","0/1级时间应留空"),IF(AND(OR(W1647=2,W1647=3),X1647&lt;&gt;"",Y1647&lt;&gt;"",X1647&gt;=I1647,Y1647&lt;=J1647,Y1647&gt;X1647),"通过","2/3级时间无效")))))</f>
        <v/>
      </c>
    </row>
    <row r="1648">
      <c r="A1648" s="45" t="inlineStr">
        <is>
          <t>VQ-040</t>
        </is>
      </c>
      <c r="B1648" s="52" t="inlineStr">
        <is>
          <t>What indicates that pressure-cooker cooking is complete and keep-warm has started?</t>
        </is>
      </c>
      <c r="C1648" s="45" t="inlineStr">
        <is>
          <t>en</t>
        </is>
      </c>
      <c r="D1648" s="45" t="inlineStr">
        <is>
          <t>Pressure Cooker</t>
        </is>
      </c>
      <c r="E1648" s="45" t="inlineStr">
        <is>
          <t>state</t>
        </is>
      </c>
      <c r="F1648" s="45" t="inlineStr">
        <is>
          <t>development</t>
        </is>
      </c>
      <c r="G1648" s="45" t="inlineStr">
        <is>
          <t>pressure-036-scene-0012</t>
        </is>
      </c>
      <c r="H1648" s="45" t="inlineStr">
        <is>
          <t>pressure-036</t>
        </is>
      </c>
      <c r="I1648" s="59" t="inlineStr">
        <is>
          <t>174.675</t>
        </is>
      </c>
      <c r="J1648" s="59" t="inlineStr">
        <is>
          <t>219.353</t>
        </is>
      </c>
      <c r="K1648" s="45" t="inlineStr">
        <is>
          <t>items/pressure-036-scene-0012/clip.mp4</t>
        </is>
      </c>
      <c r="L1648" s="45" t="inlineStr">
        <is>
          <t>items/pressure-036-scene-0012/thumbnail.jpg</t>
        </is>
      </c>
      <c r="M1648" s="52" t="inlineStr">
        <is>
          <t>ASR: cook. So let's cook a couple of things. I'm going to turn this on to poultry. I'm just going to leave it at the default for 15 and see how that works. We'll go ahead and put this in the basket that I've got in there. So I am using the inner basket. And the reason why is because I did put about half a cup of water in the bottom just to allow the steam or whatnot that's something we usually do when we're cooking chicken keep it a little bit moist okay so now I've got the lid locked we're gonna go ahead with poultry I'm just gonna leave it on the default and let it go so it is now warming up okay so the chicken is done you can see here I'm gonna go ahead and
OCR: 00:151 00:15 Mec A Si ID
VLM: Visual summary: A person is preparing to use a black pressure cooker on a kitchen counter, placing food into the inner pot and then closing the lid.
视觉摘要: 一个人正在厨房台面上准备使用一个黑色压力锅，将食物放入内锅，然后盖上盖子。
Visible product: Pressure Cooker
Visible components: digital display; control knob; cancel button; inner pot; lid; steam rack; kitchen counter; cabinet
Visible actions: placing food into the inner pot; closing the lid
Visible states: digital display showing time; lid being closed
Visual uncertainty: The person's face and full body are not visible. The exact food item being placed is not clearly identifiable.</t>
        </is>
      </c>
      <c r="N1648" s="45" t="inlineStr">
        <is>
          <t>31</t>
        </is>
      </c>
      <c r="O1648" s="45" t="inlineStr">
        <is>
          <t>1</t>
        </is>
      </c>
      <c r="P1648" s="59" t="str"/>
      <c r="Q1648" s="59" t="str"/>
      <c r="R1648" s="52" t="inlineStr">
        <is>
          <t>ASR mentions the chicken is done and the cooker is warming up, but no explicit visual or spoken indicator of 'keep-warm' starting is shown. VLM shows lid closed and digital display active, but no state change or indicator confirms keep-warm mode.</t>
        </is>
      </c>
      <c r="S1648" s="52" t="inlineStr">
        <is>
          <t>ASR|VLM</t>
        </is>
      </c>
      <c r="T1648" s="52" t="inlineStr">
        <is>
          <t>low</t>
        </is>
      </c>
      <c r="U1648" s="52" t="inlineStr">
        <is>
          <t>No explicit visual or spoken evidence confirms the transition to keep-warm mode; only that cooking is done and warming up is mentioned.</t>
        </is>
      </c>
      <c r="V1648" s="45" t="inlineStr">
        <is>
          <t>R1</t>
        </is>
      </c>
      <c r="W1648" s="46" t="inlineStr">
        <is>
          <t>0</t>
        </is>
      </c>
      <c r="X1648" s="60" t="n"/>
      <c r="Y1648" s="60" t="n"/>
      <c r="Z1648" s="46" t="inlineStr">
        <is>
          <t>no</t>
        </is>
      </c>
      <c r="AA1648" s="54" t="inlineStr">
        <is>
          <t>6帧画面均未出现烹饪完成或keep-warm模式的指示：显示屏仅显示'OFF'或'00:15'，无状态切换指示灯、无语音/VLM中关于完成的提示，画面只是准备和盖盖阶段。</t>
        </is>
      </c>
      <c r="AB1648" s="54" t="inlineStr">
        <is>
          <t>AI=1→R1=0</t>
        </is>
      </c>
      <c r="AC1648" s="46" t="inlineStr">
        <is>
          <t>completed</t>
        </is>
      </c>
      <c r="AD1648" s="46" t="inlineStr">
        <is>
          <t>2026-07-28T01:55:19+08:00</t>
        </is>
      </c>
      <c r="AE1648" s="47">
        <f>IF(AC1648&lt;&gt;"completed","",IF(W1648=O1648,"no","yes"))</f>
        <v/>
      </c>
      <c r="AF1648" s="47">
        <f>IF(AC1648&lt;&gt;"completed","",IF(AND(X1648=P1648,Y1648=Q1648),"no","yes"))</f>
        <v/>
      </c>
      <c r="AG1648" s="47">
        <f>IF(AC1648&lt;&gt;"completed","待复核",IF(OR(W1648="",Z1648="",AA1648="",AD1648=""),"缺少必填项",IF(AND(OR(AE1648="yes",AF1648="yes"),AB1648=""),"修正原因缺失",IF(OR(W1648=0,W1648=1),IF(AND(X1648="",Y1648=""),"通过","0/1级时间应留空"),IF(AND(OR(W1648=2,W1648=3),X1648&lt;&gt;"",Y1648&lt;&gt;"",X1648&gt;=I1648,Y1648&lt;=J1648,Y1648&gt;X1648),"通过","2/3级时间无效")))))</f>
        <v/>
      </c>
    </row>
    <row r="1649">
      <c r="A1649" s="45" t="inlineStr">
        <is>
          <t>VQ-040</t>
        </is>
      </c>
      <c r="B1649" s="52" t="inlineStr">
        <is>
          <t>What indicates that pressure-cooker cooking is complete and keep-warm has started?</t>
        </is>
      </c>
      <c r="C1649" s="45" t="inlineStr">
        <is>
          <t>en</t>
        </is>
      </c>
      <c r="D1649" s="45" t="inlineStr">
        <is>
          <t>Pressure Cooker</t>
        </is>
      </c>
      <c r="E1649" s="45" t="inlineStr">
        <is>
          <t>state</t>
        </is>
      </c>
      <c r="F1649" s="45" t="inlineStr">
        <is>
          <t>development</t>
        </is>
      </c>
      <c r="G1649" s="45" t="inlineStr">
        <is>
          <t>pressure-012-scene-0019</t>
        </is>
      </c>
      <c r="H1649" s="45" t="inlineStr">
        <is>
          <t>pressure-012</t>
        </is>
      </c>
      <c r="I1649" s="59" t="inlineStr">
        <is>
          <t>69.269</t>
        </is>
      </c>
      <c r="J1649" s="59" t="inlineStr">
        <is>
          <t>72.806</t>
        </is>
      </c>
      <c r="K1649" s="45" t="inlineStr">
        <is>
          <t>items/pressure-012-scene-0019/clip.mp4</t>
        </is>
      </c>
      <c r="L1649" s="45" t="inlineStr">
        <is>
          <t>items/pressure-012-scene-0019/thumbnail.jpg</t>
        </is>
      </c>
      <c r="M1649" s="52" t="inlineStr">
        <is>
          <t>VLM: Visual summary: A hand is shown interacting with a pressure cooker, followed by a view of cooked chicken pieces being removed with tongs.
视觉摘要: 一只手与压力锅互动，随后画面显示用夹子取出煮熟的鸡肉块。
Visible product: Pressure Cooker
Visible components: pressure cooker lid; pressure cooker inner pot; red tongs; chicken pieces; garlic cloves; green onions; red and white checkered cloth
Visible actions: hand closing the pressure cooker lid; hand using tongs to remove chicken pieces
Visible states: chicken pieces cooked in liquid; pressure cooker lid closed</t>
        </is>
      </c>
      <c r="N1649" s="45" t="inlineStr">
        <is>
          <t>32</t>
        </is>
      </c>
      <c r="O1649" s="45" t="inlineStr">
        <is>
          <t>2</t>
        </is>
      </c>
      <c r="P1649" s="59" t="inlineStr">
        <is>
          <t>69.269</t>
        </is>
      </c>
      <c r="Q1649" s="59" t="inlineStr">
        <is>
          <t>72.806</t>
        </is>
      </c>
      <c r="R1649" s="52" t="inlineStr">
        <is>
          <t>The visual shows cooked chicken being removed with tongs, indicating the cooking process is complete and the keep-warm function may have started, as the lid is closed and no active pressure is visible.</t>
        </is>
      </c>
      <c r="S1649" s="52" t="inlineStr">
        <is>
          <t>VLM</t>
        </is>
      </c>
      <c r="T1649" s="52" t="inlineStr">
        <is>
          <t>low</t>
        </is>
      </c>
      <c r="U1649" s="52" t="inlineStr">
        <is>
          <t>No explicit mention of 'keep-warm' function activation, but removal of cooked food implies completion of cooking.</t>
        </is>
      </c>
      <c r="V1649" s="45" t="inlineStr">
        <is>
          <t>R1</t>
        </is>
      </c>
      <c r="W1649" s="46" t="inlineStr">
        <is>
          <t>1</t>
        </is>
      </c>
      <c r="X1649" s="60" t="n"/>
      <c r="Y1649" s="60" t="n"/>
      <c r="Z1649" s="46" t="inlineStr">
        <is>
          <t>no</t>
        </is>
      </c>
      <c r="AA1649" s="54" t="inlineStr">
        <is>
          <t>帧3-5 显示煮熟的鸡肉被夹子取出，间接提示烹饪已完成；但无任何保温模式启动的具体可视指示（面板变化、指示灯、声音等）。</t>
        </is>
      </c>
      <c r="AB1649" s="54" t="inlineStr">
        <is>
          <t>AI=2→R1=1：仅有'取出熟食'的间接暗示，无'烹饪完成'或'保温开始'的具体指示标志</t>
        </is>
      </c>
      <c r="AC1649" s="46" t="inlineStr">
        <is>
          <t>completed</t>
        </is>
      </c>
      <c r="AD1649" s="46" t="inlineStr">
        <is>
          <t>2026-07-28T01:55:19+08:00</t>
        </is>
      </c>
      <c r="AE1649" s="47">
        <f>IF(AC1649&lt;&gt;"completed","",IF(W1649=O1649,"no","yes"))</f>
        <v/>
      </c>
      <c r="AF1649" s="47">
        <f>IF(AC1649&lt;&gt;"completed","",IF(AND(X1649=P1649,Y1649=Q1649),"no","yes"))</f>
        <v/>
      </c>
      <c r="AG1649" s="47">
        <f>IF(AC1649&lt;&gt;"completed","待复核",IF(OR(W1649="",Z1649="",AA1649="",AD1649=""),"缺少必填项",IF(AND(OR(AE1649="yes",AF1649="yes"),AB1649=""),"修正原因缺失",IF(OR(W1649=0,W1649=1),IF(AND(X1649="",Y1649=""),"通过","0/1级时间应留空"),IF(AND(OR(W1649=2,W1649=3),X1649&lt;&gt;"",Y1649&lt;&gt;"",X1649&gt;=I1649,Y1649&lt;=J1649,Y1649&gt;X1649),"通过","2/3级时间无效")))))</f>
        <v/>
      </c>
    </row>
    <row r="1650">
      <c r="A1650" s="45" t="inlineStr">
        <is>
          <t>VQ-040</t>
        </is>
      </c>
      <c r="B1650" s="52" t="inlineStr">
        <is>
          <t>What indicates that pressure-cooker cooking is complete and keep-warm has started?</t>
        </is>
      </c>
      <c r="C1650" s="45" t="inlineStr">
        <is>
          <t>en</t>
        </is>
      </c>
      <c r="D1650" s="45" t="inlineStr">
        <is>
          <t>Pressure Cooker</t>
        </is>
      </c>
      <c r="E1650" s="45" t="inlineStr">
        <is>
          <t>state</t>
        </is>
      </c>
      <c r="F1650" s="45" t="inlineStr">
        <is>
          <t>development</t>
        </is>
      </c>
      <c r="G1650" s="45" t="inlineStr">
        <is>
          <t>pressure-040-scene-0038</t>
        </is>
      </c>
      <c r="H1650" s="45" t="inlineStr">
        <is>
          <t>pressure-040</t>
        </is>
      </c>
      <c r="I1650" s="59" t="inlineStr">
        <is>
          <t>474.508</t>
        </is>
      </c>
      <c r="J1650" s="59" t="inlineStr">
        <is>
          <t>514.715</t>
        </is>
      </c>
      <c r="K1650" s="45" t="inlineStr">
        <is>
          <t>items/pressure-040-scene-0038/clip.mp4</t>
        </is>
      </c>
      <c r="L1650" s="45" t="inlineStr">
        <is>
          <t>items/pressure-040-scene-0038/thumbnail.jpg</t>
        </is>
      </c>
      <c r="M1650" s="52" t="inlineStr">
        <is>
          <t>ASR: some details tell you what we're doing it right now okay tell me about your feelings right now oh you're eating out sorry sorry this is actually really good Joe do you want to come try this whenever I cook people say it's actually like they didn't believe it and then they started eating they're like no It's just weird to think that this was in the pressure cooker for five minutes and this seems like I did labor all day. Yeah, a little taste would be great. Thank you. My pleasure. And then I garnish with a little parm. These are all these extras. If you're like, I don't want dairy, I don't want any of that. I love how it's savory. That's a huge difference. And I know Joe's not like a huge, huge pumpkin fan, so I'm interested to see what he thinks. Nice. Yeah? What do you think? You're not just saying that. No, I like that a lot. I'm a pumpkin fan.
OCR: PCTV PARK CITY KITY TELEVISION PARK PARK CITY TELE SION PARK CITY TELEVISION RKLITY TELEW RKLITY TELEVISION ISION PARK CITY TELE SIO ITY TELE PC PARK CIT TELEVISION PARK CITY T RKITY TELEVISION RKLITYTELEVISION PARK CITY TE
VLM: Visual summary: Three people are in a television studio kitchen set, standing behind a counter with a pressure cooker and various ingredients, including a pumpkin and cartons of cream. One person is adding an ingredient to the pressure cooker while the others are tasting food.
视觉摘要: 三个人站在电视演播室的厨房台前，台上有压力锅和各种食材，包括一个南瓜和奶油盒。一个人正在向压力锅中添加食材，而其他人则在品尝食物。
Visible product: Pressure Cooker
Visible components: pressure cooker; pumpkin; cartons of cream; spoon; cup; bottle; kitchen sink; television screens; studio backdrop with 'PCTV PARK CITY TELEVISION' logo
Visible actions: adding an ingredient to the pressure cooker; tasting food with a spoon; holding a cup; gesturing with hands
Visible states: person in green shirt actively preparing food; person in grey shirt tasting food; person in maroon jacket tasting food
Visual uncertainty: The specific brand or model of the pressure cooker is not visible. The exact ingredients being added or tasted are not identifiable. The full names of the people are not visible.</t>
        </is>
      </c>
      <c r="N1650" s="45" t="inlineStr">
        <is>
          <t>33</t>
        </is>
      </c>
      <c r="O1650" s="45" t="inlineStr">
        <is>
          <t>0</t>
        </is>
      </c>
      <c r="P1650" s="59" t="str"/>
      <c r="Q1650" s="59" t="str"/>
      <c r="R1650" s="52" t="inlineStr">
        <is>
          <t>The scene shows people tasting food and preparing ingredients, but there is no visual or spoken evidence indicating that pressure-cooker cooking is complete or that keep-warm has started.</t>
        </is>
      </c>
      <c r="S1650" s="52" t="inlineStr">
        <is>
          <t>VLM</t>
        </is>
      </c>
      <c r="T1650" s="52" t="inlineStr">
        <is>
          <t>low</t>
        </is>
      </c>
      <c r="U1650" s="52" t="inlineStr">
        <is>
          <t>No evidence of pressure-cooker completion or keep-warm state is present in the visual or audio content.</t>
        </is>
      </c>
      <c r="V1650" s="45" t="inlineStr">
        <is>
          <t>R1</t>
        </is>
      </c>
      <c r="W1650" s="46" t="inlineStr">
        <is>
          <t>0</t>
        </is>
      </c>
      <c r="X1650" s="60" t="n"/>
      <c r="Y1650" s="60" t="n"/>
      <c r="Z1650" s="46" t="inlineStr">
        <is>
          <t>no</t>
        </is>
      </c>
      <c r="AA1650" s="54" t="inlineStr">
        <is>
          <t>全部6帧（t=474.5s–514.7s）为PCTV演播室三人品尝/交谈画面，电压力锅置于台面作为背景，未见完成提示、显示屏特写或保温启动指示。</t>
        </is>
      </c>
      <c r="AB1650" s="54" t="n"/>
      <c r="AC1650" s="46" t="inlineStr">
        <is>
          <t>completed</t>
        </is>
      </c>
      <c r="AD1650" s="46" t="inlineStr">
        <is>
          <t>2026-07-28T02:00:15+08:00</t>
        </is>
      </c>
      <c r="AE1650" s="47">
        <f>IF(AC1650&lt;&gt;"completed","",IF(W1650=O1650,"no","yes"))</f>
        <v/>
      </c>
      <c r="AF1650" s="47">
        <f>IF(AC1650&lt;&gt;"completed","",IF(AND(X1650=P1650,Y1650=Q1650),"no","yes"))</f>
        <v/>
      </c>
      <c r="AG1650" s="47">
        <f>IF(AC1650&lt;&gt;"completed","待复核",IF(OR(W1650="",Z1650="",AA1650="",AD1650=""),"缺少必填项",IF(AND(OR(AE1650="yes",AF1650="yes"),AB1650=""),"修正原因缺失",IF(OR(W1650=0,W1650=1),IF(AND(X1650="",Y1650=""),"通过","0/1级时间应留空"),IF(AND(OR(W1650=2,W1650=3),X1650&lt;&gt;"",Y1650&lt;&gt;"",X1650&gt;=I1650,Y1650&lt;=J1650,Y1650&gt;X1650),"通过","2/3级时间无效")))))</f>
        <v/>
      </c>
    </row>
    <row r="1651">
      <c r="A1651" s="45" t="inlineStr">
        <is>
          <t>VQ-040</t>
        </is>
      </c>
      <c r="B1651" s="52" t="inlineStr">
        <is>
          <t>What indicates that pressure-cooker cooking is complete and keep-warm has started?</t>
        </is>
      </c>
      <c r="C1651" s="45" t="inlineStr">
        <is>
          <t>en</t>
        </is>
      </c>
      <c r="D1651" s="45" t="inlineStr">
        <is>
          <t>Pressure Cooker</t>
        </is>
      </c>
      <c r="E1651" s="45" t="inlineStr">
        <is>
          <t>state</t>
        </is>
      </c>
      <c r="F1651" s="45" t="inlineStr">
        <is>
          <t>development</t>
        </is>
      </c>
      <c r="G1651" s="45" t="inlineStr">
        <is>
          <t>pressure-040-scene-0003</t>
        </is>
      </c>
      <c r="H1651" s="45" t="inlineStr">
        <is>
          <t>pressure-040</t>
        </is>
      </c>
      <c r="I1651" s="59" t="inlineStr">
        <is>
          <t>63.897</t>
        </is>
      </c>
      <c r="J1651" s="59" t="inlineStr">
        <is>
          <t>70.237</t>
        </is>
      </c>
      <c r="K1651" s="45" t="inlineStr">
        <is>
          <t>items/pressure-040-scene-0003/clip.mp4</t>
        </is>
      </c>
      <c r="L1651" s="45" t="inlineStr">
        <is>
          <t>items/pressure-040-scene-0003/thumbnail.jpg</t>
        </is>
      </c>
      <c r="M1651" s="52" t="inlineStr">
        <is>
          <t>ASR: pressure cooker and it can be a slow cooker as well so a lot of people know that brand name but this one is my preferred choice this one so you can
OCR: FAGOR KIRKLAND I-OI 8.8:8.8 ORGANIC HICKEN START Nutrition F OCK STOP KEEP WARM TIME DELAY STEAM EE /OR PRESSURE COK SLOW COOK YOGURT SLOW- EN BONES AD BROWN SAUTÉ SIMMER WHITE RICE RISOTTO PCTV PARK CITY TELEVISION PAP TY TELEVISI
VLM: Visual summary: A close-up of a Fagor pressure cooker's control panel, showing a digital display and multiple cooking function buttons, with a carton of Kirkland Organic Chicken Stock visible to the left.
视觉摘要: 一台法格压力锅的控制面板特写，显示数字显示屏和多个烹饪功能按钮，左侧可见一盒Kirkland有机鸡骨汤。
Visible product: Pressure Cooker
Visible components: digital display; START/STOP button; KEEP WARM button; TIME DELAY button; STEAM button; PRESSURE COOK button; SLOW COOK button; YOGURT button; BROWN button; SAUTÉ button; SIMMER button; WHITE RICE button; BROWN RICE button; RISOTTO button; plus button; minus button; FAGOR logo; KIRKLAND Organic Chicken Stock carton
Visible states: digital display showing '00:30'; digital display showing '00:00'</t>
        </is>
      </c>
      <c r="N1651" s="45" t="inlineStr">
        <is>
          <t>34</t>
        </is>
      </c>
      <c r="O1651" s="45" t="inlineStr">
        <is>
          <t>3</t>
        </is>
      </c>
      <c r="P1651" s="59" t="inlineStr">
        <is>
          <t>69.737</t>
        </is>
      </c>
      <c r="Q1651" s="59" t="inlineStr">
        <is>
          <t>70.237</t>
        </is>
      </c>
      <c r="R1651" s="52" t="inlineStr">
        <is>
          <t>The digital display shows '00:00', and the 'KEEP WARM' button is visible and labeled, indicating the pressure-cooker cooking cycle has completed and keep-warm mode has started.</t>
        </is>
      </c>
      <c r="S1651" s="52" t="inlineStr">
        <is>
          <t>VLM|OCR</t>
        </is>
      </c>
      <c r="T1651" s="52" t="inlineStr">
        <is>
          <t>medium</t>
        </is>
      </c>
      <c r="U1651" s="52" t="inlineStr">
        <is>
          <t>The visual and OCR evidence directly shows the 'KEEP WARM' button and '00:00' on the display, which together indicate the transition to keep-warm mode after cooking. AI returned a point timestamp; it was expanded to a clipped one-second review window.</t>
        </is>
      </c>
      <c r="V1651" s="45" t="inlineStr">
        <is>
          <t>R1</t>
        </is>
      </c>
      <c r="W1651" s="46" t="inlineStr">
        <is>
          <t>1</t>
        </is>
      </c>
      <c r="X1651" s="60" t="n"/>
      <c r="Y1651" s="60" t="n"/>
      <c r="Z1651" s="46" t="inlineStr">
        <is>
          <t>no</t>
        </is>
      </c>
      <c r="AA1651" s="54" t="inlineStr">
        <is>
          <t>全部6帧（t=63.9s–70.3s）显示屏显示倒计时从00:33递减至00:19，明显是烹饪进行中的状态，并非烹饪完成（00:00）或保温启动的指示；KEEP WARM按钮仅作为标签可见但未被激活。</t>
        </is>
      </c>
      <c r="AB1651" s="54" t="inlineStr">
        <is>
          <t>AI=3→R1=1：画面显示的是烹饪中途倒计时（00:33→00:19），不是烹饪完成或保温启动状态，AI严重误判。</t>
        </is>
      </c>
      <c r="AC1651" s="46" t="inlineStr">
        <is>
          <t>completed</t>
        </is>
      </c>
      <c r="AD1651" s="46" t="inlineStr">
        <is>
          <t>2026-07-28T02:00:15+08:00</t>
        </is>
      </c>
      <c r="AE1651" s="47">
        <f>IF(AC1651&lt;&gt;"completed","",IF(W1651=O1651,"no","yes"))</f>
        <v/>
      </c>
      <c r="AF1651" s="47">
        <f>IF(AC1651&lt;&gt;"completed","",IF(AND(X1651=P1651,Y1651=Q1651),"no","yes"))</f>
        <v/>
      </c>
      <c r="AG1651" s="47">
        <f>IF(AC1651&lt;&gt;"completed","待复核",IF(OR(W1651="",Z1651="",AA1651="",AD1651=""),"缺少必填项",IF(AND(OR(AE1651="yes",AF1651="yes"),AB1651=""),"修正原因缺失",IF(OR(W1651=0,W1651=1),IF(AND(X1651="",Y1651=""),"通过","0/1级时间应留空"),IF(AND(OR(W1651=2,W1651=3),X1651&lt;&gt;"",Y1651&lt;&gt;"",X1651&gt;=I1651,Y1651&lt;=J1651,Y1651&gt;X1651),"通过","2/3级时间无效")))))</f>
        <v/>
      </c>
    </row>
    <row r="1652">
      <c r="A1652" s="45" t="inlineStr">
        <is>
          <t>VQ-040</t>
        </is>
      </c>
      <c r="B1652" s="52" t="inlineStr">
        <is>
          <t>What indicates that pressure-cooker cooking is complete and keep-warm has started?</t>
        </is>
      </c>
      <c r="C1652" s="45" t="inlineStr">
        <is>
          <t>en</t>
        </is>
      </c>
      <c r="D1652" s="45" t="inlineStr">
        <is>
          <t>Pressure Cooker</t>
        </is>
      </c>
      <c r="E1652" s="45" t="inlineStr">
        <is>
          <t>state</t>
        </is>
      </c>
      <c r="F1652" s="45" t="inlineStr">
        <is>
          <t>development</t>
        </is>
      </c>
      <c r="G1652" s="45" t="inlineStr">
        <is>
          <t>pressure-032-scene-0003</t>
        </is>
      </c>
      <c r="H1652" s="45" t="inlineStr">
        <is>
          <t>pressure-032</t>
        </is>
      </c>
      <c r="I1652" s="59" t="inlineStr">
        <is>
          <t>1379.311</t>
        </is>
      </c>
      <c r="J1652" s="59" t="inlineStr">
        <is>
          <t>1438.637</t>
        </is>
      </c>
      <c r="K1652" s="45" t="inlineStr">
        <is>
          <t>items/pressure-032-scene-0003/clip.mp4</t>
        </is>
      </c>
      <c r="L1652" s="45" t="inlineStr">
        <is>
          <t>items/pressure-032-scene-0003/thumbnail.jpg</t>
        </is>
      </c>
      <c r="M1652" s="52" t="inlineStr">
        <is>
          <t>ASR: okay not what yeah see it's supposed to rock like this but for some reason it's It's not rocking. Well I hope that it doesn't blow on the bottom, it's supposed to get really noisy. So gosh. Don't let it go. It's resting on the burner. It's on the burner? Okay, it's still resting. Well, I'll tell you what, I may have to go to the pressure cooker shop and find out what's wrong with it, but that's what it usually does, see? So we'll just go ahead and let this cook for another ten minutes and see what happens. Okay, now it's doing its thing. Okay, this is how it's supposed to rock, so evidently I haven't used it for a while. So, here we go. Now, it's going to be cooking for eight more minutes. I'm going to turn the heat down. There. A gentle rock is what you want on a pressure cooker. Don't we all want gentle rocking? Oh, now, now. This is comforting food, so once you eat it, you won't be rocked. Okay, our cooking time is finished, so how we're going to do this is we're going to take this over
OCR: 2S PSKIMD AILNEU
VLM: Visual summary: Two women in a kitchen are interacting with a pressure cooker on the counter.
视觉摘要: 两位女士在厨房里与放在台面上的压力锅互动。
Visible product: Pressure Cooker
Visible components: pressure cooker; lid; knob; aprons; kitchen counter; refrigerator; utensils
Visible actions: woman gesturing with hands; woman looking upward; woman reaching for stove knob
Visible states: pressure cooker on counter; lid on pressure cooker; woman standing near stove
Visual uncertainty: The specific model or brand of the pressure cooker is not visible. The exact action being performed is not fully clear from the frames.</t>
        </is>
      </c>
      <c r="N1652" s="45" t="inlineStr">
        <is>
          <t>35</t>
        </is>
      </c>
      <c r="O1652" s="45" t="inlineStr">
        <is>
          <t>1</t>
        </is>
      </c>
      <c r="P1652" s="59" t="str"/>
      <c r="Q1652" s="59" t="str"/>
      <c r="R1652" s="52" t="inlineStr">
        <is>
          <t>ASR mentions cooking time is finished and the user plans to take action next, but does not describe any visual or audible indicator of keep-warm mode starting. VLM shows pressure cooker on counter with lid on, but no evidence of keep-warm state or indicator.</t>
        </is>
      </c>
      <c r="S1652" s="52" t="inlineStr">
        <is>
          <t>ASR|VLM</t>
        </is>
      </c>
      <c r="T1652" s="52" t="inlineStr">
        <is>
          <t>low</t>
        </is>
      </c>
      <c r="U1652" s="52" t="inlineStr">
        <is>
          <t>No evidence of pressure cooker transitioning to keep-warm mode or any indicator (e.g., sound, light, text) confirming keep-warm has started.</t>
        </is>
      </c>
      <c r="V1652" s="45" t="inlineStr">
        <is>
          <t>R1</t>
        </is>
      </c>
      <c r="W1652" s="46" t="inlineStr">
        <is>
          <t>0</t>
        </is>
      </c>
      <c r="X1652" s="60" t="n"/>
      <c r="Y1652" s="60" t="n"/>
      <c r="Z1652" s="46" t="inlineStr">
        <is>
          <t>no</t>
        </is>
      </c>
      <c r="AA1652" s="54" t="inlineStr">
        <is>
          <t>场景中没有完成提示、保温指示灯或任何表示已进入保温状态的画面。</t>
        </is>
      </c>
      <c r="AB1652" s="54" t="inlineStr">
        <is>
          <t>AI=1→R1=0：画面与音频均未展示烹饪完成或保温启动的指示。</t>
        </is>
      </c>
      <c r="AC1652" s="46" t="inlineStr">
        <is>
          <t>completed</t>
        </is>
      </c>
      <c r="AD1652" s="46" t="inlineStr">
        <is>
          <t>2026-07-28T01:55:19+08:00</t>
        </is>
      </c>
      <c r="AE1652" s="47">
        <f>IF(AC1652&lt;&gt;"completed","",IF(W1652=O1652,"no","yes"))</f>
        <v/>
      </c>
      <c r="AF1652" s="47">
        <f>IF(AC1652&lt;&gt;"completed","",IF(AND(X1652=P1652,Y1652=Q1652),"no","yes"))</f>
        <v/>
      </c>
      <c r="AG1652" s="47">
        <f>IF(AC1652&lt;&gt;"completed","待复核",IF(OR(W1652="",Z1652="",AA1652="",AD1652=""),"缺少必填项",IF(AND(OR(AE1652="yes",AF1652="yes"),AB1652=""),"修正原因缺失",IF(OR(W1652=0,W1652=1),IF(AND(X1652="",Y1652=""),"通过","0/1级时间应留空"),IF(AND(OR(W1652=2,W1652=3),X1652&lt;&gt;"",Y1652&lt;&gt;"",X1652&gt;=I1652,Y1652&lt;=J1652,Y1652&gt;X1652),"通过","2/3级时间无效")))))</f>
        <v/>
      </c>
    </row>
    <row r="1653">
      <c r="A1653" s="45" t="inlineStr">
        <is>
          <t>VQ-040</t>
        </is>
      </c>
      <c r="B1653" s="52" t="inlineStr">
        <is>
          <t>What indicates that pressure-cooker cooking is complete and keep-warm has started?</t>
        </is>
      </c>
      <c r="C1653" s="45" t="inlineStr">
        <is>
          <t>en</t>
        </is>
      </c>
      <c r="D1653" s="45" t="inlineStr">
        <is>
          <t>Pressure Cooker</t>
        </is>
      </c>
      <c r="E1653" s="45" t="inlineStr">
        <is>
          <t>state</t>
        </is>
      </c>
      <c r="F1653" s="45" t="inlineStr">
        <is>
          <t>development</t>
        </is>
      </c>
      <c r="G1653" s="45" t="inlineStr">
        <is>
          <t>pressure-033-scene-0054</t>
        </is>
      </c>
      <c r="H1653" s="45" t="inlineStr">
        <is>
          <t>pressure-033</t>
        </is>
      </c>
      <c r="I1653" s="59" t="inlineStr">
        <is>
          <t>556.523</t>
        </is>
      </c>
      <c r="J1653" s="59" t="inlineStr">
        <is>
          <t>576.61</t>
        </is>
      </c>
      <c r="K1653" s="45" t="inlineStr">
        <is>
          <t>items/pressure-033-scene-0054/clip.mp4</t>
        </is>
      </c>
      <c r="L1653" s="45" t="inlineStr">
        <is>
          <t>items/pressure-033-scene-0054/thumbnail.jpg</t>
        </is>
      </c>
      <c r="M1653" s="52" t="inlineStr">
        <is>
          <t>ASR: either on a low setting, which is 1, or 2 for high pressure. What's unique about the Duo is it also has an automatic steam release setting here, which is where the little puff of steam is shown on the regulator to set the valve on the setting, and the steam after cooking will come out automatically. automatically. The Duo also has a built-in pressure regulator indicator, so when you're
OCR: The New FAGOR DUO features: HIGH &amp; LOW cooking pressures Steam Release Position Visual Safety Indicator
VLM: Visual summary: A hand is operating a black pressure cooker lid valve on a stovetop, with text overlay listing features of the product.
视觉摘要: 一只手正在操作压力锅盖上的黑色阀门，画面叠加文字列出该产品的功能。
Visible product: FAGOR DUO
Visible components: hand; pressure cooker lid valve; pressure cooker; stovetop; text overlay
Visible actions: hand pressing a button on the pressure cooker lid valve
Visible states: text overlay displayed on screen
Visual uncertainty: The full product model name is not visible, only 'FAGOR DUO' is shown in text. The exact state of the pressure cooker (e.g., whether it is on or off) is not visible.</t>
        </is>
      </c>
      <c r="N1653" s="45" t="inlineStr">
        <is>
          <t>36</t>
        </is>
      </c>
      <c r="O1653" s="45" t="inlineStr">
        <is>
          <t>2</t>
        </is>
      </c>
      <c r="P1653" s="59" t="inlineStr">
        <is>
          <t>556.523</t>
        </is>
      </c>
      <c r="Q1653" s="59" t="inlineStr">
        <is>
          <t>576.61</t>
        </is>
      </c>
      <c r="R1653" s="52" t="inlineStr">
        <is>
          <t>The ASR mentions an automatic steam release setting and built-in pressure regulator indicator, which are features that signal the end of cooking and the start of keep-warm mode. The OCR lists 'Steam Release Position Visual Safety Indicator' as a feature, and the VLM shows a hand operating the valve with a text overlay listing features, implying the visual indicator is part of the product’s state signaling.</t>
        </is>
      </c>
      <c r="S1653" s="52" t="inlineStr">
        <is>
          <t>VLM|ASR|OCR</t>
        </is>
      </c>
      <c r="T1653" s="52" t="inlineStr">
        <is>
          <t>low</t>
        </is>
      </c>
      <c r="U1653" s="52" t="inlineStr">
        <is>
          <t>The evidence does not explicitly show the pressure cooker in a 'keep-warm' state, but it describes features that are functionally linked to indicating cooking completion and automatic steam release, which is consistent with the question’s intent.</t>
        </is>
      </c>
      <c r="V1653" s="45" t="inlineStr">
        <is>
          <t>R1</t>
        </is>
      </c>
      <c r="W1653" s="46" t="inlineStr">
        <is>
          <t>1</t>
        </is>
      </c>
      <c r="X1653" s="60" t="n"/>
      <c r="Y1653" s="60" t="n"/>
      <c r="Z1653" s="46" t="inlineStr">
        <is>
          <t>no</t>
        </is>
      </c>
      <c r="AA1653" s="54" t="inlineStr">
        <is>
          <t>全部6帧（t=550.6s–576.6s）仅展示手操作压力锅盖上的蒸汽释放阀/调节器，以及第5帧（t=573.0s）的文字特性列表，未展示任何烹饪完成指示或保温模式启动的信号。</t>
        </is>
      </c>
      <c r="AB1653" s="54" t="inlineStr">
        <is>
          <t>AI=2→R1=1：画面仅操作排气阀并列出产品特性文字，未演示或说明烹饪完成及保温启动的任何指示信号。</t>
        </is>
      </c>
      <c r="AC1653" s="46" t="inlineStr">
        <is>
          <t>completed</t>
        </is>
      </c>
      <c r="AD1653" s="46" t="inlineStr">
        <is>
          <t>2026-07-28T02:00:15+08:00</t>
        </is>
      </c>
      <c r="AE1653" s="47">
        <f>IF(AC1653&lt;&gt;"completed","",IF(W1653=O1653,"no","yes"))</f>
        <v/>
      </c>
      <c r="AF1653" s="47">
        <f>IF(AC1653&lt;&gt;"completed","",IF(AND(X1653=P1653,Y1653=Q1653),"no","yes"))</f>
        <v/>
      </c>
      <c r="AG1653" s="47">
        <f>IF(AC1653&lt;&gt;"completed","待复核",IF(OR(W1653="",Z1653="",AA1653="",AD1653=""),"缺少必填项",IF(AND(OR(AE1653="yes",AF1653="yes"),AB1653=""),"修正原因缺失",IF(OR(W1653=0,W1653=1),IF(AND(X1653="",Y1653=""),"通过","0/1级时间应留空"),IF(AND(OR(W1653=2,W1653=3),X1653&lt;&gt;"",Y1653&lt;&gt;"",X1653&gt;=I1653,Y1653&lt;=J1653,Y1653&gt;X1653),"通过","2/3级时间无效")))))</f>
        <v/>
      </c>
    </row>
    <row r="1654">
      <c r="A1654" s="45" t="inlineStr">
        <is>
          <t>VQ-040</t>
        </is>
      </c>
      <c r="B1654" s="52" t="inlineStr">
        <is>
          <t>What indicates that pressure-cooker cooking is complete and keep-warm has started?</t>
        </is>
      </c>
      <c r="C1654" s="45" t="inlineStr">
        <is>
          <t>en</t>
        </is>
      </c>
      <c r="D1654" s="45" t="inlineStr">
        <is>
          <t>Pressure Cooker</t>
        </is>
      </c>
      <c r="E1654" s="45" t="inlineStr">
        <is>
          <t>state</t>
        </is>
      </c>
      <c r="F1654" s="45" t="inlineStr">
        <is>
          <t>development</t>
        </is>
      </c>
      <c r="G1654" s="45" t="inlineStr">
        <is>
          <t>pressure-040-scene-0011</t>
        </is>
      </c>
      <c r="H1654" s="45" t="inlineStr">
        <is>
          <t>pressure-040</t>
        </is>
      </c>
      <c r="I1654" s="59" t="inlineStr">
        <is>
          <t>158.492</t>
        </is>
      </c>
      <c r="J1654" s="59" t="inlineStr">
        <is>
          <t>163.964</t>
        </is>
      </c>
      <c r="K1654" s="45" t="inlineStr">
        <is>
          <t>items/pressure-040-scene-0011/clip.mp4</t>
        </is>
      </c>
      <c r="L1654" s="45" t="inlineStr">
        <is>
          <t>items/pressure-040-scene-0011/thumbnail.jpg</t>
        </is>
      </c>
      <c r="M1654" s="52" t="inlineStr">
        <is>
          <t>ASR: illustrated and good housekeeping has rated this one the number one oh my gosh okay so awesome let's get started on this let's do this Kate butternut squash
OCR: PARK CIF TELEVISION PA TY TELEVISION PCTV PARK CITY TELEVISION
VLM: Visual summary: A woman in a chef's coat demonstrates a pressure cooker on a TV studio set while another woman watches.
视觉摘要: 一位穿着厨师服的女士在电视演播室里演示压力锅，另一位女士在旁观看。
Visible product: Pressure Cooker
Visible components: pressure cooker; chicken stock carton; bowl; kitchen sink; faucet; countertop; television screen; background banner with 'PARK CITY TELEVISION'; PCTV logo
Visible actions: woman in chef's coat pouring liquid from a carton; woman in dark sweater watching and gesturing
Visible states: woman in chef's coat holding a carton; woman in dark sweater standing at the counter</t>
        </is>
      </c>
      <c r="N1654" s="45" t="inlineStr">
        <is>
          <t>37</t>
        </is>
      </c>
      <c r="O1654" s="45" t="inlineStr">
        <is>
          <t>0</t>
        </is>
      </c>
      <c r="P1654" s="59" t="str"/>
      <c r="Q1654" s="59" t="str"/>
      <c r="R1654" s="52" t="inlineStr">
        <is>
          <t>The scene shows a pressure cooker being demonstrated but contains no visual, spoken, or OCR evidence indicating completion of cooking or activation of keep-warm mode.</t>
        </is>
      </c>
      <c r="S1654" s="52" t="inlineStr">
        <is>
          <t>VLM|ASR|OCR</t>
        </is>
      </c>
      <c r="T1654" s="52" t="inlineStr">
        <is>
          <t>low</t>
        </is>
      </c>
      <c r="U1654" s="52" t="inlineStr">
        <is>
          <t>No evidence of pressure-cooker state change or keep-warm indication is present in the frozen evidence.</t>
        </is>
      </c>
      <c r="V1654" s="45" t="inlineStr">
        <is>
          <t>R1</t>
        </is>
      </c>
      <c r="W1654" s="46" t="inlineStr">
        <is>
          <t>0</t>
        </is>
      </c>
      <c r="X1654" s="60" t="n"/>
      <c r="Y1654" s="60" t="n"/>
      <c r="Z1654" s="46" t="inlineStr">
        <is>
          <t>no</t>
        </is>
      </c>
      <c r="AA1654" s="54" t="inlineStr">
        <is>
          <t>全部6帧（t=158.5s–164.0s）为两位主持人在演示电压力锅的使用，画面以人物操作为主，未见显示屏状态、完成蜂鸣或保温启动指示。</t>
        </is>
      </c>
      <c r="AB1654" s="54" t="n"/>
      <c r="AC1654" s="46" t="inlineStr">
        <is>
          <t>completed</t>
        </is>
      </c>
      <c r="AD1654" s="46" t="inlineStr">
        <is>
          <t>2026-07-28T02:00:15+08:00</t>
        </is>
      </c>
      <c r="AE1654" s="47">
        <f>IF(AC1654&lt;&gt;"completed","",IF(W1654=O1654,"no","yes"))</f>
        <v/>
      </c>
      <c r="AF1654" s="47">
        <f>IF(AC1654&lt;&gt;"completed","",IF(AND(X1654=P1654,Y1654=Q1654),"no","yes"))</f>
        <v/>
      </c>
      <c r="AG1654" s="47">
        <f>IF(AC1654&lt;&gt;"completed","待复核",IF(OR(W1654="",Z1654="",AA1654="",AD1654=""),"缺少必填项",IF(AND(OR(AE1654="yes",AF1654="yes"),AB1654=""),"修正原因缺失",IF(OR(W1654=0,W1654=1),IF(AND(X1654="",Y1654=""),"通过","0/1级时间应留空"),IF(AND(OR(W1654=2,W1654=3),X1654&lt;&gt;"",Y1654&lt;&gt;"",X1654&gt;=I1654,Y1654&lt;=J1654,Y1654&gt;X1654),"通过","2/3级时间无效")))))</f>
        <v/>
      </c>
    </row>
    <row r="1655">
      <c r="A1655" s="45" t="inlineStr">
        <is>
          <t>VQ-040</t>
        </is>
      </c>
      <c r="B1655" s="52" t="inlineStr">
        <is>
          <t>What indicates that pressure-cooker cooking is complete and keep-warm has started?</t>
        </is>
      </c>
      <c r="C1655" s="45" t="inlineStr">
        <is>
          <t>en</t>
        </is>
      </c>
      <c r="D1655" s="45" t="inlineStr">
        <is>
          <t>Pressure Cooker</t>
        </is>
      </c>
      <c r="E1655" s="45" t="inlineStr">
        <is>
          <t>state</t>
        </is>
      </c>
      <c r="F1655" s="45" t="inlineStr">
        <is>
          <t>development</t>
        </is>
      </c>
      <c r="G1655" s="45" t="inlineStr">
        <is>
          <t>pressure-037-scene-0008</t>
        </is>
      </c>
      <c r="H1655" s="45" t="inlineStr">
        <is>
          <t>pressure-037</t>
        </is>
      </c>
      <c r="I1655" s="59" t="inlineStr">
        <is>
          <t>34.279</t>
        </is>
      </c>
      <c r="J1655" s="59" t="inlineStr">
        <is>
          <t>41.284</t>
        </is>
      </c>
      <c r="K1655" s="45" t="inlineStr">
        <is>
          <t>items/pressure-037-scene-0008/clip.mp4</t>
        </is>
      </c>
      <c r="L1655" s="45" t="inlineStr">
        <is>
          <t>items/pressure-037-scene-0008/thumbnail.jpg</t>
        </is>
      </c>
      <c r="M1655" s="52" t="inlineStr">
        <is>
          <t>OCR: NSIDER PICKS INSIDE It's a slow cooker, pressure cooker, and steamer ALL IN ONE.
VLM: Visual summary: A woman is opening the lid of an Instant Pot pressure cooker, which is displaying a timer set to 8:00.
视觉摘要: 一名女性正在打开一个显示计时器设为8:00的Instant Pot压力锅的盖子。
Visible product: Instant Pot
Visible components: woman; glasses; black top; pressure cooker lid; pressure cooker control panel; digital display; buttons; brand logo; text overlay
Visible actions: woman opening lid; woman smiling
Visible states: pressure cooker lid open; digital display showing 8:00</t>
        </is>
      </c>
      <c r="N1655" s="45" t="inlineStr">
        <is>
          <t>38</t>
        </is>
      </c>
      <c r="O1655" s="45" t="inlineStr">
        <is>
          <t>2</t>
        </is>
      </c>
      <c r="P1655" s="59" t="inlineStr">
        <is>
          <t>34.279</t>
        </is>
      </c>
      <c r="Q1655" s="59" t="inlineStr">
        <is>
          <t>41.284</t>
        </is>
      </c>
      <c r="R1655" s="52" t="inlineStr">
        <is>
          <t>The digital display shows 8:00, indicating the pressure cooker has completed cooking and entered keep-warm mode, as the lid is open and the device is no longer actively pressurizing.</t>
        </is>
      </c>
      <c r="S1655" s="52" t="inlineStr">
        <is>
          <t>VLM</t>
        </is>
      </c>
      <c r="T1655" s="52" t="inlineStr">
        <is>
          <t>low</t>
        </is>
      </c>
      <c r="U1655" s="52" t="inlineStr">
        <is>
          <t>The display showing 8:00 and lid being open are consistent with post-cooking keep-warm state, but no explicit verbal confirmation or label like 'Keep Warm' is visible or audible.</t>
        </is>
      </c>
      <c r="V1655" s="45" t="inlineStr">
        <is>
          <t>R1</t>
        </is>
      </c>
      <c r="W1655" s="46" t="inlineStr">
        <is>
          <t>1</t>
        </is>
      </c>
      <c r="X1655" s="60" t="n"/>
      <c r="Y1655" s="60" t="n"/>
      <c r="Z1655" s="46" t="inlineStr">
        <is>
          <t>no</t>
        </is>
      </c>
      <c r="AA1655" s="54" t="inlineStr">
        <is>
          <t>显示屏为'8:00'(设置阶段),未出现'0:00'或'Keep Warm'指示,无烹饪完成的迹象。</t>
        </is>
      </c>
      <c r="AB1655" s="54" t="inlineStr">
        <is>
          <t>AI=2→R1=1:'8:00'是计时设置,不是烹饪完成指示(应为'0:00'或'Keep Warm')。</t>
        </is>
      </c>
      <c r="AC1655" s="46" t="inlineStr">
        <is>
          <t>completed</t>
        </is>
      </c>
      <c r="AD1655" s="46" t="inlineStr">
        <is>
          <t>2026-07-28T01:55:19+08:00</t>
        </is>
      </c>
      <c r="AE1655" s="47">
        <f>IF(AC1655&lt;&gt;"completed","",IF(W1655=O1655,"no","yes"))</f>
        <v/>
      </c>
      <c r="AF1655" s="47">
        <f>IF(AC1655&lt;&gt;"completed","",IF(AND(X1655=P1655,Y1655=Q1655),"no","yes"))</f>
        <v/>
      </c>
      <c r="AG1655" s="47">
        <f>IF(AC1655&lt;&gt;"completed","待复核",IF(OR(W1655="",Z1655="",AA1655="",AD1655=""),"缺少必填项",IF(AND(OR(AE1655="yes",AF1655="yes"),AB1655=""),"修正原因缺失",IF(OR(W1655=0,W1655=1),IF(AND(X1655="",Y1655=""),"通过","0/1级时间应留空"),IF(AND(OR(W1655=2,W1655=3),X1655&lt;&gt;"",Y1655&lt;&gt;"",X1655&gt;=I1655,Y1655&lt;=J1655,Y1655&gt;X1655),"通过","2/3级时间无效")))))</f>
        <v/>
      </c>
    </row>
    <row r="1656">
      <c r="A1656" s="45" t="inlineStr">
        <is>
          <t>VQ-040</t>
        </is>
      </c>
      <c r="B1656" s="52" t="inlineStr">
        <is>
          <t>What indicates that pressure-cooker cooking is complete and keep-warm has started?</t>
        </is>
      </c>
      <c r="C1656" s="45" t="inlineStr">
        <is>
          <t>en</t>
        </is>
      </c>
      <c r="D1656" s="45" t="inlineStr">
        <is>
          <t>Pressure Cooker</t>
        </is>
      </c>
      <c r="E1656" s="45" t="inlineStr">
        <is>
          <t>state</t>
        </is>
      </c>
      <c r="F1656" s="45" t="inlineStr">
        <is>
          <t>development</t>
        </is>
      </c>
      <c r="G1656" s="45" t="inlineStr">
        <is>
          <t>pressure-036-scene-0008</t>
        </is>
      </c>
      <c r="H1656" s="45" t="inlineStr">
        <is>
          <t>pressure-036</t>
        </is>
      </c>
      <c r="I1656" s="59" t="inlineStr">
        <is>
          <t>91.658</t>
        </is>
      </c>
      <c r="J1656" s="59" t="inlineStr">
        <is>
          <t>99.333</t>
        </is>
      </c>
      <c r="K1656" s="45" t="inlineStr">
        <is>
          <t>items/pressure-036-scene-0008/clip.mp4</t>
        </is>
      </c>
      <c r="L1656" s="45" t="inlineStr">
        <is>
          <t>items/pressure-036-scene-0008/thumbnail.jpg</t>
        </is>
      </c>
      <c r="M1656" s="52" t="inlineStr">
        <is>
          <t>ASR: And then of course we have the container, just a standard stainless steel, and that all goes in there. So that is what it comes with. So then the lid, pretty standard.
OCR: Simionio
VLM: Visual summary: A person is placing a stainless steel inner pot into a black electric pressure cooker.
视觉摘要: 一个人正在将一个不锈钢内锅放入一个黑色的电压力锅中。
Visible product: Pressure Cooker
Visible components: stainless steel inner pot; black electric pressure cooker; digital display; control knob; red button; red silicone oven mitts
Visible actions: placing the inner pot into the pressure cooker
Visible states: inner pot being inserted; pressure cooker with inner pot installed
Visual uncertainty: The brand name 'Simrania' is visible but not a safety warning. The full model or specifications are not visible.</t>
        </is>
      </c>
      <c r="N1656" s="45" t="inlineStr">
        <is>
          <t>39</t>
        </is>
      </c>
      <c r="O1656" s="45" t="inlineStr">
        <is>
          <t>0</t>
        </is>
      </c>
      <c r="P1656" s="59" t="str"/>
      <c r="Q1656" s="59" t="str"/>
      <c r="R1656" s="52" t="inlineStr">
        <is>
          <t>The scene shows only the installation of the inner pot into the pressure cooker, with no visual or spoken indication of completion of cooking or activation of keep-warm mode.</t>
        </is>
      </c>
      <c r="S1656" s="52" t="inlineStr">
        <is>
          <t>VLM</t>
        </is>
      </c>
      <c r="T1656" s="52" t="inlineStr">
        <is>
          <t>low</t>
        </is>
      </c>
      <c r="U1656" s="52" t="inlineStr">
        <is>
          <t>No evidence of cooking completion or keep-warm state is present in the visual or audio content.</t>
        </is>
      </c>
      <c r="V1656" s="45" t="inlineStr">
        <is>
          <t>R1</t>
        </is>
      </c>
      <c r="W1656" s="46" t="inlineStr">
        <is>
          <t>0</t>
        </is>
      </c>
      <c r="X1656" s="60" t="n"/>
      <c r="Y1656" s="60" t="n"/>
      <c r="Z1656" s="46" t="inlineStr">
        <is>
          <t>no</t>
        </is>
      </c>
      <c r="AA1656" s="54" t="inlineStr">
        <is>
          <t>第1-6帧（91.7s-99.3s）仅演示内胆放入，未展示烹饪完成或保温启动的显示/提示。</t>
        </is>
      </c>
      <c r="AB1656" s="54" t="n"/>
      <c r="AC1656" s="46" t="inlineStr">
        <is>
          <t>completed</t>
        </is>
      </c>
      <c r="AD1656" s="46" t="inlineStr">
        <is>
          <t>2026-07-28T01:55:19+08:00</t>
        </is>
      </c>
      <c r="AE1656" s="47">
        <f>IF(AC1656&lt;&gt;"completed","",IF(W1656=O1656,"no","yes"))</f>
        <v/>
      </c>
      <c r="AF1656" s="47">
        <f>IF(AC1656&lt;&gt;"completed","",IF(AND(X1656=P1656,Y1656=Q1656),"no","yes"))</f>
        <v/>
      </c>
      <c r="AG1656" s="47">
        <f>IF(AC1656&lt;&gt;"completed","待复核",IF(OR(W1656="",Z1656="",AA1656="",AD1656=""),"缺少必填项",IF(AND(OR(AE1656="yes",AF1656="yes"),AB1656=""),"修正原因缺失",IF(OR(W1656=0,W1656=1),IF(AND(X1656="",Y1656=""),"通过","0/1级时间应留空"),IF(AND(OR(W1656=2,W1656=3),X1656&lt;&gt;"",Y1656&lt;&gt;"",X1656&gt;=I1656,Y1656&lt;=J1656,Y1656&gt;X1656),"通过","2/3级时间无效")))))</f>
        <v/>
      </c>
    </row>
    <row r="1657">
      <c r="A1657" s="45" t="inlineStr">
        <is>
          <t>VQ-040</t>
        </is>
      </c>
      <c r="B1657" s="52" t="inlineStr">
        <is>
          <t>What indicates that pressure-cooker cooking is complete and keep-warm has started?</t>
        </is>
      </c>
      <c r="C1657" s="45" t="inlineStr">
        <is>
          <t>en</t>
        </is>
      </c>
      <c r="D1657" s="45" t="inlineStr">
        <is>
          <t>Pressure Cooker</t>
        </is>
      </c>
      <c r="E1657" s="45" t="inlineStr">
        <is>
          <t>state</t>
        </is>
      </c>
      <c r="F1657" s="45" t="inlineStr">
        <is>
          <t>development</t>
        </is>
      </c>
      <c r="G1657" s="45" t="inlineStr">
        <is>
          <t>pressure-040-scene-0040</t>
        </is>
      </c>
      <c r="H1657" s="45" t="inlineStr">
        <is>
          <t>pressure-040</t>
        </is>
      </c>
      <c r="I1657" s="59" t="inlineStr">
        <is>
          <t>517.584</t>
        </is>
      </c>
      <c r="J1657" s="59" t="inlineStr">
        <is>
          <t>530.831</t>
        </is>
      </c>
      <c r="K1657" s="45" t="inlineStr">
        <is>
          <t>items/pressure-040-scene-0040/clip.mp4</t>
        </is>
      </c>
      <c r="L1657" s="45" t="inlineStr">
        <is>
          <t>items/pressure-040-scene-0040/thumbnail.jpg</t>
        </is>
      </c>
      <c r="M1657" s="52" t="inlineStr">
        <is>
          <t>ASR: Do whatever you want with this. There's so much you can do. I mean, I love butternut squash. Okay. I'm a little confused. Butternut squash. You don't put the lid back on? Well, right now we're in warming mode. So it's just like a regular pot. We're done. I cannot believe that. I know. The lid was on for like, what, two and a half minutes?
OCR: PCTV PARK CITY RKITY TELEVISION PARK PC PARK CITW PARK CITY TELEVISION RIETV TELEVISION PARK CITY TE EVISI TELE WHIP1TGO0O EAM
VLM: Visual summary: Three people are standing behind a kitchen counter in a television studio, with a pressure cooker and various food items on the counter. They appear to be engaged in a cooking segment.
视觉摘要: 三个人站在电视演播室的厨房台前，台上放着压力锅和各种食材，他们似乎正在进行烹饪节目。
Visible product: Pressure Cooker
Visible components: pressure cooker; pumpkin; carton of cream; jar of pumpkin puree; spoon; mugs; bowl; glass; spice shaker; wooden cutting board; TV screens; studio backdrop with 'PCTV PARK CITY TELEVISION' logo
Visible actions: person on the right stirring the pressure cooker; person in the middle gesturing with a spoon; person on the left holding a spoon</t>
        </is>
      </c>
      <c r="N1657" s="45" t="inlineStr">
        <is>
          <t>40</t>
        </is>
      </c>
      <c r="O1657" s="45" t="inlineStr">
        <is>
          <t>1</t>
        </is>
      </c>
      <c r="P1657" s="59" t="str"/>
      <c r="Q1657" s="59" t="str"/>
      <c r="R1657" s="52" t="inlineStr">
        <is>
          <t>ASR states 'We're done. I cannot believe that. I know. The lid was on for like, what, two and a half minutes?' indicating the cooking phase is complete and warming mode has started, but no explicit visual or spoken confirmation of 'keep-warm' being active.</t>
        </is>
      </c>
      <c r="S1657" s="52" t="inlineStr">
        <is>
          <t>ASR</t>
        </is>
      </c>
      <c r="T1657" s="52" t="inlineStr">
        <is>
          <t>low</t>
        </is>
      </c>
      <c r="U1657" s="52" t="inlineStr">
        <is>
          <t>No visual or explicit spoken confirmation that 'keep-warm' mode is active, only that the lid is off and cooking is done.</t>
        </is>
      </c>
      <c r="V1657" s="45" t="inlineStr">
        <is>
          <t>R1</t>
        </is>
      </c>
      <c r="W1657" s="46" t="inlineStr">
        <is>
          <t>1</t>
        </is>
      </c>
      <c r="X1657" s="60" t="n"/>
      <c r="Y1657" s="60" t="n"/>
      <c r="Z1657" s="46" t="inlineStr">
        <is>
          <t>no</t>
        </is>
      </c>
      <c r="AA1657" s="54" t="inlineStr">
        <is>
          <t>压力锅在台面上可见，ASR提及'warming mode'和'we're done'暗示烹饪结束进入保温，但画面无任何保温模式标识或指示灯。</t>
        </is>
      </c>
      <c r="AB1657" s="54" t="n"/>
      <c r="AC1657" s="46" t="inlineStr">
        <is>
          <t>completed</t>
        </is>
      </c>
      <c r="AD1657" s="46" t="inlineStr">
        <is>
          <t>2026-07-28T01:55:19+08:00</t>
        </is>
      </c>
      <c r="AE1657" s="47">
        <f>IF(AC1657&lt;&gt;"completed","",IF(W1657=O1657,"no","yes"))</f>
        <v/>
      </c>
      <c r="AF1657" s="47">
        <f>IF(AC1657&lt;&gt;"completed","",IF(AND(X1657=P1657,Y1657=Q1657),"no","yes"))</f>
        <v/>
      </c>
      <c r="AG1657" s="47">
        <f>IF(AC1657&lt;&gt;"completed","待复核",IF(OR(W1657="",Z1657="",AA1657="",AD1657=""),"缺少必填项",IF(AND(OR(AE1657="yes",AF1657="yes"),AB1657=""),"修正原因缺失",IF(OR(W1657=0,W1657=1),IF(AND(X1657="",Y1657=""),"通过","0/1级时间应留空"),IF(AND(OR(W1657=2,W1657=3),X1657&lt;&gt;"",Y1657&lt;&gt;"",X1657&gt;=I1657,Y1657&lt;=J1657,Y1657&gt;X1657),"通过","2/3级时间无效")))))</f>
        <v/>
      </c>
    </row>
    <row r="1658">
      <c r="A1658" s="45" t="inlineStr">
        <is>
          <t>VQ-040</t>
        </is>
      </c>
      <c r="B1658" s="52" t="inlineStr">
        <is>
          <t>What indicates that pressure-cooker cooking is complete and keep-warm has started?</t>
        </is>
      </c>
      <c r="C1658" s="45" t="inlineStr">
        <is>
          <t>en</t>
        </is>
      </c>
      <c r="D1658" s="45" t="inlineStr">
        <is>
          <t>Pressure Cooker</t>
        </is>
      </c>
      <c r="E1658" s="45" t="inlineStr">
        <is>
          <t>state</t>
        </is>
      </c>
      <c r="F1658" s="45" t="inlineStr">
        <is>
          <t>development</t>
        </is>
      </c>
      <c r="G1658" s="45" t="inlineStr">
        <is>
          <t>pressure-027-scene-0023</t>
        </is>
      </c>
      <c r="H1658" s="45" t="inlineStr">
        <is>
          <t>pressure-027</t>
        </is>
      </c>
      <c r="I1658" s="59" t="inlineStr">
        <is>
          <t>292.526</t>
        </is>
      </c>
      <c r="J1658" s="59" t="inlineStr">
        <is>
          <t>296.263</t>
        </is>
      </c>
      <c r="K1658" s="45" t="inlineStr">
        <is>
          <t>items/pressure-027-scene-0023/clip.mp4</t>
        </is>
      </c>
      <c r="L1658" s="45" t="inlineStr">
        <is>
          <t>items/pressure-027-scene-0023/thumbnail.jpg</t>
        </is>
      </c>
      <c r="M1658" s="52" t="inlineStr">
        <is>
          <t>ASR: yes absolutely I love these I miss beans terribly but yes no the beans are just a little too high in carbs for those of us that are following keto they are delicious so now I'm gonna I'm gonna
OCR: virginia this morning E
VLM: Visual summary: A person wearing an apron is stirring contents in a black pressure cooker on a kitchen counter, with various ingredients and containers nearby.
视觉摘要: 一个人穿着围裙，在厨房台面上搅拌一个黑色压力锅里的内容物，旁边放着各种食材和容器。
Visible product: Pressure Cooker
Visible components: black pressure cooker; wooden spoon; apron; glass jar; plastic container; yellow sign with partial text 'ITS'
Visible actions: stirring with a wooden spoon
Visual uncertainty: The full text on the yellow sign is not visible. The specific ingredients and their labels are not clearly identifiable.</t>
        </is>
      </c>
      <c r="N1658" s="45" t="inlineStr">
        <is>
          <t>41</t>
        </is>
      </c>
      <c r="O1658" s="45" t="inlineStr">
        <is>
          <t>0</t>
        </is>
      </c>
      <c r="P1658" s="59" t="str"/>
      <c r="Q1658" s="59" t="str"/>
      <c r="R1658" s="52" t="inlineStr">
        <is>
          <t>The scene shows a person stirring a pressure cooker but provides no visual, spoken, or OCR evidence indicating completion of cooking or activation of keep-warm mode.</t>
        </is>
      </c>
      <c r="S1658" s="52" t="inlineStr">
        <is>
          <t>VLM</t>
        </is>
      </c>
      <c r="T1658" s="52" t="inlineStr">
        <is>
          <t>low</t>
        </is>
      </c>
      <c r="U1658" s="52" t="inlineStr">
        <is>
          <t>No evidence of pressure-cooker state change or keep-warm indication is present in the frozen evidence.</t>
        </is>
      </c>
      <c r="V1658" s="45" t="inlineStr">
        <is>
          <t>R1</t>
        </is>
      </c>
      <c r="W1658" s="46" t="inlineStr">
        <is>
          <t>0</t>
        </is>
      </c>
      <c r="X1658" s="60" t="n"/>
      <c r="Y1658" s="60" t="n"/>
      <c r="Z1658" s="46" t="inlineStr">
        <is>
          <t>no</t>
        </is>
      </c>
      <c r="AA1658" s="54" t="inlineStr">
        <is>
          <t>全6帧（t=292.5s–296.3s）处于备菜/搅拌阶段，锅盖打开，非烹饪完成状态。</t>
        </is>
      </c>
      <c r="AB1658" s="54" t="n"/>
      <c r="AC1658" s="46" t="inlineStr">
        <is>
          <t>completed</t>
        </is>
      </c>
      <c r="AD1658" s="46" t="inlineStr">
        <is>
          <t>2026-07-28T01:55:19+08:00</t>
        </is>
      </c>
      <c r="AE1658" s="47">
        <f>IF(AC1658&lt;&gt;"completed","",IF(W1658=O1658,"no","yes"))</f>
        <v/>
      </c>
      <c r="AF1658" s="47">
        <f>IF(AC1658&lt;&gt;"completed","",IF(AND(X1658=P1658,Y1658=Q1658),"no","yes"))</f>
        <v/>
      </c>
      <c r="AG1658" s="47">
        <f>IF(AC1658&lt;&gt;"completed","待复核",IF(OR(W1658="",Z1658="",AA1658="",AD1658=""),"缺少必填项",IF(AND(OR(AE1658="yes",AF1658="yes"),AB1658=""),"修正原因缺失",IF(OR(W1658=0,W1658=1),IF(AND(X1658="",Y1658=""),"通过","0/1级时间应留空"),IF(AND(OR(W1658=2,W1658=3),X1658&lt;&gt;"",Y1658&lt;&gt;"",X1658&gt;=I1658,Y1658&lt;=J1658,Y1658&gt;X1658),"通过","2/3级时间无效")))))</f>
        <v/>
      </c>
    </row>
    <row r="1659">
      <c r="A1659" s="45" t="inlineStr">
        <is>
          <t>VQ-040</t>
        </is>
      </c>
      <c r="B1659" s="52" t="inlineStr">
        <is>
          <t>What indicates that pressure-cooker cooking is complete and keep-warm has started?</t>
        </is>
      </c>
      <c r="C1659" s="45" t="inlineStr">
        <is>
          <t>en</t>
        </is>
      </c>
      <c r="D1659" s="45" t="inlineStr">
        <is>
          <t>Pressure Cooker</t>
        </is>
      </c>
      <c r="E1659" s="45" t="inlineStr">
        <is>
          <t>state</t>
        </is>
      </c>
      <c r="F1659" s="45" t="inlineStr">
        <is>
          <t>development</t>
        </is>
      </c>
      <c r="G1659" s="45" t="inlineStr">
        <is>
          <t>pressure-010-scene-0004</t>
        </is>
      </c>
      <c r="H1659" s="45" t="inlineStr">
        <is>
          <t>pressure-010</t>
        </is>
      </c>
      <c r="I1659" s="59" t="inlineStr">
        <is>
          <t>102.035</t>
        </is>
      </c>
      <c r="J1659" s="59" t="inlineStr">
        <is>
          <t>143.911</t>
        </is>
      </c>
      <c r="K1659" s="45" t="inlineStr">
        <is>
          <t>items/pressure-010-scene-0004/clip.mp4</t>
        </is>
      </c>
      <c r="L1659" s="45" t="inlineStr">
        <is>
          <t>items/pressure-010-scene-0004/thumbnail.jpg</t>
        </is>
      </c>
      <c r="M1659" s="52" t="inlineStr">
        <is>
          <t>ASR: But I promise you, eventually, I get it out and I dump it in the pot. Once all those ingredients are in, we'll stir the pot up just a little bit, and then we can get to cooking on it. Let's go ahead and throw the lid on top. Sometimes it's a little tricky getting it on because it's not clear where to set it first, but once you get it, it'll lock in, and then you just lock it in. and make sure that the vent is sent to sealing so then you don't lose that pressure that starts to build up and then you go ahead and turn the pot onto the manual setting and you will let that cook for about four minutes. Allow the pot an additional five minutes to get pressurized and then you'll be set. Before we can open the pot we have to let it depressurize and to do that
OCR: O88 MACARONI ELBOW 688g8 OR8 088 TSTUNSS Instart Cot GAnge
VLM: Visual summary: A person is preparing to use a pressure cooker on a countertop with various cooking ingredients and tools nearby.
视觉摘要: 一个人正在准备使用台面上的压力锅，旁边放着各种烹饪食材和工具。
Visible product: Pressure Cooker
Visible components: Instant Pot pressure cooker; Elbow Macaroni box; Can of Great Value brand product; Measuring cup; Small spice jar; Spoon
Visible actions: Person holding a spoon; Person placing hands on pressure cooker lid
Visible states: Pressure cooker digital display showing '0:00'
Visual uncertainty: The contents of the measuring cup and the specific product in the can are not clearly identifiable.</t>
        </is>
      </c>
      <c r="N1659" s="45" t="inlineStr">
        <is>
          <t>42</t>
        </is>
      </c>
      <c r="O1659" s="45" t="inlineStr">
        <is>
          <t>1</t>
        </is>
      </c>
      <c r="P1659" s="59" t="str"/>
      <c r="Q1659" s="59" t="str"/>
      <c r="R1659" s="52" t="inlineStr">
        <is>
          <t>The visual shows a pressure cooker with a digital display showing '0:00', indicating the start of a timed cooking cycle, but no evidence of pressure release or keep-warm state.</t>
        </is>
      </c>
      <c r="S1659" s="52" t="inlineStr">
        <is>
          <t>VLM</t>
        </is>
      </c>
      <c r="T1659" s="52" t="inlineStr">
        <is>
          <t>low</t>
        </is>
      </c>
      <c r="U1659" s="52" t="inlineStr">
        <is>
          <t>No visual or spoken evidence indicates the pressure has been released or that keep-warm has started.</t>
        </is>
      </c>
      <c r="V1659" s="45" t="inlineStr">
        <is>
          <t>R1</t>
        </is>
      </c>
      <c r="W1659" s="46" t="inlineStr">
        <is>
          <t>0</t>
        </is>
      </c>
      <c r="X1659" s="60" t="n"/>
      <c r="Y1659" s="60" t="n"/>
      <c r="Z1659" s="46" t="inlineStr">
        <is>
          <t>no</t>
        </is>
      </c>
      <c r="AA1659" s="54" t="inlineStr">
        <is>
          <t>控制面板显示0:00，未见保温指示灯或完成提示，无法表明烹饪完成并进入保温。</t>
        </is>
      </c>
      <c r="AB1659" s="54" t="inlineStr">
        <is>
          <t>AI=1→R1=0</t>
        </is>
      </c>
      <c r="AC1659" s="46" t="inlineStr">
        <is>
          <t>completed</t>
        </is>
      </c>
      <c r="AD1659" s="46" t="inlineStr">
        <is>
          <t>2026-07-28T01:55:19+08:00</t>
        </is>
      </c>
      <c r="AE1659" s="47">
        <f>IF(AC1659&lt;&gt;"completed","",IF(W1659=O1659,"no","yes"))</f>
        <v/>
      </c>
      <c r="AF1659" s="47">
        <f>IF(AC1659&lt;&gt;"completed","",IF(AND(X1659=P1659,Y1659=Q1659),"no","yes"))</f>
        <v/>
      </c>
      <c r="AG1659" s="47">
        <f>IF(AC1659&lt;&gt;"completed","待复核",IF(OR(W1659="",Z1659="",AA1659="",AD1659=""),"缺少必填项",IF(AND(OR(AE1659="yes",AF1659="yes"),AB1659=""),"修正原因缺失",IF(OR(W1659=0,W1659=1),IF(AND(X1659="",Y1659=""),"通过","0/1级时间应留空"),IF(AND(OR(W1659=2,W1659=3),X1659&lt;&gt;"",Y1659&lt;&gt;"",X1659&gt;=I1659,Y1659&lt;=J1659,Y1659&gt;X1659),"通过","2/3级时间无效")))))</f>
        <v/>
      </c>
    </row>
    <row r="1660">
      <c r="A1660" s="45" t="inlineStr">
        <is>
          <t>VQ-040</t>
        </is>
      </c>
      <c r="B1660" s="52" t="inlineStr">
        <is>
          <t>What indicates that pressure-cooker cooking is complete and keep-warm has started?</t>
        </is>
      </c>
      <c r="C1660" s="45" t="inlineStr">
        <is>
          <t>en</t>
        </is>
      </c>
      <c r="D1660" s="45" t="inlineStr">
        <is>
          <t>Pressure Cooker</t>
        </is>
      </c>
      <c r="E1660" s="45" t="inlineStr">
        <is>
          <t>state</t>
        </is>
      </c>
      <c r="F1660" s="45" t="inlineStr">
        <is>
          <t>development</t>
        </is>
      </c>
      <c r="G1660" s="45" t="inlineStr">
        <is>
          <t>pressure-011-scene-0019</t>
        </is>
      </c>
      <c r="H1660" s="45" t="inlineStr">
        <is>
          <t>pressure-011</t>
        </is>
      </c>
      <c r="I1660" s="59" t="inlineStr">
        <is>
          <t>147.147</t>
        </is>
      </c>
      <c r="J1660" s="59" t="inlineStr">
        <is>
          <t>159.76</t>
        </is>
      </c>
      <c r="K1660" s="45" t="inlineStr">
        <is>
          <t>items/pressure-011-scene-0019/clip.mp4</t>
        </is>
      </c>
      <c r="L1660" s="45" t="inlineStr">
        <is>
          <t>items/pressure-011-scene-0019/thumbnail.jpg</t>
        </is>
      </c>
      <c r="M1660" s="52" t="inlineStr">
        <is>
          <t>ASR: open the Instapot and that delicious smell has just filled the room and take out this pork and place it on our cutting board and then we're gonna close the Instapot there we go and then we're gonna click on saute and while that's
OCR: BLODDI
VLM: Visual summary: A person in a chef's uniform and black gloves removes a cooked meat roast from a pressure cooker and places it on a green cutting board.
视觉摘要: 一名穿着厨师服、戴着黑色手套的人从压力锅中取出一块煮熟的肉，放在绿色砧板上。
Visible product: Pressure Cooker
Visible components: pressure cooker; green cutting board; fork; chef's uniform; black gloves; metal countertop
Visible actions: removing meat from pressure cooker; placing meat on cutting board; closing pressure cooker lid
Visible states: meat roast cooked; pressure cooker lid open then closed</t>
        </is>
      </c>
      <c r="N1660" s="45" t="inlineStr">
        <is>
          <t>43</t>
        </is>
      </c>
      <c r="O1660" s="45" t="inlineStr">
        <is>
          <t>2</t>
        </is>
      </c>
      <c r="P1660" s="59" t="inlineStr">
        <is>
          <t>147.147</t>
        </is>
      </c>
      <c r="Q1660" s="59" t="inlineStr">
        <is>
          <t>159.76</t>
        </is>
      </c>
      <c r="R1660" s="52" t="inlineStr">
        <is>
          <t>The meat roast is shown as cooked, and the pressure cooker lid is closed after removal, indicating the cooking phase has ended and the keep-warm function may have been initiated, though no explicit mention of 'keep-warm' is visible or audible.</t>
        </is>
      </c>
      <c r="S1660" s="52" t="inlineStr">
        <is>
          <t>VLM|ASR</t>
        </is>
      </c>
      <c r="T1660" s="52" t="inlineStr">
        <is>
          <t>medium</t>
        </is>
      </c>
      <c r="U1660" s="52" t="inlineStr">
        <is>
          <t>The ASR mentions closing the pressure cooker but does not explicitly state 'keep-warm' has started; the VLM shows lid closure but no visual indicator of keep-warm mode activation.</t>
        </is>
      </c>
      <c r="V1660" s="45" t="inlineStr">
        <is>
          <t>R1</t>
        </is>
      </c>
      <c r="W1660" s="46" t="inlineStr">
        <is>
          <t>1</t>
        </is>
      </c>
      <c r="X1660" s="60" t="n"/>
      <c r="Y1660" s="60" t="n"/>
      <c r="Z1660" s="46" t="inlineStr">
        <is>
          <t>no</t>
        </is>
      </c>
      <c r="AA1660" s="54" t="inlineStr">
        <is>
          <t>第1-3帧（t=147.1s-152.2s）显示从锅内取出熟肉暗示烹饪已完成，但全部6帧均无保温模式启动的任何视觉指示或文字说明。</t>
        </is>
      </c>
      <c r="AB1660" s="54" t="inlineStr">
        <is>
          <t>AI=2→R1=1：取出熟肉仅暗示烹饪结束，画面和语音均未显示或提及保温模式启动的标志。</t>
        </is>
      </c>
      <c r="AC1660" s="46" t="inlineStr">
        <is>
          <t>completed</t>
        </is>
      </c>
      <c r="AD1660" s="46" t="inlineStr">
        <is>
          <t>2026-07-28T01:55:19+08:00</t>
        </is>
      </c>
      <c r="AE1660" s="47">
        <f>IF(AC1660&lt;&gt;"completed","",IF(W1660=O1660,"no","yes"))</f>
        <v/>
      </c>
      <c r="AF1660" s="47">
        <f>IF(AC1660&lt;&gt;"completed","",IF(AND(X1660=P1660,Y1660=Q1660),"no","yes"))</f>
        <v/>
      </c>
      <c r="AG1660" s="47">
        <f>IF(AC1660&lt;&gt;"completed","待复核",IF(OR(W1660="",Z1660="",AA1660="",AD1660=""),"缺少必填项",IF(AND(OR(AE1660="yes",AF1660="yes"),AB1660=""),"修正原因缺失",IF(OR(W1660=0,W1660=1),IF(AND(X1660="",Y1660=""),"通过","0/1级时间应留空"),IF(AND(OR(W1660=2,W1660=3),X1660&lt;&gt;"",Y1660&lt;&gt;"",X1660&gt;=I1660,Y1660&lt;=J1660,Y1660&gt;X1660),"通过","2/3级时间无效")))))</f>
        <v/>
      </c>
    </row>
    <row r="1661">
      <c r="A1661" s="45" t="inlineStr">
        <is>
          <t>VQ-040</t>
        </is>
      </c>
      <c r="B1661" s="52" t="inlineStr">
        <is>
          <t>What indicates that pressure-cooker cooking is complete and keep-warm has started?</t>
        </is>
      </c>
      <c r="C1661" s="45" t="inlineStr">
        <is>
          <t>en</t>
        </is>
      </c>
      <c r="D1661" s="45" t="inlineStr">
        <is>
          <t>Pressure Cooker</t>
        </is>
      </c>
      <c r="E1661" s="45" t="inlineStr">
        <is>
          <t>state</t>
        </is>
      </c>
      <c r="F1661" s="45" t="inlineStr">
        <is>
          <t>development</t>
        </is>
      </c>
      <c r="G1661" s="45" t="inlineStr">
        <is>
          <t>pressure-037-scene-0014</t>
        </is>
      </c>
      <c r="H1661" s="45" t="inlineStr">
        <is>
          <t>pressure-037</t>
        </is>
      </c>
      <c r="I1661" s="59" t="inlineStr">
        <is>
          <t>77.731</t>
        </is>
      </c>
      <c r="J1661" s="59" t="inlineStr">
        <is>
          <t>80.234</t>
        </is>
      </c>
      <c r="K1661" s="45" t="inlineStr">
        <is>
          <t>items/pressure-037-scene-0014/clip.mp4</t>
        </is>
      </c>
      <c r="L1661" s="45" t="inlineStr">
        <is>
          <t>items/pressure-037-scene-0014/thumbnail.jpg</t>
        </is>
      </c>
      <c r="M1661" s="52" t="inlineStr">
        <is>
          <t>OCR: INSIDE RICKS
VLM: Visual summary: A hand is pressing a button on an Instant Pot pressure cooker, which displays a digital timer reading '48'.
视觉摘要: 一只手正在按压一个显示数字计时器为“48”的Instant Pot压力锅的按钮。
Visible product: Instant Pot
Visible components: digital display; control panel; buttons; hand; pressure cooker body
Visible actions: pressing a button
Visible states: digital display showing '48'; button being pressed</t>
        </is>
      </c>
      <c r="N1661" s="45" t="inlineStr">
        <is>
          <t>44</t>
        </is>
      </c>
      <c r="O1661" s="45" t="inlineStr">
        <is>
          <t>1</t>
        </is>
      </c>
      <c r="P1661" s="59" t="str"/>
      <c r="Q1661" s="59" t="str"/>
      <c r="R1661" s="52" t="inlineStr">
        <is>
          <t>The visual shows a hand pressing a button on an Instant Pot with a digital timer reading '48', indicating a cooking phase, but no evidence of completion or keep-warm state transition.</t>
        </is>
      </c>
      <c r="S1661" s="52" t="inlineStr">
        <is>
          <t>VLM</t>
        </is>
      </c>
      <c r="T1661" s="52" t="inlineStr">
        <is>
          <t>low</t>
        </is>
      </c>
      <c r="U1661" s="52" t="inlineStr">
        <is>
          <t>No visual or textual evidence indicates pressure-cooker cooking completion or the start of keep-warm mode.</t>
        </is>
      </c>
      <c r="V1661" s="45" t="inlineStr">
        <is>
          <t>R1</t>
        </is>
      </c>
      <c r="W1661" s="46" t="inlineStr">
        <is>
          <t>1</t>
        </is>
      </c>
      <c r="X1661" s="60" t="n"/>
      <c r="Y1661" s="60" t="n"/>
      <c r="Z1661" s="46" t="inlineStr">
        <is>
          <t>no</t>
        </is>
      </c>
      <c r="AA1661" s="54" t="inlineStr">
        <is>
          <t>全部6帧为按钮操作和数字切换画面（OFF/9/7），无烹饪完成或保温模式启动的任何指示信号。</t>
        </is>
      </c>
      <c r="AB1661" s="54" t="n"/>
      <c r="AC1661" s="46" t="inlineStr">
        <is>
          <t>completed</t>
        </is>
      </c>
      <c r="AD1661" s="46" t="inlineStr">
        <is>
          <t>2026-07-28T02:00:15+08:00</t>
        </is>
      </c>
      <c r="AE1661" s="47">
        <f>IF(AC1661&lt;&gt;"completed","",IF(W1661=O1661,"no","yes"))</f>
        <v/>
      </c>
      <c r="AF1661" s="47">
        <f>IF(AC1661&lt;&gt;"completed","",IF(AND(X1661=P1661,Y1661=Q1661),"no","yes"))</f>
        <v/>
      </c>
      <c r="AG1661" s="47">
        <f>IF(AC1661&lt;&gt;"completed","待复核",IF(OR(W1661="",Z1661="",AA1661="",AD1661=""),"缺少必填项",IF(AND(OR(AE1661="yes",AF1661="yes"),AB1661=""),"修正原因缺失",IF(OR(W1661=0,W1661=1),IF(AND(X1661="",Y1661=""),"通过","0/1级时间应留空"),IF(AND(OR(W1661=2,W1661=3),X1661&lt;&gt;"",Y1661&lt;&gt;"",X1661&gt;=I1661,Y1661&lt;=J1661,Y1661&gt;X1661),"通过","2/3级时间无效")))))</f>
        <v/>
      </c>
    </row>
    <row r="1662">
      <c r="A1662" s="45" t="inlineStr">
        <is>
          <t>VQ-040</t>
        </is>
      </c>
      <c r="B1662" s="52" t="inlineStr">
        <is>
          <t>What indicates that pressure-cooker cooking is complete and keep-warm has started?</t>
        </is>
      </c>
      <c r="C1662" s="45" t="inlineStr">
        <is>
          <t>en</t>
        </is>
      </c>
      <c r="D1662" s="45" t="inlineStr">
        <is>
          <t>Pressure Cooker</t>
        </is>
      </c>
      <c r="E1662" s="45" t="inlineStr">
        <is>
          <t>state</t>
        </is>
      </c>
      <c r="F1662" s="45" t="inlineStr">
        <is>
          <t>development</t>
        </is>
      </c>
      <c r="G1662" s="45" t="inlineStr">
        <is>
          <t>pressure-026-scene-0002</t>
        </is>
      </c>
      <c r="H1662" s="45" t="inlineStr">
        <is>
          <t>pressure-026</t>
        </is>
      </c>
      <c r="I1662" s="59" t="inlineStr">
        <is>
          <t>9.576</t>
        </is>
      </c>
      <c r="J1662" s="59" t="inlineStr">
        <is>
          <t>304.771</t>
        </is>
      </c>
      <c r="K1662" s="45" t="inlineStr">
        <is>
          <t>items/pressure-026-scene-0002/clip.mp4</t>
        </is>
      </c>
      <c r="L1662" s="45" t="inlineStr">
        <is>
          <t>items/pressure-026-scene-0002/thumbnail.jpg</t>
        </is>
      </c>
      <c r="M1662" s="52" t="inlineStr">
        <is>
          <t>ASR: Hi friends, Vic Sage here and thanks for joining us for a new entry in the diary of an arcade employee vidcast. Instead of an arcade game, today I'm going to be shining a spotlight on Gary Kitchen's overlooked 1983 masterpiece from Activision for the Atari 2600, Pressure Cooker. The game tasks one to two players taking alternate turns with filling the shoes of short order Sam, as he attempts to fill the custom orders of the patrons of the grill, a hopping burger joint that that has installed an automated open flame oven, complete with conveyor belt and a food dispenser. Too bad, there's a glitch in the system as the oven keeps churning out plain burgers and the dispenser seems to randomly toss out the tomatoes, onions, lettuce, and cheese that short order Sam has to catch and slap on the hamburgers. Assuming, of course, those are the ingredients the customers have requested. If Sam is presented with a condiment that he doesn't need, the player must press the fire button on the Atari joystick stick to have Sam bounce it back into the dispenser with his rotund belly. Using the electronic order board at the bottom of the screen, Sam can keep track of which ingredients he will need for each burger. These are random, and as you can see in this video, I've got quite a few guests lining up for onions on their burger. After filling an order correctly, the food dispenser will shoot out the top bun. Sam then will take the completed burger to the wrapping room, depositing it hopefully in the correct color-coded wrapping chute, and not dropping it on the floor of the room. which is shockingly easy to do in the later levels when the conveyor belt is stacked up with burgers and you are constantly on the run. In Pressure Cooker you don't have a set number of lives but a performance rating which starts at 50 points. You can see the performance point value to the left of the open flame oven. You can gain or lose performance points depending on how well you're playing the game. The performance points are different than your score by the way. You will get 10 performance points every time you earn 10,000 points. points. The maximum number of performance points you can have is 99. Short order Sam will lose 1 performance point if he allows an ingredient to be wasted, whether that be smashing against Sam or against the conveyor belt. You will also lose 1 point if you happen to place the same type of ingredient on a hamburger more than once. Sam will lose 5 performance points every time he drops a hamburger into the wrong wrapping chute, or you miss the chute and you end up dropping it on the floor. Sam loses a whopping 10 performance points if a hamburger falls off the conveyor belt. Now about the scoring for Pressure Cooker. The player will get five points for every ingredient caught, 10 points for placing the condiment on a burger for the first time, 100 points for dropping the completed burger in the correct color-coded wrapping chute. The remaining performance points will be added to your score as efficiency bonus points at the end of the wave, as well as the completed burgers as they are sold, all raising your score before a new wave begins. With the difficulty increasing, I've advanced the difficulty of this wave to show you just how fast and frantic things can get in Pressure Cooker. Bear in mind, this is even without the need of multiple ingredients for the burgers! One of the better strategies in the later stages is to position Sam closer to the food dispenser so you aren't wasting time writing to the ingredient. You can grab it, slap it on the burger, and intercept the bun. Assuming of course in the frantic pace you don't accidentally send back the ingredient like that. As you can see the later waves sometimes you will not be able to complete every burger and just have to hope you have enough performance points to survive the level. Ouch! Right on the floor. Some days you just can't get rid of a bun. Now if you were fortunate enough to grow up during the heyday of the Atari 2600 you'll know that in an Activision game if you reached a certain
OCR: ACTIVISION PRESSURE COOKER FOR THE ATARI 2600 1 TIMSION ISION 3 SION : 6 80 0 ETMSION 81 915 91 30 VSION 4 i 55 75 00 305 NMSION 1330 50 560 1 9 7 60 IETTHSION 8O B 1 4
VLM: Visual summary: A pixelated video game scene showing a character in a blue arena with score and health indicators.
视觉摘要: 一个像素风格的视频游戏场景，显示一个角色在蓝色竞技场中，带有分数和生命值指示器。
Visible product: unknown
Visible components: score display; health bar; character sprite; platform; color-coded blocks; AtariVision logo
Visible actions: character moving; score changing
Visible states: score changing from 0 to 1190 to 600; health bar decreasing from 50 to 19
Visual uncertainty: The product category label 'Pressure Cooker' is not visually represented in the frames.</t>
        </is>
      </c>
      <c r="N1662" s="45" t="inlineStr">
        <is>
          <t>45</t>
        </is>
      </c>
      <c r="O1662" s="45" t="inlineStr">
        <is>
          <t>0</t>
        </is>
      </c>
      <c r="P1662" s="59" t="str"/>
      <c r="Q1662" s="59" t="str"/>
      <c r="R1662" s="52" t="inlineStr">
        <is>
          <t>The evidence describes a video game titled 'Pressure Cooker' for the Atari 2600, not a physical pressure cooker product. No visual, spoken, or OCR evidence indicates completion of pressure-cooker cooking or a 'keep-warm' state.</t>
        </is>
      </c>
      <c r="S1662" s="52" t="inlineStr">
        <is>
          <t>VLM|ASR|OCR</t>
        </is>
      </c>
      <c r="T1662" s="52" t="inlineStr">
        <is>
          <t>low</t>
        </is>
      </c>
      <c r="U1662" s="52" t="inlineStr">
        <is>
          <t>The evidence clearly refers to a video game, not a physical pressure cooker, and contains no information about cooking completion or keep-warm indicators.</t>
        </is>
      </c>
      <c r="V1662" s="45" t="inlineStr">
        <is>
          <t>R1</t>
        </is>
      </c>
      <c r="W1662" s="46" t="inlineStr">
        <is>
          <t>0</t>
        </is>
      </c>
      <c r="X1662" s="60" t="n"/>
      <c r="Y1662" s="60" t="n"/>
      <c r="Z1662" s="46" t="inlineStr">
        <is>
          <t>no</t>
        </is>
      </c>
      <c r="AA1662" s="54" t="inlineStr">
        <is>
          <t>第1–6帧均为Atari游戏《Pressure Cooker》标题与游戏画面，无真实压力锅烹饪完成或保温指示。</t>
        </is>
      </c>
      <c r="AB1662" s="54" t="n"/>
      <c r="AC1662" s="46" t="inlineStr">
        <is>
          <t>completed</t>
        </is>
      </c>
      <c r="AD1662" s="46" t="inlineStr">
        <is>
          <t>2026-07-28T01:55:19+08:00</t>
        </is>
      </c>
      <c r="AE1662" s="47">
        <f>IF(AC1662&lt;&gt;"completed","",IF(W1662=O1662,"no","yes"))</f>
        <v/>
      </c>
      <c r="AF1662" s="47">
        <f>IF(AC1662&lt;&gt;"completed","",IF(AND(X1662=P1662,Y1662=Q1662),"no","yes"))</f>
        <v/>
      </c>
      <c r="AG1662" s="47">
        <f>IF(AC1662&lt;&gt;"completed","待复核",IF(OR(W1662="",Z1662="",AA1662="",AD1662=""),"缺少必填项",IF(AND(OR(AE1662="yes",AF1662="yes"),AB1662=""),"修正原因缺失",IF(OR(W1662=0,W1662=1),IF(AND(X1662="",Y1662=""),"通过","0/1级时间应留空"),IF(AND(OR(W1662=2,W1662=3),X1662&lt;&gt;"",Y1662&lt;&gt;"",X1662&gt;=I1662,Y1662&lt;=J1662,Y1662&gt;X1662),"通过","2/3级时间无效")))))</f>
        <v/>
      </c>
    </row>
    <row r="1663">
      <c r="A1663" s="45" t="inlineStr">
        <is>
          <t>VQ-040</t>
        </is>
      </c>
      <c r="B1663" s="52" t="inlineStr">
        <is>
          <t>What indicates that pressure-cooker cooking is complete and keep-warm has started?</t>
        </is>
      </c>
      <c r="C1663" s="45" t="inlineStr">
        <is>
          <t>en</t>
        </is>
      </c>
      <c r="D1663" s="45" t="inlineStr">
        <is>
          <t>Pressure Cooker</t>
        </is>
      </c>
      <c r="E1663" s="45" t="inlineStr">
        <is>
          <t>state</t>
        </is>
      </c>
      <c r="F1663" s="45" t="inlineStr">
        <is>
          <t>development</t>
        </is>
      </c>
      <c r="G1663" s="45" t="inlineStr">
        <is>
          <t>pressure-027-scene-0033</t>
        </is>
      </c>
      <c r="H1663" s="45" t="inlineStr">
        <is>
          <t>pressure-027</t>
        </is>
      </c>
      <c r="I1663" s="59" t="inlineStr">
        <is>
          <t>368.068</t>
        </is>
      </c>
      <c r="J1663" s="59" t="inlineStr">
        <is>
          <t>387.621</t>
        </is>
      </c>
      <c r="K1663" s="45" t="inlineStr">
        <is>
          <t>items/pressure-027-scene-0033/clip.mp4</t>
        </is>
      </c>
      <c r="L1663" s="45" t="inlineStr">
        <is>
          <t>items/pressure-027-scene-0033/thumbnail.jpg</t>
        </is>
      </c>
      <c r="M1663" s="52" t="inlineStr">
        <is>
          <t>ASR: absolutely not these are super safe this happens to be the pampered chef version super safe and i what i like about that is the steam is not where you open it it's kind of safer um but yeah the pressure cookers are kind of self-contained they're really not as um like i don't even think about it the hardest part is is learning how to set them sometimes because there's so many buttons but so that's i'm going to take this i'm going to cancel this and i'm going to
VLM: Visual summary: A woman in an apron stands in a kitchen, gesturing while speaking in front of a table with cooking ingredients and a black appliance.
视觉摘要: 一位穿着围裙的女士站在厨房里，对着桌子上的食材和一台黑色电器做手势并讲话。
Visible product: Pressure Cooker
Visible components: black appliance; wooden table; glass jar; glass measuring cup; small bowl; lemon; spoon; white wall; door with glass pane; yellow sign with partial text
Visible actions: woman gesturing with hands; woman speaking; woman reaching for lemon
Visual uncertainty: The full text on the yellow sign is not visible. The specific function or model of the black appliance is not identifiable. The exact nature of the cooking process or recipe is not visible.</t>
        </is>
      </c>
      <c r="N1663" s="45" t="inlineStr">
        <is>
          <t>46</t>
        </is>
      </c>
      <c r="O1663" s="45" t="inlineStr">
        <is>
          <t>0</t>
        </is>
      </c>
      <c r="P1663" s="59" t="str"/>
      <c r="Q1663" s="59" t="str"/>
      <c r="R1663" s="52" t="inlineStr">
        <is>
          <t>The visual evidence shows a woman gesturing and speaking in front of a pressure cooker but does not show any indicator of completion or keep-warm state; no visual or spoken evidence confirms the transition to keep-warm mode.</t>
        </is>
      </c>
      <c r="S1663" s="52" t="inlineStr">
        <is>
          <t>VLM</t>
        </is>
      </c>
      <c r="T1663" s="52" t="inlineStr">
        <is>
          <t>low</t>
        </is>
      </c>
      <c r="U1663" s="52" t="inlineStr">
        <is>
          <t>No evidence of pressure-cooker completion or keep-warm state is visible or audible.</t>
        </is>
      </c>
      <c r="V1663" s="45" t="inlineStr">
        <is>
          <t>R1</t>
        </is>
      </c>
      <c r="W1663" s="46" t="inlineStr">
        <is>
          <t>0</t>
        </is>
      </c>
      <c r="X1663" s="60" t="n"/>
      <c r="Y1663" s="60" t="n"/>
      <c r="Z1663" s="46" t="inlineStr">
        <is>
          <t>no</t>
        </is>
      </c>
      <c r="AA1663" s="54" t="inlineStr">
        <is>
          <t>所有6帧(t=368.1s-387.7s)显示一名穿围裙的女士在桌旁做手势/讲话，黑色压力锅放在桌上但盖子始终关闭；未出现烹饪完成指示、保温状态灯或显示屏，无法回答完成/保温信号。</t>
        </is>
      </c>
      <c r="AB1663" s="54" t="n"/>
      <c r="AC1663" s="46" t="inlineStr">
        <is>
          <t>completed</t>
        </is>
      </c>
      <c r="AD1663" s="46" t="inlineStr">
        <is>
          <t>2026-07-28T02:00:15+08:00</t>
        </is>
      </c>
      <c r="AE1663" s="47">
        <f>IF(AC1663&lt;&gt;"completed","",IF(W1663=O1663,"no","yes"))</f>
        <v/>
      </c>
      <c r="AF1663" s="47">
        <f>IF(AC1663&lt;&gt;"completed","",IF(AND(X1663=P1663,Y1663=Q1663),"no","yes"))</f>
        <v/>
      </c>
      <c r="AG1663" s="47">
        <f>IF(AC1663&lt;&gt;"completed","待复核",IF(OR(W1663="",Z1663="",AA1663="",AD1663=""),"缺少必填项",IF(AND(OR(AE1663="yes",AF1663="yes"),AB1663=""),"修正原因缺失",IF(OR(W1663=0,W1663=1),IF(AND(X1663="",Y1663=""),"通过","0/1级时间应留空"),IF(AND(OR(W1663=2,W1663=3),X1663&lt;&gt;"",Y1663&lt;&gt;"",X1663&gt;=I1663,Y1663&lt;=J1663,Y1663&gt;X1663),"通过","2/3级时间无效")))))</f>
        <v/>
      </c>
    </row>
    <row r="1664">
      <c r="A1664" s="45" t="inlineStr">
        <is>
          <t>VQ-040</t>
        </is>
      </c>
      <c r="B1664" s="52" t="inlineStr">
        <is>
          <t>What indicates that pressure-cooker cooking is complete and keep-warm has started?</t>
        </is>
      </c>
      <c r="C1664" s="45" t="inlineStr">
        <is>
          <t>en</t>
        </is>
      </c>
      <c r="D1664" s="45" t="inlineStr">
        <is>
          <t>Pressure Cooker</t>
        </is>
      </c>
      <c r="E1664" s="45" t="inlineStr">
        <is>
          <t>state</t>
        </is>
      </c>
      <c r="F1664" s="45" t="inlineStr">
        <is>
          <t>development</t>
        </is>
      </c>
      <c r="G1664" s="45" t="inlineStr">
        <is>
          <t>pressure-033-scene-0024</t>
        </is>
      </c>
      <c r="H1664" s="45" t="inlineStr">
        <is>
          <t>pressure-033</t>
        </is>
      </c>
      <c r="I1664" s="59" t="inlineStr">
        <is>
          <t>234.434</t>
        </is>
      </c>
      <c r="J1664" s="59" t="inlineStr">
        <is>
          <t>240.44</t>
        </is>
      </c>
      <c r="K1664" s="45" t="inlineStr">
        <is>
          <t>items/pressure-033-scene-0024/clip.mp4</t>
        </is>
      </c>
      <c r="L1664" s="45" t="inlineStr">
        <is>
          <t>items/pressure-033-scene-0024/thumbnail.jpg</t>
        </is>
      </c>
      <c r="M1664" s="52" t="inlineStr">
        <is>
          <t>ASR: When you're cooking in a pressure cooker,
OCR: Points to Remember Cooking starts after reaching fullpressure HIGH flame to start. LOW flame for cooking
VLM: Visual summary: A text overlay provides cooking instructions for a pressure cooker, while a person's hand is visible near the appliance.
视觉摘要: 一个文字叠加层提供了压力锅的烹饪说明，同时可见一个人的手在电器附近。
Visible product: Pressure Cooker
Visible components: text overlay; pressure cooker; person's hand
Visual uncertainty: The specific model or brand of the pressure cooker is not visible. The exact action of the person is not clear due to limited view.</t>
        </is>
      </c>
      <c r="N1664" s="45" t="inlineStr">
        <is>
          <t>47</t>
        </is>
      </c>
      <c r="O1664" s="45" t="inlineStr">
        <is>
          <t>2</t>
        </is>
      </c>
      <c r="P1664" s="59" t="inlineStr">
        <is>
          <t>234.434</t>
        </is>
      </c>
      <c r="Q1664" s="59" t="inlineStr">
        <is>
          <t>240.44</t>
        </is>
      </c>
      <c r="R1664" s="52" t="inlineStr">
        <is>
          <t>ASR states cooking starts after reaching full pressure, OCR indicates HIGH flame to start and LOW flame for cooking, implying pressure release or transition to keep-warm phase after cooking is complete.</t>
        </is>
      </c>
      <c r="S1664" s="52" t="inlineStr">
        <is>
          <t>ASR|OCR|VLM</t>
        </is>
      </c>
      <c r="T1664" s="52" t="inlineStr">
        <is>
          <t>low</t>
        </is>
      </c>
      <c r="U1664" s="52" t="inlineStr">
        <is>
          <t>The evidence does not explicitly mention 'keep-warm' or a visual indicator of its start, but the context of flame adjustment implies a transition after cooking.</t>
        </is>
      </c>
      <c r="V1664" s="45" t="inlineStr">
        <is>
          <t>R1</t>
        </is>
      </c>
      <c r="W1664" s="46" t="inlineStr">
        <is>
          <t>0</t>
        </is>
      </c>
      <c r="X1664" s="60" t="n"/>
      <c r="Y1664" s="60" t="n"/>
      <c r="Z1664" s="46" t="inlineStr">
        <is>
          <t>no</t>
        </is>
      </c>
      <c r="AA1664" s="54" t="inlineStr">
        <is>
          <t>第1-6帧（t=234.4s-240.4s）仅显示传统高压锅使用提示文字，未涉及烹饪完成或保温启动指示。</t>
        </is>
      </c>
      <c r="AB1664" s="54" t="inlineStr">
        <is>
          <t>AI=2→R1=0：画面内容与烹饪完成/保温启动无关，且传统高压锅无保温功能指示。</t>
        </is>
      </c>
      <c r="AC1664" s="46" t="inlineStr">
        <is>
          <t>completed</t>
        </is>
      </c>
      <c r="AD1664" s="46" t="inlineStr">
        <is>
          <t>2026-07-28T02:00:15+08:00</t>
        </is>
      </c>
      <c r="AE1664" s="47">
        <f>IF(AC1664&lt;&gt;"completed","",IF(W1664=O1664,"no","yes"))</f>
        <v/>
      </c>
      <c r="AF1664" s="47">
        <f>IF(AC1664&lt;&gt;"completed","",IF(AND(X1664=P1664,Y1664=Q1664),"no","yes"))</f>
        <v/>
      </c>
      <c r="AG1664" s="47">
        <f>IF(AC1664&lt;&gt;"completed","待复核",IF(OR(W1664="",Z1664="",AA1664="",AD1664=""),"缺少必填项",IF(AND(OR(AE1664="yes",AF1664="yes"),AB1664=""),"修正原因缺失",IF(OR(W1664=0,W1664=1),IF(AND(X1664="",Y1664=""),"通过","0/1级时间应留空"),IF(AND(OR(W1664=2,W1664=3),X1664&lt;&gt;"",Y1664&lt;&gt;"",X1664&gt;=I1664,Y1664&lt;=J1664,Y1664&gt;X1664),"通过","2/3级时间无效")))))</f>
        <v/>
      </c>
    </row>
    <row r="1665">
      <c r="A1665" s="45" t="inlineStr">
        <is>
          <t>VQ-040</t>
        </is>
      </c>
      <c r="B1665" s="52" t="inlineStr">
        <is>
          <t>What indicates that pressure-cooker cooking is complete and keep-warm has started?</t>
        </is>
      </c>
      <c r="C1665" s="45" t="inlineStr">
        <is>
          <t>en</t>
        </is>
      </c>
      <c r="D1665" s="45" t="inlineStr">
        <is>
          <t>Pressure Cooker</t>
        </is>
      </c>
      <c r="E1665" s="45" t="inlineStr">
        <is>
          <t>state</t>
        </is>
      </c>
      <c r="F1665" s="45" t="inlineStr">
        <is>
          <t>development</t>
        </is>
      </c>
      <c r="G1665" s="45" t="inlineStr">
        <is>
          <t>pressure-011-scene-0024</t>
        </is>
      </c>
      <c r="H1665" s="45" t="inlineStr">
        <is>
          <t>pressure-011</t>
        </is>
      </c>
      <c r="I1665" s="59" t="inlineStr">
        <is>
          <t>200.567</t>
        </is>
      </c>
      <c r="J1665" s="59" t="inlineStr">
        <is>
          <t>214.214</t>
        </is>
      </c>
      <c r="K1665" s="45" t="inlineStr">
        <is>
          <t>items/pressure-011-scene-0024/clip.mp4</t>
        </is>
      </c>
      <c r="L1665" s="45" t="inlineStr">
        <is>
          <t>items/pressure-011-scene-0024/thumbnail.jpg</t>
        </is>
      </c>
      <c r="M1665" s="52" t="inlineStr">
        <is>
          <t>ASR: It has a safety mechanism that doesn't allow you to open it while it's still hot and filled with pressure, which is a great safety feature so no one gets hurt. So all the pressure's out, that opens up,
OCR: BLODGET
VLM: Visual summary: A chef in a professional kitchen is standing at a stainless steel counter with a pressure cooker, a green cutting board with cooked meat, and other ingredients. The chef is opening the lid of the pressure cooker.
视觉摘要: 一名厨师站在专业厨房的不锈钢操作台前，台面上有压力锅、绿色砧板上的熟肉及其他食材。厨师正在打开压力锅的锅盖。
Visible product: Pressure Cooker
Visible components: stainless steel counter; pressure cooker; green cutting board; cooked meat; buns on a plate; small bowl of relish; chef's uniform; chef's hat; gloves; stainless steel oven; commercial kitchen equipment
Visible actions: chef opening pressure cooker lid; chef standing at counter
Visible states: pressure cooker lid being lifted; cooked meat on cutting board; buns and relish on counter
Visual uncertainty: The specific brand or model of the pressure cooker is not clearly visible. The exact text on the chef's uniform is not fully legible.</t>
        </is>
      </c>
      <c r="N1665" s="45" t="inlineStr">
        <is>
          <t>48</t>
        </is>
      </c>
      <c r="O1665" s="45" t="inlineStr">
        <is>
          <t>2</t>
        </is>
      </c>
      <c r="P1665" s="59" t="inlineStr">
        <is>
          <t>200.567</t>
        </is>
      </c>
      <c r="Q1665" s="59" t="inlineStr">
        <is>
          <t>214.214</t>
        </is>
      </c>
      <c r="R1665" s="52" t="inlineStr">
        <is>
          <t>The ASR mentions that the pressure is out before the lid can be opened, and the VLM shows the lid being lifted, indicating the pressure has been released and the keep-warm phase has likely begun.</t>
        </is>
      </c>
      <c r="S1665" s="52" t="inlineStr">
        <is>
          <t>VLM|ASR</t>
        </is>
      </c>
      <c r="T1665" s="52" t="inlineStr">
        <is>
          <t>low</t>
        </is>
      </c>
      <c r="U1665" s="52" t="inlineStr">
        <is>
          <t>The visual evidence shows the lid being opened, which implies pressure has been released, but does not explicitly show or state the 'keep-warm' function has started.</t>
        </is>
      </c>
      <c r="V1665" s="45" t="inlineStr">
        <is>
          <t>R1</t>
        </is>
      </c>
      <c r="W1665" s="46" t="inlineStr">
        <is>
          <t>2</t>
        </is>
      </c>
      <c r="X1665" s="60" t="inlineStr">
        <is>
          <t>208.8</t>
        </is>
      </c>
      <c r="Y1665" s="60" t="inlineStr">
        <is>
          <t>214.2</t>
        </is>
      </c>
      <c r="Z1665" s="46" t="inlineStr">
        <is>
          <t>no</t>
        </is>
      </c>
      <c r="AA1665" s="54" t="inlineStr">
        <is>
          <t>第4–6帧（t=208.8s–214.2s）显示厨师打开锅盖，ASR说明压力排尽后才能开盖，暗示烹饪结束，但未明确展示保温启动指示。</t>
        </is>
      </c>
      <c r="AB1665" s="54" t="inlineStr">
        <is>
          <t>AI时间200.567-214.214→R1时间208.8-214.2s：回答内容主要体现在开盖动作时段。</t>
        </is>
      </c>
      <c r="AC1665" s="46" t="inlineStr">
        <is>
          <t>completed</t>
        </is>
      </c>
      <c r="AD1665" s="46" t="inlineStr">
        <is>
          <t>2026-07-28T01:55:19+08:00</t>
        </is>
      </c>
      <c r="AE1665" s="47">
        <f>IF(AC1665&lt;&gt;"completed","",IF(W1665=O1665,"no","yes"))</f>
        <v/>
      </c>
      <c r="AF1665" s="47">
        <f>IF(AC1665&lt;&gt;"completed","",IF(AND(X1665=P1665,Y1665=Q1665),"no","yes"))</f>
        <v/>
      </c>
      <c r="AG1665" s="47">
        <f>IF(AC1665&lt;&gt;"completed","待复核",IF(OR(W1665="",Z1665="",AA1665="",AD1665=""),"缺少必填项",IF(AND(OR(AE1665="yes",AF1665="yes"),AB1665=""),"修正原因缺失",IF(OR(W1665=0,W1665=1),IF(AND(X1665="",Y1665=""),"通过","0/1级时间应留空"),IF(AND(OR(W1665=2,W1665=3),X1665&lt;&gt;"",Y1665&lt;&gt;"",X1665&gt;=I1665,Y1665&lt;=J1665,Y1665&gt;X1665),"通过","2/3级时间无效")))))</f>
        <v/>
      </c>
    </row>
    <row r="1666">
      <c r="A1666" s="45" t="inlineStr">
        <is>
          <t>VQ-040</t>
        </is>
      </c>
      <c r="B1666" s="52" t="inlineStr">
        <is>
          <t>What indicates that pressure-cooker cooking is complete and keep-warm has started?</t>
        </is>
      </c>
      <c r="C1666" s="45" t="inlineStr">
        <is>
          <t>en</t>
        </is>
      </c>
      <c r="D1666" s="45" t="inlineStr">
        <is>
          <t>Pressure Cooker</t>
        </is>
      </c>
      <c r="E1666" s="45" t="inlineStr">
        <is>
          <t>state</t>
        </is>
      </c>
      <c r="F1666" s="45" t="inlineStr">
        <is>
          <t>development</t>
        </is>
      </c>
      <c r="G1666" s="45" t="inlineStr">
        <is>
          <t>pressure-028-scene-0001</t>
        </is>
      </c>
      <c r="H1666" s="45" t="inlineStr">
        <is>
          <t>pressure-028</t>
        </is>
      </c>
      <c r="I1666" s="59" t="inlineStr">
        <is>
          <t>0.0</t>
        </is>
      </c>
      <c r="J1666" s="59" t="inlineStr">
        <is>
          <t>722.4</t>
        </is>
      </c>
      <c r="K1666" s="45" t="inlineStr">
        <is>
          <t>items/pressure-028-scene-0001/clip.mp4</t>
        </is>
      </c>
      <c r="L1666" s="45" t="inlineStr">
        <is>
          <t>items/pressure-028-scene-0001/thumbnail.jpg</t>
        </is>
      </c>
      <c r="M1666" s="52" t="inlineStr">
        <is>
          <t>ASR: Hey everyone, how are you? I'm Kristen Lass and tonight I'm going to make for you one of my favorite recipes, risotto with shrimp. What you may be thinking is that risotto you have to stand over the stove and stir and stir and stir, but over the past year we've learned to make it with the instant pot which I have here. So I can't wait to show you how to make risotto and with shrimp in my case you could put chicken or another type of seafood if you want. So what I'm going to start with is just drizzling a little bit of olive oil in the bottom of the Instant Pot. I've had this preheating on saute method and I have chopped up one shallot that I'm going to put in the bottom of the pan and you can probably hear it sizzling a little bit here. Shallots cook really quickly, a lot quicker than onions, so you want to keep watching it and keep stirring it for as long as you can so this isn't something that you'd want to walk away from here so i'm going to let those shallots saute probably for about two minutes and while i'm doing that i also have two crushed garlic cloves that i'm going to put in after the two minutes i have one cup of arboreal rice which is italian rice for risotto i have a white wine that i'm going to put in i like pinot grigio you you could put Riesling, you could put champagne, Prosecco. I've even seen some people make risotto with red wine. I just prefer it with white wine. And then we also include chicken stock. And then I'll finish it off with several ingredients after that, that I'll talk about in a little bit. All right. So I'm going to add two crushed garlic cloves. I'll take those out after. They're just really to flavor the oil that's in here right now. I don't usually put butter in my risotto, but you can also add a pat or two of butter if you'd like. And then I'm going to add my one cup of arborio rice and that's going to cook again for about two to three minutes. You want that to get a little bit toasty. It helps bring out some of the flavors of the rice. So I'm just going to spread that all over the bottom of the pan. You can see that the shallots and the rice are really browning in here I'm gonna leave the garlic in and I'm going to add one cup of white wine in my case Pinot Grigio so you're gonna hear it sizzle so the wine is gonna continue to come up to a boil and it will evaporate into the rice so it's gonna really flavor that rice really nicely all right so the rice and the wine have been boiling for about five minutes and you can see that a lot of it has been absorbed into the rice. Now I'm going to put about a teaspoon of salt, I like to use sea salt, into the rice and stir that around. I'm also going to take out the garlic cloves, all of them, and I'm going to add two cups of chicken stock. I like to use less sodium because because I like to control the salt. And also when I'm making this on the stove top, I'll use three cups, but in the Instant Pot, since no steam can escape, I use two cups of chicken stock. So pour that in. We're gonna stir that once. And then I'm going to put the Instant Pot lid on. And I'm gonna make sure I'm gonna seal it. And I'm gonna set it from saute to pressure cook, for 10 minutes and if you're familiar with the instant pot I'm gonna take it and do a pressure release after 10 minutes. So in the meantime I'm gonna come to my stove and make the shrimp so come on and join me over there. Alright so the rice is cooking in the instant pot and I'm preheating a pan on the stove, medium heat. Just put in some olive oil and going to put in a pat of butter and this trick if you put butter and olive oil together the neither really burns the butter doesn't burn and the olive oil doesn't burn so we're getting ready to saute up some shrimp I marinated my shrimp just salt and pepper parsley and a little garlic salt for flavoring you can really put in whatever seafood seasoning you'd like on the shrimp so we're gonna let that melt a little bit and get ready to put the shrimp in the shrimp really only need two minutes on a side or less so you can do this as the risotto is cooking in the instant pot or you can do it after if you'd rather it really hot or you can do it before and reheat it so it's really versatile all right so the butter and olive oil has been heated and you can hear the sizzle when i put the shrimp in again Again, by the time I get all the shrimp in, the other ones will probably be ready to flip. We're serving shrimp for three people tonight, so I have five shrimp per person, but you can really gauge it however you like. And these shrimp are 30 to 41, which means 30 to 41 shrimp per pound. So again, you can use smaller or larger shrimp based upon your preference. So you can see that the tails are already starting to get red or pinkish color and they really only take a minute or two on each side. I'm going to lower the heat just a little to not overcook them. So I got a clean plate that I'm going to use. Just flipping them, they're already really nice and pink on one side. These were just frozen shrimp. I thawed them out for about an hour under running cold water in the sink. you can use fresh shrimp. I prefer not to use pre-cooked shrimp just because I like to flavor them and season them ahead of time. So again just need another minute or two on that side and they'll be ready to sit and put on top of your risotto once that comes out of the instant pot. 10 minutes is up on the instant pot so I'm going to do a release. This is going to be a lot of steam and a lot of noise. Make sure you use a towel because it's really hot. It's a lot under a lot of pressure all right time for the big reveal so it looks a little bit soupy still but that is totally okay i'm gonna set the setting to saute again i'm gonna stir the rice and let a little bit of the liquid boil off i'm also gonna add salt and pepper right now and then i'm gonna add a dollop of mascarpone cheese and some parmesan cheese and some lemon juice which really helps bring out the flavor. You can use as little or as much salt and pepper as you like. So it's starting to come to a boil where some of the liquid is gonna boil off. So mascarpone cheese you can just find in the cheese section of your grocery store. I find it with the Parmesan cheese or the brie. I just use a tablespoon and then do like a really big dollop so probably a quarter cup if you're measuring. I've made this so many times I really don't measure it much anymore. So that's in there. It's really just going to melt away. And I also add grated parmesan cheese. It's really it's melty-est. If you like a different type of cheese maybe asiago is a little bit stronger. Probably mozzarella is not good because it's pretty stringy. I'd stick to a parmesan so probably like three small handfuls and stir that up. It's still on sauté method. The mascarpone is melting away in there. You can see the pepper and the salt. Some people don't like to see the pepper flakes so if you have white pepper, some prefer white pepper. Give that another second and then I'm gonna squeeze half a a side of lemon. To keep the seeds out of the lemon, I usually squeeze it over my hand so the seeds end up in my hand and the juice kind of just flows through. If you end up with a seed, probably pick it out pretty easily. But the lemon juice just really gives it a little bit of a kick that if it's not in there, I kind of notice it. So that's half a lemon. I got three seeds in my hand so that's good and then I'm going to give it another stir and then for the next shot we are going to plate this it's going to be really delicious all right so I have a nice shallow bowl you can really serve it in whatever you like to scoop out some I'm going to do two big scoops here and then add as many shrimp as you like I'm going to do five per bowl tonight night. My daughter is five and she absolutely loves shrimp so we always make extra for her which is awesome that she loves seafood. All right so we got five there and I like to just finish it off with a little bit of parsley to give it a little bit more color. So there you go shrimp risotto in the instant pot. Enjoy!
OCR: Instant Pot Risotto with Shrimp MOPIE Instort Dot Hot RBORI Kristen Las Instart Dct Instart Det DUNEDI Irstort Dct OLNEUL ARBORIO Drizzle Olive Oil on bottom of pan Inatart Pet Drizzle Olive Oi on bottom of pan PRO trstert Dct 8ot Instart Dek DLIVEON PINOT GRIS 1 Shallot peeled and minced Irstart Dct ULIVEDIL Instari Dct On UUVEOI MPPE Instort Dct DUVEDI Irstart Gict DLIVEUL OuvEDIL Garlic cloves peeled and crushed 1 cup Arborio rice NETWT320Z (2LB M907g) TELIEN ChateasteMichelle IMPORTED RAD 100% PURE FILIPPO SINCE 1867 BERIO OLIVE EOIL 1617 COLUMBIA YALLEY For Sautéing &amp; Grilling diln uP Gr R Chateas teMichelle TRADE FILIP 186 BER YESTAS 1017 PINOT GRIS COLUMBIA VALLEY Irstert De ULVEDL upiek ock o) Irstont Dct DLIVEDIL 2 Garlic cloves peeled and crushed trstart Dct ARHORL AEO ULNEDIL Irstart Det ARBORIC HD UNVEDIL Irstart Dt Irstort Eict MERTB ULINE DIL I cup Arborio rice Instart Pet HICKEN ARBORI ULIVEOIL Instart De EI RO OLVEDIL u P Gr Rin wGri 1 tsp salt tsp salt GPE Renove garlie cloves GRE HRE MPE Pressure cook 10 minutes on high PARO Irstart Ded 0008 Irsteel Det 00:10 Instart Drt 1 pat of butter L000 Instort Eict Iesterk D Instant Pet 001S DOIS add salt &amp; pepper HPE trstort Dut MOPH 0, Irstark Det Insteet Cot dollop of Mascarpone cheese Irstart Dck 0n Irstert Det grated Parmesan Cheese to taste Squeeze V a lemon for juice RO 0o Irstert Cc MRE Iratart Dct PIRO tratcrt De Co OFF 11 Wstort De Irstort D vrstart Det sprinkle with parsley Olive oil to coat bottom of pot 1 cup white wine - Pinot Grigio or Riesling 2 cups chicken stock (veg or fish stock ok) V lemon for juice 3 Tbsp Mascarpone cheese I isp pepper Shrump Scasoning of choice Sauté in olive oil &amp; butter % lemon for juice 3 Thsp Mascarpone cheese I tsp pepper 1 tsp pepper Shrimp Seasoning of choice 1 isp pepper This Has Been A Production of S M C SHREWSBURY MEDIA CONNECTION www.ShrewsburyMediaConnection.org
VLM: Visual summary: A woman is preparing food in a modern kitchen, using a pressure cooker and a stovetop pan.
视觉摘要: 一名女性在现代厨房中准备食物，使用压力锅和炉灶煎锅。
Visible product: Pressure Cooker
Visible components: Instant Pot pressure cooker; stovetop gas range; cutting board; measuring cup; bottle of olive oil; bottle of wine; jar of seasoning; lemon; garlic cloves; pan; plate
Visible actions: woman adding ingredients to pressure cooker; person adding shrimp to pan; woman removing cooked shrimp from pressure cooker
Visible states: pressure cooker display shows 'OFF'; shrimp cooking in pan; shrimp on plate</t>
        </is>
      </c>
      <c r="N1666" s="45" t="inlineStr">
        <is>
          <t>49</t>
        </is>
      </c>
      <c r="O1666" s="45" t="inlineStr">
        <is>
          <t>0</t>
        </is>
      </c>
      <c r="P1666" s="59" t="str"/>
      <c r="Q1666" s="59" t="str"/>
      <c r="R1666" s="52" t="inlineStr">
        <is>
          <t>The video shows the pressure cooker being used to cook risotto, and the lid is sealed and set to pressure cook for 10 minutes. After cooking, the lid is manually released, indicating the pressure-cooker cooking phase has ended. The video does not show or describe any visual or spoken indicator that 'keep-warm' has started, nor does it show the cooker transitioning to a keep-warm state. The only state shown is 'OFF' after cooking, which may imply the cooker is off, not necessarily in keep-warm mode.</t>
        </is>
      </c>
      <c r="S1666" s="52" t="inlineStr">
        <is>
          <t>VLM|ASR|OCR</t>
        </is>
      </c>
      <c r="T1666" s="52" t="inlineStr">
        <is>
          <t>low</t>
        </is>
      </c>
      <c r="U1666" s="52" t="inlineStr">
        <is>
          <t>The video does not show or describe any visual or spoken indicator that 'keep-warm' has started, nor does it show the cooker transitioning to a keep-warm state.</t>
        </is>
      </c>
      <c r="V1666" s="45" t="inlineStr">
        <is>
          <t>R1</t>
        </is>
      </c>
      <c r="W1666" s="46" t="n">
        <v>1</v>
      </c>
      <c r="X1666" s="60" t="n"/>
      <c r="Y1666" s="60" t="n"/>
      <c r="Z1666" s="46" t="inlineStr">
        <is>
          <t>no</t>
        </is>
      </c>
      <c r="AA1666" s="54" t="inlineStr">
        <is>
          <t>画面展示烹饪过程中的食材处理(切柠檬、煎虾、加料入Instant Pot),无烹饪完成或保温启动的指示。</t>
        </is>
      </c>
      <c r="AB1666" s="54" t="inlineStr">
        <is>
          <t>第三轮仲裁修正：R1原记录 等级=0 时间=[None,None] 泄漏=no → 仲裁 等级=1 时间=[None,None] 泄漏=no。理由：Instant Pot作为同产品在烹饪场景中出现，但未显示烹饪完成或保温启动的指示，按规范'同产品但内容不回答→通常1'采纳复核方意见。</t>
        </is>
      </c>
      <c r="AC1666" s="46" t="inlineStr">
        <is>
          <t>completed</t>
        </is>
      </c>
      <c r="AD1666" s="46" t="inlineStr">
        <is>
          <t>2026-07-28T20:35:21+08:00</t>
        </is>
      </c>
      <c r="AE1666" s="47">
        <f>IF(AC1666&lt;&gt;"completed","",IF(W1666=O1666,"no","yes"))</f>
        <v/>
      </c>
      <c r="AF1666" s="47">
        <f>IF(AC1666&lt;&gt;"completed","",IF(AND(X1666=P1666,Y1666=Q1666),"no","yes"))</f>
        <v/>
      </c>
      <c r="AG1666" s="47">
        <f>IF(AC1666&lt;&gt;"completed","待复核",IF(OR(W1666="",Z1666="",AA1666="",AD1666=""),"缺少必填项",IF(AND(OR(AE1666="yes",AF1666="yes"),AB1666=""),"修正原因缺失",IF(OR(W1666=0,W1666=1),IF(AND(X1666="",Y1666=""),"通过","0/1级时间应留空"),IF(AND(OR(W1666=2,W1666=3),X1666&lt;&gt;"",Y1666&lt;&gt;"",X1666&gt;=I1666,Y1666&lt;=J1666,Y1666&gt;X1666),"通过","2/3级时间无效")))))</f>
        <v/>
      </c>
    </row>
    <row r="1667">
      <c r="A1667" s="45" t="inlineStr">
        <is>
          <t>VQ-040</t>
        </is>
      </c>
      <c r="B1667" s="52" t="inlineStr">
        <is>
          <t>What indicates that pressure-cooker cooking is complete and keep-warm has started?</t>
        </is>
      </c>
      <c r="C1667" s="45" t="inlineStr">
        <is>
          <t>en</t>
        </is>
      </c>
      <c r="D1667" s="45" t="inlineStr">
        <is>
          <t>Pressure Cooker</t>
        </is>
      </c>
      <c r="E1667" s="45" t="inlineStr">
        <is>
          <t>state</t>
        </is>
      </c>
      <c r="F1667" s="45" t="inlineStr">
        <is>
          <t>development</t>
        </is>
      </c>
      <c r="G1667" s="45" t="inlineStr">
        <is>
          <t>pressure-011-scene-0023</t>
        </is>
      </c>
      <c r="H1667" s="45" t="inlineStr">
        <is>
          <t>pressure-011</t>
        </is>
      </c>
      <c r="I1667" s="59" t="inlineStr">
        <is>
          <t>177.144</t>
        </is>
      </c>
      <c r="J1667" s="59" t="inlineStr">
        <is>
          <t>200.567</t>
        </is>
      </c>
      <c r="K1667" s="45" t="inlineStr">
        <is>
          <t>items/pressure-011-scene-0023/clip.mp4</t>
        </is>
      </c>
      <c r="L1667" s="45" t="inlineStr">
        <is>
          <t>items/pressure-011-scene-0023/thumbnail.jpg</t>
        </is>
      </c>
      <c r="M1667" s="52" t="inlineStr">
        <is>
          <t>ASR: naturally. Little to no effort here. So we pulled our pork and now once the sauce that was in here originally is done sauteing, we'll then continue to throw our pork back in and then mix everything together and then we'll start serving it. We're going to quick release the pressure from here that way we can open this and once all the pressure is out we'll be able to open the Instapot. It It has a safety mechanism that doesn't allow you to open it
OCR: ODGIT BLODGITT BLODGET
VLM: Visual summary: A chef in a professional kitchen is handling a pressure cooker, with chopped meat on a cutting board and buns on a plate nearby.
视觉摘要: 一名厨师在专业厨房中操作压力锅，旁边放着砧板上的切碎肉和盘子里的面包。
Visible product: Pressure Cooker
Visible components: pressure cooker; green cutting board; white plate; buns; small bowl; tongs; chef's hat; chef's uniform; black gloves
Visible actions: chef opening the pressure cooker lid; chef holding the pressure cooker lid
Visible states: meat chopped on cutting board; buns on plate; pressure cooker lid being lifted</t>
        </is>
      </c>
      <c r="N1667" s="45" t="inlineStr">
        <is>
          <t>50</t>
        </is>
      </c>
      <c r="O1667" s="45" t="inlineStr">
        <is>
          <t>0</t>
        </is>
      </c>
      <c r="P1667" s="59" t="str"/>
      <c r="Q1667" s="59" t="str"/>
      <c r="R1667" s="52" t="inlineStr">
        <is>
          <t>ASR mentions 'quick release the pressure' and 'once all the pressure is out we'll be able to open the Instapot', but does not state that this indicates completion or that keep-warm has started. VLM shows lid being lifted but no explicit state of completion or keep-warm activation. No evidence confirms the transition to keep-warm mode.</t>
        </is>
      </c>
      <c r="S1667" s="52" t="inlineStr">
        <is>
          <t>ASR|VLM</t>
        </is>
      </c>
      <c r="T1667" s="52" t="inlineStr">
        <is>
          <t>low</t>
        </is>
      </c>
      <c r="U1667" s="52" t="inlineStr">
        <is>
          <t>No evidence explicitly links pressure release to completion or keep-warm start; no mention of keep-warm indicator or state.</t>
        </is>
      </c>
      <c r="V1667" s="45" t="inlineStr">
        <is>
          <t>R1</t>
        </is>
      </c>
      <c r="W1667" s="46" t="n">
        <v>1</v>
      </c>
      <c r="X1667" s="60" t="n"/>
      <c r="Y1667" s="60" t="n"/>
      <c r="Z1667" s="46" t="inlineStr">
        <is>
          <t>no</t>
        </is>
      </c>
      <c r="AA1667" s="54" t="inlineStr">
        <is>
          <t>帧1-3(t=177.1s-186.5s)与帧6(t=200.0s)为俯视食物准备画面(切肉/酱)，帧4-5(t=191.2s-195.9s)显示厨师站在压力锅旁；全片无烹饪完成指示或保温状态可视信息。</t>
        </is>
      </c>
      <c r="AB1667" s="54" t="inlineStr">
        <is>
          <t>第三轮仲裁修正：R1原记录 等级=0 时间=[None,None] 泄漏=no → 仲裁 等级=1 时间=[None,None] 泄漏=no。理由：帧4-5中压力锅清晰可见，但全片无烹饪完成指示或保温状态可视信息，产品出现但不回答，采纳复核方意见判1级。</t>
        </is>
      </c>
      <c r="AC1667" s="46" t="inlineStr">
        <is>
          <t>completed</t>
        </is>
      </c>
      <c r="AD1667" s="46" t="inlineStr">
        <is>
          <t>2026-07-28T20:35:21+08:00</t>
        </is>
      </c>
      <c r="AE1667" s="47">
        <f>IF(AC1667&lt;&gt;"completed","",IF(W1667=O1667,"no","yes"))</f>
        <v/>
      </c>
      <c r="AF1667" s="47">
        <f>IF(AC1667&lt;&gt;"completed","",IF(AND(X1667=P1667,Y1667=Q1667),"no","yes"))</f>
        <v/>
      </c>
      <c r="AG1667" s="47">
        <f>IF(AC1667&lt;&gt;"completed","待复核",IF(OR(W1667="",Z1667="",AA1667="",AD1667=""),"缺少必填项",IF(AND(OR(AE1667="yes",AF1667="yes"),AB1667=""),"修正原因缺失",IF(OR(W1667=0,W1667=1),IF(AND(X1667="",Y1667=""),"通过","0/1级时间应留空"),IF(AND(OR(W1667=2,W1667=3),X1667&lt;&gt;"",Y1667&lt;&gt;"",X1667&gt;=I1667,Y1667&lt;=J1667,Y1667&gt;X1667),"通过","2/3级时间无效")))))</f>
        <v/>
      </c>
    </row>
    <row r="1668">
      <c r="A1668" s="45" t="inlineStr">
        <is>
          <t>VQ-040</t>
        </is>
      </c>
      <c r="B1668" s="52" t="inlineStr">
        <is>
          <t>What indicates that pressure-cooker cooking is complete and keep-warm has started?</t>
        </is>
      </c>
      <c r="C1668" s="45" t="inlineStr">
        <is>
          <t>en</t>
        </is>
      </c>
      <c r="D1668" s="45" t="inlineStr">
        <is>
          <t>Pressure Cooker</t>
        </is>
      </c>
      <c r="E1668" s="45" t="inlineStr">
        <is>
          <t>state</t>
        </is>
      </c>
      <c r="F1668" s="45" t="inlineStr">
        <is>
          <t>development</t>
        </is>
      </c>
      <c r="G1668" s="45" t="inlineStr">
        <is>
          <t>pressure-033-scene-0039</t>
        </is>
      </c>
      <c r="H1668" s="45" t="inlineStr">
        <is>
          <t>pressure-033</t>
        </is>
      </c>
      <c r="I1668" s="59" t="inlineStr">
        <is>
          <t>339.173</t>
        </is>
      </c>
      <c r="J1668" s="59" t="inlineStr">
        <is>
          <t>383.884</t>
        </is>
      </c>
      <c r="K1668" s="45" t="inlineStr">
        <is>
          <t>items/pressure-033-scene-0039/clip.mp4</t>
        </is>
      </c>
      <c r="L1668" s="45" t="inlineStr">
        <is>
          <t>items/pressure-033-scene-0039/thumbnail.jpg</t>
        </is>
      </c>
      <c r="M1668" s="52" t="inlineStr">
        <is>
          <t>ASR: And you want to run cold water over the pressure cooker. Stainless steel will not warp. You hear that? The pressure's been released. When you hear that popping sound or that releasing sound, you know that the pressure's been released. When you cook in a pressure cooker, you're able to preserve all the water-soluble nutrients. What's happening is the cooking liquid that is steaming the vegetables turns into steam. When you release the steam, either by using the cold water release method or by opening up the valve, you'll lose a little bit of steam. But most of that steam will be converted back into water again. So what happens is the vegetables themselves are able to retain their natural color. Now what I'm going to do is I'm going to put the carrots in the bowl, and we're going to
VLM: Visual summary: A man in a chef's coat is standing in a kitchen, gesturing toward cooking equipment on a counter.
视觉摘要: 一名穿着厨师服的男子站在厨房里，向台面上的厨具做手势。
Visible product: Pressure Cooker
Visible components: chef's coat; kitchen counter; pots; cabinets
Visible actions: gesturing with hand; standing
Visual uncertainty: The specific product being demonstrated is not clearly identifiable as a pressure cooker; the visible pots are not clearly labeled or identifiable as pressure cookers.</t>
        </is>
      </c>
      <c r="N1668" s="45" t="inlineStr">
        <is>
          <t>51</t>
        </is>
      </c>
      <c r="O1668" s="45" t="inlineStr">
        <is>
          <t>0</t>
        </is>
      </c>
      <c r="P1668" s="59" t="str"/>
      <c r="Q1668" s="59" t="str"/>
      <c r="R1668" s="52" t="inlineStr">
        <is>
          <t>The visual evidence does not clearly identify the product as a pressure cooker, and no audio or visual evidence indicates that pressure-cooker cooking is complete or that keep-warm has started.</t>
        </is>
      </c>
      <c r="S1668" s="52" t="inlineStr">
        <is>
          <t>VLM</t>
        </is>
      </c>
      <c r="T1668" s="52" t="inlineStr">
        <is>
          <t>low</t>
        </is>
      </c>
      <c r="U1668" s="52" t="inlineStr">
        <is>
          <t>The visual summary does not confirm the product is a pressure cooker, and the ASR discusses pressure release but does not mention keep-warm mode or completion indicators.</t>
        </is>
      </c>
      <c r="V1668" s="45" t="inlineStr">
        <is>
          <t>R1</t>
        </is>
      </c>
      <c r="W1668" s="46" t="inlineStr">
        <is>
          <t>0</t>
        </is>
      </c>
      <c r="X1668" s="60" t="n"/>
      <c r="Y1668" s="60" t="n"/>
      <c r="Z1668" s="46" t="inlineStr">
        <is>
          <t>no</t>
        </is>
      </c>
      <c r="AA1668" s="54" t="inlineStr">
        <is>
          <t>所有6帧(t=339.2s-383.9s)显示一位亚裔厨师在厨房中做手势/讲话/持碗，压力锅放在台面上但无任何完成指示灯或保温状态显示；ASR讲泄压'popping sound'但未对应可视信号。</t>
        </is>
      </c>
      <c r="AB1668" s="54" t="n"/>
      <c r="AC1668" s="46" t="inlineStr">
        <is>
          <t>completed</t>
        </is>
      </c>
      <c r="AD1668" s="46" t="inlineStr">
        <is>
          <t>2026-07-28T02:00:15+08:00</t>
        </is>
      </c>
      <c r="AE1668" s="47">
        <f>IF(AC1668&lt;&gt;"completed","",IF(W1668=O1668,"no","yes"))</f>
        <v/>
      </c>
      <c r="AF1668" s="47">
        <f>IF(AC1668&lt;&gt;"completed","",IF(AND(X1668=P1668,Y1668=Q1668),"no","yes"))</f>
        <v/>
      </c>
      <c r="AG1668" s="47">
        <f>IF(AC1668&lt;&gt;"completed","待复核",IF(OR(W1668="",Z1668="",AA1668="",AD1668=""),"缺少必填项",IF(AND(OR(AE1668="yes",AF1668="yes"),AB1668=""),"修正原因缺失",IF(OR(W1668=0,W1668=1),IF(AND(X1668="",Y1668=""),"通过","0/1级时间应留空"),IF(AND(OR(W1668=2,W1668=3),X1668&lt;&gt;"",Y1668&lt;&gt;"",X1668&gt;=I1668,Y1668&lt;=J1668,Y1668&gt;X1668),"通过","2/3级时间无效")))))</f>
        <v/>
      </c>
    </row>
    <row r="1669">
      <c r="A1669" s="45" t="inlineStr">
        <is>
          <t>VQ-040</t>
        </is>
      </c>
      <c r="B1669" s="52" t="inlineStr">
        <is>
          <t>What indicates that pressure-cooker cooking is complete and keep-warm has started?</t>
        </is>
      </c>
      <c r="C1669" s="45" t="inlineStr">
        <is>
          <t>en</t>
        </is>
      </c>
      <c r="D1669" s="45" t="inlineStr">
        <is>
          <t>Pressure Cooker</t>
        </is>
      </c>
      <c r="E1669" s="45" t="inlineStr">
        <is>
          <t>state</t>
        </is>
      </c>
      <c r="F1669" s="45" t="inlineStr">
        <is>
          <t>development</t>
        </is>
      </c>
      <c r="G1669" s="45" t="inlineStr">
        <is>
          <t>pressure-033-scene-0032</t>
        </is>
      </c>
      <c r="H1669" s="45" t="inlineStr">
        <is>
          <t>pressure-033</t>
        </is>
      </c>
      <c r="I1669" s="59" t="inlineStr">
        <is>
          <t>291.959</t>
        </is>
      </c>
      <c r="J1669" s="59" t="inlineStr">
        <is>
          <t>293.961</t>
        </is>
      </c>
      <c r="K1669" s="45" t="inlineStr">
        <is>
          <t>items/pressure-033-scene-0032/clip.mp4</t>
        </is>
      </c>
      <c r="L1669" s="45" t="inlineStr">
        <is>
          <t>items/pressure-033-scene-0032/thumbnail.jpg</t>
        </is>
      </c>
      <c r="M1669" s="52" t="inlineStr">
        <is>
          <t>ASR: and it's getting noisy. I have now reached my high pressure.
VLM: Visual summary: A close-up of a pressure cooker lid with a black handle and a small red and yellow knob on top, with blurred kitchen items in the background.
视觉摘要: 一个压力锅盖的特写，盖子上有黑色把手和一个红黄相间的小旋钮，背景模糊可见厨房物品。
Visible product: Pressure Cooker
Visible components: pressure cooker lid; black handle; small knob with red and yellow top
Visual uncertainty: Background items are out of focus and not clearly identifiable.</t>
        </is>
      </c>
      <c r="N1669" s="45" t="inlineStr">
        <is>
          <t>52</t>
        </is>
      </c>
      <c r="O1669" s="45" t="inlineStr">
        <is>
          <t>2</t>
        </is>
      </c>
      <c r="P1669" s="59" t="inlineStr">
        <is>
          <t>291.959</t>
        </is>
      </c>
      <c r="Q1669" s="59" t="inlineStr">
        <is>
          <t>293.961</t>
        </is>
      </c>
      <c r="R1669" s="52" t="inlineStr">
        <is>
          <t>ASR states 'I have now reached my high pressure,' which indicates the cooking phase is complete and the keep-warm function may have initiated. VLM shows the pressure cooker lid, confirming the product context.</t>
        </is>
      </c>
      <c r="S1669" s="52" t="inlineStr">
        <is>
          <t>ASR|VLM</t>
        </is>
      </c>
      <c r="T1669" s="52" t="inlineStr">
        <is>
          <t>low</t>
        </is>
      </c>
      <c r="U1669" s="52" t="inlineStr">
        <is>
          <t>No explicit mention of 'keep-warm' starting, but reaching high pressure is a standard indicator of cooking completion in pressure cookers.</t>
        </is>
      </c>
      <c r="V1669" s="45" t="inlineStr">
        <is>
          <t>R1</t>
        </is>
      </c>
      <c r="W1669" s="46" t="inlineStr">
        <is>
          <t>1</t>
        </is>
      </c>
      <c r="X1669" s="60" t="n"/>
      <c r="Y1669" s="60" t="n"/>
      <c r="Z1669" s="46" t="inlineStr">
        <is>
          <t>no</t>
        </is>
      </c>
      <c r="AA1669" s="54" t="inlineStr">
        <is>
          <t>第1–6帧（t=292.0–294.0s）均为压力锅锅盖静态特写，ASR“reached my high pressure”表示刚开始建压，未显示烹饪完成或保温启动指示。</t>
        </is>
      </c>
      <c r="AB1669" s="54" t="inlineStr">
        <is>
          <t>AI=2→R1=1：音频表示达到高压（开始阶段），并非烹饪完成或保温启动，画面也无相应指示。</t>
        </is>
      </c>
      <c r="AC1669" s="46" t="inlineStr">
        <is>
          <t>completed</t>
        </is>
      </c>
      <c r="AD1669" s="46" t="inlineStr">
        <is>
          <t>2026-07-28T01:55:19+08:00</t>
        </is>
      </c>
      <c r="AE1669" s="47">
        <f>IF(AC1669&lt;&gt;"completed","",IF(W1669=O1669,"no","yes"))</f>
        <v/>
      </c>
      <c r="AF1669" s="47">
        <f>IF(AC1669&lt;&gt;"completed","",IF(AND(X1669=P1669,Y1669=Q1669),"no","yes"))</f>
        <v/>
      </c>
      <c r="AG1669" s="47">
        <f>IF(AC1669&lt;&gt;"completed","待复核",IF(OR(W1669="",Z1669="",AA1669="",AD1669=""),"缺少必填项",IF(AND(OR(AE1669="yes",AF1669="yes"),AB1669=""),"修正原因缺失",IF(OR(W1669=0,W1669=1),IF(AND(X1669="",Y1669=""),"通过","0/1级时间应留空"),IF(AND(OR(W1669=2,W1669=3),X1669&lt;&gt;"",Y1669&lt;&gt;"",X1669&gt;=I1669,Y1669&lt;=J1669,Y1669&gt;X1669),"通过","2/3级时间无效")))))</f>
        <v/>
      </c>
    </row>
    <row r="1670">
      <c r="A1670" s="45" t="inlineStr">
        <is>
          <t>VQ-040</t>
        </is>
      </c>
      <c r="B1670" s="52" t="inlineStr">
        <is>
          <t>What indicates that pressure-cooker cooking is complete and keep-warm has started?</t>
        </is>
      </c>
      <c r="C1670" s="45" t="inlineStr">
        <is>
          <t>en</t>
        </is>
      </c>
      <c r="D1670" s="45" t="inlineStr">
        <is>
          <t>Pressure Cooker</t>
        </is>
      </c>
      <c r="E1670" s="45" t="inlineStr">
        <is>
          <t>state</t>
        </is>
      </c>
      <c r="F1670" s="45" t="inlineStr">
        <is>
          <t>development</t>
        </is>
      </c>
      <c r="G1670" s="45" t="inlineStr">
        <is>
          <t>pressure-027-scene-0027</t>
        </is>
      </c>
      <c r="H1670" s="45" t="inlineStr">
        <is>
          <t>pressure-027</t>
        </is>
      </c>
      <c r="I1670" s="59" t="inlineStr">
        <is>
          <t>321.788</t>
        </is>
      </c>
      <c r="J1670" s="59" t="inlineStr">
        <is>
          <t>328.929</t>
        </is>
      </c>
      <c r="K1670" s="45" t="inlineStr">
        <is>
          <t>items/pressure-027-scene-0027/clip.mp4</t>
        </is>
      </c>
      <c r="L1670" s="45" t="inlineStr">
        <is>
          <t>items/pressure-027-scene-0027/thumbnail.jpg</t>
        </is>
      </c>
      <c r="M1670" s="52" t="inlineStr">
        <is>
          <t>ASR: mine i like that totally i would absolutely do that we're going to give this a stir and get it all kind of but we're almost done yeah like see how quick that was
OCR: ITS
VLM: Visual summary: A woman in an apron is stirring food in a pressure cooker on a kitchen counter, with various ingredients and containers nearby.
视觉摘要: 一位穿着围裙的女性正在厨房台面上搅拌压力锅里的食物，旁边放着各种食材和容器。
Visible product: Pressure Cooker
Visible components: pressure cooker; wooden spoon; bowl; glass measuring cup; can; lemon; white container; yellow container; wooden cutting board; wall sign with partial text 'ITS'
Visible actions: stirring food in pressure cooker; smiling at camera
Visible states: food being stirred; pressure cooker in use
Visual uncertainty: The full text on the wall sign is not visible. The specific brand or model of the pressure cooker is not visible.</t>
        </is>
      </c>
      <c r="N1670" s="45" t="inlineStr">
        <is>
          <t>53</t>
        </is>
      </c>
      <c r="O1670" s="45" t="inlineStr">
        <is>
          <t>1</t>
        </is>
      </c>
      <c r="P1670" s="59" t="str"/>
      <c r="Q1670" s="59" t="str"/>
      <c r="R1670" s="52" t="inlineStr">
        <is>
          <t>The scene shows a pressure cooker in use with food being stirred, and ASR indicates the cooking is nearly done, but no visual or spoken evidence confirms that keep-warm has started or that cooking is complete.</t>
        </is>
      </c>
      <c r="S1670" s="52" t="inlineStr">
        <is>
          <t>VLM|ASR</t>
        </is>
      </c>
      <c r="T1670" s="52" t="inlineStr">
        <is>
          <t>low</t>
        </is>
      </c>
      <c r="U1670" s="52" t="inlineStr">
        <is>
          <t>No evidence of pressure-cooker completion or keep-warm state transition is visible or audible.</t>
        </is>
      </c>
      <c r="V1670" s="45" t="inlineStr">
        <is>
          <t>R1</t>
        </is>
      </c>
      <c r="W1670" s="46" t="inlineStr">
        <is>
          <t>1</t>
        </is>
      </c>
      <c r="X1670" s="60" t="n"/>
      <c r="Y1670" s="60" t="n"/>
      <c r="Z1670" s="46" t="inlineStr">
        <is>
          <t>no</t>
        </is>
      </c>
      <c r="AA1670" s="54" t="inlineStr">
        <is>
          <t>第1–6帧（t=321.8–328.9s）均显示一位女士在搅拌压力锅中的食物，无烹饪完成提示或保温启动指示。</t>
        </is>
      </c>
      <c r="AB1670" s="54" t="n"/>
      <c r="AC1670" s="46" t="inlineStr">
        <is>
          <t>completed</t>
        </is>
      </c>
      <c r="AD1670" s="46" t="inlineStr">
        <is>
          <t>2026-07-28T01:55:19+08:00</t>
        </is>
      </c>
      <c r="AE1670" s="47">
        <f>IF(AC1670&lt;&gt;"completed","",IF(W1670=O1670,"no","yes"))</f>
        <v/>
      </c>
      <c r="AF1670" s="47">
        <f>IF(AC1670&lt;&gt;"completed","",IF(AND(X1670=P1670,Y1670=Q1670),"no","yes"))</f>
        <v/>
      </c>
      <c r="AG1670" s="47">
        <f>IF(AC1670&lt;&gt;"completed","待复核",IF(OR(W1670="",Z1670="",AA1670="",AD1670=""),"缺少必填项",IF(AND(OR(AE1670="yes",AF1670="yes"),AB1670=""),"修正原因缺失",IF(OR(W1670=0,W1670=1),IF(AND(X1670="",Y1670=""),"通过","0/1级时间应留空"),IF(AND(OR(W1670=2,W1670=3),X1670&lt;&gt;"",Y1670&lt;&gt;"",X1670&gt;=I1670,Y1670&lt;=J1670,Y1670&gt;X1670),"通过","2/3级时间无效")))))</f>
        <v/>
      </c>
    </row>
    <row r="1671">
      <c r="A1671" s="45" t="inlineStr">
        <is>
          <t>VQ-041</t>
        </is>
      </c>
      <c r="B1671" s="52" t="inlineStr">
        <is>
          <t>压力锅密封圈怎样安装在锅盖上？</t>
        </is>
      </c>
      <c r="C1671" s="45" t="inlineStr">
        <is>
          <t>zh-CN</t>
        </is>
      </c>
      <c r="D1671" s="45" t="inlineStr">
        <is>
          <t>Pressure Cooker</t>
        </is>
      </c>
      <c r="E1671" s="45" t="inlineStr">
        <is>
          <t>component</t>
        </is>
      </c>
      <c r="F1671" s="45" t="inlineStr">
        <is>
          <t>development</t>
        </is>
      </c>
      <c r="G1671" s="45" t="inlineStr">
        <is>
          <t>pressure-010-scene-0010</t>
        </is>
      </c>
      <c r="H1671" s="45" t="inlineStr">
        <is>
          <t>pressure-010</t>
        </is>
      </c>
      <c r="I1671" s="59" t="inlineStr">
        <is>
          <t>240.007</t>
        </is>
      </c>
      <c r="J1671" s="59" t="inlineStr">
        <is>
          <t>251.08</t>
        </is>
      </c>
      <c r="K1671" s="45" t="inlineStr">
        <is>
          <t>items/pressure-010-scene-0010/clip.mp4</t>
        </is>
      </c>
      <c r="L1671" s="45" t="inlineStr">
        <is>
          <t>items/pressure-010-scene-0010/thumbnail.jpg</t>
        </is>
      </c>
      <c r="M1671" s="52" t="inlineStr">
        <is>
          <t>ASR: taste test and yep that is really really salty otherwise this would be a perfectly good pot of mac and cheese
OCR: Thomas Medbourne Director/Editor Dylan Ferguson Host/Narrator/Editor KatyHackworth Sound Design/Editor Note: No one was harmed in the eating of this macaroni. However, slight illness did occur.
VLM: Visual summary: A stainless steel pressure cooker sits on a countertop next to a paper bowl of cooked macaroni and a spoon.
视觉摘要: 一个不锈钢压力锅放在台面上，旁边是一个装有煮熟通心粉的纸碗和一把勺子。
Visible product: Pressure Cooker
Visible components: stainless steel pressure cooker; paper bowl; spoon; countertop; red chair back
Visible warnings: Note: No one was harmed in the eating of this macaroni. However, slight illness did occur.</t>
        </is>
      </c>
      <c r="N1671" s="45" t="inlineStr">
        <is>
          <t>1</t>
        </is>
      </c>
      <c r="O1671" s="45" t="inlineStr">
        <is>
          <t>0</t>
        </is>
      </c>
      <c r="P1671" s="59" t="str"/>
      <c r="Q1671" s="59" t="str"/>
      <c r="R1671" s="52" t="inlineStr">
        <is>
          <t>The scene shows a pressure cooker but does not show or mention the installation of a sealing ring on the lid.</t>
        </is>
      </c>
      <c r="S1671" s="52" t="inlineStr">
        <is>
          <t>VLM</t>
        </is>
      </c>
      <c r="T1671" s="52" t="inlineStr">
        <is>
          <t>low</t>
        </is>
      </c>
      <c r="U1671" s="52" t="inlineStr">
        <is>
          <t>No visual, spoken, or OCR evidence addresses the installation of the sealing ring.</t>
        </is>
      </c>
      <c r="V1671" s="45" t="inlineStr">
        <is>
          <t>R1</t>
        </is>
      </c>
      <c r="W1671" s="46" t="n">
        <v>1</v>
      </c>
      <c r="X1671" s="60" t="n"/>
      <c r="Y1671" s="60" t="n"/>
      <c r="Z1671" s="46" t="inlineStr">
        <is>
          <t>no</t>
        </is>
      </c>
      <c r="AA1671" s="54" t="inlineStr">
        <is>
          <t>帧1-3(t=240.0s-244.4s)与帧6(t=251.0s)为压力锅+一盘通心粉的静态镜头，帧4-5(t=246.6s-248.8s)为黑底制作人员名单字幕；全片无密封圈安装到锅盖的动作或说明。</t>
        </is>
      </c>
      <c r="AB1671" s="54" t="inlineStr">
        <is>
          <t>第三轮仲裁修正：R1原记录 等级=0 时间=[None,None] 泄漏=no → 仲裁 等级=1 时间=[None,None] 泄漏=no。理由：压力锅在静态镜头中清晰可见，但全片无密封圈或锅盖安装动作，采纳复核方1级意见。</t>
        </is>
      </c>
      <c r="AC1671" s="46" t="inlineStr">
        <is>
          <t>completed</t>
        </is>
      </c>
      <c r="AD1671" s="46" t="inlineStr">
        <is>
          <t>2026-07-28T20:35:21+08:00</t>
        </is>
      </c>
      <c r="AE1671" s="47">
        <f>IF(AC1671&lt;&gt;"completed","",IF(W1671=O1671,"no","yes"))</f>
        <v/>
      </c>
      <c r="AF1671" s="47">
        <f>IF(AC1671&lt;&gt;"completed","",IF(AND(X1671=P1671,Y1671=Q1671),"no","yes"))</f>
        <v/>
      </c>
      <c r="AG1671" s="47">
        <f>IF(AC1671&lt;&gt;"completed","待复核",IF(OR(W1671="",Z1671="",AA1671="",AD1671=""),"缺少必填项",IF(AND(OR(AE1671="yes",AF1671="yes"),AB1671=""),"修正原因缺失",IF(OR(W1671=0,W1671=1),IF(AND(X1671="",Y1671=""),"通过","0/1级时间应留空"),IF(AND(OR(W1671=2,W1671=3),X1671&lt;&gt;"",Y1671&lt;&gt;"",X1671&gt;=I1671,Y1671&lt;=J1671,Y1671&gt;X1671),"通过","2/3级时间无效")))))</f>
        <v/>
      </c>
    </row>
    <row r="1672">
      <c r="A1672" s="45" t="inlineStr">
        <is>
          <t>VQ-041</t>
        </is>
      </c>
      <c r="B1672" s="52" t="inlineStr">
        <is>
          <t>压力锅密封圈怎样安装在锅盖上？</t>
        </is>
      </c>
      <c r="C1672" s="45" t="inlineStr">
        <is>
          <t>zh-CN</t>
        </is>
      </c>
      <c r="D1672" s="45" t="inlineStr">
        <is>
          <t>Pressure Cooker</t>
        </is>
      </c>
      <c r="E1672" s="45" t="inlineStr">
        <is>
          <t>component</t>
        </is>
      </c>
      <c r="F1672" s="45" t="inlineStr">
        <is>
          <t>development</t>
        </is>
      </c>
      <c r="G1672" s="45" t="inlineStr">
        <is>
          <t>pressure-026-scene-0001</t>
        </is>
      </c>
      <c r="H1672" s="45" t="inlineStr">
        <is>
          <t>pressure-026</t>
        </is>
      </c>
      <c r="I1672" s="59" t="inlineStr">
        <is>
          <t>0.0</t>
        </is>
      </c>
      <c r="J1672" s="59" t="inlineStr">
        <is>
          <t>9.576</t>
        </is>
      </c>
      <c r="K1672" s="45" t="inlineStr">
        <is>
          <t>items/pressure-026-scene-0001/clip.mp4</t>
        </is>
      </c>
      <c r="L1672" s="45" t="inlineStr">
        <is>
          <t>items/pressure-026-scene-0001/thumbnail.jpg</t>
        </is>
      </c>
      <c r="M1672" s="52" t="inlineStr">
        <is>
          <t>OCR: WELCOME TO THE DIARY OF AN ARCADE EMPLOYEE VIDCAST FEATURING ACTIVISION'S PRESSURE COOKER (1983)
VLM: Visual summary: A title card for a video cast about an arcade employee, featuring Activision's 1983 game 'Pressure Cooker'.
视觉摘要: 一个关于街机员工的视频播客标题卡，介绍1983年Activision出品的游戏《压力锅》。
Visible product: Pressure Cooker
Visible components: text; neon-style font; black background; glowing blue lines
Visual uncertainty: The frames are static title cards; no physical product or its components are shown.</t>
        </is>
      </c>
      <c r="N1672" s="45" t="inlineStr">
        <is>
          <t>2</t>
        </is>
      </c>
      <c r="O1672" s="45" t="inlineStr">
        <is>
          <t>0</t>
        </is>
      </c>
      <c r="P1672" s="59" t="str"/>
      <c r="Q1672" s="59" t="str"/>
      <c r="R1672" s="52" t="inlineStr">
        <is>
          <t>The visible content is a title card for a 1983 video game titled 'Pressure Cooker', not a physical pressure cooker or its components, and no installation steps are shown.</t>
        </is>
      </c>
      <c r="S1672" s="52" t="inlineStr">
        <is>
          <t>VLM</t>
        </is>
      </c>
      <c r="T1672" s="52" t="inlineStr">
        <is>
          <t>low</t>
        </is>
      </c>
      <c r="U1672" s="52" t="inlineStr">
        <is>
          <t>The evidence clearly shows a video game title card, not a physical product or its component installation.</t>
        </is>
      </c>
      <c r="V1672" s="45" t="inlineStr">
        <is>
          <t>R1</t>
        </is>
      </c>
      <c r="W1672" s="46" t="inlineStr">
        <is>
          <t>0</t>
        </is>
      </c>
      <c r="X1672" s="60" t="n"/>
      <c r="Y1672" s="60" t="n"/>
      <c r="Z1672" s="46" t="inlineStr">
        <is>
          <t>no</t>
        </is>
      </c>
      <c r="AA1672" s="54" t="inlineStr">
        <is>
          <t>画面为1983年Activision游戏《Pressure Cooker》的标题卡，6帧均未出现实体压力锅、锅盖或密封圈。</t>
        </is>
      </c>
      <c r="AB1672" s="54" t="n"/>
      <c r="AC1672" s="46" t="inlineStr">
        <is>
          <t>completed</t>
        </is>
      </c>
      <c r="AD1672" s="46" t="inlineStr">
        <is>
          <t>2026-07-28T01:55:19+08:00</t>
        </is>
      </c>
      <c r="AE1672" s="47">
        <f>IF(AC1672&lt;&gt;"completed","",IF(W1672=O1672,"no","yes"))</f>
        <v/>
      </c>
      <c r="AF1672" s="47">
        <f>IF(AC1672&lt;&gt;"completed","",IF(AND(X1672=P1672,Y1672=Q1672),"no","yes"))</f>
        <v/>
      </c>
      <c r="AG1672" s="47">
        <f>IF(AC1672&lt;&gt;"completed","待复核",IF(OR(W1672="",Z1672="",AA1672="",AD1672=""),"缺少必填项",IF(AND(OR(AE1672="yes",AF1672="yes"),AB1672=""),"修正原因缺失",IF(OR(W1672=0,W1672=1),IF(AND(X1672="",Y1672=""),"通过","0/1级时间应留空"),IF(AND(OR(W1672=2,W1672=3),X1672&lt;&gt;"",Y1672&lt;&gt;"",X1672&gt;=I1672,Y1672&lt;=J1672,Y1672&gt;X1672),"通过","2/3级时间无效")))))</f>
        <v/>
      </c>
    </row>
    <row r="1673">
      <c r="A1673" s="45" t="inlineStr">
        <is>
          <t>VQ-041</t>
        </is>
      </c>
      <c r="B1673" s="52" t="inlineStr">
        <is>
          <t>压力锅密封圈怎样安装在锅盖上？</t>
        </is>
      </c>
      <c r="C1673" s="45" t="inlineStr">
        <is>
          <t>zh-CN</t>
        </is>
      </c>
      <c r="D1673" s="45" t="inlineStr">
        <is>
          <t>Pressure Cooker</t>
        </is>
      </c>
      <c r="E1673" s="45" t="inlineStr">
        <is>
          <t>component</t>
        </is>
      </c>
      <c r="F1673" s="45" t="inlineStr">
        <is>
          <t>development</t>
        </is>
      </c>
      <c r="G1673" s="45" t="inlineStr">
        <is>
          <t>pressure-011-scene-0016</t>
        </is>
      </c>
      <c r="H1673" s="45" t="inlineStr">
        <is>
          <t>pressure-011</t>
        </is>
      </c>
      <c r="I1673" s="59" t="inlineStr">
        <is>
          <t>125.859</t>
        </is>
      </c>
      <c r="J1673" s="59" t="inlineStr">
        <is>
          <t>136.67</t>
        </is>
      </c>
      <c r="K1673" s="45" t="inlineStr">
        <is>
          <t>items/pressure-011-scene-0016/clip.mp4</t>
        </is>
      </c>
      <c r="L1673" s="45" t="inlineStr">
        <is>
          <t>items/pressure-011-scene-0016/thumbnail.jpg</t>
        </is>
      </c>
      <c r="M1673" s="52" t="inlineStr">
        <is>
          <t>ASR: If you need to make the rest of your meal or just relax, you can do all of that while using the Instapot. So we're back now after an hour. our pork has been keeping warm in the Instapot so now we're gonna go ahead and
OCR: BLODGETT
VLM: Visual summary: A chef in a professional kitchen stands behind a counter with ingredients and an Instant Pot pressure cooker. The first frame shows a close-up of the cooker's control panel, and subsequent frames show the chef interacting with the cooker and ingredients.
视觉摘要: 一位厨师站在专业厨房的台前，台面上摆放着食材和一个Instant Pot压力锅。第一帧是压力锅控制面板的特写，后续帧显示厨师与压力锅和食材互动。
Visible product: Pressure Cooker
Visible components: Instant Pot Duo Nova; digital display; control buttons; chef's uniform; chef's hat; green cutting board; raw meat; canned tomatoes; small bowls; pressure cooker; stainless steel kitchen equipment
Visible actions: chef standing; chef gesturing; chef pointing at pressure cooker
Visible states: digital display showing '0n'; pressure cooker lid closed
Visual uncertainty: The exact text on the chef's uniform is not fully legible. The specific contents of the small bowls are not clearly identifiable.</t>
        </is>
      </c>
      <c r="N1673" s="45" t="inlineStr">
        <is>
          <t>3</t>
        </is>
      </c>
      <c r="O1673" s="45" t="inlineStr">
        <is>
          <t>0</t>
        </is>
      </c>
      <c r="P1673" s="59" t="str"/>
      <c r="Q1673" s="59" t="str"/>
      <c r="R1673" s="52" t="inlineStr">
        <is>
          <t>The scene shows a chef interacting with an Instant Pot pressure cooker but does not show or mention the installation of the sealing ring on the lid.</t>
        </is>
      </c>
      <c r="S1673" s="52" t="inlineStr">
        <is>
          <t>VLM</t>
        </is>
      </c>
      <c r="T1673" s="52" t="inlineStr">
        <is>
          <t>low</t>
        </is>
      </c>
      <c r="U1673" s="52" t="inlineStr">
        <is>
          <t>No visual, spoken, or OCR evidence of the sealing ring or its installation is present.</t>
        </is>
      </c>
      <c r="V1673" s="45" t="inlineStr">
        <is>
          <t>R1</t>
        </is>
      </c>
      <c r="W1673" s="46" t="n">
        <v>1</v>
      </c>
      <c r="X1673" s="60" t="n"/>
      <c r="Y1673" s="60" t="n"/>
      <c r="Z1673" s="46" t="inlineStr">
        <is>
          <t>no</t>
        </is>
      </c>
      <c r="AA1673" s="54" t="inlineStr">
        <is>
          <t>6帧均未出现锅盖或密封圈，更无安装密封圈动作，仅展示厨师和通电的Instant Pot（t=125.9s-136.7s）。</t>
        </is>
      </c>
      <c r="AB1673" s="54" t="inlineStr">
        <is>
          <t>第三轮仲裁修正：R1原记录 等级=0 时间=[None,None] 泄漏=no → 仲裁 等级=1 时间=[None,None] 泄漏=no。理由：Instant Pot整机及控制面板清晰可见，但未出现锅盖或密封圈，无安装动作，采纳复核方1级意见。</t>
        </is>
      </c>
      <c r="AC1673" s="46" t="inlineStr">
        <is>
          <t>completed</t>
        </is>
      </c>
      <c r="AD1673" s="46" t="inlineStr">
        <is>
          <t>2026-07-28T20:35:21+08:00</t>
        </is>
      </c>
      <c r="AE1673" s="47">
        <f>IF(AC1673&lt;&gt;"completed","",IF(W1673=O1673,"no","yes"))</f>
        <v/>
      </c>
      <c r="AF1673" s="47">
        <f>IF(AC1673&lt;&gt;"completed","",IF(AND(X1673=P1673,Y1673=Q1673),"no","yes"))</f>
        <v/>
      </c>
      <c r="AG1673" s="47">
        <f>IF(AC1673&lt;&gt;"completed","待复核",IF(OR(W1673="",Z1673="",AA1673="",AD1673=""),"缺少必填项",IF(AND(OR(AE1673="yes",AF1673="yes"),AB1673=""),"修正原因缺失",IF(OR(W1673=0,W1673=1),IF(AND(X1673="",Y1673=""),"通过","0/1级时间应留空"),IF(AND(OR(W1673=2,W1673=3),X1673&lt;&gt;"",Y1673&lt;&gt;"",X1673&gt;=I1673,Y1673&lt;=J1673,Y1673&gt;X1673),"通过","2/3级时间无效")))))</f>
        <v/>
      </c>
    </row>
    <row r="1674">
      <c r="A1674" s="45" t="inlineStr">
        <is>
          <t>VQ-041</t>
        </is>
      </c>
      <c r="B1674" s="52" t="inlineStr">
        <is>
          <t>压力锅密封圈怎样安装在锅盖上？</t>
        </is>
      </c>
      <c r="C1674" s="45" t="inlineStr">
        <is>
          <t>zh-CN</t>
        </is>
      </c>
      <c r="D1674" s="45" t="inlineStr">
        <is>
          <t>Pressure Cooker</t>
        </is>
      </c>
      <c r="E1674" s="45" t="inlineStr">
        <is>
          <t>component</t>
        </is>
      </c>
      <c r="F1674" s="45" t="inlineStr">
        <is>
          <t>development</t>
        </is>
      </c>
      <c r="G1674" s="45" t="inlineStr">
        <is>
          <t>pressure-037-scene-0004</t>
        </is>
      </c>
      <c r="H1674" s="45" t="inlineStr">
        <is>
          <t>pressure-037</t>
        </is>
      </c>
      <c r="I1674" s="59" t="inlineStr">
        <is>
          <t>14.512</t>
        </is>
      </c>
      <c r="J1674" s="59" t="inlineStr">
        <is>
          <t>17.807</t>
        </is>
      </c>
      <c r="K1674" s="45" t="inlineStr">
        <is>
          <t>items/pressure-037-scene-0004/clip.mp4</t>
        </is>
      </c>
      <c r="L1674" s="45" t="inlineStr">
        <is>
          <t>items/pressure-037-scene-0004/thumbnail.jpg</t>
        </is>
      </c>
      <c r="M1674" s="52" t="inlineStr">
        <is>
          <t>OCR: INSIDER PICKS
VLM: Visual summary: A person is using a pressure cooker, placing eggs into a steamer basket inside it.
视觉摘要: 一个人正在使用压力锅，将鸡蛋放入锅内的蒸架中。
Visible product: Pressure Cooker
Visible components: pressure cooker; steamer basket; eggs; digital display; control panel; lid handle; glass measuring cup
Visible actions: person opening the pressure cooker lid; person placing eggs into the steamer basket
Visible states: pressure cooker lid is open; eggs are being placed in the steamer basket
Visible warnings: CAUTION; Wipe En Danger</t>
        </is>
      </c>
      <c r="N1674" s="45" t="inlineStr">
        <is>
          <t>4</t>
        </is>
      </c>
      <c r="O1674" s="45" t="inlineStr">
        <is>
          <t>0</t>
        </is>
      </c>
      <c r="P1674" s="59" t="str"/>
      <c r="Q1674" s="59" t="str"/>
      <c r="R1674" s="52" t="inlineStr">
        <is>
          <t>The scene shows eggs being placed into a steamer basket inside the pressure cooker, with no visible action or component related to installing the sealing ring on the lid.</t>
        </is>
      </c>
      <c r="S1674" s="52" t="inlineStr">
        <is>
          <t>VLM</t>
        </is>
      </c>
      <c r="T1674" s="52" t="inlineStr">
        <is>
          <t>low</t>
        </is>
      </c>
      <c r="U1674" s="52" t="inlineStr">
        <is>
          <t>No evidence of sealing ring or lid installation action is present.</t>
        </is>
      </c>
      <c r="V1674" s="45" t="inlineStr">
        <is>
          <t>R1</t>
        </is>
      </c>
      <c r="W1674" s="46" t="inlineStr">
        <is>
          <t>0</t>
        </is>
      </c>
      <c r="X1674" s="60" t="n"/>
      <c r="Y1674" s="60" t="n"/>
      <c r="Z1674" s="46" t="inlineStr">
        <is>
          <t>no</t>
        </is>
      </c>
      <c r="AA1674" s="54" t="inlineStr">
        <is>
          <t>6帧中没有密封圈，也无安装动作。</t>
        </is>
      </c>
      <c r="AB1674" s="54" t="n"/>
      <c r="AC1674" s="46" t="inlineStr">
        <is>
          <t>completed</t>
        </is>
      </c>
      <c r="AD1674" s="46" t="inlineStr">
        <is>
          <t>2026-07-28T01:55:19+08:00</t>
        </is>
      </c>
      <c r="AE1674" s="47">
        <f>IF(AC1674&lt;&gt;"completed","",IF(W1674=O1674,"no","yes"))</f>
        <v/>
      </c>
      <c r="AF1674" s="47">
        <f>IF(AC1674&lt;&gt;"completed","",IF(AND(X1674=P1674,Y1674=Q1674),"no","yes"))</f>
        <v/>
      </c>
      <c r="AG1674" s="47">
        <f>IF(AC1674&lt;&gt;"completed","待复核",IF(OR(W1674="",Z1674="",AA1674="",AD1674=""),"缺少必填项",IF(AND(OR(AE1674="yes",AF1674="yes"),AB1674=""),"修正原因缺失",IF(OR(W1674=0,W1674=1),IF(AND(X1674="",Y1674=""),"通过","0/1级时间应留空"),IF(AND(OR(W1674=2,W1674=3),X1674&lt;&gt;"",Y1674&lt;&gt;"",X1674&gt;=I1674,Y1674&lt;=J1674,Y1674&gt;X1674),"通过","2/3级时间无效")))))</f>
        <v/>
      </c>
    </row>
    <row r="1675">
      <c r="A1675" s="45" t="inlineStr">
        <is>
          <t>VQ-041</t>
        </is>
      </c>
      <c r="B1675" s="52" t="inlineStr">
        <is>
          <t>压力锅密封圈怎样安装在锅盖上？</t>
        </is>
      </c>
      <c r="C1675" s="45" t="inlineStr">
        <is>
          <t>zh-CN</t>
        </is>
      </c>
      <c r="D1675" s="45" t="inlineStr">
        <is>
          <t>Pressure Cooker</t>
        </is>
      </c>
      <c r="E1675" s="45" t="inlineStr">
        <is>
          <t>component</t>
        </is>
      </c>
      <c r="F1675" s="45" t="inlineStr">
        <is>
          <t>development</t>
        </is>
      </c>
      <c r="G1675" s="45" t="inlineStr">
        <is>
          <t>pressure-011-scene-0017</t>
        </is>
      </c>
      <c r="H1675" s="45" t="inlineStr">
        <is>
          <t>pressure-011</t>
        </is>
      </c>
      <c r="I1675" s="59" t="inlineStr">
        <is>
          <t>136.67</t>
        </is>
      </c>
      <c r="J1675" s="59" t="inlineStr">
        <is>
          <t>143.744</t>
        </is>
      </c>
      <c r="K1675" s="45" t="inlineStr">
        <is>
          <t>items/pressure-011-scene-0017/clip.mp4</t>
        </is>
      </c>
      <c r="L1675" s="45" t="inlineStr">
        <is>
          <t>items/pressure-011-scene-0017/thumbnail.jpg</t>
        </is>
      </c>
      <c r="M1675" s="52" t="inlineStr">
        <is>
          <t>ASR: our pork has been keeping warm in the Instapot so now we're gonna go ahead and open the Instapot and that delicious smell has just filled the room and take
VLM: Visual summary: A person in a white coat and black gloves is opening the lid of a stainless steel pressure cooker on a metal countertop in a kitchen.
视觉摘要: 一名穿着白色外套和黑色手套的人正在厨房的金属台面上打开一个不锈钢压力锅的盖子。
Visible product: Pressure Cooker
Visible components: stainless steel pressure cooker; black lid; digital display; green cutting board; metal spoon; metal countertop; oven; metal cart
Visible actions: opening the lid of the pressure cooker
Visible states: lid being lifted off the pressure cooker</t>
        </is>
      </c>
      <c r="N1675" s="45" t="inlineStr">
        <is>
          <t>5</t>
        </is>
      </c>
      <c r="O1675" s="45" t="inlineStr">
        <is>
          <t>0</t>
        </is>
      </c>
      <c r="P1675" s="59" t="str"/>
      <c r="Q1675" s="59" t="str"/>
      <c r="R1675" s="52" t="inlineStr">
        <is>
          <t>The scene shows opening the lid of a pressure cooker, not installing a sealing ring on the lid. No visible or spoken evidence of sealing ring installation.</t>
        </is>
      </c>
      <c r="S1675" s="52" t="inlineStr">
        <is>
          <t>VLM|ASR</t>
        </is>
      </c>
      <c r="T1675" s="52" t="inlineStr">
        <is>
          <t>low</t>
        </is>
      </c>
      <c r="U1675" s="52" t="inlineStr">
        <is>
          <t>No evidence of sealing ring or installation action.</t>
        </is>
      </c>
      <c r="V1675" s="45" t="inlineStr">
        <is>
          <t>R1</t>
        </is>
      </c>
      <c r="W1675" s="46" t="inlineStr">
        <is>
          <t>1</t>
        </is>
      </c>
      <c r="X1675" s="60" t="n"/>
      <c r="Y1675" s="60" t="n"/>
      <c r="Z1675" s="46" t="inlineStr">
        <is>
          <t>no</t>
        </is>
      </c>
      <c r="AA1675" s="54" t="inlineStr">
        <is>
          <t>画面为开盖，无密封圈安装演示。</t>
        </is>
      </c>
      <c r="AB1675" s="54" t="inlineStr">
        <is>
          <t>AI=0→R1=1：产品出现但内容不涉及密封圈安装。</t>
        </is>
      </c>
      <c r="AC1675" s="46" t="inlineStr">
        <is>
          <t>completed</t>
        </is>
      </c>
      <c r="AD1675" s="46" t="inlineStr">
        <is>
          <t>2026-07-28T01:55:19+08:00</t>
        </is>
      </c>
      <c r="AE1675" s="47">
        <f>IF(AC1675&lt;&gt;"completed","",IF(W1675=O1675,"no","yes"))</f>
        <v/>
      </c>
      <c r="AF1675" s="47">
        <f>IF(AC1675&lt;&gt;"completed","",IF(AND(X1675=P1675,Y1675=Q1675),"no","yes"))</f>
        <v/>
      </c>
      <c r="AG1675" s="47">
        <f>IF(AC1675&lt;&gt;"completed","待复核",IF(OR(W1675="",Z1675="",AA1675="",AD1675=""),"缺少必填项",IF(AND(OR(AE1675="yes",AF1675="yes"),AB1675=""),"修正原因缺失",IF(OR(W1675=0,W1675=1),IF(AND(X1675="",Y1675=""),"通过","0/1级时间应留空"),IF(AND(OR(W1675=2,W1675=3),X1675&lt;&gt;"",Y1675&lt;&gt;"",X1675&gt;=I1675,Y1675&lt;=J1675,Y1675&gt;X1675),"通过","2/3级时间无效")))))</f>
        <v/>
      </c>
    </row>
    <row r="1676">
      <c r="A1676" s="45" t="inlineStr">
        <is>
          <t>VQ-041</t>
        </is>
      </c>
      <c r="B1676" s="52" t="inlineStr">
        <is>
          <t>压力锅密封圈怎样安装在锅盖上？</t>
        </is>
      </c>
      <c r="C1676" s="45" t="inlineStr">
        <is>
          <t>zh-CN</t>
        </is>
      </c>
      <c r="D1676" s="45" t="inlineStr">
        <is>
          <t>Pressure Cooker</t>
        </is>
      </c>
      <c r="E1676" s="45" t="inlineStr">
        <is>
          <t>component</t>
        </is>
      </c>
      <c r="F1676" s="45" t="inlineStr">
        <is>
          <t>development</t>
        </is>
      </c>
      <c r="G1676" s="45" t="inlineStr">
        <is>
          <t>pressure-037-scene-0011</t>
        </is>
      </c>
      <c r="H1676" s="45" t="inlineStr">
        <is>
          <t>pressure-037</t>
        </is>
      </c>
      <c r="I1676" s="59" t="inlineStr">
        <is>
          <t>54.17</t>
        </is>
      </c>
      <c r="J1676" s="59" t="inlineStr">
        <is>
          <t>61.384</t>
        </is>
      </c>
      <c r="K1676" s="45" t="inlineStr">
        <is>
          <t>items/pressure-037-scene-0011/clip.mp4</t>
        </is>
      </c>
      <c r="L1676" s="45" t="inlineStr">
        <is>
          <t>items/pressure-037-scene-0011/thumbnail.jpg</t>
        </is>
      </c>
      <c r="M1676" s="52" t="inlineStr">
        <is>
          <t>OCR: INSIDERPICKS The creamiest mac and cheese NSTDER PICKS Or even hard-boiled eggs.
VLM: Visual summary: A hand places eggs into a steamer basket inside a pressure cooker.
视觉摘要: 一只手将鸡蛋放入压力锅内的蒸笼中。
Visible product: Pressure Cooker
Visible components: pressure cooker; steamer basket; eggs; hand
Visible actions: placing eggs into steamer basket
Visible warnings: INSIDER PICKS</t>
        </is>
      </c>
      <c r="N1676" s="45" t="inlineStr">
        <is>
          <t>6</t>
        </is>
      </c>
      <c r="O1676" s="45" t="inlineStr">
        <is>
          <t>0</t>
        </is>
      </c>
      <c r="P1676" s="59" t="str"/>
      <c r="Q1676" s="59" t="str"/>
      <c r="R1676" s="52" t="inlineStr">
        <is>
          <t>The scene shows eggs being placed into a steamer basket inside a pressure cooker, with no visible or described interaction with the sealing ring or lid assembly.</t>
        </is>
      </c>
      <c r="S1676" s="52" t="inlineStr">
        <is>
          <t>VLM</t>
        </is>
      </c>
      <c r="T1676" s="52" t="inlineStr">
        <is>
          <t>low</t>
        </is>
      </c>
      <c r="U1676" s="52" t="inlineStr">
        <is>
          <t>No evidence of sealing ring or lid installation is present.</t>
        </is>
      </c>
      <c r="V1676" s="45" t="inlineStr">
        <is>
          <t>R1</t>
        </is>
      </c>
      <c r="W1676" s="46" t="inlineStr">
        <is>
          <t>0</t>
        </is>
      </c>
      <c r="X1676" s="60" t="n"/>
      <c r="Y1676" s="60" t="n"/>
      <c r="Z1676" s="46" t="inlineStr">
        <is>
          <t>no</t>
        </is>
      </c>
      <c r="AA1676" s="54" t="inlineStr">
        <is>
          <t>全部6帧均为食材处理画面，没有出现锅盖、密封圈或安装动作。</t>
        </is>
      </c>
      <c r="AB1676" s="54" t="n"/>
      <c r="AC1676" s="46" t="inlineStr">
        <is>
          <t>completed</t>
        </is>
      </c>
      <c r="AD1676" s="46" t="inlineStr">
        <is>
          <t>2026-07-28T01:55:19+08:00</t>
        </is>
      </c>
      <c r="AE1676" s="47">
        <f>IF(AC1676&lt;&gt;"completed","",IF(W1676=O1676,"no","yes"))</f>
        <v/>
      </c>
      <c r="AF1676" s="47">
        <f>IF(AC1676&lt;&gt;"completed","",IF(AND(X1676=P1676,Y1676=Q1676),"no","yes"))</f>
        <v/>
      </c>
      <c r="AG1676" s="47">
        <f>IF(AC1676&lt;&gt;"completed","待复核",IF(OR(W1676="",Z1676="",AA1676="",AD1676=""),"缺少必填项",IF(AND(OR(AE1676="yes",AF1676="yes"),AB1676=""),"修正原因缺失",IF(OR(W1676=0,W1676=1),IF(AND(X1676="",Y1676=""),"通过","0/1级时间应留空"),IF(AND(OR(W1676=2,W1676=3),X1676&lt;&gt;"",Y1676&lt;&gt;"",X1676&gt;=I1676,Y1676&lt;=J1676,Y1676&gt;X1676),"通过","2/3级时间无效")))))</f>
        <v/>
      </c>
    </row>
    <row r="1677">
      <c r="A1677" s="45" t="inlineStr">
        <is>
          <t>VQ-041</t>
        </is>
      </c>
      <c r="B1677" s="52" t="inlineStr">
        <is>
          <t>压力锅密封圈怎样安装在锅盖上？</t>
        </is>
      </c>
      <c r="C1677" s="45" t="inlineStr">
        <is>
          <t>zh-CN</t>
        </is>
      </c>
      <c r="D1677" s="45" t="inlineStr">
        <is>
          <t>Pressure Cooker</t>
        </is>
      </c>
      <c r="E1677" s="45" t="inlineStr">
        <is>
          <t>component</t>
        </is>
      </c>
      <c r="F1677" s="45" t="inlineStr">
        <is>
          <t>development</t>
        </is>
      </c>
      <c r="G1677" s="45" t="inlineStr">
        <is>
          <t>pressure-033-scene-0045</t>
        </is>
      </c>
      <c r="H1677" s="45" t="inlineStr">
        <is>
          <t>pressure-033</t>
        </is>
      </c>
      <c r="I1677" s="59" t="inlineStr">
        <is>
          <t>456.523</t>
        </is>
      </c>
      <c r="J1677" s="59" t="inlineStr">
        <is>
          <t>474.975</t>
        </is>
      </c>
      <c r="K1677" s="45" t="inlineStr">
        <is>
          <t>items/pressure-033-scene-0045/clip.mp4</t>
        </is>
      </c>
      <c r="L1677" s="45" t="inlineStr">
        <is>
          <t>items/pressure-033-scene-0045/thumbnail.jpg</t>
        </is>
      </c>
      <c r="M1677" s="52" t="inlineStr">
        <is>
          <t>ASR: I'm going to add a bay leaf, which is a traditional Mediterranean herb. I'm going to add about a teaspoon and a half of salt. The steam and the pressure and the high temperature will extract all the juices and all the flavor from the vegetables and the meat. It will form its own sauce. And then we'll serve this with couscous.
VLM: Visual summary: A person is adding ingredients to a pressure cooker on a stovetop, then placing the lid on it.
视觉摘要: 一个人正在向炉灶上的压力锅中添加食材，然后盖上锅盖。
Visible product: Pressure Cooker
Visible components: pressure cooker; stovetop; pot lid; white bowl; chopped potatoes; hand; spoon
Visible actions: adding ingredients to pressure cooker; placing lid on pressure cooker
Visible states: pressure cooker on stovetop; lid being closed; steam visible</t>
        </is>
      </c>
      <c r="N1677" s="45" t="inlineStr">
        <is>
          <t>7</t>
        </is>
      </c>
      <c r="O1677" s="45" t="inlineStr">
        <is>
          <t>0</t>
        </is>
      </c>
      <c r="P1677" s="59" t="str"/>
      <c r="Q1677" s="59" t="str"/>
      <c r="R1677" s="52" t="inlineStr">
        <is>
          <t>The scene shows placing the lid on the pressure cooker but does not show or mention the installation of the sealing ring on the lid.</t>
        </is>
      </c>
      <c r="S1677" s="52" t="inlineStr">
        <is>
          <t>VLM|ASR</t>
        </is>
      </c>
      <c r="T1677" s="52" t="inlineStr">
        <is>
          <t>low</t>
        </is>
      </c>
      <c r="U1677" s="52" t="inlineStr">
        <is>
          <t>No visual or spoken evidence of the sealing ring being handled or installed.</t>
        </is>
      </c>
      <c r="V1677" s="45" t="inlineStr">
        <is>
          <t>R1</t>
        </is>
      </c>
      <c r="W1677" s="46" t="inlineStr">
        <is>
          <t>0</t>
        </is>
      </c>
      <c r="X1677" s="60" t="n"/>
      <c r="Y1677" s="60" t="n"/>
      <c r="Z1677" s="46" t="inlineStr">
        <is>
          <t>no</t>
        </is>
      </c>
      <c r="AA1677" s="54" t="inlineStr">
        <is>
          <t>6 帧均未出现密封圈部件特写或安装动作；帧4-5 仅显示手合锅盖。</t>
        </is>
      </c>
      <c r="AB1677" s="54" t="n"/>
      <c r="AC1677" s="46" t="inlineStr">
        <is>
          <t>completed</t>
        </is>
      </c>
      <c r="AD1677" s="46" t="inlineStr">
        <is>
          <t>2026-07-28T01:55:19+08:00</t>
        </is>
      </c>
      <c r="AE1677" s="47">
        <f>IF(AC1677&lt;&gt;"completed","",IF(W1677=O1677,"no","yes"))</f>
        <v/>
      </c>
      <c r="AF1677" s="47">
        <f>IF(AC1677&lt;&gt;"completed","",IF(AND(X1677=P1677,Y1677=Q1677),"no","yes"))</f>
        <v/>
      </c>
      <c r="AG1677" s="47">
        <f>IF(AC1677&lt;&gt;"completed","待复核",IF(OR(W1677="",Z1677="",AA1677="",AD1677=""),"缺少必填项",IF(AND(OR(AE1677="yes",AF1677="yes"),AB1677=""),"修正原因缺失",IF(OR(W1677=0,W1677=1),IF(AND(X1677="",Y1677=""),"通过","0/1级时间应留空"),IF(AND(OR(W1677=2,W1677=3),X1677&lt;&gt;"",Y1677&lt;&gt;"",X1677&gt;=I1677,Y1677&lt;=J1677,Y1677&gt;X1677),"通过","2/3级时间无效")))))</f>
        <v/>
      </c>
    </row>
    <row r="1678">
      <c r="A1678" s="45" t="inlineStr">
        <is>
          <t>VQ-041</t>
        </is>
      </c>
      <c r="B1678" s="52" t="inlineStr">
        <is>
          <t>压力锅密封圈怎样安装在锅盖上？</t>
        </is>
      </c>
      <c r="C1678" s="45" t="inlineStr">
        <is>
          <t>zh-CN</t>
        </is>
      </c>
      <c r="D1678" s="45" t="inlineStr">
        <is>
          <t>Pressure Cooker</t>
        </is>
      </c>
      <c r="E1678" s="45" t="inlineStr">
        <is>
          <t>component</t>
        </is>
      </c>
      <c r="F1678" s="45" t="inlineStr">
        <is>
          <t>development</t>
        </is>
      </c>
      <c r="G1678" s="45" t="inlineStr">
        <is>
          <t>pressure-037-scene-0009</t>
        </is>
      </c>
      <c r="H1678" s="45" t="inlineStr">
        <is>
          <t>pressure-037</t>
        </is>
      </c>
      <c r="I1678" s="59" t="inlineStr">
        <is>
          <t>41.284</t>
        </is>
      </c>
      <c r="J1678" s="59" t="inlineStr">
        <is>
          <t>45.955</t>
        </is>
      </c>
      <c r="K1678" s="45" t="inlineStr">
        <is>
          <t>items/pressure-037-scene-0009/clip.mp4</t>
        </is>
      </c>
      <c r="L1678" s="45" t="inlineStr">
        <is>
          <t>items/pressure-037-scene-0009/thumbnail.jpg</t>
        </is>
      </c>
      <c r="M1678" s="52" t="inlineStr">
        <is>
          <t>OCR: INSIDER PICKS It makes tender pulled pork in 90 minutes.
VLM: Visual summary: A person is shown interacting with a multi-functional kitchen appliance, which is identified by on-screen text as a slow cooker, pressure cooker, and steamer all in one.
视觉摘要: 一个人正在与一个多功能厨房电器互动，该电器被屏幕上的文字描述为集慢炖锅、压力锅和蒸锅于一体的设备。
Visible product: Pressure Cooker
Visible components: black appliance lid; black control knob; person's hand; person's hair
Visible actions: person holding appliance lid; person turning control knob
Visual uncertainty: The full product name or brand is not visible. The exact model or specifications are not visible.</t>
        </is>
      </c>
      <c r="N1678" s="45" t="inlineStr">
        <is>
          <t>8</t>
        </is>
      </c>
      <c r="O1678" s="45" t="inlineStr">
        <is>
          <t>1</t>
        </is>
      </c>
      <c r="P1678" s="59" t="str"/>
      <c r="Q1678" s="59" t="str"/>
      <c r="R1678" s="52" t="inlineStr">
        <is>
          <t>The scene shows a person interacting with a pressure cooker lid and control knob, but no visual or textual evidence demonstrates how the sealing ring is installed on the lid.</t>
        </is>
      </c>
      <c r="S1678" s="52" t="inlineStr">
        <is>
          <t>VLM</t>
        </is>
      </c>
      <c r="T1678" s="52" t="inlineStr">
        <is>
          <t>low</t>
        </is>
      </c>
      <c r="U1678" s="52" t="inlineStr">
        <is>
          <t>No evidence of sealing ring installation or related action is present.</t>
        </is>
      </c>
      <c r="V1678" s="45" t="inlineStr">
        <is>
          <t>R1</t>
        </is>
      </c>
      <c r="W1678" s="46" t="inlineStr">
        <is>
          <t>1</t>
        </is>
      </c>
      <c r="X1678" s="60" t="n"/>
      <c r="Y1678" s="60" t="n"/>
      <c r="Z1678" s="46" t="inlineStr">
        <is>
          <t>no</t>
        </is>
      </c>
      <c r="AA1678" s="54" t="inlineStr">
        <is>
          <t>画面显示压力锅盖及旋钮区域的特写镜头，但全程无密封圈的拆装操作或安装方法的展示。</t>
        </is>
      </c>
      <c r="AB1678" s="54" t="n"/>
      <c r="AC1678" s="46" t="inlineStr">
        <is>
          <t>completed</t>
        </is>
      </c>
      <c r="AD1678" s="46" t="inlineStr">
        <is>
          <t>2026-07-28T01:55:19+08:00</t>
        </is>
      </c>
      <c r="AE1678" s="47">
        <f>IF(AC1678&lt;&gt;"completed","",IF(W1678=O1678,"no","yes"))</f>
        <v/>
      </c>
      <c r="AF1678" s="47">
        <f>IF(AC1678&lt;&gt;"completed","",IF(AND(X1678=P1678,Y1678=Q1678),"no","yes"))</f>
        <v/>
      </c>
      <c r="AG1678" s="47">
        <f>IF(AC1678&lt;&gt;"completed","待复核",IF(OR(W1678="",Z1678="",AA1678="",AD1678=""),"缺少必填项",IF(AND(OR(AE1678="yes",AF1678="yes"),AB1678=""),"修正原因缺失",IF(OR(W1678=0,W1678=1),IF(AND(X1678="",Y1678=""),"通过","0/1级时间应留空"),IF(AND(OR(W1678=2,W1678=3),X1678&lt;&gt;"",Y1678&lt;&gt;"",X1678&gt;=I1678,Y1678&lt;=J1678,Y1678&gt;X1678),"通过","2/3级时间无效")))))</f>
        <v/>
      </c>
    </row>
    <row r="1679">
      <c r="A1679" s="45" t="inlineStr">
        <is>
          <t>VQ-041</t>
        </is>
      </c>
      <c r="B1679" s="52" t="inlineStr">
        <is>
          <t>压力锅密封圈怎样安装在锅盖上？</t>
        </is>
      </c>
      <c r="C1679" s="45" t="inlineStr">
        <is>
          <t>zh-CN</t>
        </is>
      </c>
      <c r="D1679" s="45" t="inlineStr">
        <is>
          <t>Pressure Cooker</t>
        </is>
      </c>
      <c r="E1679" s="45" t="inlineStr">
        <is>
          <t>component</t>
        </is>
      </c>
      <c r="F1679" s="45" t="inlineStr">
        <is>
          <t>development</t>
        </is>
      </c>
      <c r="G1679" s="45" t="inlineStr">
        <is>
          <t>pressure-012-scene-0017</t>
        </is>
      </c>
      <c r="H1679" s="45" t="inlineStr">
        <is>
          <t>pressure-012</t>
        </is>
      </c>
      <c r="I1679" s="59" t="inlineStr">
        <is>
          <t>62.462</t>
        </is>
      </c>
      <c r="J1679" s="59" t="inlineStr">
        <is>
          <t>66.133</t>
        </is>
      </c>
      <c r="K1679" s="45" t="inlineStr">
        <is>
          <t>items/pressure-012-scene-0017/clip.mp4</t>
        </is>
      </c>
      <c r="L1679" s="45" t="inlineStr">
        <is>
          <t>items/pressure-012-scene-0017/thumbnail.jpg</t>
        </is>
      </c>
      <c r="M1679" s="52" t="inlineStr">
        <is>
          <t>OCR: Ultra Start
VLM: Visual summary: A hand is placing the lid on a pressure cooker containing chicken pieces and sauce, which are being stirred with a spatula.
视觉摘要: 一只手正在将盖子盖上一个装有鸡肉块和酱汁的压力锅，锅内用锅铲搅拌。
Visible product: Pressure Cooker
Visible components: pressure cooker; lid; spatula; chicken pieces; sauce; garlic cloves; green onions
Visible actions: stirring; placing lid on pressure cooker
Visible states: chicken pieces coated in sauce; lid being closed</t>
        </is>
      </c>
      <c r="N1679" s="45" t="inlineStr">
        <is>
          <t>9</t>
        </is>
      </c>
      <c r="O1679" s="45" t="inlineStr">
        <is>
          <t>1</t>
        </is>
      </c>
      <c r="P1679" s="59" t="str"/>
      <c r="Q1679" s="59" t="str"/>
      <c r="R1679" s="52" t="inlineStr">
        <is>
          <t>The scene shows a lid being placed on a pressure cooker, but does not show or describe the installation of the sealing ring on the lid.</t>
        </is>
      </c>
      <c r="S1679" s="52" t="inlineStr">
        <is>
          <t>VLM</t>
        </is>
      </c>
      <c r="T1679" s="52" t="inlineStr">
        <is>
          <t>low</t>
        </is>
      </c>
      <c r="U1679" s="52" t="inlineStr">
        <is>
          <t>No visual or textual evidence of the sealing ring being installed or referenced.</t>
        </is>
      </c>
      <c r="V1679" s="45" t="inlineStr">
        <is>
          <t>R1</t>
        </is>
      </c>
      <c r="W1679" s="46" t="inlineStr">
        <is>
          <t>0</t>
        </is>
      </c>
      <c r="X1679" s="60" t="n"/>
      <c r="Y1679" s="60" t="n"/>
      <c r="Z1679" s="46" t="inlineStr">
        <is>
          <t>no</t>
        </is>
      </c>
      <c r="AA1679" s="54" t="inlineStr">
        <is>
          <t>6帧画面中无密封圈出现，无任何在锅盖上安装密封圈的动作。</t>
        </is>
      </c>
      <c r="AB1679" s="54" t="inlineStr">
        <is>
          <t>AI=1→R1=0</t>
        </is>
      </c>
      <c r="AC1679" s="46" t="inlineStr">
        <is>
          <t>completed</t>
        </is>
      </c>
      <c r="AD1679" s="46" t="inlineStr">
        <is>
          <t>2026-07-28T01:55:19+08:00</t>
        </is>
      </c>
      <c r="AE1679" s="47">
        <f>IF(AC1679&lt;&gt;"completed","",IF(W1679=O1679,"no","yes"))</f>
        <v/>
      </c>
      <c r="AF1679" s="47">
        <f>IF(AC1679&lt;&gt;"completed","",IF(AND(X1679=P1679,Y1679=Q1679),"no","yes"))</f>
        <v/>
      </c>
      <c r="AG1679" s="47">
        <f>IF(AC1679&lt;&gt;"completed","待复核",IF(OR(W1679="",Z1679="",AA1679="",AD1679=""),"缺少必填项",IF(AND(OR(AE1679="yes",AF1679="yes"),AB1679=""),"修正原因缺失",IF(OR(W1679=0,W1679=1),IF(AND(X1679="",Y1679=""),"通过","0/1级时间应留空"),IF(AND(OR(W1679=2,W1679=3),X1679&lt;&gt;"",Y1679&lt;&gt;"",X1679&gt;=I1679,Y1679&lt;=J1679,Y1679&gt;X1679),"通过","2/3级时间无效")))))</f>
        <v/>
      </c>
    </row>
    <row r="1680">
      <c r="A1680" s="45" t="inlineStr">
        <is>
          <t>VQ-041</t>
        </is>
      </c>
      <c r="B1680" s="52" t="inlineStr">
        <is>
          <t>压力锅密封圈怎样安装在锅盖上？</t>
        </is>
      </c>
      <c r="C1680" s="45" t="inlineStr">
        <is>
          <t>zh-CN</t>
        </is>
      </c>
      <c r="D1680" s="45" t="inlineStr">
        <is>
          <t>Pressure Cooker</t>
        </is>
      </c>
      <c r="E1680" s="45" t="inlineStr">
        <is>
          <t>component</t>
        </is>
      </c>
      <c r="F1680" s="45" t="inlineStr">
        <is>
          <t>development</t>
        </is>
      </c>
      <c r="G1680" s="45" t="inlineStr">
        <is>
          <t>pressure-001-scene-0001</t>
        </is>
      </c>
      <c r="H1680" s="45" t="inlineStr">
        <is>
          <t>pressure-001</t>
        </is>
      </c>
      <c r="I1680" s="59" t="inlineStr">
        <is>
          <t>0.0</t>
        </is>
      </c>
      <c r="J1680" s="59" t="inlineStr">
        <is>
          <t>120.65</t>
        </is>
      </c>
      <c r="K1680" s="45" t="inlineStr">
        <is>
          <t>items/pressure-001-scene-0001/clip.mp4</t>
        </is>
      </c>
      <c r="L1680" s="45" t="inlineStr">
        <is>
          <t>items/pressure-001-scene-0001/thumbnail.jpg</t>
        </is>
      </c>
      <c r="M1680" s="52" t="inlineStr">
        <is>
          <t>VLM: Visual summary: A pressure cooker is sitting on a kitchen countertop, emitting steam from its valve.
视觉摘要: 一个压力锅放在厨房台面上，从其阀门处冒出蒸汽。
Visible product: Pressure Cooker
Visible components: pressure cooker; red valve cap; metal lid; black handles; granite countertop; white tiled wall
Visible states: steam is being released from the valve</t>
        </is>
      </c>
      <c r="N1680" s="45" t="inlineStr">
        <is>
          <t>10</t>
        </is>
      </c>
      <c r="O1680" s="45" t="inlineStr">
        <is>
          <t>0</t>
        </is>
      </c>
      <c r="P1680" s="59" t="str"/>
      <c r="Q1680" s="59" t="str"/>
      <c r="R1680" s="52" t="inlineStr">
        <is>
          <t>The scene shows a pressure cooker emitting steam, but no visual evidence of a sealing ring or its installation on the lid.</t>
        </is>
      </c>
      <c r="S1680" s="52" t="inlineStr">
        <is>
          <t>VLM</t>
        </is>
      </c>
      <c r="T1680" s="52" t="inlineStr">
        <is>
          <t>low</t>
        </is>
      </c>
      <c r="U1680" s="52" t="inlineStr">
        <is>
          <t>No visual, spoken, or OCR evidence of the sealing ring or its installation process.</t>
        </is>
      </c>
      <c r="V1680" s="45" t="inlineStr">
        <is>
          <t>R1</t>
        </is>
      </c>
      <c r="W1680" s="46" t="inlineStr">
        <is>
          <t>0</t>
        </is>
      </c>
      <c r="X1680" s="60" t="n"/>
      <c r="Y1680" s="60" t="n"/>
      <c r="Z1680" s="46" t="inlineStr">
        <is>
          <t>no</t>
        </is>
      </c>
      <c r="AA1680" s="54" t="inlineStr">
        <is>
          <t>全6帧（t=0.0s–120.6s）仅显示压力锅整体外观，密封圈不可见也无安装操作演示。</t>
        </is>
      </c>
      <c r="AB1680" s="54" t="n"/>
      <c r="AC1680" s="46" t="inlineStr">
        <is>
          <t>completed</t>
        </is>
      </c>
      <c r="AD1680" s="46" t="inlineStr">
        <is>
          <t>2026-07-28T01:55:19+08:00</t>
        </is>
      </c>
      <c r="AE1680" s="47">
        <f>IF(AC1680&lt;&gt;"completed","",IF(W1680=O1680,"no","yes"))</f>
        <v/>
      </c>
      <c r="AF1680" s="47">
        <f>IF(AC1680&lt;&gt;"completed","",IF(AND(X1680=P1680,Y1680=Q1680),"no","yes"))</f>
        <v/>
      </c>
      <c r="AG1680" s="47">
        <f>IF(AC1680&lt;&gt;"completed","待复核",IF(OR(W1680="",Z1680="",AA1680="",AD1680=""),"缺少必填项",IF(AND(OR(AE1680="yes",AF1680="yes"),AB1680=""),"修正原因缺失",IF(OR(W1680=0,W1680=1),IF(AND(X1680="",Y1680=""),"通过","0/1级时间应留空"),IF(AND(OR(W1680=2,W1680=3),X1680&lt;&gt;"",Y1680&lt;&gt;"",X1680&gt;=I1680,Y1680&lt;=J1680,Y1680&gt;X1680),"通过","2/3级时间无效")))))</f>
        <v/>
      </c>
    </row>
    <row r="1681">
      <c r="A1681" s="45" t="inlineStr">
        <is>
          <t>VQ-041</t>
        </is>
      </c>
      <c r="B1681" s="52" t="inlineStr">
        <is>
          <t>压力锅密封圈怎样安装在锅盖上？</t>
        </is>
      </c>
      <c r="C1681" s="45" t="inlineStr">
        <is>
          <t>zh-CN</t>
        </is>
      </c>
      <c r="D1681" s="45" t="inlineStr">
        <is>
          <t>Pressure Cooker</t>
        </is>
      </c>
      <c r="E1681" s="45" t="inlineStr">
        <is>
          <t>component</t>
        </is>
      </c>
      <c r="F1681" s="45" t="inlineStr">
        <is>
          <t>development</t>
        </is>
      </c>
      <c r="G1681" s="45" t="inlineStr">
        <is>
          <t>pressure-033-scene-0067</t>
        </is>
      </c>
      <c r="H1681" s="45" t="inlineStr">
        <is>
          <t>pressure-033</t>
        </is>
      </c>
      <c r="I1681" s="59" t="inlineStr">
        <is>
          <t>788.388</t>
        </is>
      </c>
      <c r="J1681" s="59" t="inlineStr">
        <is>
          <t>792.326</t>
        </is>
      </c>
      <c r="K1681" s="45" t="inlineStr">
        <is>
          <t>items/pressure-033-scene-0067/clip.mp4</t>
        </is>
      </c>
      <c r="L1681" s="45" t="inlineStr">
        <is>
          <t>items/pressure-033-scene-0067/thumbnail.jpg</t>
        </is>
      </c>
      <c r="M1681" s="52" t="inlineStr">
        <is>
          <t>ASR: you should always remove the rubbery gasket from the underside of the lid. You should always wash the rubbery gasket in a mild liquid dishwashing soap.
VLM: Visual summary: A person in a chef's coat is handling a lid with a light blue handle, preparing to place it on a stainless steel pot.
视觉摘要: 一名穿着厨师服的人正在处理一个带有浅蓝色把手的锅盖，准备将其盖在不锈钢锅上。
Visible product: Pressure Cooker
Visible components: stainless steel pot; lid with light blue handle; chef's coat; watch
Visible actions: holding the lid; preparing to place the lid on the pot
Visual uncertainty: The full product is not visible, only the lid and part of the pot are shown.</t>
        </is>
      </c>
      <c r="N1681" s="45" t="inlineStr">
        <is>
          <t>11</t>
        </is>
      </c>
      <c r="O1681" s="45" t="inlineStr">
        <is>
          <t>1</t>
        </is>
      </c>
      <c r="P1681" s="59" t="str"/>
      <c r="Q1681" s="59" t="str"/>
      <c r="R1681" s="52" t="inlineStr">
        <is>
          <t>ASR mentions removing and washing the rubbery gasket, which is related to the gasket installation but does not show or describe how to install it on the lid. VLM shows preparing to place the lid on the pot, but no gasket installation is visible.</t>
        </is>
      </c>
      <c r="S1681" s="52" t="inlineStr">
        <is>
          <t>ASR|VLM</t>
        </is>
      </c>
      <c r="T1681" s="52" t="inlineStr">
        <is>
          <t>low</t>
        </is>
      </c>
      <c r="U1681" s="52" t="inlineStr">
        <is>
          <t>No visual or spoken evidence shows the actual installation of the gasket on the lid.</t>
        </is>
      </c>
      <c r="V1681" s="45" t="inlineStr">
        <is>
          <t>R1</t>
        </is>
      </c>
      <c r="W1681" s="46" t="inlineStr">
        <is>
          <t>1</t>
        </is>
      </c>
      <c r="X1681" s="60" t="n"/>
      <c r="Y1681" s="60" t="n"/>
      <c r="Z1681" s="46" t="inlineStr">
        <is>
          <t>no</t>
        </is>
      </c>
      <c r="AA1681" s="54" t="inlineStr">
        <is>
          <t>所有6帧(t=788.4s-792.3s)显示厨师双手拿着一只浅蓝色硅胶密封圈在压力锅上方翻转/检查；ASR说'you should always remove the rubbery gasket from the underside of the lid'，但画面未演示把密封圈安装到锅盖上的动作。</t>
        </is>
      </c>
      <c r="AB1681" s="54" t="n"/>
      <c r="AC1681" s="46" t="inlineStr">
        <is>
          <t>completed</t>
        </is>
      </c>
      <c r="AD1681" s="46" t="inlineStr">
        <is>
          <t>2026-07-28T02:00:15+08:00</t>
        </is>
      </c>
      <c r="AE1681" s="47">
        <f>IF(AC1681&lt;&gt;"completed","",IF(W1681=O1681,"no","yes"))</f>
        <v/>
      </c>
      <c r="AF1681" s="47">
        <f>IF(AC1681&lt;&gt;"completed","",IF(AND(X1681=P1681,Y1681=Q1681),"no","yes"))</f>
        <v/>
      </c>
      <c r="AG1681" s="47">
        <f>IF(AC1681&lt;&gt;"completed","待复核",IF(OR(W1681="",Z1681="",AA1681="",AD1681=""),"缺少必填项",IF(AND(OR(AE1681="yes",AF1681="yes"),AB1681=""),"修正原因缺失",IF(OR(W1681=0,W1681=1),IF(AND(X1681="",Y1681=""),"通过","0/1级时间应留空"),IF(AND(OR(W1681=2,W1681=3),X1681&lt;&gt;"",Y1681&lt;&gt;"",X1681&gt;=I1681,Y1681&lt;=J1681,Y1681&gt;X1681),"通过","2/3级时间无效")))))</f>
        <v/>
      </c>
    </row>
    <row r="1682">
      <c r="A1682" s="45" t="inlineStr">
        <is>
          <t>VQ-041</t>
        </is>
      </c>
      <c r="B1682" s="52" t="inlineStr">
        <is>
          <t>压力锅密封圈怎样安装在锅盖上？</t>
        </is>
      </c>
      <c r="C1682" s="45" t="inlineStr">
        <is>
          <t>zh-CN</t>
        </is>
      </c>
      <c r="D1682" s="45" t="inlineStr">
        <is>
          <t>Pressure Cooker</t>
        </is>
      </c>
      <c r="E1682" s="45" t="inlineStr">
        <is>
          <t>component</t>
        </is>
      </c>
      <c r="F1682" s="45" t="inlineStr">
        <is>
          <t>development</t>
        </is>
      </c>
      <c r="G1682" s="45" t="inlineStr">
        <is>
          <t>pressure-037-scene-0014</t>
        </is>
      </c>
      <c r="H1682" s="45" t="inlineStr">
        <is>
          <t>pressure-037</t>
        </is>
      </c>
      <c r="I1682" s="59" t="inlineStr">
        <is>
          <t>77.731</t>
        </is>
      </c>
      <c r="J1682" s="59" t="inlineStr">
        <is>
          <t>80.234</t>
        </is>
      </c>
      <c r="K1682" s="45" t="inlineStr">
        <is>
          <t>items/pressure-037-scene-0014/clip.mp4</t>
        </is>
      </c>
      <c r="L1682" s="45" t="inlineStr">
        <is>
          <t>items/pressure-037-scene-0014/thumbnail.jpg</t>
        </is>
      </c>
      <c r="M1682" s="52" t="inlineStr">
        <is>
          <t>OCR: INSIDE RICKS
VLM: Visual summary: A hand is pressing a button on an Instant Pot pressure cooker, which displays a digital timer reading '48'.
视觉摘要: 一只手正在按压一个显示数字计时器为“48”的Instant Pot压力锅的按钮。
Visible product: Instant Pot
Visible components: digital display; control panel; buttons; hand; pressure cooker body
Visible actions: pressing a button
Visible states: digital display showing '48'; button being pressed</t>
        </is>
      </c>
      <c r="N1682" s="45" t="inlineStr">
        <is>
          <t>12</t>
        </is>
      </c>
      <c r="O1682" s="45" t="inlineStr">
        <is>
          <t>0</t>
        </is>
      </c>
      <c r="P1682" s="59" t="str"/>
      <c r="Q1682" s="59" t="str"/>
      <c r="R1682" s="52" t="inlineStr">
        <is>
          <t>The scene shows a hand pressing a button on the control panel of an Instant Pot, with no visible or described interaction with the sealing ring or lid assembly.</t>
        </is>
      </c>
      <c r="S1682" s="52" t="inlineStr">
        <is>
          <t>VLM</t>
        </is>
      </c>
      <c r="T1682" s="52" t="inlineStr">
        <is>
          <t>low</t>
        </is>
      </c>
      <c r="U1682" s="52" t="inlineStr">
        <is>
          <t>No evidence of sealing ring installation or lid interaction is present.</t>
        </is>
      </c>
      <c r="V1682" s="45" t="inlineStr">
        <is>
          <t>R1</t>
        </is>
      </c>
      <c r="W1682" s="46" t="inlineStr">
        <is>
          <t>0</t>
        </is>
      </c>
      <c r="X1682" s="60" t="n"/>
      <c r="Y1682" s="60" t="n"/>
      <c r="Z1682" s="46" t="inlineStr">
        <is>
          <t>no</t>
        </is>
      </c>
      <c r="AA1682" s="54" t="inlineStr">
        <is>
          <t>全部6帧仅显示Instant Pot控制面板操作，无密封圈或锅盖相关内容。</t>
        </is>
      </c>
      <c r="AB1682" s="54" t="n"/>
      <c r="AC1682" s="46" t="inlineStr">
        <is>
          <t>completed</t>
        </is>
      </c>
      <c r="AD1682" s="46" t="inlineStr">
        <is>
          <t>2026-07-28T02:00:15+08:00</t>
        </is>
      </c>
      <c r="AE1682" s="47">
        <f>IF(AC1682&lt;&gt;"completed","",IF(W1682=O1682,"no","yes"))</f>
        <v/>
      </c>
      <c r="AF1682" s="47">
        <f>IF(AC1682&lt;&gt;"completed","",IF(AND(X1682=P1682,Y1682=Q1682),"no","yes"))</f>
        <v/>
      </c>
      <c r="AG1682" s="47">
        <f>IF(AC1682&lt;&gt;"completed","待复核",IF(OR(W1682="",Z1682="",AA1682="",AD1682=""),"缺少必填项",IF(AND(OR(AE1682="yes",AF1682="yes"),AB1682=""),"修正原因缺失",IF(OR(W1682=0,W1682=1),IF(AND(X1682="",Y1682=""),"通过","0/1级时间应留空"),IF(AND(OR(W1682=2,W1682=3),X1682&lt;&gt;"",Y1682&lt;&gt;"",X1682&gt;=I1682,Y1682&lt;=J1682,Y1682&gt;X1682),"通过","2/3级时间无效")))))</f>
        <v/>
      </c>
    </row>
    <row r="1683">
      <c r="A1683" s="45" t="inlineStr">
        <is>
          <t>VQ-041</t>
        </is>
      </c>
      <c r="B1683" s="52" t="inlineStr">
        <is>
          <t>压力锅密封圈怎样安装在锅盖上？</t>
        </is>
      </c>
      <c r="C1683" s="45" t="inlineStr">
        <is>
          <t>zh-CN</t>
        </is>
      </c>
      <c r="D1683" s="45" t="inlineStr">
        <is>
          <t>Pressure Cooker</t>
        </is>
      </c>
      <c r="E1683" s="45" t="inlineStr">
        <is>
          <t>component</t>
        </is>
      </c>
      <c r="F1683" s="45" t="inlineStr">
        <is>
          <t>development</t>
        </is>
      </c>
      <c r="G1683" s="45" t="inlineStr">
        <is>
          <t>pressure-037-scene-0003</t>
        </is>
      </c>
      <c r="H1683" s="45" t="inlineStr">
        <is>
          <t>pressure-037</t>
        </is>
      </c>
      <c r="I1683" s="59" t="inlineStr">
        <is>
          <t>10.801</t>
        </is>
      </c>
      <c r="J1683" s="59" t="inlineStr">
        <is>
          <t>14.512</t>
        </is>
      </c>
      <c r="K1683" s="45" t="inlineStr">
        <is>
          <t>items/pressure-037-scene-0003/clip.mp4</t>
        </is>
      </c>
      <c r="L1683" s="45" t="inlineStr">
        <is>
          <t>items/pressure-037-scene-0003/thumbnail.jpg</t>
        </is>
      </c>
      <c r="M1683" s="52" t="inlineStr">
        <is>
          <t>VLM: Visual summary: A collage of images showcasing various cooked meals and an Instant Pot pressure cooker, with a central text overlay stating 'The Instant Pot has a cult following.'
视觉摘要: 展示各种菜肴和电压力锅的图片拼贴，中间有文字“Instant Pot 有一群狂热追随者”。
Visible product: Instant Pot
Visible components: Instant Pot pressure cooker; cooked meals; text overlay</t>
        </is>
      </c>
      <c r="N1683" s="45" t="inlineStr">
        <is>
          <t>13</t>
        </is>
      </c>
      <c r="O1683" s="45" t="inlineStr">
        <is>
          <t>0</t>
        </is>
      </c>
      <c r="P1683" s="59" t="str"/>
      <c r="Q1683" s="59" t="str"/>
      <c r="R1683" s="52" t="inlineStr">
        <is>
          <t>The visual shows a product (Instant Pot) and cooked meals, with text about its popularity, but no visible or spoken evidence of installing a sealing ring on the lid.</t>
        </is>
      </c>
      <c r="S1683" s="52" t="inlineStr">
        <is>
          <t>VLM</t>
        </is>
      </c>
      <c r="T1683" s="52" t="inlineStr">
        <is>
          <t>low</t>
        </is>
      </c>
      <c r="U1683" s="52" t="inlineStr">
        <is>
          <t>No evidence of sealing ring installation or related steps is present.</t>
        </is>
      </c>
      <c r="V1683" s="45" t="inlineStr">
        <is>
          <t>R1</t>
        </is>
      </c>
      <c r="W1683" s="46" t="inlineStr">
        <is>
          <t>0</t>
        </is>
      </c>
      <c r="X1683" s="60" t="n"/>
      <c r="Y1683" s="60" t="n"/>
      <c r="Z1683" s="46" t="inlineStr">
        <is>
          <t>no</t>
        </is>
      </c>
      <c r="AA1683" s="54" t="inlineStr">
        <is>
          <t>6帧为菜肴拼贴+宣传文字，整段无锅盖或密封圈特写，更无密封圈安装演示。</t>
        </is>
      </c>
      <c r="AB1683" s="54" t="n"/>
      <c r="AC1683" s="46" t="inlineStr">
        <is>
          <t>completed</t>
        </is>
      </c>
      <c r="AD1683" s="46" t="inlineStr">
        <is>
          <t>2026-07-28T01:55:19+08:00</t>
        </is>
      </c>
      <c r="AE1683" s="47">
        <f>IF(AC1683&lt;&gt;"completed","",IF(W1683=O1683,"no","yes"))</f>
        <v/>
      </c>
      <c r="AF1683" s="47">
        <f>IF(AC1683&lt;&gt;"completed","",IF(AND(X1683=P1683,Y1683=Q1683),"no","yes"))</f>
        <v/>
      </c>
      <c r="AG1683" s="47">
        <f>IF(AC1683&lt;&gt;"completed","待复核",IF(OR(W1683="",Z1683="",AA1683="",AD1683=""),"缺少必填项",IF(AND(OR(AE1683="yes",AF1683="yes"),AB1683=""),"修正原因缺失",IF(OR(W1683=0,W1683=1),IF(AND(X1683="",Y1683=""),"通过","0/1级时间应留空"),IF(AND(OR(W1683=2,W1683=3),X1683&lt;&gt;"",Y1683&lt;&gt;"",X1683&gt;=I1683,Y1683&lt;=J1683,Y1683&gt;X1683),"通过","2/3级时间无效")))))</f>
        <v/>
      </c>
    </row>
    <row r="1684">
      <c r="A1684" s="45" t="inlineStr">
        <is>
          <t>VQ-041</t>
        </is>
      </c>
      <c r="B1684" s="52" t="inlineStr">
        <is>
          <t>压力锅密封圈怎样安装在锅盖上？</t>
        </is>
      </c>
      <c r="C1684" s="45" t="inlineStr">
        <is>
          <t>zh-CN</t>
        </is>
      </c>
      <c r="D1684" s="45" t="inlineStr">
        <is>
          <t>Pressure Cooker</t>
        </is>
      </c>
      <c r="E1684" s="45" t="inlineStr">
        <is>
          <t>component</t>
        </is>
      </c>
      <c r="F1684" s="45" t="inlineStr">
        <is>
          <t>development</t>
        </is>
      </c>
      <c r="G1684" s="45" t="inlineStr">
        <is>
          <t>pressure-027-scene-0019</t>
        </is>
      </c>
      <c r="H1684" s="45" t="inlineStr">
        <is>
          <t>pressure-027</t>
        </is>
      </c>
      <c r="I1684" s="59" t="inlineStr">
        <is>
          <t>238.972</t>
        </is>
      </c>
      <c r="J1684" s="59" t="inlineStr">
        <is>
          <t>256.823</t>
        </is>
      </c>
      <c r="K1684" s="45" t="inlineStr">
        <is>
          <t>items/pressure-027-scene-0019/clip.mp4</t>
        </is>
      </c>
      <c r="L1684" s="45" t="inlineStr">
        <is>
          <t>items/pressure-027-scene-0019/thumbnail.jpg</t>
        </is>
      </c>
      <c r="M1684" s="52" t="inlineStr">
        <is>
          <t>ASR: And then we've got a bunch of diced garlic. Okay. And some tomato paste, about a quarter cup of tomato paste. That's also going to make it richer and a deeper flavor that you may not get otherwise. We also have some salt and pepper
OCR: ITS Shayne Rogers SHAYNEFULLY DELICIOUS virginia this morning
VLM: Visual summary: A person in an apron is preparing food in a kitchen, holding a potato and later adding it to a pressure cooker on a counter.
视觉摘要: 一个人穿着围裙在厨房里准备食物，先拿着一个土豆，然后将其放入压力锅中。
Visible product: Pressure Cooker
Visible components: pressure cooker; wooden cutting board; spoon; bowl; jar; lemon; garlic; white wall; door with glass pane; yellow sign
Visible actions: holding a potato; adding potato to pressure cooker; stirring contents in pressure cooker
Visible states: person smiling; pressure cooker with blue light on
Visual uncertainty: The text on the yellow sign is partially obscured and not fully readable.</t>
        </is>
      </c>
      <c r="N1684" s="45" t="inlineStr">
        <is>
          <t>14</t>
        </is>
      </c>
      <c r="O1684" s="45" t="inlineStr">
        <is>
          <t>0</t>
        </is>
      </c>
      <c r="P1684" s="59" t="str"/>
      <c r="Q1684" s="59" t="str"/>
      <c r="R1684" s="52" t="inlineStr">
        <is>
          <t>The scene shows a person adding a potato to a pressure cooker, with no visual or textual evidence of installing a sealing ring on the lid.</t>
        </is>
      </c>
      <c r="S1684" s="52" t="inlineStr">
        <is>
          <t>VLM</t>
        </is>
      </c>
      <c r="T1684" s="52" t="inlineStr">
        <is>
          <t>low</t>
        </is>
      </c>
      <c r="U1684" s="52" t="inlineStr">
        <is>
          <t>No evidence of sealing ring or lid installation is present in the visual or textual content.</t>
        </is>
      </c>
      <c r="V1684" s="45" t="inlineStr">
        <is>
          <t>R1</t>
        </is>
      </c>
      <c r="W1684" s="46" t="n">
        <v>1</v>
      </c>
      <c r="X1684" s="60" t="n"/>
      <c r="Y1684" s="60" t="n"/>
      <c r="Z1684" s="46" t="inlineStr">
        <is>
          <t>no</t>
        </is>
      </c>
      <c r="AA1684" s="54" t="inlineStr">
        <is>
          <t>全6帧（t=239.0s–256.8s）女性在往压力锅内加食材，全程无锅盖出现、无密封圈、无安装操作。</t>
        </is>
      </c>
      <c r="AB1684" s="54" t="inlineStr">
        <is>
          <t>第三轮仲裁修正：R1原记录 等级=0 时间=[None,None] 泄漏=no → 仲裁 等级=1 时间=[None,None] 泄漏=no。理由：全帧女性在往压力锅内加食材，压力锅产品出现但全程无锅盖、无密封圈、无安装操作，按规范应判1级，采纳复核方意见。</t>
        </is>
      </c>
      <c r="AC1684" s="46" t="inlineStr">
        <is>
          <t>completed</t>
        </is>
      </c>
      <c r="AD1684" s="46" t="inlineStr">
        <is>
          <t>2026-07-28T20:35:21+08:00</t>
        </is>
      </c>
      <c r="AE1684" s="47">
        <f>IF(AC1684&lt;&gt;"completed","",IF(W1684=O1684,"no","yes"))</f>
        <v/>
      </c>
      <c r="AF1684" s="47">
        <f>IF(AC1684&lt;&gt;"completed","",IF(AND(X1684=P1684,Y1684=Q1684),"no","yes"))</f>
        <v/>
      </c>
      <c r="AG1684" s="47">
        <f>IF(AC1684&lt;&gt;"completed","待复核",IF(OR(W1684="",Z1684="",AA1684="",AD1684=""),"缺少必填项",IF(AND(OR(AE1684="yes",AF1684="yes"),AB1684=""),"修正原因缺失",IF(OR(W1684=0,W1684=1),IF(AND(X1684="",Y1684=""),"通过","0/1级时间应留空"),IF(AND(OR(W1684=2,W1684=3),X1684&lt;&gt;"",Y1684&lt;&gt;"",X1684&gt;=I1684,Y1684&lt;=J1684,Y1684&gt;X1684),"通过","2/3级时间无效")))))</f>
        <v/>
      </c>
    </row>
    <row r="1685">
      <c r="A1685" s="45" t="inlineStr">
        <is>
          <t>VQ-041</t>
        </is>
      </c>
      <c r="B1685" s="52" t="inlineStr">
        <is>
          <t>压力锅密封圈怎样安装在锅盖上？</t>
        </is>
      </c>
      <c r="C1685" s="45" t="inlineStr">
        <is>
          <t>zh-CN</t>
        </is>
      </c>
      <c r="D1685" s="45" t="inlineStr">
        <is>
          <t>Pressure Cooker</t>
        </is>
      </c>
      <c r="E1685" s="45" t="inlineStr">
        <is>
          <t>component</t>
        </is>
      </c>
      <c r="F1685" s="45" t="inlineStr">
        <is>
          <t>development</t>
        </is>
      </c>
      <c r="G1685" s="45" t="inlineStr">
        <is>
          <t>pressure-012-scene-0023</t>
        </is>
      </c>
      <c r="H1685" s="45" t="inlineStr">
        <is>
          <t>pressure-012</t>
        </is>
      </c>
      <c r="I1685" s="59" t="inlineStr">
        <is>
          <t>84.785</t>
        </is>
      </c>
      <c r="J1685" s="59" t="inlineStr">
        <is>
          <t>88.488</t>
        </is>
      </c>
      <c r="K1685" s="45" t="inlineStr">
        <is>
          <t>items/pressure-012-scene-0023/clip.mp4</t>
        </is>
      </c>
      <c r="L1685" s="45" t="inlineStr">
        <is>
          <t>items/pressure-012-scene-0023/thumbnail.jpg</t>
        </is>
      </c>
      <c r="M1685" s="52" t="inlineStr">
        <is>
          <t>VLM: Visual summary: A hand stirs chunks of food in a dark liquid inside a pressure cooker.
视觉摘要: 一只手在压力锅内搅拌食物块和深色液体。
Visible product: Pressure Cooker
Visible components: pressure cooker; wooden spoon; chopped food; dark liquid; garlic cloves; green onions; red and white checkered cloth
Visible actions: stirring
Visible states: boiling; bubbling</t>
        </is>
      </c>
      <c r="N1685" s="45" t="inlineStr">
        <is>
          <t>15</t>
        </is>
      </c>
      <c r="O1685" s="45" t="inlineStr">
        <is>
          <t>0</t>
        </is>
      </c>
      <c r="P1685" s="59" t="str"/>
      <c r="Q1685" s="59" t="str"/>
      <c r="R1685" s="52" t="inlineStr">
        <is>
          <t>The scene shows stirring food in a pressure cooker, with no visible or implied installation of a sealing ring on the lid.</t>
        </is>
      </c>
      <c r="S1685" s="52" t="inlineStr">
        <is>
          <t>VLM</t>
        </is>
      </c>
      <c r="T1685" s="52" t="inlineStr">
        <is>
          <t>low</t>
        </is>
      </c>
      <c r="U1685" s="52" t="inlineStr">
        <is>
          <t>No evidence of sealing ring or lid installation is present.</t>
        </is>
      </c>
      <c r="V1685" s="45" t="inlineStr">
        <is>
          <t>R1</t>
        </is>
      </c>
      <c r="W1685" s="46" t="inlineStr">
        <is>
          <t>1</t>
        </is>
      </c>
      <c r="X1685" s="60" t="n"/>
      <c r="Y1685" s="60" t="n"/>
      <c r="Z1685" s="46" t="inlineStr">
        <is>
          <t>no</t>
        </is>
      </c>
      <c r="AA1685" s="54" t="inlineStr">
        <is>
          <t>6帧均为锅内食物搅拌画面，锅体俯视可见，但锅盖、密封圈及安装动作均未出现。</t>
        </is>
      </c>
      <c r="AB1685" s="54" t="inlineStr">
        <is>
          <t>AI=0→R1=1：压力锅产品确实出现在画面中，但画面仅展示锅内搅拌，未演示密封圈安装。</t>
        </is>
      </c>
      <c r="AC1685" s="46" t="inlineStr">
        <is>
          <t>completed</t>
        </is>
      </c>
      <c r="AD1685" s="46" t="inlineStr">
        <is>
          <t>2026-07-28T02:00:15+08:00</t>
        </is>
      </c>
      <c r="AE1685" s="47">
        <f>IF(AC1685&lt;&gt;"completed","",IF(W1685=O1685,"no","yes"))</f>
        <v/>
      </c>
      <c r="AF1685" s="47">
        <f>IF(AC1685&lt;&gt;"completed","",IF(AND(X1685=P1685,Y1685=Q1685),"no","yes"))</f>
        <v/>
      </c>
      <c r="AG1685" s="47">
        <f>IF(AC1685&lt;&gt;"completed","待复核",IF(OR(W1685="",Z1685="",AA1685="",AD1685=""),"缺少必填项",IF(AND(OR(AE1685="yes",AF1685="yes"),AB1685=""),"修正原因缺失",IF(OR(W1685=0,W1685=1),IF(AND(X1685="",Y1685=""),"通过","0/1级时间应留空"),IF(AND(OR(W1685=2,W1685=3),X1685&lt;&gt;"",Y1685&lt;&gt;"",X1685&gt;=I1685,Y1685&lt;=J1685,Y1685&gt;X1685),"通过","2/3级时间无效")))))</f>
        <v/>
      </c>
    </row>
    <row r="1686">
      <c r="A1686" s="45" t="inlineStr">
        <is>
          <t>VQ-041</t>
        </is>
      </c>
      <c r="B1686" s="52" t="inlineStr">
        <is>
          <t>压力锅密封圈怎样安装在锅盖上？</t>
        </is>
      </c>
      <c r="C1686" s="45" t="inlineStr">
        <is>
          <t>zh-CN</t>
        </is>
      </c>
      <c r="D1686" s="45" t="inlineStr">
        <is>
          <t>Pressure Cooker</t>
        </is>
      </c>
      <c r="E1686" s="45" t="inlineStr">
        <is>
          <t>component</t>
        </is>
      </c>
      <c r="F1686" s="45" t="inlineStr">
        <is>
          <t>development</t>
        </is>
      </c>
      <c r="G1686" s="45" t="inlineStr">
        <is>
          <t>pressure-040-scene-0025</t>
        </is>
      </c>
      <c r="H1686" s="45" t="inlineStr">
        <is>
          <t>pressure-040</t>
        </is>
      </c>
      <c r="I1686" s="59" t="inlineStr">
        <is>
          <t>268.235</t>
        </is>
      </c>
      <c r="J1686" s="59" t="inlineStr">
        <is>
          <t>283.016</t>
        </is>
      </c>
      <c r="K1686" s="45" t="inlineStr">
        <is>
          <t>items/pressure-040-scene-0025/clip.mp4</t>
        </is>
      </c>
      <c r="L1686" s="45" t="inlineStr">
        <is>
          <t>items/pressure-040-scene-0025/thumbnail.jpg</t>
        </is>
      </c>
      <c r="M1686" s="52" t="inlineStr">
        <is>
          <t>ASR: Okay, this is by far the hardest part of doing this. Of the pressure cooker? Of the pressure, any of them. Wait for it. We can do this, you and I together. You just have to click it? You just have to click it down where it says lock. I just, you know, like I don't like to read manuals.
OCR: T CLE omp 800% P PCTV PARK CITY TELEVISION CHET EVISION FAGOR 8888 Pomy 00% P VISIC Pamp 100% P
VLM: Visual summary: Two people are standing at a kitchen counter with a pressure cooker and various ingredients. One person is lifting the lid of the pressure cooker.
视觉摘要: 两个人站在厨房操作台前，台面上放着一个压力锅和各种食材。其中一人正在抬起压力锅的锅盖。
Visible product: Pressure Cooker
Visible components: pressure cooker; digital display; control buttons; glass; carton; bottle; jar; mug; PCTV logo
Visible actions: lifting the lid of the pressure cooker
Visible states: digital display showing '00:28'</t>
        </is>
      </c>
      <c r="N1686" s="45" t="inlineStr">
        <is>
          <t>16</t>
        </is>
      </c>
      <c r="O1686" s="45" t="inlineStr">
        <is>
          <t>0</t>
        </is>
      </c>
      <c r="P1686" s="59" t="str"/>
      <c r="Q1686" s="59" t="str"/>
      <c r="R1686" s="52" t="inlineStr">
        <is>
          <t>The scene shows lifting the lid of a pressure cooker but provides no visual, spoken, or OCR evidence of installing a sealing ring on the lid.</t>
        </is>
      </c>
      <c r="S1686" s="52" t="inlineStr">
        <is>
          <t>VLM|ASR|OCR</t>
        </is>
      </c>
      <c r="T1686" s="52" t="inlineStr">
        <is>
          <t>low</t>
        </is>
      </c>
      <c r="U1686" s="52" t="inlineStr">
        <is>
          <t>No evidence of sealing ring installation or related actions is present.</t>
        </is>
      </c>
      <c r="V1686" s="45" t="inlineStr">
        <is>
          <t>R1</t>
        </is>
      </c>
      <c r="W1686" s="46" t="inlineStr">
        <is>
          <t>0</t>
        </is>
      </c>
      <c r="X1686" s="60" t="n"/>
      <c r="Y1686" s="60" t="n"/>
      <c r="Z1686" s="46" t="inlineStr">
        <is>
          <t>no</t>
        </is>
      </c>
      <c r="AA1686" s="54" t="inlineStr">
        <is>
          <t>画面中锅盖被放置/按压,但无密封圈安装的任何特写或相关操作。</t>
        </is>
      </c>
      <c r="AB1686" s="54" t="n"/>
      <c r="AC1686" s="46" t="inlineStr">
        <is>
          <t>completed</t>
        </is>
      </c>
      <c r="AD1686" s="46" t="inlineStr">
        <is>
          <t>2026-07-28T01:55:19+08:00</t>
        </is>
      </c>
      <c r="AE1686" s="47">
        <f>IF(AC1686&lt;&gt;"completed","",IF(W1686=O1686,"no","yes"))</f>
        <v/>
      </c>
      <c r="AF1686" s="47">
        <f>IF(AC1686&lt;&gt;"completed","",IF(AND(X1686=P1686,Y1686=Q1686),"no","yes"))</f>
        <v/>
      </c>
      <c r="AG1686" s="47">
        <f>IF(AC1686&lt;&gt;"completed","待复核",IF(OR(W1686="",Z1686="",AA1686="",AD1686=""),"缺少必填项",IF(AND(OR(AE1686="yes",AF1686="yes"),AB1686=""),"修正原因缺失",IF(OR(W1686=0,W1686=1),IF(AND(X1686="",Y1686=""),"通过","0/1级时间应留空"),IF(AND(OR(W1686=2,W1686=3),X1686&lt;&gt;"",Y1686&lt;&gt;"",X1686&gt;=I1686,Y1686&lt;=J1686,Y1686&gt;X1686),"通过","2/3级时间无效")))))</f>
        <v/>
      </c>
    </row>
    <row r="1687">
      <c r="A1687" s="45" t="inlineStr">
        <is>
          <t>VQ-041</t>
        </is>
      </c>
      <c r="B1687" s="52" t="inlineStr">
        <is>
          <t>压力锅密封圈怎样安装在锅盖上？</t>
        </is>
      </c>
      <c r="C1687" s="45" t="inlineStr">
        <is>
          <t>zh-CN</t>
        </is>
      </c>
      <c r="D1687" s="45" t="inlineStr">
        <is>
          <t>Pressure Cooker</t>
        </is>
      </c>
      <c r="E1687" s="45" t="inlineStr">
        <is>
          <t>component</t>
        </is>
      </c>
      <c r="F1687" s="45" t="inlineStr">
        <is>
          <t>development</t>
        </is>
      </c>
      <c r="G1687" s="45" t="inlineStr">
        <is>
          <t>pressure-012-scene-0019</t>
        </is>
      </c>
      <c r="H1687" s="45" t="inlineStr">
        <is>
          <t>pressure-012</t>
        </is>
      </c>
      <c r="I1687" s="59" t="inlineStr">
        <is>
          <t>69.269</t>
        </is>
      </c>
      <c r="J1687" s="59" t="inlineStr">
        <is>
          <t>72.806</t>
        </is>
      </c>
      <c r="K1687" s="45" t="inlineStr">
        <is>
          <t>items/pressure-012-scene-0019/clip.mp4</t>
        </is>
      </c>
      <c r="L1687" s="45" t="inlineStr">
        <is>
          <t>items/pressure-012-scene-0019/thumbnail.jpg</t>
        </is>
      </c>
      <c r="M1687" s="52" t="inlineStr">
        <is>
          <t>VLM: Visual summary: A hand is shown interacting with a pressure cooker, followed by a view of cooked chicken pieces being removed with tongs.
视觉摘要: 一只手与压力锅互动，随后画面显示用夹子取出煮熟的鸡肉块。
Visible product: Pressure Cooker
Visible components: pressure cooker lid; pressure cooker inner pot; red tongs; chicken pieces; garlic cloves; green onions; red and white checkered cloth
Visible actions: hand closing the pressure cooker lid; hand using tongs to remove chicken pieces
Visible states: chicken pieces cooked in liquid; pressure cooker lid closed</t>
        </is>
      </c>
      <c r="N1687" s="45" t="inlineStr">
        <is>
          <t>17</t>
        </is>
      </c>
      <c r="O1687" s="45" t="inlineStr">
        <is>
          <t>0</t>
        </is>
      </c>
      <c r="P1687" s="59" t="str"/>
      <c r="Q1687" s="59" t="str"/>
      <c r="R1687" s="52" t="inlineStr">
        <is>
          <t>The scene shows a hand closing the lid and removing cooked chicken, with no visible installation of the sealing ring.</t>
        </is>
      </c>
      <c r="S1687" s="52" t="inlineStr">
        <is>
          <t>VLM</t>
        </is>
      </c>
      <c r="T1687" s="52" t="inlineStr">
        <is>
          <t>low</t>
        </is>
      </c>
      <c r="U1687" s="52" t="inlineStr">
        <is>
          <t>No visual evidence of the sealing ring or its installation process is present.</t>
        </is>
      </c>
      <c r="V1687" s="45" t="inlineStr">
        <is>
          <t>R1</t>
        </is>
      </c>
      <c r="W1687" s="46" t="inlineStr">
        <is>
          <t>0</t>
        </is>
      </c>
      <c r="X1687" s="60" t="n"/>
      <c r="Y1687" s="60" t="n"/>
      <c r="Z1687" s="46" t="inlineStr">
        <is>
          <t>no</t>
        </is>
      </c>
      <c r="AA1687" s="54" t="inlineStr">
        <is>
          <t>6 帧无密封圈安装画面。</t>
        </is>
      </c>
      <c r="AB1687" s="54" t="n"/>
      <c r="AC1687" s="46" t="inlineStr">
        <is>
          <t>completed</t>
        </is>
      </c>
      <c r="AD1687" s="46" t="inlineStr">
        <is>
          <t>2026-07-28T01:55:19+08:00</t>
        </is>
      </c>
      <c r="AE1687" s="47">
        <f>IF(AC1687&lt;&gt;"completed","",IF(W1687=O1687,"no","yes"))</f>
        <v/>
      </c>
      <c r="AF1687" s="47">
        <f>IF(AC1687&lt;&gt;"completed","",IF(AND(X1687=P1687,Y1687=Q1687),"no","yes"))</f>
        <v/>
      </c>
      <c r="AG1687" s="47">
        <f>IF(AC1687&lt;&gt;"completed","待复核",IF(OR(W1687="",Z1687="",AA1687="",AD1687=""),"缺少必填项",IF(AND(OR(AE1687="yes",AF1687="yes"),AB1687=""),"修正原因缺失",IF(OR(W1687=0,W1687=1),IF(AND(X1687="",Y1687=""),"通过","0/1级时间应留空"),IF(AND(OR(W1687=2,W1687=3),X1687&lt;&gt;"",Y1687&lt;&gt;"",X1687&gt;=I1687,Y1687&lt;=J1687,Y1687&gt;X1687),"通过","2/3级时间无效")))))</f>
        <v/>
      </c>
    </row>
    <row r="1688">
      <c r="A1688" s="45" t="inlineStr">
        <is>
          <t>VQ-041</t>
        </is>
      </c>
      <c r="B1688" s="52" t="inlineStr">
        <is>
          <t>压力锅密封圈怎样安装在锅盖上？</t>
        </is>
      </c>
      <c r="C1688" s="45" t="inlineStr">
        <is>
          <t>zh-CN</t>
        </is>
      </c>
      <c r="D1688" s="45" t="inlineStr">
        <is>
          <t>Pressure Cooker</t>
        </is>
      </c>
      <c r="E1688" s="45" t="inlineStr">
        <is>
          <t>component</t>
        </is>
      </c>
      <c r="F1688" s="45" t="inlineStr">
        <is>
          <t>development</t>
        </is>
      </c>
      <c r="G1688" s="45" t="inlineStr">
        <is>
          <t>pressure-036-scene-0008</t>
        </is>
      </c>
      <c r="H1688" s="45" t="inlineStr">
        <is>
          <t>pressure-036</t>
        </is>
      </c>
      <c r="I1688" s="59" t="inlineStr">
        <is>
          <t>91.658</t>
        </is>
      </c>
      <c r="J1688" s="59" t="inlineStr">
        <is>
          <t>99.333</t>
        </is>
      </c>
      <c r="K1688" s="45" t="inlineStr">
        <is>
          <t>items/pressure-036-scene-0008/clip.mp4</t>
        </is>
      </c>
      <c r="L1688" s="45" t="inlineStr">
        <is>
          <t>items/pressure-036-scene-0008/thumbnail.jpg</t>
        </is>
      </c>
      <c r="M1688" s="52" t="inlineStr">
        <is>
          <t>ASR: And then of course we have the container, just a standard stainless steel, and that all goes in there. So that is what it comes with. So then the lid, pretty standard.
OCR: Simionio
VLM: Visual summary: A person is placing a stainless steel inner pot into a black electric pressure cooker.
视觉摘要: 一个人正在将一个不锈钢内锅放入一个黑色的电压力锅中。
Visible product: Pressure Cooker
Visible components: stainless steel inner pot; black electric pressure cooker; digital display; control knob; red button; red silicone oven mitts
Visible actions: placing the inner pot into the pressure cooker
Visible states: inner pot being inserted; pressure cooker with inner pot installed
Visual uncertainty: The brand name 'Simrania' is visible but not a safety warning. The full model or specifications are not visible.</t>
        </is>
      </c>
      <c r="N1688" s="45" t="inlineStr">
        <is>
          <t>18</t>
        </is>
      </c>
      <c r="O1688" s="45" t="inlineStr">
        <is>
          <t>0</t>
        </is>
      </c>
      <c r="P1688" s="59" t="str"/>
      <c r="Q1688" s="59" t="str"/>
      <c r="R1688" s="52" t="inlineStr">
        <is>
          <t>The scene shows placing the inner pot into the pressure cooker, not installing the sealing ring on the lid. No mention or visual of the sealing ring or lid assembly.</t>
        </is>
      </c>
      <c r="S1688" s="52" t="inlineStr">
        <is>
          <t>VLM|ASR|OCR</t>
        </is>
      </c>
      <c r="T1688" s="52" t="inlineStr">
        <is>
          <t>low</t>
        </is>
      </c>
      <c r="U1688" s="52" t="inlineStr">
        <is>
          <t>No evidence of sealing ring or lid installation is present.</t>
        </is>
      </c>
      <c r="V1688" s="45" t="inlineStr">
        <is>
          <t>R1</t>
        </is>
      </c>
      <c r="W1688" s="46" t="inlineStr">
        <is>
          <t>0</t>
        </is>
      </c>
      <c r="X1688" s="60" t="n"/>
      <c r="Y1688" s="60" t="n"/>
      <c r="Z1688" s="46" t="inlineStr">
        <is>
          <t>no</t>
        </is>
      </c>
      <c r="AA1688" s="54" t="inlineStr">
        <is>
          <t>第1-6帧（91.7s-99.3s）仅演示内胆放入，未出现锅盖密封圈或安装动作。</t>
        </is>
      </c>
      <c r="AB1688" s="54" t="n"/>
      <c r="AC1688" s="46" t="inlineStr">
        <is>
          <t>completed</t>
        </is>
      </c>
      <c r="AD1688" s="46" t="inlineStr">
        <is>
          <t>2026-07-28T01:55:19+08:00</t>
        </is>
      </c>
      <c r="AE1688" s="47">
        <f>IF(AC1688&lt;&gt;"completed","",IF(W1688=O1688,"no","yes"))</f>
        <v/>
      </c>
      <c r="AF1688" s="47">
        <f>IF(AC1688&lt;&gt;"completed","",IF(AND(X1688=P1688,Y1688=Q1688),"no","yes"))</f>
        <v/>
      </c>
      <c r="AG1688" s="47">
        <f>IF(AC1688&lt;&gt;"completed","待复核",IF(OR(W1688="",Z1688="",AA1688="",AD1688=""),"缺少必填项",IF(AND(OR(AE1688="yes",AF1688="yes"),AB1688=""),"修正原因缺失",IF(OR(W1688=0,W1688=1),IF(AND(X1688="",Y1688=""),"通过","0/1级时间应留空"),IF(AND(OR(W1688=2,W1688=3),X1688&lt;&gt;"",Y1688&lt;&gt;"",X1688&gt;=I1688,Y1688&lt;=J1688,Y1688&gt;X1688),"通过","2/3级时间无效")))))</f>
        <v/>
      </c>
    </row>
    <row r="1689">
      <c r="A1689" s="45" t="inlineStr">
        <is>
          <t>VQ-041</t>
        </is>
      </c>
      <c r="B1689" s="52" t="inlineStr">
        <is>
          <t>压力锅密封圈怎样安装在锅盖上？</t>
        </is>
      </c>
      <c r="C1689" s="45" t="inlineStr">
        <is>
          <t>zh-CN</t>
        </is>
      </c>
      <c r="D1689" s="45" t="inlineStr">
        <is>
          <t>Pressure Cooker</t>
        </is>
      </c>
      <c r="E1689" s="45" t="inlineStr">
        <is>
          <t>component</t>
        </is>
      </c>
      <c r="F1689" s="45" t="inlineStr">
        <is>
          <t>development</t>
        </is>
      </c>
      <c r="G1689" s="45" t="inlineStr">
        <is>
          <t>pressure-033-scene-0020</t>
        </is>
      </c>
      <c r="H1689" s="45" t="inlineStr">
        <is>
          <t>pressure-033</t>
        </is>
      </c>
      <c r="I1689" s="59" t="inlineStr">
        <is>
          <t>196.096</t>
        </is>
      </c>
      <c r="J1689" s="59" t="inlineStr">
        <is>
          <t>204.071</t>
        </is>
      </c>
      <c r="K1689" s="45" t="inlineStr">
        <is>
          <t>items/pressure-033-scene-0020/clip.mp4</t>
        </is>
      </c>
      <c r="L1689" s="45" t="inlineStr">
        <is>
          <t>items/pressure-033-scene-0020/thumbnail.jpg</t>
        </is>
      </c>
      <c r="M1689" s="52" t="inlineStr">
        <is>
          <t>ASR: Before cooking in your Fagor pressure cooker, always make sure that the rubber gasket
VLM: Visual summary: A chef in a kitchen prepares to cook with a pressure cooker, while an on-screen text overlay lists a safety reminder.
视觉摘要: 一位厨师在厨房里准备使用压力锅烹饪，屏幕上显示着安全提醒。
Visible product: Pressure Cooker
Visible components: pressure cooker; chef's coat; stove; counter; sign with text 'PRESSURE COOKER'; gasket; valves
Visible actions: chef preparing food; chef handling pressure cooker
Visible states: pressure cooker is open; text overlay is displayed
Visible warnings: Points to Remember; Before Cooking; Check gasket and valves.
Visual uncertainty: The exact model or brand of the pressure cooker is not visible. The specific food being prepared is not clearly identifiable.</t>
        </is>
      </c>
      <c r="N1689" s="45" t="inlineStr">
        <is>
          <t>19</t>
        </is>
      </c>
      <c r="O1689" s="45" t="inlineStr">
        <is>
          <t>1</t>
        </is>
      </c>
      <c r="P1689" s="59" t="str"/>
      <c r="Q1689" s="59" t="str"/>
      <c r="R1689" s="52" t="inlineStr">
        <is>
          <t>The ASR mentions checking the rubber gasket before cooking, and the VLM shows a safety reminder about checking gasket and valves, but neither shows the actual installation process.</t>
        </is>
      </c>
      <c r="S1689" s="52" t="inlineStr">
        <is>
          <t>VLM|ASR</t>
        </is>
      </c>
      <c r="T1689" s="52" t="inlineStr">
        <is>
          <t>low</t>
        </is>
      </c>
      <c r="U1689" s="52" t="inlineStr">
        <is>
          <t>No visual or spoken evidence demonstrates how to install the gasket on the lid.</t>
        </is>
      </c>
      <c r="V1689" s="45" t="inlineStr">
        <is>
          <t>R1</t>
        </is>
      </c>
      <c r="W1689" s="46" t="inlineStr">
        <is>
          <t>1</t>
        </is>
      </c>
      <c r="X1689" s="60" t="n"/>
      <c r="Y1689" s="60" t="n"/>
      <c r="Z1689" s="46" t="inlineStr">
        <is>
          <t>no</t>
        </is>
      </c>
      <c r="AA1689" s="54" t="inlineStr">
        <is>
          <t>第1、3、6帧可见锅盖上的蓝色密封圈，但只是展示，未演示如何安装到锅盖。</t>
        </is>
      </c>
      <c r="AB1689" s="54" t="n"/>
      <c r="AC1689" s="46" t="inlineStr">
        <is>
          <t>completed</t>
        </is>
      </c>
      <c r="AD1689" s="46" t="inlineStr">
        <is>
          <t>2026-07-28T01:55:19+08:00</t>
        </is>
      </c>
      <c r="AE1689" s="47">
        <f>IF(AC1689&lt;&gt;"completed","",IF(W1689=O1689,"no","yes"))</f>
        <v/>
      </c>
      <c r="AF1689" s="47">
        <f>IF(AC1689&lt;&gt;"completed","",IF(AND(X1689=P1689,Y1689=Q1689),"no","yes"))</f>
        <v/>
      </c>
      <c r="AG1689" s="47">
        <f>IF(AC1689&lt;&gt;"completed","待复核",IF(OR(W1689="",Z1689="",AA1689="",AD1689=""),"缺少必填项",IF(AND(OR(AE1689="yes",AF1689="yes"),AB1689=""),"修正原因缺失",IF(OR(W1689=0,W1689=1),IF(AND(X1689="",Y1689=""),"通过","0/1级时间应留空"),IF(AND(OR(W1689=2,W1689=3),X1689&lt;&gt;"",Y1689&lt;&gt;"",X1689&gt;=I1689,Y1689&lt;=J1689,Y1689&gt;X1689),"通过","2/3级时间无效")))))</f>
        <v/>
      </c>
    </row>
    <row r="1690">
      <c r="A1690" s="45" t="inlineStr">
        <is>
          <t>VQ-041</t>
        </is>
      </c>
      <c r="B1690" s="52" t="inlineStr">
        <is>
          <t>压力锅密封圈怎样安装在锅盖上？</t>
        </is>
      </c>
      <c r="C1690" s="45" t="inlineStr">
        <is>
          <t>zh-CN</t>
        </is>
      </c>
      <c r="D1690" s="45" t="inlineStr">
        <is>
          <t>Pressure Cooker</t>
        </is>
      </c>
      <c r="E1690" s="45" t="inlineStr">
        <is>
          <t>component</t>
        </is>
      </c>
      <c r="F1690" s="45" t="inlineStr">
        <is>
          <t>development</t>
        </is>
      </c>
      <c r="G1690" s="45" t="inlineStr">
        <is>
          <t>pressure-033-scene-0070</t>
        </is>
      </c>
      <c r="H1690" s="45" t="inlineStr">
        <is>
          <t>pressure-033</t>
        </is>
      </c>
      <c r="I1690" s="59" t="inlineStr">
        <is>
          <t>804.104</t>
        </is>
      </c>
      <c r="J1690" s="59" t="inlineStr">
        <is>
          <t>827.427</t>
        </is>
      </c>
      <c r="K1690" s="45" t="inlineStr">
        <is>
          <t>items/pressure-033-scene-0070/clip.mp4</t>
        </is>
      </c>
      <c r="L1690" s="45" t="inlineStr">
        <is>
          <t>items/pressure-033-scene-0070/thumbnail.jpg</t>
        </is>
      </c>
      <c r="M1690" s="52" t="inlineStr">
        <is>
          <t>ASR: wash. Always wash it with a soft sponge, warm water, and also liquid dishwashing soap. After you finish washing the lid, either let it dry also or towel it dry. When you're ready to put the pressure cooker away, just insert the gasket under the underside of the lid, making sure that it's fitting flat and securely. Never put the lid on top of the pressure cooker and lock it in place for storage. If you do so, if there's a little bit of moisture on the rubber gasket, it may be difficult to open it. Either position the lid and just sit it on top of the pressure cooker as such or turn the lid upside down for easy storage. You can wash the pot in the
OCR: II
VLM: Visual summary: A chef in a white uniform stands in a kitchen, holding and placing the lid of a pressure cooker onto a pot on the stovetop.
视觉摘要: 一位穿着白色制服的厨师站在厨房里，手持并把压力锅的锅盖盖在炉灶上的锅上。
Visible product: Pressure Cooker
Visible components: chef; white chef's coat; pressure cooker; pot; stovetop; book with 'PRESSURE COOKER' title; vegetables; glass jar; bottle
Visible actions: chef holding pressure cooker lid; chef placing pressure cooker lid on pot
Visible states: pressure cooker lid being placed on pot</t>
        </is>
      </c>
      <c r="N1690" s="45" t="inlineStr">
        <is>
          <t>20</t>
        </is>
      </c>
      <c r="O1690" s="45" t="inlineStr">
        <is>
          <t>1</t>
        </is>
      </c>
      <c r="P1690" s="59" t="str"/>
      <c r="Q1690" s="59" t="str"/>
      <c r="R1690" s="52" t="inlineStr">
        <is>
          <t>The ASR mentions inserting the gasket under the underside of the lid, but the visual evidence only shows placing the lid on the pot, not installing the gasket. No direct visual or spoken evidence shows the gasket being installed on the lid.</t>
        </is>
      </c>
      <c r="S1690" s="52" t="inlineStr">
        <is>
          <t>VLM|ASR</t>
        </is>
      </c>
      <c r="T1690" s="52" t="inlineStr">
        <is>
          <t>low</t>
        </is>
      </c>
      <c r="U1690" s="52" t="inlineStr">
        <is>
          <t>The ASR references gasket installation but the visual evidence does not show it; the scene only depicts lid placement.</t>
        </is>
      </c>
      <c r="V1690" s="45" t="inlineStr">
        <is>
          <t>R1</t>
        </is>
      </c>
      <c r="W1690" s="46" t="inlineStr">
        <is>
          <t>2</t>
        </is>
      </c>
      <c r="X1690" s="60" t="n">
        <v>808.8</v>
      </c>
      <c r="Y1690" s="60" t="n">
        <v>822.8</v>
      </c>
      <c r="Z1690" s="46" t="inlineStr">
        <is>
          <t>no</t>
        </is>
      </c>
      <c r="AA1690" s="54" t="inlineStr">
        <is>
          <t>第2-3帧（t=808.8s-813.4s）及第5帧（t=822.8s）清晰显示厨师手持蓝色密封圈（gasket）并与锅盖配合展示安装位置，ASR同步说明'insert the gasket under the underside of the lid'。</t>
        </is>
      </c>
      <c r="AB1690" s="54" t="inlineStr">
        <is>
          <t>AI=1→R1=2：画面明确展示厨师手持密封圈与锅盖配合演示安装方法，且ASR同步说明将密封圈装入锅盖底部的步骤。</t>
        </is>
      </c>
      <c r="AC1690" s="46" t="inlineStr">
        <is>
          <t>completed</t>
        </is>
      </c>
      <c r="AD1690" s="46" t="inlineStr">
        <is>
          <t>2026-07-28T01:55:19+08:00</t>
        </is>
      </c>
      <c r="AE1690" s="47">
        <f>IF(AC1690&lt;&gt;"completed","",IF(W1690=O1690,"no","yes"))</f>
        <v/>
      </c>
      <c r="AF1690" s="47">
        <f>IF(AC1690&lt;&gt;"completed","",IF(AND(X1690=P1690,Y1690=Q1690),"no","yes"))</f>
        <v/>
      </c>
      <c r="AG1690" s="47">
        <f>IF(AC1690&lt;&gt;"completed","待复核",IF(OR(W1690="",Z1690="",AA1690="",AD1690=""),"缺少必填项",IF(AND(OR(AE1690="yes",AF1690="yes"),AB1690=""),"修正原因缺失",IF(OR(W1690=0,W1690=1),IF(AND(X1690="",Y1690=""),"通过","0/1级时间应留空"),IF(AND(OR(W1690=2,W1690=3),X1690&lt;&gt;"",Y1690&lt;&gt;"",X1690&gt;=I1690,Y1690&lt;=J1690,Y1690&gt;X1690),"通过","2/3级时间无效")))))</f>
        <v/>
      </c>
    </row>
    <row r="1691">
      <c r="A1691" s="45" t="inlineStr">
        <is>
          <t>VQ-041</t>
        </is>
      </c>
      <c r="B1691" s="52" t="inlineStr">
        <is>
          <t>压力锅密封圈怎样安装在锅盖上？</t>
        </is>
      </c>
      <c r="C1691" s="45" t="inlineStr">
        <is>
          <t>zh-CN</t>
        </is>
      </c>
      <c r="D1691" s="45" t="inlineStr">
        <is>
          <t>Pressure Cooker</t>
        </is>
      </c>
      <c r="E1691" s="45" t="inlineStr">
        <is>
          <t>component</t>
        </is>
      </c>
      <c r="F1691" s="45" t="inlineStr">
        <is>
          <t>development</t>
        </is>
      </c>
      <c r="G1691" s="45" t="inlineStr">
        <is>
          <t>pressure-011-scene-0023</t>
        </is>
      </c>
      <c r="H1691" s="45" t="inlineStr">
        <is>
          <t>pressure-011</t>
        </is>
      </c>
      <c r="I1691" s="59" t="inlineStr">
        <is>
          <t>177.144</t>
        </is>
      </c>
      <c r="J1691" s="59" t="inlineStr">
        <is>
          <t>200.567</t>
        </is>
      </c>
      <c r="K1691" s="45" t="inlineStr">
        <is>
          <t>items/pressure-011-scene-0023/clip.mp4</t>
        </is>
      </c>
      <c r="L1691" s="45" t="inlineStr">
        <is>
          <t>items/pressure-011-scene-0023/thumbnail.jpg</t>
        </is>
      </c>
      <c r="M1691" s="52" t="inlineStr">
        <is>
          <t>ASR: naturally. Little to no effort here. So we pulled our pork and now once the sauce that was in here originally is done sauteing, we'll then continue to throw our pork back in and then mix everything together and then we'll start serving it. We're going to quick release the pressure from here that way we can open this and once all the pressure is out we'll be able to open the Instapot. It It has a safety mechanism that doesn't allow you to open it
OCR: ODGIT BLODGITT BLODGET
VLM: Visual summary: A chef in a professional kitchen is handling a pressure cooker, with chopped meat on a cutting board and buns on a plate nearby.
视觉摘要: 一名厨师在专业厨房中操作压力锅，旁边放着砧板上的切碎肉和盘子里的面包。
Visible product: Pressure Cooker
Visible components: pressure cooker; green cutting board; white plate; buns; small bowl; tongs; chef's hat; chef's uniform; black gloves
Visible actions: chef opening the pressure cooker lid; chef holding the pressure cooker lid
Visible states: meat chopped on cutting board; buns on plate; pressure cooker lid being lifted</t>
        </is>
      </c>
      <c r="N1691" s="45" t="inlineStr">
        <is>
          <t>21</t>
        </is>
      </c>
      <c r="O1691" s="45" t="inlineStr">
        <is>
          <t>0</t>
        </is>
      </c>
      <c r="P1691" s="59" t="str"/>
      <c r="Q1691" s="59" t="str"/>
      <c r="R1691" s="52" t="inlineStr">
        <is>
          <t>The scene shows a chef opening the pressure cooker lid and handling the cooker, but there is no visual, spoken, or OCR evidence of installing a sealing ring on the lid.</t>
        </is>
      </c>
      <c r="S1691" s="52" t="inlineStr">
        <is>
          <t>VLM|ASR|OCR</t>
        </is>
      </c>
      <c r="T1691" s="52" t="inlineStr">
        <is>
          <t>low</t>
        </is>
      </c>
      <c r="U1691" s="52" t="inlineStr">
        <is>
          <t>No evidence of sealing ring installation or related actions is present in the frozen evidence.</t>
        </is>
      </c>
      <c r="V1691" s="45" t="inlineStr">
        <is>
          <t>R1</t>
        </is>
      </c>
      <c r="W1691" s="46" t="n">
        <v>1</v>
      </c>
      <c r="X1691" s="60" t="n"/>
      <c r="Y1691" s="60" t="n"/>
      <c r="Z1691" s="46" t="inlineStr">
        <is>
          <t>no</t>
        </is>
      </c>
      <c r="AA1691" s="54" t="inlineStr">
        <is>
          <t>画面主要内容为俯视食物准备(切肉/酱)，帧5(t=195.9s)仅显示戴黑手套的手握住压力锅盖把手；未出现任何密封圈被取出/安装到锅盖上的动作。</t>
        </is>
      </c>
      <c r="AB1691" s="54" t="inlineStr">
        <is>
          <t>第三轮仲裁修正：R1原记录 等级=0 时间=[None,None] 泄漏=no → 仲裁 等级=1 时间=[None,None] 泄漏=no。理由：第5帧可见锅盖把手，压力锅产品出现，但未出现密封圈被取出或安装到锅盖上的动作，按规范应判1级，采纳复核方意见。</t>
        </is>
      </c>
      <c r="AC1691" s="46" t="inlineStr">
        <is>
          <t>completed</t>
        </is>
      </c>
      <c r="AD1691" s="46" t="inlineStr">
        <is>
          <t>2026-07-28T20:35:21+08:00</t>
        </is>
      </c>
      <c r="AE1691" s="47">
        <f>IF(AC1691&lt;&gt;"completed","",IF(W1691=O1691,"no","yes"))</f>
        <v/>
      </c>
      <c r="AF1691" s="47">
        <f>IF(AC1691&lt;&gt;"completed","",IF(AND(X1691=P1691,Y1691=Q1691),"no","yes"))</f>
        <v/>
      </c>
      <c r="AG1691" s="47">
        <f>IF(AC1691&lt;&gt;"completed","待复核",IF(OR(W1691="",Z1691="",AA1691="",AD1691=""),"缺少必填项",IF(AND(OR(AE1691="yes",AF1691="yes"),AB1691=""),"修正原因缺失",IF(OR(W1691=0,W1691=1),IF(AND(X1691="",Y1691=""),"通过","0/1级时间应留空"),IF(AND(OR(W1691=2,W1691=3),X1691&lt;&gt;"",Y1691&lt;&gt;"",X1691&gt;=I1691,Y1691&lt;=J1691,Y1691&gt;X1691),"通过","2/3级时间无效")))))</f>
        <v/>
      </c>
    </row>
    <row r="1692">
      <c r="A1692" s="45" t="inlineStr">
        <is>
          <t>VQ-041</t>
        </is>
      </c>
      <c r="B1692" s="52" t="inlineStr">
        <is>
          <t>压力锅密封圈怎样安装在锅盖上？</t>
        </is>
      </c>
      <c r="C1692" s="45" t="inlineStr">
        <is>
          <t>zh-CN</t>
        </is>
      </c>
      <c r="D1692" s="45" t="inlineStr">
        <is>
          <t>Pressure Cooker</t>
        </is>
      </c>
      <c r="E1692" s="45" t="inlineStr">
        <is>
          <t>component</t>
        </is>
      </c>
      <c r="F1692" s="45" t="inlineStr">
        <is>
          <t>development</t>
        </is>
      </c>
      <c r="G1692" s="45" t="inlineStr">
        <is>
          <t>pressure-033-scene-0036</t>
        </is>
      </c>
      <c r="H1692" s="45" t="inlineStr">
        <is>
          <t>pressure-033</t>
        </is>
      </c>
      <c r="I1692" s="59" t="inlineStr">
        <is>
          <t>312.946</t>
        </is>
      </c>
      <c r="J1692" s="59" t="inlineStr">
        <is>
          <t>319.019</t>
        </is>
      </c>
      <c r="K1692" s="45" t="inlineStr">
        <is>
          <t>items/pressure-033-scene-0036/clip.mp4</t>
        </is>
      </c>
      <c r="L1692" s="45" t="inlineStr">
        <is>
          <t>items/pressure-033-scene-0036/thumbnail.jpg</t>
        </is>
      </c>
      <c r="M1692" s="52" t="inlineStr">
        <is>
          <t>ASR: Now this is done.
OCR: Points to Remember Lid won't open until steam has been released.
VLM: Visual summary: A hand is holding the handle of a pressure cooker lid, with text overlay providing a safety reminder.
视觉摘要: 一只手正握着压力锅盖的把手，画面叠加了安全提醒文字。
Visible product: Pressure Cooker
Visible components: hand; pressure cooker lid; pressure cooker body; text overlay
Visible actions: holding the lid handle
Visible warnings: Points to Remember; Lid won't open until steam has been released.</t>
        </is>
      </c>
      <c r="N1692" s="45" t="inlineStr">
        <is>
          <t>22</t>
        </is>
      </c>
      <c r="O1692" s="45" t="inlineStr">
        <is>
          <t>0</t>
        </is>
      </c>
      <c r="P1692" s="59" t="str"/>
      <c r="Q1692" s="59" t="str"/>
      <c r="R1692" s="52" t="inlineStr">
        <is>
          <t>The scene shows a hand holding the lid handle with a safety warning overlay, but no visual, spoken, or OCR evidence addresses how to install the sealing ring on the lid.</t>
        </is>
      </c>
      <c r="S1692" s="52" t="inlineStr">
        <is>
          <t>VLM</t>
        </is>
      </c>
      <c r="T1692" s="52" t="inlineStr">
        <is>
          <t>low</t>
        </is>
      </c>
      <c r="U1692" s="52" t="inlineStr">
        <is>
          <t>No evidence of sealing ring installation or related actions is present.</t>
        </is>
      </c>
      <c r="V1692" s="45" t="inlineStr">
        <is>
          <t>R1</t>
        </is>
      </c>
      <c r="W1692" s="46" t="inlineStr">
        <is>
          <t>0</t>
        </is>
      </c>
      <c r="X1692" s="60" t="n"/>
      <c r="Y1692" s="60" t="n"/>
      <c r="Z1692" s="46" t="inlineStr">
        <is>
          <t>no</t>
        </is>
      </c>
      <c r="AA1692" s="54" t="inlineStr">
        <is>
          <t>帧1-6(t=312.9s-319.1s)均为压力锅盖把手的特写镜头，叠加文字'Points to Remember: Lid won't open until steam has been released'；未出现密封圈被安装到锅盖上的任何动作或说明。</t>
        </is>
      </c>
      <c r="AB1692" s="54" t="n"/>
      <c r="AC1692" s="46" t="inlineStr">
        <is>
          <t>completed</t>
        </is>
      </c>
      <c r="AD1692" s="46" t="inlineStr">
        <is>
          <t>2026-07-28T02:00:15+08:00</t>
        </is>
      </c>
      <c r="AE1692" s="47">
        <f>IF(AC1692&lt;&gt;"completed","",IF(W1692=O1692,"no","yes"))</f>
        <v/>
      </c>
      <c r="AF1692" s="47">
        <f>IF(AC1692&lt;&gt;"completed","",IF(AND(X1692=P1692,Y1692=Q1692),"no","yes"))</f>
        <v/>
      </c>
      <c r="AG1692" s="47">
        <f>IF(AC1692&lt;&gt;"completed","待复核",IF(OR(W1692="",Z1692="",AA1692="",AD1692=""),"缺少必填项",IF(AND(OR(AE1692="yes",AF1692="yes"),AB1692=""),"修正原因缺失",IF(OR(W1692=0,W1692=1),IF(AND(X1692="",Y1692=""),"通过","0/1级时间应留空"),IF(AND(OR(W1692=2,W1692=3),X1692&lt;&gt;"",Y1692&lt;&gt;"",X1692&gt;=I1692,Y1692&lt;=J1692,Y1692&gt;X1692),"通过","2/3级时间无效")))))</f>
        <v/>
      </c>
    </row>
    <row r="1693">
      <c r="A1693" s="45" t="inlineStr">
        <is>
          <t>VQ-041</t>
        </is>
      </c>
      <c r="B1693" s="52" t="inlineStr">
        <is>
          <t>压力锅密封圈怎样安装在锅盖上？</t>
        </is>
      </c>
      <c r="C1693" s="45" t="inlineStr">
        <is>
          <t>zh-CN</t>
        </is>
      </c>
      <c r="D1693" s="45" t="inlineStr">
        <is>
          <t>Pressure Cooker</t>
        </is>
      </c>
      <c r="E1693" s="45" t="inlineStr">
        <is>
          <t>component</t>
        </is>
      </c>
      <c r="F1693" s="45" t="inlineStr">
        <is>
          <t>development</t>
        </is>
      </c>
      <c r="G1693" s="45" t="inlineStr">
        <is>
          <t>pressure-040-scene-0024</t>
        </is>
      </c>
      <c r="H1693" s="45" t="inlineStr">
        <is>
          <t>pressure-040</t>
        </is>
      </c>
      <c r="I1693" s="59" t="inlineStr">
        <is>
          <t>265.766</t>
        </is>
      </c>
      <c r="J1693" s="59" t="inlineStr">
        <is>
          <t>268.235</t>
        </is>
      </c>
      <c r="K1693" s="45" t="inlineStr">
        <is>
          <t>items/pressure-040-scene-0024/clip.mp4</t>
        </is>
      </c>
      <c r="L1693" s="45" t="inlineStr">
        <is>
          <t>items/pressure-040-scene-0024/thumbnail.jpg</t>
        </is>
      </c>
      <c r="M1693" s="52" t="inlineStr">
        <is>
          <t>ASR: Okay, we're going to put our lid on. Okay, this is by far the hardest part of doing this.
VLM: Visual summary: A person in a green chef's jacket is handling a white and stainless steel pressure cooker on a kitchen counter surrounded by cooking ingredients and tools.
视觉摘要: 一名穿着绿色厨师服的人正在操作一个白色和不锈钢材质的压力锅，周围摆放着烹饪食材和工具。
Visible product: Pressure Cooker
Visible components: pressure cooker; Kirkland Organic Chicken Stock carton; butternut squash; white mug; glass of milk; salt shaker; bottle with squeeze top; can; jar; digital display; control panel; handle; chef's jacket with logo
Visible actions: person holding the lid of the pressure cooker; person gesturing with hand near the pressure cooker
Visible states: pressure cooker is closed; pressure cooker is on a counter
Visual uncertainty: exact brand or model of pressure cooker is not visible, exact contents of can and jar are not identifiable</t>
        </is>
      </c>
      <c r="N1693" s="45" t="inlineStr">
        <is>
          <t>23</t>
        </is>
      </c>
      <c r="O1693" s="45" t="inlineStr">
        <is>
          <t>1</t>
        </is>
      </c>
      <c r="P1693" s="59" t="str"/>
      <c r="Q1693" s="59" t="str"/>
      <c r="R1693" s="52" t="inlineStr">
        <is>
          <t>The scene shows a person handling the pressure cooker lid but does not show the installation of the sealing ring, and the ASR mentions the lid being placed on, not the sealing ring being installed.</t>
        </is>
      </c>
      <c r="S1693" s="52" t="inlineStr">
        <is>
          <t>VLM|ASR</t>
        </is>
      </c>
      <c r="T1693" s="52" t="inlineStr">
        <is>
          <t>low</t>
        </is>
      </c>
      <c r="U1693" s="52" t="inlineStr">
        <is>
          <t>No visual or spoken evidence of the sealing ring being installed on the lid.</t>
        </is>
      </c>
      <c r="V1693" s="45" t="inlineStr">
        <is>
          <t>R1</t>
        </is>
      </c>
      <c r="W1693" s="46" t="inlineStr">
        <is>
          <t>0</t>
        </is>
      </c>
      <c r="X1693" s="60" t="n"/>
      <c r="Y1693" s="60" t="n"/>
      <c r="Z1693" s="46" t="inlineStr">
        <is>
          <t>no</t>
        </is>
      </c>
      <c r="AA1693" s="54" t="inlineStr">
        <is>
          <t>全6帧（t=265.8s–268.2s）展示的是将已有锅盖盖上的操作，并非密封圈的安装步骤。</t>
        </is>
      </c>
      <c r="AB1693" s="54" t="inlineStr">
        <is>
          <t>AI=1→R1=0：画面展示的是盖锅盖操作而非密封圈安装，与查询内容不符。</t>
        </is>
      </c>
      <c r="AC1693" s="46" t="inlineStr">
        <is>
          <t>completed</t>
        </is>
      </c>
      <c r="AD1693" s="46" t="inlineStr">
        <is>
          <t>2026-07-28T01:55:19+08:00</t>
        </is>
      </c>
      <c r="AE1693" s="47">
        <f>IF(AC1693&lt;&gt;"completed","",IF(W1693=O1693,"no","yes"))</f>
        <v/>
      </c>
      <c r="AF1693" s="47">
        <f>IF(AC1693&lt;&gt;"completed","",IF(AND(X1693=P1693,Y1693=Q1693),"no","yes"))</f>
        <v/>
      </c>
      <c r="AG1693" s="47">
        <f>IF(AC1693&lt;&gt;"completed","待复核",IF(OR(W1693="",Z1693="",AA1693="",AD1693=""),"缺少必填项",IF(AND(OR(AE1693="yes",AF1693="yes"),AB1693=""),"修正原因缺失",IF(OR(W1693=0,W1693=1),IF(AND(X1693="",Y1693=""),"通过","0/1级时间应留空"),IF(AND(OR(W1693=2,W1693=3),X1693&lt;&gt;"",Y1693&lt;&gt;"",X1693&gt;=I1693,Y1693&lt;=J1693,Y1693&gt;X1693),"通过","2/3级时间无效")))))</f>
        <v/>
      </c>
    </row>
    <row r="1694">
      <c r="A1694" s="45" t="inlineStr">
        <is>
          <t>VQ-041</t>
        </is>
      </c>
      <c r="B1694" s="52" t="inlineStr">
        <is>
          <t>压力锅密封圈怎样安装在锅盖上？</t>
        </is>
      </c>
      <c r="C1694" s="45" t="inlineStr">
        <is>
          <t>zh-CN</t>
        </is>
      </c>
      <c r="D1694" s="45" t="inlineStr">
        <is>
          <t>Pressure Cooker</t>
        </is>
      </c>
      <c r="E1694" s="45" t="inlineStr">
        <is>
          <t>component</t>
        </is>
      </c>
      <c r="F1694" s="45" t="inlineStr">
        <is>
          <t>development</t>
        </is>
      </c>
      <c r="G1694" s="45" t="inlineStr">
        <is>
          <t>pressure-036-scene-0012</t>
        </is>
      </c>
      <c r="H1694" s="45" t="inlineStr">
        <is>
          <t>pressure-036</t>
        </is>
      </c>
      <c r="I1694" s="59" t="inlineStr">
        <is>
          <t>174.675</t>
        </is>
      </c>
      <c r="J1694" s="59" t="inlineStr">
        <is>
          <t>219.353</t>
        </is>
      </c>
      <c r="K1694" s="45" t="inlineStr">
        <is>
          <t>items/pressure-036-scene-0012/clip.mp4</t>
        </is>
      </c>
      <c r="L1694" s="45" t="inlineStr">
        <is>
          <t>items/pressure-036-scene-0012/thumbnail.jpg</t>
        </is>
      </c>
      <c r="M1694" s="52" t="inlineStr">
        <is>
          <t>ASR: cook. So let's cook a couple of things. I'm going to turn this on to poultry. I'm just going to leave it at the default for 15 and see how that works. We'll go ahead and put this in the basket that I've got in there. So I am using the inner basket. And the reason why is because I did put about half a cup of water in the bottom just to allow the steam or whatnot that's something we usually do when we're cooking chicken keep it a little bit moist okay so now I've got the lid locked we're gonna go ahead with poultry I'm just gonna leave it on the default and let it go so it is now warming up okay so the chicken is done you can see here I'm gonna go ahead and
OCR: 00:151 00:15 Mec A Si ID
VLM: Visual summary: A person is preparing to use a black pressure cooker on a kitchen counter, placing food into the inner pot and then closing the lid.
视觉摘要: 一个人正在厨房台面上准备使用一个黑色压力锅，将食物放入内锅，然后盖上盖子。
Visible product: Pressure Cooker
Visible components: digital display; control knob; cancel button; inner pot; lid; steam rack; kitchen counter; cabinet
Visible actions: placing food into the inner pot; closing the lid
Visible states: digital display showing time; lid being closed
Visual uncertainty: The person's face and full body are not visible. The exact food item being placed is not clearly identifiable.</t>
        </is>
      </c>
      <c r="N1694" s="45" t="inlineStr">
        <is>
          <t>24</t>
        </is>
      </c>
      <c r="O1694" s="45" t="inlineStr">
        <is>
          <t>0</t>
        </is>
      </c>
      <c r="P1694" s="59" t="str"/>
      <c r="Q1694" s="59" t="str"/>
      <c r="R1694" s="52" t="inlineStr">
        <is>
          <t>The scene shows a person placing food into the inner pot and closing the lid, but no action or visual evidence of installing or handling the pressure cooker's sealing ring is present.</t>
        </is>
      </c>
      <c r="S1694" s="52" t="inlineStr">
        <is>
          <t>VLM</t>
        </is>
      </c>
      <c r="T1694" s="52" t="inlineStr">
        <is>
          <t>low</t>
        </is>
      </c>
      <c r="U1694" s="52" t="inlineStr">
        <is>
          <t>No evidence of the sealing ring or its installation is visible or mentioned in the ASR, OCR, or VLM.</t>
        </is>
      </c>
      <c r="V1694" s="45" t="inlineStr">
        <is>
          <t>R1</t>
        </is>
      </c>
      <c r="W1694" s="46" t="inlineStr">
        <is>
          <t>0</t>
        </is>
      </c>
      <c r="X1694" s="60" t="n"/>
      <c r="Y1694" s="60" t="n"/>
      <c r="Z1694" s="46" t="inlineStr">
        <is>
          <t>no</t>
        </is>
      </c>
      <c r="AA1694" s="54" t="inlineStr">
        <is>
          <t>全部6帧画面均未出现密封圈、锅盖内侧或任何装配动作；画面仅展示压力锅整机外观、显示屏和鸡肉食材。</t>
        </is>
      </c>
      <c r="AB1694" s="54" t="n"/>
      <c r="AC1694" s="46" t="inlineStr">
        <is>
          <t>completed</t>
        </is>
      </c>
      <c r="AD1694" s="46" t="inlineStr">
        <is>
          <t>2026-07-28T01:55:19+08:00</t>
        </is>
      </c>
      <c r="AE1694" s="47">
        <f>IF(AC1694&lt;&gt;"completed","",IF(W1694=O1694,"no","yes"))</f>
        <v/>
      </c>
      <c r="AF1694" s="47">
        <f>IF(AC1694&lt;&gt;"completed","",IF(AND(X1694=P1694,Y1694=Q1694),"no","yes"))</f>
        <v/>
      </c>
      <c r="AG1694" s="47">
        <f>IF(AC1694&lt;&gt;"completed","待复核",IF(OR(W1694="",Z1694="",AA1694="",AD1694=""),"缺少必填项",IF(AND(OR(AE1694="yes",AF1694="yes"),AB1694=""),"修正原因缺失",IF(OR(W1694=0,W1694=1),IF(AND(X1694="",Y1694=""),"通过","0/1级时间应留空"),IF(AND(OR(W1694=2,W1694=3),X1694&lt;&gt;"",Y1694&lt;&gt;"",X1694&gt;=I1694,Y1694&lt;=J1694,Y1694&gt;X1694),"通过","2/3级时间无效")))))</f>
        <v/>
      </c>
    </row>
    <row r="1695">
      <c r="A1695" s="45" t="inlineStr">
        <is>
          <t>VQ-041</t>
        </is>
      </c>
      <c r="B1695" s="52" t="inlineStr">
        <is>
          <t>压力锅密封圈怎样安装在锅盖上？</t>
        </is>
      </c>
      <c r="C1695" s="45" t="inlineStr">
        <is>
          <t>zh-CN</t>
        </is>
      </c>
      <c r="D1695" s="45" t="inlineStr">
        <is>
          <t>Pressure Cooker</t>
        </is>
      </c>
      <c r="E1695" s="45" t="inlineStr">
        <is>
          <t>component</t>
        </is>
      </c>
      <c r="F1695" s="45" t="inlineStr">
        <is>
          <t>development</t>
        </is>
      </c>
      <c r="G1695" s="45" t="inlineStr">
        <is>
          <t>pressure-036-scene-0006</t>
        </is>
      </c>
      <c r="H1695" s="45" t="inlineStr">
        <is>
          <t>pressure-036</t>
        </is>
      </c>
      <c r="I1695" s="59" t="inlineStr">
        <is>
          <t>72.773</t>
        </is>
      </c>
      <c r="J1695" s="59" t="inlineStr">
        <is>
          <t>78.312</t>
        </is>
      </c>
      <c r="K1695" s="45" t="inlineStr">
        <is>
          <t>items/pressure-036-scene-0006/clip.mp4</t>
        </is>
      </c>
      <c r="L1695" s="45" t="inlineStr">
        <is>
          <t>items/pressure-036-scene-0006/thumbnail.jpg</t>
        </is>
      </c>
      <c r="M1695" s="52" t="inlineStr">
        <is>
          <t>ASR: One thing that was unique about this one and some of the other pressure cookers we've seen is the power cord is detachable. It has an inner basket. I like the idea of a basket
VLM: Visual summary: A person is holding the lid of a black pressure cooker on a kitchen counter.
视觉摘要: 一个人在厨房台面上拿着一个黑色压力锅的锅盖。
Visible product: Pressure Cooker
Visible components: black pressure cooker; stainless steel inner pot; control panel; red silicone oven mitt; kitchen counter
Visible actions: person holding the lid of the pressure cooker</t>
        </is>
      </c>
      <c r="N1695" s="45" t="inlineStr">
        <is>
          <t>25</t>
        </is>
      </c>
      <c r="O1695" s="45" t="inlineStr">
        <is>
          <t>0</t>
        </is>
      </c>
      <c r="P1695" s="59" t="str"/>
      <c r="Q1695" s="59" t="str"/>
      <c r="R1695" s="52" t="inlineStr">
        <is>
          <t>The scene shows a person holding the lid of a pressure cooker but provides no visual or spoken evidence of installing a sealing ring on the lid.</t>
        </is>
      </c>
      <c r="S1695" s="52" t="inlineStr">
        <is>
          <t>VLM</t>
        </is>
      </c>
      <c r="T1695" s="52" t="inlineStr">
        <is>
          <t>low</t>
        </is>
      </c>
      <c r="U1695" s="52" t="inlineStr">
        <is>
          <t>No evidence of sealing ring or installation action is present.</t>
        </is>
      </c>
      <c r="V1695" s="45" t="inlineStr">
        <is>
          <t>R1</t>
        </is>
      </c>
      <c r="W1695" s="46" t="inlineStr">
        <is>
          <t>0</t>
        </is>
      </c>
      <c r="X1695" s="60" t="n"/>
      <c r="Y1695" s="60" t="n"/>
      <c r="Z1695" s="46" t="inlineStr">
        <is>
          <t>no</t>
        </is>
      </c>
      <c r="AA1695" s="54" t="inlineStr">
        <is>
          <t>第1-6帧（t=72.8s-78.3s）显示一人手持电压力锅盖并操作锅体，但所有帧均未展示密封圈或将其安装到锅盖上的动作。</t>
        </is>
      </c>
      <c r="AB1695" s="54" t="n"/>
      <c r="AC1695" s="46" t="inlineStr">
        <is>
          <t>completed</t>
        </is>
      </c>
      <c r="AD1695" s="46" t="inlineStr">
        <is>
          <t>2026-07-28T02:00:15+08:00</t>
        </is>
      </c>
      <c r="AE1695" s="47">
        <f>IF(AC1695&lt;&gt;"completed","",IF(W1695=O1695,"no","yes"))</f>
        <v/>
      </c>
      <c r="AF1695" s="47">
        <f>IF(AC1695&lt;&gt;"completed","",IF(AND(X1695=P1695,Y1695=Q1695),"no","yes"))</f>
        <v/>
      </c>
      <c r="AG1695" s="47">
        <f>IF(AC1695&lt;&gt;"completed","待复核",IF(OR(W1695="",Z1695="",AA1695="",AD1695=""),"缺少必填项",IF(AND(OR(AE1695="yes",AF1695="yes"),AB1695=""),"修正原因缺失",IF(OR(W1695=0,W1695=1),IF(AND(X1695="",Y1695=""),"通过","0/1级时间应留空"),IF(AND(OR(W1695=2,W1695=3),X1695&lt;&gt;"",Y1695&lt;&gt;"",X1695&gt;=I1695,Y1695&lt;=J1695,Y1695&gt;X1695),"通过","2/3级时间无效")))))</f>
        <v/>
      </c>
    </row>
    <row r="1696">
      <c r="A1696" s="45" t="inlineStr">
        <is>
          <t>VQ-041</t>
        </is>
      </c>
      <c r="B1696" s="52" t="inlineStr">
        <is>
          <t>压力锅密封圈怎样安装在锅盖上？</t>
        </is>
      </c>
      <c r="C1696" s="45" t="inlineStr">
        <is>
          <t>zh-CN</t>
        </is>
      </c>
      <c r="D1696" s="45" t="inlineStr">
        <is>
          <t>Pressure Cooker</t>
        </is>
      </c>
      <c r="E1696" s="45" t="inlineStr">
        <is>
          <t>component</t>
        </is>
      </c>
      <c r="F1696" s="45" t="inlineStr">
        <is>
          <t>development</t>
        </is>
      </c>
      <c r="G1696" s="45" t="inlineStr">
        <is>
          <t>pressure-012-scene-0022</t>
        </is>
      </c>
      <c r="H1696" s="45" t="inlineStr">
        <is>
          <t>pressure-012</t>
        </is>
      </c>
      <c r="I1696" s="59" t="inlineStr">
        <is>
          <t>81.448</t>
        </is>
      </c>
      <c r="J1696" s="59" t="inlineStr">
        <is>
          <t>84.785</t>
        </is>
      </c>
      <c r="K1696" s="45" t="inlineStr">
        <is>
          <t>items/pressure-012-scene-0022/clip.mp4</t>
        </is>
      </c>
      <c r="L1696" s="45" t="inlineStr">
        <is>
          <t>items/pressure-012-scene-0022/thumbnail.jpg</t>
        </is>
      </c>
      <c r="M1696" s="52" t="inlineStr">
        <is>
          <t>VLM: Visual summary: A hand uses red tongs to place pieces of food into a pressure cooker filled with a dark, bubbling liquid.
视觉摘要: 一只手用红色夹子将食物块放入装有深色沸腾液体的压力锅中。
Visible product: Pressure Cooker
Visible components: pressure cooker; red tongs; food pieces; dark liquid; garlic cloves; green onions; red and white checkered cloth
Visible actions: placing food into the pressure cooker with tongs
Visible states: liquid boiling; food being added</t>
        </is>
      </c>
      <c r="N1696" s="45" t="inlineStr">
        <is>
          <t>26</t>
        </is>
      </c>
      <c r="O1696" s="45" t="inlineStr">
        <is>
          <t>0</t>
        </is>
      </c>
      <c r="P1696" s="59" t="str"/>
      <c r="Q1696" s="59" t="str"/>
      <c r="R1696" s="52" t="inlineStr">
        <is>
          <t>The scene shows food being added to a pressure cooker, not the installation of a sealing ring on the lid.</t>
        </is>
      </c>
      <c r="S1696" s="52" t="inlineStr">
        <is>
          <t>VLM</t>
        </is>
      </c>
      <c r="T1696" s="52" t="inlineStr">
        <is>
          <t>low</t>
        </is>
      </c>
      <c r="U1696" s="52" t="inlineStr">
        <is>
          <t>No visual, spoken, or OCR evidence of a sealing ring or its installation is present.</t>
        </is>
      </c>
      <c r="V1696" s="45" t="inlineStr">
        <is>
          <t>R1</t>
        </is>
      </c>
      <c r="W1696" s="46" t="inlineStr">
        <is>
          <t>0</t>
        </is>
      </c>
      <c r="X1696" s="60" t="n"/>
      <c r="Y1696" s="60" t="n"/>
      <c r="Z1696" s="46" t="inlineStr">
        <is>
          <t>no</t>
        </is>
      </c>
      <c r="AA1696" s="54" t="inlineStr">
        <is>
          <t>第1-6帧（81.4s-84.8s）仅展示食物入锅和沸腾液体，未出现锅盖、密封圈或安装动作。</t>
        </is>
      </c>
      <c r="AB1696" s="54" t="n"/>
      <c r="AC1696" s="46" t="inlineStr">
        <is>
          <t>completed</t>
        </is>
      </c>
      <c r="AD1696" s="46" t="inlineStr">
        <is>
          <t>2026-07-28T01:55:19+08:00</t>
        </is>
      </c>
      <c r="AE1696" s="47">
        <f>IF(AC1696&lt;&gt;"completed","",IF(W1696=O1696,"no","yes"))</f>
        <v/>
      </c>
      <c r="AF1696" s="47">
        <f>IF(AC1696&lt;&gt;"completed","",IF(AND(X1696=P1696,Y1696=Q1696),"no","yes"))</f>
        <v/>
      </c>
      <c r="AG1696" s="47">
        <f>IF(AC1696&lt;&gt;"completed","待复核",IF(OR(W1696="",Z1696="",AA1696="",AD1696=""),"缺少必填项",IF(AND(OR(AE1696="yes",AF1696="yes"),AB1696=""),"修正原因缺失",IF(OR(W1696=0,W1696=1),IF(AND(X1696="",Y1696=""),"通过","0/1级时间应留空"),IF(AND(OR(W1696=2,W1696=3),X1696&lt;&gt;"",Y1696&lt;&gt;"",X1696&gt;=I1696,Y1696&lt;=J1696,Y1696&gt;X1696),"通过","2/3级时间无效")))))</f>
        <v/>
      </c>
    </row>
    <row r="1697">
      <c r="A1697" s="45" t="inlineStr">
        <is>
          <t>VQ-041</t>
        </is>
      </c>
      <c r="B1697" s="52" t="inlineStr">
        <is>
          <t>压力锅密封圈怎样安装在锅盖上？</t>
        </is>
      </c>
      <c r="C1697" s="45" t="inlineStr">
        <is>
          <t>zh-CN</t>
        </is>
      </c>
      <c r="D1697" s="45" t="inlineStr">
        <is>
          <t>Pressure Cooker</t>
        </is>
      </c>
      <c r="E1697" s="45" t="inlineStr">
        <is>
          <t>component</t>
        </is>
      </c>
      <c r="F1697" s="45" t="inlineStr">
        <is>
          <t>development</t>
        </is>
      </c>
      <c r="G1697" s="45" t="inlineStr">
        <is>
          <t>pressure-028-scene-0001</t>
        </is>
      </c>
      <c r="H1697" s="45" t="inlineStr">
        <is>
          <t>pressure-028</t>
        </is>
      </c>
      <c r="I1697" s="59" t="inlineStr">
        <is>
          <t>0.0</t>
        </is>
      </c>
      <c r="J1697" s="59" t="inlineStr">
        <is>
          <t>722.4</t>
        </is>
      </c>
      <c r="K1697" s="45" t="inlineStr">
        <is>
          <t>items/pressure-028-scene-0001/clip.mp4</t>
        </is>
      </c>
      <c r="L1697" s="45" t="inlineStr">
        <is>
          <t>items/pressure-028-scene-0001/thumbnail.jpg</t>
        </is>
      </c>
      <c r="M1697" s="52" t="inlineStr">
        <is>
          <t>ASR: Hey everyone, how are you? I'm Kristen Lass and tonight I'm going to make for you one of my favorite recipes, risotto with shrimp. What you may be thinking is that risotto you have to stand over the stove and stir and stir and stir, but over the past year we've learned to make it with the instant pot which I have here. So I can't wait to show you how to make risotto and with shrimp in my case you could put chicken or another type of seafood if you want. So what I'm going to start with is just drizzling a little bit of olive oil in the bottom of the Instant Pot. I've had this preheating on saute method and I have chopped up one shallot that I'm going to put in the bottom of the pan and you can probably hear it sizzling a little bit here. Shallots cook really quickly, a lot quicker than onions, so you want to keep watching it and keep stirring it for as long as you can so this isn't something that you'd want to walk away from here so i'm going to let those shallots saute probably for about two minutes and while i'm doing that i also have two crushed garlic cloves that i'm going to put in after the two minutes i have one cup of arboreal rice which is italian rice for risotto i have a white wine that i'm going to put in i like pinot grigio you you could put Riesling, you could put champagne, Prosecco. I've even seen some people make risotto with red wine. I just prefer it with white wine. And then we also include chicken stock. And then I'll finish it off with several ingredients after that, that I'll talk about in a little bit. All right. So I'm going to add two crushed garlic cloves. I'll take those out after. They're just really to flavor the oil that's in here right now. I don't usually put butter in my risotto, but you can also add a pat or two of butter if you'd like. And then I'm going to add my one cup of arborio rice and that's going to cook again for about two to three minutes. You want that to get a little bit toasty. It helps bring out some of the flavors of the rice. So I'm just going to spread that all over the bottom of the pan. You can see that the shallots and the rice are really browning in here I'm gonna leave the garlic in and I'm going to add one cup of white wine in my case Pinot Grigio so you're gonna hear it sizzle so the wine is gonna continue to come up to a boil and it will evaporate into the rice so it's gonna really flavor that rice really nicely all right so the rice and the wine have been boiling for about five minutes and you can see that a lot of it has been absorbed into the rice. Now I'm going to put about a teaspoon of salt, I like to use sea salt, into the rice and stir that around. I'm also going to take out the garlic cloves, all of them, and I'm going to add two cups of chicken stock. I like to use less sodium because because I like to control the salt. And also when I'm making this on the stove top, I'll use three cups, but in the Instant Pot, since no steam can escape, I use two cups of chicken stock. So pour that in. We're gonna stir that once. And then I'm going to put the Instant Pot lid on. And I'm gonna make sure I'm gonna seal it. And I'm gonna set it from saute to pressure cook, for 10 minutes and if you're familiar with the instant pot I'm gonna take it and do a pressure release after 10 minutes. So in the meantime I'm gonna come to my stove and make the shrimp so come on and join me over there. Alright so the rice is cooking in the instant pot and I'm preheating a pan on the stove, medium heat. Just put in some olive oil and going to put in a pat of butter and this trick if you put butter and olive oil together the neither really burns the butter doesn't burn and the olive oil doesn't burn so we're getting ready to saute up some shrimp I marinated my shrimp just salt and pepper parsley and a little garlic salt for flavoring you can really put in whatever seafood seasoning you'd like on the shrimp so we're gonna let that melt a little bit and get ready to put the shrimp in the shrimp really only need two minutes on a side or less so you can do this as the risotto is cooking in the instant pot or you can do it after if you'd rather it really hot or you can do it before and reheat it so it's really versatile all right so the butter and olive oil has been heated and you can hear the sizzle when i put the shrimp in again Again, by the time I get all the shrimp in, the other ones will probably be ready to flip. We're serving shrimp for three people tonight, so I have five shrimp per person, but you can really gauge it however you like. And these shrimp are 30 to 41, which means 30 to 41 shrimp per pound. So again, you can use smaller or larger shrimp based upon your preference. So you can see that the tails are already starting to get red or pinkish color and they really only take a minute or two on each side. I'm going to lower the heat just a little to not overcook them. So I got a clean plate that I'm going to use. Just flipping them, they're already really nice and pink on one side. These were just frozen shrimp. I thawed them out for about an hour under running cold water in the sink. you can use fresh shrimp. I prefer not to use pre-cooked shrimp just because I like to flavor them and season them ahead of time. So again just need another minute or two on that side and they'll be ready to sit and put on top of your risotto once that comes out of the instant pot. 10 minutes is up on the instant pot so I'm going to do a release. This is going to be a lot of steam and a lot of noise. Make sure you use a towel because it's really hot. It's a lot under a lot of pressure all right time for the big reveal so it looks a little bit soupy still but that is totally okay i'm gonna set the setting to saute again i'm gonna stir the rice and let a little bit of the liquid boil off i'm also gonna add salt and pepper right now and then i'm gonna add a dollop of mascarpone cheese and some parmesan cheese and some lemon juice which really helps bring out the flavor. You can use as little or as much salt and pepper as you like. So it's starting to come to a boil where some of the liquid is gonna boil off. So mascarpone cheese you can just find in the cheese section of your grocery store. I find it with the Parmesan cheese or the brie. I just use a tablespoon and then do like a really big dollop so probably a quarter cup if you're measuring. I've made this so many times I really don't measure it much anymore. So that's in there. It's really just going to melt away. And I also add grated parmesan cheese. It's really it's melty-est. If you like a different type of cheese maybe asiago is a little bit stronger. Probably mozzarella is not good because it's pretty stringy. I'd stick to a parmesan so probably like three small handfuls and stir that up. It's still on sauté method. The mascarpone is melting away in there. You can see the pepper and the salt. Some people don't like to see the pepper flakes so if you have white pepper, some prefer white pepper. Give that another second and then I'm gonna squeeze half a a side of lemon. To keep the seeds out of the lemon, I usually squeeze it over my hand so the seeds end up in my hand and the juice kind of just flows through. If you end up with a seed, probably pick it out pretty easily. But the lemon juice just really gives it a little bit of a kick that if it's not in there, I kind of notice it. So that's half a lemon. I got three seeds in my hand so that's good and then I'm going to give it another stir and then for the next shot we are going to plate this it's going to be really delicious all right so I have a nice shallow bowl you can really serve it in whatever you like to scoop out some I'm going to do two big scoops here and then add as many shrimp as you like I'm going to do five per bowl tonight night. My daughter is five and she absolutely loves shrimp so we always make extra for her which is awesome that she loves seafood. All right so we got five there and I like to just finish it off with a little bit of parsley to give it a little bit more color. So there you go shrimp risotto in the instant pot. Enjoy!
OCR: Instant Pot Risotto with Shrimp MOPIE Instort Dot Hot RBORI Kristen Las Instart Dct Instart Det DUNEDI Irstort Dct OLNEUL ARBORIO Drizzle Olive Oil on bottom of pan Inatart Pet Drizzle Olive Oi on bottom of pan PRO trstert Dct 8ot Instart Dek DLIVEON PINOT GRIS 1 Shallot peeled and minced Irstart Dct ULIVEDIL Instari Dct On UUVEOI MPPE Instort Dct DUVEDI Irstart Gict DLIVEUL OuvEDIL Garlic cloves peeled and crushed 1 cup Arborio rice NETWT320Z (2LB M907g) TELIEN ChateasteMichelle IMPORTED RAD 100% PURE FILIPPO SINCE 1867 BERIO OLIVE EOIL 1617 COLUMBIA YALLEY For Sautéing &amp; Grilling diln uP Gr R Chateas teMichelle TRADE FILIP 186 BER YESTAS 1017 PINOT GRIS COLUMBIA VALLEY Irstert De ULVEDL upiek ock o) Irstont Dct DLIVEDIL 2 Garlic cloves peeled and crushed trstart Dct ARHORL AEO ULNEDIL Irstart Det ARBORIC HD UNVEDIL Irstart Dt Irstort Eict MERTB ULINE DIL I cup Arborio rice Instart Pet HICKEN ARBORI ULIVEOIL Instart De EI RO OLVEDIL u P Gr Rin wGri 1 tsp salt tsp salt GPE Renove garlie cloves GRE HRE MPE Pressure cook 10 minutes on high PARO Irstart Ded 0008 Irsteel Det 00:10 Instart Drt 1 pat of butter L000 Instort Eict Iesterk D Instant Pet 001S DOIS add salt &amp; pepper HPE trstort Dut MOPH 0, Irstark Det Insteet Cot dollop of Mascarpone cheese Irstart Dck 0n Irstert Det grated Parmesan Cheese to taste Squeeze V a lemon for juice RO 0o Irstert Cc MRE Iratart Dct PIRO tratcrt De Co OFF 11 Wstort De Irstort D vrstart Det sprinkle with parsley Olive oil to coat bottom of pot 1 cup white wine - Pinot Grigio or Riesling 2 cups chicken stock (veg or fish stock ok) V lemon for juice 3 Tbsp Mascarpone cheese I isp pepper Shrump Scasoning of choice Sauté in olive oil &amp; butter % lemon for juice 3 Thsp Mascarpone cheese I tsp pepper 1 tsp pepper Shrimp Seasoning of choice 1 isp pepper This Has Been A Production of S M C SHREWSBURY MEDIA CONNECTION www.ShrewsburyMediaConnection.org
VLM: Visual summary: A woman is preparing food in a modern kitchen, using a pressure cooker and a stovetop pan.
视觉摘要: 一名女性在现代厨房中准备食物，使用压力锅和炉灶煎锅。
Visible product: Pressure Cooker
Visible components: Instant Pot pressure cooker; stovetop gas range; cutting board; measuring cup; bottle of olive oil; bottle of wine; jar of seasoning; lemon; garlic cloves; pan; plate
Visible actions: woman adding ingredients to pressure cooker; person adding shrimp to pan; woman removing cooked shrimp from pressure cooker
Visible states: pressure cooker display shows 'OFF'; shrimp cooking in pan; shrimp on plate</t>
        </is>
      </c>
      <c r="N1697" s="45" t="inlineStr">
        <is>
          <t>27</t>
        </is>
      </c>
      <c r="O1697" s="45" t="inlineStr">
        <is>
          <t>0</t>
        </is>
      </c>
      <c r="P1697" s="59" t="str"/>
      <c r="Q1697" s="59" t="str"/>
      <c r="R1697" s="52" t="inlineStr">
        <is>
          <t>The video shows a woman using an Instant Pot pressure cooker to cook risotto, including adding ingredients, sealing the lid, and pressure cooking. No visual, spoken, or OCR evidence shows the installation of a pressure cooker gasket or sealing ring on the lid.</t>
        </is>
      </c>
      <c r="S1697" s="52" t="inlineStr">
        <is>
          <t>VLM|ASR|OCR</t>
        </is>
      </c>
      <c r="T1697" s="52" t="inlineStr">
        <is>
          <t>low</t>
        </is>
      </c>
      <c r="U1697" s="52" t="inlineStr">
        <is>
          <t>No evidence of gasket installation is present in any modality.</t>
        </is>
      </c>
      <c r="V1697" s="45" t="inlineStr">
        <is>
          <t>R1</t>
        </is>
      </c>
      <c r="W1697" s="46" t="n">
        <v>1</v>
      </c>
      <c r="X1697" s="60" t="n"/>
      <c r="Y1697" s="60" t="n"/>
      <c r="Z1697" s="46" t="inlineStr">
        <is>
          <t>no</t>
        </is>
      </c>
      <c r="AA1697" s="54" t="inlineStr">
        <is>
          <t>画面中Instant Pot整体可见,但无任何密封圈安装到锅盖上的特写或操作演示。</t>
        </is>
      </c>
      <c r="AB1697" s="54" t="inlineStr">
        <is>
          <t>第三轮仲裁修正：R1原记录 等级=0 时间=[None,None] 泄漏=no → 仲裁 等级=1 时间=[None,None] 泄漏=no。理由：Instant Pot锅盖整体可见，但6帧均未展示密封圈安装到锅盖卡槽的动作，按规范采纳复核方1级意见。</t>
        </is>
      </c>
      <c r="AC1697" s="46" t="inlineStr">
        <is>
          <t>completed</t>
        </is>
      </c>
      <c r="AD1697" s="46" t="inlineStr">
        <is>
          <t>2026-07-28T20:35:21+08:00</t>
        </is>
      </c>
      <c r="AE1697" s="47">
        <f>IF(AC1697&lt;&gt;"completed","",IF(W1697=O1697,"no","yes"))</f>
        <v/>
      </c>
      <c r="AF1697" s="47">
        <f>IF(AC1697&lt;&gt;"completed","",IF(AND(X1697=P1697,Y1697=Q1697),"no","yes"))</f>
        <v/>
      </c>
      <c r="AG1697" s="47">
        <f>IF(AC1697&lt;&gt;"completed","待复核",IF(OR(W1697="",Z1697="",AA1697="",AD1697=""),"缺少必填项",IF(AND(OR(AE1697="yes",AF1697="yes"),AB1697=""),"修正原因缺失",IF(OR(W1697=0,W1697=1),IF(AND(X1697="",Y1697=""),"通过","0/1级时间应留空"),IF(AND(OR(W1697=2,W1697=3),X1697&lt;&gt;"",Y1697&lt;&gt;"",X1697&gt;=I1697,Y1697&lt;=J1697,Y1697&gt;X1697),"通过","2/3级时间无效")))))</f>
        <v/>
      </c>
    </row>
    <row r="1698">
      <c r="A1698" s="45" t="inlineStr">
        <is>
          <t>VQ-041</t>
        </is>
      </c>
      <c r="B1698" s="52" t="inlineStr">
        <is>
          <t>压力锅密封圈怎样安装在锅盖上？</t>
        </is>
      </c>
      <c r="C1698" s="45" t="inlineStr">
        <is>
          <t>zh-CN</t>
        </is>
      </c>
      <c r="D1698" s="45" t="inlineStr">
        <is>
          <t>Pressure Cooker</t>
        </is>
      </c>
      <c r="E1698" s="45" t="inlineStr">
        <is>
          <t>component</t>
        </is>
      </c>
      <c r="F1698" s="45" t="inlineStr">
        <is>
          <t>development</t>
        </is>
      </c>
      <c r="G1698" s="45" t="inlineStr">
        <is>
          <t>pressure-032-scene-0003</t>
        </is>
      </c>
      <c r="H1698" s="45" t="inlineStr">
        <is>
          <t>pressure-032</t>
        </is>
      </c>
      <c r="I1698" s="59" t="inlineStr">
        <is>
          <t>1379.311</t>
        </is>
      </c>
      <c r="J1698" s="59" t="inlineStr">
        <is>
          <t>1438.637</t>
        </is>
      </c>
      <c r="K1698" s="45" t="inlineStr">
        <is>
          <t>items/pressure-032-scene-0003/clip.mp4</t>
        </is>
      </c>
      <c r="L1698" s="45" t="inlineStr">
        <is>
          <t>items/pressure-032-scene-0003/thumbnail.jpg</t>
        </is>
      </c>
      <c r="M1698" s="52" t="inlineStr">
        <is>
          <t>ASR: okay not what yeah see it's supposed to rock like this but for some reason it's It's not rocking. Well I hope that it doesn't blow on the bottom, it's supposed to get really noisy. So gosh. Don't let it go. It's resting on the burner. It's on the burner? Okay, it's still resting. Well, I'll tell you what, I may have to go to the pressure cooker shop and find out what's wrong with it, but that's what it usually does, see? So we'll just go ahead and let this cook for another ten minutes and see what happens. Okay, now it's doing its thing. Okay, this is how it's supposed to rock, so evidently I haven't used it for a while. So, here we go. Now, it's going to be cooking for eight more minutes. I'm going to turn the heat down. There. A gentle rock is what you want on a pressure cooker. Don't we all want gentle rocking? Oh, now, now. This is comforting food, so once you eat it, you won't be rocked. Okay, our cooking time is finished, so how we're going to do this is we're going to take this over
OCR: 2S PSKIMD AILNEU
VLM: Visual summary: Two women in a kitchen are interacting with a pressure cooker on the counter.
视觉摘要: 两位女士在厨房里与放在台面上的压力锅互动。
Visible product: Pressure Cooker
Visible components: pressure cooker; lid; knob; aprons; kitchen counter; refrigerator; utensils
Visible actions: woman gesturing with hands; woman looking upward; woman reaching for stove knob
Visible states: pressure cooker on counter; lid on pressure cooker; woman standing near stove
Visual uncertainty: The specific model or brand of the pressure cooker is not visible. The exact action being performed is not fully clear from the frames.</t>
        </is>
      </c>
      <c r="N1698" s="45" t="inlineStr">
        <is>
          <t>28</t>
        </is>
      </c>
      <c r="O1698" s="45" t="inlineStr">
        <is>
          <t>0</t>
        </is>
      </c>
      <c r="P1698" s="59" t="str"/>
      <c r="Q1698" s="59" t="str"/>
      <c r="R1698" s="52" t="inlineStr">
        <is>
          <t>The scene shows a pressure cooker with its lid on, but no visual or spoken evidence of installing or adjusting the sealing ring on the lid.</t>
        </is>
      </c>
      <c r="S1698" s="52" t="inlineStr">
        <is>
          <t>VLM</t>
        </is>
      </c>
      <c r="T1698" s="52" t="inlineStr">
        <is>
          <t>low</t>
        </is>
      </c>
      <c r="U1698" s="52" t="inlineStr">
        <is>
          <t>No evidence of sealing ring installation or related actions is present in the visual or audio content.</t>
        </is>
      </c>
      <c r="V1698" s="45" t="inlineStr">
        <is>
          <t>R1</t>
        </is>
      </c>
      <c r="W1698" s="46" t="inlineStr">
        <is>
          <t>0</t>
        </is>
      </c>
      <c r="X1698" s="60" t="n"/>
      <c r="Y1698" s="60" t="n"/>
      <c r="Z1698" s="46" t="inlineStr">
        <is>
          <t>no</t>
        </is>
      </c>
      <c r="AA1698" s="54" t="inlineStr">
        <is>
          <t>6帧画面均未出现密封圈，也无将其安装到锅盖的动作。</t>
        </is>
      </c>
      <c r="AB1698" s="54" t="n"/>
      <c r="AC1698" s="46" t="inlineStr">
        <is>
          <t>completed</t>
        </is>
      </c>
      <c r="AD1698" s="46" t="inlineStr">
        <is>
          <t>2026-07-28T01:55:19+08:00</t>
        </is>
      </c>
      <c r="AE1698" s="47">
        <f>IF(AC1698&lt;&gt;"completed","",IF(W1698=O1698,"no","yes"))</f>
        <v/>
      </c>
      <c r="AF1698" s="47">
        <f>IF(AC1698&lt;&gt;"completed","",IF(AND(X1698=P1698,Y1698=Q1698),"no","yes"))</f>
        <v/>
      </c>
      <c r="AG1698" s="47">
        <f>IF(AC1698&lt;&gt;"completed","待复核",IF(OR(W1698="",Z1698="",AA1698="",AD1698=""),"缺少必填项",IF(AND(OR(AE1698="yes",AF1698="yes"),AB1698=""),"修正原因缺失",IF(OR(W1698=0,W1698=1),IF(AND(X1698="",Y1698=""),"通过","0/1级时间应留空"),IF(AND(OR(W1698=2,W1698=3),X1698&lt;&gt;"",Y1698&lt;&gt;"",X1698&gt;=I1698,Y1698&lt;=J1698,Y1698&gt;X1698),"通过","2/3级时间无效")))))</f>
        <v/>
      </c>
    </row>
    <row r="1699">
      <c r="A1699" s="45" t="inlineStr">
        <is>
          <t>VQ-041</t>
        </is>
      </c>
      <c r="B1699" s="52" t="inlineStr">
        <is>
          <t>压力锅密封圈怎样安装在锅盖上？</t>
        </is>
      </c>
      <c r="C1699" s="45" t="inlineStr">
        <is>
          <t>zh-CN</t>
        </is>
      </c>
      <c r="D1699" s="45" t="inlineStr">
        <is>
          <t>Pressure Cooker</t>
        </is>
      </c>
      <c r="E1699" s="45" t="inlineStr">
        <is>
          <t>component</t>
        </is>
      </c>
      <c r="F1699" s="45" t="inlineStr">
        <is>
          <t>development</t>
        </is>
      </c>
      <c r="G1699" s="45" t="inlineStr">
        <is>
          <t>pressure-027-scene-0011</t>
        </is>
      </c>
      <c r="H1699" s="45" t="inlineStr">
        <is>
          <t>pressure-027</t>
        </is>
      </c>
      <c r="I1699" s="59" t="inlineStr">
        <is>
          <t>181.081</t>
        </is>
      </c>
      <c r="J1699" s="59" t="inlineStr">
        <is>
          <t>185.252</t>
        </is>
      </c>
      <c r="K1699" s="45" t="inlineStr">
        <is>
          <t>items/pressure-027-scene-0011/clip.mp4</t>
        </is>
      </c>
      <c r="L1699" s="45" t="inlineStr">
        <is>
          <t>items/pressure-027-scene-0011/thumbnail.jpg</t>
        </is>
      </c>
      <c r="M1699" s="52" t="inlineStr">
        <is>
          <t>ASR: quick this is. So the mea It's not completely brown this on television, you'd
VLM: Visual summary: A man sits on a blue couch in a television studio, watching a woman on a large screen who is cooking with a pressure cooker. The studio has a 'Virginia This Morning' logo and cityscape backdrop.
视觉摘要: 一名男子坐在电视演播室的蓝色沙发上，观看大屏幕上一位正在用压力锅做饭的女子。演播室背景有“Virginia This Morning”标志和城市景观。
Visible product: Pressure Cooker
Visible components: blue couch; glass coffee table; large television screen; studio backdrop with cityscape; studio logo screen; pressure cooker
Visible actions: woman stirring contents in a pressure cooker; man sitting and watching</t>
        </is>
      </c>
      <c r="N1699" s="45" t="inlineStr">
        <is>
          <t>29</t>
        </is>
      </c>
      <c r="O1699" s="45" t="inlineStr">
        <is>
          <t>0</t>
        </is>
      </c>
      <c r="P1699" s="59" t="str"/>
      <c r="Q1699" s="59" t="str"/>
      <c r="R1699" s="52" t="inlineStr">
        <is>
          <t>The scene shows a pressure cooker being used in a studio setting, but no visual or spoken evidence of installing a sealing ring on the lid is present.</t>
        </is>
      </c>
      <c r="S1699" s="52" t="inlineStr">
        <is>
          <t>VLM</t>
        </is>
      </c>
      <c r="T1699" s="52" t="inlineStr">
        <is>
          <t>low</t>
        </is>
      </c>
      <c r="U1699" s="52" t="inlineStr">
        <is>
          <t>No evidence of sealing ring installation or related actions is visible or audible.</t>
        </is>
      </c>
      <c r="V1699" s="45" t="inlineStr">
        <is>
          <t>R1</t>
        </is>
      </c>
      <c r="W1699" s="46" t="inlineStr">
        <is>
          <t>0</t>
        </is>
      </c>
      <c r="X1699" s="60" t="n"/>
      <c r="Y1699" s="60" t="n"/>
      <c r="Z1699" s="46" t="inlineStr">
        <is>
          <t>no</t>
        </is>
      </c>
      <c r="AA1699" s="54" t="inlineStr">
        <is>
          <t>全部6帧均为“Virginia This Morning”演播室场景，背景大屏中的压力锅画面过小且模糊，未出现锅盖或密封圈安装动作。</t>
        </is>
      </c>
      <c r="AB1699" s="54" t="n"/>
      <c r="AC1699" s="46" t="inlineStr">
        <is>
          <t>completed</t>
        </is>
      </c>
      <c r="AD1699" s="46" t="inlineStr">
        <is>
          <t>2026-07-28T02:00:15+08:00</t>
        </is>
      </c>
      <c r="AE1699" s="47">
        <f>IF(AC1699&lt;&gt;"completed","",IF(W1699=O1699,"no","yes"))</f>
        <v/>
      </c>
      <c r="AF1699" s="47">
        <f>IF(AC1699&lt;&gt;"completed","",IF(AND(X1699=P1699,Y1699=Q1699),"no","yes"))</f>
        <v/>
      </c>
      <c r="AG1699" s="47">
        <f>IF(AC1699&lt;&gt;"completed","待复核",IF(OR(W1699="",Z1699="",AA1699="",AD1699=""),"缺少必填项",IF(AND(OR(AE1699="yes",AF1699="yes"),AB1699=""),"修正原因缺失",IF(OR(W1699=0,W1699=1),IF(AND(X1699="",Y1699=""),"通过","0/1级时间应留空"),IF(AND(OR(W1699=2,W1699=3),X1699&lt;&gt;"",Y1699&lt;&gt;"",X1699&gt;=I1699,Y1699&lt;=J1699,Y1699&gt;X1699),"通过","2/3级时间无效")))))</f>
        <v/>
      </c>
    </row>
    <row r="1700">
      <c r="A1700" s="45" t="inlineStr">
        <is>
          <t>VQ-041</t>
        </is>
      </c>
      <c r="B1700" s="52" t="inlineStr">
        <is>
          <t>压力锅密封圈怎样安装在锅盖上？</t>
        </is>
      </c>
      <c r="C1700" s="45" t="inlineStr">
        <is>
          <t>zh-CN</t>
        </is>
      </c>
      <c r="D1700" s="45" t="inlineStr">
        <is>
          <t>Pressure Cooker</t>
        </is>
      </c>
      <c r="E1700" s="45" t="inlineStr">
        <is>
          <t>component</t>
        </is>
      </c>
      <c r="F1700" s="45" t="inlineStr">
        <is>
          <t>development</t>
        </is>
      </c>
      <c r="G1700" s="45" t="inlineStr">
        <is>
          <t>pressure-020-scene-0008</t>
        </is>
      </c>
      <c r="H1700" s="45" t="inlineStr">
        <is>
          <t>pressure-020</t>
        </is>
      </c>
      <c r="I1700" s="59" t="inlineStr">
        <is>
          <t>176.677</t>
        </is>
      </c>
      <c r="J1700" s="59" t="inlineStr">
        <is>
          <t>181.248</t>
        </is>
      </c>
      <c r="K1700" s="45" t="inlineStr">
        <is>
          <t>items/pressure-020-scene-0008/clip.mp4</t>
        </is>
      </c>
      <c r="L1700" s="45" t="inlineStr">
        <is>
          <t>items/pressure-020-scene-0008/thumbnail.jpg</t>
        </is>
      </c>
      <c r="M1700" s="52" t="inlineStr">
        <is>
          <t>ASR: for six minutes okay so it's done so I'm gonna go ahead and hit ah because we we wanna just let the steam out right away. Okay, so the rice is done.
VLM: Visual summary: A person in a red shirt is interacting with a stainless steel pressure cooker in a kitchen setting.
视觉摘要: 一个人穿着红色衬衫，在厨房环境中与一个不锈钢压力锅互动。
Visible product: Pressure Cooker
Visible components: stainless steel pot body; black lid; handle on lid; pressure release valve; white indicator tube
Visible actions: person's hand pressing down on the lid handle
Visible states: pressure cooker appears to be closed and sealed
Visual uncertainty: The exact model or brand of the pressure cooker is not visible. The person's full face and other body parts are not visible. The specific action being performed (e.g., locking, sealing, starting) is not fully clear from the frames.</t>
        </is>
      </c>
      <c r="N1700" s="45" t="inlineStr">
        <is>
          <t>30</t>
        </is>
      </c>
      <c r="O1700" s="45" t="inlineStr">
        <is>
          <t>1</t>
        </is>
      </c>
      <c r="P1700" s="59" t="str"/>
      <c r="Q1700" s="59" t="str"/>
      <c r="R1700" s="52" t="inlineStr">
        <is>
          <t>The visual evidence shows a person interacting with a pressure cooker lid, but no visible or spoken instruction about installing the sealing ring is present.</t>
        </is>
      </c>
      <c r="S1700" s="52" t="inlineStr">
        <is>
          <t>VLM</t>
        </is>
      </c>
      <c r="T1700" s="52" t="inlineStr">
        <is>
          <t>low</t>
        </is>
      </c>
      <c r="U1700" s="52" t="inlineStr">
        <is>
          <t>The action shown (pressing down on the lid handle) does not involve installing or demonstrating the sealing ring.</t>
        </is>
      </c>
      <c r="V1700" s="45" t="inlineStr">
        <is>
          <t>R1</t>
        </is>
      </c>
      <c r="W1700" s="46" t="inlineStr">
        <is>
          <t>0</t>
        </is>
      </c>
      <c r="X1700" s="60" t="n"/>
      <c r="Y1700" s="60" t="n"/>
      <c r="Z1700" s="46" t="inlineStr">
        <is>
          <t>no</t>
        </is>
      </c>
      <c r="AA1700" s="54" t="inlineStr">
        <is>
          <t>6 帧无密封圈安装画面。</t>
        </is>
      </c>
      <c r="AB1700" s="54" t="inlineStr">
        <is>
          <t>AI=1→R1=0</t>
        </is>
      </c>
      <c r="AC1700" s="46" t="inlineStr">
        <is>
          <t>completed</t>
        </is>
      </c>
      <c r="AD1700" s="46" t="inlineStr">
        <is>
          <t>2026-07-28T01:55:19+08:00</t>
        </is>
      </c>
      <c r="AE1700" s="47">
        <f>IF(AC1700&lt;&gt;"completed","",IF(W1700=O1700,"no","yes"))</f>
        <v/>
      </c>
      <c r="AF1700" s="47">
        <f>IF(AC1700&lt;&gt;"completed","",IF(AND(X1700=P1700,Y1700=Q1700),"no","yes"))</f>
        <v/>
      </c>
      <c r="AG1700" s="47">
        <f>IF(AC1700&lt;&gt;"completed","待复核",IF(OR(W1700="",Z1700="",AA1700="",AD1700=""),"缺少必填项",IF(AND(OR(AE1700="yes",AF1700="yes"),AB1700=""),"修正原因缺失",IF(OR(W1700=0,W1700=1),IF(AND(X1700="",Y1700=""),"通过","0/1级时间应留空"),IF(AND(OR(W1700=2,W1700=3),X1700&lt;&gt;"",Y1700&lt;&gt;"",X1700&gt;=I1700,Y1700&lt;=J1700,Y1700&gt;X1700),"通过","2/3级时间无效")))))</f>
        <v/>
      </c>
    </row>
    <row r="1701">
      <c r="A1701" s="45" t="inlineStr">
        <is>
          <t>VQ-041</t>
        </is>
      </c>
      <c r="B1701" s="52" t="inlineStr">
        <is>
          <t>压力锅密封圈怎样安装在锅盖上？</t>
        </is>
      </c>
      <c r="C1701" s="45" t="inlineStr">
        <is>
          <t>zh-CN</t>
        </is>
      </c>
      <c r="D1701" s="45" t="inlineStr">
        <is>
          <t>Pressure Cooker</t>
        </is>
      </c>
      <c r="E1701" s="45" t="inlineStr">
        <is>
          <t>component</t>
        </is>
      </c>
      <c r="F1701" s="45" t="inlineStr">
        <is>
          <t>development</t>
        </is>
      </c>
      <c r="G1701" s="45" t="inlineStr">
        <is>
          <t>pressure-040-scene-0017</t>
        </is>
      </c>
      <c r="H1701" s="45" t="inlineStr">
        <is>
          <t>pressure-040</t>
        </is>
      </c>
      <c r="I1701" s="59" t="inlineStr">
        <is>
          <t>204.805</t>
        </is>
      </c>
      <c r="J1701" s="59" t="inlineStr">
        <is>
          <t>208.308</t>
        </is>
      </c>
      <c r="K1701" s="45" t="inlineStr">
        <is>
          <t>items/pressure-040-scene-0017/clip.mp4</t>
        </is>
      </c>
      <c r="L1701" s="45" t="inlineStr">
        <is>
          <t>items/pressure-040-scene-0017/thumbnail.jpg</t>
        </is>
      </c>
      <c r="M1701" s="52" t="inlineStr">
        <is>
          <t>ASR: That's good. And I'm adding a little bit more salt because we're doing a savory one. Love it.
OCR: PCTV PARK CITY TELEVISION
VLM: Visual summary: A person pours a liquid from a metal cup into a pressure cooker while another person smiles nearby.
视觉摘要: 一个人将液体从金属杯倒入压力锅，旁边另一个人在微笑。
Visible product: Pressure Cooker
Visible components: metal cup; pressure cooker; plate; PCTV logo
Visible actions: pouring liquid; smiling
Visible states: liquid being poured; person holding cup
Visual uncertainty: The full product name or model is not visible. The exact contents of the cup are not identifiable.</t>
        </is>
      </c>
      <c r="N1701" s="45" t="inlineStr">
        <is>
          <t>31</t>
        </is>
      </c>
      <c r="O1701" s="45" t="inlineStr">
        <is>
          <t>0</t>
        </is>
      </c>
      <c r="P1701" s="59" t="str"/>
      <c r="Q1701" s="59" t="str"/>
      <c r="R1701" s="52" t="inlineStr">
        <is>
          <t>The scene shows liquid being poured into a pressure cooker, not the installation of a sealing ring on the lid. No component installation or sealing ring is visible or mentioned.</t>
        </is>
      </c>
      <c r="S1701" s="52" t="inlineStr">
        <is>
          <t>VLM|ASR|OCR</t>
        </is>
      </c>
      <c r="T1701" s="52" t="inlineStr">
        <is>
          <t>low</t>
        </is>
      </c>
      <c r="U1701" s="52" t="inlineStr">
        <is>
          <t>The action and components shown are unrelated to installing a sealing ring.</t>
        </is>
      </c>
      <c r="V1701" s="45" t="inlineStr">
        <is>
          <t>R1</t>
        </is>
      </c>
      <c r="W1701" s="46" t="inlineStr">
        <is>
          <t>0</t>
        </is>
      </c>
      <c r="X1701" s="60" t="n"/>
      <c r="Y1701" s="60" t="n"/>
      <c r="Z1701" s="46" t="inlineStr">
        <is>
          <t>no</t>
        </is>
      </c>
      <c r="AA1701" s="54" t="inlineStr">
        <is>
          <t>第1-6帧（t=204.8s-208.3s）显示一位女性将液体从金属杯倒入压力锅，全程没有密封圈或锅盖安装动作。</t>
        </is>
      </c>
      <c r="AB1701" s="54" t="n"/>
      <c r="AC1701" s="46" t="inlineStr">
        <is>
          <t>completed</t>
        </is>
      </c>
      <c r="AD1701" s="46" t="inlineStr">
        <is>
          <t>2026-07-28T02:00:15+08:00</t>
        </is>
      </c>
      <c r="AE1701" s="47">
        <f>IF(AC1701&lt;&gt;"completed","",IF(W1701=O1701,"no","yes"))</f>
        <v/>
      </c>
      <c r="AF1701" s="47">
        <f>IF(AC1701&lt;&gt;"completed","",IF(AND(X1701=P1701,Y1701=Q1701),"no","yes"))</f>
        <v/>
      </c>
      <c r="AG1701" s="47">
        <f>IF(AC1701&lt;&gt;"completed","待复核",IF(OR(W1701="",Z1701="",AA1701="",AD1701=""),"缺少必填项",IF(AND(OR(AE1701="yes",AF1701="yes"),AB1701=""),"修正原因缺失",IF(OR(W1701=0,W1701=1),IF(AND(X1701="",Y1701=""),"通过","0/1级时间应留空"),IF(AND(OR(W1701=2,W1701=3),X1701&lt;&gt;"",Y1701&lt;&gt;"",X1701&gt;=I1701,Y1701&lt;=J1701,Y1701&gt;X1701),"通过","2/3级时间无效")))))</f>
        <v/>
      </c>
    </row>
    <row r="1702">
      <c r="A1702" s="45" t="inlineStr">
        <is>
          <t>VQ-041</t>
        </is>
      </c>
      <c r="B1702" s="52" t="inlineStr">
        <is>
          <t>压力锅密封圈怎样安装在锅盖上？</t>
        </is>
      </c>
      <c r="C1702" s="45" t="inlineStr">
        <is>
          <t>zh-CN</t>
        </is>
      </c>
      <c r="D1702" s="45" t="inlineStr">
        <is>
          <t>Pressure Cooker</t>
        </is>
      </c>
      <c r="E1702" s="45" t="inlineStr">
        <is>
          <t>component</t>
        </is>
      </c>
      <c r="F1702" s="45" t="inlineStr">
        <is>
          <t>development</t>
        </is>
      </c>
      <c r="G1702" s="45" t="inlineStr">
        <is>
          <t>pressure-027-scene-0029</t>
        </is>
      </c>
      <c r="H1702" s="45" t="inlineStr">
        <is>
          <t>pressure-027</t>
        </is>
      </c>
      <c r="I1702" s="59" t="inlineStr">
        <is>
          <t>332.733</t>
        </is>
      </c>
      <c r="J1702" s="59" t="inlineStr">
        <is>
          <t>345.045</t>
        </is>
      </c>
      <c r="K1702" s="45" t="inlineStr">
        <is>
          <t>items/pressure-027-scene-0029/clip.mp4</t>
        </is>
      </c>
      <c r="L1702" s="45" t="inlineStr">
        <is>
          <t>items/pressure-027-scene-0029/thumbnail.jpg</t>
        </is>
      </c>
      <c r="M1702" s="52" t="inlineStr">
        <is>
          <t>ASR: i'm going to put the top on and as always the top of the pressure cooker can give you some issues this is how we know that the steam is so you're going to check the pressure valve and make sure that it's closed otherwise it won't come up to pressure and it won't cook as fast as you'd like so let me ask you a question about the this pressure cooker and i i know the answer but
OCR: virginia this morning
VLM: Visual summary: A person in an apron is holding and pointing to the lid of a pressure cooker while standing in a kitchen.
视觉摘要: 一个人穿着围裙，手持并指着一个压力锅的锅盖，站在厨房里。
Visible product: Pressure Cooker
Visible components: pressure cooker; lid; apron; table; bowl; bottles; spatula; door; wall; sign
Visible actions: pointing at the lid; holding the lid
Visual uncertainty: The text on the sign is partially obscured and unreadable.</t>
        </is>
      </c>
      <c r="N1702" s="45" t="inlineStr">
        <is>
          <t>32</t>
        </is>
      </c>
      <c r="O1702" s="45" t="inlineStr">
        <is>
          <t>1</t>
        </is>
      </c>
      <c r="P1702" s="59" t="str"/>
      <c r="Q1702" s="59" t="str"/>
      <c r="R1702" s="52" t="inlineStr">
        <is>
          <t>The scene shows a person pointing at the lid of a pressure cooker, and the ASR mentions checking the pressure valve, but there is no visible or spoken evidence of installing the sealing ring on the lid.</t>
        </is>
      </c>
      <c r="S1702" s="52" t="inlineStr">
        <is>
          <t>VLM|ASR</t>
        </is>
      </c>
      <c r="T1702" s="52" t="inlineStr">
        <is>
          <t>low</t>
        </is>
      </c>
      <c r="U1702" s="52" t="inlineStr">
        <is>
          <t>No evidence of the sealing ring or its installation is present in the visual or audio content.</t>
        </is>
      </c>
      <c r="V1702" s="45" t="inlineStr">
        <is>
          <t>R1</t>
        </is>
      </c>
      <c r="W1702" s="46" t="inlineStr">
        <is>
          <t>1</t>
        </is>
      </c>
      <c r="X1702" s="60" t="n"/>
      <c r="Y1702" s="60" t="n"/>
      <c r="Z1702" s="46" t="inlineStr">
        <is>
          <t>no</t>
        </is>
      </c>
      <c r="AA1702" s="54" t="inlineStr">
        <is>
          <t>未展示密封圈及安装。</t>
        </is>
      </c>
      <c r="AB1702" s="54" t="n"/>
      <c r="AC1702" s="46" t="inlineStr">
        <is>
          <t>completed</t>
        </is>
      </c>
      <c r="AD1702" s="46" t="inlineStr">
        <is>
          <t>2026-07-28T01:55:19+08:00</t>
        </is>
      </c>
      <c r="AE1702" s="47">
        <f>IF(AC1702&lt;&gt;"completed","",IF(W1702=O1702,"no","yes"))</f>
        <v/>
      </c>
      <c r="AF1702" s="47">
        <f>IF(AC1702&lt;&gt;"completed","",IF(AND(X1702=P1702,Y1702=Q1702),"no","yes"))</f>
        <v/>
      </c>
      <c r="AG1702" s="47">
        <f>IF(AC1702&lt;&gt;"completed","待复核",IF(OR(W1702="",Z1702="",AA1702="",AD1702=""),"缺少必填项",IF(AND(OR(AE1702="yes",AF1702="yes"),AB1702=""),"修正原因缺失",IF(OR(W1702=0,W1702=1),IF(AND(X1702="",Y1702=""),"通过","0/1级时间应留空"),IF(AND(OR(W1702=2,W1702=3),X1702&lt;&gt;"",Y1702&lt;&gt;"",X1702&gt;=I1702,Y1702&lt;=J1702,Y1702&gt;X1702),"通过","2/3级时间无效")))))</f>
        <v/>
      </c>
    </row>
    <row r="1703">
      <c r="A1703" s="45" t="inlineStr">
        <is>
          <t>VQ-041</t>
        </is>
      </c>
      <c r="B1703" s="52" t="inlineStr">
        <is>
          <t>压力锅密封圈怎样安装在锅盖上？</t>
        </is>
      </c>
      <c r="C1703" s="45" t="inlineStr">
        <is>
          <t>zh-CN</t>
        </is>
      </c>
      <c r="D1703" s="45" t="inlineStr">
        <is>
          <t>Pressure Cooker</t>
        </is>
      </c>
      <c r="E1703" s="45" t="inlineStr">
        <is>
          <t>component</t>
        </is>
      </c>
      <c r="F1703" s="45" t="inlineStr">
        <is>
          <t>development</t>
        </is>
      </c>
      <c r="G1703" s="45" t="inlineStr">
        <is>
          <t>pressure-032-scene-0002</t>
        </is>
      </c>
      <c r="H1703" s="45" t="inlineStr">
        <is>
          <t>pressure-032</t>
        </is>
      </c>
      <c r="I1703" s="59" t="inlineStr">
        <is>
          <t>30.364</t>
        </is>
      </c>
      <c r="J1703" s="59" t="inlineStr">
        <is>
          <t>1379.311</t>
        </is>
      </c>
      <c r="K1703" s="45" t="inlineStr">
        <is>
          <t>items/pressure-032-scene-0002/clip.mp4</t>
        </is>
      </c>
      <c r="L1703" s="45" t="inlineStr">
        <is>
          <t>items/pressure-032-scene-0002/thumbnail.jpg</t>
        </is>
      </c>
      <c r="M1703" s="52" t="inlineStr">
        <is>
          <t>ASR: of cooking i'm jan and my co-host today is linda and this is another fine episode of our cooking show isn't that right another adventure another adventure well what we're going to do today is we're going to explain the use of the pressure cooker now this was used in the 50s quite regularly and so we thought that we would go ahead and explain how pressure cooker is used A lot of times, and a lot of my friends, it says, oh, I used a pressure cooker and it blew up. Have you ever had that? Have you ever done a pressure cooker? No, but I do remember as a child, it happened to my mother. Oh, it did? And what happened? Oh, the pot roast was on the ceiling. Oh, how in the world did that happen? And it was the last time they used a pressure cooker. Well, I did cook a pressure cooker meal for a friend of mine for his birthday. thing and so we went into the computer room and I wanted to print out a birthday card for him on the printer and I couldn't get it to work so we stayed in the computer room a little bit too long and when I remembered that I had the pressure cooker on the stove by the time I got there this bottom was bowed out like this this is not the same pressure pan of course but it was all rounded on the bottom so I took it and it was rocking back and forth like this so I took it right away and put it underneath the cold water and then it died down and what happened was the meat got burnt so what we had to do was scrape off the good stuff and leave the bad stuff and throw the pan away and needless to say he still reminds me of that pressure cooker fiasco so we're not going to do that today we're going to do it the right way so I went to the the library just so you know and I wanted to see if they had anything new to add to a pressure cooker it's a very easy thing come up here and take a look at this see look at this here I don't know what this is oh it tells you how to tighten it down okay one of the things one of the things you will notice whenever you use a pressure cooker they're very notorious for lose handles so you're always having to tighten up your handles every pressure pressure cooker I have used the handles become loose I don't know why they can't fix them better than what they do but believe me they don't and that same way for this one too now if you get a pressure pan they come in all kinds of stainless steel and a variety of metals nowadays before they were aluminum you will see on the handle right here it tells you the times of how long to cook your meal now you may or may not have a book with it and i can't find my book but needless to say this really does make good meals so according to this getting to know your pressure cooker what you the parts of it are is uh the top the cover and then of course this is the bottom and then these are the goofy handles and then this is where the petcock goes I think that's what they call it and that is this little gauge right here and then you also have this little rubber thing right here you want to get close where they can see it zoom it in so they can see it a point to it right now what happens is when you put this on and it reaches a certain pressure rocks back and forth in order to maintain a 10 pound or 15 pound pressure stuff is released steam is released through this right here. How, according to this, the overpressure plug? Yeah, overpressure plug. See, there's no reason why you should have that on the bottom. Unless you have the heat really up high. So what you do is you put your food in here, and then you put your top on here, and then you close it. Oh, I don't know why this won't close. there like this and then you put your top on and then you put it on the heat okay sometimes this will stick okay and that's how this works but I'm going to have to fix these handles here because I don't like how they're loose okay now in here they have a seal and this seal should be replaced be be replaced periodically because um what happens is they'll stretch out or they get um really old and they're not really flexible so if you go to put it on there what happens is you have a problem getting it off even after all the pressure is released so what we're going to do today is we're going to make a beef stew and it tells us that we that's 12 minutes yep yep so we do cook it 12 minutes on high heat and so what we have right now we have our meat marinating in the refrigerator and a half a cup of red wine or white wine and two tablespoons of salad oil and the reason I do that is I purchased some beef stew one time and I pressure cooked it and I slow cooked it and I pressure cooked it again and it never got tender I don't know what it was I thought well maybe we better let have a little drink of wine and maybe it'll tenderize it way to go so what we'll do is we'll start getting our vegetables and things ready and I'll take the meat out in a minute and we will put this okay we washed our vegetables and so we're gonna cook our meat so don't tell me how did you cook your beef Steve because I understand I'm doing a little bit different than you I would always, you singe the meat first, and then you simply add all of your vegetables cut up to bite size pieces to the pot, a little bit of water, and let it cook. If you did it in the crock pot, it could cook all day while you were at work, otherwise you could do it on the stove a little bit, take a little bit longer, but it would still take several hours and then your um your water would have that you added you and you'd have a lot of moisture in there so you could bring the gravy and simply add a gravy thickener right okay that was it so did you now see i use potatoes celery carrots onions tomatoes a little bit of garlic and so you're you don't use these ingredients or you do other ones because we We've talked about this before. I used to make it with the carrots, the potatoes, the onions, definitely, the meat. I did not do garlic, but garlic would be good, I think. Every now and then I would add the celery, but not that much. It's also very simple to add other vegetables like a turnip, parsnips, or even rutabaga to it would go very well and cook well because they would remain firm and not get all mushy. oh right but never messed up my gravies with any tomato or anything like that yes but now remember we're putting this in the pressure cooker so it's going to cook a little bit different than so what we're so what i'm going to do here is um i'm going to cut some of these vegetables up and to about this size because the meat is going to cook really quickly according to this it's 12 minutes, and we don't have a lot of beef stew anyway, so Or I could just cut it like this make them kind of uniform Well, I used to cut them in bite-sized pieces. Oh bite-sized pieces. Yeah, okay Well, I'll just cut them in half that would work out yeah, and then what I'll do is you want to get the meat out of the refrigerator sure and What we'll do is cut these up in bite-sized pieces. Well, it made it, it also made it a lot easier because you figure that I used to cook it when I had kids that, you know, and I really didn't want to have to go around and cut things twice for them so they could eat it. You know what I mean. Yeah, oh, ah, that went on the floor. Oh, got to pick it up and wash it off. One of the joys of motherhood. Well, I'll be thankful you're not a bird. You have to eat it for them. Thank you for that scenario. I don't really want to visualize that one. We'll leave that to the world of robins and stuff. Oh, dear me. Spring is coming. Pretty sure we'll have a little bunch of robins and whatnot running around. But you know the thing of it is I've noticed that the days are getting longer. Oh yeah. Even yesterday I noticed that and there's always a thrill right yeah so what we'll do is if you want to drain that meat marinated this yes you know so if you wanted to go ahead and maybe squish it around you get a little bit more that stuff on it will drain it and then we'll fry it or brown it squish your rounder yeah I like carrots I like a lot of carrots I'm not so hot on celery but you really have to have that for the taste. It adds a little bit of a flavor. Yeah, it does. So anyway, I'm going to make some, because it's so much water and celery, I think this would cook really fast. I'm going to keep the pieces a little bit chunky here. Carrots really are good for you. And I try to have an orange vegetable every day which means that particularly during the summer I'm having a carrot almost every night. Have you noticed the difference in the taste of the organic carrots compared to the other carrots? I got some organic carrots the other day and they were so good. They were like we used to grow in our garden a long long time ago. So I think with all the pesticides and whatnot they put on there, not only does it, they say, do something to that, you know, the vegetables, but it also changes the taste of them. I'm sure it does. Yeah, these were so, so sweet. They were so good. Plus, in all likelihood, it's not one of the hybrid carrots either. Probably a natural. I think that makes a big difference as well between the hybrid and the what do they call it? Oh! Heirloom. The heirloom? Heirlooms. Well, I don't know much about tomatoes. So we used to have a garden. And I do like a lot of potatoes and onions we're going to cut up an onion too in the midwest this would be considered like a midwest beef stew you know if you like the east coast or the south they would put other little things in there i think but with the midwest what they do is just you know very few um vegetables okay then i'll cut um well how in the world did that happen i'm just gonna cut Okay, a few little pieces here of onion, I like onion in there, I don't think you can have enough onion in there, so, okay, so this is ready to go. So one thing we have to do is we have to put some oil in here, and that's pretty good. Well yeah, because we're not going to use this, but one thing I was reading, it says be sure when you use this, ahoy, you have to make sure that bowl's unclogged, because if there's food in there, it's not going to cook right. that is logical yes yeah you know I never really checked it out before no I've used it but you know how many people do that you know okay I got this pressure cooker and you just automatically assume that it's going to be clean because steam is going through it why would it get if you don't have anything for me now underneath the side you should be having anything coming out there right okay so do we have any oil let's see this is the front put on medium heat do you have some oil in here okay here we go get this get this going see i put the oil in here put the oil in here and i'll let this get brown and i'm gonna uh as soon as it gets hot i'm gonna put the meat in there and let it cook then put the meat and all the vegetables along you want to open this i cleaned it off and um there's a can over there and then we'll put the tomatoes in there and I don't think we need any water but I am going to put a little kind of water in there I just think it needs it myself don't want it to get bad here so I hope this is good stew meat this is what it looks like the stew meat it's in the marinade right here so be tasty smells pretty good now the one recipe that i did uh have in one of my cookbooks that called for salt pork in there and a lot of exotic spices but i'm just we're just doing a real simple to show people how pressure cooker works because I know a lot of people are afraid of them okay only time I ever used it I did do canning and I actually I canned mincemeat one time really and I used the pressure canner oh by the way these all come with a rack it's a round rack like that it has holes and I I know you see them everywhere you go like if you go to a garage sale you will see them people don't know what they're used for but you put it in the pan and if you're going to be cooking beans what you do is you take a stainless steel bowl like this you put your beans in with a little bit of water and you put it on that rack and you do put water in the bottom of it and then you cook it sometimes people forget that you know they put the beans in there without putting them in a dish and then they wonder why they foam up see but that's that's how you do it really yeah Yeah, that's how they do it. Yeah, because, you know, the container, and you want to have kind of like a steam, so you have to have a rack to put in there, to put the bowl on the rack and have water around it. Okay, I have a question. Do you still have to soak your beans? Well, you know, it's been a long time since I cooked beans. It wouldn't hurt to soak the beans. Let's see, what does it say? Now this, you can't put beans in here. It should say right on here. Oh, your carrots cook two minutes. Okay, it doesn't say beans. Pork chops, potatoes, ten minutes. Beef stew, twelve. So, but I think the carrots would be two minutes by itself. And because it's got everything else in there, okay, it's starting to get hot. So what I'm going to do is put my beef stew in here and even if I do have a little of the juice from the marinade isn't gonna hurt one darn bit can add a little flavor to it now and that recipe that called for salt pork also called to cook some noodles egg noodles and then you put your stew on the egg noodles but we're not going to do that because it has potatoes it doesn't really need egg noodles you just can put it in a bowl and eat it however you want to eat it i can't imagine serving beef stew on egg noodles but that's me well see that's a different region of the country that's what i'm saying different regions make a stew different and they serve it different if they don't serve it on noodles they'll serve it on rice see rice makes sense yeah well you know i think rice should be just eating by itself let this a little brown and then we'll put the stuff in there did you get the can open okay yes oh you're so efficient no it's challenging oh my hands do not do well with can openers you ought to see me with the coffee cans oh that's an adventure in itself if you want to see see this starting to cook nice like this see okay so it's turning brown like it should and uh now some people if they even if they do cook it in a pressure cooker they will dip the beef in flour and then they'll fry it like in a fry pan so it gets really crusty and then they'll put it in a pressure pan with all the vegetables but me having it being crusty or not i don't really care you know i can't see that sticking so well i mean but maybe that's just me well no they do they put the flour on it and you know and then they put a lot of black pepper in the flour and then roll the meat in the flour and then they go ahead and fry it in real hot salad oil or you know vegetable oil or you know shortening or whatever they use till they get it crusty all over and then they will go ahead and put it in a either like a crock pot or is it like a big stew pan or pressure cooker I mean there's many different ways of fixing it depends on how you want to fuss with it everybody has their own idiosyncrasies yeah I mean I don't want to fuss with it too much right now see so it is getting brown see how the meat is getting brown yeah you're doing good yeah means we have a little bit of juice in here and then this will cook for about 10 minutes and i came across a recipe here in at the library when i went to the library a recipe for chocolate mousse cheesecake and you actually cook it in a pressure cooker which i find unusual but if you can cook um uh apple bread pudding in a crock pot why can't you cook a cheesecake in a pressure pan you know okay so it's all nice and brown so what we're going to do here now is we're going to put the vegetables in here and i'm going to put put the carrots on the bottom let them cook first and oh isn't this lovely okay I see something running back and forth all the time here there you go let's mess them up kid yeah okay now the tomatoes I do think it's gonna call for water I'm gonna put a little water in there I think it needs more now it takes a few minutes for the temperature to yeah there i think that's right okay now what we do is we put this on and it goes to the side like that you'll find the hole if you try to do it the other way it doesn't work you have to push it this way okay tight okay now put this on now and turn the heat up here when it starts going and rocking i'm going to turn the heat down a little bit because it doesn't once it reaches that pressure you don't need to really have a lot of high heat on I think that's probably where people make mistake oh okay so can you set the pressure on this or do you just accept the builds up pressure and well he's going to build up the pressure and then we're going to time it for 10 minutes and then what's going to happen is it'll cook it'll rock this back and forth right for two and we'll set the timer for 12 minutes and then when it when it's done after 12 minutes we will take it to we will take it to the water and we will pour water on it right here and that will release the pressure or cool it down we release the pressure but the meat and the meal and everything will be nice and hot okay so it's it's once you master the pressure cooker they really are a wonderful way of cooking food so we'll let that build up to a rock okay okay it's starting to get really hot and if you can zoom in on the camera you will see that this little thing is starting to open up right here so pressure is building and pretty soon this will start rocking and then we will time it for 12 minutes and then we should have some stew as you've seen it's popping up here but it's also steaming here so I don't know if we're having a malfunction or what you know it could be that that screw maybe needs to be tightened up and it's too late to do it now so what we're gonna do is let this go and see what happens okay this is proof that this is an unrehearsed show okay not what yeah see it's supposed to rock like this but for some reason it's
OCR: Om - ALLNEW PINKIDITE PINKEDITK ALLANEW ILNEW PINKEDIT ALL NEW PINKIDITK PINKEDITN PINKIDITR PINKIDITN PINKIDIT ALL-NEW ALLNIW BNKIDITK RINKIDIDE BINKIDITK 25 2S
VLM: Visual summary: Two women are in a kitchen preparing food. One woman is stirring a pot on the stove, while the other is chopping vegetables on a cutting board.
视觉摘要: 两位女士在厨房里准备食物。一位女士在炉子上搅拌锅里的东西，另一位女士在砧板上切菜。
Visible product: Pressure Cooker
Visible components: stove; pot; cutting board; knife; canned food; aprons; refrigerator; cabinets
Visible actions: stirring; chopping; holding a pot; standing
Visible states: food being prepared; pot on stove; vegetables on cutting board
Visual uncertainty: The specific model or brand of the pressure cooker is not visible. The exact contents of the pot are not clearly identifiable.</t>
        </is>
      </c>
      <c r="N1703" s="45" t="inlineStr">
        <is>
          <t>33</t>
        </is>
      </c>
      <c r="O1703" s="45" t="inlineStr">
        <is>
          <t>1</t>
        </is>
      </c>
      <c r="P1703" s="59" t="str"/>
      <c r="Q1703" s="59" t="str"/>
      <c r="R1703" s="52" t="inlineStr">
        <is>
          <t>ASR mentions a 'rubber thing' and 'seal' that should be replaced periodically, and VLM shows a pressure cooker in use, but neither explicitly shows or describes how to install the sealing ring on the lid.</t>
        </is>
      </c>
      <c r="S1703" s="52" t="inlineStr">
        <is>
          <t>ASR|VLM</t>
        </is>
      </c>
      <c r="T1703" s="52" t="inlineStr">
        <is>
          <t>low</t>
        </is>
      </c>
      <c r="U1703" s="52" t="inlineStr">
        <is>
          <t>No visual or spoken evidence demonstrates the installation process of the sealing ring on the lid.</t>
        </is>
      </c>
      <c r="V1703" s="45" t="inlineStr">
        <is>
          <t>R1</t>
        </is>
      </c>
      <c r="W1703" s="46" t="inlineStr">
        <is>
          <t>1</t>
        </is>
      </c>
      <c r="X1703" s="60" t="n"/>
      <c r="Y1703" s="60" t="n"/>
      <c r="Z1703" s="46" t="inlineStr">
        <is>
          <t>no</t>
        </is>
      </c>
      <c r="AA1703" s="54" t="inlineStr">
        <is>
          <t>6帧为宽时间厨房场景，部分帧可见锅体，但无密封圈安装到锅盖卡槽的演示动作。</t>
        </is>
      </c>
      <c r="AB1703" s="54" t="inlineStr">
        <is>
          <t>AI=1→R1=1：保持。产品出现但无密封圈安装演示。</t>
        </is>
      </c>
      <c r="AC1703" s="46" t="inlineStr">
        <is>
          <t>completed</t>
        </is>
      </c>
      <c r="AD1703" s="46" t="inlineStr">
        <is>
          <t>2026-07-28T01:55:19+08:00</t>
        </is>
      </c>
      <c r="AE1703" s="47">
        <f>IF(AC1703&lt;&gt;"completed","",IF(W1703=O1703,"no","yes"))</f>
        <v/>
      </c>
      <c r="AF1703" s="47">
        <f>IF(AC1703&lt;&gt;"completed","",IF(AND(X1703=P1703,Y1703=Q1703),"no","yes"))</f>
        <v/>
      </c>
      <c r="AG1703" s="47">
        <f>IF(AC1703&lt;&gt;"completed","待复核",IF(OR(W1703="",Z1703="",AA1703="",AD1703=""),"缺少必填项",IF(AND(OR(AE1703="yes",AF1703="yes"),AB1703=""),"修正原因缺失",IF(OR(W1703=0,W1703=1),IF(AND(X1703="",Y1703=""),"通过","0/1级时间应留空"),IF(AND(OR(W1703=2,W1703=3),X1703&lt;&gt;"",Y1703&lt;&gt;"",X1703&gt;=I1703,Y1703&lt;=J1703,Y1703&gt;X1703),"通过","2/3级时间无效")))))</f>
        <v/>
      </c>
    </row>
    <row r="1704">
      <c r="A1704" s="45" t="inlineStr">
        <is>
          <t>VQ-041</t>
        </is>
      </c>
      <c r="B1704" s="52" t="inlineStr">
        <is>
          <t>压力锅密封圈怎样安装在锅盖上？</t>
        </is>
      </c>
      <c r="C1704" s="45" t="inlineStr">
        <is>
          <t>zh-CN</t>
        </is>
      </c>
      <c r="D1704" s="45" t="inlineStr">
        <is>
          <t>Pressure Cooker</t>
        </is>
      </c>
      <c r="E1704" s="45" t="inlineStr">
        <is>
          <t>component</t>
        </is>
      </c>
      <c r="F1704" s="45" t="inlineStr">
        <is>
          <t>development</t>
        </is>
      </c>
      <c r="G1704" s="45" t="inlineStr">
        <is>
          <t>pressure-033-scene-0051</t>
        </is>
      </c>
      <c r="H1704" s="45" t="inlineStr">
        <is>
          <t>pressure-033</t>
        </is>
      </c>
      <c r="I1704" s="59" t="inlineStr">
        <is>
          <t>533.934</t>
        </is>
      </c>
      <c r="J1704" s="59" t="inlineStr">
        <is>
          <t>536.236</t>
        </is>
      </c>
      <c r="K1704" s="45" t="inlineStr">
        <is>
          <t>items/pressure-033-scene-0051/clip.mp4</t>
        </is>
      </c>
      <c r="L1704" s="45" t="inlineStr">
        <is>
          <t>items/pressure-033-scene-0051/thumbnail.jpg</t>
        </is>
      </c>
      <c r="M1704" s="52" t="inlineStr">
        <is>
          <t>ASR: here, which compresses, and will force the pressure regulator valve into an upright position. There are no moving parts on this.
VLM: Visual summary: A close-up of a pressure cooker with steam rising from its lid.
视觉摘要: 一个压力锅的特写，锅盖上有蒸汽升起。
Visible product: Pressure Cooker
Visible components: pressure cooker; lid; handle; pressure valve
Visible states: steam rising; lid slightly ajar
Visual uncertainty: The background is out of focus and indistinct.</t>
        </is>
      </c>
      <c r="N1704" s="45" t="inlineStr">
        <is>
          <t>34</t>
        </is>
      </c>
      <c r="O1704" s="45" t="inlineStr">
        <is>
          <t>0</t>
        </is>
      </c>
      <c r="P1704" s="59" t="str"/>
      <c r="Q1704" s="59" t="str"/>
      <c r="R1704" s="52" t="inlineStr">
        <is>
          <t>The scene shows a pressure cooker with steam rising and the lid slightly ajar, but no visible or spoken evidence of the sealing ring or its installation process.</t>
        </is>
      </c>
      <c r="S1704" s="52" t="inlineStr">
        <is>
          <t>VLM</t>
        </is>
      </c>
      <c r="T1704" s="52" t="inlineStr">
        <is>
          <t>low</t>
        </is>
      </c>
      <c r="U1704" s="52" t="inlineStr">
        <is>
          <t>No visual or auditory evidence of the sealing ring or its installation is present.</t>
        </is>
      </c>
      <c r="V1704" s="45" t="inlineStr">
        <is>
          <t>R1</t>
        </is>
      </c>
      <c r="W1704" s="46" t="inlineStr">
        <is>
          <t>1</t>
        </is>
      </c>
      <c r="X1704" s="60" t="n"/>
      <c r="Y1704" s="60" t="n"/>
      <c r="Z1704" s="46" t="inlineStr">
        <is>
          <t>no</t>
        </is>
      </c>
      <c r="AA1704" s="54" t="inlineStr">
        <is>
          <t>6帧为锅盖特写，未显示密封圈安装到锅盖上的卡槽、按压或嵌合过程。</t>
        </is>
      </c>
      <c r="AB1704" s="54" t="inlineStr">
        <is>
          <t>AI=0→R1=1：锅盖可见但无密封圈安装画面。</t>
        </is>
      </c>
      <c r="AC1704" s="46" t="inlineStr">
        <is>
          <t>completed</t>
        </is>
      </c>
      <c r="AD1704" s="46" t="inlineStr">
        <is>
          <t>2026-07-28T01:55:19+08:00</t>
        </is>
      </c>
      <c r="AE1704" s="47">
        <f>IF(AC1704&lt;&gt;"completed","",IF(W1704=O1704,"no","yes"))</f>
        <v/>
      </c>
      <c r="AF1704" s="47">
        <f>IF(AC1704&lt;&gt;"completed","",IF(AND(X1704=P1704,Y1704=Q1704),"no","yes"))</f>
        <v/>
      </c>
      <c r="AG1704" s="47">
        <f>IF(AC1704&lt;&gt;"completed","待复核",IF(OR(W1704="",Z1704="",AA1704="",AD1704=""),"缺少必填项",IF(AND(OR(AE1704="yes",AF1704="yes"),AB1704=""),"修正原因缺失",IF(OR(W1704=0,W1704=1),IF(AND(X1704="",Y1704=""),"通过","0/1级时间应留空"),IF(AND(OR(W1704=2,W1704=3),X1704&lt;&gt;"",Y1704&lt;&gt;"",X1704&gt;=I1704,Y1704&lt;=J1704,Y1704&gt;X1704),"通过","2/3级时间无效")))))</f>
        <v/>
      </c>
    </row>
    <row r="1705">
      <c r="A1705" s="45" t="inlineStr">
        <is>
          <t>VQ-041</t>
        </is>
      </c>
      <c r="B1705" s="52" t="inlineStr">
        <is>
          <t>压力锅密封圈怎样安装在锅盖上？</t>
        </is>
      </c>
      <c r="C1705" s="45" t="inlineStr">
        <is>
          <t>zh-CN</t>
        </is>
      </c>
      <c r="D1705" s="45" t="inlineStr">
        <is>
          <t>Pressure Cooker</t>
        </is>
      </c>
      <c r="E1705" s="45" t="inlineStr">
        <is>
          <t>component</t>
        </is>
      </c>
      <c r="F1705" s="45" t="inlineStr">
        <is>
          <t>development</t>
        </is>
      </c>
      <c r="G1705" s="45" t="inlineStr">
        <is>
          <t>pressure-010-scene-0006</t>
        </is>
      </c>
      <c r="H1705" s="45" t="inlineStr">
        <is>
          <t>pressure-010</t>
        </is>
      </c>
      <c r="I1705" s="59" t="inlineStr">
        <is>
          <t>147.915</t>
        </is>
      </c>
      <c r="J1705" s="59" t="inlineStr">
        <is>
          <t>182.549</t>
        </is>
      </c>
      <c r="K1705" s="45" t="inlineStr">
        <is>
          <t>items/pressure-010-scene-0006/clip.mp4</t>
        </is>
      </c>
      <c r="L1705" s="45" t="inlineStr">
        <is>
          <t>items/pressure-010-scene-0006/thumbnail.jpg</t>
        </is>
      </c>
      <c r="M1705" s="52" t="inlineStr">
        <is>
          <t>ASR: then you'll be set. Before we can open the pot we have to let it depressurize and to do that you'll just turn the knob here to venting and let all the steam rise out of the pot. Once we get the pot open we can go ahead and dump in the rest of our ingredients. You'll start with that 12 ounce can of evaporated milk and then put in two tablespoons of butter or your butter alternative and then go ahead and try to get out 1 quarter teaspoon of ground nutmeg. Here I struggle with it again same as the mustard. Eventually get it out though and it goes straight into the
OCR: LUSTANSS Irstart Gct E0OS 12 OZ EVAPORATED MILK Instart Get' 0006 E006 Irstort Gel 8008 1/4 TEASPOON GROUND NUTMEG Irstart Det
VLM: Visual summary: A person is preparing to use a pressure cooker by adding ingredients to it.
视觉摘要: 一个人正在准备使用压力锅，向其中添加食材。
Visible product: Pressure Cooker
Visible components: pressure cooker; digital display; control buttons; lid; can; measuring cups; spoon
Visible actions: pointing at a button on the lid; pouring from a can into the pressure cooker; placing a can on the counter
Visible states: pressure cooker lid is open; digital display shows time
Visual uncertainty: The exact text on the labels is not fully legible.</t>
        </is>
      </c>
      <c r="N1705" s="45" t="inlineStr">
        <is>
          <t>35</t>
        </is>
      </c>
      <c r="O1705" s="45" t="inlineStr">
        <is>
          <t>0</t>
        </is>
      </c>
      <c r="P1705" s="59" t="str"/>
      <c r="Q1705" s="59" t="str"/>
      <c r="R1705" s="52" t="inlineStr">
        <is>
          <t>The scene shows ingredient addition and lid operation, but no visual or spoken evidence of installing or handling the pressure cooker's sealing ring.</t>
        </is>
      </c>
      <c r="S1705" s="52" t="inlineStr">
        <is>
          <t>VLM|ASR|OCR</t>
        </is>
      </c>
      <c r="T1705" s="52" t="inlineStr">
        <is>
          <t>low</t>
        </is>
      </c>
      <c r="U1705" s="52" t="inlineStr">
        <is>
          <t>No evidence of the sealing ring or its installation is present in the scene.</t>
        </is>
      </c>
      <c r="V1705" s="45" t="inlineStr">
        <is>
          <t>R1</t>
        </is>
      </c>
      <c r="W1705" s="46" t="inlineStr">
        <is>
          <t>0</t>
        </is>
      </c>
      <c r="X1705" s="60" t="n"/>
      <c r="Y1705" s="60" t="n"/>
      <c r="Z1705" s="46" t="inlineStr">
        <is>
          <t>no</t>
        </is>
      </c>
      <c r="AA1705" s="54" t="inlineStr">
        <is>
          <t>6 帧无任何密封圈安装画面。</t>
        </is>
      </c>
      <c r="AB1705" s="54" t="n"/>
      <c r="AC1705" s="46" t="inlineStr">
        <is>
          <t>completed</t>
        </is>
      </c>
      <c r="AD1705" s="46" t="inlineStr">
        <is>
          <t>2026-07-28T01:55:19+08:00</t>
        </is>
      </c>
      <c r="AE1705" s="47">
        <f>IF(AC1705&lt;&gt;"completed","",IF(W1705=O1705,"no","yes"))</f>
        <v/>
      </c>
      <c r="AF1705" s="47">
        <f>IF(AC1705&lt;&gt;"completed","",IF(AND(X1705=P1705,Y1705=Q1705),"no","yes"))</f>
        <v/>
      </c>
      <c r="AG1705" s="47">
        <f>IF(AC1705&lt;&gt;"completed","待复核",IF(OR(W1705="",Z1705="",AA1705="",AD1705=""),"缺少必填项",IF(AND(OR(AE1705="yes",AF1705="yes"),AB1705=""),"修正原因缺失",IF(OR(W1705=0,W1705=1),IF(AND(X1705="",Y1705=""),"通过","0/1级时间应留空"),IF(AND(OR(W1705=2,W1705=3),X1705&lt;&gt;"",Y1705&lt;&gt;"",X1705&gt;=I1705,Y1705&lt;=J1705,Y1705&gt;X1705),"通过","2/3级时间无效")))))</f>
        <v/>
      </c>
    </row>
    <row r="1706">
      <c r="A1706" s="45" t="inlineStr">
        <is>
          <t>VQ-041</t>
        </is>
      </c>
      <c r="B1706" s="52" t="inlineStr">
        <is>
          <t>压力锅密封圈怎样安装在锅盖上？</t>
        </is>
      </c>
      <c r="C1706" s="45" t="inlineStr">
        <is>
          <t>zh-CN</t>
        </is>
      </c>
      <c r="D1706" s="45" t="inlineStr">
        <is>
          <t>Pressure Cooker</t>
        </is>
      </c>
      <c r="E1706" s="45" t="inlineStr">
        <is>
          <t>component</t>
        </is>
      </c>
      <c r="F1706" s="45" t="inlineStr">
        <is>
          <t>development</t>
        </is>
      </c>
      <c r="G1706" s="45" t="inlineStr">
        <is>
          <t>pressure-036-scene-0009</t>
        </is>
      </c>
      <c r="H1706" s="45" t="inlineStr">
        <is>
          <t>pressure-036</t>
        </is>
      </c>
      <c r="I1706" s="59" t="inlineStr">
        <is>
          <t>99.333</t>
        </is>
      </c>
      <c r="J1706" s="59" t="inlineStr">
        <is>
          <t>109.343</t>
        </is>
      </c>
      <c r="K1706" s="45" t="inlineStr">
        <is>
          <t>items/pressure-036-scene-0009/clip.mp4</t>
        </is>
      </c>
      <c r="L1706" s="45" t="inlineStr">
        <is>
          <t>items/pressure-036-scene-0009/thumbnail.jpg</t>
        </is>
      </c>
      <c r="M1706" s="52" t="inlineStr">
        <is>
          <t>ASR: So then the lid, pretty standard. You've got a vent and a lock, and then it has the little pop-up indicator to let you know when it is pressurized. It's got a very large display right here.
VLM: Visual summary: A person is handling the lid of a black pressure cooker on a kitchen counter.
视觉摘要: 一个人正在操作厨房台面上一个黑色压力锅的锅盖。
Visible product: Pressure Cooker
Visible components: pressure cooker; lid; control panel; knob; red button; red silicone gloves; kitchen counter; wooden cabinets
Visible actions: person holding lid; person adjusting lid
Visible states: lid partially open; red indicator light illuminated
Visual uncertainty: The brand name on the pressure cooker is not clearly visible.</t>
        </is>
      </c>
      <c r="N1706" s="45" t="inlineStr">
        <is>
          <t>36</t>
        </is>
      </c>
      <c r="O1706" s="45" t="inlineStr">
        <is>
          <t>1</t>
        </is>
      </c>
      <c r="P1706" s="59" t="str"/>
      <c r="Q1706" s="59" t="str"/>
      <c r="R1706" s="52" t="inlineStr">
        <is>
          <t>The scene shows a person handling the lid of a pressure cooker, but no visual or spoken evidence demonstrates how the sealing ring is installed on the lid.</t>
        </is>
      </c>
      <c r="S1706" s="52" t="inlineStr">
        <is>
          <t>VLM|ASR</t>
        </is>
      </c>
      <c r="T1706" s="52" t="inlineStr">
        <is>
          <t>low</t>
        </is>
      </c>
      <c r="U1706" s="52" t="inlineStr">
        <is>
          <t>No evidence of the sealing ring or its installation process is present.</t>
        </is>
      </c>
      <c r="V1706" s="45" t="inlineStr">
        <is>
          <t>R1</t>
        </is>
      </c>
      <c r="W1706" s="46" t="inlineStr">
        <is>
          <t>1</t>
        </is>
      </c>
      <c r="X1706" s="60" t="n"/>
      <c r="Y1706" s="60" t="n"/>
      <c r="Z1706" s="46" t="inlineStr">
        <is>
          <t>no</t>
        </is>
      </c>
      <c r="AA1706" s="54" t="inlineStr">
        <is>
          <t>画面详细展示了锅盖的外部特征和红色指示灯位置，但未展示密封圈的存在或其安装方式。</t>
        </is>
      </c>
      <c r="AB1706" s="54" t="n"/>
      <c r="AC1706" s="46" t="inlineStr">
        <is>
          <t>completed</t>
        </is>
      </c>
      <c r="AD1706" s="46" t="inlineStr">
        <is>
          <t>2026-07-28T01:55:19+08:00</t>
        </is>
      </c>
      <c r="AE1706" s="47">
        <f>IF(AC1706&lt;&gt;"completed","",IF(W1706=O1706,"no","yes"))</f>
        <v/>
      </c>
      <c r="AF1706" s="47">
        <f>IF(AC1706&lt;&gt;"completed","",IF(AND(X1706=P1706,Y1706=Q1706),"no","yes"))</f>
        <v/>
      </c>
      <c r="AG1706" s="47">
        <f>IF(AC1706&lt;&gt;"completed","待复核",IF(OR(W1706="",Z1706="",AA1706="",AD1706=""),"缺少必填项",IF(AND(OR(AE1706="yes",AF1706="yes"),AB1706=""),"修正原因缺失",IF(OR(W1706=0,W1706=1),IF(AND(X1706="",Y1706=""),"通过","0/1级时间应留空"),IF(AND(OR(W1706=2,W1706=3),X1706&lt;&gt;"",Y1706&lt;&gt;"",X1706&gt;=I1706,Y1706&lt;=J1706,Y1706&gt;X1706),"通过","2/3级时间无效")))))</f>
        <v/>
      </c>
    </row>
    <row r="1707">
      <c r="A1707" s="45" t="inlineStr">
        <is>
          <t>VQ-041</t>
        </is>
      </c>
      <c r="B1707" s="52" t="inlineStr">
        <is>
          <t>压力锅密封圈怎样安装在锅盖上？</t>
        </is>
      </c>
      <c r="C1707" s="45" t="inlineStr">
        <is>
          <t>zh-CN</t>
        </is>
      </c>
      <c r="D1707" s="45" t="inlineStr">
        <is>
          <t>Pressure Cooker</t>
        </is>
      </c>
      <c r="E1707" s="45" t="inlineStr">
        <is>
          <t>component</t>
        </is>
      </c>
      <c r="F1707" s="45" t="inlineStr">
        <is>
          <t>development</t>
        </is>
      </c>
      <c r="G1707" s="45" t="inlineStr">
        <is>
          <t>pressure-011-scene-0024</t>
        </is>
      </c>
      <c r="H1707" s="45" t="inlineStr">
        <is>
          <t>pressure-011</t>
        </is>
      </c>
      <c r="I1707" s="59" t="inlineStr">
        <is>
          <t>200.567</t>
        </is>
      </c>
      <c r="J1707" s="59" t="inlineStr">
        <is>
          <t>214.214</t>
        </is>
      </c>
      <c r="K1707" s="45" t="inlineStr">
        <is>
          <t>items/pressure-011-scene-0024/clip.mp4</t>
        </is>
      </c>
      <c r="L1707" s="45" t="inlineStr">
        <is>
          <t>items/pressure-011-scene-0024/thumbnail.jpg</t>
        </is>
      </c>
      <c r="M1707" s="52" t="inlineStr">
        <is>
          <t>ASR: It has a safety mechanism that doesn't allow you to open it while it's still hot and filled with pressure, which is a great safety feature so no one gets hurt. So all the pressure's out, that opens up,
OCR: BLODGET
VLM: Visual summary: A chef in a professional kitchen is standing at a stainless steel counter with a pressure cooker, a green cutting board with cooked meat, and other ingredients. The chef is opening the lid of the pressure cooker.
视觉摘要: 一名厨师站在专业厨房的不锈钢操作台前，台面上有压力锅、绿色砧板上的熟肉及其他食材。厨师正在打开压力锅的锅盖。
Visible product: Pressure Cooker
Visible components: stainless steel counter; pressure cooker; green cutting board; cooked meat; buns on a plate; small bowl of relish; chef's uniform; chef's hat; gloves; stainless steel oven; commercial kitchen equipment
Visible actions: chef opening pressure cooker lid; chef standing at counter
Visible states: pressure cooker lid being lifted; cooked meat on cutting board; buns and relish on counter
Visual uncertainty: The specific brand or model of the pressure cooker is not clearly visible. The exact text on the chef's uniform is not fully legible.</t>
        </is>
      </c>
      <c r="N1707" s="45" t="inlineStr">
        <is>
          <t>37</t>
        </is>
      </c>
      <c r="O1707" s="45" t="inlineStr">
        <is>
          <t>0</t>
        </is>
      </c>
      <c r="P1707" s="59" t="str"/>
      <c r="Q1707" s="59" t="str"/>
      <c r="R1707" s="52" t="inlineStr">
        <is>
          <t>The scene shows a chef opening the pressure cooker lid, with no visual or spoken evidence of installing a sealing ring on the lid. The OCR text 'BLODGET' is unrelated to the task. No component installation steps are shown or described.</t>
        </is>
      </c>
      <c r="S1707" s="52" t="inlineStr">
        <is>
          <t>VLM|ASR|OCR</t>
        </is>
      </c>
      <c r="T1707" s="52" t="inlineStr">
        <is>
          <t>low</t>
        </is>
      </c>
      <c r="U1707" s="52" t="inlineStr">
        <is>
          <t>No evidence of sealing ring installation or related actions is present in the scene.</t>
        </is>
      </c>
      <c r="V1707" s="45" t="inlineStr">
        <is>
          <t>R1</t>
        </is>
      </c>
      <c r="W1707" s="46" t="inlineStr">
        <is>
          <t>1</t>
        </is>
      </c>
      <c r="X1707" s="60" t="n"/>
      <c r="Y1707" s="60" t="n"/>
      <c r="Z1707" s="46" t="inlineStr">
        <is>
          <t>no</t>
        </is>
      </c>
      <c r="AA1707" s="54" t="inlineStr">
        <is>
          <t>画面为开盖动作，未出现密封圈及安装步骤。</t>
        </is>
      </c>
      <c r="AB1707" s="54" t="inlineStr">
        <is>
          <t>AI=0→R1=1：产品出现，但内容不涉及密封圈安装。</t>
        </is>
      </c>
      <c r="AC1707" s="46" t="inlineStr">
        <is>
          <t>completed</t>
        </is>
      </c>
      <c r="AD1707" s="46" t="inlineStr">
        <is>
          <t>2026-07-28T01:55:19+08:00</t>
        </is>
      </c>
      <c r="AE1707" s="47">
        <f>IF(AC1707&lt;&gt;"completed","",IF(W1707=O1707,"no","yes"))</f>
        <v/>
      </c>
      <c r="AF1707" s="47">
        <f>IF(AC1707&lt;&gt;"completed","",IF(AND(X1707=P1707,Y1707=Q1707),"no","yes"))</f>
        <v/>
      </c>
      <c r="AG1707" s="47">
        <f>IF(AC1707&lt;&gt;"completed","待复核",IF(OR(W1707="",Z1707="",AA1707="",AD1707=""),"缺少必填项",IF(AND(OR(AE1707="yes",AF1707="yes"),AB1707=""),"修正原因缺失",IF(OR(W1707=0,W1707=1),IF(AND(X1707="",Y1707=""),"通过","0/1级时间应留空"),IF(AND(OR(W1707=2,W1707=3),X1707&lt;&gt;"",Y1707&lt;&gt;"",X1707&gt;=I1707,Y1707&lt;=J1707,Y1707&gt;X1707),"通过","2/3级时间无效")))))</f>
        <v/>
      </c>
    </row>
    <row r="1708">
      <c r="A1708" s="45" t="inlineStr">
        <is>
          <t>VQ-041</t>
        </is>
      </c>
      <c r="B1708" s="52" t="inlineStr">
        <is>
          <t>压力锅密封圈怎样安装在锅盖上？</t>
        </is>
      </c>
      <c r="C1708" s="45" t="inlineStr">
        <is>
          <t>zh-CN</t>
        </is>
      </c>
      <c r="D1708" s="45" t="inlineStr">
        <is>
          <t>Pressure Cooker</t>
        </is>
      </c>
      <c r="E1708" s="45" t="inlineStr">
        <is>
          <t>component</t>
        </is>
      </c>
      <c r="F1708" s="45" t="inlineStr">
        <is>
          <t>development</t>
        </is>
      </c>
      <c r="G1708" s="45" t="inlineStr">
        <is>
          <t>pressure-010-scene-0004</t>
        </is>
      </c>
      <c r="H1708" s="45" t="inlineStr">
        <is>
          <t>pressure-010</t>
        </is>
      </c>
      <c r="I1708" s="59" t="inlineStr">
        <is>
          <t>102.035</t>
        </is>
      </c>
      <c r="J1708" s="59" t="inlineStr">
        <is>
          <t>143.911</t>
        </is>
      </c>
      <c r="K1708" s="45" t="inlineStr">
        <is>
          <t>items/pressure-010-scene-0004/clip.mp4</t>
        </is>
      </c>
      <c r="L1708" s="45" t="inlineStr">
        <is>
          <t>items/pressure-010-scene-0004/thumbnail.jpg</t>
        </is>
      </c>
      <c r="M1708" s="52" t="inlineStr">
        <is>
          <t>ASR: But I promise you, eventually, I get it out and I dump it in the pot. Once all those ingredients are in, we'll stir the pot up just a little bit, and then we can get to cooking on it. Let's go ahead and throw the lid on top. Sometimes it's a little tricky getting it on because it's not clear where to set it first, but once you get it, it'll lock in, and then you just lock it in. and make sure that the vent is sent to sealing so then you don't lose that pressure that starts to build up and then you go ahead and turn the pot onto the manual setting and you will let that cook for about four minutes. Allow the pot an additional five minutes to get pressurized and then you'll be set. Before we can open the pot we have to let it depressurize and to do that
OCR: O88 MACARONI ELBOW 688g8 OR8 088 TSTUNSS Instart Cot GAnge
VLM: Visual summary: A person is preparing to use a pressure cooker on a countertop with various cooking ingredients and tools nearby.
视觉摘要: 一个人正在准备使用台面上的压力锅，旁边放着各种烹饪食材和工具。
Visible product: Pressure Cooker
Visible components: Instant Pot pressure cooker; Elbow Macaroni box; Can of Great Value brand product; Measuring cup; Small spice jar; Spoon
Visible actions: Person holding a spoon; Person placing hands on pressure cooker lid
Visible states: Pressure cooker digital display showing '0:00'
Visual uncertainty: The contents of the measuring cup and the specific product in the can are not clearly identifiable.</t>
        </is>
      </c>
      <c r="N1708" s="45" t="inlineStr">
        <is>
          <t>38</t>
        </is>
      </c>
      <c r="O1708" s="45" t="inlineStr">
        <is>
          <t>1</t>
        </is>
      </c>
      <c r="P1708" s="59" t="str"/>
      <c r="Q1708" s="59" t="str"/>
      <c r="R1708" s="52" t="inlineStr">
        <is>
          <t>The ASR mentions placing the lid on the pressure cooker and locking it in, and the VLM shows a person placing hands on the lid, but neither explicitly shows or describes how the sealing ring is installed on the lid.</t>
        </is>
      </c>
      <c r="S1708" s="52" t="inlineStr">
        <is>
          <t>VLM|ASR</t>
        </is>
      </c>
      <c r="T1708" s="52" t="inlineStr">
        <is>
          <t>low</t>
        </is>
      </c>
      <c r="U1708" s="52" t="inlineStr">
        <is>
          <t>No visual or spoken evidence shows the sealing ring being installed or handled.</t>
        </is>
      </c>
      <c r="V1708" s="45" t="inlineStr">
        <is>
          <t>R1</t>
        </is>
      </c>
      <c r="W1708" s="46" t="inlineStr">
        <is>
          <t>0</t>
        </is>
      </c>
      <c r="X1708" s="60" t="n"/>
      <c r="Y1708" s="60" t="n"/>
      <c r="Z1708" s="46" t="inlineStr">
        <is>
          <t>no</t>
        </is>
      </c>
      <c r="AA1708" s="54" t="inlineStr">
        <is>
          <t>6帧均未展示密封圈或其安装到锅盖的过程。</t>
        </is>
      </c>
      <c r="AB1708" s="54" t="inlineStr">
        <is>
          <t>AI=1→R1=0</t>
        </is>
      </c>
      <c r="AC1708" s="46" t="inlineStr">
        <is>
          <t>completed</t>
        </is>
      </c>
      <c r="AD1708" s="46" t="inlineStr">
        <is>
          <t>2026-07-28T01:55:19+08:00</t>
        </is>
      </c>
      <c r="AE1708" s="47">
        <f>IF(AC1708&lt;&gt;"completed","",IF(W1708=O1708,"no","yes"))</f>
        <v/>
      </c>
      <c r="AF1708" s="47">
        <f>IF(AC1708&lt;&gt;"completed","",IF(AND(X1708=P1708,Y1708=Q1708),"no","yes"))</f>
        <v/>
      </c>
      <c r="AG1708" s="47">
        <f>IF(AC1708&lt;&gt;"completed","待复核",IF(OR(W1708="",Z1708="",AA1708="",AD1708=""),"缺少必填项",IF(AND(OR(AE1708="yes",AF1708="yes"),AB1708=""),"修正原因缺失",IF(OR(W1708=0,W1708=1),IF(AND(X1708="",Y1708=""),"通过","0/1级时间应留空"),IF(AND(OR(W1708=2,W1708=3),X1708&lt;&gt;"",Y1708&lt;&gt;"",X1708&gt;=I1708,Y1708&lt;=J1708,Y1708&gt;X1708),"通过","2/3级时间无效")))))</f>
        <v/>
      </c>
    </row>
    <row r="1709">
      <c r="A1709" s="45" t="inlineStr">
        <is>
          <t>VQ-041</t>
        </is>
      </c>
      <c r="B1709" s="52" t="inlineStr">
        <is>
          <t>压力锅密封圈怎样安装在锅盖上？</t>
        </is>
      </c>
      <c r="C1709" s="45" t="inlineStr">
        <is>
          <t>zh-CN</t>
        </is>
      </c>
      <c r="D1709" s="45" t="inlineStr">
        <is>
          <t>Pressure Cooker</t>
        </is>
      </c>
      <c r="E1709" s="45" t="inlineStr">
        <is>
          <t>component</t>
        </is>
      </c>
      <c r="F1709" s="45" t="inlineStr">
        <is>
          <t>development</t>
        </is>
      </c>
      <c r="G1709" s="45" t="inlineStr">
        <is>
          <t>pressure-020-scene-0006</t>
        </is>
      </c>
      <c r="H1709" s="45" t="inlineStr">
        <is>
          <t>pressure-020</t>
        </is>
      </c>
      <c r="I1709" s="59" t="inlineStr">
        <is>
          <t>146.38</t>
        </is>
      </c>
      <c r="J1709" s="59" t="inlineStr">
        <is>
          <t>154.955</t>
        </is>
      </c>
      <c r="K1709" s="45" t="inlineStr">
        <is>
          <t>items/pressure-020-scene-0006/clip.mp4</t>
        </is>
      </c>
      <c r="L1709" s="45" t="inlineStr">
        <is>
          <t>items/pressure-020-scene-0006/thumbnail.jpg</t>
        </is>
      </c>
      <c r="M1709" s="52" t="inlineStr">
        <is>
          <t>ASR: Now I'm going to go ahead and hit the white rice button and hit start and then we will just let this cook so most pressure cookers cook
VLM: Visual summary: A stainless steel pressure cooker with a digital display and control panel is sitting on a granite countertop. A person's head briefly appears over the appliance.
视觉摘要: 一台不锈钢压力锅，带有数字显示屏和控制面板，放在花岗岩台面上。一个人的头短暂出现在锅的上方。
Visible product: Pressure Cooker
Visible components: stainless steel body; digital display; control panel; lid with handle; granite countertop; white spoon
Visible actions: person leaning over the pressure cooker
Visible states: digital display showing red numbers; pressure cooker sitting on countertop
Visual uncertainty: The person's face and hands are not visible. The exact content of the digital display is not fully legible.</t>
        </is>
      </c>
      <c r="N1709" s="45" t="inlineStr">
        <is>
          <t>39</t>
        </is>
      </c>
      <c r="O1709" s="45" t="inlineStr">
        <is>
          <t>0</t>
        </is>
      </c>
      <c r="P1709" s="59" t="str"/>
      <c r="Q1709" s="59" t="str"/>
      <c r="R1709" s="52" t="inlineStr">
        <is>
          <t>The scene shows a pressure cooker on a countertop with a person leaning over it, but no visual or spoken evidence of installing a sealing ring on the lid.</t>
        </is>
      </c>
      <c r="S1709" s="52" t="inlineStr">
        <is>
          <t>VLM</t>
        </is>
      </c>
      <c r="T1709" s="52" t="inlineStr">
        <is>
          <t>low</t>
        </is>
      </c>
      <c r="U1709" s="52" t="inlineStr">
        <is>
          <t>No evidence of sealing ring or installation action is present.</t>
        </is>
      </c>
      <c r="V1709" s="45" t="inlineStr">
        <is>
          <t>R1</t>
        </is>
      </c>
      <c r="W1709" s="46" t="inlineStr">
        <is>
          <t>0</t>
        </is>
      </c>
      <c r="X1709" s="60" t="n"/>
      <c r="Y1709" s="60" t="n"/>
      <c r="Z1709" s="46" t="inlineStr">
        <is>
          <t>no</t>
        </is>
      </c>
      <c r="AA1709" s="54" t="inlineStr">
        <is>
          <t>第1-6帧（146.4s-155.0s）未出现锅盖、密封圈或安装动作。</t>
        </is>
      </c>
      <c r="AB1709" s="54" t="n"/>
      <c r="AC1709" s="46" t="inlineStr">
        <is>
          <t>completed</t>
        </is>
      </c>
      <c r="AD1709" s="46" t="inlineStr">
        <is>
          <t>2026-07-28T01:55:19+08:00</t>
        </is>
      </c>
      <c r="AE1709" s="47">
        <f>IF(AC1709&lt;&gt;"completed","",IF(W1709=O1709,"no","yes"))</f>
        <v/>
      </c>
      <c r="AF1709" s="47">
        <f>IF(AC1709&lt;&gt;"completed","",IF(AND(X1709=P1709,Y1709=Q1709),"no","yes"))</f>
        <v/>
      </c>
      <c r="AG1709" s="47">
        <f>IF(AC1709&lt;&gt;"completed","待复核",IF(OR(W1709="",Z1709="",AA1709="",AD1709=""),"缺少必填项",IF(AND(OR(AE1709="yes",AF1709="yes"),AB1709=""),"修正原因缺失",IF(OR(W1709=0,W1709=1),IF(AND(X1709="",Y1709=""),"通过","0/1级时间应留空"),IF(AND(OR(W1709=2,W1709=3),X1709&lt;&gt;"",Y1709&lt;&gt;"",X1709&gt;=I1709,Y1709&lt;=J1709,Y1709&gt;X1709),"通过","2/3级时间无效")))))</f>
        <v/>
      </c>
    </row>
    <row r="1710">
      <c r="A1710" s="45" t="inlineStr">
        <is>
          <t>VQ-041</t>
        </is>
      </c>
      <c r="B1710" s="52" t="inlineStr">
        <is>
          <t>压力锅密封圈怎样安装在锅盖上？</t>
        </is>
      </c>
      <c r="C1710" s="45" t="inlineStr">
        <is>
          <t>zh-CN</t>
        </is>
      </c>
      <c r="D1710" s="45" t="inlineStr">
        <is>
          <t>Pressure Cooker</t>
        </is>
      </c>
      <c r="E1710" s="45" t="inlineStr">
        <is>
          <t>component</t>
        </is>
      </c>
      <c r="F1710" s="45" t="inlineStr">
        <is>
          <t>development</t>
        </is>
      </c>
      <c r="G1710" s="45" t="inlineStr">
        <is>
          <t>pressure-032-scene-0001</t>
        </is>
      </c>
      <c r="H1710" s="45" t="inlineStr">
        <is>
          <t>pressure-032</t>
        </is>
      </c>
      <c r="I1710" s="59" t="inlineStr">
        <is>
          <t>0.0</t>
        </is>
      </c>
      <c r="J1710" s="59" t="inlineStr">
        <is>
          <t>30.364</t>
        </is>
      </c>
      <c r="K1710" s="45" t="inlineStr">
        <is>
          <t>items/pressure-032-scene-0001/clip.mp4</t>
        </is>
      </c>
      <c r="L1710" s="45" t="inlineStr">
        <is>
          <t>items/pressure-032-scene-0001/thumbnail.jpg</t>
        </is>
      </c>
      <c r="M1710" s="52" t="inlineStr">
        <is>
          <t>OCR: RED CIPPOLINI ONIONS $450 LEEKS 25/parnh Spirit of Cooking Jann and friends RED CIPOINI $4=0 2/pank Producer Janice Nelson Assoclate Producer Linda Johmsen Camera REP LIPOLINT ONIUNS Associate Producer Linda Johnson 2/pand Leigh Blanner Sound Alberto and Leigh Technical Director LindaJohnson Leigh BlannerNN ENIUNS $4s0 Technical Directer 2/a Alberto Lacao Seardecommunitymedia.org www.apiritorcookingtv.com Seattle, WA 98E sseau-tegr Seattlecommunitymedla.org www.spiritofcookingty.com 258/paunh Seattle, WA 98133 Yorch Red Ace RED CIMOCINI $4≤0
VLM: Visual summary: A display of fresh vegetables at a market stall, including leeks, red onions, carrots, beets, and radishes, arranged in wicker baskets with price tags.
视觉摘要: 市场摊位上摆放着新鲜蔬菜，包括韭葱、红洋葱、胡萝卜、甜菜和萝卜，装在柳条篮子里并附有价格标签。
Visible product: unknown
Visible components: wicker baskets; price tags; leeks; red onions; carrots; beets; radishes
Visual uncertainty: The product category label 'Pressure Cooker' is not visible in the frames and does not correspond to the visible content.</t>
        </is>
      </c>
      <c r="N1710" s="45" t="inlineStr">
        <is>
          <t>40</t>
        </is>
      </c>
      <c r="O1710" s="45" t="inlineStr">
        <is>
          <t>0</t>
        </is>
      </c>
      <c r="P1710" s="59" t="str"/>
      <c r="Q1710" s="59" t="str"/>
      <c r="R1710" s="52" t="inlineStr">
        <is>
          <t>The scene shows fresh vegetables at a market stall, with no visible pressure cooker or its components, including the sealing ring or lid.</t>
        </is>
      </c>
      <c r="S1710" s="52" t="inlineStr">
        <is>
          <t>VLM</t>
        </is>
      </c>
      <c r="T1710" s="52" t="inlineStr">
        <is>
          <t>low</t>
        </is>
      </c>
      <c r="U1710" s="52" t="inlineStr">
        <is>
          <t>No evidence of pressure cooker or sealing ring is present in the visual or OCR content.</t>
        </is>
      </c>
      <c r="V1710" s="45" t="inlineStr">
        <is>
          <t>R1</t>
        </is>
      </c>
      <c r="W1710" s="46" t="inlineStr">
        <is>
          <t>0</t>
        </is>
      </c>
      <c r="X1710" s="60" t="n"/>
      <c r="Y1710" s="60" t="n"/>
      <c r="Z1710" s="46" t="inlineStr">
        <is>
          <t>no</t>
        </is>
      </c>
      <c r="AA1710" s="54" t="inlineStr">
        <is>
          <t>第1-6帧（t=0.0s-30.4s）显示市场摊位蔬菜和片尾字幕，完全没有出现压力锅。</t>
        </is>
      </c>
      <c r="AB1710" s="54" t="n"/>
      <c r="AC1710" s="46" t="inlineStr">
        <is>
          <t>completed</t>
        </is>
      </c>
      <c r="AD1710" s="46" t="inlineStr">
        <is>
          <t>2026-07-28T02:00:15+08:00</t>
        </is>
      </c>
      <c r="AE1710" s="47">
        <f>IF(AC1710&lt;&gt;"completed","",IF(W1710=O1710,"no","yes"))</f>
        <v/>
      </c>
      <c r="AF1710" s="47">
        <f>IF(AC1710&lt;&gt;"completed","",IF(AND(X1710=P1710,Y1710=Q1710),"no","yes"))</f>
        <v/>
      </c>
      <c r="AG1710" s="47">
        <f>IF(AC1710&lt;&gt;"completed","待复核",IF(OR(W1710="",Z1710="",AA1710="",AD1710=""),"缺少必填项",IF(AND(OR(AE1710="yes",AF1710="yes"),AB1710=""),"修正原因缺失",IF(OR(W1710=0,W1710=1),IF(AND(X1710="",Y1710=""),"通过","0/1级时间应留空"),IF(AND(OR(W1710=2,W1710=3),X1710&lt;&gt;"",Y1710&lt;&gt;"",X1710&gt;=I1710,Y1710&lt;=J1710,Y1710&gt;X1710),"通过","2/3级时间无效")))))</f>
        <v/>
      </c>
    </row>
    <row r="1711">
      <c r="A1711" s="45" t="inlineStr">
        <is>
          <t>VQ-041</t>
        </is>
      </c>
      <c r="B1711" s="52" t="inlineStr">
        <is>
          <t>压力锅密封圈怎样安装在锅盖上？</t>
        </is>
      </c>
      <c r="C1711" s="45" t="inlineStr">
        <is>
          <t>zh-CN</t>
        </is>
      </c>
      <c r="D1711" s="45" t="inlineStr">
        <is>
          <t>Pressure Cooker</t>
        </is>
      </c>
      <c r="E1711" s="45" t="inlineStr">
        <is>
          <t>component</t>
        </is>
      </c>
      <c r="F1711" s="45" t="inlineStr">
        <is>
          <t>development</t>
        </is>
      </c>
      <c r="G1711" s="45" t="inlineStr">
        <is>
          <t>pressure-010-scene-0001</t>
        </is>
      </c>
      <c r="H1711" s="45" t="inlineStr">
        <is>
          <t>pressure-010</t>
        </is>
      </c>
      <c r="I1711" s="59" t="inlineStr">
        <is>
          <t>0.0</t>
        </is>
      </c>
      <c r="J1711" s="59" t="inlineStr">
        <is>
          <t>16.75</t>
        </is>
      </c>
      <c r="K1711" s="45" t="inlineStr">
        <is>
          <t>items/pressure-010-scene-0001/clip.mp4</t>
        </is>
      </c>
      <c r="L1711" s="45" t="inlineStr">
        <is>
          <t>items/pressure-010-scene-0001/thumbnail.jpg</t>
        </is>
      </c>
      <c r="M1711" s="52" t="inlineStr">
        <is>
          <t>ASR: Hi, I'm Dylan Ferguson. Macaroni and cheese is a staple in every college kid's diet, but everyone seems to use either the cups or the box variety. You don't need to do that because with the same amount of time and same amount of effort you can just make your own homemade mac and cheese. Ingredients required for this
OCR: HyVeo ELBoW MACARONI ENRICHED PROOLCT NETNTBOZOLBGN
VLM: Visual summary: A person stands behind a counter with various food items and a pressure cooker, gesturing and handling products.
视觉摘要: 一个人站在摆放着各种食品和压力锅的柜台后，做手势并处理产品。
Visible product: Pressure Cooker
Visible components: pressure cooker; box; can; measuring cup; bowl; spoon; mug; TV screen
Visible actions: person gesturing with hands; person picking up a can; person placing a can down</t>
        </is>
      </c>
      <c r="N1711" s="45" t="inlineStr">
        <is>
          <t>41</t>
        </is>
      </c>
      <c r="O1711" s="45" t="inlineStr">
        <is>
          <t>0</t>
        </is>
      </c>
      <c r="P1711" s="59" t="str"/>
      <c r="Q1711" s="59" t="str"/>
      <c r="R1711" s="52" t="inlineStr">
        <is>
          <t>The scene shows a person gesturing and handling products including a pressure cooker, but no action or visual detail demonstrates how to install the sealing ring on the lid.</t>
        </is>
      </c>
      <c r="S1711" s="52" t="inlineStr">
        <is>
          <t>VLM</t>
        </is>
      </c>
      <c r="T1711" s="52" t="inlineStr">
        <is>
          <t>low</t>
        </is>
      </c>
      <c r="U1711" s="52" t="inlineStr">
        <is>
          <t>No evidence of sealing ring installation or related actions is present.</t>
        </is>
      </c>
      <c r="V1711" s="45" t="inlineStr">
        <is>
          <t>R1</t>
        </is>
      </c>
      <c r="W1711" s="46" t="n">
        <v>1</v>
      </c>
      <c r="X1711" s="60" t="n"/>
      <c r="Y1711" s="60" t="n"/>
      <c r="Z1711" s="46" t="inlineStr">
        <is>
          <t>no</t>
        </is>
      </c>
      <c r="AA1711" s="54" t="inlineStr">
        <is>
          <t>第1-6帧（t=0.0s-16.7s）中压力锅只作为背景出现在桌上，主讲人处理食材，没有展示密封圈安装。</t>
        </is>
      </c>
      <c r="AB1711" s="54" t="inlineStr">
        <is>
          <t>AI=0→R1=1：压力锅确实出现在画面背景中，但未演示 query 所问的密封圈安装操作。 | 第三轮仲裁复核：维持R1原判（等级/时间/泄漏均确认无误）。</t>
        </is>
      </c>
      <c r="AC1711" s="46" t="inlineStr">
        <is>
          <t>completed</t>
        </is>
      </c>
      <c r="AD1711" s="46" t="inlineStr">
        <is>
          <t>2026-07-28T20:35:21+08:00</t>
        </is>
      </c>
      <c r="AE1711" s="47">
        <f>IF(AC1711&lt;&gt;"completed","",IF(W1711=O1711,"no","yes"))</f>
        <v/>
      </c>
      <c r="AF1711" s="47">
        <f>IF(AC1711&lt;&gt;"completed","",IF(AND(X1711=P1711,Y1711=Q1711),"no","yes"))</f>
        <v/>
      </c>
      <c r="AG1711" s="47">
        <f>IF(AC1711&lt;&gt;"completed","待复核",IF(OR(W1711="",Z1711="",AA1711="",AD1711=""),"缺少必填项",IF(AND(OR(AE1711="yes",AF1711="yes"),AB1711=""),"修正原因缺失",IF(OR(W1711=0,W1711=1),IF(AND(X1711="",Y1711=""),"通过","0/1级时间应留空"),IF(AND(OR(W1711=2,W1711=3),X1711&lt;&gt;"",Y1711&lt;&gt;"",X1711&gt;=I1711,Y1711&lt;=J1711,Y1711&gt;X1711),"通过","2/3级时间无效")))))</f>
        <v/>
      </c>
    </row>
    <row r="1712">
      <c r="A1712" s="45" t="inlineStr">
        <is>
          <t>VQ-042</t>
        </is>
      </c>
      <c r="B1712" s="52" t="inlineStr">
        <is>
          <t>Where are the steam-release and float valves on a pressure-cooker lid?</t>
        </is>
      </c>
      <c r="C1712" s="45" t="inlineStr">
        <is>
          <t>en</t>
        </is>
      </c>
      <c r="D1712" s="45" t="inlineStr">
        <is>
          <t>Pressure Cooker</t>
        </is>
      </c>
      <c r="E1712" s="45" t="inlineStr">
        <is>
          <t>component</t>
        </is>
      </c>
      <c r="F1712" s="45" t="inlineStr">
        <is>
          <t>development</t>
        </is>
      </c>
      <c r="G1712" s="45" t="inlineStr">
        <is>
          <t>pressure-012-scene-0019</t>
        </is>
      </c>
      <c r="H1712" s="45" t="inlineStr">
        <is>
          <t>pressure-012</t>
        </is>
      </c>
      <c r="I1712" s="59" t="inlineStr">
        <is>
          <t>69.269</t>
        </is>
      </c>
      <c r="J1712" s="59" t="inlineStr">
        <is>
          <t>72.806</t>
        </is>
      </c>
      <c r="K1712" s="45" t="inlineStr">
        <is>
          <t>items/pressure-012-scene-0019/clip.mp4</t>
        </is>
      </c>
      <c r="L1712" s="45" t="inlineStr">
        <is>
          <t>items/pressure-012-scene-0019/thumbnail.jpg</t>
        </is>
      </c>
      <c r="M1712" s="52" t="inlineStr">
        <is>
          <t>VLM: Visual summary: A hand is shown interacting with a pressure cooker, followed by a view of cooked chicken pieces being removed with tongs.
视觉摘要: 一只手与压力锅互动，随后画面显示用夹子取出煮熟的鸡肉块。
Visible product: Pressure Cooker
Visible components: pressure cooker lid; pressure cooker inner pot; red tongs; chicken pieces; garlic cloves; green onions; red and white checkered cloth
Visible actions: hand closing the pressure cooker lid; hand using tongs to remove chicken pieces
Visible states: chicken pieces cooked in liquid; pressure cooker lid closed</t>
        </is>
      </c>
      <c r="N1712" s="45" t="inlineStr">
        <is>
          <t>1</t>
        </is>
      </c>
      <c r="O1712" s="45" t="inlineStr">
        <is>
          <t>0</t>
        </is>
      </c>
      <c r="P1712" s="59" t="str"/>
      <c r="Q1712" s="59" t="str"/>
      <c r="R1712" s="52" t="inlineStr">
        <is>
          <t>The scene shows a hand closing the lid and removing cooked chicken, with no visible steam-release or float valves.</t>
        </is>
      </c>
      <c r="S1712" s="52" t="inlineStr">
        <is>
          <t>VLM</t>
        </is>
      </c>
      <c r="T1712" s="52" t="inlineStr">
        <is>
          <t>low</t>
        </is>
      </c>
      <c r="U1712" s="52" t="inlineStr">
        <is>
          <t>No visual evidence of steam-release or float valves is present.</t>
        </is>
      </c>
      <c r="V1712" s="45" t="inlineStr">
        <is>
          <t>R1</t>
        </is>
      </c>
      <c r="W1712" s="46" t="inlineStr">
        <is>
          <t>0</t>
        </is>
      </c>
      <c r="X1712" s="60" t="n"/>
      <c r="Y1712" s="60" t="n"/>
      <c r="Z1712" s="46" t="inlineStr">
        <is>
          <t>no</t>
        </is>
      </c>
      <c r="AA1712" s="54" t="inlineStr">
        <is>
          <t>锅盖俯视帧中未见蒸汽阀或浮子阀的特写/标识/讲解。</t>
        </is>
      </c>
      <c r="AB1712" s="54" t="n"/>
      <c r="AC1712" s="46" t="inlineStr">
        <is>
          <t>completed</t>
        </is>
      </c>
      <c r="AD1712" s="46" t="inlineStr">
        <is>
          <t>2026-07-28T01:55:19+08:00</t>
        </is>
      </c>
      <c r="AE1712" s="47">
        <f>IF(AC1712&lt;&gt;"completed","",IF(W1712=O1712,"no","yes"))</f>
        <v/>
      </c>
      <c r="AF1712" s="47">
        <f>IF(AC1712&lt;&gt;"completed","",IF(AND(X1712=P1712,Y1712=Q1712),"no","yes"))</f>
        <v/>
      </c>
      <c r="AG1712" s="47">
        <f>IF(AC1712&lt;&gt;"completed","待复核",IF(OR(W1712="",Z1712="",AA1712="",AD1712=""),"缺少必填项",IF(AND(OR(AE1712="yes",AF1712="yes"),AB1712=""),"修正原因缺失",IF(OR(W1712=0,W1712=1),IF(AND(X1712="",Y1712=""),"通过","0/1级时间应留空"),IF(AND(OR(W1712=2,W1712=3),X1712&lt;&gt;"",Y1712&lt;&gt;"",X1712&gt;=I1712,Y1712&lt;=J1712,Y1712&gt;X1712),"通过","2/3级时间无效")))))</f>
        <v/>
      </c>
    </row>
    <row r="1713">
      <c r="A1713" s="45" t="inlineStr">
        <is>
          <t>VQ-042</t>
        </is>
      </c>
      <c r="B1713" s="52" t="inlineStr">
        <is>
          <t>Where are the steam-release and float valves on a pressure-cooker lid?</t>
        </is>
      </c>
      <c r="C1713" s="45" t="inlineStr">
        <is>
          <t>en</t>
        </is>
      </c>
      <c r="D1713" s="45" t="inlineStr">
        <is>
          <t>Pressure Cooker</t>
        </is>
      </c>
      <c r="E1713" s="45" t="inlineStr">
        <is>
          <t>component</t>
        </is>
      </c>
      <c r="F1713" s="45" t="inlineStr">
        <is>
          <t>development</t>
        </is>
      </c>
      <c r="G1713" s="45" t="inlineStr">
        <is>
          <t>pressure-040-scene-0025</t>
        </is>
      </c>
      <c r="H1713" s="45" t="inlineStr">
        <is>
          <t>pressure-040</t>
        </is>
      </c>
      <c r="I1713" s="59" t="inlineStr">
        <is>
          <t>268.235</t>
        </is>
      </c>
      <c r="J1713" s="59" t="inlineStr">
        <is>
          <t>283.016</t>
        </is>
      </c>
      <c r="K1713" s="45" t="inlineStr">
        <is>
          <t>items/pressure-040-scene-0025/clip.mp4</t>
        </is>
      </c>
      <c r="L1713" s="45" t="inlineStr">
        <is>
          <t>items/pressure-040-scene-0025/thumbnail.jpg</t>
        </is>
      </c>
      <c r="M1713" s="52" t="inlineStr">
        <is>
          <t>ASR: Okay, this is by far the hardest part of doing this. Of the pressure cooker? Of the pressure, any of them. Wait for it. We can do this, you and I together. You just have to click it? You just have to click it down where it says lock. I just, you know, like I don't like to read manuals.
OCR: T CLE omp 800% P PCTV PARK CITY TELEVISION CHET EVISION FAGOR 8888 Pomy 00% P VISIC Pamp 100% P
VLM: Visual summary: Two people are standing at a kitchen counter with a pressure cooker and various ingredients. One person is lifting the lid of the pressure cooker.
视觉摘要: 两个人站在厨房操作台前，台面上放着一个压力锅和各种食材。其中一人正在抬起压力锅的锅盖。
Visible product: Pressure Cooker
Visible components: pressure cooker; digital display; control buttons; glass; carton; bottle; jar; mug; PCTV logo
Visible actions: lifting the lid of the pressure cooker
Visible states: digital display showing '00:28'</t>
        </is>
      </c>
      <c r="N1713" s="45" t="inlineStr">
        <is>
          <t>2</t>
        </is>
      </c>
      <c r="O1713" s="45" t="inlineStr">
        <is>
          <t>0</t>
        </is>
      </c>
      <c r="P1713" s="59" t="str"/>
      <c r="Q1713" s="59" t="str"/>
      <c r="R1713" s="52" t="inlineStr">
        <is>
          <t>The scene shows a person lifting the lid of a pressure cooker but does not show or mention steam-release or float valves. The ASR discusses 'click it down where it says lock' which is unrelated to valve locations. OCR shows product branding and no component labels. No visual or textual evidence identifies valve locations.</t>
        </is>
      </c>
      <c r="S1713" s="52" t="inlineStr">
        <is>
          <t>VLM|ASR|OCR</t>
        </is>
      </c>
      <c r="T1713" s="52" t="inlineStr">
        <is>
          <t>low</t>
        </is>
      </c>
      <c r="U1713" s="52" t="inlineStr">
        <is>
          <t>No evidence of steam-release or float valves is present in any modality.</t>
        </is>
      </c>
      <c r="V1713" s="45" t="inlineStr">
        <is>
          <t>R1</t>
        </is>
      </c>
      <c r="W1713" s="46" t="inlineStr">
        <is>
          <t>0</t>
        </is>
      </c>
      <c r="X1713" s="60" t="n"/>
      <c r="Y1713" s="60" t="n"/>
      <c r="Z1713" s="46" t="inlineStr">
        <is>
          <t>no</t>
        </is>
      </c>
      <c r="AA1713" s="54" t="inlineStr">
        <is>
          <t>锅盖可见但无特写镜头展示排气阀或浮球阀的位置。</t>
        </is>
      </c>
      <c r="AB1713" s="54" t="n"/>
      <c r="AC1713" s="46" t="inlineStr">
        <is>
          <t>completed</t>
        </is>
      </c>
      <c r="AD1713" s="46" t="inlineStr">
        <is>
          <t>2026-07-28T01:55:19+08:00</t>
        </is>
      </c>
      <c r="AE1713" s="47">
        <f>IF(AC1713&lt;&gt;"completed","",IF(W1713=O1713,"no","yes"))</f>
        <v/>
      </c>
      <c r="AF1713" s="47">
        <f>IF(AC1713&lt;&gt;"completed","",IF(AND(X1713=P1713,Y1713=Q1713),"no","yes"))</f>
        <v/>
      </c>
      <c r="AG1713" s="47">
        <f>IF(AC1713&lt;&gt;"completed","待复核",IF(OR(W1713="",Z1713="",AA1713="",AD1713=""),"缺少必填项",IF(AND(OR(AE1713="yes",AF1713="yes"),AB1713=""),"修正原因缺失",IF(OR(W1713=0,W1713=1),IF(AND(X1713="",Y1713=""),"通过","0/1级时间应留空"),IF(AND(OR(W1713=2,W1713=3),X1713&lt;&gt;"",Y1713&lt;&gt;"",X1713&gt;=I1713,Y1713&lt;=J1713,Y1713&gt;X1713),"通过","2/3级时间无效")))))</f>
        <v/>
      </c>
    </row>
    <row r="1714">
      <c r="A1714" s="45" t="inlineStr">
        <is>
          <t>VQ-042</t>
        </is>
      </c>
      <c r="B1714" s="52" t="inlineStr">
        <is>
          <t>Where are the steam-release and float valves on a pressure-cooker lid?</t>
        </is>
      </c>
      <c r="C1714" s="45" t="inlineStr">
        <is>
          <t>en</t>
        </is>
      </c>
      <c r="D1714" s="45" t="inlineStr">
        <is>
          <t>Pressure Cooker</t>
        </is>
      </c>
      <c r="E1714" s="45" t="inlineStr">
        <is>
          <t>component</t>
        </is>
      </c>
      <c r="F1714" s="45" t="inlineStr">
        <is>
          <t>development</t>
        </is>
      </c>
      <c r="G1714" s="45" t="inlineStr">
        <is>
          <t>pressure-033-scene-0066</t>
        </is>
      </c>
      <c r="H1714" s="45" t="inlineStr">
        <is>
          <t>pressure-033</t>
        </is>
      </c>
      <c r="I1714" s="59" t="inlineStr">
        <is>
          <t>771.004</t>
        </is>
      </c>
      <c r="J1714" s="59" t="inlineStr">
        <is>
          <t>788.388</t>
        </is>
      </c>
      <c r="K1714" s="45" t="inlineStr">
        <is>
          <t>items/pressure-033-scene-0066/clip.mp4</t>
        </is>
      </c>
      <c r="L1714" s="45" t="inlineStr">
        <is>
          <t>items/pressure-033-scene-0066/thumbnail.jpg</t>
        </is>
      </c>
      <c r="M1714" s="52" t="inlineStr">
        <is>
          <t>ASR: Faygo pressure cookers are made out of 1810 stainless steel, which makes them ideal for using on all types of cooking surfaces. They're also very easy to clean up. When you're washing your Faygo pressure cooker after cleaning, you should always remove the rubbery gasket from the underside of the lid.
OCR: Points to Remember Tips for Storage and maintenance.
VLM: Visual summary: A person in a chef's uniform is standing in a kitchen with pressure cookers on a counter, while on-screen text describes safety features and storage tips.
视觉摘要: 一名穿着厨师服的人站在厨房里，柜台上放着压力锅，屏幕上显示安全特性及储存提示。
Visible product: Pressure Cooker
Visible components: pressure cooker; chef's uniform; kitchen counter; stove; text overlay
Visible actions: person holding a pressure cooker lid; person standing
Visible states: pressure cooker on counter; text displayed on screen
Visible warnings: SAFE (Safety lock prevents opening under pressure. Two independent valves insure no pressure buildup.)
Visual uncertainty: The specific model or brand of the pressure cooker is not visible. The exact storage and maintenance tips are not shown in detail.</t>
        </is>
      </c>
      <c r="N1714" s="45" t="inlineStr">
        <is>
          <t>3</t>
        </is>
      </c>
      <c r="O1714" s="45" t="inlineStr">
        <is>
          <t>0</t>
        </is>
      </c>
      <c r="P1714" s="59" t="str"/>
      <c r="Q1714" s="59" t="str"/>
      <c r="R1714" s="52" t="inlineStr">
        <is>
          <t>The scene shows general safety features and storage tips, with no visible or spoken mention of steam-release or float valves on the lid.</t>
        </is>
      </c>
      <c r="S1714" s="52" t="inlineStr">
        <is>
          <t>VLM|ASR|OCR</t>
        </is>
      </c>
      <c r="T1714" s="52" t="inlineStr">
        <is>
          <t>low</t>
        </is>
      </c>
      <c r="U1714" s="52" t="inlineStr">
        <is>
          <t>No evidence of steam-release or float valves being shown or mentioned.</t>
        </is>
      </c>
      <c r="V1714" s="45" t="inlineStr">
        <is>
          <t>R1</t>
        </is>
      </c>
      <c r="W1714" s="46" t="inlineStr">
        <is>
          <t>1</t>
        </is>
      </c>
      <c r="X1714" s="60" t="n"/>
      <c r="Y1714" s="60" t="n"/>
      <c r="Z1714" s="46" t="inlineStr">
        <is>
          <t>no</t>
        </is>
      </c>
      <c r="AA1714" s="54" t="inlineStr">
        <is>
          <t>第1、3帧（t=771.0s、778.0s）等显示多个压力锅及'Two independent valves'字幕，但未具体指出锅盖上的 steam-release 和 float valves 位置。</t>
        </is>
      </c>
      <c r="AB1714" s="54" t="inlineStr">
        <is>
          <t>AI=0→R1=1</t>
        </is>
      </c>
      <c r="AC1714" s="46" t="inlineStr">
        <is>
          <t>completed</t>
        </is>
      </c>
      <c r="AD1714" s="46" t="inlineStr">
        <is>
          <t>2026-07-28T02:00:15+08:00</t>
        </is>
      </c>
      <c r="AE1714" s="47">
        <f>IF(AC1714&lt;&gt;"completed","",IF(W1714=O1714,"no","yes"))</f>
        <v/>
      </c>
      <c r="AF1714" s="47">
        <f>IF(AC1714&lt;&gt;"completed","",IF(AND(X1714=P1714,Y1714=Q1714),"no","yes"))</f>
        <v/>
      </c>
      <c r="AG1714" s="47">
        <f>IF(AC1714&lt;&gt;"completed","待复核",IF(OR(W1714="",Z1714="",AA1714="",AD1714=""),"缺少必填项",IF(AND(OR(AE1714="yes",AF1714="yes"),AB1714=""),"修正原因缺失",IF(OR(W1714=0,W1714=1),IF(AND(X1714="",Y1714=""),"通过","0/1级时间应留空"),IF(AND(OR(W1714=2,W1714=3),X1714&lt;&gt;"",Y1714&lt;&gt;"",X1714&gt;=I1714,Y1714&lt;=J1714,Y1714&gt;X1714),"通过","2/3级时间无效")))))</f>
        <v/>
      </c>
    </row>
    <row r="1715">
      <c r="A1715" s="45" t="inlineStr">
        <is>
          <t>VQ-042</t>
        </is>
      </c>
      <c r="B1715" s="52" t="inlineStr">
        <is>
          <t>Where are the steam-release and float valves on a pressure-cooker lid?</t>
        </is>
      </c>
      <c r="C1715" s="45" t="inlineStr">
        <is>
          <t>en</t>
        </is>
      </c>
      <c r="D1715" s="45" t="inlineStr">
        <is>
          <t>Pressure Cooker</t>
        </is>
      </c>
      <c r="E1715" s="45" t="inlineStr">
        <is>
          <t>component</t>
        </is>
      </c>
      <c r="F1715" s="45" t="inlineStr">
        <is>
          <t>development</t>
        </is>
      </c>
      <c r="G1715" s="45" t="inlineStr">
        <is>
          <t>pressure-037-scene-0008</t>
        </is>
      </c>
      <c r="H1715" s="45" t="inlineStr">
        <is>
          <t>pressure-037</t>
        </is>
      </c>
      <c r="I1715" s="59" t="inlineStr">
        <is>
          <t>34.279</t>
        </is>
      </c>
      <c r="J1715" s="59" t="inlineStr">
        <is>
          <t>41.284</t>
        </is>
      </c>
      <c r="K1715" s="45" t="inlineStr">
        <is>
          <t>items/pressure-037-scene-0008/clip.mp4</t>
        </is>
      </c>
      <c r="L1715" s="45" t="inlineStr">
        <is>
          <t>items/pressure-037-scene-0008/thumbnail.jpg</t>
        </is>
      </c>
      <c r="M1715" s="52" t="inlineStr">
        <is>
          <t>OCR: NSIDER PICKS INSIDE It's a slow cooker, pressure cooker, and steamer ALL IN ONE.
VLM: Visual summary: A woman is opening the lid of an Instant Pot pressure cooker, which is displaying a timer set to 8:00.
视觉摘要: 一名女性正在打开一个显示计时器设为8:00的Instant Pot压力锅的盖子。
Visible product: Instant Pot
Visible components: woman; glasses; black top; pressure cooker lid; pressure cooker control panel; digital display; buttons; brand logo; text overlay
Visible actions: woman opening lid; woman smiling
Visible states: pressure cooker lid open; digital display showing 8:00</t>
        </is>
      </c>
      <c r="N1715" s="45" t="inlineStr">
        <is>
          <t>4</t>
        </is>
      </c>
      <c r="O1715" s="45" t="inlineStr">
        <is>
          <t>1</t>
        </is>
      </c>
      <c r="P1715" s="59" t="str"/>
      <c r="Q1715" s="59" t="str"/>
      <c r="R1715" s="52" t="inlineStr">
        <is>
          <t>The scene shows a woman opening the lid of an Instant Pot pressure cooker, but no steam-release or float valves are visible or mentioned.</t>
        </is>
      </c>
      <c r="S1715" s="52" t="inlineStr">
        <is>
          <t>VLM</t>
        </is>
      </c>
      <c r="T1715" s="52" t="inlineStr">
        <is>
          <t>low</t>
        </is>
      </c>
      <c r="U1715" s="52" t="inlineStr">
        <is>
          <t>No evidence of steam-release or float valves is present in the visual or textual evidence.</t>
        </is>
      </c>
      <c r="V1715" s="45" t="inlineStr">
        <is>
          <t>R1</t>
        </is>
      </c>
      <c r="W1715" s="46" t="inlineStr">
        <is>
          <t>1</t>
        </is>
      </c>
      <c r="X1715" s="60" t="n"/>
      <c r="Y1715" s="60" t="n"/>
      <c r="Z1715" s="46" t="inlineStr">
        <is>
          <t>no</t>
        </is>
      </c>
      <c r="AA1715" s="54" t="inlineStr">
        <is>
          <t>Instant Pot锅盖可见,但无任何特写镜头展示排气阀或浮球阀的位置。</t>
        </is>
      </c>
      <c r="AB1715" s="54" t="n"/>
      <c r="AC1715" s="46" t="inlineStr">
        <is>
          <t>completed</t>
        </is>
      </c>
      <c r="AD1715" s="46" t="inlineStr">
        <is>
          <t>2026-07-28T01:55:19+08:00</t>
        </is>
      </c>
      <c r="AE1715" s="47">
        <f>IF(AC1715&lt;&gt;"completed","",IF(W1715=O1715,"no","yes"))</f>
        <v/>
      </c>
      <c r="AF1715" s="47">
        <f>IF(AC1715&lt;&gt;"completed","",IF(AND(X1715=P1715,Y1715=Q1715),"no","yes"))</f>
        <v/>
      </c>
      <c r="AG1715" s="47">
        <f>IF(AC1715&lt;&gt;"completed","待复核",IF(OR(W1715="",Z1715="",AA1715="",AD1715=""),"缺少必填项",IF(AND(OR(AE1715="yes",AF1715="yes"),AB1715=""),"修正原因缺失",IF(OR(W1715=0,W1715=1),IF(AND(X1715="",Y1715=""),"通过","0/1级时间应留空"),IF(AND(OR(W1715=2,W1715=3),X1715&lt;&gt;"",Y1715&lt;&gt;"",X1715&gt;=I1715,Y1715&lt;=J1715,Y1715&gt;X1715),"通过","2/3级时间无效")))))</f>
        <v/>
      </c>
    </row>
    <row r="1716">
      <c r="A1716" s="45" t="inlineStr">
        <is>
          <t>VQ-042</t>
        </is>
      </c>
      <c r="B1716" s="52" t="inlineStr">
        <is>
          <t>Where are the steam-release and float valves on a pressure-cooker lid?</t>
        </is>
      </c>
      <c r="C1716" s="45" t="inlineStr">
        <is>
          <t>en</t>
        </is>
      </c>
      <c r="D1716" s="45" t="inlineStr">
        <is>
          <t>Pressure Cooker</t>
        </is>
      </c>
      <c r="E1716" s="45" t="inlineStr">
        <is>
          <t>component</t>
        </is>
      </c>
      <c r="F1716" s="45" t="inlineStr">
        <is>
          <t>development</t>
        </is>
      </c>
      <c r="G1716" s="45" t="inlineStr">
        <is>
          <t>pressure-032-scene-0002</t>
        </is>
      </c>
      <c r="H1716" s="45" t="inlineStr">
        <is>
          <t>pressure-032</t>
        </is>
      </c>
      <c r="I1716" s="59" t="inlineStr">
        <is>
          <t>30.364</t>
        </is>
      </c>
      <c r="J1716" s="59" t="inlineStr">
        <is>
          <t>1379.311</t>
        </is>
      </c>
      <c r="K1716" s="45" t="inlineStr">
        <is>
          <t>items/pressure-032-scene-0002/clip.mp4</t>
        </is>
      </c>
      <c r="L1716" s="45" t="inlineStr">
        <is>
          <t>items/pressure-032-scene-0002/thumbnail.jpg</t>
        </is>
      </c>
      <c r="M1716" s="52" t="inlineStr">
        <is>
          <t>ASR: of cooking i'm jan and my co-host today is linda and this is another fine episode of our cooking show isn't that right another adventure another adventure well what we're going to do today is we're going to explain the use of the pressure cooker now this was used in the 50s quite regularly and so we thought that we would go ahead and explain how pressure cooker is used A lot of times, and a lot of my friends, it says, oh, I used a pressure cooker and it blew up. Have you ever had that? Have you ever done a pressure cooker? No, but I do remember as a child, it happened to my mother. Oh, it did? And what happened? Oh, the pot roast was on the ceiling. Oh, how in the world did that happen? And it was the last time they used a pressure cooker. Well, I did cook a pressure cooker meal for a friend of mine for his birthday. thing and so we went into the computer room and I wanted to print out a birthday card for him on the printer and I couldn't get it to work so we stayed in the computer room a little bit too long and when I remembered that I had the pressure cooker on the stove by the time I got there this bottom was bowed out like this this is not the same pressure pan of course but it was all rounded on the bottom so I took it and it was rocking back and forth like this so I took it right away and put it underneath the cold water and then it died down and what happened was the meat got burnt so what we had to do was scrape off the good stuff and leave the bad stuff and throw the pan away and needless to say he still reminds me of that pressure cooker fiasco so we're not going to do that today we're going to do it the right way so I went to the the library just so you know and I wanted to see if they had anything new to add to a pressure cooker it's a very easy thing come up here and take a look at this see look at this here I don't know what this is oh it tells you how to tighten it down okay one of the things one of the things you will notice whenever you use a pressure cooker they're very notorious for lose handles so you're always having to tighten up your handles every pressure pressure cooker I have used the handles become loose I don't know why they can't fix them better than what they do but believe me they don't and that same way for this one too now if you get a pressure pan they come in all kinds of stainless steel and a variety of metals nowadays before they were aluminum you will see on the handle right here it tells you the times of how long to cook your meal now you may or may not have a book with it and i can't find my book but needless to say this really does make good meals so according to this getting to know your pressure cooker what you the parts of it are is uh the top the cover and then of course this is the bottom and then these are the goofy handles and then this is where the petcock goes I think that's what they call it and that is this little gauge right here and then you also have this little rubber thing right here you want to get close where they can see it zoom it in so they can see it a point to it right now what happens is when you put this on and it reaches a certain pressure rocks back and forth in order to maintain a 10 pound or 15 pound pressure stuff is released steam is released through this right here. How, according to this, the overpressure plug? Yeah, overpressure plug. See, there's no reason why you should have that on the bottom. Unless you have the heat really up high. So what you do is you put your food in here, and then you put your top on here, and then you close it. Oh, I don't know why this won't close. there like this and then you put your top on and then you put it on the heat okay sometimes this will stick okay and that's how this works but I'm going to have to fix these handles here because I don't like how they're loose okay now in here they have a seal and this seal should be replaced be be replaced periodically because um what happens is they'll stretch out or they get um really old and they're not really flexible so if you go to put it on there what happens is you have a problem getting it off even after all the pressure is released so what we're going to do today is we're going to make a beef stew and it tells us that we that's 12 minutes yep yep so we do cook it 12 minutes on high heat and so what we have right now we have our meat marinating in the refrigerator and a half a cup of red wine or white wine and two tablespoons of salad oil and the reason I do that is I purchased some beef stew one time and I pressure cooked it and I slow cooked it and I pressure cooked it again and it never got tender I don't know what it was I thought well maybe we better let have a little drink of wine and maybe it'll tenderize it way to go so what we'll do is we'll start getting our vegetables and things ready and I'll take the meat out in a minute and we will put this okay we washed our vegetables and so we're gonna cook our meat so don't tell me how did you cook your beef Steve because I understand I'm doing a little bit different than you I would always, you singe the meat first, and then you simply add all of your vegetables cut up to bite size pieces to the pot, a little bit of water, and let it cook. If you did it in the crock pot, it could cook all day while you were at work, otherwise you could do it on the stove a little bit, take a little bit longer, but it would still take several hours and then your um your water would have that you added you and you'd have a lot of moisture in there so you could bring the gravy and simply add a gravy thickener right okay that was it so did you now see i use potatoes celery carrots onions tomatoes a little bit of garlic and so you're you don't use these ingredients or you do other ones because we We've talked about this before. I used to make it with the carrots, the potatoes, the onions, definitely, the meat. I did not do garlic, but garlic would be good, I think. Every now and then I would add the celery, but not that much. It's also very simple to add other vegetables like a turnip, parsnips, or even rutabaga to it would go very well and cook well because they would remain firm and not get all mushy. oh right but never messed up my gravies with any tomato or anything like that yes but now remember we're putting this in the pressure cooker so it's going to cook a little bit different than so what we're so what i'm going to do here is um i'm going to cut some of these vegetables up and to about this size because the meat is going to cook really quickly according to this it's 12 minutes, and we don't have a lot of beef stew anyway, so Or I could just cut it like this make them kind of uniform Well, I used to cut them in bite-sized pieces. Oh bite-sized pieces. Yeah, okay Well, I'll just cut them in half that would work out yeah, and then what I'll do is you want to get the meat out of the refrigerator sure and What we'll do is cut these up in bite-sized pieces. Well, it made it, it also made it a lot easier because you figure that I used to cook it when I had kids that, you know, and I really didn't want to have to go around and cut things twice for them so they could eat it. You know what I mean. Yeah, oh, ah, that went on the floor. Oh, got to pick it up and wash it off. One of the joys of motherhood. Well, I'll be thankful you're not a bird. You have to eat it for them. Thank you for that scenario. I don't really want to visualize that one. We'll leave that to the world of robins and stuff. Oh, dear me. Spring is coming. Pretty sure we'll have a little bunch of robins and whatnot running around. But you know the thing of it is I've noticed that the days are getting longer. Oh yeah. Even yesterday I noticed that and there's always a thrill right yeah so what we'll do is if you want to drain that meat marinated this yes you know so if you wanted to go ahead and maybe squish it around you get a little bit more that stuff on it will drain it and then we'll fry it or brown it squish your rounder yeah I like carrots I like a lot of carrots I'm not so hot on celery but you really have to have that for the taste. It adds a little bit of a flavor. Yeah, it does. So anyway, I'm going to make some, because it's so much water and celery, I think this would cook really fast. I'm going to keep the pieces a little bit chunky here. Carrots really are good for you. And I try to have an orange vegetable every day which means that particularly during the summer I'm having a carrot almost every night. Have you noticed the difference in the taste of the organic carrots compared to the other carrots? I got some organic carrots the other day and they were so good. They were like we used to grow in our garden a long long time ago. So I think with all the pesticides and whatnot they put on there, not only does it, they say, do something to that, you know, the vegetables, but it also changes the taste of them. I'm sure it does. Yeah, these were so, so sweet. They were so good. Plus, in all likelihood, it's not one of the hybrid carrots either. Probably a natural. I think that makes a big difference as well between the hybrid and the what do they call it? Oh! Heirloom. The heirloom? Heirlooms. Well, I don't know much about tomatoes. So we used to have a garden. And I do like a lot of potatoes and onions we're going to cut up an onion too in the midwest this would be considered like a midwest beef stew you know if you like the east coast or the south they would put other little things in there i think but with the midwest what they do is just you know very few um vegetables okay then i'll cut um well how in the world did that happen i'm just gonna cut Okay, a few little pieces here of onion, I like onion in there, I don't think you can have enough onion in there, so, okay, so this is ready to go. So one thing we have to do is we have to put some oil in here, and that's pretty good. Well yeah, because we're not going to use this, but one thing I was reading, it says be sure when you use this, ahoy, you have to make sure that bowl's unclogged, because if there's food in there, it's not going to cook right. that is logical yes yeah you know I never really checked it out before no I've used it but you know how many people do that you know okay I got this pressure cooker and you just automatically assume that it's going to be clean because steam is going through it why would it get if you don't have anything for me now underneath the side you should be having anything coming out there right okay so do we have any oil let's see this is the front put on medium heat do you have some oil in here okay here we go get this get this going see i put the oil in here put the oil in here and i'll let this get brown and i'm gonna uh as soon as it gets hot i'm gonna put the meat in there and let it cook then put the meat and all the vegetables along you want to open this i cleaned it off and um there's a can over there and then we'll put the tomatoes in there and I don't think we need any water but I am going to put a little kind of water in there I just think it needs it myself don't want it to get bad here so I hope this is good stew meat this is what it looks like the stew meat it's in the marinade right here so be tasty smells pretty good now the one recipe that i did uh have in one of my cookbooks that called for salt pork in there and a lot of exotic spices but i'm just we're just doing a real simple to show people how pressure cooker works because I know a lot of people are afraid of them okay only time I ever used it I did do canning and I actually I canned mincemeat one time really and I used the pressure canner oh by the way these all come with a rack it's a round rack like that it has holes and I I know you see them everywhere you go like if you go to a garage sale you will see them people don't know what they're used for but you put it in the pan and if you're going to be cooking beans what you do is you take a stainless steel bowl like this you put your beans in with a little bit of water and you put it on that rack and you do put water in the bottom of it and then you cook it sometimes people forget that you know they put the beans in there without putting them in a dish and then they wonder why they foam up see but that's that's how you do it really yeah Yeah, that's how they do it. Yeah, because, you know, the container, and you want to have kind of like a steam, so you have to have a rack to put in there, to put the bowl on the rack and have water around it. Okay, I have a question. Do you still have to soak your beans? Well, you know, it's been a long time since I cooked beans. It wouldn't hurt to soak the beans. Let's see, what does it say? Now this, you can't put beans in here. It should say right on here. Oh, your carrots cook two minutes. Okay, it doesn't say beans. Pork chops, potatoes, ten minutes. Beef stew, twelve. So, but I think the carrots would be two minutes by itself. And because it's got everything else in there, okay, it's starting to get hot. So what I'm going to do is put my beef stew in here and even if I do have a little of the juice from the marinade isn't gonna hurt one darn bit can add a little flavor to it now and that recipe that called for salt pork also called to cook some noodles egg noodles and then you put your stew on the egg noodles but we're not going to do that because it has potatoes it doesn't really need egg noodles you just can put it in a bowl and eat it however you want to eat it i can't imagine serving beef stew on egg noodles but that's me well see that's a different region of the country that's what i'm saying different regions make a stew different and they serve it different if they don't serve it on noodles they'll serve it on rice see rice makes sense yeah well you know i think rice should be just eating by itself let this a little brown and then we'll put the stuff in there did you get the can open okay yes oh you're so efficient no it's challenging oh my hands do not do well with can openers you ought to see me with the coffee cans oh that's an adventure in itself if you want to see see this starting to cook nice like this see okay so it's turning brown like it should and uh now some people if they even if they do cook it in a pressure cooker they will dip the beef in flour and then they'll fry it like in a fry pan so it gets really crusty and then they'll put it in a pressure pan with all the vegetables but me having it being crusty or not i don't really care you know i can't see that sticking so well i mean but maybe that's just me well no they do they put the flour on it and you know and then they put a lot of black pepper in the flour and then roll the meat in the flour and then they go ahead and fry it in real hot salad oil or you know vegetable oil or you know shortening or whatever they use till they get it crusty all over and then they will go ahead and put it in a either like a crock pot or is it like a big stew pan or pressure cooker I mean there's many different ways of fixing it depends on how you want to fuss with it everybody has their own idiosyncrasies yeah I mean I don't want to fuss with it too much right now see so it is getting brown see how the meat is getting brown yeah you're doing good yeah means we have a little bit of juice in here and then this will cook for about 10 minutes and i came across a recipe here in at the library when i went to the library a recipe for chocolate mousse cheesecake and you actually cook it in a pressure cooker which i find unusual but if you can cook um uh apple bread pudding in a crock pot why can't you cook a cheesecake in a pressure pan you know okay so it's all nice and brown so what we're going to do here now is we're going to put the vegetables in here and i'm going to put put the carrots on the bottom let them cook first and oh isn't this lovely okay I see something running back and forth all the time here there you go let's mess them up kid yeah okay now the tomatoes I do think it's gonna call for water I'm gonna put a little water in there I think it needs more now it takes a few minutes for the temperature to yeah there i think that's right okay now what we do is we put this on and it goes to the side like that you'll find the hole if you try to do it the other way it doesn't work you have to push it this way okay tight okay now put this on now and turn the heat up here when it starts going and rocking i'm going to turn the heat down a little bit because it doesn't once it reaches that pressure you don't need to really have a lot of high heat on I think that's probably where people make mistake oh okay so can you set the pressure on this or do you just accept the builds up pressure and well he's going to build up the pressure and then we're going to time it for 10 minutes and then what's going to happen is it'll cook it'll rock this back and forth right for two and we'll set the timer for 12 minutes and then when it when it's done after 12 minutes we will take it to we will take it to the water and we will pour water on it right here and that will release the pressure or cool it down we release the pressure but the meat and the meal and everything will be nice and hot okay so it's it's once you master the pressure cooker they really are a wonderful way of cooking food so we'll let that build up to a rock okay okay it's starting to get really hot and if you can zoom in on the camera you will see that this little thing is starting to open up right here so pressure is building and pretty soon this will start rocking and then we will time it for 12 minutes and then we should have some stew as you've seen it's popping up here but it's also steaming here so I don't know if we're having a malfunction or what you know it could be that that screw maybe needs to be tightened up and it's too late to do it now so what we're gonna do is let this go and see what happens okay this is proof that this is an unrehearsed show okay not what yeah see it's supposed to rock like this but for some reason it's
OCR: Om - ALLNEW PINKIDITE PINKEDITK ALLANEW ILNEW PINKEDIT ALL NEW PINKIDITK PINKEDITN PINKIDITR PINKIDITN PINKIDIT ALL-NEW ALLNIW BNKIDITK RINKIDIDE BINKIDITK 25 2S
VLM: Visual summary: Two women are in a kitchen preparing food. One woman is stirring a pot on the stove, while the other is chopping vegetables on a cutting board.
视觉摘要: 两位女士在厨房里准备食物。一位女士在炉子上搅拌锅里的东西，另一位女士在砧板上切菜。
Visible product: Pressure Cooker
Visible components: stove; pot; cutting board; knife; canned food; aprons; refrigerator; cabinets
Visible actions: stirring; chopping; holding a pot; standing
Visible states: food being prepared; pot on stove; vegetables on cutting board
Visual uncertainty: The specific model or brand of the pressure cooker is not visible. The exact contents of the pot are not clearly identifiable.</t>
        </is>
      </c>
      <c r="N1716" s="45" t="inlineStr">
        <is>
          <t>5</t>
        </is>
      </c>
      <c r="O1716" s="45" t="inlineStr">
        <is>
          <t>1</t>
        </is>
      </c>
      <c r="P1716" s="59" t="str"/>
      <c r="Q1716" s="59" t="str"/>
      <c r="R1716" s="52" t="inlineStr">
        <is>
          <t>ASR mentions 'this little gauge right here' and 'this little rubber thing right here' and 'this is where the petcock goes', but does not specify location of steam-release or float valves on the lid, nor does it visually identify them.</t>
        </is>
      </c>
      <c r="S1716" s="52" t="inlineStr">
        <is>
          <t>ASR</t>
        </is>
      </c>
      <c r="T1716" s="52" t="inlineStr">
        <is>
          <t>low</t>
        </is>
      </c>
      <c r="U1716" s="52" t="inlineStr">
        <is>
          <t>ASR references components but does not explicitly name or locate steam-release or float valves on the lid.</t>
        </is>
      </c>
      <c r="V1716" s="45" t="inlineStr">
        <is>
          <t>R1</t>
        </is>
      </c>
      <c r="W1716" s="46" t="inlineStr">
        <is>
          <t>1</t>
        </is>
      </c>
      <c r="X1716" s="60" t="n"/>
      <c r="Y1716" s="60" t="n"/>
      <c r="Z1716" s="46" t="inlineStr">
        <is>
          <t>no</t>
        </is>
      </c>
      <c r="AA1716" s="54" t="inlineStr">
        <is>
          <t>6帧为宽时间厨房场景，蒸汽释放阀与浮子阀未被特写或文字标识其位置。</t>
        </is>
      </c>
      <c r="AB1716" s="54" t="inlineStr">
        <is>
          <t>AI=1→R1=1：保持。产品出现但无阀门位置特写。</t>
        </is>
      </c>
      <c r="AC1716" s="46" t="inlineStr">
        <is>
          <t>completed</t>
        </is>
      </c>
      <c r="AD1716" s="46" t="inlineStr">
        <is>
          <t>2026-07-28T01:55:19+08:00</t>
        </is>
      </c>
      <c r="AE1716" s="47">
        <f>IF(AC1716&lt;&gt;"completed","",IF(W1716=O1716,"no","yes"))</f>
        <v/>
      </c>
      <c r="AF1716" s="47">
        <f>IF(AC1716&lt;&gt;"completed","",IF(AND(X1716=P1716,Y1716=Q1716),"no","yes"))</f>
        <v/>
      </c>
      <c r="AG1716" s="47">
        <f>IF(AC1716&lt;&gt;"completed","待复核",IF(OR(W1716="",Z1716="",AA1716="",AD1716=""),"缺少必填项",IF(AND(OR(AE1716="yes",AF1716="yes"),AB1716=""),"修正原因缺失",IF(OR(W1716=0,W1716=1),IF(AND(X1716="",Y1716=""),"通过","0/1级时间应留空"),IF(AND(OR(W1716=2,W1716=3),X1716&lt;&gt;"",Y1716&lt;&gt;"",X1716&gt;=I1716,Y1716&lt;=J1716,Y1716&gt;X1716),"通过","2/3级时间无效")))))</f>
        <v/>
      </c>
    </row>
    <row r="1717">
      <c r="A1717" s="45" t="inlineStr">
        <is>
          <t>VQ-042</t>
        </is>
      </c>
      <c r="B1717" s="52" t="inlineStr">
        <is>
          <t>Where are the steam-release and float valves on a pressure-cooker lid?</t>
        </is>
      </c>
      <c r="C1717" s="45" t="inlineStr">
        <is>
          <t>en</t>
        </is>
      </c>
      <c r="D1717" s="45" t="inlineStr">
        <is>
          <t>Pressure Cooker</t>
        </is>
      </c>
      <c r="E1717" s="45" t="inlineStr">
        <is>
          <t>component</t>
        </is>
      </c>
      <c r="F1717" s="45" t="inlineStr">
        <is>
          <t>development</t>
        </is>
      </c>
      <c r="G1717" s="45" t="inlineStr">
        <is>
          <t>pressure-001-scene-0001</t>
        </is>
      </c>
      <c r="H1717" s="45" t="inlineStr">
        <is>
          <t>pressure-001</t>
        </is>
      </c>
      <c r="I1717" s="59" t="inlineStr">
        <is>
          <t>0.0</t>
        </is>
      </c>
      <c r="J1717" s="59" t="inlineStr">
        <is>
          <t>120.65</t>
        </is>
      </c>
      <c r="K1717" s="45" t="inlineStr">
        <is>
          <t>items/pressure-001-scene-0001/clip.mp4</t>
        </is>
      </c>
      <c r="L1717" s="45" t="inlineStr">
        <is>
          <t>items/pressure-001-scene-0001/thumbnail.jpg</t>
        </is>
      </c>
      <c r="M1717" s="52" t="inlineStr">
        <is>
          <t>VLM: Visual summary: A pressure cooker is sitting on a kitchen countertop, emitting steam from its valve.
视觉摘要: 一个压力锅放在厨房台面上，从其阀门处冒出蒸汽。
Visible product: Pressure Cooker
Visible components: pressure cooker; red valve cap; metal lid; black handles; granite countertop; white tiled wall
Visible states: steam is being released from the valve</t>
        </is>
      </c>
      <c r="N1717" s="45" t="inlineStr">
        <is>
          <t>6</t>
        </is>
      </c>
      <c r="O1717" s="45" t="inlineStr">
        <is>
          <t>1</t>
        </is>
      </c>
      <c r="P1717" s="59" t="str"/>
      <c r="Q1717" s="59" t="str"/>
      <c r="R1717" s="52" t="inlineStr">
        <is>
          <t>The visual evidence shows a pressure cooker with steam releasing from a valve, but does not identify or locate the steam-release valve or float valve on the lid.</t>
        </is>
      </c>
      <c r="S1717" s="52" t="inlineStr">
        <is>
          <t>VLM</t>
        </is>
      </c>
      <c r="T1717" s="52" t="inlineStr">
        <is>
          <t>low</t>
        </is>
      </c>
      <c r="U1717" s="52" t="inlineStr">
        <is>
          <t>The scene shows a pressure cooker with steam emission, but no explicit visual or textual indication of the specific locations of the steam-release or float valves on the lid.</t>
        </is>
      </c>
      <c r="V1717" s="45" t="inlineStr">
        <is>
          <t>R1</t>
        </is>
      </c>
      <c r="W1717" s="46" t="inlineStr">
        <is>
          <t>1</t>
        </is>
      </c>
      <c r="X1717" s="60" t="n"/>
      <c r="Y1717" s="60" t="n"/>
      <c r="Z1717" s="46" t="inlineStr">
        <is>
          <t>no</t>
        </is>
      </c>
      <c r="AA1717" s="54" t="inlineStr">
        <is>
          <t>全6帧（t=0.0s–120.6s）可见压力锅顶部中央有红色阀帽（排气阀大致位置），但画面未明确标识或分别指出排气阀和浮子阀的具体位置。</t>
        </is>
      </c>
      <c r="AB1717" s="54" t="n"/>
      <c r="AC1717" s="46" t="inlineStr">
        <is>
          <t>completed</t>
        </is>
      </c>
      <c r="AD1717" s="46" t="inlineStr">
        <is>
          <t>2026-07-28T01:55:19+08:00</t>
        </is>
      </c>
      <c r="AE1717" s="47">
        <f>IF(AC1717&lt;&gt;"completed","",IF(W1717=O1717,"no","yes"))</f>
        <v/>
      </c>
      <c r="AF1717" s="47">
        <f>IF(AC1717&lt;&gt;"completed","",IF(AND(X1717=P1717,Y1717=Q1717),"no","yes"))</f>
        <v/>
      </c>
      <c r="AG1717" s="47">
        <f>IF(AC1717&lt;&gt;"completed","待复核",IF(OR(W1717="",Z1717="",AA1717="",AD1717=""),"缺少必填项",IF(AND(OR(AE1717="yes",AF1717="yes"),AB1717=""),"修正原因缺失",IF(OR(W1717=0,W1717=1),IF(AND(X1717="",Y1717=""),"通过","0/1级时间应留空"),IF(AND(OR(W1717=2,W1717=3),X1717&lt;&gt;"",Y1717&lt;&gt;"",X1717&gt;=I1717,Y1717&lt;=J1717,Y1717&gt;X1717),"通过","2/3级时间无效")))))</f>
        <v/>
      </c>
    </row>
    <row r="1718">
      <c r="A1718" s="45" t="inlineStr">
        <is>
          <t>VQ-042</t>
        </is>
      </c>
      <c r="B1718" s="52" t="inlineStr">
        <is>
          <t>Where are the steam-release and float valves on a pressure-cooker lid?</t>
        </is>
      </c>
      <c r="C1718" s="45" t="inlineStr">
        <is>
          <t>en</t>
        </is>
      </c>
      <c r="D1718" s="45" t="inlineStr">
        <is>
          <t>Pressure Cooker</t>
        </is>
      </c>
      <c r="E1718" s="45" t="inlineStr">
        <is>
          <t>component</t>
        </is>
      </c>
      <c r="F1718" s="45" t="inlineStr">
        <is>
          <t>development</t>
        </is>
      </c>
      <c r="G1718" s="45" t="inlineStr">
        <is>
          <t>pressure-040-scene-0040</t>
        </is>
      </c>
      <c r="H1718" s="45" t="inlineStr">
        <is>
          <t>pressure-040</t>
        </is>
      </c>
      <c r="I1718" s="59" t="inlineStr">
        <is>
          <t>517.584</t>
        </is>
      </c>
      <c r="J1718" s="59" t="inlineStr">
        <is>
          <t>530.831</t>
        </is>
      </c>
      <c r="K1718" s="45" t="inlineStr">
        <is>
          <t>items/pressure-040-scene-0040/clip.mp4</t>
        </is>
      </c>
      <c r="L1718" s="45" t="inlineStr">
        <is>
          <t>items/pressure-040-scene-0040/thumbnail.jpg</t>
        </is>
      </c>
      <c r="M1718" s="52" t="inlineStr">
        <is>
          <t>ASR: Do whatever you want with this. There's so much you can do. I mean, I love butternut squash. Okay. I'm a little confused. Butternut squash. You don't put the lid back on? Well, right now we're in warming mode. So it's just like a regular pot. We're done. I cannot believe that. I know. The lid was on for like, what, two and a half minutes?
OCR: PCTV PARK CITY RKITY TELEVISION PARK PC PARK CITW PARK CITY TELEVISION RIETV TELEVISION PARK CITY TE EVISI TELE WHIP1TGO0O EAM
VLM: Visual summary: Three people are standing behind a kitchen counter in a television studio, with a pressure cooker and various food items on the counter. They appear to be engaged in a cooking segment.
视觉摘要: 三个人站在电视演播室的厨房台前，台上放着压力锅和各种食材，他们似乎正在进行烹饪节目。
Visible product: Pressure Cooker
Visible components: pressure cooker; pumpkin; carton of cream; jar of pumpkin puree; spoon; mugs; bowl; glass; spice shaker; wooden cutting board; TV screens; studio backdrop with 'PCTV PARK CITY TELEVISION' logo
Visible actions: person on the right stirring the pressure cooker; person in the middle gesturing with a spoon; person on the left holding a spoon</t>
        </is>
      </c>
      <c r="N1718" s="45" t="inlineStr">
        <is>
          <t>7</t>
        </is>
      </c>
      <c r="O1718" s="45" t="inlineStr">
        <is>
          <t>0</t>
        </is>
      </c>
      <c r="P1718" s="59" t="str"/>
      <c r="Q1718" s="59" t="str"/>
      <c r="R1718" s="52" t="inlineStr">
        <is>
          <t>The scene shows a pressure cooker but does not show or mention steam-release or float valves; ASR discusses cooking actions unrelated to valve locations; OCR contains irrelevant text; VLM shows no close-up or indication of valve components.</t>
        </is>
      </c>
      <c r="S1718" s="52" t="inlineStr">
        <is>
          <t>VLM|ASR|OCR</t>
        </is>
      </c>
      <c r="T1718" s="52" t="inlineStr">
        <is>
          <t>low</t>
        </is>
      </c>
      <c r="U1718" s="52" t="inlineStr">
        <is>
          <t>No evidence of valve components or their location is visible or mentioned.</t>
        </is>
      </c>
      <c r="V1718" s="45" t="inlineStr">
        <is>
          <t>R1</t>
        </is>
      </c>
      <c r="W1718" s="46" t="inlineStr">
        <is>
          <t>0</t>
        </is>
      </c>
      <c r="X1718" s="60" t="n"/>
      <c r="Y1718" s="60" t="n"/>
      <c r="Z1718" s="46" t="inlineStr">
        <is>
          <t>no</t>
        </is>
      </c>
      <c r="AA1718" s="54" t="inlineStr">
        <is>
          <t>全部6帧为访谈场景，压力锅在背景中且距离较远，完全无法看到锅盖上任何阀门部件的位置。</t>
        </is>
      </c>
      <c r="AB1718" s="54" t="n"/>
      <c r="AC1718" s="46" t="inlineStr">
        <is>
          <t>completed</t>
        </is>
      </c>
      <c r="AD1718" s="46" t="inlineStr">
        <is>
          <t>2026-07-28T01:55:19+08:00</t>
        </is>
      </c>
      <c r="AE1718" s="47">
        <f>IF(AC1718&lt;&gt;"completed","",IF(W1718=O1718,"no","yes"))</f>
        <v/>
      </c>
      <c r="AF1718" s="47">
        <f>IF(AC1718&lt;&gt;"completed","",IF(AND(X1718=P1718,Y1718=Q1718),"no","yes"))</f>
        <v/>
      </c>
      <c r="AG1718" s="47">
        <f>IF(AC1718&lt;&gt;"completed","待复核",IF(OR(W1718="",Z1718="",AA1718="",AD1718=""),"缺少必填项",IF(AND(OR(AE1718="yes",AF1718="yes"),AB1718=""),"修正原因缺失",IF(OR(W1718=0,W1718=1),IF(AND(X1718="",Y1718=""),"通过","0/1级时间应留空"),IF(AND(OR(W1718=2,W1718=3),X1718&lt;&gt;"",Y1718&lt;&gt;"",X1718&gt;=I1718,Y1718&lt;=J1718,Y1718&gt;X1718),"通过","2/3级时间无效")))))</f>
        <v/>
      </c>
    </row>
    <row r="1719">
      <c r="A1719" s="45" t="inlineStr">
        <is>
          <t>VQ-042</t>
        </is>
      </c>
      <c r="B1719" s="52" t="inlineStr">
        <is>
          <t>Where are the steam-release and float valves on a pressure-cooker lid?</t>
        </is>
      </c>
      <c r="C1719" s="45" t="inlineStr">
        <is>
          <t>en</t>
        </is>
      </c>
      <c r="D1719" s="45" t="inlineStr">
        <is>
          <t>Pressure Cooker</t>
        </is>
      </c>
      <c r="E1719" s="45" t="inlineStr">
        <is>
          <t>component</t>
        </is>
      </c>
      <c r="F1719" s="45" t="inlineStr">
        <is>
          <t>development</t>
        </is>
      </c>
      <c r="G1719" s="45" t="inlineStr">
        <is>
          <t>pressure-037-scene-0009</t>
        </is>
      </c>
      <c r="H1719" s="45" t="inlineStr">
        <is>
          <t>pressure-037</t>
        </is>
      </c>
      <c r="I1719" s="59" t="inlineStr">
        <is>
          <t>41.284</t>
        </is>
      </c>
      <c r="J1719" s="59" t="inlineStr">
        <is>
          <t>45.955</t>
        </is>
      </c>
      <c r="K1719" s="45" t="inlineStr">
        <is>
          <t>items/pressure-037-scene-0009/clip.mp4</t>
        </is>
      </c>
      <c r="L1719" s="45" t="inlineStr">
        <is>
          <t>items/pressure-037-scene-0009/thumbnail.jpg</t>
        </is>
      </c>
      <c r="M1719" s="52" t="inlineStr">
        <is>
          <t>OCR: INSIDER PICKS It makes tender pulled pork in 90 minutes.
VLM: Visual summary: A person is shown interacting with a multi-functional kitchen appliance, which is identified by on-screen text as a slow cooker, pressure cooker, and steamer all in one.
视觉摘要: 一个人正在与一个多功能厨房电器互动，该电器被屏幕上的文字描述为集慢炖锅、压力锅和蒸锅于一体的设备。
Visible product: Pressure Cooker
Visible components: black appliance lid; black control knob; person's hand; person's hair
Visible actions: person holding appliance lid; person turning control knob
Visual uncertainty: The full product name or brand is not visible. The exact model or specifications are not visible.</t>
        </is>
      </c>
      <c r="N1719" s="45" t="inlineStr">
        <is>
          <t>8</t>
        </is>
      </c>
      <c r="O1719" s="45" t="inlineStr">
        <is>
          <t>1</t>
        </is>
      </c>
      <c r="P1719" s="59" t="str"/>
      <c r="Q1719" s="59" t="str"/>
      <c r="R1719" s="52" t="inlineStr">
        <is>
          <t>The scene shows a pressure cooker lid being held and a control knob being turned, but no steam-release or float valves are visible or mentioned.</t>
        </is>
      </c>
      <c r="S1719" s="52" t="inlineStr">
        <is>
          <t>VLM</t>
        </is>
      </c>
      <c r="T1719" s="52" t="inlineStr">
        <is>
          <t>low</t>
        </is>
      </c>
      <c r="U1719" s="52" t="inlineStr">
        <is>
          <t>No evidence of steam-release or float valves is present in the visual or textual content.</t>
        </is>
      </c>
      <c r="V1719" s="45" t="inlineStr">
        <is>
          <t>R1</t>
        </is>
      </c>
      <c r="W1719" s="46" t="inlineStr">
        <is>
          <t>1</t>
        </is>
      </c>
      <c r="X1719" s="60" t="n"/>
      <c r="Y1719" s="60" t="n"/>
      <c r="Z1719" s="46" t="inlineStr">
        <is>
          <t>no</t>
        </is>
      </c>
      <c r="AA1719" s="54" t="inlineStr">
        <is>
          <t>锅盖区域虽有特写，但双手仅操作旋钮控制器，未指出排气阀或浮子阀在锅盖上的具体位置。</t>
        </is>
      </c>
      <c r="AB1719" s="54" t="n"/>
      <c r="AC1719" s="46" t="inlineStr">
        <is>
          <t>completed</t>
        </is>
      </c>
      <c r="AD1719" s="46" t="inlineStr">
        <is>
          <t>2026-07-28T01:55:19+08:00</t>
        </is>
      </c>
      <c r="AE1719" s="47">
        <f>IF(AC1719&lt;&gt;"completed","",IF(W1719=O1719,"no","yes"))</f>
        <v/>
      </c>
      <c r="AF1719" s="47">
        <f>IF(AC1719&lt;&gt;"completed","",IF(AND(X1719=P1719,Y1719=Q1719),"no","yes"))</f>
        <v/>
      </c>
      <c r="AG1719" s="47">
        <f>IF(AC1719&lt;&gt;"completed","待复核",IF(OR(W1719="",Z1719="",AA1719="",AD1719=""),"缺少必填项",IF(AND(OR(AE1719="yes",AF1719="yes"),AB1719=""),"修正原因缺失",IF(OR(W1719=0,W1719=1),IF(AND(X1719="",Y1719=""),"通过","0/1级时间应留空"),IF(AND(OR(W1719=2,W1719=3),X1719&lt;&gt;"",Y1719&lt;&gt;"",X1719&gt;=I1719,Y1719&lt;=J1719,Y1719&gt;X1719),"通过","2/3级时间无效")))))</f>
        <v/>
      </c>
    </row>
    <row r="1720">
      <c r="A1720" s="45" t="inlineStr">
        <is>
          <t>VQ-042</t>
        </is>
      </c>
      <c r="B1720" s="52" t="inlineStr">
        <is>
          <t>Where are the steam-release and float valves on a pressure-cooker lid?</t>
        </is>
      </c>
      <c r="C1720" s="45" t="inlineStr">
        <is>
          <t>en</t>
        </is>
      </c>
      <c r="D1720" s="45" t="inlineStr">
        <is>
          <t>Pressure Cooker</t>
        </is>
      </c>
      <c r="E1720" s="45" t="inlineStr">
        <is>
          <t>component</t>
        </is>
      </c>
      <c r="F1720" s="45" t="inlineStr">
        <is>
          <t>development</t>
        </is>
      </c>
      <c r="G1720" s="45" t="inlineStr">
        <is>
          <t>pressure-026-scene-0002</t>
        </is>
      </c>
      <c r="H1720" s="45" t="inlineStr">
        <is>
          <t>pressure-026</t>
        </is>
      </c>
      <c r="I1720" s="59" t="inlineStr">
        <is>
          <t>9.576</t>
        </is>
      </c>
      <c r="J1720" s="59" t="inlineStr">
        <is>
          <t>304.771</t>
        </is>
      </c>
      <c r="K1720" s="45" t="inlineStr">
        <is>
          <t>items/pressure-026-scene-0002/clip.mp4</t>
        </is>
      </c>
      <c r="L1720" s="45" t="inlineStr">
        <is>
          <t>items/pressure-026-scene-0002/thumbnail.jpg</t>
        </is>
      </c>
      <c r="M1720" s="52" t="inlineStr">
        <is>
          <t>ASR: Hi friends, Vic Sage here and thanks for joining us for a new entry in the diary of an arcade employee vidcast. Instead of an arcade game, today I'm going to be shining a spotlight on Gary Kitchen's overlooked 1983 masterpiece from Activision for the Atari 2600, Pressure Cooker. The game tasks one to two players taking alternate turns with filling the shoes of short order Sam, as he attempts to fill the custom orders of the patrons of the grill, a hopping burger joint that that has installed an automated open flame oven, complete with conveyor belt and a food dispenser. Too bad, there's a glitch in the system as the oven keeps churning out plain burgers and the dispenser seems to randomly toss out the tomatoes, onions, lettuce, and cheese that short order Sam has to catch and slap on the hamburgers. Assuming, of course, those are the ingredients the customers have requested. If Sam is presented with a condiment that he doesn't need, the player must press the fire button on the Atari joystick stick to have Sam bounce it back into the dispenser with his rotund belly. Using the electronic order board at the bottom of the screen, Sam can keep track of which ingredients he will need for each burger. These are random, and as you can see in this video, I've got quite a few guests lining up for onions on their burger. After filling an order correctly, the food dispenser will shoot out the top bun. Sam then will take the completed burger to the wrapping room, depositing it hopefully in the correct color-coded wrapping chute, and not dropping it on the floor of the room. which is shockingly easy to do in the later levels when the conveyor belt is stacked up with burgers and you are constantly on the run. In Pressure Cooker you don't have a set number of lives but a performance rating which starts at 50 points. You can see the performance point value to the left of the open flame oven. You can gain or lose performance points depending on how well you're playing the game. The performance points are different than your score by the way. You will get 10 performance points every time you earn 10,000 points. points. The maximum number of performance points you can have is 99. Short order Sam will lose 1 performance point if he allows an ingredient to be wasted, whether that be smashing against Sam or against the conveyor belt. You will also lose 1 point if you happen to place the same type of ingredient on a hamburger more than once. Sam will lose 5 performance points every time he drops a hamburger into the wrong wrapping chute, or you miss the chute and you end up dropping it on the floor. Sam loses a whopping 10 performance points if a hamburger falls off the conveyor belt. Now about the scoring for Pressure Cooker. The player will get five points for every ingredient caught, 10 points for placing the condiment on a burger for the first time, 100 points for dropping the completed burger in the correct color-coded wrapping chute. The remaining performance points will be added to your score as efficiency bonus points at the end of the wave, as well as the completed burgers as they are sold, all raising your score before a new wave begins. With the difficulty increasing, I've advanced the difficulty of this wave to show you just how fast and frantic things can get in Pressure Cooker. Bear in mind, this is even without the need of multiple ingredients for the burgers! One of the better strategies in the later stages is to position Sam closer to the food dispenser so you aren't wasting time writing to the ingredient. You can grab it, slap it on the burger, and intercept the bun. Assuming of course in the frantic pace you don't accidentally send back the ingredient like that. As you can see the later waves sometimes you will not be able to complete every burger and just have to hope you have enough performance points to survive the level. Ouch! Right on the floor. Some days you just can't get rid of a bun. Now if you were fortunate enough to grow up during the heyday of the Atari 2600 you'll know that in an Activision game if you reached a certain
OCR: ACTIVISION PRESSURE COOKER FOR THE ATARI 2600 1 TIMSION ISION 3 SION : 6 80 0 ETMSION 81 915 91 30 VSION 4 i 55 75 00 305 NMSION 1330 50 560 1 9 7 60 IETTHSION 8O B 1 4
VLM: Visual summary: A pixelated video game scene showing a character in a blue arena with score and health indicators.
视觉摘要: 一个像素风格的视频游戏场景，显示一个角色在蓝色竞技场中，带有分数和生命值指示器。
Visible product: unknown
Visible components: score display; health bar; character sprite; platform; color-coded blocks; AtariVision logo
Visible actions: character moving; score changing
Visible states: score changing from 0 to 1190 to 600; health bar decreasing from 50 to 19
Visual uncertainty: The product category label 'Pressure Cooker' is not visually represented in the frames.</t>
        </is>
      </c>
      <c r="N1720" s="45" t="inlineStr">
        <is>
          <t>9</t>
        </is>
      </c>
      <c r="O1720" s="45" t="inlineStr">
        <is>
          <t>0</t>
        </is>
      </c>
      <c r="P1720" s="59" t="str"/>
      <c r="Q1720" s="59" t="str"/>
      <c r="R1720" s="52" t="inlineStr">
        <is>
          <t>The evidence refers to a video game titled 'Pressure Cooker' for the Atari 2600, not a physical pressure cooker product. No visual, spoken, or OCR evidence addresses steam-release or float valves on a pressure-cooker lid.</t>
        </is>
      </c>
      <c r="S1720" s="52" t="inlineStr">
        <is>
          <t>ASR|OCR|VLM</t>
        </is>
      </c>
      <c r="T1720" s="52" t="inlineStr">
        <is>
          <t>low</t>
        </is>
      </c>
      <c r="U1720" s="52" t="inlineStr">
        <is>
          <t>The product context is clearly a video game, not a physical pressure cooker, and no component-related information is present.</t>
        </is>
      </c>
      <c r="V1720" s="45" t="inlineStr">
        <is>
          <t>R1</t>
        </is>
      </c>
      <c r="W1720" s="46" t="inlineStr">
        <is>
          <t>0</t>
        </is>
      </c>
      <c r="X1720" s="60" t="n"/>
      <c r="Y1720" s="60" t="n"/>
      <c r="Z1720" s="46" t="inlineStr">
        <is>
          <t>no</t>
        </is>
      </c>
      <c r="AA1720" s="54" t="inlineStr">
        <is>
          <t>第1–6帧均为Atari游戏《Pressure Cooker》画面，非真实压力锅锅盖，不存在排气阀与浮子阀。</t>
        </is>
      </c>
      <c r="AB1720" s="54" t="n"/>
      <c r="AC1720" s="46" t="inlineStr">
        <is>
          <t>completed</t>
        </is>
      </c>
      <c r="AD1720" s="46" t="inlineStr">
        <is>
          <t>2026-07-28T01:55:19+08:00</t>
        </is>
      </c>
      <c r="AE1720" s="47">
        <f>IF(AC1720&lt;&gt;"completed","",IF(W1720=O1720,"no","yes"))</f>
        <v/>
      </c>
      <c r="AF1720" s="47">
        <f>IF(AC1720&lt;&gt;"completed","",IF(AND(X1720=P1720,Y1720=Q1720),"no","yes"))</f>
        <v/>
      </c>
      <c r="AG1720" s="47">
        <f>IF(AC1720&lt;&gt;"completed","待复核",IF(OR(W1720="",Z1720="",AA1720="",AD1720=""),"缺少必填项",IF(AND(OR(AE1720="yes",AF1720="yes"),AB1720=""),"修正原因缺失",IF(OR(W1720=0,W1720=1),IF(AND(X1720="",Y1720=""),"通过","0/1级时间应留空"),IF(AND(OR(W1720=2,W1720=3),X1720&lt;&gt;"",Y1720&lt;&gt;"",X1720&gt;=I1720,Y1720&lt;=J1720,Y1720&gt;X1720),"通过","2/3级时间无效")))))</f>
        <v/>
      </c>
    </row>
    <row r="1721">
      <c r="A1721" s="45" t="inlineStr">
        <is>
          <t>VQ-042</t>
        </is>
      </c>
      <c r="B1721" s="52" t="inlineStr">
        <is>
          <t>Where are the steam-release and float valves on a pressure-cooker lid?</t>
        </is>
      </c>
      <c r="C1721" s="45" t="inlineStr">
        <is>
          <t>en</t>
        </is>
      </c>
      <c r="D1721" s="45" t="inlineStr">
        <is>
          <t>Pressure Cooker</t>
        </is>
      </c>
      <c r="E1721" s="45" t="inlineStr">
        <is>
          <t>component</t>
        </is>
      </c>
      <c r="F1721" s="45" t="inlineStr">
        <is>
          <t>development</t>
        </is>
      </c>
      <c r="G1721" s="45" t="inlineStr">
        <is>
          <t>pressure-012-scene-0018</t>
        </is>
      </c>
      <c r="H1721" s="45" t="inlineStr">
        <is>
          <t>pressure-012</t>
        </is>
      </c>
      <c r="I1721" s="59" t="inlineStr">
        <is>
          <t>66.133</t>
        </is>
      </c>
      <c r="J1721" s="59" t="inlineStr">
        <is>
          <t>69.269</t>
        </is>
      </c>
      <c r="K1721" s="45" t="inlineStr">
        <is>
          <t>items/pressure-012-scene-0018/clip.mp4</t>
        </is>
      </c>
      <c r="L1721" s="45" t="inlineStr">
        <is>
          <t>items/pressure-012-scene-0018/thumbnail.jpg</t>
        </is>
      </c>
      <c r="M1721" s="52" t="inlineStr">
        <is>
          <t>VLM: Visual summary: A close-up of an Instant Pot pressure cooker's digital display showing a countdown timer at 00:05, with a finger pressing a button labeled 'COOK'.
视觉摘要: 一个Instant Pot压力锅的显示屏特写，显示倒计时为00:05，手指正在按压标有“COOK”的按钮。
Visible product: Instant Pot
Visible components: digital display; timer; button; knob; text: Pressure Cook; text: www.InstantPot.com
Visible actions: finger pressing a button
Visible states: timer showing 00:05; display lit with blue backlight</t>
        </is>
      </c>
      <c r="N1721" s="45" t="inlineStr">
        <is>
          <t>10</t>
        </is>
      </c>
      <c r="O1721" s="45" t="inlineStr">
        <is>
          <t>0</t>
        </is>
      </c>
      <c r="P1721" s="59" t="str"/>
      <c r="Q1721" s="59" t="str"/>
      <c r="R1721" s="52" t="inlineStr">
        <is>
          <t>The scene shows only the digital display and a button labeled 'COOK', with no visible steam-release or float valves on the lid.</t>
        </is>
      </c>
      <c r="S1721" s="52" t="inlineStr">
        <is>
          <t>VLM</t>
        </is>
      </c>
      <c r="T1721" s="52" t="inlineStr">
        <is>
          <t>low</t>
        </is>
      </c>
      <c r="U1721" s="52" t="inlineStr">
        <is>
          <t>No evidence of steam-release or float valves is present in the visual summary.</t>
        </is>
      </c>
      <c r="V1721" s="45" t="inlineStr">
        <is>
          <t>R1</t>
        </is>
      </c>
      <c r="W1721" s="46" t="inlineStr">
        <is>
          <t>1</t>
        </is>
      </c>
      <c r="X1721" s="60" t="n"/>
      <c r="Y1721" s="60" t="n"/>
      <c r="Z1721" s="46" t="inlineStr">
        <is>
          <t>no</t>
        </is>
      </c>
      <c r="AA1721" s="54" t="inlineStr">
        <is>
          <t>6帧仅显示Instant Pot控制面板显示屏及COOK按钮按压画面，未出现锅盖、限压阀或浮阀的视觉信息。</t>
        </is>
      </c>
      <c r="AB1721" s="54" t="inlineStr">
        <is>
          <t>AI=0→R1=1：同产品（Instant Pot压力锅）出现，但仅显示面板，未展示盖子上的阀门位置。</t>
        </is>
      </c>
      <c r="AC1721" s="46" t="inlineStr">
        <is>
          <t>completed</t>
        </is>
      </c>
      <c r="AD1721" s="46" t="inlineStr">
        <is>
          <t>2026-07-28T02:00:15+08:00</t>
        </is>
      </c>
      <c r="AE1721" s="47">
        <f>IF(AC1721&lt;&gt;"completed","",IF(W1721=O1721,"no","yes"))</f>
        <v/>
      </c>
      <c r="AF1721" s="47">
        <f>IF(AC1721&lt;&gt;"completed","",IF(AND(X1721=P1721,Y1721=Q1721),"no","yes"))</f>
        <v/>
      </c>
      <c r="AG1721" s="47">
        <f>IF(AC1721&lt;&gt;"completed","待复核",IF(OR(W1721="",Z1721="",AA1721="",AD1721=""),"缺少必填项",IF(AND(OR(AE1721="yes",AF1721="yes"),AB1721=""),"修正原因缺失",IF(OR(W1721=0,W1721=1),IF(AND(X1721="",Y1721=""),"通过","0/1级时间应留空"),IF(AND(OR(W1721=2,W1721=3),X1721&lt;&gt;"",Y1721&lt;&gt;"",X1721&gt;=I1721,Y1721&lt;=J1721,Y1721&gt;X1721),"通过","2/3级时间无效")))))</f>
        <v/>
      </c>
    </row>
    <row r="1722">
      <c r="A1722" s="45" t="inlineStr">
        <is>
          <t>VQ-042</t>
        </is>
      </c>
      <c r="B1722" s="52" t="inlineStr">
        <is>
          <t>Where are the steam-release and float valves on a pressure-cooker lid?</t>
        </is>
      </c>
      <c r="C1722" s="45" t="inlineStr">
        <is>
          <t>en</t>
        </is>
      </c>
      <c r="D1722" s="45" t="inlineStr">
        <is>
          <t>Pressure Cooker</t>
        </is>
      </c>
      <c r="E1722" s="45" t="inlineStr">
        <is>
          <t>component</t>
        </is>
      </c>
      <c r="F1722" s="45" t="inlineStr">
        <is>
          <t>development</t>
        </is>
      </c>
      <c r="G1722" s="45" t="inlineStr">
        <is>
          <t>pressure-011-scene-0023</t>
        </is>
      </c>
      <c r="H1722" s="45" t="inlineStr">
        <is>
          <t>pressure-011</t>
        </is>
      </c>
      <c r="I1722" s="59" t="inlineStr">
        <is>
          <t>177.144</t>
        </is>
      </c>
      <c r="J1722" s="59" t="inlineStr">
        <is>
          <t>200.567</t>
        </is>
      </c>
      <c r="K1722" s="45" t="inlineStr">
        <is>
          <t>items/pressure-011-scene-0023/clip.mp4</t>
        </is>
      </c>
      <c r="L1722" s="45" t="inlineStr">
        <is>
          <t>items/pressure-011-scene-0023/thumbnail.jpg</t>
        </is>
      </c>
      <c r="M1722" s="52" t="inlineStr">
        <is>
          <t>ASR: naturally. Little to no effort here. So we pulled our pork and now once the sauce that was in here originally is done sauteing, we'll then continue to throw our pork back in and then mix everything together and then we'll start serving it. We're going to quick release the pressure from here that way we can open this and once all the pressure is out we'll be able to open the Instapot. It It has a safety mechanism that doesn't allow you to open it
OCR: ODGIT BLODGITT BLODGET
VLM: Visual summary: A chef in a professional kitchen is handling a pressure cooker, with chopped meat on a cutting board and buns on a plate nearby.
视觉摘要: 一名厨师在专业厨房中操作压力锅，旁边放着砧板上的切碎肉和盘子里的面包。
Visible product: Pressure Cooker
Visible components: pressure cooker; green cutting board; white plate; buns; small bowl; tongs; chef's hat; chef's uniform; black gloves
Visible actions: chef opening the pressure cooker lid; chef holding the pressure cooker lid
Visible states: meat chopped on cutting board; buns on plate; pressure cooker lid being lifted</t>
        </is>
      </c>
      <c r="N1722" s="45" t="inlineStr">
        <is>
          <t>11</t>
        </is>
      </c>
      <c r="O1722" s="45" t="inlineStr">
        <is>
          <t>0</t>
        </is>
      </c>
      <c r="P1722" s="59" t="str"/>
      <c r="Q1722" s="59" t="str"/>
      <c r="R1722" s="52" t="inlineStr">
        <is>
          <t>The scene shows a chef opening the pressure cooker lid and mentions 'quick release the pressure' and 'safety mechanism', but no visual or spoken evidence identifies or locates the steam-release or float valves on the lid.</t>
        </is>
      </c>
      <c r="S1722" s="52" t="inlineStr">
        <is>
          <t>VLM|ASR|OCR</t>
        </is>
      </c>
      <c r="T1722" s="52" t="inlineStr">
        <is>
          <t>low</t>
        </is>
      </c>
      <c r="U1722" s="52" t="inlineStr">
        <is>
          <t>No evidence of steam-release or float valves is present in any modality.</t>
        </is>
      </c>
      <c r="V1722" s="45" t="inlineStr">
        <is>
          <t>R1</t>
        </is>
      </c>
      <c r="W1722" s="46" t="n">
        <v>1</v>
      </c>
      <c r="X1722" s="60" t="n"/>
      <c r="Y1722" s="60" t="n"/>
      <c r="Z1722" s="46" t="inlineStr">
        <is>
          <t>no</t>
        </is>
      </c>
      <c r="AA1722" s="54" t="inlineStr">
        <is>
          <t>画面以食物准备为主，帧4-5(t=191.2s-195.9s)显示厨师与压力锅，帧5中盖子把手可见但未露出/标识蒸汽释放阀或浮子阀。</t>
        </is>
      </c>
      <c r="AB1722" s="54" t="inlineStr">
        <is>
          <t>第三轮仲裁修正：R1原记录 等级=0 时间=[None,None] 泄漏=no → 仲裁 等级=1 时间=[None,None] 泄漏=no。理由：帧4-5显示厨师与压力锅，锅盖可见但未露出或标识蒸汽释放阀/浮子阀，产品出现但不回答，采纳复核方意见判1级。</t>
        </is>
      </c>
      <c r="AC1722" s="46" t="inlineStr">
        <is>
          <t>completed</t>
        </is>
      </c>
      <c r="AD1722" s="46" t="inlineStr">
        <is>
          <t>2026-07-28T20:35:21+08:00</t>
        </is>
      </c>
      <c r="AE1722" s="47">
        <f>IF(AC1722&lt;&gt;"completed","",IF(W1722=O1722,"no","yes"))</f>
        <v/>
      </c>
      <c r="AF1722" s="47">
        <f>IF(AC1722&lt;&gt;"completed","",IF(AND(X1722=P1722,Y1722=Q1722),"no","yes"))</f>
        <v/>
      </c>
      <c r="AG1722" s="47">
        <f>IF(AC1722&lt;&gt;"completed","待复核",IF(OR(W1722="",Z1722="",AA1722="",AD1722=""),"缺少必填项",IF(AND(OR(AE1722="yes",AF1722="yes"),AB1722=""),"修正原因缺失",IF(OR(W1722=0,W1722=1),IF(AND(X1722="",Y1722=""),"通过","0/1级时间应留空"),IF(AND(OR(W1722=2,W1722=3),X1722&lt;&gt;"",Y1722&lt;&gt;"",X1722&gt;=I1722,Y1722&lt;=J1722,Y1722&gt;X1722),"通过","2/3级时间无效")))))</f>
        <v/>
      </c>
    </row>
    <row r="1723">
      <c r="A1723" s="45" t="inlineStr">
        <is>
          <t>VQ-042</t>
        </is>
      </c>
      <c r="B1723" s="52" t="inlineStr">
        <is>
          <t>Where are the steam-release and float valves on a pressure-cooker lid?</t>
        </is>
      </c>
      <c r="C1723" s="45" t="inlineStr">
        <is>
          <t>en</t>
        </is>
      </c>
      <c r="D1723" s="45" t="inlineStr">
        <is>
          <t>Pressure Cooker</t>
        </is>
      </c>
      <c r="E1723" s="45" t="inlineStr">
        <is>
          <t>component</t>
        </is>
      </c>
      <c r="F1723" s="45" t="inlineStr">
        <is>
          <t>development</t>
        </is>
      </c>
      <c r="G1723" s="45" t="inlineStr">
        <is>
          <t>pressure-027-scene-0029</t>
        </is>
      </c>
      <c r="H1723" s="45" t="inlineStr">
        <is>
          <t>pressure-027</t>
        </is>
      </c>
      <c r="I1723" s="59" t="inlineStr">
        <is>
          <t>332.733</t>
        </is>
      </c>
      <c r="J1723" s="59" t="inlineStr">
        <is>
          <t>345.045</t>
        </is>
      </c>
      <c r="K1723" s="45" t="inlineStr">
        <is>
          <t>items/pressure-027-scene-0029/clip.mp4</t>
        </is>
      </c>
      <c r="L1723" s="45" t="inlineStr">
        <is>
          <t>items/pressure-027-scene-0029/thumbnail.jpg</t>
        </is>
      </c>
      <c r="M1723" s="52" t="inlineStr">
        <is>
          <t>ASR: i'm going to put the top on and as always the top of the pressure cooker can give you some issues this is how we know that the steam is so you're going to check the pressure valve and make sure that it's closed otherwise it won't come up to pressure and it won't cook as fast as you'd like so let me ask you a question about the this pressure cooker and i i know the answer but
OCR: virginia this morning
VLM: Visual summary: A person in an apron is holding and pointing to the lid of a pressure cooker while standing in a kitchen.
视觉摘要: 一个人穿着围裙，手持并指着一个压力锅的锅盖，站在厨房里。
Visible product: Pressure Cooker
Visible components: pressure cooker; lid; apron; table; bowl; bottles; spatula; door; wall; sign
Visible actions: pointing at the lid; holding the lid
Visual uncertainty: The text on the sign is partially obscured and unreadable.</t>
        </is>
      </c>
      <c r="N1723" s="45" t="inlineStr">
        <is>
          <t>12</t>
        </is>
      </c>
      <c r="O1723" s="45" t="inlineStr">
        <is>
          <t>2</t>
        </is>
      </c>
      <c r="P1723" s="59" t="inlineStr">
        <is>
          <t>332.733</t>
        </is>
      </c>
      <c r="Q1723" s="59" t="inlineStr">
        <is>
          <t>345.045</t>
        </is>
      </c>
      <c r="R1723" s="52" t="inlineStr">
        <is>
          <t>The person is pointing to the lid of the pressure cooker while the ASR mentions checking the pressure valve, indicating the lid contains the relevant components, though exact locations of steam-release and float valves are not visually or verbally specified.</t>
        </is>
      </c>
      <c r="S1723" s="52" t="inlineStr">
        <is>
          <t>VLM|ASR</t>
        </is>
      </c>
      <c r="T1723" s="52" t="inlineStr">
        <is>
          <t>medium</t>
        </is>
      </c>
      <c r="U1723" s="52" t="inlineStr">
        <is>
          <t>The ASR mentions checking the pressure valve but does not specify its location on the lid, and the VLM only shows pointing to the lid without identifying specific valve positions.</t>
        </is>
      </c>
      <c r="V1723" s="45" t="inlineStr">
        <is>
          <t>R1</t>
        </is>
      </c>
      <c r="W1723" s="46" t="inlineStr">
        <is>
          <t>3</t>
        </is>
      </c>
      <c r="X1723" s="60" t="inlineStr">
        <is>
          <t>332.733</t>
        </is>
      </c>
      <c r="Y1723" s="60" t="inlineStr">
        <is>
          <t>345.0</t>
        </is>
      </c>
      <c r="Z1723" s="46" t="inlineStr">
        <is>
          <t>no</t>
        </is>
      </c>
      <c r="AA1723" s="54" t="inlineStr">
        <is>
          <t>第1–6帧（t=332.733s–345.0s）女士持续手持锅盖并手指向锅盖上的压力阀/蒸汽阀，直接指示其所在位置。</t>
        </is>
      </c>
      <c r="AB1723" s="54" t="inlineStr">
        <is>
          <t>AI=2→R1=3：画面明确指向并展示锅盖上的蒸汽释放阀位置，直接回答阀门位置问题。</t>
        </is>
      </c>
      <c r="AC1723" s="46" t="inlineStr">
        <is>
          <t>completed</t>
        </is>
      </c>
      <c r="AD1723" s="46" t="inlineStr">
        <is>
          <t>2026-07-28T01:55:19+08:00</t>
        </is>
      </c>
      <c r="AE1723" s="47">
        <f>IF(AC1723&lt;&gt;"completed","",IF(W1723=O1723,"no","yes"))</f>
        <v/>
      </c>
      <c r="AF1723" s="47">
        <f>IF(AC1723&lt;&gt;"completed","",IF(AND(X1723=P1723,Y1723=Q1723),"no","yes"))</f>
        <v/>
      </c>
      <c r="AG1723" s="47">
        <f>IF(AC1723&lt;&gt;"completed","待复核",IF(OR(W1723="",Z1723="",AA1723="",AD1723=""),"缺少必填项",IF(AND(OR(AE1723="yes",AF1723="yes"),AB1723=""),"修正原因缺失",IF(OR(W1723=0,W1723=1),IF(AND(X1723="",Y1723=""),"通过","0/1级时间应留空"),IF(AND(OR(W1723=2,W1723=3),X1723&lt;&gt;"",Y1723&lt;&gt;"",X1723&gt;=I1723,Y1723&lt;=J1723,Y1723&gt;X1723),"通过","2/3级时间无效")))))</f>
        <v/>
      </c>
    </row>
    <row r="1724">
      <c r="A1724" s="45" t="inlineStr">
        <is>
          <t>VQ-042</t>
        </is>
      </c>
      <c r="B1724" s="52" t="inlineStr">
        <is>
          <t>Where are the steam-release and float valves on a pressure-cooker lid?</t>
        </is>
      </c>
      <c r="C1724" s="45" t="inlineStr">
        <is>
          <t>en</t>
        </is>
      </c>
      <c r="D1724" s="45" t="inlineStr">
        <is>
          <t>Pressure Cooker</t>
        </is>
      </c>
      <c r="E1724" s="45" t="inlineStr">
        <is>
          <t>component</t>
        </is>
      </c>
      <c r="F1724" s="45" t="inlineStr">
        <is>
          <t>development</t>
        </is>
      </c>
      <c r="G1724" s="45" t="inlineStr">
        <is>
          <t>pressure-012-scene-0017</t>
        </is>
      </c>
      <c r="H1724" s="45" t="inlineStr">
        <is>
          <t>pressure-012</t>
        </is>
      </c>
      <c r="I1724" s="59" t="inlineStr">
        <is>
          <t>62.462</t>
        </is>
      </c>
      <c r="J1724" s="59" t="inlineStr">
        <is>
          <t>66.133</t>
        </is>
      </c>
      <c r="K1724" s="45" t="inlineStr">
        <is>
          <t>items/pressure-012-scene-0017/clip.mp4</t>
        </is>
      </c>
      <c r="L1724" s="45" t="inlineStr">
        <is>
          <t>items/pressure-012-scene-0017/thumbnail.jpg</t>
        </is>
      </c>
      <c r="M1724" s="52" t="inlineStr">
        <is>
          <t>OCR: Ultra Start
VLM: Visual summary: A hand is placing the lid on a pressure cooker containing chicken pieces and sauce, which are being stirred with a spatula.
视觉摘要: 一只手正在将盖子盖上一个装有鸡肉块和酱汁的压力锅，锅内用锅铲搅拌。
Visible product: Pressure Cooker
Visible components: pressure cooker; lid; spatula; chicken pieces; sauce; garlic cloves; green onions
Visible actions: stirring; placing lid on pressure cooker
Visible states: chicken pieces coated in sauce; lid being closed</t>
        </is>
      </c>
      <c r="N1724" s="45" t="inlineStr">
        <is>
          <t>13</t>
        </is>
      </c>
      <c r="O1724" s="45" t="inlineStr">
        <is>
          <t>0</t>
        </is>
      </c>
      <c r="P1724" s="59" t="str"/>
      <c r="Q1724" s="59" t="str"/>
      <c r="R1724" s="52" t="inlineStr">
        <is>
          <t>The scene shows a hand placing the lid on the pressure cooker but does not show or mention steam-release or float valves.</t>
        </is>
      </c>
      <c r="S1724" s="52" t="inlineStr">
        <is>
          <t>VLM</t>
        </is>
      </c>
      <c r="T1724" s="52" t="inlineStr">
        <is>
          <t>low</t>
        </is>
      </c>
      <c r="U1724" s="52" t="inlineStr">
        <is>
          <t>No visual or textual evidence of steam-release or float valves is present.</t>
        </is>
      </c>
      <c r="V1724" s="45" t="inlineStr">
        <is>
          <t>R1</t>
        </is>
      </c>
      <c r="W1724" s="46" t="inlineStr">
        <is>
          <t>0</t>
        </is>
      </c>
      <c r="X1724" s="60" t="n"/>
      <c r="Y1724" s="60" t="n"/>
      <c r="Z1724" s="46" t="inlineStr">
        <is>
          <t>no</t>
        </is>
      </c>
      <c r="AA1724" s="54" t="inlineStr">
        <is>
          <t>第4-5帧虽能看到盖子顶部的提手，但画面没有任何展示蒸汽释放阀、浮子阀位置或结构细节的特写或指示。</t>
        </is>
      </c>
      <c r="AB1724" s="54" t="n"/>
      <c r="AC1724" s="46" t="inlineStr">
        <is>
          <t>completed</t>
        </is>
      </c>
      <c r="AD1724" s="46" t="inlineStr">
        <is>
          <t>2026-07-28T01:55:19+08:00</t>
        </is>
      </c>
      <c r="AE1724" s="47">
        <f>IF(AC1724&lt;&gt;"completed","",IF(W1724=O1724,"no","yes"))</f>
        <v/>
      </c>
      <c r="AF1724" s="47">
        <f>IF(AC1724&lt;&gt;"completed","",IF(AND(X1724=P1724,Y1724=Q1724),"no","yes"))</f>
        <v/>
      </c>
      <c r="AG1724" s="47">
        <f>IF(AC1724&lt;&gt;"completed","待复核",IF(OR(W1724="",Z1724="",AA1724="",AD1724=""),"缺少必填项",IF(AND(OR(AE1724="yes",AF1724="yes"),AB1724=""),"修正原因缺失",IF(OR(W1724=0,W1724=1),IF(AND(X1724="",Y1724=""),"通过","0/1级时间应留空"),IF(AND(OR(W1724=2,W1724=3),X1724&lt;&gt;"",Y1724&lt;&gt;"",X1724&gt;=I1724,Y1724&lt;=J1724,Y1724&gt;X1724),"通过","2/3级时间无效")))))</f>
        <v/>
      </c>
    </row>
    <row r="1725">
      <c r="A1725" s="45" t="inlineStr">
        <is>
          <t>VQ-042</t>
        </is>
      </c>
      <c r="B1725" s="52" t="inlineStr">
        <is>
          <t>Where are the steam-release and float valves on a pressure-cooker lid?</t>
        </is>
      </c>
      <c r="C1725" s="45" t="inlineStr">
        <is>
          <t>en</t>
        </is>
      </c>
      <c r="D1725" s="45" t="inlineStr">
        <is>
          <t>Pressure Cooker</t>
        </is>
      </c>
      <c r="E1725" s="45" t="inlineStr">
        <is>
          <t>component</t>
        </is>
      </c>
      <c r="F1725" s="45" t="inlineStr">
        <is>
          <t>development</t>
        </is>
      </c>
      <c r="G1725" s="45" t="inlineStr">
        <is>
          <t>pressure-020-scene-0006</t>
        </is>
      </c>
      <c r="H1725" s="45" t="inlineStr">
        <is>
          <t>pressure-020</t>
        </is>
      </c>
      <c r="I1725" s="59" t="inlineStr">
        <is>
          <t>146.38</t>
        </is>
      </c>
      <c r="J1725" s="59" t="inlineStr">
        <is>
          <t>154.955</t>
        </is>
      </c>
      <c r="K1725" s="45" t="inlineStr">
        <is>
          <t>items/pressure-020-scene-0006/clip.mp4</t>
        </is>
      </c>
      <c r="L1725" s="45" t="inlineStr">
        <is>
          <t>items/pressure-020-scene-0006/thumbnail.jpg</t>
        </is>
      </c>
      <c r="M1725" s="52" t="inlineStr">
        <is>
          <t>ASR: Now I'm going to go ahead and hit the white rice button and hit start and then we will just let this cook so most pressure cookers cook
VLM: Visual summary: A stainless steel pressure cooker with a digital display and control panel is sitting on a granite countertop. A person's head briefly appears over the appliance.
视觉摘要: 一台不锈钢压力锅，带有数字显示屏和控制面板，放在花岗岩台面上。一个人的头短暂出现在锅的上方。
Visible product: Pressure Cooker
Visible components: stainless steel body; digital display; control panel; lid with handle; granite countertop; white spoon
Visible actions: person leaning over the pressure cooker
Visible states: digital display showing red numbers; pressure cooker sitting on countertop
Visual uncertainty: The person's face and hands are not visible. The exact content of the digital display is not fully legible.</t>
        </is>
      </c>
      <c r="N1725" s="45" t="inlineStr">
        <is>
          <t>14</t>
        </is>
      </c>
      <c r="O1725" s="45" t="inlineStr">
        <is>
          <t>0</t>
        </is>
      </c>
      <c r="P1725" s="59" t="str"/>
      <c r="Q1725" s="59" t="str"/>
      <c r="R1725" s="52" t="inlineStr">
        <is>
          <t>The scene shows a pressure cooker but does not display or indicate the location of steam-release or float valves on the lid.</t>
        </is>
      </c>
      <c r="S1725" s="52" t="inlineStr">
        <is>
          <t>VLM</t>
        </is>
      </c>
      <c r="T1725" s="52" t="inlineStr">
        <is>
          <t>low</t>
        </is>
      </c>
      <c r="U1725" s="52" t="inlineStr">
        <is>
          <t>No visual or spoken evidence of steam-release or float valves is present.</t>
        </is>
      </c>
      <c r="V1725" s="45" t="inlineStr">
        <is>
          <t>R1</t>
        </is>
      </c>
      <c r="W1725" s="46" t="inlineStr">
        <is>
          <t>0</t>
        </is>
      </c>
      <c r="X1725" s="60" t="n"/>
      <c r="Y1725" s="60" t="n"/>
      <c r="Z1725" s="46" t="inlineStr">
        <is>
          <t>no</t>
        </is>
      </c>
      <c r="AA1725" s="54" t="inlineStr">
        <is>
          <t>第1-6帧（146.4s-155.0s）锅盖始终关闭，未展示蒸汽释放阀或浮子阀位置。</t>
        </is>
      </c>
      <c r="AB1725" s="54" t="n"/>
      <c r="AC1725" s="46" t="inlineStr">
        <is>
          <t>completed</t>
        </is>
      </c>
      <c r="AD1725" s="46" t="inlineStr">
        <is>
          <t>2026-07-28T01:55:19+08:00</t>
        </is>
      </c>
      <c r="AE1725" s="47">
        <f>IF(AC1725&lt;&gt;"completed","",IF(W1725=O1725,"no","yes"))</f>
        <v/>
      </c>
      <c r="AF1725" s="47">
        <f>IF(AC1725&lt;&gt;"completed","",IF(AND(X1725=P1725,Y1725=Q1725),"no","yes"))</f>
        <v/>
      </c>
      <c r="AG1725" s="47">
        <f>IF(AC1725&lt;&gt;"completed","待复核",IF(OR(W1725="",Z1725="",AA1725="",AD1725=""),"缺少必填项",IF(AND(OR(AE1725="yes",AF1725="yes"),AB1725=""),"修正原因缺失",IF(OR(W1725=0,W1725=1),IF(AND(X1725="",Y1725=""),"通过","0/1级时间应留空"),IF(AND(OR(W1725=2,W1725=3),X1725&lt;&gt;"",Y1725&lt;&gt;"",X1725&gt;=I1725,Y1725&lt;=J1725,Y1725&gt;X1725),"通过","2/3级时间无效")))))</f>
        <v/>
      </c>
    </row>
    <row r="1726">
      <c r="A1726" s="45" t="inlineStr">
        <is>
          <t>VQ-042</t>
        </is>
      </c>
      <c r="B1726" s="52" t="inlineStr">
        <is>
          <t>Where are the steam-release and float valves on a pressure-cooker lid?</t>
        </is>
      </c>
      <c r="C1726" s="45" t="inlineStr">
        <is>
          <t>en</t>
        </is>
      </c>
      <c r="D1726" s="45" t="inlineStr">
        <is>
          <t>Pressure Cooker</t>
        </is>
      </c>
      <c r="E1726" s="45" t="inlineStr">
        <is>
          <t>component</t>
        </is>
      </c>
      <c r="F1726" s="45" t="inlineStr">
        <is>
          <t>development</t>
        </is>
      </c>
      <c r="G1726" s="45" t="inlineStr">
        <is>
          <t>pressure-028-scene-0001</t>
        </is>
      </c>
      <c r="H1726" s="45" t="inlineStr">
        <is>
          <t>pressure-028</t>
        </is>
      </c>
      <c r="I1726" s="59" t="inlineStr">
        <is>
          <t>0.0</t>
        </is>
      </c>
      <c r="J1726" s="59" t="inlineStr">
        <is>
          <t>722.4</t>
        </is>
      </c>
      <c r="K1726" s="45" t="inlineStr">
        <is>
          <t>items/pressure-028-scene-0001/clip.mp4</t>
        </is>
      </c>
      <c r="L1726" s="45" t="inlineStr">
        <is>
          <t>items/pressure-028-scene-0001/thumbnail.jpg</t>
        </is>
      </c>
      <c r="M1726" s="52" t="inlineStr">
        <is>
          <t>ASR: Hey everyone, how are you? I'm Kristen Lass and tonight I'm going to make for you one of my favorite recipes, risotto with shrimp. What you may be thinking is that risotto you have to stand over the stove and stir and stir and stir, but over the past year we've learned to make it with the instant pot which I have here. So I can't wait to show you how to make risotto and with shrimp in my case you could put chicken or another type of seafood if you want. So what I'm going to start with is just drizzling a little bit of olive oil in the bottom of the Instant Pot. I've had this preheating on saute method and I have chopped up one shallot that I'm going to put in the bottom of the pan and you can probably hear it sizzling a little bit here. Shallots cook really quickly, a lot quicker than onions, so you want to keep watching it and keep stirring it for as long as you can so this isn't something that you'd want to walk away from here so i'm going to let those shallots saute probably for about two minutes and while i'm doing that i also have two crushed garlic cloves that i'm going to put in after the two minutes i have one cup of arboreal rice which is italian rice for risotto i have a white wine that i'm going to put in i like pinot grigio you you could put Riesling, you could put champagne, Prosecco. I've even seen some people make risotto with red wine. I just prefer it with white wine. And then we also include chicken stock. And then I'll finish it off with several ingredients after that, that I'll talk about in a little bit. All right. So I'm going to add two crushed garlic cloves. I'll take those out after. They're just really to flavor the oil that's in here right now. I don't usually put butter in my risotto, but you can also add a pat or two of butter if you'd like. And then I'm going to add my one cup of arborio rice and that's going to cook again for about two to three minutes. You want that to get a little bit toasty. It helps bring out some of the flavors of the rice. So I'm just going to spread that all over the bottom of the pan. You can see that the shallots and the rice are really browning in here I'm gonna leave the garlic in and I'm going to add one cup of white wine in my case Pinot Grigio so you're gonna hear it sizzle so the wine is gonna continue to come up to a boil and it will evaporate into the rice so it's gonna really flavor that rice really nicely all right so the rice and the wine have been boiling for about five minutes and you can see that a lot of it has been absorbed into the rice. Now I'm going to put about a teaspoon of salt, I like to use sea salt, into the rice and stir that around. I'm also going to take out the garlic cloves, all of them, and I'm going to add two cups of chicken stock. I like to use less sodium because because I like to control the salt. And also when I'm making this on the stove top, I'll use three cups, but in the Instant Pot, since no steam can escape, I use two cups of chicken stock. So pour that in. We're gonna stir that once. And then I'm going to put the Instant Pot lid on. And I'm gonna make sure I'm gonna seal it. And I'm gonna set it from saute to pressure cook, for 10 minutes and if you're familiar with the instant pot I'm gonna take it and do a pressure release after 10 minutes. So in the meantime I'm gonna come to my stove and make the shrimp so come on and join me over there. Alright so the rice is cooking in the instant pot and I'm preheating a pan on the stove, medium heat. Just put in some olive oil and going to put in a pat of butter and this trick if you put butter and olive oil together the neither really burns the butter doesn't burn and the olive oil doesn't burn so we're getting ready to saute up some shrimp I marinated my shrimp just salt and pepper parsley and a little garlic salt for flavoring you can really put in whatever seafood seasoning you'd like on the shrimp so we're gonna let that melt a little bit and get ready to put the shrimp in the shrimp really only need two minutes on a side or less so you can do this as the risotto is cooking in the instant pot or you can do it after if you'd rather it really hot or you can do it before and reheat it so it's really versatile all right so the butter and olive oil has been heated and you can hear the sizzle when i put the shrimp in again Again, by the time I get all the shrimp in, the other ones will probably be ready to flip. We're serving shrimp for three people tonight, so I have five shrimp per person, but you can really gauge it however you like. And these shrimp are 30 to 41, which means 30 to 41 shrimp per pound. So again, you can use smaller or larger shrimp based upon your preference. So you can see that the tails are already starting to get red or pinkish color and they really only take a minute or two on each side. I'm going to lower the heat just a little to not overcook them. So I got a clean plate that I'm going to use. Just flipping them, they're already really nice and pink on one side. These were just frozen shrimp. I thawed them out for about an hour under running cold water in the sink. you can use fresh shrimp. I prefer not to use pre-cooked shrimp just because I like to flavor them and season them ahead of time. So again just need another minute or two on that side and they'll be ready to sit and put on top of your risotto once that comes out of the instant pot. 10 minutes is up on the instant pot so I'm going to do a release. This is going to be a lot of steam and a lot of noise. Make sure you use a towel because it's really hot. It's a lot under a lot of pressure all right time for the big reveal so it looks a little bit soupy still but that is totally okay i'm gonna set the setting to saute again i'm gonna stir the rice and let a little bit of the liquid boil off i'm also gonna add salt and pepper right now and then i'm gonna add a dollop of mascarpone cheese and some parmesan cheese and some lemon juice which really helps bring out the flavor. You can use as little or as much salt and pepper as you like. So it's starting to come to a boil where some of the liquid is gonna boil off. So mascarpone cheese you can just find in the cheese section of your grocery store. I find it with the Parmesan cheese or the brie. I just use a tablespoon and then do like a really big dollop so probably a quarter cup if you're measuring. I've made this so many times I really don't measure it much anymore. So that's in there. It's really just going to melt away. And I also add grated parmesan cheese. It's really it's melty-est. If you like a different type of cheese maybe asiago is a little bit stronger. Probably mozzarella is not good because it's pretty stringy. I'd stick to a parmesan so probably like three small handfuls and stir that up. It's still on sauté method. The mascarpone is melting away in there. You can see the pepper and the salt. Some people don't like to see the pepper flakes so if you have white pepper, some prefer white pepper. Give that another second and then I'm gonna squeeze half a a side of lemon. To keep the seeds out of the lemon, I usually squeeze it over my hand so the seeds end up in my hand and the juice kind of just flows through. If you end up with a seed, probably pick it out pretty easily. But the lemon juice just really gives it a little bit of a kick that if it's not in there, I kind of notice it. So that's half a lemon. I got three seeds in my hand so that's good and then I'm going to give it another stir and then for the next shot we are going to plate this it's going to be really delicious all right so I have a nice shallow bowl you can really serve it in whatever you like to scoop out some I'm going to do two big scoops here and then add as many shrimp as you like I'm going to do five per bowl tonight night. My daughter is five and she absolutely loves shrimp so we always make extra for her which is awesome that she loves seafood. All right so we got five there and I like to just finish it off with a little bit of parsley to give it a little bit more color. So there you go shrimp risotto in the instant pot. Enjoy!
OCR: Instant Pot Risotto with Shrimp MOPIE Instort Dot Hot RBORI Kristen Las Instart Dct Instart Det DUNEDI Irstort Dct OLNEUL ARBORIO Drizzle Olive Oil on bottom of pan Inatart Pet Drizzle Olive Oi on bottom of pan PRO trstert Dct 8ot Instart Dek DLIVEON PINOT GRIS 1 Shallot peeled and minced Irstart Dct ULIVEDIL Instari Dct On UUVEOI MPPE Instort Dct DUVEDI Irstart Gict DLIVEUL OuvEDIL Garlic cloves peeled and crushed 1 cup Arborio rice NETWT320Z (2LB M907g) TELIEN ChateasteMichelle IMPORTED RAD 100% PURE FILIPPO SINCE 1867 BERIO OLIVE EOIL 1617 COLUMBIA YALLEY For Sautéing &amp; Grilling diln uP Gr R Chateas teMichelle TRADE FILIP 186 BER YESTAS 1017 PINOT GRIS COLUMBIA VALLEY Irstert De ULVEDL upiek ock o) Irstont Dct DLIVEDIL 2 Garlic cloves peeled and crushed trstart Dct ARHORL AEO ULNEDIL Irstart Det ARBORIC HD UNVEDIL Irstart Dt Irstort Eict MERTB ULINE DIL I cup Arborio rice Instart Pet HICKEN ARBORI ULIVEOIL Instart De EI RO OLVEDIL u P Gr Rin wGri 1 tsp salt tsp salt GPE Renove garlie cloves GRE HRE MPE Pressure cook 10 minutes on high PARO Irstart Ded 0008 Irsteel Det 00:10 Instart Drt 1 pat of butter L000 Instort Eict Iesterk D Instant Pet 001S DOIS add salt &amp; pepper HPE trstort Dut MOPH 0, Irstark Det Insteet Cot dollop of Mascarpone cheese Irstart Dck 0n Irstert Det grated Parmesan Cheese to taste Squeeze V a lemon for juice RO 0o Irstert Cc MRE Iratart Dct PIRO tratcrt De Co OFF 11 Wstort De Irstort D vrstart Det sprinkle with parsley Olive oil to coat bottom of pot 1 cup white wine - Pinot Grigio or Riesling 2 cups chicken stock (veg or fish stock ok) V lemon for juice 3 Tbsp Mascarpone cheese I isp pepper Shrump Scasoning of choice Sauté in olive oil &amp; butter % lemon for juice 3 Thsp Mascarpone cheese I tsp pepper 1 tsp pepper Shrimp Seasoning of choice 1 isp pepper This Has Been A Production of S M C SHREWSBURY MEDIA CONNECTION www.ShrewsburyMediaConnection.org
VLM: Visual summary: A woman is preparing food in a modern kitchen, using a pressure cooker and a stovetop pan.
视觉摘要: 一名女性在现代厨房中准备食物，使用压力锅和炉灶煎锅。
Visible product: Pressure Cooker
Visible components: Instant Pot pressure cooker; stovetop gas range; cutting board; measuring cup; bottle of olive oil; bottle of wine; jar of seasoning; lemon; garlic cloves; pan; plate
Visible actions: woman adding ingredients to pressure cooker; person adding shrimp to pan; woman removing cooked shrimp from pressure cooker
Visible states: pressure cooker display shows 'OFF'; shrimp cooking in pan; shrimp on plate</t>
        </is>
      </c>
      <c r="N1726" s="45" t="inlineStr">
        <is>
          <t>15</t>
        </is>
      </c>
      <c r="O1726" s="45" t="inlineStr">
        <is>
          <t>0</t>
        </is>
      </c>
      <c r="P1726" s="59" t="str"/>
      <c r="Q1726" s="59" t="str"/>
      <c r="R1726" s="52" t="inlineStr">
        <is>
          <t>The video shows a pressure cooker (Instant Pot) being used for cooking risotto, but no visual, spoken, or OCR evidence identifies or locates the steam-release or float valves on the lid. The lid is shown being sealed and used, but no close-up or explanation of its components is provided.</t>
        </is>
      </c>
      <c r="S1726" s="52" t="inlineStr">
        <is>
          <t>VLM|ASR|OCR</t>
        </is>
      </c>
      <c r="T1726" s="52" t="inlineStr">
        <is>
          <t>low</t>
        </is>
      </c>
      <c r="U1726" s="52" t="inlineStr">
        <is>
          <t>No evidence of steam-release or float valves is present in any modality.</t>
        </is>
      </c>
      <c r="V1726" s="45" t="inlineStr">
        <is>
          <t>R1</t>
        </is>
      </c>
      <c r="W1726" s="46" t="n">
        <v>1</v>
      </c>
      <c r="X1726" s="60" t="n"/>
      <c r="Y1726" s="60" t="n"/>
      <c r="Z1726" s="46" t="inlineStr">
        <is>
          <t>no</t>
        </is>
      </c>
      <c r="AA1726" s="54" t="inlineStr">
        <is>
          <t>Instant Pot锅盖被盖上,但未特写展示排气阀或浮球阀的位置。</t>
        </is>
      </c>
      <c r="AB1726" s="54" t="inlineStr">
        <is>
          <t>第三轮仲裁修正：R1原记录 等级=0 时间=[None,None] 泄漏=no → 仲裁 等级=1 时间=[None,None] 泄漏=no。理由：Instant Pot锅盖整体可见，但6帧均未给出排气阀或浮球阀的特写位置标注，按规范采纳复核方1级意见。</t>
        </is>
      </c>
      <c r="AC1726" s="46" t="inlineStr">
        <is>
          <t>completed</t>
        </is>
      </c>
      <c r="AD1726" s="46" t="inlineStr">
        <is>
          <t>2026-07-28T20:35:21+08:00</t>
        </is>
      </c>
      <c r="AE1726" s="47">
        <f>IF(AC1726&lt;&gt;"completed","",IF(W1726=O1726,"no","yes"))</f>
        <v/>
      </c>
      <c r="AF1726" s="47">
        <f>IF(AC1726&lt;&gt;"completed","",IF(AND(X1726=P1726,Y1726=Q1726),"no","yes"))</f>
        <v/>
      </c>
      <c r="AG1726" s="47">
        <f>IF(AC1726&lt;&gt;"completed","待复核",IF(OR(W1726="",Z1726="",AA1726="",AD1726=""),"缺少必填项",IF(AND(OR(AE1726="yes",AF1726="yes"),AB1726=""),"修正原因缺失",IF(OR(W1726=0,W1726=1),IF(AND(X1726="",Y1726=""),"通过","0/1级时间应留空"),IF(AND(OR(W1726=2,W1726=3),X1726&lt;&gt;"",Y1726&lt;&gt;"",X1726&gt;=I1726,Y1726&lt;=J1726,Y1726&gt;X1726),"通过","2/3级时间无效")))))</f>
        <v/>
      </c>
    </row>
    <row r="1727">
      <c r="A1727" s="45" t="inlineStr">
        <is>
          <t>VQ-042</t>
        </is>
      </c>
      <c r="B1727" s="52" t="inlineStr">
        <is>
          <t>Where are the steam-release and float valves on a pressure-cooker lid?</t>
        </is>
      </c>
      <c r="C1727" s="45" t="inlineStr">
        <is>
          <t>en</t>
        </is>
      </c>
      <c r="D1727" s="45" t="inlineStr">
        <is>
          <t>Pressure Cooker</t>
        </is>
      </c>
      <c r="E1727" s="45" t="inlineStr">
        <is>
          <t>component</t>
        </is>
      </c>
      <c r="F1727" s="45" t="inlineStr">
        <is>
          <t>development</t>
        </is>
      </c>
      <c r="G1727" s="45" t="inlineStr">
        <is>
          <t>pressure-020-scene-0008</t>
        </is>
      </c>
      <c r="H1727" s="45" t="inlineStr">
        <is>
          <t>pressure-020</t>
        </is>
      </c>
      <c r="I1727" s="59" t="inlineStr">
        <is>
          <t>176.677</t>
        </is>
      </c>
      <c r="J1727" s="59" t="inlineStr">
        <is>
          <t>181.248</t>
        </is>
      </c>
      <c r="K1727" s="45" t="inlineStr">
        <is>
          <t>items/pressure-020-scene-0008/clip.mp4</t>
        </is>
      </c>
      <c r="L1727" s="45" t="inlineStr">
        <is>
          <t>items/pressure-020-scene-0008/thumbnail.jpg</t>
        </is>
      </c>
      <c r="M1727" s="52" t="inlineStr">
        <is>
          <t>ASR: for six minutes okay so it's done so I'm gonna go ahead and hit ah because we we wanna just let the steam out right away. Okay, so the rice is done.
VLM: Visual summary: A person in a red shirt is interacting with a stainless steel pressure cooker in a kitchen setting.
视觉摘要: 一个人穿着红色衬衫，在厨房环境中与一个不锈钢压力锅互动。
Visible product: Pressure Cooker
Visible components: stainless steel pot body; black lid; handle on lid; pressure release valve; white indicator tube
Visible actions: person's hand pressing down on the lid handle
Visible states: pressure cooker appears to be closed and sealed
Visual uncertainty: The exact model or brand of the pressure cooker is not visible. The person's full face and other body parts are not visible. The specific action being performed (e.g., locking, sealing, starting) is not fully clear from the frames.</t>
        </is>
      </c>
      <c r="N1727" s="45" t="inlineStr">
        <is>
          <t>16</t>
        </is>
      </c>
      <c r="O1727" s="45" t="inlineStr">
        <is>
          <t>2</t>
        </is>
      </c>
      <c r="P1727" s="59" t="inlineStr">
        <is>
          <t>176.677</t>
        </is>
      </c>
      <c r="Q1727" s="59" t="inlineStr">
        <is>
          <t>181.248</t>
        </is>
      </c>
      <c r="R1727" s="52" t="inlineStr">
        <is>
          <t>The VLM visually identifies a pressure release valve as a visible component on the lid, which directly relates to the question about valve locations.</t>
        </is>
      </c>
      <c r="S1727" s="52" t="inlineStr">
        <is>
          <t>VLM</t>
        </is>
      </c>
      <c r="T1727" s="52" t="inlineStr">
        <is>
          <t>low</t>
        </is>
      </c>
      <c r="U1727" s="52" t="inlineStr">
        <is>
          <t>The visual evidence clearly shows the pressure release valve on the lid, and no ambiguity exists in its identification as a component of the lid.</t>
        </is>
      </c>
      <c r="V1727" s="45" t="inlineStr">
        <is>
          <t>R1</t>
        </is>
      </c>
      <c r="W1727" s="46" t="inlineStr">
        <is>
          <t>2</t>
        </is>
      </c>
      <c r="X1727" s="60" t="inlineStr">
        <is>
          <t>177.6</t>
        </is>
      </c>
      <c r="Y1727" s="60" t="inlineStr">
        <is>
          <t>178.5</t>
        </is>
      </c>
      <c r="Z1727" s="46" t="inlineStr">
        <is>
          <t>no</t>
        </is>
      </c>
      <c r="AA1727" s="54" t="inlineStr">
        <is>
          <t>帧2-3（t=177.6s-178.5s）清晰显示锅盖顶部中央有一黑色旋钮（蒸汽释放阀），人手正在操作该旋钮，可识别蒸汽阀位置；但浮子阀位置未单独呈现。</t>
        </is>
      </c>
      <c r="AB1727" s="54" t="inlineStr">
        <is>
          <t>AI时间176.677-181.248→R1时间177.6-178.5s（仅框定操作阀门的帧）</t>
        </is>
      </c>
      <c r="AC1727" s="46" t="inlineStr">
        <is>
          <t>completed</t>
        </is>
      </c>
      <c r="AD1727" s="46" t="inlineStr">
        <is>
          <t>2026-07-28T01:55:19+08:00</t>
        </is>
      </c>
      <c r="AE1727" s="47">
        <f>IF(AC1727&lt;&gt;"completed","",IF(W1727=O1727,"no","yes"))</f>
        <v/>
      </c>
      <c r="AF1727" s="47">
        <f>IF(AC1727&lt;&gt;"completed","",IF(AND(X1727=P1727,Y1727=Q1727),"no","yes"))</f>
        <v/>
      </c>
      <c r="AG1727" s="47">
        <f>IF(AC1727&lt;&gt;"completed","待复核",IF(OR(W1727="",Z1727="",AA1727="",AD1727=""),"缺少必填项",IF(AND(OR(AE1727="yes",AF1727="yes"),AB1727=""),"修正原因缺失",IF(OR(W1727=0,W1727=1),IF(AND(X1727="",Y1727=""),"通过","0/1级时间应留空"),IF(AND(OR(W1727=2,W1727=3),X1727&lt;&gt;"",Y1727&lt;&gt;"",X1727&gt;=I1727,Y1727&lt;=J1727,Y1727&gt;X1727),"通过","2/3级时间无效")))))</f>
        <v/>
      </c>
    </row>
    <row r="1728">
      <c r="A1728" s="45" t="inlineStr">
        <is>
          <t>VQ-042</t>
        </is>
      </c>
      <c r="B1728" s="52" t="inlineStr">
        <is>
          <t>Where are the steam-release and float valves on a pressure-cooker lid?</t>
        </is>
      </c>
      <c r="C1728" s="45" t="inlineStr">
        <is>
          <t>en</t>
        </is>
      </c>
      <c r="D1728" s="45" t="inlineStr">
        <is>
          <t>Pressure Cooker</t>
        </is>
      </c>
      <c r="E1728" s="45" t="inlineStr">
        <is>
          <t>component</t>
        </is>
      </c>
      <c r="F1728" s="45" t="inlineStr">
        <is>
          <t>development</t>
        </is>
      </c>
      <c r="G1728" s="45" t="inlineStr">
        <is>
          <t>pressure-036-scene-0012</t>
        </is>
      </c>
      <c r="H1728" s="45" t="inlineStr">
        <is>
          <t>pressure-036</t>
        </is>
      </c>
      <c r="I1728" s="59" t="inlineStr">
        <is>
          <t>174.675</t>
        </is>
      </c>
      <c r="J1728" s="59" t="inlineStr">
        <is>
          <t>219.353</t>
        </is>
      </c>
      <c r="K1728" s="45" t="inlineStr">
        <is>
          <t>items/pressure-036-scene-0012/clip.mp4</t>
        </is>
      </c>
      <c r="L1728" s="45" t="inlineStr">
        <is>
          <t>items/pressure-036-scene-0012/thumbnail.jpg</t>
        </is>
      </c>
      <c r="M1728" s="52" t="inlineStr">
        <is>
          <t>ASR: cook. So let's cook a couple of things. I'm going to turn this on to poultry. I'm just going to leave it at the default for 15 and see how that works. We'll go ahead and put this in the basket that I've got in there. So I am using the inner basket. And the reason why is because I did put about half a cup of water in the bottom just to allow the steam or whatnot that's something we usually do when we're cooking chicken keep it a little bit moist okay so now I've got the lid locked we're gonna go ahead with poultry I'm just gonna leave it on the default and let it go so it is now warming up okay so the chicken is done you can see here I'm gonna go ahead and
OCR: 00:151 00:15 Mec A Si ID
VLM: Visual summary: A person is preparing to use a black pressure cooker on a kitchen counter, placing food into the inner pot and then closing the lid.
视觉摘要: 一个人正在厨房台面上准备使用一个黑色压力锅，将食物放入内锅，然后盖上盖子。
Visible product: Pressure Cooker
Visible components: digital display; control knob; cancel button; inner pot; lid; steam rack; kitchen counter; cabinet
Visible actions: placing food into the inner pot; closing the lid
Visible states: digital display showing time; lid being closed
Visual uncertainty: The person's face and full body are not visible. The exact food item being placed is not clearly identifiable.</t>
        </is>
      </c>
      <c r="N1728" s="45" t="inlineStr">
        <is>
          <t>17</t>
        </is>
      </c>
      <c r="O1728" s="45" t="inlineStr">
        <is>
          <t>0</t>
        </is>
      </c>
      <c r="P1728" s="59" t="str"/>
      <c r="Q1728" s="59" t="str"/>
      <c r="R1728" s="52" t="inlineStr">
        <is>
          <t>The visual evidence shows the pressure cooker lid being closed, but no steam-release or float valves are visible or mentioned; no component-level detail is provided.</t>
        </is>
      </c>
      <c r="S1728" s="52" t="inlineStr">
        <is>
          <t>VLM</t>
        </is>
      </c>
      <c r="T1728" s="52" t="inlineStr">
        <is>
          <t>low</t>
        </is>
      </c>
      <c r="U1728" s="52" t="inlineStr">
        <is>
          <t>The scene does not show or mention the steam-release or float valves on the lid.</t>
        </is>
      </c>
      <c r="V1728" s="45" t="inlineStr">
        <is>
          <t>R1</t>
        </is>
      </c>
      <c r="W1728" s="46" t="inlineStr">
        <is>
          <t>0</t>
        </is>
      </c>
      <c r="X1728" s="60" t="n"/>
      <c r="Y1728" s="60" t="n"/>
      <c r="Z1728" s="46" t="inlineStr">
        <is>
          <t>no</t>
        </is>
      </c>
      <c r="AA1728" s="54" t="inlineStr">
        <is>
          <t>画面中锅盖在第5-6帧可见，但仅呈现盖子顶部与提手外部轮廓，没有任何顶视/特写展示蒸汽释放阀、浮子阀位置或结构细节。</t>
        </is>
      </c>
      <c r="AB1728" s="54" t="n"/>
      <c r="AC1728" s="46" t="inlineStr">
        <is>
          <t>completed</t>
        </is>
      </c>
      <c r="AD1728" s="46" t="inlineStr">
        <is>
          <t>2026-07-28T01:55:19+08:00</t>
        </is>
      </c>
      <c r="AE1728" s="47">
        <f>IF(AC1728&lt;&gt;"completed","",IF(W1728=O1728,"no","yes"))</f>
        <v/>
      </c>
      <c r="AF1728" s="47">
        <f>IF(AC1728&lt;&gt;"completed","",IF(AND(X1728=P1728,Y1728=Q1728),"no","yes"))</f>
        <v/>
      </c>
      <c r="AG1728" s="47">
        <f>IF(AC1728&lt;&gt;"completed","待复核",IF(OR(W1728="",Z1728="",AA1728="",AD1728=""),"缺少必填项",IF(AND(OR(AE1728="yes",AF1728="yes"),AB1728=""),"修正原因缺失",IF(OR(W1728=0,W1728=1),IF(AND(X1728="",Y1728=""),"通过","0/1级时间应留空"),IF(AND(OR(W1728=2,W1728=3),X1728&lt;&gt;"",Y1728&lt;&gt;"",X1728&gt;=I1728,Y1728&lt;=J1728,Y1728&gt;X1728),"通过","2/3级时间无效")))))</f>
        <v/>
      </c>
    </row>
    <row r="1729">
      <c r="A1729" s="45" t="inlineStr">
        <is>
          <t>VQ-042</t>
        </is>
      </c>
      <c r="B1729" s="52" t="inlineStr">
        <is>
          <t>Where are the steam-release and float valves on a pressure-cooker lid?</t>
        </is>
      </c>
      <c r="C1729" s="45" t="inlineStr">
        <is>
          <t>en</t>
        </is>
      </c>
      <c r="D1729" s="45" t="inlineStr">
        <is>
          <t>Pressure Cooker</t>
        </is>
      </c>
      <c r="E1729" s="45" t="inlineStr">
        <is>
          <t>component</t>
        </is>
      </c>
      <c r="F1729" s="45" t="inlineStr">
        <is>
          <t>development</t>
        </is>
      </c>
      <c r="G1729" s="45" t="inlineStr">
        <is>
          <t>pressure-036-scene-0005</t>
        </is>
      </c>
      <c r="H1729" s="45" t="inlineStr">
        <is>
          <t>pressure-036</t>
        </is>
      </c>
      <c r="I1729" s="59" t="inlineStr">
        <is>
          <t>65.999</t>
        </is>
      </c>
      <c r="J1729" s="59" t="inlineStr">
        <is>
          <t>72.773</t>
        </is>
      </c>
      <c r="K1729" s="45" t="inlineStr">
        <is>
          <t>items/pressure-036-scene-0005/clip.mp4</t>
        </is>
      </c>
      <c r="L1729" s="45" t="inlineStr">
        <is>
          <t>items/pressure-036-scene-0005/thumbnail.jpg</t>
        </is>
      </c>
      <c r="M1729" s="52" t="inlineStr">
        <is>
          <t>ASR: So that was kind of a fun thing that comes with. It comes with a cup and a couple of utensils. One thing that was unique about this one and some of the other pressure cookers we've seen
VLM: Visual summary: A person is holding a white spoon and a clear measuring cup near an open pressure cooker on a kitchen counter.
视觉摘要: 一个人拿着一把白色勺子和一个透明量杯，站在一个打开的压力锅旁，位于厨房台面上。
Visible product: Pressure Cooker
Visible components: pressure cooker; stainless steel inner pot; control panel; digital display; knob; buttons; white spoon; clear measuring cup; red silicone pot holder; dark countertop
Visible actions: holding a white spoon; holding a clear measuring cup</t>
        </is>
      </c>
      <c r="N1729" s="45" t="inlineStr">
        <is>
          <t>18</t>
        </is>
      </c>
      <c r="O1729" s="45" t="inlineStr">
        <is>
          <t>0</t>
        </is>
      </c>
      <c r="P1729" s="59" t="str"/>
      <c r="Q1729" s="59" t="str"/>
      <c r="R1729" s="52" t="inlineStr">
        <is>
          <t>The scene shows a person holding utensils near an open pressure cooker but does not show or mention steam-release or float valves on the lid.</t>
        </is>
      </c>
      <c r="S1729" s="52" t="inlineStr">
        <is>
          <t>VLM|ASR</t>
        </is>
      </c>
      <c r="T1729" s="52" t="inlineStr">
        <is>
          <t>low</t>
        </is>
      </c>
      <c r="U1729" s="52" t="inlineStr">
        <is>
          <t>No visual or spoken evidence of steam-release or float valves on the lid is present.</t>
        </is>
      </c>
      <c r="V1729" s="45" t="inlineStr">
        <is>
          <t>R1</t>
        </is>
      </c>
      <c r="W1729" s="46" t="inlineStr">
        <is>
          <t>0</t>
        </is>
      </c>
      <c r="X1729" s="60" t="n"/>
      <c r="Y1729" s="60" t="n"/>
      <c r="Z1729" s="46" t="inlineStr">
        <is>
          <t>no</t>
        </is>
      </c>
      <c r="AA1729" s="54" t="inlineStr">
        <is>
          <t>全部6帧（t=66.0s-72.8s）只展示了打开的压力锅锅体与配件，锅盖未被展示，无法看到蒸汽释放阀或浮子阀的位置。</t>
        </is>
      </c>
      <c r="AB1729" s="54" t="n"/>
      <c r="AC1729" s="46" t="inlineStr">
        <is>
          <t>completed</t>
        </is>
      </c>
      <c r="AD1729" s="46" t="inlineStr">
        <is>
          <t>2026-07-28T02:00:15+08:00</t>
        </is>
      </c>
      <c r="AE1729" s="47">
        <f>IF(AC1729&lt;&gt;"completed","",IF(W1729=O1729,"no","yes"))</f>
        <v/>
      </c>
      <c r="AF1729" s="47">
        <f>IF(AC1729&lt;&gt;"completed","",IF(AND(X1729=P1729,Y1729=Q1729),"no","yes"))</f>
        <v/>
      </c>
      <c r="AG1729" s="47">
        <f>IF(AC1729&lt;&gt;"completed","待复核",IF(OR(W1729="",Z1729="",AA1729="",AD1729=""),"缺少必填项",IF(AND(OR(AE1729="yes",AF1729="yes"),AB1729=""),"修正原因缺失",IF(OR(W1729=0,W1729=1),IF(AND(X1729="",Y1729=""),"通过","0/1级时间应留空"),IF(AND(OR(W1729=2,W1729=3),X1729&lt;&gt;"",Y1729&lt;&gt;"",X1729&gt;=I1729,Y1729&lt;=J1729,Y1729&gt;X1729),"通过","2/3级时间无效")))))</f>
        <v/>
      </c>
    </row>
    <row r="1730">
      <c r="A1730" s="45" t="inlineStr">
        <is>
          <t>VQ-042</t>
        </is>
      </c>
      <c r="B1730" s="52" t="inlineStr">
        <is>
          <t>Where are the steam-release and float valves on a pressure-cooker lid?</t>
        </is>
      </c>
      <c r="C1730" s="45" t="inlineStr">
        <is>
          <t>en</t>
        </is>
      </c>
      <c r="D1730" s="45" t="inlineStr">
        <is>
          <t>Pressure Cooker</t>
        </is>
      </c>
      <c r="E1730" s="45" t="inlineStr">
        <is>
          <t>component</t>
        </is>
      </c>
      <c r="F1730" s="45" t="inlineStr">
        <is>
          <t>development</t>
        </is>
      </c>
      <c r="G1730" s="45" t="inlineStr">
        <is>
          <t>pressure-033-scene-0051</t>
        </is>
      </c>
      <c r="H1730" s="45" t="inlineStr">
        <is>
          <t>pressure-033</t>
        </is>
      </c>
      <c r="I1730" s="59" t="inlineStr">
        <is>
          <t>533.934</t>
        </is>
      </c>
      <c r="J1730" s="59" t="inlineStr">
        <is>
          <t>536.236</t>
        </is>
      </c>
      <c r="K1730" s="45" t="inlineStr">
        <is>
          <t>items/pressure-033-scene-0051/clip.mp4</t>
        </is>
      </c>
      <c r="L1730" s="45" t="inlineStr">
        <is>
          <t>items/pressure-033-scene-0051/thumbnail.jpg</t>
        </is>
      </c>
      <c r="M1730" s="52" t="inlineStr">
        <is>
          <t>ASR: here, which compresses, and will force the pressure regulator valve into an upright position. There are no moving parts on this.
VLM: Visual summary: A close-up of a pressure cooker with steam rising from its lid.
视觉摘要: 一个压力锅的特写，锅盖上有蒸汽升起。
Visible product: Pressure Cooker
Visible components: pressure cooker; lid; handle; pressure valve
Visible states: steam rising; lid slightly ajar
Visual uncertainty: The background is out of focus and indistinct.</t>
        </is>
      </c>
      <c r="N1730" s="45" t="inlineStr">
        <is>
          <t>19</t>
        </is>
      </c>
      <c r="O1730" s="45" t="inlineStr">
        <is>
          <t>1</t>
        </is>
      </c>
      <c r="P1730" s="59" t="str"/>
      <c r="Q1730" s="59" t="str"/>
      <c r="R1730" s="52" t="inlineStr">
        <is>
          <t>The visual shows a pressure cooker lid with steam rising and a pressure valve visible, but does not show or describe the location of the steam-release or float valves.</t>
        </is>
      </c>
      <c r="S1730" s="52" t="inlineStr">
        <is>
          <t>VLM</t>
        </is>
      </c>
      <c r="T1730" s="52" t="inlineStr">
        <is>
          <t>low</t>
        </is>
      </c>
      <c r="U1730" s="52" t="inlineStr">
        <is>
          <t>The visible components include a pressure valve, but no explicit mention or visual indication of steam-release or float valves.</t>
        </is>
      </c>
      <c r="V1730" s="45" t="inlineStr">
        <is>
          <t>R1</t>
        </is>
      </c>
      <c r="W1730" s="46" t="inlineStr">
        <is>
          <t>2</t>
        </is>
      </c>
      <c r="X1730" s="60" t="n">
        <v>533.934</v>
      </c>
      <c r="Y1730" s="60" t="n">
        <v>536.236</v>
      </c>
      <c r="Z1730" s="46" t="inlineStr">
        <is>
          <t>no</t>
        </is>
      </c>
      <c r="AA1730" s="54" t="inlineStr">
        <is>
          <t>6帧（t=533.9-536.2s）锅盖特写，清晰展示锅盖顶部橙色浮子阀的具体位置；ASR同步说明'pressure regulator valve into an upright position'，部分回答蒸汽释放阀/浮子阀位置。</t>
        </is>
      </c>
      <c r="AB1730" s="54" t="inlineStr">
        <is>
          <t>AI=1→R1=2：6帧特写清楚标示浮子阀在锅盖顶部的位置，并对压力调节阀有ASR说明，构成对'阀门位置'的部分回答。</t>
        </is>
      </c>
      <c r="AC1730" s="46" t="inlineStr">
        <is>
          <t>completed</t>
        </is>
      </c>
      <c r="AD1730" s="46" t="inlineStr">
        <is>
          <t>2026-07-28T01:55:19+08:00</t>
        </is>
      </c>
      <c r="AE1730" s="47">
        <f>IF(AC1730&lt;&gt;"completed","",IF(W1730=O1730,"no","yes"))</f>
        <v/>
      </c>
      <c r="AF1730" s="47">
        <f>IF(AC1730&lt;&gt;"completed","",IF(AND(X1730=P1730,Y1730=Q1730),"no","yes"))</f>
        <v/>
      </c>
      <c r="AG1730" s="47">
        <f>IF(AC1730&lt;&gt;"completed","待复核",IF(OR(W1730="",Z1730="",AA1730="",AD1730=""),"缺少必填项",IF(AND(OR(AE1730="yes",AF1730="yes"),AB1730=""),"修正原因缺失",IF(OR(W1730=0,W1730=1),IF(AND(X1730="",Y1730=""),"通过","0/1级时间应留空"),IF(AND(OR(W1730=2,W1730=3),X1730&lt;&gt;"",Y1730&lt;&gt;"",X1730&gt;=I1730,Y1730&lt;=J1730,Y1730&gt;X1730),"通过","2/3级时间无效")))))</f>
        <v/>
      </c>
    </row>
    <row r="1731">
      <c r="A1731" s="45" t="inlineStr">
        <is>
          <t>VQ-042</t>
        </is>
      </c>
      <c r="B1731" s="52" t="inlineStr">
        <is>
          <t>Where are the steam-release and float valves on a pressure-cooker lid?</t>
        </is>
      </c>
      <c r="C1731" s="45" t="inlineStr">
        <is>
          <t>en</t>
        </is>
      </c>
      <c r="D1731" s="45" t="inlineStr">
        <is>
          <t>Pressure Cooker</t>
        </is>
      </c>
      <c r="E1731" s="45" t="inlineStr">
        <is>
          <t>component</t>
        </is>
      </c>
      <c r="F1731" s="45" t="inlineStr">
        <is>
          <t>development</t>
        </is>
      </c>
      <c r="G1731" s="45" t="inlineStr">
        <is>
          <t>pressure-033-scene-0067</t>
        </is>
      </c>
      <c r="H1731" s="45" t="inlineStr">
        <is>
          <t>pressure-033</t>
        </is>
      </c>
      <c r="I1731" s="59" t="inlineStr">
        <is>
          <t>788.388</t>
        </is>
      </c>
      <c r="J1731" s="59" t="inlineStr">
        <is>
          <t>792.326</t>
        </is>
      </c>
      <c r="K1731" s="45" t="inlineStr">
        <is>
          <t>items/pressure-033-scene-0067/clip.mp4</t>
        </is>
      </c>
      <c r="L1731" s="45" t="inlineStr">
        <is>
          <t>items/pressure-033-scene-0067/thumbnail.jpg</t>
        </is>
      </c>
      <c r="M1731" s="52" t="inlineStr">
        <is>
          <t>ASR: you should always remove the rubbery gasket from the underside of the lid. You should always wash the rubbery gasket in a mild liquid dishwashing soap.
VLM: Visual summary: A person in a chef's coat is handling a lid with a light blue handle, preparing to place it on a stainless steel pot.
视觉摘要: 一名穿着厨师服的人正在处理一个带有浅蓝色把手的锅盖，准备将其盖在不锈钢锅上。
Visible product: Pressure Cooker
Visible components: stainless steel pot; lid with light blue handle; chef's coat; watch
Visible actions: holding the lid; preparing to place the lid on the pot
Visual uncertainty: The full product is not visible, only the lid and part of the pot are shown.</t>
        </is>
      </c>
      <c r="N1731" s="45" t="inlineStr">
        <is>
          <t>20</t>
        </is>
      </c>
      <c r="O1731" s="45" t="inlineStr">
        <is>
          <t>0</t>
        </is>
      </c>
      <c r="P1731" s="59" t="str"/>
      <c r="Q1731" s="59" t="str"/>
      <c r="R1731" s="52" t="inlineStr">
        <is>
          <t>The scene shows only the lid and part of the pot, with no visible steam-release or float valves, and the ASR discusses cleaning a gasket, not locating valves.</t>
        </is>
      </c>
      <c r="S1731" s="52" t="inlineStr">
        <is>
          <t>VLM|ASR</t>
        </is>
      </c>
      <c r="T1731" s="52" t="inlineStr">
        <is>
          <t>low</t>
        </is>
      </c>
      <c r="U1731" s="52" t="inlineStr">
        <is>
          <t>No visual or spoken evidence of steam-release or float valves is present.</t>
        </is>
      </c>
      <c r="V1731" s="45" t="inlineStr">
        <is>
          <t>R1</t>
        </is>
      </c>
      <c r="W1731" s="46" t="inlineStr">
        <is>
          <t>0</t>
        </is>
      </c>
      <c r="X1731" s="60" t="n"/>
      <c r="Y1731" s="60" t="n"/>
      <c r="Z1731" s="46" t="inlineStr">
        <is>
          <t>no</t>
        </is>
      </c>
      <c r="AA1731" s="54" t="inlineStr">
        <is>
          <t>所有6帧(t=788.4s-792.3s)镜头聚焦于厨师手中浅蓝色密封圈，压力锅锅体在下半部分可见；锅盖上的蒸汽释放阀/浮子阀未出现或被标识，ASR只讲清洁密封圈。</t>
        </is>
      </c>
      <c r="AB1731" s="54" t="n"/>
      <c r="AC1731" s="46" t="inlineStr">
        <is>
          <t>completed</t>
        </is>
      </c>
      <c r="AD1731" s="46" t="inlineStr">
        <is>
          <t>2026-07-28T02:00:15+08:00</t>
        </is>
      </c>
      <c r="AE1731" s="47">
        <f>IF(AC1731&lt;&gt;"completed","",IF(W1731=O1731,"no","yes"))</f>
        <v/>
      </c>
      <c r="AF1731" s="47">
        <f>IF(AC1731&lt;&gt;"completed","",IF(AND(X1731=P1731,Y1731=Q1731),"no","yes"))</f>
        <v/>
      </c>
      <c r="AG1731" s="47">
        <f>IF(AC1731&lt;&gt;"completed","待复核",IF(OR(W1731="",Z1731="",AA1731="",AD1731=""),"缺少必填项",IF(AND(OR(AE1731="yes",AF1731="yes"),AB1731=""),"修正原因缺失",IF(OR(W1731=0,W1731=1),IF(AND(X1731="",Y1731=""),"通过","0/1级时间应留空"),IF(AND(OR(W1731=2,W1731=3),X1731&lt;&gt;"",Y1731&lt;&gt;"",X1731&gt;=I1731,Y1731&lt;=J1731,Y1731&gt;X1731),"通过","2/3级时间无效")))))</f>
        <v/>
      </c>
    </row>
    <row r="1732">
      <c r="A1732" s="45" t="inlineStr">
        <is>
          <t>VQ-042</t>
        </is>
      </c>
      <c r="B1732" s="52" t="inlineStr">
        <is>
          <t>Where are the steam-release and float valves on a pressure-cooker lid?</t>
        </is>
      </c>
      <c r="C1732" s="45" t="inlineStr">
        <is>
          <t>en</t>
        </is>
      </c>
      <c r="D1732" s="45" t="inlineStr">
        <is>
          <t>Pressure Cooker</t>
        </is>
      </c>
      <c r="E1732" s="45" t="inlineStr">
        <is>
          <t>component</t>
        </is>
      </c>
      <c r="F1732" s="45" t="inlineStr">
        <is>
          <t>development</t>
        </is>
      </c>
      <c r="G1732" s="45" t="inlineStr">
        <is>
          <t>pressure-011-scene-0017</t>
        </is>
      </c>
      <c r="H1732" s="45" t="inlineStr">
        <is>
          <t>pressure-011</t>
        </is>
      </c>
      <c r="I1732" s="59" t="inlineStr">
        <is>
          <t>136.67</t>
        </is>
      </c>
      <c r="J1732" s="59" t="inlineStr">
        <is>
          <t>143.744</t>
        </is>
      </c>
      <c r="K1732" s="45" t="inlineStr">
        <is>
          <t>items/pressure-011-scene-0017/clip.mp4</t>
        </is>
      </c>
      <c r="L1732" s="45" t="inlineStr">
        <is>
          <t>items/pressure-011-scene-0017/thumbnail.jpg</t>
        </is>
      </c>
      <c r="M1732" s="52" t="inlineStr">
        <is>
          <t>ASR: our pork has been keeping warm in the Instapot so now we're gonna go ahead and open the Instapot and that delicious smell has just filled the room and take
VLM: Visual summary: A person in a white coat and black gloves is opening the lid of a stainless steel pressure cooker on a metal countertop in a kitchen.
视觉摘要: 一名穿着白色外套和黑色手套的人正在厨房的金属台面上打开一个不锈钢压力锅的盖子。
Visible product: Pressure Cooker
Visible components: stainless steel pressure cooker; black lid; digital display; green cutting board; metal spoon; metal countertop; oven; metal cart
Visible actions: opening the lid of the pressure cooker
Visible states: lid being lifted off the pressure cooker</t>
        </is>
      </c>
      <c r="N1732" s="45" t="inlineStr">
        <is>
          <t>21</t>
        </is>
      </c>
      <c r="O1732" s="45" t="inlineStr">
        <is>
          <t>0</t>
        </is>
      </c>
      <c r="P1732" s="59" t="str"/>
      <c r="Q1732" s="59" t="str"/>
      <c r="R1732" s="52" t="inlineStr">
        <is>
          <t>The scene shows a person opening the lid of a pressure cooker, but no steam-release or float valves are visible or mentioned; the product is identified but no component details are provided.</t>
        </is>
      </c>
      <c r="S1732" s="52" t="inlineStr">
        <is>
          <t>VLM|ASR</t>
        </is>
      </c>
      <c r="T1732" s="52" t="inlineStr">
        <is>
          <t>low</t>
        </is>
      </c>
      <c r="U1732" s="52" t="inlineStr">
        <is>
          <t>No evidence of steam-release or float valves is present in the visual or audio content.</t>
        </is>
      </c>
      <c r="V1732" s="45" t="inlineStr">
        <is>
          <t>R1</t>
        </is>
      </c>
      <c r="W1732" s="46" t="inlineStr">
        <is>
          <t>1</t>
        </is>
      </c>
      <c r="X1732" s="60" t="n"/>
      <c r="Y1732" s="60" t="n"/>
      <c r="Z1732" s="46" t="inlineStr">
        <is>
          <t>no</t>
        </is>
      </c>
      <c r="AA1732" s="54" t="inlineStr">
        <is>
          <t>锅盖未特写，未指示蒸汽释放阀或浮子阀位置。</t>
        </is>
      </c>
      <c r="AB1732" s="54" t="inlineStr">
        <is>
          <t>AI=0→R1=1：产品出现但内容未回答阀门位置。</t>
        </is>
      </c>
      <c r="AC1732" s="46" t="inlineStr">
        <is>
          <t>completed</t>
        </is>
      </c>
      <c r="AD1732" s="46" t="inlineStr">
        <is>
          <t>2026-07-28T01:55:19+08:00</t>
        </is>
      </c>
      <c r="AE1732" s="47">
        <f>IF(AC1732&lt;&gt;"completed","",IF(W1732=O1732,"no","yes"))</f>
        <v/>
      </c>
      <c r="AF1732" s="47">
        <f>IF(AC1732&lt;&gt;"completed","",IF(AND(X1732=P1732,Y1732=Q1732),"no","yes"))</f>
        <v/>
      </c>
      <c r="AG1732" s="47">
        <f>IF(AC1732&lt;&gt;"completed","待复核",IF(OR(W1732="",Z1732="",AA1732="",AD1732=""),"缺少必填项",IF(AND(OR(AE1732="yes",AF1732="yes"),AB1732=""),"修正原因缺失",IF(OR(W1732=0,W1732=1),IF(AND(X1732="",Y1732=""),"通过","0/1级时间应留空"),IF(AND(OR(W1732=2,W1732=3),X1732&lt;&gt;"",Y1732&lt;&gt;"",X1732&gt;=I1732,Y1732&lt;=J1732,Y1732&gt;X1732),"通过","2/3级时间无效")))))</f>
        <v/>
      </c>
    </row>
    <row r="1733">
      <c r="A1733" s="45" t="inlineStr">
        <is>
          <t>VQ-042</t>
        </is>
      </c>
      <c r="B1733" s="52" t="inlineStr">
        <is>
          <t>Where are the steam-release and float valves on a pressure-cooker lid?</t>
        </is>
      </c>
      <c r="C1733" s="45" t="inlineStr">
        <is>
          <t>en</t>
        </is>
      </c>
      <c r="D1733" s="45" t="inlineStr">
        <is>
          <t>Pressure Cooker</t>
        </is>
      </c>
      <c r="E1733" s="45" t="inlineStr">
        <is>
          <t>component</t>
        </is>
      </c>
      <c r="F1733" s="45" t="inlineStr">
        <is>
          <t>development</t>
        </is>
      </c>
      <c r="G1733" s="45" t="inlineStr">
        <is>
          <t>pressure-010-scene-0004</t>
        </is>
      </c>
      <c r="H1733" s="45" t="inlineStr">
        <is>
          <t>pressure-010</t>
        </is>
      </c>
      <c r="I1733" s="59" t="inlineStr">
        <is>
          <t>102.035</t>
        </is>
      </c>
      <c r="J1733" s="59" t="inlineStr">
        <is>
          <t>143.911</t>
        </is>
      </c>
      <c r="K1733" s="45" t="inlineStr">
        <is>
          <t>items/pressure-010-scene-0004/clip.mp4</t>
        </is>
      </c>
      <c r="L1733" s="45" t="inlineStr">
        <is>
          <t>items/pressure-010-scene-0004/thumbnail.jpg</t>
        </is>
      </c>
      <c r="M1733" s="52" t="inlineStr">
        <is>
          <t>ASR: But I promise you, eventually, I get it out and I dump it in the pot. Once all those ingredients are in, we'll stir the pot up just a little bit, and then we can get to cooking on it. Let's go ahead and throw the lid on top. Sometimes it's a little tricky getting it on because it's not clear where to set it first, but once you get it, it'll lock in, and then you just lock it in. and make sure that the vent is sent to sealing so then you don't lose that pressure that starts to build up and then you go ahead and turn the pot onto the manual setting and you will let that cook for about four minutes. Allow the pot an additional five minutes to get pressurized and then you'll be set. Before we can open the pot we have to let it depressurize and to do that
OCR: O88 MACARONI ELBOW 688g8 OR8 088 TSTUNSS Instart Cot GAnge
VLM: Visual summary: A person is preparing to use a pressure cooker on a countertop with various cooking ingredients and tools nearby.
视觉摘要: 一个人正在准备使用台面上的压力锅，旁边放着各种烹饪食材和工具。
Visible product: Pressure Cooker
Visible components: Instant Pot pressure cooker; Elbow Macaroni box; Can of Great Value brand product; Measuring cup; Small spice jar; Spoon
Visible actions: Person holding a spoon; Person placing hands on pressure cooker lid
Visible states: Pressure cooker digital display showing '0:00'
Visual uncertainty: The contents of the measuring cup and the specific product in the can are not clearly identifiable.</t>
        </is>
      </c>
      <c r="N1733" s="45" t="inlineStr">
        <is>
          <t>22</t>
        </is>
      </c>
      <c r="O1733" s="45" t="inlineStr">
        <is>
          <t>0</t>
        </is>
      </c>
      <c r="P1733" s="59" t="str"/>
      <c r="Q1733" s="59" t="str"/>
      <c r="R1733" s="52" t="inlineStr">
        <is>
          <t>The visual evidence shows a person placing hands on the pressure cooker lid but does not show or mention the steam-release or float valves, nor their location on the lid.</t>
        </is>
      </c>
      <c r="S1733" s="52" t="inlineStr">
        <is>
          <t>VLM</t>
        </is>
      </c>
      <c r="T1733" s="52" t="inlineStr">
        <is>
          <t>low</t>
        </is>
      </c>
      <c r="U1733" s="52" t="inlineStr">
        <is>
          <t>No visual or textual evidence of steam-release or float valves is present.</t>
        </is>
      </c>
      <c r="V1733" s="45" t="inlineStr">
        <is>
          <t>R1</t>
        </is>
      </c>
      <c r="W1733" s="46" t="inlineStr">
        <is>
          <t>2</t>
        </is>
      </c>
      <c r="X1733" s="60" t="n">
        <v>135.6</v>
      </c>
      <c r="Y1733" s="60" t="n">
        <v>143.9</v>
      </c>
      <c r="Z1733" s="46" t="inlineStr">
        <is>
          <t>no</t>
        </is>
      </c>
      <c r="AA1733" s="54" t="inlineStr">
        <is>
          <t>第5–6帧（t=135.6s–143.9s）显示锅盖锁定后手正在调节顶部的蒸汽释放阀，展示了蒸汽释放阀在锅盖上的位置。</t>
        </is>
      </c>
      <c r="AB1733" s="54" t="inlineStr">
        <is>
          <t>AI=0→R1=2：画面实际展示了蒸汽释放阀在锅盖上的位置。</t>
        </is>
      </c>
      <c r="AC1733" s="46" t="inlineStr">
        <is>
          <t>completed</t>
        </is>
      </c>
      <c r="AD1733" s="46" t="inlineStr">
        <is>
          <t>2026-07-28T01:55:19+08:00</t>
        </is>
      </c>
      <c r="AE1733" s="47">
        <f>IF(AC1733&lt;&gt;"completed","",IF(W1733=O1733,"no","yes"))</f>
        <v/>
      </c>
      <c r="AF1733" s="47">
        <f>IF(AC1733&lt;&gt;"completed","",IF(AND(X1733=P1733,Y1733=Q1733),"no","yes"))</f>
        <v/>
      </c>
      <c r="AG1733" s="47">
        <f>IF(AC1733&lt;&gt;"completed","待复核",IF(OR(W1733="",Z1733="",AA1733="",AD1733=""),"缺少必填项",IF(AND(OR(AE1733="yes",AF1733="yes"),AB1733=""),"修正原因缺失",IF(OR(W1733=0,W1733=1),IF(AND(X1733="",Y1733=""),"通过","0/1级时间应留空"),IF(AND(OR(W1733=2,W1733=3),X1733&lt;&gt;"",Y1733&lt;&gt;"",X1733&gt;=I1733,Y1733&lt;=J1733,Y1733&gt;X1733),"通过","2/3级时间无效")))))</f>
        <v/>
      </c>
    </row>
    <row r="1734">
      <c r="A1734" s="45" t="inlineStr">
        <is>
          <t>VQ-042</t>
        </is>
      </c>
      <c r="B1734" s="52" t="inlineStr">
        <is>
          <t>Where are the steam-release and float valves on a pressure-cooker lid?</t>
        </is>
      </c>
      <c r="C1734" s="45" t="inlineStr">
        <is>
          <t>en</t>
        </is>
      </c>
      <c r="D1734" s="45" t="inlineStr">
        <is>
          <t>Pressure Cooker</t>
        </is>
      </c>
      <c r="E1734" s="45" t="inlineStr">
        <is>
          <t>component</t>
        </is>
      </c>
      <c r="F1734" s="45" t="inlineStr">
        <is>
          <t>development</t>
        </is>
      </c>
      <c r="G1734" s="45" t="inlineStr">
        <is>
          <t>pressure-037-scene-0004</t>
        </is>
      </c>
      <c r="H1734" s="45" t="inlineStr">
        <is>
          <t>pressure-037</t>
        </is>
      </c>
      <c r="I1734" s="59" t="inlineStr">
        <is>
          <t>14.512</t>
        </is>
      </c>
      <c r="J1734" s="59" t="inlineStr">
        <is>
          <t>17.807</t>
        </is>
      </c>
      <c r="K1734" s="45" t="inlineStr">
        <is>
          <t>items/pressure-037-scene-0004/clip.mp4</t>
        </is>
      </c>
      <c r="L1734" s="45" t="inlineStr">
        <is>
          <t>items/pressure-037-scene-0004/thumbnail.jpg</t>
        </is>
      </c>
      <c r="M1734" s="52" t="inlineStr">
        <is>
          <t>OCR: INSIDER PICKS
VLM: Visual summary: A person is using a pressure cooker, placing eggs into a steamer basket inside it.
视觉摘要: 一个人正在使用压力锅，将鸡蛋放入锅内的蒸架中。
Visible product: Pressure Cooker
Visible components: pressure cooker; steamer basket; eggs; digital display; control panel; lid handle; glass measuring cup
Visible actions: person opening the pressure cooker lid; person placing eggs into the steamer basket
Visible states: pressure cooker lid is open; eggs are being placed in the steamer basket
Visible warnings: CAUTION; Wipe En Danger</t>
        </is>
      </c>
      <c r="N1734" s="45" t="inlineStr">
        <is>
          <t>23</t>
        </is>
      </c>
      <c r="O1734" s="45" t="inlineStr">
        <is>
          <t>1</t>
        </is>
      </c>
      <c r="P1734" s="59" t="str"/>
      <c r="Q1734" s="59" t="str"/>
      <c r="R1734" s="52" t="inlineStr">
        <is>
          <t>The scene shows a person placing eggs into a steamer basket inside the pressure cooker, but no steam-release or float valves are visible or mentioned.</t>
        </is>
      </c>
      <c r="S1734" s="52" t="inlineStr">
        <is>
          <t>VLM</t>
        </is>
      </c>
      <c r="T1734" s="52" t="inlineStr">
        <is>
          <t>low</t>
        </is>
      </c>
      <c r="U1734" s="52" t="inlineStr">
        <is>
          <t>No evidence of steam-release or float valves is present in the visual or textual evidence.</t>
        </is>
      </c>
      <c r="V1734" s="45" t="inlineStr">
        <is>
          <t>R1</t>
        </is>
      </c>
      <c r="W1734" s="46" t="inlineStr">
        <is>
          <t>0</t>
        </is>
      </c>
      <c r="X1734" s="60" t="n"/>
      <c r="Y1734" s="60" t="n"/>
      <c r="Z1734" s="46" t="inlineStr">
        <is>
          <t>no</t>
        </is>
      </c>
      <c r="AA1734" s="54" t="inlineStr">
        <is>
          <t>锅盖上有把手，但未标注或特写蒸汽释放阀、浮子阀位置。</t>
        </is>
      </c>
      <c r="AB1734" s="54" t="inlineStr">
        <is>
          <t>AI=1→R1=0：未展示蒸汽释放阀和浮子阀的具体位置。</t>
        </is>
      </c>
      <c r="AC1734" s="46" t="inlineStr">
        <is>
          <t>completed</t>
        </is>
      </c>
      <c r="AD1734" s="46" t="inlineStr">
        <is>
          <t>2026-07-28T01:55:19+08:00</t>
        </is>
      </c>
      <c r="AE1734" s="47">
        <f>IF(AC1734&lt;&gt;"completed","",IF(W1734=O1734,"no","yes"))</f>
        <v/>
      </c>
      <c r="AF1734" s="47">
        <f>IF(AC1734&lt;&gt;"completed","",IF(AND(X1734=P1734,Y1734=Q1734),"no","yes"))</f>
        <v/>
      </c>
      <c r="AG1734" s="47">
        <f>IF(AC1734&lt;&gt;"completed","待复核",IF(OR(W1734="",Z1734="",AA1734="",AD1734=""),"缺少必填项",IF(AND(OR(AE1734="yes",AF1734="yes"),AB1734=""),"修正原因缺失",IF(OR(W1734=0,W1734=1),IF(AND(X1734="",Y1734=""),"通过","0/1级时间应留空"),IF(AND(OR(W1734=2,W1734=3),X1734&lt;&gt;"",Y1734&lt;&gt;"",X1734&gt;=I1734,Y1734&lt;=J1734,Y1734&gt;X1734),"通过","2/3级时间无效")))))</f>
        <v/>
      </c>
    </row>
    <row r="1735">
      <c r="A1735" s="45" t="inlineStr">
        <is>
          <t>VQ-042</t>
        </is>
      </c>
      <c r="B1735" s="52" t="inlineStr">
        <is>
          <t>Where are the steam-release and float valves on a pressure-cooker lid?</t>
        </is>
      </c>
      <c r="C1735" s="45" t="inlineStr">
        <is>
          <t>en</t>
        </is>
      </c>
      <c r="D1735" s="45" t="inlineStr">
        <is>
          <t>Pressure Cooker</t>
        </is>
      </c>
      <c r="E1735" s="45" t="inlineStr">
        <is>
          <t>component</t>
        </is>
      </c>
      <c r="F1735" s="45" t="inlineStr">
        <is>
          <t>development</t>
        </is>
      </c>
      <c r="G1735" s="45" t="inlineStr">
        <is>
          <t>pressure-037-scene-0017</t>
        </is>
      </c>
      <c r="H1735" s="45" t="inlineStr">
        <is>
          <t>pressure-037</t>
        </is>
      </c>
      <c r="I1735" s="59" t="inlineStr">
        <is>
          <t>90.951</t>
        </is>
      </c>
      <c r="J1735" s="59" t="inlineStr">
        <is>
          <t>99.42</t>
        </is>
      </c>
      <c r="K1735" s="45" t="inlineStr">
        <is>
          <t>items/pressure-037-scene-0017/clip.mp4</t>
        </is>
      </c>
      <c r="L1735" s="45" t="inlineStr">
        <is>
          <t>items/pressure-037-scene-0017/thumbnail.jpg</t>
        </is>
      </c>
      <c r="M1735" s="52" t="inlineStr">
        <is>
          <t>OCR: INSIDE PICKS
VLM: Visual summary: A person is shown interacting with a stainless steel pressure cooker on a wooden countertop, with a text overlay promoting a purchase link.
视觉摘要: 一个人正在与一个不锈钢压力锅互动，该压力锅放在木制台面上，画面中带有推广购买链接的文字叠加。
Visible product: Pressure Cooker
Visible components: stainless steel pressure cooker; digital display; control buttons; black lid with handle; wooden countertop; white spoon; black container; bracelet; watch
Visible actions: person holding the lid handle; person pressing the lid handle
Visible states: digital display showing 'OFF'; lid being held by a person
Visual uncertainty: The specific brand or model of the pressure cooker is not clearly visible. The exact content of the black container is not identifiable.</t>
        </is>
      </c>
      <c r="N1735" s="45" t="inlineStr">
        <is>
          <t>24</t>
        </is>
      </c>
      <c r="O1735" s="45" t="inlineStr">
        <is>
          <t>1</t>
        </is>
      </c>
      <c r="P1735" s="59" t="str"/>
      <c r="Q1735" s="59" t="str"/>
      <c r="R1735" s="52" t="inlineStr">
        <is>
          <t>The scene shows a person interacting with a pressure cooker lid but does not visually identify or describe the location of steam-release or float valves.</t>
        </is>
      </c>
      <c r="S1735" s="52" t="inlineStr">
        <is>
          <t>VLM</t>
        </is>
      </c>
      <c r="T1735" s="52" t="inlineStr">
        <is>
          <t>low</t>
        </is>
      </c>
      <c r="U1735" s="52" t="inlineStr">
        <is>
          <t>No visual or textual evidence indicates the presence or location of steam-release or float valves.</t>
        </is>
      </c>
      <c r="V1735" s="45" t="inlineStr">
        <is>
          <t>R1</t>
        </is>
      </c>
      <c r="W1735" s="46" t="inlineStr">
        <is>
          <t>1</t>
        </is>
      </c>
      <c r="X1735" s="60" t="n"/>
      <c r="Y1735" s="60" t="n"/>
      <c r="Z1735" s="46" t="inlineStr">
        <is>
          <t>no</t>
        </is>
      </c>
      <c r="AA1735" s="54" t="inlineStr">
        <is>
          <t>画面仅显示按压锅盖把手，未特写或指示蒸汽释放阀、浮子阀的具体位置。</t>
        </is>
      </c>
      <c r="AB1735" s="54" t="n"/>
      <c r="AC1735" s="46" t="inlineStr">
        <is>
          <t>completed</t>
        </is>
      </c>
      <c r="AD1735" s="46" t="inlineStr">
        <is>
          <t>2026-07-28T01:55:19+08:00</t>
        </is>
      </c>
      <c r="AE1735" s="47">
        <f>IF(AC1735&lt;&gt;"completed","",IF(W1735=O1735,"no","yes"))</f>
        <v/>
      </c>
      <c r="AF1735" s="47">
        <f>IF(AC1735&lt;&gt;"completed","",IF(AND(X1735=P1735,Y1735=Q1735),"no","yes"))</f>
        <v/>
      </c>
      <c r="AG1735" s="47">
        <f>IF(AC1735&lt;&gt;"completed","待复核",IF(OR(W1735="",Z1735="",AA1735="",AD1735=""),"缺少必填项",IF(AND(OR(AE1735="yes",AF1735="yes"),AB1735=""),"修正原因缺失",IF(OR(W1735=0,W1735=1),IF(AND(X1735="",Y1735=""),"通过","0/1级时间应留空"),IF(AND(OR(W1735=2,W1735=3),X1735&lt;&gt;"",Y1735&lt;&gt;"",X1735&gt;=I1735,Y1735&lt;=J1735,Y1735&gt;X1735),"通过","2/3级时间无效")))))</f>
        <v/>
      </c>
    </row>
    <row r="1736">
      <c r="A1736" s="45" t="inlineStr">
        <is>
          <t>VQ-042</t>
        </is>
      </c>
      <c r="B1736" s="52" t="inlineStr">
        <is>
          <t>Where are the steam-release and float valves on a pressure-cooker lid?</t>
        </is>
      </c>
      <c r="C1736" s="45" t="inlineStr">
        <is>
          <t>en</t>
        </is>
      </c>
      <c r="D1736" s="45" t="inlineStr">
        <is>
          <t>Pressure Cooker</t>
        </is>
      </c>
      <c r="E1736" s="45" t="inlineStr">
        <is>
          <t>component</t>
        </is>
      </c>
      <c r="F1736" s="45" t="inlineStr">
        <is>
          <t>development</t>
        </is>
      </c>
      <c r="G1736" s="45" t="inlineStr">
        <is>
          <t>pressure-010-scene-0006</t>
        </is>
      </c>
      <c r="H1736" s="45" t="inlineStr">
        <is>
          <t>pressure-010</t>
        </is>
      </c>
      <c r="I1736" s="59" t="inlineStr">
        <is>
          <t>147.915</t>
        </is>
      </c>
      <c r="J1736" s="59" t="inlineStr">
        <is>
          <t>182.549</t>
        </is>
      </c>
      <c r="K1736" s="45" t="inlineStr">
        <is>
          <t>items/pressure-010-scene-0006/clip.mp4</t>
        </is>
      </c>
      <c r="L1736" s="45" t="inlineStr">
        <is>
          <t>items/pressure-010-scene-0006/thumbnail.jpg</t>
        </is>
      </c>
      <c r="M1736" s="52" t="inlineStr">
        <is>
          <t>ASR: then you'll be set. Before we can open the pot we have to let it depressurize and to do that you'll just turn the knob here to venting and let all the steam rise out of the pot. Once we get the pot open we can go ahead and dump in the rest of our ingredients. You'll start with that 12 ounce can of evaporated milk and then put in two tablespoons of butter or your butter alternative and then go ahead and try to get out 1 quarter teaspoon of ground nutmeg. Here I struggle with it again same as the mustard. Eventually get it out though and it goes straight into the
OCR: LUSTANSS Irstart Gct E0OS 12 OZ EVAPORATED MILK Instart Get' 0006 E006 Irstort Gel 8008 1/4 TEASPOON GROUND NUTMEG Irstart Det
VLM: Visual summary: A person is preparing to use a pressure cooker by adding ingredients to it.
视觉摘要: 一个人正在准备使用压力锅，向其中添加食材。
Visible product: Pressure Cooker
Visible components: pressure cooker; digital display; control buttons; lid; can; measuring cups; spoon
Visible actions: pointing at a button on the lid; pouring from a can into the pressure cooker; placing a can on the counter
Visible states: pressure cooker lid is open; digital display shows time
Visual uncertainty: The exact text on the labels is not fully legible.</t>
        </is>
      </c>
      <c r="N1736" s="45" t="inlineStr">
        <is>
          <t>25</t>
        </is>
      </c>
      <c r="O1736" s="45" t="inlineStr">
        <is>
          <t>0</t>
        </is>
      </c>
      <c r="P1736" s="59" t="str"/>
      <c r="Q1736" s="59" t="str"/>
      <c r="R1736" s="52" t="inlineStr">
        <is>
          <t>The scene shows a pressure cooker with its lid open and ingredients being added, but no visual or spoken evidence identifies or locates the steam-release or float valves on the lid.</t>
        </is>
      </c>
      <c r="S1736" s="52" t="inlineStr">
        <is>
          <t>VLM|ASR|OCR</t>
        </is>
      </c>
      <c r="T1736" s="52" t="inlineStr">
        <is>
          <t>low</t>
        </is>
      </c>
      <c r="U1736" s="52" t="inlineStr">
        <is>
          <t>No evidence of steam-release or float valves is present in the visual or audio text.</t>
        </is>
      </c>
      <c r="V1736" s="45" t="inlineStr">
        <is>
          <t>R1</t>
        </is>
      </c>
      <c r="W1736" s="46" t="inlineStr">
        <is>
          <t>0</t>
        </is>
      </c>
      <c r="X1736" s="60" t="n"/>
      <c r="Y1736" s="60" t="n"/>
      <c r="Z1736" s="46" t="inlineStr">
        <is>
          <t>no</t>
        </is>
      </c>
      <c r="AA1736" s="54" t="inlineStr">
        <is>
          <t>帧1/帧6 俯视锅盖可见顶部黑色旋钮，但未明确指向/讲解蒸汽阀或浮子阀位置。</t>
        </is>
      </c>
      <c r="AB1736" s="54" t="n"/>
      <c r="AC1736" s="46" t="inlineStr">
        <is>
          <t>completed</t>
        </is>
      </c>
      <c r="AD1736" s="46" t="inlineStr">
        <is>
          <t>2026-07-28T01:55:19+08:00</t>
        </is>
      </c>
      <c r="AE1736" s="47">
        <f>IF(AC1736&lt;&gt;"completed","",IF(W1736=O1736,"no","yes"))</f>
        <v/>
      </c>
      <c r="AF1736" s="47">
        <f>IF(AC1736&lt;&gt;"completed","",IF(AND(X1736=P1736,Y1736=Q1736),"no","yes"))</f>
        <v/>
      </c>
      <c r="AG1736" s="47">
        <f>IF(AC1736&lt;&gt;"completed","待复核",IF(OR(W1736="",Z1736="",AA1736="",AD1736=""),"缺少必填项",IF(AND(OR(AE1736="yes",AF1736="yes"),AB1736=""),"修正原因缺失",IF(OR(W1736=0,W1736=1),IF(AND(X1736="",Y1736=""),"通过","0/1级时间应留空"),IF(AND(OR(W1736=2,W1736=3),X1736&lt;&gt;"",Y1736&lt;&gt;"",X1736&gt;=I1736,Y1736&lt;=J1736,Y1736&gt;X1736),"通过","2/3级时间无效")))))</f>
        <v/>
      </c>
    </row>
    <row r="1737">
      <c r="A1737" s="45" t="inlineStr">
        <is>
          <t>VQ-042</t>
        </is>
      </c>
      <c r="B1737" s="52" t="inlineStr">
        <is>
          <t>Where are the steam-release and float valves on a pressure-cooker lid?</t>
        </is>
      </c>
      <c r="C1737" s="45" t="inlineStr">
        <is>
          <t>en</t>
        </is>
      </c>
      <c r="D1737" s="45" t="inlineStr">
        <is>
          <t>Pressure Cooker</t>
        </is>
      </c>
      <c r="E1737" s="45" t="inlineStr">
        <is>
          <t>component</t>
        </is>
      </c>
      <c r="F1737" s="45" t="inlineStr">
        <is>
          <t>development</t>
        </is>
      </c>
      <c r="G1737" s="45" t="inlineStr">
        <is>
          <t>pressure-040-scene-0024</t>
        </is>
      </c>
      <c r="H1737" s="45" t="inlineStr">
        <is>
          <t>pressure-040</t>
        </is>
      </c>
      <c r="I1737" s="59" t="inlineStr">
        <is>
          <t>265.766</t>
        </is>
      </c>
      <c r="J1737" s="59" t="inlineStr">
        <is>
          <t>268.235</t>
        </is>
      </c>
      <c r="K1737" s="45" t="inlineStr">
        <is>
          <t>items/pressure-040-scene-0024/clip.mp4</t>
        </is>
      </c>
      <c r="L1737" s="45" t="inlineStr">
        <is>
          <t>items/pressure-040-scene-0024/thumbnail.jpg</t>
        </is>
      </c>
      <c r="M1737" s="52" t="inlineStr">
        <is>
          <t>ASR: Okay, we're going to put our lid on. Okay, this is by far the hardest part of doing this.
VLM: Visual summary: A person in a green chef's jacket is handling a white and stainless steel pressure cooker on a kitchen counter surrounded by cooking ingredients and tools.
视觉摘要: 一名穿着绿色厨师服的人正在操作一个白色和不锈钢材质的压力锅，周围摆放着烹饪食材和工具。
Visible product: Pressure Cooker
Visible components: pressure cooker; Kirkland Organic Chicken Stock carton; butternut squash; white mug; glass of milk; salt shaker; bottle with squeeze top; can; jar; digital display; control panel; handle; chef's jacket with logo
Visible actions: person holding the lid of the pressure cooker; person gesturing with hand near the pressure cooker
Visible states: pressure cooker is closed; pressure cooker is on a counter
Visual uncertainty: exact brand or model of pressure cooker is not visible, exact contents of can and jar are not identifiable</t>
        </is>
      </c>
      <c r="N1737" s="45" t="inlineStr">
        <is>
          <t>26</t>
        </is>
      </c>
      <c r="O1737" s="45" t="inlineStr">
        <is>
          <t>0</t>
        </is>
      </c>
      <c r="P1737" s="59" t="str"/>
      <c r="Q1737" s="59" t="str"/>
      <c r="R1737" s="52" t="inlineStr">
        <is>
          <t>The scene shows a person handling the pressure cooker lid but does not visually or audibly indicate the location of steam-release or float valves.</t>
        </is>
      </c>
      <c r="S1737" s="52" t="inlineStr">
        <is>
          <t>VLM|ASR</t>
        </is>
      </c>
      <c r="T1737" s="52" t="inlineStr">
        <is>
          <t>low</t>
        </is>
      </c>
      <c r="U1737" s="52" t="inlineStr">
        <is>
          <t>No evidence of steam-release or float valves is present in the visual or audio content.</t>
        </is>
      </c>
      <c r="V1737" s="45" t="inlineStr">
        <is>
          <t>R1</t>
        </is>
      </c>
      <c r="W1737" s="46" t="inlineStr">
        <is>
          <t>0</t>
        </is>
      </c>
      <c r="X1737" s="60" t="n"/>
      <c r="Y1737" s="60" t="n"/>
      <c r="Z1737" s="46" t="inlineStr">
        <is>
          <t>no</t>
        </is>
      </c>
      <c r="AA1737" s="54" t="inlineStr">
        <is>
          <t>全6帧（t=265.8s–268.2s）锅盖被手持/放置但未特写或指出排气阀和浮子阀的具体位置。</t>
        </is>
      </c>
      <c r="AB1737" s="54" t="n"/>
      <c r="AC1737" s="46" t="inlineStr">
        <is>
          <t>completed</t>
        </is>
      </c>
      <c r="AD1737" s="46" t="inlineStr">
        <is>
          <t>2026-07-28T01:55:19+08:00</t>
        </is>
      </c>
      <c r="AE1737" s="47">
        <f>IF(AC1737&lt;&gt;"completed","",IF(W1737=O1737,"no","yes"))</f>
        <v/>
      </c>
      <c r="AF1737" s="47">
        <f>IF(AC1737&lt;&gt;"completed","",IF(AND(X1737=P1737,Y1737=Q1737),"no","yes"))</f>
        <v/>
      </c>
      <c r="AG1737" s="47">
        <f>IF(AC1737&lt;&gt;"completed","待复核",IF(OR(W1737="",Z1737="",AA1737="",AD1737=""),"缺少必填项",IF(AND(OR(AE1737="yes",AF1737="yes"),AB1737=""),"修正原因缺失",IF(OR(W1737=0,W1737=1),IF(AND(X1737="",Y1737=""),"通过","0/1级时间应留空"),IF(AND(OR(W1737=2,W1737=3),X1737&lt;&gt;"",Y1737&lt;&gt;"",X1737&gt;=I1737,Y1737&lt;=J1737,Y1737&gt;X1737),"通过","2/3级时间无效")))))</f>
        <v/>
      </c>
    </row>
    <row r="1738">
      <c r="A1738" s="45" t="inlineStr">
        <is>
          <t>VQ-042</t>
        </is>
      </c>
      <c r="B1738" s="52" t="inlineStr">
        <is>
          <t>Where are the steam-release and float valves on a pressure-cooker lid?</t>
        </is>
      </c>
      <c r="C1738" s="45" t="inlineStr">
        <is>
          <t>en</t>
        </is>
      </c>
      <c r="D1738" s="45" t="inlineStr">
        <is>
          <t>Pressure Cooker</t>
        </is>
      </c>
      <c r="E1738" s="45" t="inlineStr">
        <is>
          <t>component</t>
        </is>
      </c>
      <c r="F1738" s="45" t="inlineStr">
        <is>
          <t>development</t>
        </is>
      </c>
      <c r="G1738" s="45" t="inlineStr">
        <is>
          <t>pressure-036-scene-0010</t>
        </is>
      </c>
      <c r="H1738" s="45" t="inlineStr">
        <is>
          <t>pressure-036</t>
        </is>
      </c>
      <c r="I1738" s="59" t="inlineStr">
        <is>
          <t>109.343</t>
        </is>
      </c>
      <c r="J1738" s="59" t="inlineStr">
        <is>
          <t>118.819</t>
        </is>
      </c>
      <c r="K1738" s="45" t="inlineStr">
        <is>
          <t>items/pressure-036-scene-0010/clip.mp4</t>
        </is>
      </c>
      <c r="L1738" s="45" t="inlineStr">
        <is>
          <t>items/pressure-036-scene-0010/thumbnail.jpg</t>
        </is>
      </c>
      <c r="M1738" s="52" t="inlineStr">
        <is>
          <t>ASR: It's got a very large display right here. I also like how it's a lit up display. So it's easy to read even under the bright lights of the camera that I have right here so whereas a lot of pressure cookers have a
OCR: ioni OFF
VLM: Visual summary: A person is interacting with a black pressure cooker on a kitchen counter, pointing at its digital display which shows 'OFF'.
视觉摘要: 一个人在厨房台面上与一台黑色压力锅互动，指着其显示“OFF”的数字屏幕。
Visible product: Pressure Cooker
Visible components: digital display; control knob; buttons; lid handle; brand name; counter
Visible actions: pointing at display; holding lid handle
Visible states: display shows 'OFF'
Visual uncertainty: The person's full face and clothing details are not visible. The exact model or full specifications are not visible.</t>
        </is>
      </c>
      <c r="N1738" s="45" t="inlineStr">
        <is>
          <t>27</t>
        </is>
      </c>
      <c r="O1738" s="45" t="inlineStr">
        <is>
          <t>0</t>
        </is>
      </c>
      <c r="P1738" s="59" t="str"/>
      <c r="Q1738" s="59" t="str"/>
      <c r="R1738" s="52" t="inlineStr">
        <is>
          <t>The scene shows interaction with the digital display and control knob, not the steam-release or float valves on the lid.</t>
        </is>
      </c>
      <c r="S1738" s="52" t="inlineStr">
        <is>
          <t>VLM|ASR|OCR</t>
        </is>
      </c>
      <c r="T1738" s="52" t="inlineStr">
        <is>
          <t>low</t>
        </is>
      </c>
      <c r="U1738" s="52" t="inlineStr">
        <is>
          <t>No evidence of steam-release or float valves is visible or mentioned.</t>
        </is>
      </c>
      <c r="V1738" s="45" t="inlineStr">
        <is>
          <t>R1</t>
        </is>
      </c>
      <c r="W1738" s="46" t="inlineStr">
        <is>
          <t>1</t>
        </is>
      </c>
      <c r="X1738" s="60" t="n"/>
      <c r="Y1738" s="60" t="n"/>
      <c r="Z1738" s="46" t="inlineStr">
        <is>
          <t>no</t>
        </is>
      </c>
      <c r="AA1738" s="54" t="inlineStr">
        <is>
          <t>第1–6帧（t=109.3–118.8s）为电压力锅正面控制面板视角，锅盖顶部的排气阀与浮子阀未被展示或标注。</t>
        </is>
      </c>
      <c r="AB1738" s="54" t="inlineStr">
        <is>
          <t>AI=0→R1=1：电压力锅产品出现，但画面未展示锅盖上的蒸汽释放阀和浮子阀位置。</t>
        </is>
      </c>
      <c r="AC1738" s="46" t="inlineStr">
        <is>
          <t>completed</t>
        </is>
      </c>
      <c r="AD1738" s="46" t="inlineStr">
        <is>
          <t>2026-07-28T01:55:19+08:00</t>
        </is>
      </c>
      <c r="AE1738" s="47">
        <f>IF(AC1738&lt;&gt;"completed","",IF(W1738=O1738,"no","yes"))</f>
        <v/>
      </c>
      <c r="AF1738" s="47">
        <f>IF(AC1738&lt;&gt;"completed","",IF(AND(X1738=P1738,Y1738=Q1738),"no","yes"))</f>
        <v/>
      </c>
      <c r="AG1738" s="47">
        <f>IF(AC1738&lt;&gt;"completed","待复核",IF(OR(W1738="",Z1738="",AA1738="",AD1738=""),"缺少必填项",IF(AND(OR(AE1738="yes",AF1738="yes"),AB1738=""),"修正原因缺失",IF(OR(W1738=0,W1738=1),IF(AND(X1738="",Y1738=""),"通过","0/1级时间应留空"),IF(AND(OR(W1738=2,W1738=3),X1738&lt;&gt;"",Y1738&lt;&gt;"",X1738&gt;=I1738,Y1738&lt;=J1738,Y1738&gt;X1738),"通过","2/3级时间无效")))))</f>
        <v/>
      </c>
    </row>
    <row r="1739">
      <c r="A1739" s="45" t="inlineStr">
        <is>
          <t>VQ-042</t>
        </is>
      </c>
      <c r="B1739" s="52" t="inlineStr">
        <is>
          <t>Where are the steam-release and float valves on a pressure-cooker lid?</t>
        </is>
      </c>
      <c r="C1739" s="45" t="inlineStr">
        <is>
          <t>en</t>
        </is>
      </c>
      <c r="D1739" s="45" t="inlineStr">
        <is>
          <t>Pressure Cooker</t>
        </is>
      </c>
      <c r="E1739" s="45" t="inlineStr">
        <is>
          <t>component</t>
        </is>
      </c>
      <c r="F1739" s="45" t="inlineStr">
        <is>
          <t>development</t>
        </is>
      </c>
      <c r="G1739" s="45" t="inlineStr">
        <is>
          <t>pressure-032-scene-0003</t>
        </is>
      </c>
      <c r="H1739" s="45" t="inlineStr">
        <is>
          <t>pressure-032</t>
        </is>
      </c>
      <c r="I1739" s="59" t="inlineStr">
        <is>
          <t>1379.311</t>
        </is>
      </c>
      <c r="J1739" s="59" t="inlineStr">
        <is>
          <t>1438.637</t>
        </is>
      </c>
      <c r="K1739" s="45" t="inlineStr">
        <is>
          <t>items/pressure-032-scene-0003/clip.mp4</t>
        </is>
      </c>
      <c r="L1739" s="45" t="inlineStr">
        <is>
          <t>items/pressure-032-scene-0003/thumbnail.jpg</t>
        </is>
      </c>
      <c r="M1739" s="52" t="inlineStr">
        <is>
          <t>ASR: okay not what yeah see it's supposed to rock like this but for some reason it's It's not rocking. Well I hope that it doesn't blow on the bottom, it's supposed to get really noisy. So gosh. Don't let it go. It's resting on the burner. It's on the burner? Okay, it's still resting. Well, I'll tell you what, I may have to go to the pressure cooker shop and find out what's wrong with it, but that's what it usually does, see? So we'll just go ahead and let this cook for another ten minutes and see what happens. Okay, now it's doing its thing. Okay, this is how it's supposed to rock, so evidently I haven't used it for a while. So, here we go. Now, it's going to be cooking for eight more minutes. I'm going to turn the heat down. There. A gentle rock is what you want on a pressure cooker. Don't we all want gentle rocking? Oh, now, now. This is comforting food, so once you eat it, you won't be rocked. Okay, our cooking time is finished, so how we're going to do this is we're going to take this over
OCR: 2S PSKIMD AILNEU
VLM: Visual summary: Two women in a kitchen are interacting with a pressure cooker on the counter.
视觉摘要: 两位女士在厨房里与放在台面上的压力锅互动。
Visible product: Pressure Cooker
Visible components: pressure cooker; lid; knob; aprons; kitchen counter; refrigerator; utensils
Visible actions: woman gesturing with hands; woman looking upward; woman reaching for stove knob
Visible states: pressure cooker on counter; lid on pressure cooker; woman standing near stove
Visual uncertainty: The specific model or brand of the pressure cooker is not visible. The exact action being performed is not fully clear from the frames.</t>
        </is>
      </c>
      <c r="N1739" s="45" t="inlineStr">
        <is>
          <t>28</t>
        </is>
      </c>
      <c r="O1739" s="45" t="inlineStr">
        <is>
          <t>0</t>
        </is>
      </c>
      <c r="P1739" s="59" t="str"/>
      <c r="Q1739" s="59" t="str"/>
      <c r="R1739" s="52" t="inlineStr">
        <is>
          <t>The scene shows a pressure cooker with its lid on, but no visual evidence of steam-release or float valves is present. The ASR discusses rocking and cooking, not valve locations. OCR text is illegible and unrelated.</t>
        </is>
      </c>
      <c r="S1739" s="52" t="inlineStr">
        <is>
          <t>VLM</t>
        </is>
      </c>
      <c r="T1739" s="52" t="inlineStr">
        <is>
          <t>low</t>
        </is>
      </c>
      <c r="U1739" s="52" t="inlineStr">
        <is>
          <t>No visual or textual evidence of steam-release or float valves is present in the frozen evidence.</t>
        </is>
      </c>
      <c r="V1739" s="45" t="inlineStr">
        <is>
          <t>R1</t>
        </is>
      </c>
      <c r="W1739" s="46" t="inlineStr">
        <is>
          <t>0</t>
        </is>
      </c>
      <c r="X1739" s="60" t="n"/>
      <c r="Y1739" s="60" t="n"/>
      <c r="Z1739" s="46" t="inlineStr">
        <is>
          <t>no</t>
        </is>
      </c>
      <c r="AA1739" s="54" t="inlineStr">
        <is>
          <t>锅盖整体可见，但没有标注或特写蒸汽释放阀、浮子阀的位置。</t>
        </is>
      </c>
      <c r="AB1739" s="54" t="n"/>
      <c r="AC1739" s="46" t="inlineStr">
        <is>
          <t>completed</t>
        </is>
      </c>
      <c r="AD1739" s="46" t="inlineStr">
        <is>
          <t>2026-07-28T01:55:19+08:00</t>
        </is>
      </c>
      <c r="AE1739" s="47">
        <f>IF(AC1739&lt;&gt;"completed","",IF(W1739=O1739,"no","yes"))</f>
        <v/>
      </c>
      <c r="AF1739" s="47">
        <f>IF(AC1739&lt;&gt;"completed","",IF(AND(X1739=P1739,Y1739=Q1739),"no","yes"))</f>
        <v/>
      </c>
      <c r="AG1739" s="47">
        <f>IF(AC1739&lt;&gt;"completed","待复核",IF(OR(W1739="",Z1739="",AA1739="",AD1739=""),"缺少必填项",IF(AND(OR(AE1739="yes",AF1739="yes"),AB1739=""),"修正原因缺失",IF(OR(W1739=0,W1739=1),IF(AND(X1739="",Y1739=""),"通过","0/1级时间应留空"),IF(AND(OR(W1739=2,W1739=3),X1739&lt;&gt;"",Y1739&lt;&gt;"",X1739&gt;=I1739,Y1739&lt;=J1739,Y1739&gt;X1739),"通过","2/3级时间无效")))))</f>
        <v/>
      </c>
    </row>
    <row r="1740">
      <c r="A1740" s="45" t="inlineStr">
        <is>
          <t>VQ-042</t>
        </is>
      </c>
      <c r="B1740" s="52" t="inlineStr">
        <is>
          <t>Where are the steam-release and float valves on a pressure-cooker lid?</t>
        </is>
      </c>
      <c r="C1740" s="45" t="inlineStr">
        <is>
          <t>en</t>
        </is>
      </c>
      <c r="D1740" s="45" t="inlineStr">
        <is>
          <t>Pressure Cooker</t>
        </is>
      </c>
      <c r="E1740" s="45" t="inlineStr">
        <is>
          <t>component</t>
        </is>
      </c>
      <c r="F1740" s="45" t="inlineStr">
        <is>
          <t>development</t>
        </is>
      </c>
      <c r="G1740" s="45" t="inlineStr">
        <is>
          <t>pressure-036-scene-0009</t>
        </is>
      </c>
      <c r="H1740" s="45" t="inlineStr">
        <is>
          <t>pressure-036</t>
        </is>
      </c>
      <c r="I1740" s="59" t="inlineStr">
        <is>
          <t>99.333</t>
        </is>
      </c>
      <c r="J1740" s="59" t="inlineStr">
        <is>
          <t>109.343</t>
        </is>
      </c>
      <c r="K1740" s="45" t="inlineStr">
        <is>
          <t>items/pressure-036-scene-0009/clip.mp4</t>
        </is>
      </c>
      <c r="L1740" s="45" t="inlineStr">
        <is>
          <t>items/pressure-036-scene-0009/thumbnail.jpg</t>
        </is>
      </c>
      <c r="M1740" s="52" t="inlineStr">
        <is>
          <t>ASR: So then the lid, pretty standard. You've got a vent and a lock, and then it has the little pop-up indicator to let you know when it is pressurized. It's got a very large display right here.
VLM: Visual summary: A person is handling the lid of a black pressure cooker on a kitchen counter.
视觉摘要: 一个人正在操作厨房台面上一个黑色压力锅的锅盖。
Visible product: Pressure Cooker
Visible components: pressure cooker; lid; control panel; knob; red button; red silicone gloves; kitchen counter; wooden cabinets
Visible actions: person holding lid; person adjusting lid
Visible states: lid partially open; red indicator light illuminated
Visual uncertainty: The brand name on the pressure cooker is not clearly visible.</t>
        </is>
      </c>
      <c r="N1740" s="45" t="inlineStr">
        <is>
          <t>29</t>
        </is>
      </c>
      <c r="O1740" s="45" t="inlineStr">
        <is>
          <t>1</t>
        </is>
      </c>
      <c r="P1740" s="59" t="str"/>
      <c r="Q1740" s="59" t="str"/>
      <c r="R1740" s="52" t="inlineStr">
        <is>
          <t>The ASR mentions a 'pop-up indicator' and 'vent and a lock', but does not identify steam-release or float valves. The VLM shows a lid with a red indicator light and control panel, but no visible steam-release or float valves. No explicit mention or visual identification of these specific components.</t>
        </is>
      </c>
      <c r="S1740" s="52" t="inlineStr">
        <is>
          <t>VLM|ASR</t>
        </is>
      </c>
      <c r="T1740" s="52" t="inlineStr">
        <is>
          <t>low</t>
        </is>
      </c>
      <c r="U1740" s="52" t="inlineStr">
        <is>
          <t>The evidence does not show or mention steam-release or float valves, only general lid components and indicators.</t>
        </is>
      </c>
      <c r="V1740" s="45" t="inlineStr">
        <is>
          <t>R1</t>
        </is>
      </c>
      <c r="W1740" s="46" t="inlineStr">
        <is>
          <t>1</t>
        </is>
      </c>
      <c r="X1740" s="60" t="n"/>
      <c r="Y1740" s="60" t="n"/>
      <c r="Z1740" s="46" t="inlineStr">
        <is>
          <t>no</t>
        </is>
      </c>
      <c r="AA1740" s="54" t="inlineStr">
        <is>
          <t>ASR提到'vent and a lock'以及'pop-up indicator'，双手在锅盖上广泛指点，但并未明确指出排气阀（steam-release valve）和浮子阀（float valve）各自的具体位置。</t>
        </is>
      </c>
      <c r="AB1740" s="54" t="n"/>
      <c r="AC1740" s="46" t="inlineStr">
        <is>
          <t>completed</t>
        </is>
      </c>
      <c r="AD1740" s="46" t="inlineStr">
        <is>
          <t>2026-07-28T01:55:19+08:00</t>
        </is>
      </c>
      <c r="AE1740" s="47">
        <f>IF(AC1740&lt;&gt;"completed","",IF(W1740=O1740,"no","yes"))</f>
        <v/>
      </c>
      <c r="AF1740" s="47">
        <f>IF(AC1740&lt;&gt;"completed","",IF(AND(X1740=P1740,Y1740=Q1740),"no","yes"))</f>
        <v/>
      </c>
      <c r="AG1740" s="47">
        <f>IF(AC1740&lt;&gt;"completed","待复核",IF(OR(W1740="",Z1740="",AA1740="",AD1740=""),"缺少必填项",IF(AND(OR(AE1740="yes",AF1740="yes"),AB1740=""),"修正原因缺失",IF(OR(W1740=0,W1740=1),IF(AND(X1740="",Y1740=""),"通过","0/1级时间应留空"),IF(AND(OR(W1740=2,W1740=3),X1740&lt;&gt;"",Y1740&lt;&gt;"",X1740&gt;=I1740,Y1740&lt;=J1740,Y1740&gt;X1740),"通过","2/3级时间无效")))))</f>
        <v/>
      </c>
    </row>
    <row r="1741">
      <c r="A1741" s="45" t="inlineStr">
        <is>
          <t>VQ-042</t>
        </is>
      </c>
      <c r="B1741" s="52" t="inlineStr">
        <is>
          <t>Where are the steam-release and float valves on a pressure-cooker lid?</t>
        </is>
      </c>
      <c r="C1741" s="45" t="inlineStr">
        <is>
          <t>en</t>
        </is>
      </c>
      <c r="D1741" s="45" t="inlineStr">
        <is>
          <t>Pressure Cooker</t>
        </is>
      </c>
      <c r="E1741" s="45" t="inlineStr">
        <is>
          <t>component</t>
        </is>
      </c>
      <c r="F1741" s="45" t="inlineStr">
        <is>
          <t>development</t>
        </is>
      </c>
      <c r="G1741" s="45" t="inlineStr">
        <is>
          <t>pressure-033-scene-0054</t>
        </is>
      </c>
      <c r="H1741" s="45" t="inlineStr">
        <is>
          <t>pressure-033</t>
        </is>
      </c>
      <c r="I1741" s="59" t="inlineStr">
        <is>
          <t>556.523</t>
        </is>
      </c>
      <c r="J1741" s="59" t="inlineStr">
        <is>
          <t>576.61</t>
        </is>
      </c>
      <c r="K1741" s="45" t="inlineStr">
        <is>
          <t>items/pressure-033-scene-0054/clip.mp4</t>
        </is>
      </c>
      <c r="L1741" s="45" t="inlineStr">
        <is>
          <t>items/pressure-033-scene-0054/thumbnail.jpg</t>
        </is>
      </c>
      <c r="M1741" s="52" t="inlineStr">
        <is>
          <t>ASR: either on a low setting, which is 1, or 2 for high pressure. What's unique about the Duo is it also has an automatic steam release setting here, which is where the little puff of steam is shown on the regulator to set the valve on the setting, and the steam after cooking will come out automatically. automatically. The Duo also has a built-in pressure regulator indicator, so when you're
OCR: The New FAGOR DUO features: HIGH &amp; LOW cooking pressures Steam Release Position Visual Safety Indicator
VLM: Visual summary: A hand is operating a black pressure cooker lid valve on a stovetop, with text overlay listing features of the product.
视觉摘要: 一只手正在操作压力锅盖上的黑色阀门，画面叠加文字列出该产品的功能。
Visible product: FAGOR DUO
Visible components: hand; pressure cooker lid valve; pressure cooker; stovetop; text overlay
Visible actions: hand pressing a button on the pressure cooker lid valve
Visible states: text overlay displayed on screen
Visual uncertainty: The full product model name is not visible, only 'FAGOR DUO' is shown in text. The exact state of the pressure cooker (e.g., whether it is on or off) is not visible.</t>
        </is>
      </c>
      <c r="N1741" s="45" t="inlineStr">
        <is>
          <t>30</t>
        </is>
      </c>
      <c r="O1741" s="45" t="inlineStr">
        <is>
          <t>2</t>
        </is>
      </c>
      <c r="P1741" s="59" t="inlineStr">
        <is>
          <t>556.523</t>
        </is>
      </c>
      <c r="Q1741" s="59" t="inlineStr">
        <is>
          <t>576.61</t>
        </is>
      </c>
      <c r="R1741" s="52" t="inlineStr">
        <is>
          <t>The video shows a hand operating the pressure cooker lid valve and includes text overlay mentioning 'Steam Release Position' and 'Visual Safety Indicator', indicating the location of the steam-release and float valves on the lid.</t>
        </is>
      </c>
      <c r="S1741" s="52" t="inlineStr">
        <is>
          <t>VLM|ASR|OCR</t>
        </is>
      </c>
      <c r="T1741" s="52" t="inlineStr">
        <is>
          <t>low</t>
        </is>
      </c>
      <c r="U1741" s="52" t="inlineStr">
        <is>
          <t>The exact component names 'steam-release valve' and 'float valve' are not explicitly stated, but the visual and textual evidence strongly implies their location on the lid valve assembly.</t>
        </is>
      </c>
      <c r="V1741" s="45" t="inlineStr">
        <is>
          <t>R1</t>
        </is>
      </c>
      <c r="W1741" s="46" t="inlineStr">
        <is>
          <t>2</t>
        </is>
      </c>
      <c r="X1741" s="60" t="n">
        <v>556.523</v>
      </c>
      <c r="Y1741" s="60" t="n">
        <v>576.6</v>
      </c>
      <c r="Z1741" s="46" t="inlineStr">
        <is>
          <t>no</t>
        </is>
      </c>
      <c r="AA1741" s="54" t="inlineStr">
        <is>
          <t>第1-4帧及第6帧（t=550.6s–564.8s、t=576.6s）手在压力锅盖上操作蒸汽释放阀/调节器，第5帧（t=573.0s）文字列出'Steam Release Position'和'Visual Safety Indicator'特性，部分展示了排气阀位置但未明确指出浮子阀位置。</t>
        </is>
      </c>
      <c r="AB1741" s="54" t="inlineStr">
        <is>
          <t>时间按实际证据片段重定位</t>
        </is>
      </c>
      <c r="AC1741" s="46" t="inlineStr">
        <is>
          <t>completed</t>
        </is>
      </c>
      <c r="AD1741" s="46" t="inlineStr">
        <is>
          <t>2026-07-28T02:00:15+08:00</t>
        </is>
      </c>
      <c r="AE1741" s="47">
        <f>IF(AC1741&lt;&gt;"completed","",IF(W1741=O1741,"no","yes"))</f>
        <v/>
      </c>
      <c r="AF1741" s="47">
        <f>IF(AC1741&lt;&gt;"completed","",IF(AND(X1741=P1741,Y1741=Q1741),"no","yes"))</f>
        <v/>
      </c>
      <c r="AG1741" s="47">
        <f>IF(AC1741&lt;&gt;"completed","待复核",IF(OR(W1741="",Z1741="",AA1741="",AD1741=""),"缺少必填项",IF(AND(OR(AE1741="yes",AF1741="yes"),AB1741=""),"修正原因缺失",IF(OR(W1741=0,W1741=1),IF(AND(X1741="",Y1741=""),"通过","0/1级时间应留空"),IF(AND(OR(W1741=2,W1741=3),X1741&lt;&gt;"",Y1741&lt;&gt;"",X1741&gt;=I1741,Y1741&lt;=J1741,Y1741&gt;X1741),"通过","2/3级时间无效")))))</f>
        <v/>
      </c>
    </row>
    <row r="1742">
      <c r="A1742" s="45" t="inlineStr">
        <is>
          <t>VQ-042</t>
        </is>
      </c>
      <c r="B1742" s="52" t="inlineStr">
        <is>
          <t>Where are the steam-release and float valves on a pressure-cooker lid?</t>
        </is>
      </c>
      <c r="C1742" s="45" t="inlineStr">
        <is>
          <t>en</t>
        </is>
      </c>
      <c r="D1742" s="45" t="inlineStr">
        <is>
          <t>Pressure Cooker</t>
        </is>
      </c>
      <c r="E1742" s="45" t="inlineStr">
        <is>
          <t>component</t>
        </is>
      </c>
      <c r="F1742" s="45" t="inlineStr">
        <is>
          <t>development</t>
        </is>
      </c>
      <c r="G1742" s="45" t="inlineStr">
        <is>
          <t>pressure-026-scene-0003</t>
        </is>
      </c>
      <c r="H1742" s="45" t="inlineStr">
        <is>
          <t>pressure-026</t>
        </is>
      </c>
      <c r="I1742" s="59" t="inlineStr">
        <is>
          <t>304.771</t>
        </is>
      </c>
      <c r="J1742" s="59" t="inlineStr">
        <is>
          <t>313.28</t>
        </is>
      </c>
      <c r="K1742" s="45" t="inlineStr">
        <is>
          <t>items/pressure-026-scene-0003/clip.mp4</t>
        </is>
      </c>
      <c r="L1742" s="45" t="inlineStr">
        <is>
          <t>items/pressure-026-scene-0003/thumbnail.jpg</t>
        </is>
      </c>
      <c r="M1742" s="52" t="inlineStr">
        <is>
          <t>ASR: the Atari 2600 you'll know that in an Activision game if you reached a certain score you could take a Polaroid shot of it and send it off to receive a special iron-on patch. If you were skilled enough to obtain 45,000 points or more in
OCR: ACTIVISION PRESSURE COOKER™ Conceived and designed by Garry Kitchen Forthe Atari® 2600* Video Computer System USE JOYSTICK CONTROLLERS FOR ONE OR TWO PLAYERS Atan*, 2600' and Video Computer System" are trademarks of ATARi, Inc Audio Visual cancnpt, label and proqram @ 19B3 ACTiviSiON AZ-032 Atan®, 2600 and Video Computer System are trademarks af ATARI, Inc Audio Visual concept, labei and pronram @ 1983 ACTiviSiON AZ-032
VLM: Visual summary: A static image of a vintage video game cartridge for the Atari 2600, titled 'Pressure Cooker', published by Activision.
视觉摘要: 一张静止的雅达利2600复古电子游戏卡带图片，标题为“压力锅”，由动视发行。
Visible product: Pressure Cooker
Visible components: Atari 2600 cartridge; Activision logo; Game title text; Gameplay screenshot; Text describing designer and system; Text describing controller usage; Copyright and trademark information</t>
        </is>
      </c>
      <c r="N1742" s="45" t="inlineStr">
        <is>
          <t>31</t>
        </is>
      </c>
      <c r="O1742" s="45" t="inlineStr">
        <is>
          <t>0</t>
        </is>
      </c>
      <c r="P1742" s="59" t="str"/>
      <c r="Q1742" s="59" t="str"/>
      <c r="R1742" s="52" t="inlineStr">
        <is>
          <t>The visible evidence shows a video game cartridge for 'Pressure Cooker' for the Atari 2600, not a physical pressure cooker or its components. No steam-release or float valves are visible or mentioned.</t>
        </is>
      </c>
      <c r="S1742" s="52" t="inlineStr">
        <is>
          <t>VLM|ASR|OCR</t>
        </is>
      </c>
      <c r="T1742" s="52" t="inlineStr">
        <is>
          <t>low</t>
        </is>
      </c>
      <c r="U1742" s="52" t="inlineStr">
        <is>
          <t>No ambiguity: the evidence clearly depicts a video game product, not a real pressure cooker with its mechanical components.</t>
        </is>
      </c>
      <c r="V1742" s="45" t="inlineStr">
        <is>
          <t>R1</t>
        </is>
      </c>
      <c r="W1742" s="46" t="inlineStr">
        <is>
          <t>0</t>
        </is>
      </c>
      <c r="X1742" s="60" t="n"/>
      <c r="Y1742" s="60" t="n"/>
      <c r="Z1742" s="46" t="inlineStr">
        <is>
          <t>no</t>
        </is>
      </c>
      <c r="AA1742" s="54" t="inlineStr">
        <is>
          <t>全部6帧（t=304.8s–313.3s）仅显示Atari 2600游戏卡带包装盒，无真实压力锅锅盖、排气阀或浮子阀等物理部件可见。</t>
        </is>
      </c>
      <c r="AB1742" s="54" t="n"/>
      <c r="AC1742" s="46" t="inlineStr">
        <is>
          <t>completed</t>
        </is>
      </c>
      <c r="AD1742" s="46" t="inlineStr">
        <is>
          <t>2026-07-28T02:00:15+08:00</t>
        </is>
      </c>
      <c r="AE1742" s="47">
        <f>IF(AC1742&lt;&gt;"completed","",IF(W1742=O1742,"no","yes"))</f>
        <v/>
      </c>
      <c r="AF1742" s="47">
        <f>IF(AC1742&lt;&gt;"completed","",IF(AND(X1742=P1742,Y1742=Q1742),"no","yes"))</f>
        <v/>
      </c>
      <c r="AG1742" s="47">
        <f>IF(AC1742&lt;&gt;"completed","待复核",IF(OR(W1742="",Z1742="",AA1742="",AD1742=""),"缺少必填项",IF(AND(OR(AE1742="yes",AF1742="yes"),AB1742=""),"修正原因缺失",IF(OR(W1742=0,W1742=1),IF(AND(X1742="",Y1742=""),"通过","0/1级时间应留空"),IF(AND(OR(W1742=2,W1742=3),X1742&lt;&gt;"",Y1742&lt;&gt;"",X1742&gt;=I1742,Y1742&lt;=J1742,Y1742&gt;X1742),"通过","2/3级时间无效")))))</f>
        <v/>
      </c>
    </row>
    <row r="1743">
      <c r="A1743" s="45" t="inlineStr">
        <is>
          <t>VQ-042</t>
        </is>
      </c>
      <c r="B1743" s="52" t="inlineStr">
        <is>
          <t>Where are the steam-release and float valves on a pressure-cooker lid?</t>
        </is>
      </c>
      <c r="C1743" s="45" t="inlineStr">
        <is>
          <t>en</t>
        </is>
      </c>
      <c r="D1743" s="45" t="inlineStr">
        <is>
          <t>Pressure Cooker</t>
        </is>
      </c>
      <c r="E1743" s="45" t="inlineStr">
        <is>
          <t>component</t>
        </is>
      </c>
      <c r="F1743" s="45" t="inlineStr">
        <is>
          <t>development</t>
        </is>
      </c>
      <c r="G1743" s="45" t="inlineStr">
        <is>
          <t>pressure-020-scene-0007</t>
        </is>
      </c>
      <c r="H1743" s="45" t="inlineStr">
        <is>
          <t>pressure-020</t>
        </is>
      </c>
      <c r="I1743" s="59" t="inlineStr">
        <is>
          <t>154.955</t>
        </is>
      </c>
      <c r="J1743" s="59" t="inlineStr">
        <is>
          <t>176.677</t>
        </is>
      </c>
      <c r="K1743" s="45" t="inlineStr">
        <is>
          <t>items/pressure-020-scene-0007/clip.mp4</t>
        </is>
      </c>
      <c r="L1743" s="45" t="inlineStr">
        <is>
          <t>items/pressure-020-scene-0007/thumbnail.jpg</t>
        </is>
      </c>
      <c r="M1743" s="52" t="inlineStr">
        <is>
          <t>ASR: and hit start and then we will just let this cook so most pressure cookers cook white rice for about six minutes this seems to work out good for us on you can see it's like almost up to the highest setting so in case you don't have a white rice setting you can see that we're at about 75% or so and cooking it for six minutes okay so it's done so I'm gonna go ahead and hit ah because we
OCR: COSORI 0:06 Poultry Beans Chill Brown Rice Vegetables Steam Adjust Chia White Meat Manuaz Sove
VLM: Visual summary: A close-up of a stainless steel COSORI pressure cooker with a digital display showing '0:06', as a hand points to its control panel.
视觉摘要: 一台不锈钢COSORI压力锅的特写，数字显示屏显示“0:06”，一只手正指向其控制面板。
Visible product: Pressure Cooker
Visible components: stainless steel body; black lid; digital display; control panel; buttons; hand
Visible actions: a hand pointing at the control panel
Visible states: digital display showing '0:06'; digital display changing to '0:00'</t>
        </is>
      </c>
      <c r="N1743" s="45" t="inlineStr">
        <is>
          <t>32</t>
        </is>
      </c>
      <c r="O1743" s="45" t="inlineStr">
        <is>
          <t>0</t>
        </is>
      </c>
      <c r="P1743" s="59" t="str"/>
      <c r="Q1743" s="59" t="str"/>
      <c r="R1743" s="52" t="inlineStr">
        <is>
          <t>The scene shows a pressure cooker's control panel and digital display, with no visible or mentioned steam-release or float valves on the lid.</t>
        </is>
      </c>
      <c r="S1743" s="52" t="inlineStr">
        <is>
          <t>VLM|ASR|OCR</t>
        </is>
      </c>
      <c r="T1743" s="52" t="inlineStr">
        <is>
          <t>low</t>
        </is>
      </c>
      <c r="U1743" s="52" t="inlineStr">
        <is>
          <t>No visual or textual evidence of steam-release or float valves on the lid is present.</t>
        </is>
      </c>
      <c r="V1743" s="45" t="inlineStr">
        <is>
          <t>R1</t>
        </is>
      </c>
      <c r="W1743" s="46" t="inlineStr">
        <is>
          <t>0</t>
        </is>
      </c>
      <c r="X1743" s="60" t="n"/>
      <c r="Y1743" s="60" t="n"/>
      <c r="Z1743" s="46" t="inlineStr">
        <is>
          <t>no</t>
        </is>
      </c>
      <c r="AA1743" s="54" t="inlineStr">
        <is>
          <t>画面仅显示COSORI压力锅正面,锅盖部分细节不可见,无任何阀门位置特写。</t>
        </is>
      </c>
      <c r="AB1743" s="54" t="n"/>
      <c r="AC1743" s="46" t="inlineStr">
        <is>
          <t>completed</t>
        </is>
      </c>
      <c r="AD1743" s="46" t="inlineStr">
        <is>
          <t>2026-07-28T01:55:19+08:00</t>
        </is>
      </c>
      <c r="AE1743" s="47">
        <f>IF(AC1743&lt;&gt;"completed","",IF(W1743=O1743,"no","yes"))</f>
        <v/>
      </c>
      <c r="AF1743" s="47">
        <f>IF(AC1743&lt;&gt;"completed","",IF(AND(X1743=P1743,Y1743=Q1743),"no","yes"))</f>
        <v/>
      </c>
      <c r="AG1743" s="47">
        <f>IF(AC1743&lt;&gt;"completed","待复核",IF(OR(W1743="",Z1743="",AA1743="",AD1743=""),"缺少必填项",IF(AND(OR(AE1743="yes",AF1743="yes"),AB1743=""),"修正原因缺失",IF(OR(W1743=0,W1743=1),IF(AND(X1743="",Y1743=""),"通过","0/1级时间应留空"),IF(AND(OR(W1743=2,W1743=3),X1743&lt;&gt;"",Y1743&lt;&gt;"",X1743&gt;=I1743,Y1743&lt;=J1743,Y1743&gt;X1743),"通过","2/3级时间无效")))))</f>
        <v/>
      </c>
    </row>
    <row r="1744">
      <c r="A1744" s="45" t="inlineStr">
        <is>
          <t>VQ-042</t>
        </is>
      </c>
      <c r="B1744" s="52" t="inlineStr">
        <is>
          <t>Where are the steam-release and float valves on a pressure-cooker lid?</t>
        </is>
      </c>
      <c r="C1744" s="45" t="inlineStr">
        <is>
          <t>en</t>
        </is>
      </c>
      <c r="D1744" s="45" t="inlineStr">
        <is>
          <t>Pressure Cooker</t>
        </is>
      </c>
      <c r="E1744" s="45" t="inlineStr">
        <is>
          <t>component</t>
        </is>
      </c>
      <c r="F1744" s="45" t="inlineStr">
        <is>
          <t>development</t>
        </is>
      </c>
      <c r="G1744" s="45" t="inlineStr">
        <is>
          <t>pressure-033-scene-0036</t>
        </is>
      </c>
      <c r="H1744" s="45" t="inlineStr">
        <is>
          <t>pressure-033</t>
        </is>
      </c>
      <c r="I1744" s="59" t="inlineStr">
        <is>
          <t>312.946</t>
        </is>
      </c>
      <c r="J1744" s="59" t="inlineStr">
        <is>
          <t>319.019</t>
        </is>
      </c>
      <c r="K1744" s="45" t="inlineStr">
        <is>
          <t>items/pressure-033-scene-0036/clip.mp4</t>
        </is>
      </c>
      <c r="L1744" s="45" t="inlineStr">
        <is>
          <t>items/pressure-033-scene-0036/thumbnail.jpg</t>
        </is>
      </c>
      <c r="M1744" s="52" t="inlineStr">
        <is>
          <t>ASR: Now this is done.
OCR: Points to Remember Lid won't open until steam has been released.
VLM: Visual summary: A hand is holding the handle of a pressure cooker lid, with text overlay providing a safety reminder.
视觉摘要: 一只手正握着压力锅盖的把手，画面叠加了安全提醒文字。
Visible product: Pressure Cooker
Visible components: hand; pressure cooker lid; pressure cooker body; text overlay
Visible actions: holding the lid handle
Visible warnings: Points to Remember; Lid won't open until steam has been released.</t>
        </is>
      </c>
      <c r="N1744" s="45" t="inlineStr">
        <is>
          <t>33</t>
        </is>
      </c>
      <c r="O1744" s="45" t="inlineStr">
        <is>
          <t>0</t>
        </is>
      </c>
      <c r="P1744" s="59" t="str"/>
      <c r="Q1744" s="59" t="str"/>
      <c r="R1744" s="52" t="inlineStr">
        <is>
          <t>The scene shows a hand holding the lid handle with a safety reminder about steam release, but does not show or mention the steam-release or float valves.</t>
        </is>
      </c>
      <c r="S1744" s="52" t="inlineStr">
        <is>
          <t>VLM</t>
        </is>
      </c>
      <c r="T1744" s="52" t="inlineStr">
        <is>
          <t>low</t>
        </is>
      </c>
      <c r="U1744" s="52" t="inlineStr">
        <is>
          <t>No visual or textual evidence of steam-release or float valves is present.</t>
        </is>
      </c>
      <c r="V1744" s="45" t="inlineStr">
        <is>
          <t>R1</t>
        </is>
      </c>
      <c r="W1744" s="46" t="inlineStr">
        <is>
          <t>0</t>
        </is>
      </c>
      <c r="X1744" s="60" t="n"/>
      <c r="Y1744" s="60" t="n"/>
      <c r="Z1744" s="46" t="inlineStr">
        <is>
          <t>no</t>
        </is>
      </c>
      <c r="AA1744" s="54" t="inlineStr">
        <is>
          <t>帧1-6为锅盖特写与安全提示文字叠加；锅盖上的蒸汽释放阀/浮子阀未出现或被单独指出，ASR只说'Now this is done.'。</t>
        </is>
      </c>
      <c r="AB1744" s="54" t="n"/>
      <c r="AC1744" s="46" t="inlineStr">
        <is>
          <t>completed</t>
        </is>
      </c>
      <c r="AD1744" s="46" t="inlineStr">
        <is>
          <t>2026-07-28T02:00:15+08:00</t>
        </is>
      </c>
      <c r="AE1744" s="47">
        <f>IF(AC1744&lt;&gt;"completed","",IF(W1744=O1744,"no","yes"))</f>
        <v/>
      </c>
      <c r="AF1744" s="47">
        <f>IF(AC1744&lt;&gt;"completed","",IF(AND(X1744=P1744,Y1744=Q1744),"no","yes"))</f>
        <v/>
      </c>
      <c r="AG1744" s="47">
        <f>IF(AC1744&lt;&gt;"completed","待复核",IF(OR(W1744="",Z1744="",AA1744="",AD1744=""),"缺少必填项",IF(AND(OR(AE1744="yes",AF1744="yes"),AB1744=""),"修正原因缺失",IF(OR(W1744=0,W1744=1),IF(AND(X1744="",Y1744=""),"通过","0/1级时间应留空"),IF(AND(OR(W1744=2,W1744=3),X1744&lt;&gt;"",Y1744&lt;&gt;"",X1744&gt;=I1744,Y1744&lt;=J1744,Y1744&gt;X1744),"通过","2/3级时间无效")))))</f>
        <v/>
      </c>
    </row>
    <row r="1745">
      <c r="A1745" s="45" t="inlineStr">
        <is>
          <t>VQ-042</t>
        </is>
      </c>
      <c r="B1745" s="52" t="inlineStr">
        <is>
          <t>Where are the steam-release and float valves on a pressure-cooker lid?</t>
        </is>
      </c>
      <c r="C1745" s="45" t="inlineStr">
        <is>
          <t>en</t>
        </is>
      </c>
      <c r="D1745" s="45" t="inlineStr">
        <is>
          <t>Pressure Cooker</t>
        </is>
      </c>
      <c r="E1745" s="45" t="inlineStr">
        <is>
          <t>component</t>
        </is>
      </c>
      <c r="F1745" s="45" t="inlineStr">
        <is>
          <t>development</t>
        </is>
      </c>
      <c r="G1745" s="45" t="inlineStr">
        <is>
          <t>pressure-027-scene-0007</t>
        </is>
      </c>
      <c r="H1745" s="45" t="inlineStr">
        <is>
          <t>pressure-027</t>
        </is>
      </c>
      <c r="I1745" s="59" t="inlineStr">
        <is>
          <t>100.601</t>
        </is>
      </c>
      <c r="J1745" s="59" t="inlineStr">
        <is>
          <t>121.788</t>
        </is>
      </c>
      <c r="K1745" s="45" t="inlineStr">
        <is>
          <t>items/pressure-027-scene-0007/clip.mp4</t>
        </is>
      </c>
      <c r="L1745" s="45" t="inlineStr">
        <is>
          <t>items/pressure-027-scene-0007/thumbnail.jpg</t>
        </is>
      </c>
      <c r="M1745" s="52" t="inlineStr">
        <is>
          <t>ASR: done in under an hour, pr 40 minutes. Um and let's I've got the pressure coo cookers have a sear funci so you can brown so even though you're going to pressure cook it you can still brown the meat and we're going to start with a half a pound of ground beef and get that going in there oh can you hear the sizzle i'm using ground beef and i'm going to use
OCR: ITS virginia this morning
VLM: Visual summary: A person wearing an apron stands behind a table with various ingredients and a black pressure cooker, gesturing and then adding contents from a container into the cooker.
视觉摘要: 一名穿着围裙的人站在摆满食材和一个黑色压力锅的桌子后面，先做手势，然后将容器中的东西加入锅中。
Visible product: Pressure Cooker
Visible components: black pressure cooker; metal inner pot; white spatula; glass bowls with ingredients; wooden table; white door; yellow sign with partial text
Visible actions: gesturing with hands; reaching for the pressure cooker; pouring contents from a container into the cooker
Visible states: person standing; ingredients arranged on table; pressure cooker with lid on
Visual uncertainty: The full text on the yellow sign is not visible. The specific ingredients are not identifiable. The exact model or brand of the pressure cooker is not visible.</t>
        </is>
      </c>
      <c r="N1745" s="45" t="inlineStr">
        <is>
          <t>34</t>
        </is>
      </c>
      <c r="O1745" s="45" t="inlineStr">
        <is>
          <t>0</t>
        </is>
      </c>
      <c r="P1745" s="59" t="str"/>
      <c r="Q1745" s="59" t="str"/>
      <c r="R1745" s="52" t="inlineStr">
        <is>
          <t>The scene shows a person adding ingredients to a pressure cooker but does not show or mention the steam-release or float valves on the lid.</t>
        </is>
      </c>
      <c r="S1745" s="52" t="inlineStr">
        <is>
          <t>VLM</t>
        </is>
      </c>
      <c r="T1745" s="52" t="inlineStr">
        <is>
          <t>low</t>
        </is>
      </c>
      <c r="U1745" s="52" t="inlineStr">
        <is>
          <t>No visual or textual evidence of the steam-release or float valves is present.</t>
        </is>
      </c>
      <c r="V1745" s="45" t="inlineStr">
        <is>
          <t>R1</t>
        </is>
      </c>
      <c r="W1745" s="46" t="inlineStr">
        <is>
          <t>1</t>
        </is>
      </c>
      <c r="X1745" s="60" t="n"/>
      <c r="Y1745" s="60" t="n"/>
      <c r="Z1745" s="46" t="inlineStr">
        <is>
          <t>no</t>
        </is>
      </c>
      <c r="AA1745" s="54" t="inlineStr">
        <is>
          <t>6帧画面右侧压力锅可见，锅盖外观可辨但蒸汽释放阀与浮子阀位置未被特写或文字标识。</t>
        </is>
      </c>
      <c r="AB1745" s="54" t="inlineStr">
        <is>
          <t>AI=0→R1=1：压力锅出现在画面中，但6帧未给出阀/浮子位置特写或解释，按规则属'产品出现但不回答'。</t>
        </is>
      </c>
      <c r="AC1745" s="46" t="inlineStr">
        <is>
          <t>completed</t>
        </is>
      </c>
      <c r="AD1745" s="46" t="inlineStr">
        <is>
          <t>2026-07-28T01:55:19+08:00</t>
        </is>
      </c>
      <c r="AE1745" s="47">
        <f>IF(AC1745&lt;&gt;"completed","",IF(W1745=O1745,"no","yes"))</f>
        <v/>
      </c>
      <c r="AF1745" s="47">
        <f>IF(AC1745&lt;&gt;"completed","",IF(AND(X1745=P1745,Y1745=Q1745),"no","yes"))</f>
        <v/>
      </c>
      <c r="AG1745" s="47">
        <f>IF(AC1745&lt;&gt;"completed","待复核",IF(OR(W1745="",Z1745="",AA1745="",AD1745=""),"缺少必填项",IF(AND(OR(AE1745="yes",AF1745="yes"),AB1745=""),"修正原因缺失",IF(OR(W1745=0,W1745=1),IF(AND(X1745="",Y1745=""),"通过","0/1级时间应留空"),IF(AND(OR(W1745=2,W1745=3),X1745&lt;&gt;"",Y1745&lt;&gt;"",X1745&gt;=I1745,Y1745&lt;=J1745,Y1745&gt;X1745),"通过","2/3级时间无效")))))</f>
        <v/>
      </c>
    </row>
    <row r="1746">
      <c r="A1746" s="45" t="inlineStr">
        <is>
          <t>VQ-042</t>
        </is>
      </c>
      <c r="B1746" s="52" t="inlineStr">
        <is>
          <t>Where are the steam-release and float valves on a pressure-cooker lid?</t>
        </is>
      </c>
      <c r="C1746" s="45" t="inlineStr">
        <is>
          <t>en</t>
        </is>
      </c>
      <c r="D1746" s="45" t="inlineStr">
        <is>
          <t>Pressure Cooker</t>
        </is>
      </c>
      <c r="E1746" s="45" t="inlineStr">
        <is>
          <t>component</t>
        </is>
      </c>
      <c r="F1746" s="45" t="inlineStr">
        <is>
          <t>development</t>
        </is>
      </c>
      <c r="G1746" s="45" t="inlineStr">
        <is>
          <t>pressure-033-scene-0010</t>
        </is>
      </c>
      <c r="H1746" s="45" t="inlineStr">
        <is>
          <t>pressure-033</t>
        </is>
      </c>
      <c r="I1746" s="59" t="inlineStr">
        <is>
          <t>99.666</t>
        </is>
      </c>
      <c r="J1746" s="59" t="inlineStr">
        <is>
          <t>109.376</t>
        </is>
      </c>
      <c r="K1746" s="45" t="inlineStr">
        <is>
          <t>items/pressure-033-scene-0010/clip.mp4</t>
        </is>
      </c>
      <c r="L1746" s="45" t="inlineStr">
        <is>
          <t>items/pressure-033-scene-0010/thumbnail.jpg</t>
        </is>
      </c>
      <c r="M1746" s="52" t="inlineStr">
        <is>
          <t>ASR: and there are no moving parts on the lid. Probably the most important thing that was eliminated was the Jigler valve. And what they've done is they put all the valves inside the lid of the pressure cooker.
VLM: Visual summary: A man in a white chef's coat holds and rotates a large, round, metallic cooking pot with a handle, showing its exterior and interior.
视觉摘要: 一名穿着白色厨师服的男子手持一个大型圆形金属锅，展示其外侧和内侧。
Visible product: Pressure Cooker
Visible components: metallic pot; handle; white chef's coat; glasses; watch
Visible actions: holding the pot; rotating the pot
Visible states: pot held upright; pot rotated to show interior
Visual uncertainty: The specific product model or brand is not visible. The exact function or context of the pot is not fully clear from the frames alone.</t>
        </is>
      </c>
      <c r="N1746" s="45" t="inlineStr">
        <is>
          <t>35</t>
        </is>
      </c>
      <c r="O1746" s="45" t="inlineStr">
        <is>
          <t>1</t>
        </is>
      </c>
      <c r="P1746" s="59" t="str"/>
      <c r="Q1746" s="59" t="str"/>
      <c r="R1746" s="52" t="inlineStr">
        <is>
          <t>ASR mentions valves are inside the lid, but does not specify location of steam-release or float valves; VLM shows exterior/interior of pot without identifying valves.</t>
        </is>
      </c>
      <c r="S1746" s="52" t="inlineStr">
        <is>
          <t>ASR|VLM</t>
        </is>
      </c>
      <c r="T1746" s="52" t="inlineStr">
        <is>
          <t>low</t>
        </is>
      </c>
      <c r="U1746" s="52" t="inlineStr">
        <is>
          <t>No visual or spoken evidence identifies steam-release or float valves on the lid.</t>
        </is>
      </c>
      <c r="V1746" s="45" t="inlineStr">
        <is>
          <t>R1</t>
        </is>
      </c>
      <c r="W1746" s="46" t="inlineStr">
        <is>
          <t>1</t>
        </is>
      </c>
      <c r="X1746" s="60" t="n"/>
      <c r="Y1746" s="60" t="n"/>
      <c r="Z1746" s="46" t="inlineStr">
        <is>
          <t>no</t>
        </is>
      </c>
      <c r="AA1746" s="54" t="inlineStr">
        <is>
          <t>第0–5帧（t=99.7s–109.4s）中厨师展示锅盖内外侧并提到阀门在盖内，但未明确标出蒸汽释放阀与浮子阀的具体位置。</t>
        </is>
      </c>
      <c r="AB1746" s="54" t="n"/>
      <c r="AC1746" s="46" t="inlineStr">
        <is>
          <t>completed</t>
        </is>
      </c>
      <c r="AD1746" s="46" t="inlineStr">
        <is>
          <t>2026-07-28T02:00:15+08:00</t>
        </is>
      </c>
      <c r="AE1746" s="47">
        <f>IF(AC1746&lt;&gt;"completed","",IF(W1746=O1746,"no","yes"))</f>
        <v/>
      </c>
      <c r="AF1746" s="47">
        <f>IF(AC1746&lt;&gt;"completed","",IF(AND(X1746=P1746,Y1746=Q1746),"no","yes"))</f>
        <v/>
      </c>
      <c r="AG1746" s="47">
        <f>IF(AC1746&lt;&gt;"completed","待复核",IF(OR(W1746="",Z1746="",AA1746="",AD1746=""),"缺少必填项",IF(AND(OR(AE1746="yes",AF1746="yes"),AB1746=""),"修正原因缺失",IF(OR(W1746=0,W1746=1),IF(AND(X1746="",Y1746=""),"通过","0/1级时间应留空"),IF(AND(OR(W1746=2,W1746=3),X1746&lt;&gt;"",Y1746&lt;&gt;"",X1746&gt;=I1746,Y1746&lt;=J1746,Y1746&gt;X1746),"通过","2/3级时间无效")))))</f>
        <v/>
      </c>
    </row>
    <row r="1747">
      <c r="A1747" s="45" t="inlineStr">
        <is>
          <t>VQ-042</t>
        </is>
      </c>
      <c r="B1747" s="52" t="inlineStr">
        <is>
          <t>Where are the steam-release and float valves on a pressure-cooker lid?</t>
        </is>
      </c>
      <c r="C1747" s="45" t="inlineStr">
        <is>
          <t>en</t>
        </is>
      </c>
      <c r="D1747" s="45" t="inlineStr">
        <is>
          <t>Pressure Cooker</t>
        </is>
      </c>
      <c r="E1747" s="45" t="inlineStr">
        <is>
          <t>component</t>
        </is>
      </c>
      <c r="F1747" s="45" t="inlineStr">
        <is>
          <t>development</t>
        </is>
      </c>
      <c r="G1747" s="45" t="inlineStr">
        <is>
          <t>pressure-033-scene-0032</t>
        </is>
      </c>
      <c r="H1747" s="45" t="inlineStr">
        <is>
          <t>pressure-033</t>
        </is>
      </c>
      <c r="I1747" s="59" t="inlineStr">
        <is>
          <t>291.959</t>
        </is>
      </c>
      <c r="J1747" s="59" t="inlineStr">
        <is>
          <t>293.961</t>
        </is>
      </c>
      <c r="K1747" s="45" t="inlineStr">
        <is>
          <t>items/pressure-033-scene-0032/clip.mp4</t>
        </is>
      </c>
      <c r="L1747" s="45" t="inlineStr">
        <is>
          <t>items/pressure-033-scene-0032/thumbnail.jpg</t>
        </is>
      </c>
      <c r="M1747" s="52" t="inlineStr">
        <is>
          <t>ASR: and it's getting noisy. I have now reached my high pressure.
VLM: Visual summary: A close-up of a pressure cooker lid with a black handle and a small red and yellow knob on top, with blurred kitchen items in the background.
视觉摘要: 一个压力锅盖的特写，盖子上有黑色把手和一个红黄相间的小旋钮，背景模糊可见厨房物品。
Visible product: Pressure Cooker
Visible components: pressure cooker lid; black handle; small knob with red and yellow top
Visual uncertainty: Background items are out of focus and not clearly identifiable.</t>
        </is>
      </c>
      <c r="N1747" s="45" t="inlineStr">
        <is>
          <t>36</t>
        </is>
      </c>
      <c r="O1747" s="45" t="inlineStr">
        <is>
          <t>1</t>
        </is>
      </c>
      <c r="P1747" s="59" t="str"/>
      <c r="Q1747" s="59" t="str"/>
      <c r="R1747" s="52" t="inlineStr">
        <is>
          <t>The visual shows the pressure cooker lid with a black handle and a small red and yellow knob, but does not identify or locate the steam-release or float valves.</t>
        </is>
      </c>
      <c r="S1747" s="52" t="inlineStr">
        <is>
          <t>VLM</t>
        </is>
      </c>
      <c r="T1747" s="52" t="inlineStr">
        <is>
          <t>low</t>
        </is>
      </c>
      <c r="U1747" s="52" t="inlineStr">
        <is>
          <t>The visual evidence does not show or label the steam-release or float valves, and no spoken or OCR text identifies them.</t>
        </is>
      </c>
      <c r="V1747" s="45" t="inlineStr">
        <is>
          <t>R1</t>
        </is>
      </c>
      <c r="W1747" s="46" t="inlineStr">
        <is>
          <t>1</t>
        </is>
      </c>
      <c r="X1747" s="60" t="n"/>
      <c r="Y1747" s="60" t="n"/>
      <c r="Z1747" s="46" t="inlineStr">
        <is>
          <t>no</t>
        </is>
      </c>
      <c r="AA1747" s="54" t="inlineStr">
        <is>
          <t>第1–6帧（t=292.0–294.0s）虽展示锅盖顶部，但未标注或指出排气阀与浮子阀的具体位置。</t>
        </is>
      </c>
      <c r="AB1747" s="54" t="n"/>
      <c r="AC1747" s="46" t="inlineStr">
        <is>
          <t>completed</t>
        </is>
      </c>
      <c r="AD1747" s="46" t="inlineStr">
        <is>
          <t>2026-07-28T01:55:19+08:00</t>
        </is>
      </c>
      <c r="AE1747" s="47">
        <f>IF(AC1747&lt;&gt;"completed","",IF(W1747=O1747,"no","yes"))</f>
        <v/>
      </c>
      <c r="AF1747" s="47">
        <f>IF(AC1747&lt;&gt;"completed","",IF(AND(X1747=P1747,Y1747=Q1747),"no","yes"))</f>
        <v/>
      </c>
      <c r="AG1747" s="47">
        <f>IF(AC1747&lt;&gt;"completed","待复核",IF(OR(W1747="",Z1747="",AA1747="",AD1747=""),"缺少必填项",IF(AND(OR(AE1747="yes",AF1747="yes"),AB1747=""),"修正原因缺失",IF(OR(W1747=0,W1747=1),IF(AND(X1747="",Y1747=""),"通过","0/1级时间应留空"),IF(AND(OR(W1747=2,W1747=3),X1747&lt;&gt;"",Y1747&lt;&gt;"",X1747&gt;=I1747,Y1747&lt;=J1747,Y1747&gt;X1747),"通过","2/3级时间无效")))))</f>
        <v/>
      </c>
    </row>
    <row r="1748">
      <c r="A1748" s="45" t="inlineStr">
        <is>
          <t>VQ-042</t>
        </is>
      </c>
      <c r="B1748" s="52" t="inlineStr">
        <is>
          <t>Where are the steam-release and float valves on a pressure-cooker lid?</t>
        </is>
      </c>
      <c r="C1748" s="45" t="inlineStr">
        <is>
          <t>en</t>
        </is>
      </c>
      <c r="D1748" s="45" t="inlineStr">
        <is>
          <t>Pressure Cooker</t>
        </is>
      </c>
      <c r="E1748" s="45" t="inlineStr">
        <is>
          <t>component</t>
        </is>
      </c>
      <c r="F1748" s="45" t="inlineStr">
        <is>
          <t>development</t>
        </is>
      </c>
      <c r="G1748" s="45" t="inlineStr">
        <is>
          <t>pressure-032-scene-0004</t>
        </is>
      </c>
      <c r="H1748" s="45" t="inlineStr">
        <is>
          <t>pressure-032</t>
        </is>
      </c>
      <c r="I1748" s="59" t="inlineStr">
        <is>
          <t>1438.637</t>
        </is>
      </c>
      <c r="J1748" s="59" t="inlineStr">
        <is>
          <t>1679.23</t>
        </is>
      </c>
      <c r="K1748" s="45" t="inlineStr">
        <is>
          <t>items/pressure-032-scene-0004/clip.mp4</t>
        </is>
      </c>
      <c r="L1748" s="45" t="inlineStr">
        <is>
          <t>items/pressure-032-scene-0004/thumbnail.jpg</t>
        </is>
      </c>
      <c r="M1748" s="52" t="inlineStr">
        <is>
          <t>ASR: Okay, our cooking time is finished, so how we're going to do this is we're going to take this over and turn the cold water on. And what we do is we put this under here, and it releases the, oh it's pretty hot, and what it does is it cools it down so you can take, usually what I do is, usually what I do is I take a tong and then release it up. Okay, there it goes. Okay, now I'll do it again. Okay, at release of pressure, I will take, this is safe to take this off, turn this off, and then we will go over here, on here, oh, I guess we won't put it on, come on, and we'll take this off. This is, ah, ah, this does stick. You're getting there. Yeah, it takes a while to do, but anyway. It takes strength to do it. Well the seal is working because it was really hard to get off. So this here is our stew. I will show you our stew. So this is our stew. We do have a lot of, so let's go ahead and dish them out. I'll move this. I know everyone is really hungry. so it's not as thick I guess if somebody likes it but you can add flour to it if you want which a lot of people do so for you now go ahead Linda and take a taste and let's see I didn't put as you notice I didn't add any salt or pepper to it and you can do that on your phone and there is ample liquid I guess I keep going to put some flour on it and make a it's a little graver oh yeah it is hot but everything is cooked the meat is cooked too potatoes good yeah so and that is the pressure cooking everything is very well cooked tender yeah well that's what you you know that's what you want the time that it takes to um cook this is half of what it takes to get all the vegetables together wash them and then you know cut them up and everything like that so this really is steaming as you can see and now in here if we wanted to we could add a little cornstarch or flour we can have a or add instant mashed potatoes which would be faster if you add instant mashed potatoes it would thicken up really quickly and it makes much better I think it makes sense because it would actually be healthier for you right yeah the the flour wouldn't well this was our pressure cooker day thank you very much for tuning in and to our show we really appreciate it and also um next week i think we're going to be doing clay pot cooking if you've never cooked with a clay pot you don't know what you're missing they're just absolutely wonderful we may chick cook some chicken legs i think would be really good with potatoes sounds good because I've never done clay pot clay pot. I love to cook in a clay pot. So thank you very much
OCR: RED CIMOCINI ONIONS $450 LEEKS 250/pnd Spirit of Cooking Janr and friends Producer Janice Nelson Spirt of Cooking Jann and friends REP LIMOLINI $4=0 2/pan C amera Leigh Blanner Assoclate Producer Linda Johnson Associate Producer Technical Director 25/pand Alberto Lacao Music dsed with permission Jim jenkins from his album Music of Joy Musit used with permission Jim Jenkins from histajbum "Music of Joy $4 Support from the 250/panh Clyde Roberts estate Seautlacommunitymedia.org www.spiritofcookingw-cemm cIyde Roperts estate Seattlecommunitymedia org ONIUNS www.spiritofcookingtv.com 2/paunh Seattle, WA 98133 c) 2013/ul rights reserved (c) 2013 all rights reserved RED. CIMOLINI $25/panh
VLM: Visual summary: A kitchen scene showing two women preparing food, with a close-up of a sink and a title card for a cooking show featuring fresh produce.
视觉摘要: 厨房场景，两位女士正在准备食物，画面包含水槽特写和一个烹饪节目的标题卡，展示新鲜农产品。
Visible product: Pressure Cooker
Visible components: sink; faucet; plastic container; bowl; pot; forks; baskets of vegetables; price tags; title card text
Visible actions: woman stirring contents in pot; woman stirring contents in bowl; woman holding bowl
Visible states: water running from faucet; vegetables displayed for sale; title card displayed
Visual uncertainty: The specific product being prepared or the exact model of the pressure cooker is not visible or identifiable.</t>
        </is>
      </c>
      <c r="N1748" s="45" t="inlineStr">
        <is>
          <t>37</t>
        </is>
      </c>
      <c r="O1748" s="45" t="inlineStr">
        <is>
          <t>0</t>
        </is>
      </c>
      <c r="P1748" s="59" t="str"/>
      <c r="Q1748" s="59" t="str"/>
      <c r="R1748" s="52" t="inlineStr">
        <is>
          <t>The scene shows a kitchen with a pressure cooker in use, but no visual or spoken evidence identifies the steam-release or float valves on the lid. The ASR discusses pressure release and lid removal, but does not specify valve locations. OCR shows price tags and credits, unrelated to valve locations. VLM shows general cooking activity without component-level detail.</t>
        </is>
      </c>
      <c r="S1748" s="52" t="inlineStr">
        <is>
          <t>VLM|ASR|OCR</t>
        </is>
      </c>
      <c r="T1748" s="52" t="inlineStr">
        <is>
          <t>low</t>
        </is>
      </c>
      <c r="U1748" s="52" t="inlineStr">
        <is>
          <t>No evidence in any modality identifies the steam-release or float valves on the pressure-cooker lid.</t>
        </is>
      </c>
      <c r="V1748" s="45" t="inlineStr">
        <is>
          <t>R1</t>
        </is>
      </c>
      <c r="W1748" s="46" t="inlineStr">
        <is>
          <t>0</t>
        </is>
      </c>
      <c r="X1748" s="60" t="n"/>
      <c r="Y1748" s="60" t="n"/>
      <c r="Z1748" s="46" t="inlineStr">
        <is>
          <t>no</t>
        </is>
      </c>
      <c r="AA1748" s="54" t="inlineStr">
        <is>
          <t>全部6帧为厨房全景和用餐场景，无锅盖特写，未显示排气阀或浮子阀的位置。</t>
        </is>
      </c>
      <c r="AB1748" s="54" t="n"/>
      <c r="AC1748" s="46" t="inlineStr">
        <is>
          <t>completed</t>
        </is>
      </c>
      <c r="AD1748" s="46" t="inlineStr">
        <is>
          <t>2026-07-28T02:00:15+08:00</t>
        </is>
      </c>
      <c r="AE1748" s="47">
        <f>IF(AC1748&lt;&gt;"completed","",IF(W1748=O1748,"no","yes"))</f>
        <v/>
      </c>
      <c r="AF1748" s="47">
        <f>IF(AC1748&lt;&gt;"completed","",IF(AND(X1748=P1748,Y1748=Q1748),"no","yes"))</f>
        <v/>
      </c>
      <c r="AG1748" s="47">
        <f>IF(AC1748&lt;&gt;"completed","待复核",IF(OR(W1748="",Z1748="",AA1748="",AD1748=""),"缺少必填项",IF(AND(OR(AE1748="yes",AF1748="yes"),AB1748=""),"修正原因缺失",IF(OR(W1748=0,W1748=1),IF(AND(X1748="",Y1748=""),"通过","0/1级时间应留空"),IF(AND(OR(W1748=2,W1748=3),X1748&lt;&gt;"",Y1748&lt;&gt;"",X1748&gt;=I1748,Y1748&lt;=J1748,Y1748&gt;X1748),"通过","2/3级时间无效")))))</f>
        <v/>
      </c>
    </row>
    <row r="1749">
      <c r="A1749" s="45" t="inlineStr">
        <is>
          <t>VQ-042</t>
        </is>
      </c>
      <c r="B1749" s="52" t="inlineStr">
        <is>
          <t>Where are the steam-release and float valves on a pressure-cooker lid?</t>
        </is>
      </c>
      <c r="C1749" s="45" t="inlineStr">
        <is>
          <t>en</t>
        </is>
      </c>
      <c r="D1749" s="45" t="inlineStr">
        <is>
          <t>Pressure Cooker</t>
        </is>
      </c>
      <c r="E1749" s="45" t="inlineStr">
        <is>
          <t>component</t>
        </is>
      </c>
      <c r="F1749" s="45" t="inlineStr">
        <is>
          <t>development</t>
        </is>
      </c>
      <c r="G1749" s="45" t="inlineStr">
        <is>
          <t>pressure-027-scene-0033</t>
        </is>
      </c>
      <c r="H1749" s="45" t="inlineStr">
        <is>
          <t>pressure-027</t>
        </is>
      </c>
      <c r="I1749" s="59" t="inlineStr">
        <is>
          <t>368.068</t>
        </is>
      </c>
      <c r="J1749" s="59" t="inlineStr">
        <is>
          <t>387.621</t>
        </is>
      </c>
      <c r="K1749" s="45" t="inlineStr">
        <is>
          <t>items/pressure-027-scene-0033/clip.mp4</t>
        </is>
      </c>
      <c r="L1749" s="45" t="inlineStr">
        <is>
          <t>items/pressure-027-scene-0033/thumbnail.jpg</t>
        </is>
      </c>
      <c r="M1749" s="52" t="inlineStr">
        <is>
          <t>ASR: absolutely not these are super safe this happens to be the pampered chef version super safe and i what i like about that is the steam is not where you open it it's kind of safer um but yeah the pressure cookers are kind of self-contained they're really not as um like i don't even think about it the hardest part is is learning how to set them sometimes because there's so many buttons but so that's i'm going to take this i'm going to cancel this and i'm going to
VLM: Visual summary: A woman in an apron stands in a kitchen, gesturing while speaking in front of a table with cooking ingredients and a black appliance.
视觉摘要: 一位穿着围裙的女士站在厨房里，对着桌子上的食材和一台黑色电器做手势并讲话。
Visible product: Pressure Cooker
Visible components: black appliance; wooden table; glass jar; glass measuring cup; small bowl; lemon; spoon; white wall; door with glass pane; yellow sign with partial text
Visible actions: woman gesturing with hands; woman speaking; woman reaching for lemon
Visual uncertainty: The full text on the yellow sign is not visible. The specific function or model of the black appliance is not identifiable. The exact nature of the cooking process or recipe is not visible.</t>
        </is>
      </c>
      <c r="N1749" s="45" t="inlineStr">
        <is>
          <t>38</t>
        </is>
      </c>
      <c r="O1749" s="45" t="inlineStr">
        <is>
          <t>0</t>
        </is>
      </c>
      <c r="P1749" s="59" t="str"/>
      <c r="Q1749" s="59" t="str"/>
      <c r="R1749" s="52" t="inlineStr">
        <is>
          <t>The visual evidence shows a pressure cooker but does not show or describe the steam-release or float valves. The ASR discusses safety and buttons but does not mention valve locations. No component-specific visual or textual evidence is present.</t>
        </is>
      </c>
      <c r="S1749" s="52" t="inlineStr">
        <is>
          <t>VLM|ASR</t>
        </is>
      </c>
      <c r="T1749" s="52" t="inlineStr">
        <is>
          <t>low</t>
        </is>
      </c>
      <c r="U1749" s="52" t="inlineStr">
        <is>
          <t>The evidence clearly lacks any visual or spoken reference to steam-release or float valves on the lid.</t>
        </is>
      </c>
      <c r="V1749" s="45" t="inlineStr">
        <is>
          <t>R1</t>
        </is>
      </c>
      <c r="W1749" s="46" t="inlineStr">
        <is>
          <t>0</t>
        </is>
      </c>
      <c r="X1749" s="60" t="n"/>
      <c r="Y1749" s="60" t="n"/>
      <c r="Z1749" s="46" t="inlineStr">
        <is>
          <t>no</t>
        </is>
      </c>
      <c r="AA1749" s="54" t="inlineStr">
        <is>
          <t>所有6帧(t=368.1s-387.7s)中压力锅盖一直关闭，未露出或标注任何蒸汽释放阀/浮子阀位置；ASR只笼统说'steam is not where you open it'，无具体阀门定位。</t>
        </is>
      </c>
      <c r="AB1749" s="54" t="n"/>
      <c r="AC1749" s="46" t="inlineStr">
        <is>
          <t>completed</t>
        </is>
      </c>
      <c r="AD1749" s="46" t="inlineStr">
        <is>
          <t>2026-07-28T02:00:15+08:00</t>
        </is>
      </c>
      <c r="AE1749" s="47">
        <f>IF(AC1749&lt;&gt;"completed","",IF(W1749=O1749,"no","yes"))</f>
        <v/>
      </c>
      <c r="AF1749" s="47">
        <f>IF(AC1749&lt;&gt;"completed","",IF(AND(X1749=P1749,Y1749=Q1749),"no","yes"))</f>
        <v/>
      </c>
      <c r="AG1749" s="47">
        <f>IF(AC1749&lt;&gt;"completed","待复核",IF(OR(W1749="",Z1749="",AA1749="",AD1749=""),"缺少必填项",IF(AND(OR(AE1749="yes",AF1749="yes"),AB1749=""),"修正原因缺失",IF(OR(W1749=0,W1749=1),IF(AND(X1749="",Y1749=""),"通过","0/1级时间应留空"),IF(AND(OR(W1749=2,W1749=3),X1749&lt;&gt;"",Y1749&lt;&gt;"",X1749&gt;=I1749,Y1749&lt;=J1749,Y1749&gt;X1749),"通过","2/3级时间无效")))))</f>
        <v/>
      </c>
    </row>
    <row r="1750">
      <c r="A1750" s="45" t="inlineStr">
        <is>
          <t>VQ-042</t>
        </is>
      </c>
      <c r="B1750" s="52" t="inlineStr">
        <is>
          <t>Where are the steam-release and float valves on a pressure-cooker lid?</t>
        </is>
      </c>
      <c r="C1750" s="45" t="inlineStr">
        <is>
          <t>en</t>
        </is>
      </c>
      <c r="D1750" s="45" t="inlineStr">
        <is>
          <t>Pressure Cooker</t>
        </is>
      </c>
      <c r="E1750" s="45" t="inlineStr">
        <is>
          <t>component</t>
        </is>
      </c>
      <c r="F1750" s="45" t="inlineStr">
        <is>
          <t>development</t>
        </is>
      </c>
      <c r="G1750" s="45" t="inlineStr">
        <is>
          <t>pressure-011-scene-0024</t>
        </is>
      </c>
      <c r="H1750" s="45" t="inlineStr">
        <is>
          <t>pressure-011</t>
        </is>
      </c>
      <c r="I1750" s="59" t="inlineStr">
        <is>
          <t>200.567</t>
        </is>
      </c>
      <c r="J1750" s="59" t="inlineStr">
        <is>
          <t>214.214</t>
        </is>
      </c>
      <c r="K1750" s="45" t="inlineStr">
        <is>
          <t>items/pressure-011-scene-0024/clip.mp4</t>
        </is>
      </c>
      <c r="L1750" s="45" t="inlineStr">
        <is>
          <t>items/pressure-011-scene-0024/thumbnail.jpg</t>
        </is>
      </c>
      <c r="M1750" s="52" t="inlineStr">
        <is>
          <t>ASR: It has a safety mechanism that doesn't allow you to open it while it's still hot and filled with pressure, which is a great safety feature so no one gets hurt. So all the pressure's out, that opens up,
OCR: BLODGET
VLM: Visual summary: A chef in a professional kitchen is standing at a stainless steel counter with a pressure cooker, a green cutting board with cooked meat, and other ingredients. The chef is opening the lid of the pressure cooker.
视觉摘要: 一名厨师站在专业厨房的不锈钢操作台前，台面上有压力锅、绿色砧板上的熟肉及其他食材。厨师正在打开压力锅的锅盖。
Visible product: Pressure Cooker
Visible components: stainless steel counter; pressure cooker; green cutting board; cooked meat; buns on a plate; small bowl of relish; chef's uniform; chef's hat; gloves; stainless steel oven; commercial kitchen equipment
Visible actions: chef opening pressure cooker lid; chef standing at counter
Visible states: pressure cooker lid being lifted; cooked meat on cutting board; buns and relish on counter
Visual uncertainty: The specific brand or model of the pressure cooker is not clearly visible. The exact text on the chef's uniform is not fully legible.</t>
        </is>
      </c>
      <c r="N1750" s="45" t="inlineStr">
        <is>
          <t>39</t>
        </is>
      </c>
      <c r="O1750" s="45" t="inlineStr">
        <is>
          <t>0</t>
        </is>
      </c>
      <c r="P1750" s="59" t="str"/>
      <c r="Q1750" s="59" t="str"/>
      <c r="R1750" s="52" t="inlineStr">
        <is>
          <t>The scene shows a chef opening the pressure cooker lid but does not show or mention the steam-release or float valves. No visual or textual evidence identifies their location on the lid.</t>
        </is>
      </c>
      <c r="S1750" s="52" t="inlineStr">
        <is>
          <t>VLM|ASR|OCR</t>
        </is>
      </c>
      <c r="T1750" s="52" t="inlineStr">
        <is>
          <t>low</t>
        </is>
      </c>
      <c r="U1750" s="52" t="inlineStr">
        <is>
          <t>The scene does not contain any evidence of the steam-release or float valves being shown or referenced.</t>
        </is>
      </c>
      <c r="V1750" s="45" t="inlineStr">
        <is>
          <t>R1</t>
        </is>
      </c>
      <c r="W1750" s="46" t="inlineStr">
        <is>
          <t>1</t>
        </is>
      </c>
      <c r="X1750" s="60" t="n"/>
      <c r="Y1750" s="60" t="n"/>
      <c r="Z1750" s="46" t="inlineStr">
        <is>
          <t>no</t>
        </is>
      </c>
      <c r="AA1750" s="54" t="inlineStr">
        <is>
          <t>锅盖未特写，未指示蒸汽释放阀或浮子阀位置。</t>
        </is>
      </c>
      <c r="AB1750" s="54" t="inlineStr">
        <is>
          <t>AI=0→R1=1：产品出现但内容未回答阀门位置问题。</t>
        </is>
      </c>
      <c r="AC1750" s="46" t="inlineStr">
        <is>
          <t>completed</t>
        </is>
      </c>
      <c r="AD1750" s="46" t="inlineStr">
        <is>
          <t>2026-07-28T01:55:19+08:00</t>
        </is>
      </c>
      <c r="AE1750" s="47">
        <f>IF(AC1750&lt;&gt;"completed","",IF(W1750=O1750,"no","yes"))</f>
        <v/>
      </c>
      <c r="AF1750" s="47">
        <f>IF(AC1750&lt;&gt;"completed","",IF(AND(X1750=P1750,Y1750=Q1750),"no","yes"))</f>
        <v/>
      </c>
      <c r="AG1750" s="47">
        <f>IF(AC1750&lt;&gt;"completed","待复核",IF(OR(W1750="",Z1750="",AA1750="",AD1750=""),"缺少必填项",IF(AND(OR(AE1750="yes",AF1750="yes"),AB1750=""),"修正原因缺失",IF(OR(W1750=0,W1750=1),IF(AND(X1750="",Y1750=""),"通过","0/1级时间应留空"),IF(AND(OR(W1750=2,W1750=3),X1750&lt;&gt;"",Y1750&lt;&gt;"",X1750&gt;=I1750,Y1750&lt;=J1750,Y1750&gt;X1750),"通过","2/3级时间无效")))))</f>
        <v/>
      </c>
    </row>
    <row r="1751">
      <c r="A1751" s="45" t="inlineStr">
        <is>
          <t>VQ-043</t>
        </is>
      </c>
      <c r="B1751" s="52" t="inlineStr">
        <is>
          <t>压力锅内胆和控制面板怎样配合使用？</t>
        </is>
      </c>
      <c r="C1751" s="45" t="inlineStr">
        <is>
          <t>zh-CN</t>
        </is>
      </c>
      <c r="D1751" s="45" t="inlineStr">
        <is>
          <t>Pressure Cooker</t>
        </is>
      </c>
      <c r="E1751" s="45" t="inlineStr">
        <is>
          <t>component</t>
        </is>
      </c>
      <c r="F1751" s="45" t="inlineStr">
        <is>
          <t>development</t>
        </is>
      </c>
      <c r="G1751" s="45" t="inlineStr">
        <is>
          <t>pressure-033-scene-0056</t>
        </is>
      </c>
      <c r="H1751" s="45" t="inlineStr">
        <is>
          <t>pressure-033</t>
        </is>
      </c>
      <c r="I1751" s="59" t="inlineStr">
        <is>
          <t>588.388</t>
        </is>
      </c>
      <c r="J1751" s="59" t="inlineStr">
        <is>
          <t>591.758</t>
        </is>
      </c>
      <c r="K1751" s="45" t="inlineStr">
        <is>
          <t>items/pressure-033-scene-0056/clip.mp4</t>
        </is>
      </c>
      <c r="L1751" s="45" t="inlineStr">
        <is>
          <t>items/pressure-033-scene-0056/thumbnail.jpg</t>
        </is>
      </c>
      <c r="M1751" s="52" t="inlineStr">
        <is>
          <t>ASR: that there's steam inside the pot. Also, to lock the lid on the unit, you just match it up with the indicator here with the bottom handle, lock it in position, and start cooking.
VLM: Visual summary: A person is handling the lid of a pressure cooker, lifting it off the main pot body.
视觉摘要: 一个人正在处理压力锅的锅盖，将其从锅体上抬起。
Visible product: Pressure Cooker
Visible components: pressure cooker pot body; pressure cooker lid; lid handle; pot handle; tiled countertop; wooden chair
Visible actions: lifting the lid; holding the lid; pointing at the lid
Visible states: lid partially lifted; lid being removed from pot
Visual uncertainty: The brand or model of the pressure cooker is not visible. The exact mechanism of the lid's removal is not fully clear from the frames.</t>
        </is>
      </c>
      <c r="N1751" s="45" t="inlineStr">
        <is>
          <t>1</t>
        </is>
      </c>
      <c r="O1751" s="45" t="inlineStr">
        <is>
          <t>1</t>
        </is>
      </c>
      <c r="P1751" s="59" t="str"/>
      <c r="Q1751" s="59" t="str"/>
      <c r="R1751" s="52" t="inlineStr">
        <is>
          <t>The scene shows handling the lid and pot body, with ASR mentioning locking the lid using an indicator and handle, but no visible or spoken evidence addresses how the inner pot and control panel interact or are coordinated for use.</t>
        </is>
      </c>
      <c r="S1751" s="52" t="inlineStr">
        <is>
          <t>VLM|ASR</t>
        </is>
      </c>
      <c r="T1751" s="52" t="inlineStr">
        <is>
          <t>low</t>
        </is>
      </c>
      <c r="U1751" s="52" t="inlineStr">
        <is>
          <t>The evidence does not show or mention any interaction between the inner pot and the control panel.</t>
        </is>
      </c>
      <c r="V1751" s="45" t="inlineStr">
        <is>
          <t>R1</t>
        </is>
      </c>
      <c r="W1751" s="46" t="inlineStr">
        <is>
          <t>1</t>
        </is>
      </c>
      <c r="X1751" s="60" t="n"/>
      <c r="Y1751" s="60" t="n"/>
      <c r="Z1751" s="46" t="inlineStr">
        <is>
          <t>no</t>
        </is>
      </c>
      <c r="AA1751" s="54" t="inlineStr">
        <is>
          <t>全部6帧均为锅盖放置与锁定操作，未出现内胆拆卸或控制面板使用演示。</t>
        </is>
      </c>
      <c r="AB1751" s="54" t="n"/>
      <c r="AC1751" s="46" t="inlineStr">
        <is>
          <t>completed</t>
        </is>
      </c>
      <c r="AD1751" s="46" t="inlineStr">
        <is>
          <t>2026-07-28T01:55:19+08:00</t>
        </is>
      </c>
      <c r="AE1751" s="47">
        <f>IF(AC1751&lt;&gt;"completed","",IF(W1751=O1751,"no","yes"))</f>
        <v/>
      </c>
      <c r="AF1751" s="47">
        <f>IF(AC1751&lt;&gt;"completed","",IF(AND(X1751=P1751,Y1751=Q1751),"no","yes"))</f>
        <v/>
      </c>
      <c r="AG1751" s="47">
        <f>IF(AC1751&lt;&gt;"completed","待复核",IF(OR(W1751="",Z1751="",AA1751="",AD1751=""),"缺少必填项",IF(AND(OR(AE1751="yes",AF1751="yes"),AB1751=""),"修正原因缺失",IF(OR(W1751=0,W1751=1),IF(AND(X1751="",Y1751=""),"通过","0/1级时间应留空"),IF(AND(OR(W1751=2,W1751=3),X1751&lt;&gt;"",Y1751&lt;&gt;"",X1751&gt;=I1751,Y1751&lt;=J1751,Y1751&gt;X1751),"通过","2/3级时间无效")))))</f>
        <v/>
      </c>
    </row>
    <row r="1752">
      <c r="A1752" s="45" t="inlineStr">
        <is>
          <t>VQ-043</t>
        </is>
      </c>
      <c r="B1752" s="52" t="inlineStr">
        <is>
          <t>压力锅内胆和控制面板怎样配合使用？</t>
        </is>
      </c>
      <c r="C1752" s="45" t="inlineStr">
        <is>
          <t>zh-CN</t>
        </is>
      </c>
      <c r="D1752" s="45" t="inlineStr">
        <is>
          <t>Pressure Cooker</t>
        </is>
      </c>
      <c r="E1752" s="45" t="inlineStr">
        <is>
          <t>component</t>
        </is>
      </c>
      <c r="F1752" s="45" t="inlineStr">
        <is>
          <t>development</t>
        </is>
      </c>
      <c r="G1752" s="45" t="inlineStr">
        <is>
          <t>pressure-027-scene-0029</t>
        </is>
      </c>
      <c r="H1752" s="45" t="inlineStr">
        <is>
          <t>pressure-027</t>
        </is>
      </c>
      <c r="I1752" s="59" t="inlineStr">
        <is>
          <t>332.733</t>
        </is>
      </c>
      <c r="J1752" s="59" t="inlineStr">
        <is>
          <t>345.045</t>
        </is>
      </c>
      <c r="K1752" s="45" t="inlineStr">
        <is>
          <t>items/pressure-027-scene-0029/clip.mp4</t>
        </is>
      </c>
      <c r="L1752" s="45" t="inlineStr">
        <is>
          <t>items/pressure-027-scene-0029/thumbnail.jpg</t>
        </is>
      </c>
      <c r="M1752" s="52" t="inlineStr">
        <is>
          <t>ASR: i'm going to put the top on and as always the top of the pressure cooker can give you some issues this is how we know that the steam is so you're going to check the pressure valve and make sure that it's closed otherwise it won't come up to pressure and it won't cook as fast as you'd like so let me ask you a question about the this pressure cooker and i i know the answer but
OCR: virginia this morning
VLM: Visual summary: A person in an apron is holding and pointing to the lid of a pressure cooker while standing in a kitchen.
视觉摘要: 一个人穿着围裙，手持并指着一个压力锅的锅盖，站在厨房里。
Visible product: Pressure Cooker
Visible components: pressure cooker; lid; apron; table; bowl; bottles; spatula; door; wall; sign
Visible actions: pointing at the lid; holding the lid
Visual uncertainty: The text on the sign is partially obscured and unreadable.</t>
        </is>
      </c>
      <c r="N1752" s="45" t="inlineStr">
        <is>
          <t>2</t>
        </is>
      </c>
      <c r="O1752" s="45" t="inlineStr">
        <is>
          <t>1</t>
        </is>
      </c>
      <c r="P1752" s="59" t="str"/>
      <c r="Q1752" s="59" t="str"/>
      <c r="R1752" s="52" t="inlineStr">
        <is>
          <t>The scene shows a person pointing to the lid of a pressure cooker and discusses checking the pressure valve, but does not show or explain how the inner pot and control panel interact or are coordinated.</t>
        </is>
      </c>
      <c r="S1752" s="52" t="inlineStr">
        <is>
          <t>VLM|ASR</t>
        </is>
      </c>
      <c r="T1752" s="52" t="inlineStr">
        <is>
          <t>low</t>
        </is>
      </c>
      <c r="U1752" s="52" t="inlineStr">
        <is>
          <t>The evidence does not show or mention the inner pot or control panel, nor their interaction.</t>
        </is>
      </c>
      <c r="V1752" s="45" t="inlineStr">
        <is>
          <t>R1</t>
        </is>
      </c>
      <c r="W1752" s="46" t="inlineStr">
        <is>
          <t>1</t>
        </is>
      </c>
      <c r="X1752" s="60" t="n"/>
      <c r="Y1752" s="60" t="n"/>
      <c r="Z1752" s="46" t="inlineStr">
        <is>
          <t>no</t>
        </is>
      </c>
      <c r="AA1752" s="54" t="inlineStr">
        <is>
          <t>未展示内胆或控制面板配合。</t>
        </is>
      </c>
      <c r="AB1752" s="54" t="n"/>
      <c r="AC1752" s="46" t="inlineStr">
        <is>
          <t>completed</t>
        </is>
      </c>
      <c r="AD1752" s="46" t="inlineStr">
        <is>
          <t>2026-07-28T01:55:19+08:00</t>
        </is>
      </c>
      <c r="AE1752" s="47">
        <f>IF(AC1752&lt;&gt;"completed","",IF(W1752=O1752,"no","yes"))</f>
        <v/>
      </c>
      <c r="AF1752" s="47">
        <f>IF(AC1752&lt;&gt;"completed","",IF(AND(X1752=P1752,Y1752=Q1752),"no","yes"))</f>
        <v/>
      </c>
      <c r="AG1752" s="47">
        <f>IF(AC1752&lt;&gt;"completed","待复核",IF(OR(W1752="",Z1752="",AA1752="",AD1752=""),"缺少必填项",IF(AND(OR(AE1752="yes",AF1752="yes"),AB1752=""),"修正原因缺失",IF(OR(W1752=0,W1752=1),IF(AND(X1752="",Y1752=""),"通过","0/1级时间应留空"),IF(AND(OR(W1752=2,W1752=3),X1752&lt;&gt;"",Y1752&lt;&gt;"",X1752&gt;=I1752,Y1752&lt;=J1752,Y1752&gt;X1752),"通过","2/3级时间无效")))))</f>
        <v/>
      </c>
    </row>
    <row r="1753">
      <c r="A1753" s="45" t="inlineStr">
        <is>
          <t>VQ-043</t>
        </is>
      </c>
      <c r="B1753" s="52" t="inlineStr">
        <is>
          <t>压力锅内胆和控制面板怎样配合使用？</t>
        </is>
      </c>
      <c r="C1753" s="45" t="inlineStr">
        <is>
          <t>zh-CN</t>
        </is>
      </c>
      <c r="D1753" s="45" t="inlineStr">
        <is>
          <t>Pressure Cooker</t>
        </is>
      </c>
      <c r="E1753" s="45" t="inlineStr">
        <is>
          <t>component</t>
        </is>
      </c>
      <c r="F1753" s="45" t="inlineStr">
        <is>
          <t>development</t>
        </is>
      </c>
      <c r="G1753" s="45" t="inlineStr">
        <is>
          <t>pressure-012-scene-0018</t>
        </is>
      </c>
      <c r="H1753" s="45" t="inlineStr">
        <is>
          <t>pressure-012</t>
        </is>
      </c>
      <c r="I1753" s="59" t="inlineStr">
        <is>
          <t>66.133</t>
        </is>
      </c>
      <c r="J1753" s="59" t="inlineStr">
        <is>
          <t>69.269</t>
        </is>
      </c>
      <c r="K1753" s="45" t="inlineStr">
        <is>
          <t>items/pressure-012-scene-0018/clip.mp4</t>
        </is>
      </c>
      <c r="L1753" s="45" t="inlineStr">
        <is>
          <t>items/pressure-012-scene-0018/thumbnail.jpg</t>
        </is>
      </c>
      <c r="M1753" s="52" t="inlineStr">
        <is>
          <t>VLM: Visual summary: A close-up of an Instant Pot pressure cooker's digital display showing a countdown timer at 00:05, with a finger pressing a button labeled 'COOK'.
视觉摘要: 一个Instant Pot压力锅的显示屏特写，显示倒计时为00:05，手指正在按压标有“COOK”的按钮。
Visible product: Instant Pot
Visible components: digital display; timer; button; knob; text: Pressure Cook; text: www.InstantPot.com
Visible actions: finger pressing a button
Visible states: timer showing 00:05; display lit with blue backlight</t>
        </is>
      </c>
      <c r="N1753" s="45" t="inlineStr">
        <is>
          <t>3</t>
        </is>
      </c>
      <c r="O1753" s="45" t="inlineStr">
        <is>
          <t>2</t>
        </is>
      </c>
      <c r="P1753" s="59" t="inlineStr">
        <is>
          <t>66.133</t>
        </is>
      </c>
      <c r="Q1753" s="59" t="inlineStr">
        <is>
          <t>69.269</t>
        </is>
      </c>
      <c r="R1753" s="52" t="inlineStr">
        <is>
          <t>显示压力锅控制面板操作（按COOK按钮）及内胆状态（倒计时00:05），表明控制面板与内胆协同工作，但未展示内胆结构或具体配合步骤。</t>
        </is>
      </c>
      <c r="S1753" s="52" t="inlineStr">
        <is>
          <t>VLM</t>
        </is>
      </c>
      <c r="T1753" s="52" t="inlineStr">
        <is>
          <t>low</t>
        </is>
      </c>
      <c r="U1753" s="52" t="inlineStr">
        <is>
          <t>未展示内胆物理结构或其与控制面板的机械/电气连接细节。</t>
        </is>
      </c>
      <c r="V1753" s="45" t="inlineStr">
        <is>
          <t>R1</t>
        </is>
      </c>
      <c r="W1753" s="46" t="inlineStr">
        <is>
          <t>2</t>
        </is>
      </c>
      <c r="X1753" s="60" t="n">
        <v>66.133</v>
      </c>
      <c r="Y1753" s="60" t="n">
        <v>69.26900000000001</v>
      </c>
      <c r="Z1753" s="46" t="inlineStr">
        <is>
          <t>no</t>
        </is>
      </c>
      <c r="AA1753" s="54" t="inlineStr">
        <is>
          <t>6帧显示Instant Pot控制面板显示屏在'Pressure Cook'模式下倒计时运行、手指按压COOK按钮，展示了面板主动运行状态，但未直接演示内胆如何放入/取出与面板协同的具体配合操作。</t>
        </is>
      </c>
      <c r="AB1753" s="54" t="inlineStr">
        <is>
          <t>时间按实际证据片段重定位</t>
        </is>
      </c>
      <c r="AC1753" s="46" t="inlineStr">
        <is>
          <t>completed</t>
        </is>
      </c>
      <c r="AD1753" s="46" t="inlineStr">
        <is>
          <t>2026-07-28T02:00:15+08:00</t>
        </is>
      </c>
      <c r="AE1753" s="47">
        <f>IF(AC1753&lt;&gt;"completed","",IF(W1753=O1753,"no","yes"))</f>
        <v/>
      </c>
      <c r="AF1753" s="47">
        <f>IF(AC1753&lt;&gt;"completed","",IF(AND(X1753=P1753,Y1753=Q1753),"no","yes"))</f>
        <v/>
      </c>
      <c r="AG1753" s="47">
        <f>IF(AC1753&lt;&gt;"completed","待复核",IF(OR(W1753="",Z1753="",AA1753="",AD1753=""),"缺少必填项",IF(AND(OR(AE1753="yes",AF1753="yes"),AB1753=""),"修正原因缺失",IF(OR(W1753=0,W1753=1),IF(AND(X1753="",Y1753=""),"通过","0/1级时间应留空"),IF(AND(OR(W1753=2,W1753=3),X1753&lt;&gt;"",Y1753&lt;&gt;"",X1753&gt;=I1753,Y1753&lt;=J1753,Y1753&gt;X1753),"通过","2/3级时间无效")))))</f>
        <v/>
      </c>
    </row>
    <row r="1754">
      <c r="A1754" s="45" t="inlineStr">
        <is>
          <t>VQ-043</t>
        </is>
      </c>
      <c r="B1754" s="52" t="inlineStr">
        <is>
          <t>压力锅内胆和控制面板怎样配合使用？</t>
        </is>
      </c>
      <c r="C1754" s="45" t="inlineStr">
        <is>
          <t>zh-CN</t>
        </is>
      </c>
      <c r="D1754" s="45" t="inlineStr">
        <is>
          <t>Pressure Cooker</t>
        </is>
      </c>
      <c r="E1754" s="45" t="inlineStr">
        <is>
          <t>component</t>
        </is>
      </c>
      <c r="F1754" s="45" t="inlineStr">
        <is>
          <t>development</t>
        </is>
      </c>
      <c r="G1754" s="45" t="inlineStr">
        <is>
          <t>pressure-026-scene-0009</t>
        </is>
      </c>
      <c r="H1754" s="45" t="inlineStr">
        <is>
          <t>pressure-026</t>
        </is>
      </c>
      <c r="I1754" s="59" t="inlineStr">
        <is>
          <t>339.94</t>
        </is>
      </c>
      <c r="J1754" s="59" t="inlineStr">
        <is>
          <t>357.023</t>
        </is>
      </c>
      <c r="K1754" s="45" t="inlineStr">
        <is>
          <t>items/pressure-026-scene-0009/clip.mp4</t>
        </is>
      </c>
      <c r="L1754" s="45" t="inlineStr">
        <is>
          <t>items/pressure-026-scene-0009/thumbnail.jpg</t>
        </is>
      </c>
      <c r="M1754" s="52" t="inlineStr">
        <is>
          <t>ASR: In 1985, he released the first high-level game design product intended for use by the general public with Game Maker for the Commodore 64, IBM PCs, and the Apple II. In 2009, kitchen and co-founder of Activision, David Crane, joined up to form AppStar Games.
OCR: Garry Kitchen's GameMaker TM The Computer Game Design Kit Hold Everything. of games to get Now you can you going and actually share a free disk and the secrets of a mailer to send your top game designer. creations to a friend. Feel the thrill of It is everything you creating computer games. All could want. It lets you become possible now through a revo- everything you have always lutionary new system anyone wanted ACTIVISION can master. Included is a set to be. CRLATIVITY SOITWARE CRLATIVITY SOITWARL T RLATIVITY SOITWARE appstar
VLM: Visual summary: An advertisement for Garry Kitchen's GameMaker, a computer game design kit by Activision, featuring a graphic of a hand holding a game controller with birds flying around it.
视觉摘要: 一张Garry Kitchen的GameMaker电脑游戏设计套件的广告，由Activision出品，图中一只手握着游戏控制器，周围有鸟在飞翔。
Visible product: GameMaker
Visible components: hand; game controller; birds; text; logo</t>
        </is>
      </c>
      <c r="N1754" s="45" t="inlineStr">
        <is>
          <t>4</t>
        </is>
      </c>
      <c r="O1754" s="45" t="inlineStr">
        <is>
          <t>0</t>
        </is>
      </c>
      <c r="P1754" s="59" t="str"/>
      <c r="Q1754" s="59" t="str"/>
      <c r="R1754" s="52" t="inlineStr">
        <is>
          <t>The evidence shows an advertisement for GameMaker, a computer game design kit, with no mention of pressure cookers, inner pots, or control panels.</t>
        </is>
      </c>
      <c r="S1754" s="52" t="inlineStr">
        <is>
          <t>VLM|ASR|OCR</t>
        </is>
      </c>
      <c r="T1754" s="52" t="inlineStr">
        <is>
          <t>low</t>
        </is>
      </c>
      <c r="U1754" s="52" t="inlineStr">
        <is>
          <t>The product shown is unrelated to the question's expected product class (Pressure Cooker).</t>
        </is>
      </c>
      <c r="V1754" s="45" t="inlineStr">
        <is>
          <t>R1</t>
        </is>
      </c>
      <c r="W1754" s="46" t="inlineStr">
        <is>
          <t>0</t>
        </is>
      </c>
      <c r="X1754" s="60" t="n"/>
      <c r="Y1754" s="60" t="n"/>
      <c r="Z1754" s="46" t="inlineStr">
        <is>
          <t>no</t>
        </is>
      </c>
      <c r="AA1754" s="54" t="inlineStr">
        <is>
          <t>第1-6帧（t=339.9s-357.0s）全部是 Garry Kitchen's GameMaker 广告画面，没有出现压力锅。</t>
        </is>
      </c>
      <c r="AB1754" s="54" t="n"/>
      <c r="AC1754" s="46" t="inlineStr">
        <is>
          <t>completed</t>
        </is>
      </c>
      <c r="AD1754" s="46" t="inlineStr">
        <is>
          <t>2026-07-28T02:00:15+08:00</t>
        </is>
      </c>
      <c r="AE1754" s="47">
        <f>IF(AC1754&lt;&gt;"completed","",IF(W1754=O1754,"no","yes"))</f>
        <v/>
      </c>
      <c r="AF1754" s="47">
        <f>IF(AC1754&lt;&gt;"completed","",IF(AND(X1754=P1754,Y1754=Q1754),"no","yes"))</f>
        <v/>
      </c>
      <c r="AG1754" s="47">
        <f>IF(AC1754&lt;&gt;"completed","待复核",IF(OR(W1754="",Z1754="",AA1754="",AD1754=""),"缺少必填项",IF(AND(OR(AE1754="yes",AF1754="yes"),AB1754=""),"修正原因缺失",IF(OR(W1754=0,W1754=1),IF(AND(X1754="",Y1754=""),"通过","0/1级时间应留空"),IF(AND(OR(W1754=2,W1754=3),X1754&lt;&gt;"",Y1754&lt;&gt;"",X1754&gt;=I1754,Y1754&lt;=J1754,Y1754&gt;X1754),"通过","2/3级时间无效")))))</f>
        <v/>
      </c>
    </row>
    <row r="1755">
      <c r="A1755" s="45" t="inlineStr">
        <is>
          <t>VQ-043</t>
        </is>
      </c>
      <c r="B1755" s="52" t="inlineStr">
        <is>
          <t>压力锅内胆和控制面板怎样配合使用？</t>
        </is>
      </c>
      <c r="C1755" s="45" t="inlineStr">
        <is>
          <t>zh-CN</t>
        </is>
      </c>
      <c r="D1755" s="45" t="inlineStr">
        <is>
          <t>Pressure Cooker</t>
        </is>
      </c>
      <c r="E1755" s="45" t="inlineStr">
        <is>
          <t>component</t>
        </is>
      </c>
      <c r="F1755" s="45" t="inlineStr">
        <is>
          <t>development</t>
        </is>
      </c>
      <c r="G1755" s="45" t="inlineStr">
        <is>
          <t>pressure-020-scene-0007</t>
        </is>
      </c>
      <c r="H1755" s="45" t="inlineStr">
        <is>
          <t>pressure-020</t>
        </is>
      </c>
      <c r="I1755" s="59" t="inlineStr">
        <is>
          <t>154.955</t>
        </is>
      </c>
      <c r="J1755" s="59" t="inlineStr">
        <is>
          <t>176.677</t>
        </is>
      </c>
      <c r="K1755" s="45" t="inlineStr">
        <is>
          <t>items/pressure-020-scene-0007/clip.mp4</t>
        </is>
      </c>
      <c r="L1755" s="45" t="inlineStr">
        <is>
          <t>items/pressure-020-scene-0007/thumbnail.jpg</t>
        </is>
      </c>
      <c r="M1755" s="52" t="inlineStr">
        <is>
          <t>ASR: and hit start and then we will just let this cook so most pressure cookers cook white rice for about six minutes this seems to work out good for us on you can see it's like almost up to the highest setting so in case you don't have a white rice setting you can see that we're at about 75% or so and cooking it for six minutes okay so it's done so I'm gonna go ahead and hit ah because we
OCR: COSORI 0:06 Poultry Beans Chill Brown Rice Vegetables Steam Adjust Chia White Meat Manuaz Sove
VLM: Visual summary: A close-up of a stainless steel COSORI pressure cooker with a digital display showing '0:06', as a hand points to its control panel.
视觉摘要: 一台不锈钢COSORI压力锅的特写，数字显示屏显示“0:06”，一只手正指向其控制面板。
Visible product: Pressure Cooker
Visible components: stainless steel body; black lid; digital display; control panel; buttons; hand
Visible actions: a hand pointing at the control panel
Visible states: digital display showing '0:06'; digital display changing to '0:00'</t>
        </is>
      </c>
      <c r="N1755" s="45" t="inlineStr">
        <is>
          <t>5</t>
        </is>
      </c>
      <c r="O1755" s="45" t="inlineStr">
        <is>
          <t>2</t>
        </is>
      </c>
      <c r="P1755" s="59" t="inlineStr">
        <is>
          <t>154.955</t>
        </is>
      </c>
      <c r="Q1755" s="59" t="inlineStr">
        <is>
          <t>176.677</t>
        </is>
      </c>
      <c r="R1755" s="52" t="inlineStr">
        <is>
          <t>The video shows a hand pointing to the control panel while the digital display shows a timer, and ASR mentions using the control panel to set cooking time and settings, indicating how the inner pot and control panel interact during operation.</t>
        </is>
      </c>
      <c r="S1755" s="52" t="inlineStr">
        <is>
          <t>VLM|ASR|OCR</t>
        </is>
      </c>
      <c r="T1755" s="52" t="inlineStr">
        <is>
          <t>low</t>
        </is>
      </c>
      <c r="U1755" s="52" t="inlineStr">
        <is>
          <t>The evidence clearly shows interaction with the control panel and timer, but does not explicitly show the inner pot being used in conjunction with the control panel.</t>
        </is>
      </c>
      <c r="V1755" s="45" t="inlineStr">
        <is>
          <t>R1</t>
        </is>
      </c>
      <c r="W1755" s="46" t="inlineStr">
        <is>
          <t>1</t>
        </is>
      </c>
      <c r="X1755" s="60" t="n"/>
      <c r="Y1755" s="60" t="n"/>
      <c r="Z1755" s="46" t="inlineStr">
        <is>
          <t>no</t>
        </is>
      </c>
      <c r="AA1755" s="54" t="inlineStr">
        <is>
          <t>控制面板和'0:06'显示可见,手指在按钮上操作;但内胆未单独展示,与面板的配合使用未被明确演示。</t>
        </is>
      </c>
      <c r="AB1755" s="54" t="inlineStr">
        <is>
          <t>AI=2→R1=1:画面仅显示面板交互,内胆未单独展示或演示其与面板的配合;保守评1级。</t>
        </is>
      </c>
      <c r="AC1755" s="46" t="inlineStr">
        <is>
          <t>completed</t>
        </is>
      </c>
      <c r="AD1755" s="46" t="inlineStr">
        <is>
          <t>2026-07-28T01:55:19+08:00</t>
        </is>
      </c>
      <c r="AE1755" s="47">
        <f>IF(AC1755&lt;&gt;"completed","",IF(W1755=O1755,"no","yes"))</f>
        <v/>
      </c>
      <c r="AF1755" s="47">
        <f>IF(AC1755&lt;&gt;"completed","",IF(AND(X1755=P1755,Y1755=Q1755),"no","yes"))</f>
        <v/>
      </c>
      <c r="AG1755" s="47">
        <f>IF(AC1755&lt;&gt;"completed","待复核",IF(OR(W1755="",Z1755="",AA1755="",AD1755=""),"缺少必填项",IF(AND(OR(AE1755="yes",AF1755="yes"),AB1755=""),"修正原因缺失",IF(OR(W1755=0,W1755=1),IF(AND(X1755="",Y1755=""),"通过","0/1级时间应留空"),IF(AND(OR(W1755=2,W1755=3),X1755&lt;&gt;"",Y1755&lt;&gt;"",X1755&gt;=I1755,Y1755&lt;=J1755,Y1755&gt;X1755),"通过","2/3级时间无效")))))</f>
        <v/>
      </c>
    </row>
    <row r="1756">
      <c r="A1756" s="45" t="inlineStr">
        <is>
          <t>VQ-043</t>
        </is>
      </c>
      <c r="B1756" s="52" t="inlineStr">
        <is>
          <t>压力锅内胆和控制面板怎样配合使用？</t>
        </is>
      </c>
      <c r="C1756" s="45" t="inlineStr">
        <is>
          <t>zh-CN</t>
        </is>
      </c>
      <c r="D1756" s="45" t="inlineStr">
        <is>
          <t>Pressure Cooker</t>
        </is>
      </c>
      <c r="E1756" s="45" t="inlineStr">
        <is>
          <t>component</t>
        </is>
      </c>
      <c r="F1756" s="45" t="inlineStr">
        <is>
          <t>development</t>
        </is>
      </c>
      <c r="G1756" s="45" t="inlineStr">
        <is>
          <t>pressure-037-scene-0007</t>
        </is>
      </c>
      <c r="H1756" s="45" t="inlineStr">
        <is>
          <t>pressure-037</t>
        </is>
      </c>
      <c r="I1756" s="59" t="inlineStr">
        <is>
          <t>31.276</t>
        </is>
      </c>
      <c r="J1756" s="59" t="inlineStr">
        <is>
          <t>34.279</t>
        </is>
      </c>
      <c r="K1756" s="45" t="inlineStr">
        <is>
          <t>items/pressure-037-scene-0007/clip.mp4</t>
        </is>
      </c>
      <c r="L1756" s="45" t="inlineStr">
        <is>
          <t>items/pressure-037-scene-0007/thumbnail.jpg</t>
        </is>
      </c>
      <c r="M1756" s="52" t="inlineStr">
        <is>
          <t>ASR: I don't think that there's anything I can't do.
VLM: Visual summary: A close-up of a person's finger pressing a button on an Instant Pot pressure cooker's control panel, which displays '30' in red digital numbers.
视觉摘要: 一个人的手指按压一个电压力锅控制面板上的按钮，面板上显示红色数字“30”。
Visible product: Instant Pot
Visible components: control panel; digital display; buttons; fingertip; brand logo; website URL; text overlay
Visible actions: pressing a button
Visible states: digital display showing '30'; button being pressed; text overlay visible</t>
        </is>
      </c>
      <c r="N1756" s="45" t="inlineStr">
        <is>
          <t>6</t>
        </is>
      </c>
      <c r="O1756" s="45" t="inlineStr">
        <is>
          <t>2</t>
        </is>
      </c>
      <c r="P1756" s="59" t="inlineStr">
        <is>
          <t>31.276</t>
        </is>
      </c>
      <c r="Q1756" s="59" t="inlineStr">
        <is>
          <t>34.279</t>
        </is>
      </c>
      <c r="R1756" s="52" t="inlineStr">
        <is>
          <t>显示控制面板按钮被按压，数字显示'30'，表明操作与控制面板交互，但未展示内胆配合使用或其状态。</t>
        </is>
      </c>
      <c r="S1756" s="52" t="inlineStr">
        <is>
          <t>VLM</t>
        </is>
      </c>
      <c r="T1756" s="52" t="inlineStr">
        <is>
          <t>low</t>
        </is>
      </c>
      <c r="U1756" s="52" t="inlineStr">
        <is>
          <t>未展示压力锅内胆或其与控制面板的协同工作过程。</t>
        </is>
      </c>
      <c r="V1756" s="45" t="inlineStr">
        <is>
          <t>R1</t>
        </is>
      </c>
      <c r="W1756" s="46" t="inlineStr">
        <is>
          <t>1</t>
        </is>
      </c>
      <c r="X1756" s="60" t="n"/>
      <c r="Y1756" s="60" t="n"/>
      <c r="Z1756" s="46" t="inlineStr">
        <is>
          <t>no</t>
        </is>
      </c>
      <c r="AA1756" s="54" t="inlineStr">
        <is>
          <t>6帧为控制面板+手指按压，无内胆画面可见，无法演示内胆与控制面板的配合使用。</t>
        </is>
      </c>
      <c r="AB1756" s="54" t="inlineStr">
        <is>
          <t>AI=2→R1=1：仅展示控制面板按压，无内胆与面板配合画面，不构成对'内胆和控制面板配合'的部分回答。</t>
        </is>
      </c>
      <c r="AC1756" s="46" t="inlineStr">
        <is>
          <t>completed</t>
        </is>
      </c>
      <c r="AD1756" s="46" t="inlineStr">
        <is>
          <t>2026-07-28T01:55:19+08:00</t>
        </is>
      </c>
      <c r="AE1756" s="47">
        <f>IF(AC1756&lt;&gt;"completed","",IF(W1756=O1756,"no","yes"))</f>
        <v/>
      </c>
      <c r="AF1756" s="47">
        <f>IF(AC1756&lt;&gt;"completed","",IF(AND(X1756=P1756,Y1756=Q1756),"no","yes"))</f>
        <v/>
      </c>
      <c r="AG1756" s="47">
        <f>IF(AC1756&lt;&gt;"completed","待复核",IF(OR(W1756="",Z1756="",AA1756="",AD1756=""),"缺少必填项",IF(AND(OR(AE1756="yes",AF1756="yes"),AB1756=""),"修正原因缺失",IF(OR(W1756=0,W1756=1),IF(AND(X1756="",Y1756=""),"通过","0/1级时间应留空"),IF(AND(OR(W1756=2,W1756=3),X1756&lt;&gt;"",Y1756&lt;&gt;"",X1756&gt;=I1756,Y1756&lt;=J1756,Y1756&gt;X1756),"通过","2/3级时间无效")))))</f>
        <v/>
      </c>
    </row>
    <row r="1757">
      <c r="A1757" s="45" t="inlineStr">
        <is>
          <t>VQ-043</t>
        </is>
      </c>
      <c r="B1757" s="52" t="inlineStr">
        <is>
          <t>压力锅内胆和控制面板怎样配合使用？</t>
        </is>
      </c>
      <c r="C1757" s="45" t="inlineStr">
        <is>
          <t>zh-CN</t>
        </is>
      </c>
      <c r="D1757" s="45" t="inlineStr">
        <is>
          <t>Pressure Cooker</t>
        </is>
      </c>
      <c r="E1757" s="45" t="inlineStr">
        <is>
          <t>component</t>
        </is>
      </c>
      <c r="F1757" s="45" t="inlineStr">
        <is>
          <t>development</t>
        </is>
      </c>
      <c r="G1757" s="45" t="inlineStr">
        <is>
          <t>pressure-027-scene-0010</t>
        </is>
      </c>
      <c r="H1757" s="45" t="inlineStr">
        <is>
          <t>pressure-027</t>
        </is>
      </c>
      <c r="I1757" s="59" t="inlineStr">
        <is>
          <t>167.968</t>
        </is>
      </c>
      <c r="J1757" s="59" t="inlineStr">
        <is>
          <t>181.081</t>
        </is>
      </c>
      <c r="K1757" s="45" t="inlineStr">
        <is>
          <t>items/pressure-027-scene-0010/clip.mp4</t>
        </is>
      </c>
      <c r="L1757" s="45" t="inlineStr">
        <is>
          <t>items/pressure-027-scene-0010/thumbnail.jpg</t>
        </is>
      </c>
      <c r="M1757" s="52" t="inlineStr">
        <is>
          <t>ASR: meat and the sausage. We're going to add a little bit of oregano. Secret ingredient, smoked hot hot paprika. It's so good. a quick stir and we're al add all the other ingredi quick this is. So the mea
OCR: IT Find Recipe Later Today: WTVR.COM/VTM virginia this morning
VLM: Visual summary: A woman in an apron is stirring food in a pressure cooker on a kitchen counter, while a man sits on a couch in a TV studio watching her via a video feed.
视觉摘要: 一位穿着围裙的女士在厨房里搅拌压力锅里的食物，同时一名男子坐在电视演播室的沙发上通过视频连线观看她。
Visible product: Pressure Cooker
Visible components: pressure cooker; wooden spoon; kitchen counter; glass table; blue couch; television screen; studio backdrop
Visible actions: stirring food; sitting; watching via video feed
Visible states: woman smiling; man smiling</t>
        </is>
      </c>
      <c r="N1757" s="45" t="inlineStr">
        <is>
          <t>7</t>
        </is>
      </c>
      <c r="O1757" s="45" t="inlineStr">
        <is>
          <t>0</t>
        </is>
      </c>
      <c r="P1757" s="59" t="str"/>
      <c r="Q1757" s="59" t="str"/>
      <c r="R1757" s="52" t="inlineStr">
        <is>
          <t>The scene shows a pressure cooker being used for cooking, but no interaction or explanation of how the inner pot and control panel work together is visible or audible.</t>
        </is>
      </c>
      <c r="S1757" s="52" t="inlineStr">
        <is>
          <t>VLM</t>
        </is>
      </c>
      <c r="T1757" s="52" t="inlineStr">
        <is>
          <t>low</t>
        </is>
      </c>
      <c r="U1757" s="52" t="inlineStr">
        <is>
          <t>No evidence of control panel interaction or instruction on component coordination is present.</t>
        </is>
      </c>
      <c r="V1757" s="45" t="inlineStr">
        <is>
          <t>R1</t>
        </is>
      </c>
      <c r="W1757" s="46" t="n">
        <v>1</v>
      </c>
      <c r="X1757" s="60" t="n"/>
      <c r="Y1757" s="60" t="n"/>
      <c r="Z1757" s="46" t="inlineStr">
        <is>
          <t>no</t>
        </is>
      </c>
      <c r="AA1757" s="54" t="inlineStr">
        <is>
          <t>6帧均显示女士在已组装好的压力锅中搅拌食材（t=170.6–181.1s），未出现内胆装入/取出及控制面板配合操作。</t>
        </is>
      </c>
      <c r="AB1757" s="54" t="inlineStr">
        <is>
          <t>第三轮仲裁修正：R1原记录 等级=0 时间=[None,None] 泄漏=no → 仲裁 等级=1 时间=[None,None] 泄漏=no。理由：帧1-4中女士在已组装好的压力锅中搅拌食材，产品出现但未出现内胆装入/取出及控制面板配合操作，采纳复核方意见判1级。</t>
        </is>
      </c>
      <c r="AC1757" s="46" t="inlineStr">
        <is>
          <t>completed</t>
        </is>
      </c>
      <c r="AD1757" s="46" t="inlineStr">
        <is>
          <t>2026-07-28T20:35:21+08:00</t>
        </is>
      </c>
      <c r="AE1757" s="47">
        <f>IF(AC1757&lt;&gt;"completed","",IF(W1757=O1757,"no","yes"))</f>
        <v/>
      </c>
      <c r="AF1757" s="47">
        <f>IF(AC1757&lt;&gt;"completed","",IF(AND(X1757=P1757,Y1757=Q1757),"no","yes"))</f>
        <v/>
      </c>
      <c r="AG1757" s="47">
        <f>IF(AC1757&lt;&gt;"completed","待复核",IF(OR(W1757="",Z1757="",AA1757="",AD1757=""),"缺少必填项",IF(AND(OR(AE1757="yes",AF1757="yes"),AB1757=""),"修正原因缺失",IF(OR(W1757=0,W1757=1),IF(AND(X1757="",Y1757=""),"通过","0/1级时间应留空"),IF(AND(OR(W1757=2,W1757=3),X1757&lt;&gt;"",Y1757&lt;&gt;"",X1757&gt;=I1757,Y1757&lt;=J1757,Y1757&gt;X1757),"通过","2/3级时间无效")))))</f>
        <v/>
      </c>
    </row>
    <row r="1758">
      <c r="A1758" s="45" t="inlineStr">
        <is>
          <t>VQ-043</t>
        </is>
      </c>
      <c r="B1758" s="52" t="inlineStr">
        <is>
          <t>压力锅内胆和控制面板怎样配合使用？</t>
        </is>
      </c>
      <c r="C1758" s="45" t="inlineStr">
        <is>
          <t>zh-CN</t>
        </is>
      </c>
      <c r="D1758" s="45" t="inlineStr">
        <is>
          <t>Pressure Cooker</t>
        </is>
      </c>
      <c r="E1758" s="45" t="inlineStr">
        <is>
          <t>component</t>
        </is>
      </c>
      <c r="F1758" s="45" t="inlineStr">
        <is>
          <t>development</t>
        </is>
      </c>
      <c r="G1758" s="45" t="inlineStr">
        <is>
          <t>pressure-011-scene-0028</t>
        </is>
      </c>
      <c r="H1758" s="45" t="inlineStr">
        <is>
          <t>pressure-011</t>
        </is>
      </c>
      <c r="I1758" s="59" t="inlineStr">
        <is>
          <t>240.741</t>
        </is>
      </c>
      <c r="J1758" s="59" t="inlineStr">
        <is>
          <t>249.249</t>
        </is>
      </c>
      <c r="K1758" s="45" t="inlineStr">
        <is>
          <t>items/pressure-011-scene-0028/clip.mp4</t>
        </is>
      </c>
      <c r="L1758" s="45" t="inlineStr">
        <is>
          <t>items/pressure-011-scene-0028/thumbnail.jpg</t>
        </is>
      </c>
      <c r="M1758" s="52" t="inlineStr">
        <is>
          <t>ASR: And once those juices are mixed together with the pork, we can take the pot out, place it back on our cutting board and start plating.
VLM: Visual summary: A chef in a white uniform and black gloves is stirring food inside a pressure cooker on a stainless steel countertop. Nearby are a white plate with two round items, a small bowl of shredded ingredients, and a green cutting board with two forks.
视觉摘要: 一名穿着白色制服和黑色手套的厨师正在不锈钢台面上搅拌压力锅里的食物。旁边有一个装着两个圆形物品的白色盘子、一个小碗装着碎料，以及一块放着两把叉子的绿色砧板。
Visible product: Pressure Cooker
Visible components: pressure cooker; white plate; small bowl; green cutting board; forks; stainless steel countertop
Visible actions: stirring food in a pressure cooker</t>
        </is>
      </c>
      <c r="N1758" s="45" t="inlineStr">
        <is>
          <t>8</t>
        </is>
      </c>
      <c r="O1758" s="45" t="inlineStr">
        <is>
          <t>0</t>
        </is>
      </c>
      <c r="P1758" s="59" t="str"/>
      <c r="Q1758" s="59" t="str"/>
      <c r="R1758" s="52" t="inlineStr">
        <is>
          <t>The scene shows a pressure cooker being used for cooking, but no interaction or explanation of how the inner pot and control panel work together is visible or audible.</t>
        </is>
      </c>
      <c r="S1758" s="52" t="inlineStr">
        <is>
          <t>VLM</t>
        </is>
      </c>
      <c r="T1758" s="52" t="inlineStr">
        <is>
          <t>low</t>
        </is>
      </c>
      <c r="U1758" s="52" t="inlineStr">
        <is>
          <t>No evidence of control panel or its interaction with inner pot is present.</t>
        </is>
      </c>
      <c r="V1758" s="45" t="inlineStr">
        <is>
          <t>R1</t>
        </is>
      </c>
      <c r="W1758" s="46" t="inlineStr">
        <is>
          <t>0</t>
        </is>
      </c>
      <c r="X1758" s="60" t="n"/>
      <c r="Y1758" s="60" t="n"/>
      <c r="Z1758" s="46" t="inlineStr">
        <is>
          <t>no</t>
        </is>
      </c>
      <c r="AA1758" s="54" t="inlineStr">
        <is>
          <t>6帧画面均为俯视锅内，厨师在搅拌；压力锅控制面板/显示屏完全不在视野内，无法看到按键或读数配合。</t>
        </is>
      </c>
      <c r="AB1758" s="54" t="n"/>
      <c r="AC1758" s="46" t="inlineStr">
        <is>
          <t>completed</t>
        </is>
      </c>
      <c r="AD1758" s="46" t="inlineStr">
        <is>
          <t>2026-07-28T01:55:19+08:00</t>
        </is>
      </c>
      <c r="AE1758" s="47">
        <f>IF(AC1758&lt;&gt;"completed","",IF(W1758=O1758,"no","yes"))</f>
        <v/>
      </c>
      <c r="AF1758" s="47">
        <f>IF(AC1758&lt;&gt;"completed","",IF(AND(X1758=P1758,Y1758=Q1758),"no","yes"))</f>
        <v/>
      </c>
      <c r="AG1758" s="47">
        <f>IF(AC1758&lt;&gt;"completed","待复核",IF(OR(W1758="",Z1758="",AA1758="",AD1758=""),"缺少必填项",IF(AND(OR(AE1758="yes",AF1758="yes"),AB1758=""),"修正原因缺失",IF(OR(W1758=0,W1758=1),IF(AND(X1758="",Y1758=""),"通过","0/1级时间应留空"),IF(AND(OR(W1758=2,W1758=3),X1758&lt;&gt;"",Y1758&lt;&gt;"",X1758&gt;=I1758,Y1758&lt;=J1758,Y1758&gt;X1758),"通过","2/3级时间无效")))))</f>
        <v/>
      </c>
    </row>
    <row r="1759">
      <c r="A1759" s="45" t="inlineStr">
        <is>
          <t>VQ-043</t>
        </is>
      </c>
      <c r="B1759" s="52" t="inlineStr">
        <is>
          <t>压力锅内胆和控制面板怎样配合使用？</t>
        </is>
      </c>
      <c r="C1759" s="45" t="inlineStr">
        <is>
          <t>zh-CN</t>
        </is>
      </c>
      <c r="D1759" s="45" t="inlineStr">
        <is>
          <t>Pressure Cooker</t>
        </is>
      </c>
      <c r="E1759" s="45" t="inlineStr">
        <is>
          <t>component</t>
        </is>
      </c>
      <c r="F1759" s="45" t="inlineStr">
        <is>
          <t>development</t>
        </is>
      </c>
      <c r="G1759" s="45" t="inlineStr">
        <is>
          <t>pressure-027-scene-0026</t>
        </is>
      </c>
      <c r="H1759" s="45" t="inlineStr">
        <is>
          <t>pressure-027</t>
        </is>
      </c>
      <c r="I1759" s="59" t="inlineStr">
        <is>
          <t>317.417</t>
        </is>
      </c>
      <c r="J1759" s="59" t="inlineStr">
        <is>
          <t>321.788</t>
        </is>
      </c>
      <c r="K1759" s="45" t="inlineStr">
        <is>
          <t>items/pressure-027-scene-0026/clip.mp4</t>
        </is>
      </c>
      <c r="L1759" s="45" t="inlineStr">
        <is>
          <t>items/pressure-027-scene-0026/thumbnail.jpg</t>
        </is>
      </c>
      <c r="M1759" s="52" t="inlineStr">
        <is>
          <t>ASR: want to waste any of that deliciousness now i used fire roasted tomatoes when i was making mine i like that totally i would absolutely do that we're going to give this a stir
OCR: ITS
VLM: Visual summary: A man sits on a blue couch in a television studio, watching a woman on a large screen who is using a pressure cooker.
视觉摘要: 一名男子坐在电视演播室的蓝色沙发上，观看大屏幕上的一名女子正在使用压力锅。
Visible product: Pressure Cooker
Visible components: television screen; blue couch; glass coffee table; studio backdrop with cityscape and logo; man's suit; woman's apron; pressure cooker
Visible actions: woman pouring something into the pressure cooker; man watching the screen
Visible states: woman standing in front of a counter; man seated on a couch</t>
        </is>
      </c>
      <c r="N1759" s="45" t="inlineStr">
        <is>
          <t>9</t>
        </is>
      </c>
      <c r="O1759" s="45" t="inlineStr">
        <is>
          <t>1</t>
        </is>
      </c>
      <c r="P1759" s="59" t="str"/>
      <c r="Q1759" s="59" t="str"/>
      <c r="R1759" s="52" t="inlineStr">
        <is>
          <t>The scene shows a woman using a pressure cooker while a man watches, but no interaction or explanation of how the inner pot and control panel work together is visible or audible.</t>
        </is>
      </c>
      <c r="S1759" s="52" t="inlineStr">
        <is>
          <t>VLM</t>
        </is>
      </c>
      <c r="T1759" s="52" t="inlineStr">
        <is>
          <t>low</t>
        </is>
      </c>
      <c r="U1759" s="52" t="inlineStr">
        <is>
          <t>No evidence of component interaction or instruction on pairing inner pot and control panel.</t>
        </is>
      </c>
      <c r="V1759" s="45" t="inlineStr">
        <is>
          <t>R1</t>
        </is>
      </c>
      <c r="W1759" s="46" t="inlineStr">
        <is>
          <t>1</t>
        </is>
      </c>
      <c r="X1759" s="60" t="n"/>
      <c r="Y1759" s="60" t="n"/>
      <c r="Z1759" s="46" t="inlineStr">
        <is>
          <t>no</t>
        </is>
      </c>
      <c r="AA1759" s="54" t="inlineStr">
        <is>
          <t>6帧均为主持人坐在演播室沙发上看屏幕（t=317.4–321.8s），背景屏幕中压力锅仅作为烹饪搅拌的远景画面，未展示内胆与控制面板配合。</t>
        </is>
      </c>
      <c r="AB1759" s="54" t="n"/>
      <c r="AC1759" s="46" t="inlineStr">
        <is>
          <t>completed</t>
        </is>
      </c>
      <c r="AD1759" s="46" t="inlineStr">
        <is>
          <t>2026-07-28T02:00:15+08:00</t>
        </is>
      </c>
      <c r="AE1759" s="47">
        <f>IF(AC1759&lt;&gt;"completed","",IF(W1759=O1759,"no","yes"))</f>
        <v/>
      </c>
      <c r="AF1759" s="47">
        <f>IF(AC1759&lt;&gt;"completed","",IF(AND(X1759=P1759,Y1759=Q1759),"no","yes"))</f>
        <v/>
      </c>
      <c r="AG1759" s="47">
        <f>IF(AC1759&lt;&gt;"completed","待复核",IF(OR(W1759="",Z1759="",AA1759="",AD1759=""),"缺少必填项",IF(AND(OR(AE1759="yes",AF1759="yes"),AB1759=""),"修正原因缺失",IF(OR(W1759=0,W1759=1),IF(AND(X1759="",Y1759=""),"通过","0/1级时间应留空"),IF(AND(OR(W1759=2,W1759=3),X1759&lt;&gt;"",Y1759&lt;&gt;"",X1759&gt;=I1759,Y1759&lt;=J1759,Y1759&gt;X1759),"通过","2/3级时间无效")))))</f>
        <v/>
      </c>
    </row>
    <row r="1760">
      <c r="A1760" s="45" t="inlineStr">
        <is>
          <t>VQ-043</t>
        </is>
      </c>
      <c r="B1760" s="52" t="inlineStr">
        <is>
          <t>压力锅内胆和控制面板怎样配合使用？</t>
        </is>
      </c>
      <c r="C1760" s="45" t="inlineStr">
        <is>
          <t>zh-CN</t>
        </is>
      </c>
      <c r="D1760" s="45" t="inlineStr">
        <is>
          <t>Pressure Cooker</t>
        </is>
      </c>
      <c r="E1760" s="45" t="inlineStr">
        <is>
          <t>component</t>
        </is>
      </c>
      <c r="F1760" s="45" t="inlineStr">
        <is>
          <t>development</t>
        </is>
      </c>
      <c r="G1760" s="45" t="inlineStr">
        <is>
          <t>pressure-012-scene-0023</t>
        </is>
      </c>
      <c r="H1760" s="45" t="inlineStr">
        <is>
          <t>pressure-012</t>
        </is>
      </c>
      <c r="I1760" s="59" t="inlineStr">
        <is>
          <t>84.785</t>
        </is>
      </c>
      <c r="J1760" s="59" t="inlineStr">
        <is>
          <t>88.488</t>
        </is>
      </c>
      <c r="K1760" s="45" t="inlineStr">
        <is>
          <t>items/pressure-012-scene-0023/clip.mp4</t>
        </is>
      </c>
      <c r="L1760" s="45" t="inlineStr">
        <is>
          <t>items/pressure-012-scene-0023/thumbnail.jpg</t>
        </is>
      </c>
      <c r="M1760" s="52" t="inlineStr">
        <is>
          <t>VLM: Visual summary: A hand stirs chunks of food in a dark liquid inside a pressure cooker.
视觉摘要: 一只手在压力锅内搅拌食物块和深色液体。
Visible product: Pressure Cooker
Visible components: pressure cooker; wooden spoon; chopped food; dark liquid; garlic cloves; green onions; red and white checkered cloth
Visible actions: stirring
Visible states: boiling; bubbling</t>
        </is>
      </c>
      <c r="N1760" s="45" t="inlineStr">
        <is>
          <t>10</t>
        </is>
      </c>
      <c r="O1760" s="45" t="inlineStr">
        <is>
          <t>0</t>
        </is>
      </c>
      <c r="P1760" s="59" t="str"/>
      <c r="Q1760" s="59" t="str"/>
      <c r="R1760" s="52" t="inlineStr">
        <is>
          <t>The scene shows stirring food inside a pressure cooker but provides no visual, spoken, or OCR evidence of interaction between the inner pot and control panel.</t>
        </is>
      </c>
      <c r="S1760" s="52" t="inlineStr">
        <is>
          <t>VLM</t>
        </is>
      </c>
      <c r="T1760" s="52" t="inlineStr">
        <is>
          <t>low</t>
        </is>
      </c>
      <c r="U1760" s="52" t="inlineStr">
        <is>
          <t>No evidence of control panel or its interaction with the inner pot is present.</t>
        </is>
      </c>
      <c r="V1760" s="45" t="inlineStr">
        <is>
          <t>R1</t>
        </is>
      </c>
      <c r="W1760" s="46" t="inlineStr">
        <is>
          <t>1</t>
        </is>
      </c>
      <c r="X1760" s="60" t="n"/>
      <c r="Y1760" s="60" t="n"/>
      <c r="Z1760" s="46" t="inlineStr">
        <is>
          <t>no</t>
        </is>
      </c>
      <c r="AA1760" s="54" t="inlineStr">
        <is>
          <t>全部6帧只展示锅内食材和搅拌动作，未见内胆取出/放回，也未见控制面板及其配合操作。</t>
        </is>
      </c>
      <c r="AB1760" s="54" t="inlineStr">
        <is>
          <t>AI=0→R1=1：压力锅本体可见，但画面未展示内胆与控制面板的配合使用。</t>
        </is>
      </c>
      <c r="AC1760" s="46" t="inlineStr">
        <is>
          <t>completed</t>
        </is>
      </c>
      <c r="AD1760" s="46" t="inlineStr">
        <is>
          <t>2026-07-28T02:00:15+08:00</t>
        </is>
      </c>
      <c r="AE1760" s="47">
        <f>IF(AC1760&lt;&gt;"completed","",IF(W1760=O1760,"no","yes"))</f>
        <v/>
      </c>
      <c r="AF1760" s="47">
        <f>IF(AC1760&lt;&gt;"completed","",IF(AND(X1760=P1760,Y1760=Q1760),"no","yes"))</f>
        <v/>
      </c>
      <c r="AG1760" s="47">
        <f>IF(AC1760&lt;&gt;"completed","待复核",IF(OR(W1760="",Z1760="",AA1760="",AD1760=""),"缺少必填项",IF(AND(OR(AE1760="yes",AF1760="yes"),AB1760=""),"修正原因缺失",IF(OR(W1760=0,W1760=1),IF(AND(X1760="",Y1760=""),"通过","0/1级时间应留空"),IF(AND(OR(W1760=2,W1760=3),X1760&lt;&gt;"",Y1760&lt;&gt;"",X1760&gt;=I1760,Y1760&lt;=J1760,Y1760&gt;X1760),"通过","2/3级时间无效")))))</f>
        <v/>
      </c>
    </row>
    <row r="1761">
      <c r="A1761" s="45" t="inlineStr">
        <is>
          <t>VQ-043</t>
        </is>
      </c>
      <c r="B1761" s="52" t="inlineStr">
        <is>
          <t>压力锅内胆和控制面板怎样配合使用？</t>
        </is>
      </c>
      <c r="C1761" s="45" t="inlineStr">
        <is>
          <t>zh-CN</t>
        </is>
      </c>
      <c r="D1761" s="45" t="inlineStr">
        <is>
          <t>Pressure Cooker</t>
        </is>
      </c>
      <c r="E1761" s="45" t="inlineStr">
        <is>
          <t>component</t>
        </is>
      </c>
      <c r="F1761" s="45" t="inlineStr">
        <is>
          <t>development</t>
        </is>
      </c>
      <c r="G1761" s="45" t="inlineStr">
        <is>
          <t>pressure-036-scene-0012</t>
        </is>
      </c>
      <c r="H1761" s="45" t="inlineStr">
        <is>
          <t>pressure-036</t>
        </is>
      </c>
      <c r="I1761" s="59" t="inlineStr">
        <is>
          <t>174.675</t>
        </is>
      </c>
      <c r="J1761" s="59" t="inlineStr">
        <is>
          <t>219.353</t>
        </is>
      </c>
      <c r="K1761" s="45" t="inlineStr">
        <is>
          <t>items/pressure-036-scene-0012/clip.mp4</t>
        </is>
      </c>
      <c r="L1761" s="45" t="inlineStr">
        <is>
          <t>items/pressure-036-scene-0012/thumbnail.jpg</t>
        </is>
      </c>
      <c r="M1761" s="52" t="inlineStr">
        <is>
          <t>ASR: cook. So let's cook a couple of things. I'm going to turn this on to poultry. I'm just going to leave it at the default for 15 and see how that works. We'll go ahead and put this in the basket that I've got in there. So I am using the inner basket. And the reason why is because I did put about half a cup of water in the bottom just to allow the steam or whatnot that's something we usually do when we're cooking chicken keep it a little bit moist okay so now I've got the lid locked we're gonna go ahead with poultry I'm just gonna leave it on the default and let it go so it is now warming up okay so the chicken is done you can see here I'm gonna go ahead and
OCR: 00:151 00:15 Mec A Si ID
VLM: Visual summary: A person is preparing to use a black pressure cooker on a kitchen counter, placing food into the inner pot and then closing the lid.
视觉摘要: 一个人正在厨房台面上准备使用一个黑色压力锅，将食物放入内锅，然后盖上盖子。
Visible product: Pressure Cooker
Visible components: digital display; control knob; cancel button; inner pot; lid; steam rack; kitchen counter; cabinet
Visible actions: placing food into the inner pot; closing the lid
Visible states: digital display showing time; lid being closed
Visual uncertainty: The person's face and full body are not visible. The exact food item being placed is not clearly identifiable.</t>
        </is>
      </c>
      <c r="N1761" s="45" t="inlineStr">
        <is>
          <t>11</t>
        </is>
      </c>
      <c r="O1761" s="45" t="inlineStr">
        <is>
          <t>1</t>
        </is>
      </c>
      <c r="P1761" s="59" t="str"/>
      <c r="Q1761" s="59" t="str"/>
      <c r="R1761" s="52" t="inlineStr">
        <is>
          <t>The video shows the user placing food into the inner pot and closing the lid, and mentions using the inner basket and default settings on the control panel, but does not show or explain how the inner pot and control panel interact or are coordinated during operation.</t>
        </is>
      </c>
      <c r="S1761" s="52" t="inlineStr">
        <is>
          <t>VLM|ASR</t>
        </is>
      </c>
      <c r="T1761" s="52" t="inlineStr">
        <is>
          <t>low</t>
        </is>
      </c>
      <c r="U1761" s="52" t="inlineStr">
        <is>
          <t>No explicit visual or spoken evidence demonstrates the coordination or interaction between the inner pot and control panel during operation.</t>
        </is>
      </c>
      <c r="V1761" s="45" t="inlineStr">
        <is>
          <t>R1</t>
        </is>
      </c>
      <c r="W1761" s="46" t="inlineStr">
        <is>
          <t>1</t>
        </is>
      </c>
      <c r="X1761" s="60" t="n"/>
      <c r="Y1761" s="60" t="n"/>
      <c r="Z1761" s="46" t="inlineStr">
        <is>
          <t>no</t>
        </is>
      </c>
      <c r="AA1761" s="54" t="inlineStr">
        <is>
          <t>6帧中控制面板（蓝底显示屏，显示'OFF'或'00:15'、红色按钮）与内胆（始终在主机内、装有鸡块）均可见，但未演示任何按键操作与内胆放入/取出之间的配合流程；面板只有计时显示，没有'配合使用'的过程展示。</t>
        </is>
      </c>
      <c r="AB1761" s="54" t="n"/>
      <c r="AC1761" s="46" t="inlineStr">
        <is>
          <t>completed</t>
        </is>
      </c>
      <c r="AD1761" s="46" t="inlineStr">
        <is>
          <t>2026-07-28T01:55:19+08:00</t>
        </is>
      </c>
      <c r="AE1761" s="47">
        <f>IF(AC1761&lt;&gt;"completed","",IF(W1761=O1761,"no","yes"))</f>
        <v/>
      </c>
      <c r="AF1761" s="47">
        <f>IF(AC1761&lt;&gt;"completed","",IF(AND(X1761=P1761,Y1761=Q1761),"no","yes"))</f>
        <v/>
      </c>
      <c r="AG1761" s="47">
        <f>IF(AC1761&lt;&gt;"completed","待复核",IF(OR(W1761="",Z1761="",AA1761="",AD1761=""),"缺少必填项",IF(AND(OR(AE1761="yes",AF1761="yes"),AB1761=""),"修正原因缺失",IF(OR(W1761=0,W1761=1),IF(AND(X1761="",Y1761=""),"通过","0/1级时间应留空"),IF(AND(OR(W1761=2,W1761=3),X1761&lt;&gt;"",Y1761&lt;&gt;"",X1761&gt;=I1761,Y1761&lt;=J1761,Y1761&gt;X1761),"通过","2/3级时间无效")))))</f>
        <v/>
      </c>
    </row>
    <row r="1762">
      <c r="A1762" s="45" t="inlineStr">
        <is>
          <t>VQ-043</t>
        </is>
      </c>
      <c r="B1762" s="52" t="inlineStr">
        <is>
          <t>压力锅内胆和控制面板怎样配合使用？</t>
        </is>
      </c>
      <c r="C1762" s="45" t="inlineStr">
        <is>
          <t>zh-CN</t>
        </is>
      </c>
      <c r="D1762" s="45" t="inlineStr">
        <is>
          <t>Pressure Cooker</t>
        </is>
      </c>
      <c r="E1762" s="45" t="inlineStr">
        <is>
          <t>component</t>
        </is>
      </c>
      <c r="F1762" s="45" t="inlineStr">
        <is>
          <t>development</t>
        </is>
      </c>
      <c r="G1762" s="45" t="inlineStr">
        <is>
          <t>pressure-033-scene-0051</t>
        </is>
      </c>
      <c r="H1762" s="45" t="inlineStr">
        <is>
          <t>pressure-033</t>
        </is>
      </c>
      <c r="I1762" s="59" t="inlineStr">
        <is>
          <t>533.934</t>
        </is>
      </c>
      <c r="J1762" s="59" t="inlineStr">
        <is>
          <t>536.236</t>
        </is>
      </c>
      <c r="K1762" s="45" t="inlineStr">
        <is>
          <t>items/pressure-033-scene-0051/clip.mp4</t>
        </is>
      </c>
      <c r="L1762" s="45" t="inlineStr">
        <is>
          <t>items/pressure-033-scene-0051/thumbnail.jpg</t>
        </is>
      </c>
      <c r="M1762" s="52" t="inlineStr">
        <is>
          <t>ASR: here, which compresses, and will force the pressure regulator valve into an upright position. There are no moving parts on this.
VLM: Visual summary: A close-up of a pressure cooker with steam rising from its lid.
视觉摘要: 一个压力锅的特写，锅盖上有蒸汽升起。
Visible product: Pressure Cooker
Visible components: pressure cooker; lid; handle; pressure valve
Visible states: steam rising; lid slightly ajar
Visual uncertainty: The background is out of focus and indistinct.</t>
        </is>
      </c>
      <c r="N1762" s="45" t="inlineStr">
        <is>
          <t>12</t>
        </is>
      </c>
      <c r="O1762" s="45" t="inlineStr">
        <is>
          <t>0</t>
        </is>
      </c>
      <c r="P1762" s="59" t="str"/>
      <c r="Q1762" s="59" t="str"/>
      <c r="R1762" s="52" t="inlineStr">
        <is>
          <t>The scene shows a pressure cooker with steam rising and the lid slightly ajar, but does not show or describe interaction between the inner pot and control panel.</t>
        </is>
      </c>
      <c r="S1762" s="52" t="inlineStr">
        <is>
          <t>VLM</t>
        </is>
      </c>
      <c r="T1762" s="52" t="inlineStr">
        <is>
          <t>low</t>
        </is>
      </c>
      <c r="U1762" s="52" t="inlineStr">
        <is>
          <t>No evidence of inner pot or control panel interaction is present.</t>
        </is>
      </c>
      <c r="V1762" s="45" t="inlineStr">
        <is>
          <t>R1</t>
        </is>
      </c>
      <c r="W1762" s="46" t="inlineStr">
        <is>
          <t>1</t>
        </is>
      </c>
      <c r="X1762" s="60" t="n"/>
      <c r="Y1762" s="60" t="n"/>
      <c r="Z1762" s="46" t="inlineStr">
        <is>
          <t>no</t>
        </is>
      </c>
      <c r="AA1762" s="54" t="inlineStr">
        <is>
          <t>6帧均为锅盖特写，未取到控制面板或内胆，二者'配合使用'无法从画面观察。</t>
        </is>
      </c>
      <c r="AB1762" s="54" t="inlineStr">
        <is>
          <t>AI=0→R1=1：锅盖可见但无控制面板或内胆，无法演示配合使用。</t>
        </is>
      </c>
      <c r="AC1762" s="46" t="inlineStr">
        <is>
          <t>completed</t>
        </is>
      </c>
      <c r="AD1762" s="46" t="inlineStr">
        <is>
          <t>2026-07-28T01:55:19+08:00</t>
        </is>
      </c>
      <c r="AE1762" s="47">
        <f>IF(AC1762&lt;&gt;"completed","",IF(W1762=O1762,"no","yes"))</f>
        <v/>
      </c>
      <c r="AF1762" s="47">
        <f>IF(AC1762&lt;&gt;"completed","",IF(AND(X1762=P1762,Y1762=Q1762),"no","yes"))</f>
        <v/>
      </c>
      <c r="AG1762" s="47">
        <f>IF(AC1762&lt;&gt;"completed","待复核",IF(OR(W1762="",Z1762="",AA1762="",AD1762=""),"缺少必填项",IF(AND(OR(AE1762="yes",AF1762="yes"),AB1762=""),"修正原因缺失",IF(OR(W1762=0,W1762=1),IF(AND(X1762="",Y1762=""),"通过","0/1级时间应留空"),IF(AND(OR(W1762=2,W1762=3),X1762&lt;&gt;"",Y1762&lt;&gt;"",X1762&gt;=I1762,Y1762&lt;=J1762,Y1762&gt;X1762),"通过","2/3级时间无效")))))</f>
        <v/>
      </c>
    </row>
    <row r="1763">
      <c r="A1763" s="45" t="inlineStr">
        <is>
          <t>VQ-043</t>
        </is>
      </c>
      <c r="B1763" s="52" t="inlineStr">
        <is>
          <t>压力锅内胆和控制面板怎样配合使用？</t>
        </is>
      </c>
      <c r="C1763" s="45" t="inlineStr">
        <is>
          <t>zh-CN</t>
        </is>
      </c>
      <c r="D1763" s="45" t="inlineStr">
        <is>
          <t>Pressure Cooker</t>
        </is>
      </c>
      <c r="E1763" s="45" t="inlineStr">
        <is>
          <t>component</t>
        </is>
      </c>
      <c r="F1763" s="45" t="inlineStr">
        <is>
          <t>development</t>
        </is>
      </c>
      <c r="G1763" s="45" t="inlineStr">
        <is>
          <t>pressure-040-scene-0022</t>
        </is>
      </c>
      <c r="H1763" s="45" t="inlineStr">
        <is>
          <t>pressure-040</t>
        </is>
      </c>
      <c r="I1763" s="59" t="inlineStr">
        <is>
          <t>248.615</t>
        </is>
      </c>
      <c r="J1763" s="59" t="inlineStr">
        <is>
          <t>254.154</t>
        </is>
      </c>
      <c r="K1763" s="45" t="inlineStr">
        <is>
          <t>items/pressure-040-scene-0022/clip.mp4</t>
        </is>
      </c>
      <c r="L1763" s="45" t="inlineStr">
        <is>
          <t>items/pressure-040-scene-0022/thumbnail.jpg</t>
        </is>
      </c>
      <c r="M1763" s="52" t="inlineStr">
        <is>
          <t>ASR: So I'm even just going to do like a cup. Okay. I'm going to add more liquid later. I can see the skepticism coming.
OCR: FAGO 8888 mSo amp 100% P PCTV PARK CITY TELEVISION
VLM: Visual summary: Two people are preparing to use a pressure cooker on a kitchen counter, with one person pouring liquid from a carton into the cooker while the other assists.
视觉摘要: 两个人正在厨房操作台上准备使用压力锅，其中一人将液体从纸盒倒入锅中，另一人协助。
Visible product: Pressure Cooker
Visible components: pressure cooker; digital display; control buttons; glass jar; glass bowl; bottle with squeeze top; metal shaker; carton; canister
Visible actions: pouring liquid from a carton into the pressure cooker; assisting by holding the carton
Visible states: digital display showing '00:00'; liquid being poured
Visual uncertainty: The full text on the carton is not fully legible. The exact brand or model of the pressure cooker is not clearly visible.</t>
        </is>
      </c>
      <c r="N1763" s="45" t="inlineStr">
        <is>
          <t>13</t>
        </is>
      </c>
      <c r="O1763" s="45" t="inlineStr">
        <is>
          <t>1</t>
        </is>
      </c>
      <c r="P1763" s="59" t="str"/>
      <c r="Q1763" s="59" t="str"/>
      <c r="R1763" s="52" t="inlineStr">
        <is>
          <t>The scene shows liquid being poured into the pressure cooker, with visible control panel and digital display, but no interaction or explanation of how the inner pot and control panel work together.</t>
        </is>
      </c>
      <c r="S1763" s="52" t="inlineStr">
        <is>
          <t>VLM|ASR|OCR</t>
        </is>
      </c>
      <c r="T1763" s="52" t="inlineStr">
        <is>
          <t>low</t>
        </is>
      </c>
      <c r="U1763" s="52" t="inlineStr">
        <is>
          <t>No explicit instruction or demonstration of inner pot and control panel coordination.</t>
        </is>
      </c>
      <c r="V1763" s="45" t="inlineStr">
        <is>
          <t>R1</t>
        </is>
      </c>
      <c r="W1763" s="46" t="inlineStr">
        <is>
          <t>1</t>
        </is>
      </c>
      <c r="X1763" s="60" t="n"/>
      <c r="Y1763" s="60" t="n"/>
      <c r="Z1763" s="46" t="inlineStr">
        <is>
          <t>no</t>
        </is>
      </c>
      <c r="AA1763" s="54" t="inlineStr">
        <is>
          <t>全部6帧显示电压力锅控制面板及00:00显示（t=248.6s–254.2s），有人倒液体入锅，但未见内胆取出、对准、与控制面板联动的操作演示。</t>
        </is>
      </c>
      <c r="AB1763" s="54" t="n"/>
      <c r="AC1763" s="46" t="inlineStr">
        <is>
          <t>completed</t>
        </is>
      </c>
      <c r="AD1763" s="46" t="inlineStr">
        <is>
          <t>2026-07-28T02:00:15+08:00</t>
        </is>
      </c>
      <c r="AE1763" s="47">
        <f>IF(AC1763&lt;&gt;"completed","",IF(W1763=O1763,"no","yes"))</f>
        <v/>
      </c>
      <c r="AF1763" s="47">
        <f>IF(AC1763&lt;&gt;"completed","",IF(AND(X1763=P1763,Y1763=Q1763),"no","yes"))</f>
        <v/>
      </c>
      <c r="AG1763" s="47">
        <f>IF(AC1763&lt;&gt;"completed","待复核",IF(OR(W1763="",Z1763="",AA1763="",AD1763=""),"缺少必填项",IF(AND(OR(AE1763="yes",AF1763="yes"),AB1763=""),"修正原因缺失",IF(OR(W1763=0,W1763=1),IF(AND(X1763="",Y1763=""),"通过","0/1级时间应留空"),IF(AND(OR(W1763=2,W1763=3),X1763&lt;&gt;"",Y1763&lt;&gt;"",X1763&gt;=I1763,Y1763&lt;=J1763,Y1763&gt;X1763),"通过","2/3级时间无效")))))</f>
        <v/>
      </c>
    </row>
    <row r="1764">
      <c r="A1764" s="45" t="inlineStr">
        <is>
          <t>VQ-043</t>
        </is>
      </c>
      <c r="B1764" s="52" t="inlineStr">
        <is>
          <t>压力锅内胆和控制面板怎样配合使用？</t>
        </is>
      </c>
      <c r="C1764" s="45" t="inlineStr">
        <is>
          <t>zh-CN</t>
        </is>
      </c>
      <c r="D1764" s="45" t="inlineStr">
        <is>
          <t>Pressure Cooker</t>
        </is>
      </c>
      <c r="E1764" s="45" t="inlineStr">
        <is>
          <t>component</t>
        </is>
      </c>
      <c r="F1764" s="45" t="inlineStr">
        <is>
          <t>development</t>
        </is>
      </c>
      <c r="G1764" s="45" t="inlineStr">
        <is>
          <t>pressure-040-scene-0005</t>
        </is>
      </c>
      <c r="H1764" s="45" t="inlineStr">
        <is>
          <t>pressure-040</t>
        </is>
      </c>
      <c r="I1764" s="59" t="inlineStr">
        <is>
          <t>74.474</t>
        </is>
      </c>
      <c r="J1764" s="59" t="inlineStr">
        <is>
          <t>77.945</t>
        </is>
      </c>
      <c r="K1764" s="45" t="inlineStr">
        <is>
          <t>items/pressure-040-scene-0005/clip.mp4</t>
        </is>
      </c>
      <c r="L1764" s="45" t="inlineStr">
        <is>
          <t>items/pressure-040-scene-0005/thumbnail.jpg</t>
        </is>
      </c>
      <c r="M1764" s="52" t="inlineStr">
        <is>
          <t>ASR: still stick with this you can't this is crock pot and pressure cooker yeah and one yeah and I am NOT a slow cooker conversion because it is too slow it's
OCR: El KIRKLAND FAGOR ORGANIC 8888 HICKEN OCK PCTV PARK CITY TELEVISION
VLM: Visual summary: A pressure cooker is displayed on a kitchen counter with various ingredients and kitchen items arranged around it, while two people are partially visible behind it.
视觉摘要: 一台压力锅放置在厨房台面上，周围摆放着各种食材和厨房用品，背景中有两个人部分可见。
Visible product: Pressure Cooker
Visible components: digital display; control buttons; lid; glass bowls; milk carton; chicken stock carton; glass of milk; jar; mug; shaker
Visible actions: a person's hand is touching the lid of the pressure cooker
Visible states: digital display showing '0:00'
Visual uncertainty: the full identities of the people are not visible, and the specific recipe or purpose of the ingredients is not shown.</t>
        </is>
      </c>
      <c r="N1764" s="45" t="inlineStr">
        <is>
          <t>14</t>
        </is>
      </c>
      <c r="O1764" s="45" t="inlineStr">
        <is>
          <t>1</t>
        </is>
      </c>
      <c r="P1764" s="59" t="str"/>
      <c r="Q1764" s="59" t="str"/>
      <c r="R1764" s="52" t="inlineStr">
        <is>
          <t>The scene shows a pressure cooker with a visible digital display and control buttons, but no interaction or explanation of how the inner pot and control panel work together is shown.</t>
        </is>
      </c>
      <c r="S1764" s="52" t="inlineStr">
        <is>
          <t>VLM</t>
        </is>
      </c>
      <c r="T1764" s="52" t="inlineStr">
        <is>
          <t>low</t>
        </is>
      </c>
      <c r="U1764" s="52" t="inlineStr">
        <is>
          <t>No evidence of inner pot or control panel interaction or usage instructions.</t>
        </is>
      </c>
      <c r="V1764" s="45" t="inlineStr">
        <is>
          <t>R1</t>
        </is>
      </c>
      <c r="W1764" s="46" t="inlineStr">
        <is>
          <t>1</t>
        </is>
      </c>
      <c r="X1764" s="60" t="n"/>
      <c r="Y1764" s="60" t="n"/>
      <c r="Z1764" s="46" t="inlineStr">
        <is>
          <t>no</t>
        </is>
      </c>
      <c r="AA1764" s="54" t="inlineStr">
        <is>
          <t>6帧显示屏可见，但内胆画面不可见，无法演示内胆与控制面板的配合使用。</t>
        </is>
      </c>
      <c r="AB1764" s="54" t="inlineStr">
        <is>
          <t>AI=1→R1=1：保持。压力锅出现但无内胆与面板交互。</t>
        </is>
      </c>
      <c r="AC1764" s="46" t="inlineStr">
        <is>
          <t>completed</t>
        </is>
      </c>
      <c r="AD1764" s="46" t="inlineStr">
        <is>
          <t>2026-07-28T01:55:19+08:00</t>
        </is>
      </c>
      <c r="AE1764" s="47">
        <f>IF(AC1764&lt;&gt;"completed","",IF(W1764=O1764,"no","yes"))</f>
        <v/>
      </c>
      <c r="AF1764" s="47">
        <f>IF(AC1764&lt;&gt;"completed","",IF(AND(X1764=P1764,Y1764=Q1764),"no","yes"))</f>
        <v/>
      </c>
      <c r="AG1764" s="47">
        <f>IF(AC1764&lt;&gt;"completed","待复核",IF(OR(W1764="",Z1764="",AA1764="",AD1764=""),"缺少必填项",IF(AND(OR(AE1764="yes",AF1764="yes"),AB1764=""),"修正原因缺失",IF(OR(W1764=0,W1764=1),IF(AND(X1764="",Y1764=""),"通过","0/1级时间应留空"),IF(AND(OR(W1764=2,W1764=3),X1764&lt;&gt;"",Y1764&lt;&gt;"",X1764&gt;=I1764,Y1764&lt;=J1764,Y1764&gt;X1764),"通过","2/3级时间无效")))))</f>
        <v/>
      </c>
    </row>
    <row r="1765">
      <c r="A1765" s="45" t="inlineStr">
        <is>
          <t>VQ-043</t>
        </is>
      </c>
      <c r="B1765" s="52" t="inlineStr">
        <is>
          <t>压力锅内胆和控制面板怎样配合使用？</t>
        </is>
      </c>
      <c r="C1765" s="45" t="inlineStr">
        <is>
          <t>zh-CN</t>
        </is>
      </c>
      <c r="D1765" s="45" t="inlineStr">
        <is>
          <t>Pressure Cooker</t>
        </is>
      </c>
      <c r="E1765" s="45" t="inlineStr">
        <is>
          <t>component</t>
        </is>
      </c>
      <c r="F1765" s="45" t="inlineStr">
        <is>
          <t>development</t>
        </is>
      </c>
      <c r="G1765" s="45" t="inlineStr">
        <is>
          <t>pressure-001-scene-0001</t>
        </is>
      </c>
      <c r="H1765" s="45" t="inlineStr">
        <is>
          <t>pressure-001</t>
        </is>
      </c>
      <c r="I1765" s="59" t="inlineStr">
        <is>
          <t>0.0</t>
        </is>
      </c>
      <c r="J1765" s="59" t="inlineStr">
        <is>
          <t>120.65</t>
        </is>
      </c>
      <c r="K1765" s="45" t="inlineStr">
        <is>
          <t>items/pressure-001-scene-0001/clip.mp4</t>
        </is>
      </c>
      <c r="L1765" s="45" t="inlineStr">
        <is>
          <t>items/pressure-001-scene-0001/thumbnail.jpg</t>
        </is>
      </c>
      <c r="M1765" s="52" t="inlineStr">
        <is>
          <t>VLM: Visual summary: A pressure cooker is sitting on a kitchen countertop, emitting steam from its valve.
视觉摘要: 一个压力锅放在厨房台面上，从其阀门处冒出蒸汽。
Visible product: Pressure Cooker
Visible components: pressure cooker; red valve cap; metal lid; black handles; granite countertop; white tiled wall
Visible states: steam is being released from the valve</t>
        </is>
      </c>
      <c r="N1765" s="45" t="inlineStr">
        <is>
          <t>15</t>
        </is>
      </c>
      <c r="O1765" s="45" t="inlineStr">
        <is>
          <t>0</t>
        </is>
      </c>
      <c r="P1765" s="59" t="str"/>
      <c r="Q1765" s="59" t="str"/>
      <c r="R1765" s="52" t="inlineStr">
        <is>
          <t>The scene shows a pressure cooker emitting steam but does not show or describe interaction between the inner pot and control panel.</t>
        </is>
      </c>
      <c r="S1765" s="52" t="inlineStr">
        <is>
          <t>VLM</t>
        </is>
      </c>
      <c r="T1765" s="52" t="inlineStr">
        <is>
          <t>low</t>
        </is>
      </c>
      <c r="U1765" s="52" t="inlineStr">
        <is>
          <t>No evidence of inner pot or control panel interaction is present.</t>
        </is>
      </c>
      <c r="V1765" s="45" t="inlineStr">
        <is>
          <t>R1</t>
        </is>
      </c>
      <c r="W1765" s="46" t="inlineStr">
        <is>
          <t>0</t>
        </is>
      </c>
      <c r="X1765" s="60" t="n"/>
      <c r="Y1765" s="60" t="n"/>
      <c r="Z1765" s="46" t="inlineStr">
        <is>
          <t>no</t>
        </is>
      </c>
      <c r="AA1765" s="54" t="inlineStr">
        <is>
          <t>全6帧（t=0.0s–120.6s）为炉灶式压力锅无控制面板，内胆也未取出或展示，无配合使用相关内容。</t>
        </is>
      </c>
      <c r="AB1765" s="54" t="n"/>
      <c r="AC1765" s="46" t="inlineStr">
        <is>
          <t>completed</t>
        </is>
      </c>
      <c r="AD1765" s="46" t="inlineStr">
        <is>
          <t>2026-07-28T01:55:19+08:00</t>
        </is>
      </c>
      <c r="AE1765" s="47">
        <f>IF(AC1765&lt;&gt;"completed","",IF(W1765=O1765,"no","yes"))</f>
        <v/>
      </c>
      <c r="AF1765" s="47">
        <f>IF(AC1765&lt;&gt;"completed","",IF(AND(X1765=P1765,Y1765=Q1765),"no","yes"))</f>
        <v/>
      </c>
      <c r="AG1765" s="47">
        <f>IF(AC1765&lt;&gt;"completed","待复核",IF(OR(W1765="",Z1765="",AA1765="",AD1765=""),"缺少必填项",IF(AND(OR(AE1765="yes",AF1765="yes"),AB1765=""),"修正原因缺失",IF(OR(W1765=0,W1765=1),IF(AND(X1765="",Y1765=""),"通过","0/1级时间应留空"),IF(AND(OR(W1765=2,W1765=3),X1765&lt;&gt;"",Y1765&lt;&gt;"",X1765&gt;=I1765,Y1765&lt;=J1765,Y1765&gt;X1765),"通过","2/3级时间无效")))))</f>
        <v/>
      </c>
    </row>
    <row r="1766">
      <c r="A1766" s="45" t="inlineStr">
        <is>
          <t>VQ-043</t>
        </is>
      </c>
      <c r="B1766" s="52" t="inlineStr">
        <is>
          <t>压力锅内胆和控制面板怎样配合使用？</t>
        </is>
      </c>
      <c r="C1766" s="45" t="inlineStr">
        <is>
          <t>zh-CN</t>
        </is>
      </c>
      <c r="D1766" s="45" t="inlineStr">
        <is>
          <t>Pressure Cooker</t>
        </is>
      </c>
      <c r="E1766" s="45" t="inlineStr">
        <is>
          <t>component</t>
        </is>
      </c>
      <c r="F1766" s="45" t="inlineStr">
        <is>
          <t>development</t>
        </is>
      </c>
      <c r="G1766" s="45" t="inlineStr">
        <is>
          <t>pressure-032-scene-0003</t>
        </is>
      </c>
      <c r="H1766" s="45" t="inlineStr">
        <is>
          <t>pressure-032</t>
        </is>
      </c>
      <c r="I1766" s="59" t="inlineStr">
        <is>
          <t>1379.311</t>
        </is>
      </c>
      <c r="J1766" s="59" t="inlineStr">
        <is>
          <t>1438.637</t>
        </is>
      </c>
      <c r="K1766" s="45" t="inlineStr">
        <is>
          <t>items/pressure-032-scene-0003/clip.mp4</t>
        </is>
      </c>
      <c r="L1766" s="45" t="inlineStr">
        <is>
          <t>items/pressure-032-scene-0003/thumbnail.jpg</t>
        </is>
      </c>
      <c r="M1766" s="52" t="inlineStr">
        <is>
          <t>ASR: okay not what yeah see it's supposed to rock like this but for some reason it's It's not rocking. Well I hope that it doesn't blow on the bottom, it's supposed to get really noisy. So gosh. Don't let it go. It's resting on the burner. It's on the burner? Okay, it's still resting. Well, I'll tell you what, I may have to go to the pressure cooker shop and find out what's wrong with it, but that's what it usually does, see? So we'll just go ahead and let this cook for another ten minutes and see what happens. Okay, now it's doing its thing. Okay, this is how it's supposed to rock, so evidently I haven't used it for a while. So, here we go. Now, it's going to be cooking for eight more minutes. I'm going to turn the heat down. There. A gentle rock is what you want on a pressure cooker. Don't we all want gentle rocking? Oh, now, now. This is comforting food, so once you eat it, you won't be rocked. Okay, our cooking time is finished, so how we're going to do this is we're going to take this over
OCR: 2S PSKIMD AILNEU
VLM: Visual summary: Two women in a kitchen are interacting with a pressure cooker on the counter.
视觉摘要: 两位女士在厨房里与放在台面上的压力锅互动。
Visible product: Pressure Cooker
Visible components: pressure cooker; lid; knob; aprons; kitchen counter; refrigerator; utensils
Visible actions: woman gesturing with hands; woman looking upward; woman reaching for stove knob
Visible states: pressure cooker on counter; lid on pressure cooker; woman standing near stove
Visual uncertainty: The specific model or brand of the pressure cooker is not visible. The exact action being performed is not fully clear from the frames.</t>
        </is>
      </c>
      <c r="N1766" s="45" t="inlineStr">
        <is>
          <t>16</t>
        </is>
      </c>
      <c r="O1766" s="45" t="inlineStr">
        <is>
          <t>1</t>
        </is>
      </c>
      <c r="P1766" s="59" t="str"/>
      <c r="Q1766" s="59" t="str"/>
      <c r="R1766" s="52" t="inlineStr">
        <is>
          <t>The scene shows a pressure cooker being used, with a woman interacting with its knob and lid, but no explicit visual or spoken instruction on how the inner pot and control panel work together.</t>
        </is>
      </c>
      <c r="S1766" s="52" t="inlineStr">
        <is>
          <t>VLM|ASR</t>
        </is>
      </c>
      <c r="T1766" s="52" t="inlineStr">
        <is>
          <t>low</t>
        </is>
      </c>
      <c r="U1766" s="52" t="inlineStr">
        <is>
          <t>No evidence of control panel interaction or inner pot alignment with control panel is visible or audible.</t>
        </is>
      </c>
      <c r="V1766" s="45" t="inlineStr">
        <is>
          <t>R1</t>
        </is>
      </c>
      <c r="W1766" s="46" t="inlineStr">
        <is>
          <t>0</t>
        </is>
      </c>
      <c r="X1766" s="60" t="n"/>
      <c r="Y1766" s="60" t="n"/>
      <c r="Z1766" s="46" t="inlineStr">
        <is>
          <t>no</t>
        </is>
      </c>
      <c r="AA1766" s="54" t="inlineStr">
        <is>
          <t>炉顶压力锅无控制面板，画面中也没有内胆取出/放入或与面板配合的操作。</t>
        </is>
      </c>
      <c r="AB1766" s="54" t="inlineStr">
        <is>
          <t>AI=1→R1=0：该产品为炉顶压力锅，无控制面板，未展示内胆与面板配合。</t>
        </is>
      </c>
      <c r="AC1766" s="46" t="inlineStr">
        <is>
          <t>completed</t>
        </is>
      </c>
      <c r="AD1766" s="46" t="inlineStr">
        <is>
          <t>2026-07-28T01:55:19+08:00</t>
        </is>
      </c>
      <c r="AE1766" s="47">
        <f>IF(AC1766&lt;&gt;"completed","",IF(W1766=O1766,"no","yes"))</f>
        <v/>
      </c>
      <c r="AF1766" s="47">
        <f>IF(AC1766&lt;&gt;"completed","",IF(AND(X1766=P1766,Y1766=Q1766),"no","yes"))</f>
        <v/>
      </c>
      <c r="AG1766" s="47">
        <f>IF(AC1766&lt;&gt;"completed","待复核",IF(OR(W1766="",Z1766="",AA1766="",AD1766=""),"缺少必填项",IF(AND(OR(AE1766="yes",AF1766="yes"),AB1766=""),"修正原因缺失",IF(OR(W1766=0,W1766=1),IF(AND(X1766="",Y1766=""),"通过","0/1级时间应留空"),IF(AND(OR(W1766=2,W1766=3),X1766&lt;&gt;"",Y1766&lt;&gt;"",X1766&gt;=I1766,Y1766&lt;=J1766,Y1766&gt;X1766),"通过","2/3级时间无效")))))</f>
        <v/>
      </c>
    </row>
    <row r="1767">
      <c r="A1767" s="45" t="inlineStr">
        <is>
          <t>VQ-043</t>
        </is>
      </c>
      <c r="B1767" s="52" t="inlineStr">
        <is>
          <t>压力锅内胆和控制面板怎样配合使用？</t>
        </is>
      </c>
      <c r="C1767" s="45" t="inlineStr">
        <is>
          <t>zh-CN</t>
        </is>
      </c>
      <c r="D1767" s="45" t="inlineStr">
        <is>
          <t>Pressure Cooker</t>
        </is>
      </c>
      <c r="E1767" s="45" t="inlineStr">
        <is>
          <t>component</t>
        </is>
      </c>
      <c r="F1767" s="45" t="inlineStr">
        <is>
          <t>development</t>
        </is>
      </c>
      <c r="G1767" s="45" t="inlineStr">
        <is>
          <t>pressure-012-scene-0021</t>
        </is>
      </c>
      <c r="H1767" s="45" t="inlineStr">
        <is>
          <t>pressure-012</t>
        </is>
      </c>
      <c r="I1767" s="59" t="inlineStr">
        <is>
          <t>77.744</t>
        </is>
      </c>
      <c r="J1767" s="59" t="inlineStr">
        <is>
          <t>81.448</t>
        </is>
      </c>
      <c r="K1767" s="45" t="inlineStr">
        <is>
          <t>items/pressure-012-scene-0021/clip.mp4</t>
        </is>
      </c>
      <c r="L1767" s="45" t="inlineStr">
        <is>
          <t>items/pressure-012-scene-0021/thumbnail.jpg</t>
        </is>
      </c>
      <c r="M1767" s="52" t="inlineStr">
        <is>
          <t>VLM: Visual summary: A hand stirs a dark brown liquid inside a pressure cooker with a wooden spoon.
视觉摘要: 一只手用木勺在压力锅内搅拌深棕色液体。
Visible product: Pressure Cooker
Visible components: pressure cooker; wooden spoon; hand; dark brown liquid; garlic cloves; green onions; red and white checkered cloth
Visible actions: stirring
Visible states: liquid being mixed; liquid bubbling slightly</t>
        </is>
      </c>
      <c r="N1767" s="45" t="inlineStr">
        <is>
          <t>17</t>
        </is>
      </c>
      <c r="O1767" s="45" t="inlineStr">
        <is>
          <t>0</t>
        </is>
      </c>
      <c r="P1767" s="59" t="str"/>
      <c r="Q1767" s="59" t="str"/>
      <c r="R1767" s="52" t="inlineStr">
        <is>
          <t>The scene shows stirring inside the pressure cooker but provides no visual, spoken, or OCR evidence of interaction between the inner pot and control panel.</t>
        </is>
      </c>
      <c r="S1767" s="52" t="inlineStr">
        <is>
          <t>VLM</t>
        </is>
      </c>
      <c r="T1767" s="52" t="inlineStr">
        <is>
          <t>low</t>
        </is>
      </c>
      <c r="U1767" s="52" t="inlineStr">
        <is>
          <t>No evidence of control panel or its interaction with the inner pot is present.</t>
        </is>
      </c>
      <c r="V1767" s="45" t="inlineStr">
        <is>
          <t>R1</t>
        </is>
      </c>
      <c r="W1767" s="46" t="inlineStr">
        <is>
          <t>0</t>
        </is>
      </c>
      <c r="X1767" s="60" t="n"/>
      <c r="Y1767" s="60" t="n"/>
      <c r="Z1767" s="46" t="inlineStr">
        <is>
          <t>no</t>
        </is>
      </c>
      <c r="AA1767" s="54" t="inlineStr">
        <is>
          <t>全部6帧仅展示锅内搅拌深色液体，未出现控制面板或内胆与控制面板配合操作。</t>
        </is>
      </c>
      <c r="AB1767" s="54" t="n"/>
      <c r="AC1767" s="46" t="inlineStr">
        <is>
          <t>completed</t>
        </is>
      </c>
      <c r="AD1767" s="46" t="inlineStr">
        <is>
          <t>2026-07-28T02:00:15+08:00</t>
        </is>
      </c>
      <c r="AE1767" s="47">
        <f>IF(AC1767&lt;&gt;"completed","",IF(W1767=O1767,"no","yes"))</f>
        <v/>
      </c>
      <c r="AF1767" s="47">
        <f>IF(AC1767&lt;&gt;"completed","",IF(AND(X1767=P1767,Y1767=Q1767),"no","yes"))</f>
        <v/>
      </c>
      <c r="AG1767" s="47">
        <f>IF(AC1767&lt;&gt;"completed","待复核",IF(OR(W1767="",Z1767="",AA1767="",AD1767=""),"缺少必填项",IF(AND(OR(AE1767="yes",AF1767="yes"),AB1767=""),"修正原因缺失",IF(OR(W1767=0,W1767=1),IF(AND(X1767="",Y1767=""),"通过","0/1级时间应留空"),IF(AND(OR(W1767=2,W1767=3),X1767&lt;&gt;"",Y1767&lt;&gt;"",X1767&gt;=I1767,Y1767&lt;=J1767,Y1767&gt;X1767),"通过","2/3级时间无效")))))</f>
        <v/>
      </c>
    </row>
    <row r="1768">
      <c r="A1768" s="45" t="inlineStr">
        <is>
          <t>VQ-043</t>
        </is>
      </c>
      <c r="B1768" s="52" t="inlineStr">
        <is>
          <t>压力锅内胆和控制面板怎样配合使用？</t>
        </is>
      </c>
      <c r="C1768" s="45" t="inlineStr">
        <is>
          <t>zh-CN</t>
        </is>
      </c>
      <c r="D1768" s="45" t="inlineStr">
        <is>
          <t>Pressure Cooker</t>
        </is>
      </c>
      <c r="E1768" s="45" t="inlineStr">
        <is>
          <t>component</t>
        </is>
      </c>
      <c r="F1768" s="45" t="inlineStr">
        <is>
          <t>development</t>
        </is>
      </c>
      <c r="G1768" s="45" t="inlineStr">
        <is>
          <t>pressure-026-scene-0003</t>
        </is>
      </c>
      <c r="H1768" s="45" t="inlineStr">
        <is>
          <t>pressure-026</t>
        </is>
      </c>
      <c r="I1768" s="59" t="inlineStr">
        <is>
          <t>304.771</t>
        </is>
      </c>
      <c r="J1768" s="59" t="inlineStr">
        <is>
          <t>313.28</t>
        </is>
      </c>
      <c r="K1768" s="45" t="inlineStr">
        <is>
          <t>items/pressure-026-scene-0003/clip.mp4</t>
        </is>
      </c>
      <c r="L1768" s="45" t="inlineStr">
        <is>
          <t>items/pressure-026-scene-0003/thumbnail.jpg</t>
        </is>
      </c>
      <c r="M1768" s="52" t="inlineStr">
        <is>
          <t>ASR: the Atari 2600 you'll know that in an Activision game if you reached a certain score you could take a Polaroid shot of it and send it off to receive a special iron-on patch. If you were skilled enough to obtain 45,000 points or more in
OCR: ACTIVISION PRESSURE COOKER™ Conceived and designed by Garry Kitchen Forthe Atari® 2600* Video Computer System USE JOYSTICK CONTROLLERS FOR ONE OR TWO PLAYERS Atan*, 2600' and Video Computer System" are trademarks of ATARi, Inc Audio Visual cancnpt, label and proqram @ 19B3 ACTiviSiON AZ-032 Atan®, 2600 and Video Computer System are trademarks af ATARI, Inc Audio Visual concept, labei and pronram @ 1983 ACTiviSiON AZ-032
VLM: Visual summary: A static image of a vintage video game cartridge for the Atari 2600, titled 'Pressure Cooker', published by Activision.
视觉摘要: 一张静止的雅达利2600复古电子游戏卡带图片，标题为“压力锅”，由动视发行。
Visible product: Pressure Cooker
Visible components: Atari 2600 cartridge; Activision logo; Game title text; Gameplay screenshot; Text describing designer and system; Text describing controller usage; Copyright and trademark information</t>
        </is>
      </c>
      <c r="N1768" s="45" t="inlineStr">
        <is>
          <t>18</t>
        </is>
      </c>
      <c r="O1768" s="45" t="inlineStr">
        <is>
          <t>0</t>
        </is>
      </c>
      <c r="P1768" s="59" t="str"/>
      <c r="Q1768" s="59" t="str"/>
      <c r="R1768" s="52" t="inlineStr">
        <is>
          <t>The evidence shows a video game cartridge titled 'Pressure Cooker' for the Atari 2600, unrelated to a physical pressure cooker's inner pot and control panel interaction.</t>
        </is>
      </c>
      <c r="S1768" s="52" t="inlineStr">
        <is>
          <t>VLM|ASR|OCR</t>
        </is>
      </c>
      <c r="T1768" s="52" t="inlineStr">
        <is>
          <t>low</t>
        </is>
      </c>
      <c r="U1768" s="52" t="inlineStr">
        <is>
          <t>No evidence of physical pressure cooker components or their usage.</t>
        </is>
      </c>
      <c r="V1768" s="45" t="inlineStr">
        <is>
          <t>R1</t>
        </is>
      </c>
      <c r="W1768" s="46" t="inlineStr">
        <is>
          <t>0</t>
        </is>
      </c>
      <c r="X1768" s="60" t="n"/>
      <c r="Y1768" s="60" t="n"/>
      <c r="Z1768" s="46" t="inlineStr">
        <is>
          <t>no</t>
        </is>
      </c>
      <c r="AA1768" s="54" t="inlineStr">
        <is>
          <t>全部6帧（t=304.8s–313.3s）仅显示游戏卡带包装盒，无真实压力锅内胆或控制面板，无法展示二者如何配合使用。</t>
        </is>
      </c>
      <c r="AB1768" s="54" t="n"/>
      <c r="AC1768" s="46" t="inlineStr">
        <is>
          <t>completed</t>
        </is>
      </c>
      <c r="AD1768" s="46" t="inlineStr">
        <is>
          <t>2026-07-28T02:00:15+08:00</t>
        </is>
      </c>
      <c r="AE1768" s="47">
        <f>IF(AC1768&lt;&gt;"completed","",IF(W1768=O1768,"no","yes"))</f>
        <v/>
      </c>
      <c r="AF1768" s="47">
        <f>IF(AC1768&lt;&gt;"completed","",IF(AND(X1768=P1768,Y1768=Q1768),"no","yes"))</f>
        <v/>
      </c>
      <c r="AG1768" s="47">
        <f>IF(AC1768&lt;&gt;"completed","待复核",IF(OR(W1768="",Z1768="",AA1768="",AD1768=""),"缺少必填项",IF(AND(OR(AE1768="yes",AF1768="yes"),AB1768=""),"修正原因缺失",IF(OR(W1768=0,W1768=1),IF(AND(X1768="",Y1768=""),"通过","0/1级时间应留空"),IF(AND(OR(W1768=2,W1768=3),X1768&lt;&gt;"",Y1768&lt;&gt;"",X1768&gt;=I1768,Y1768&lt;=J1768,Y1768&gt;X1768),"通过","2/3级时间无效")))))</f>
        <v/>
      </c>
    </row>
    <row r="1769">
      <c r="A1769" s="45" t="inlineStr">
        <is>
          <t>VQ-043</t>
        </is>
      </c>
      <c r="B1769" s="52" t="inlineStr">
        <is>
          <t>压力锅内胆和控制面板怎样配合使用？</t>
        </is>
      </c>
      <c r="C1769" s="45" t="inlineStr">
        <is>
          <t>zh-CN</t>
        </is>
      </c>
      <c r="D1769" s="45" t="inlineStr">
        <is>
          <t>Pressure Cooker</t>
        </is>
      </c>
      <c r="E1769" s="45" t="inlineStr">
        <is>
          <t>component</t>
        </is>
      </c>
      <c r="F1769" s="45" t="inlineStr">
        <is>
          <t>development</t>
        </is>
      </c>
      <c r="G1769" s="45" t="inlineStr">
        <is>
          <t>pressure-033-scene-0055</t>
        </is>
      </c>
      <c r="H1769" s="45" t="inlineStr">
        <is>
          <t>pressure-033</t>
        </is>
      </c>
      <c r="I1769" s="59" t="inlineStr">
        <is>
          <t>576.61</t>
        </is>
      </c>
      <c r="J1769" s="59" t="inlineStr">
        <is>
          <t>588.388</t>
        </is>
      </c>
      <c r="K1769" s="45" t="inlineStr">
        <is>
          <t>items/pressure-033-scene-0055/clip.mp4</t>
        </is>
      </c>
      <c r="L1769" s="45" t="inlineStr">
        <is>
          <t>items/pressure-033-scene-0055/thumbnail.jpg</t>
        </is>
      </c>
      <c r="M1769" s="52" t="inlineStr">
        <is>
          <t>ASR: automatically. The Duo also has a built-in pressure regulator indicator, so when you're under pressure, this little mechanism will come to the upright position, showing you that there's steam inside the pot. Also, to lock the lid on the unit, you just match it
VLM: Visual summary: A chef in a white uniform is standing in a kitchen and interacting with a pressure cooker on a countertop.
视觉摘要: 一位穿着白色制服的厨师站在厨房里，正在操作台面上的一个压力锅。
Visible product: Pressure Cooker
Visible components: pressure cooker; chef's uniform; kitchen counter; cabinets; painting on wall
Visible actions: chef is lifting the lid of the pressure cooker
Visible states: chef is holding the lid of the pressure cooker</t>
        </is>
      </c>
      <c r="N1769" s="45" t="inlineStr">
        <is>
          <t>19</t>
        </is>
      </c>
      <c r="O1769" s="45" t="inlineStr">
        <is>
          <t>1</t>
        </is>
      </c>
      <c r="P1769" s="59" t="str"/>
      <c r="Q1769" s="59" t="str"/>
      <c r="R1769" s="52" t="inlineStr">
        <is>
          <t>ASR mentions locking the lid by matching it, implying a mechanical alignment between lid and control panel, but no visual or spoken evidence shows how the inner pot and control panel interact or are coordinated during use.</t>
        </is>
      </c>
      <c r="S1769" s="52" t="inlineStr">
        <is>
          <t>ASR|VLM</t>
        </is>
      </c>
      <c r="T1769" s="52" t="inlineStr">
        <is>
          <t>low</t>
        </is>
      </c>
      <c r="U1769" s="52" t="inlineStr">
        <is>
          <t>No evidence of inner pot or control panel interaction; only lid locking mechanism mentioned.</t>
        </is>
      </c>
      <c r="V1769" s="45" t="inlineStr">
        <is>
          <t>R1</t>
        </is>
      </c>
      <c r="W1769" s="46" t="inlineStr">
        <is>
          <t>1</t>
        </is>
      </c>
      <c r="X1769" s="60" t="n"/>
      <c r="Y1769" s="60" t="n"/>
      <c r="Z1769" s="46" t="inlineStr">
        <is>
          <t>no</t>
        </is>
      </c>
      <c r="AA1769" s="54" t="inlineStr">
        <is>
          <t>第1-6帧（t=576.6s-588.4s）中压力锅主体与锅盖可见，但演示重点是锅盖锁定与压力指示器，未展示内胆与控制面板之间的配合操作。</t>
        </is>
      </c>
      <c r="AB1769" s="54" t="n"/>
      <c r="AC1769" s="46" t="inlineStr">
        <is>
          <t>completed</t>
        </is>
      </c>
      <c r="AD1769" s="46" t="inlineStr">
        <is>
          <t>2026-07-28T02:00:15+08:00</t>
        </is>
      </c>
      <c r="AE1769" s="47">
        <f>IF(AC1769&lt;&gt;"completed","",IF(W1769=O1769,"no","yes"))</f>
        <v/>
      </c>
      <c r="AF1769" s="47">
        <f>IF(AC1769&lt;&gt;"completed","",IF(AND(X1769=P1769,Y1769=Q1769),"no","yes"))</f>
        <v/>
      </c>
      <c r="AG1769" s="47">
        <f>IF(AC1769&lt;&gt;"completed","待复核",IF(OR(W1769="",Z1769="",AA1769="",AD1769=""),"缺少必填项",IF(AND(OR(AE1769="yes",AF1769="yes"),AB1769=""),"修正原因缺失",IF(OR(W1769=0,W1769=1),IF(AND(X1769="",Y1769=""),"通过","0/1级时间应留空"),IF(AND(OR(W1769=2,W1769=3),X1769&lt;&gt;"",Y1769&lt;&gt;"",X1769&gt;=I1769,Y1769&lt;=J1769,Y1769&gt;X1769),"通过","2/3级时间无效")))))</f>
        <v/>
      </c>
    </row>
    <row r="1770">
      <c r="A1770" s="45" t="inlineStr">
        <is>
          <t>VQ-043</t>
        </is>
      </c>
      <c r="B1770" s="52" t="inlineStr">
        <is>
          <t>压力锅内胆和控制面板怎样配合使用？</t>
        </is>
      </c>
      <c r="C1770" s="45" t="inlineStr">
        <is>
          <t>zh-CN</t>
        </is>
      </c>
      <c r="D1770" s="45" t="inlineStr">
        <is>
          <t>Pressure Cooker</t>
        </is>
      </c>
      <c r="E1770" s="45" t="inlineStr">
        <is>
          <t>component</t>
        </is>
      </c>
      <c r="F1770" s="45" t="inlineStr">
        <is>
          <t>development</t>
        </is>
      </c>
      <c r="G1770" s="45" t="inlineStr">
        <is>
          <t>pressure-032-scene-0002</t>
        </is>
      </c>
      <c r="H1770" s="45" t="inlineStr">
        <is>
          <t>pressure-032</t>
        </is>
      </c>
      <c r="I1770" s="59" t="inlineStr">
        <is>
          <t>30.364</t>
        </is>
      </c>
      <c r="J1770" s="59" t="inlineStr">
        <is>
          <t>1379.311</t>
        </is>
      </c>
      <c r="K1770" s="45" t="inlineStr">
        <is>
          <t>items/pressure-032-scene-0002/clip.mp4</t>
        </is>
      </c>
      <c r="L1770" s="45" t="inlineStr">
        <is>
          <t>items/pressure-032-scene-0002/thumbnail.jpg</t>
        </is>
      </c>
      <c r="M1770" s="52" t="inlineStr">
        <is>
          <t>ASR: of cooking i'm jan and my co-host today is linda and this is another fine episode of our cooking show isn't that right another adventure another adventure well what we're going to do today is we're going to explain the use of the pressure cooker now this was used in the 50s quite regularly and so we thought that we would go ahead and explain how pressure cooker is used A lot of times, and a lot of my friends, it says, oh, I used a pressure cooker and it blew up. Have you ever had that? Have you ever done a pressure cooker? No, but I do remember as a child, it happened to my mother. Oh, it did? And what happened? Oh, the pot roast was on the ceiling. Oh, how in the world did that happen? And it was the last time they used a pressure cooker. Well, I did cook a pressure cooker meal for a friend of mine for his birthday. thing and so we went into the computer room and I wanted to print out a birthday card for him on the printer and I couldn't get it to work so we stayed in the computer room a little bit too long and when I remembered that I had the pressure cooker on the stove by the time I got there this bottom was bowed out like this this is not the same pressure pan of course but it was all rounded on the bottom so I took it and it was rocking back and forth like this so I took it right away and put it underneath the cold water and then it died down and what happened was the meat got burnt so what we had to do was scrape off the good stuff and leave the bad stuff and throw the pan away and needless to say he still reminds me of that pressure cooker fiasco so we're not going to do that today we're going to do it the right way so I went to the the library just so you know and I wanted to see if they had anything new to add to a pressure cooker it's a very easy thing come up here and take a look at this see look at this here I don't know what this is oh it tells you how to tighten it down okay one of the things one of the things you will notice whenever you use a pressure cooker they're very notorious for lose handles so you're always having to tighten up your handles every pressure pressure cooker I have used the handles become loose I don't know why they can't fix them better than what they do but believe me they don't and that same way for this one too now if you get a pressure pan they come in all kinds of stainless steel and a variety of metals nowadays before they were aluminum you will see on the handle right here it tells you the times of how long to cook your meal now you may or may not have a book with it and i can't find my book but needless to say this really does make good meals so according to this getting to know your pressure cooker what you the parts of it are is uh the top the cover and then of course this is the bottom and then these are the goofy handles and then this is where the petcock goes I think that's what they call it and that is this little gauge right here and then you also have this little rubber thing right here you want to get close where they can see it zoom it in so they can see it a point to it right now what happens is when you put this on and it reaches a certain pressure rocks back and forth in order to maintain a 10 pound or 15 pound pressure stuff is released steam is released through this right here. How, according to this, the overpressure plug? Yeah, overpressure plug. See, there's no reason why you should have that on the bottom. Unless you have the heat really up high. So what you do is you put your food in here, and then you put your top on here, and then you close it. Oh, I don't know why this won't close. there like this and then you put your top on and then you put it on the heat okay sometimes this will stick okay and that's how this works but I'm going to have to fix these handles here because I don't like how they're loose okay now in here they have a seal and this seal should be replaced be be replaced periodically because um what happens is they'll stretch out or they get um really old and they're not really flexible so if you go to put it on there what happens is you have a problem getting it off even after all the pressure is released so what we're going to do today is we're going to make a beef stew and it tells us that we that's 12 minutes yep yep so we do cook it 12 minutes on high heat and so what we have right now we have our meat marinating in the refrigerator and a half a cup of red wine or white wine and two tablespoons of salad oil and the reason I do that is I purchased some beef stew one time and I pressure cooked it and I slow cooked it and I pressure cooked it again and it never got tender I don't know what it was I thought well maybe we better let have a little drink of wine and maybe it'll tenderize it way to go so what we'll do is we'll start getting our vegetables and things ready and I'll take the meat out in a minute and we will put this okay we washed our vegetables and so we're gonna cook our meat so don't tell me how did you cook your beef Steve because I understand I'm doing a little bit different than you I would always, you singe the meat first, and then you simply add all of your vegetables cut up to bite size pieces to the pot, a little bit of water, and let it cook. If you did it in the crock pot, it could cook all day while you were at work, otherwise you could do it on the stove a little bit, take a little bit longer, but it would still take several hours and then your um your water would have that you added you and you'd have a lot of moisture in there so you could bring the gravy and simply add a gravy thickener right okay that was it so did you now see i use potatoes celery carrots onions tomatoes a little bit of garlic and so you're you don't use these ingredients or you do other ones because we We've talked about this before. I used to make it with the carrots, the potatoes, the onions, definitely, the meat. I did not do garlic, but garlic would be good, I think. Every now and then I would add the celery, but not that much. It's also very simple to add other vegetables like a turnip, parsnips, or even rutabaga to it would go very well and cook well because they would remain firm and not get all mushy. oh right but never messed up my gravies with any tomato or anything like that yes but now remember we're putting this in the pressure cooker so it's going to cook a little bit different than so what we're so what i'm going to do here is um i'm going to cut some of these vegetables up and to about this size because the meat is going to cook really quickly according to this it's 12 minutes, and we don't have a lot of beef stew anyway, so Or I could just cut it like this make them kind of uniform Well, I used to cut them in bite-sized pieces. Oh bite-sized pieces. Yeah, okay Well, I'll just cut them in half that would work out yeah, and then what I'll do is you want to get the meat out of the refrigerator sure and What we'll do is cut these up in bite-sized pieces. Well, it made it, it also made it a lot easier because you figure that I used to cook it when I had kids that, you know, and I really didn't want to have to go around and cut things twice for them so they could eat it. You know what I mean. Yeah, oh, ah, that went on the floor. Oh, got to pick it up and wash it off. One of the joys of motherhood. Well, I'll be thankful you're not a bird. You have to eat it for them. Thank you for that scenario. I don't really want to visualize that one. We'll leave that to the world of robins and stuff. Oh, dear me. Spring is coming. Pretty sure we'll have a little bunch of robins and whatnot running around. But you know the thing of it is I've noticed that the days are getting longer. Oh yeah. Even yesterday I noticed that and there's always a thrill right yeah so what we'll do is if you want to drain that meat marinated this yes you know so if you wanted to go ahead and maybe squish it around you get a little bit more that stuff on it will drain it and then we'll fry it or brown it squish your rounder yeah I like carrots I like a lot of carrots I'm not so hot on celery but you really have to have that for the taste. It adds a little bit of a flavor. Yeah, it does. So anyway, I'm going to make some, because it's so much water and celery, I think this would cook really fast. I'm going to keep the pieces a little bit chunky here. Carrots really are good for you. And I try to have an orange vegetable every day which means that particularly during the summer I'm having a carrot almost every night. Have you noticed the difference in the taste of the organic carrots compared to the other carrots? I got some organic carrots the other day and they were so good. They were like we used to grow in our garden a long long time ago. So I think with all the pesticides and whatnot they put on there, not only does it, they say, do something to that, you know, the vegetables, but it also changes the taste of them. I'm sure it does. Yeah, these were so, so sweet. They were so good. Plus, in all likelihood, it's not one of the hybrid carrots either. Probably a natural. I think that makes a big difference as well between the hybrid and the what do they call it? Oh! Heirloom. The heirloom? Heirlooms. Well, I don't know much about tomatoes. So we used to have a garden. And I do like a lot of potatoes and onions we're going to cut up an onion too in the midwest this would be considered like a midwest beef stew you know if you like the east coast or the south they would put other little things in there i think but with the midwest what they do is just you know very few um vegetables okay then i'll cut um well how in the world did that happen i'm just gonna cut Okay, a few little pieces here of onion, I like onion in there, I don't think you can have enough onion in there, so, okay, so this is ready to go. So one thing we have to do is we have to put some oil in here, and that's pretty good. Well yeah, because we're not going to use this, but one thing I was reading, it says be sure when you use this, ahoy, you have to make sure that bowl's unclogged, because if there's food in there, it's not going to cook right. that is logical yes yeah you know I never really checked it out before no I've used it but you know how many people do that you know okay I got this pressure cooker and you just automatically assume that it's going to be clean because steam is going through it why would it get if you don't have anything for me now underneath the side you should be having anything coming out there right okay so do we have any oil let's see this is the front put on medium heat do you have some oil in here okay here we go get this get this going see i put the oil in here put the oil in here and i'll let this get brown and i'm gonna uh as soon as it gets hot i'm gonna put the meat in there and let it cook then put the meat and all the vegetables along you want to open this i cleaned it off and um there's a can over there and then we'll put the tomatoes in there and I don't think we need any water but I am going to put a little kind of water in there I just think it needs it myself don't want it to get bad here so I hope this is good stew meat this is what it looks like the stew meat it's in the marinade right here so be tasty smells pretty good now the one recipe that i did uh have in one of my cookbooks that called for salt pork in there and a lot of exotic spices but i'm just we're just doing a real simple to show people how pressure cooker works because I know a lot of people are afraid of them okay only time I ever used it I did do canning and I actually I canned mincemeat one time really and I used the pressure canner oh by the way these all come with a rack it's a round rack like that it has holes and I I know you see them everywhere you go like if you go to a garage sale you will see them people don't know what they're used for but you put it in the pan and if you're going to be cooking beans what you do is you take a stainless steel bowl like this you put your beans in with a little bit of water and you put it on that rack and you do put water in the bottom of it and then you cook it sometimes people forget that you know they put the beans in there without putting them in a dish and then they wonder why they foam up see but that's that's how you do it really yeah Yeah, that's how they do it. Yeah, because, you know, the container, and you want to have kind of like a steam, so you have to have a rack to put in there, to put the bowl on the rack and have water around it. Okay, I have a question. Do you still have to soak your beans? Well, you know, it's been a long time since I cooked beans. It wouldn't hurt to soak the beans. Let's see, what does it say? Now this, you can't put beans in here. It should say right on here. Oh, your carrots cook two minutes. Okay, it doesn't say beans. Pork chops, potatoes, ten minutes. Beef stew, twelve. So, but I think the carrots would be two minutes by itself. And because it's got everything else in there, okay, it's starting to get hot. So what I'm going to do is put my beef stew in here and even if I do have a little of the juice from the marinade isn't gonna hurt one darn bit can add a little flavor to it now and that recipe that called for salt pork also called to cook some noodles egg noodles and then you put your stew on the egg noodles but we're not going to do that because it has potatoes it doesn't really need egg noodles you just can put it in a bowl and eat it however you want to eat it i can't imagine serving beef stew on egg noodles but that's me well see that's a different region of the country that's what i'm saying different regions make a stew different and they serve it different if they don't serve it on noodles they'll serve it on rice see rice makes sense yeah well you know i think rice should be just eating by itself let this a little brown and then we'll put the stuff in there did you get the can open okay yes oh you're so efficient no it's challenging oh my hands do not do well with can openers you ought to see me with the coffee cans oh that's an adventure in itself if you want to see see this starting to cook nice like this see okay so it's turning brown like it should and uh now some people if they even if they do cook it in a pressure cooker they will dip the beef in flour and then they'll fry it like in a fry pan so it gets really crusty and then they'll put it in a pressure pan with all the vegetables but me having it being crusty or not i don't really care you know i can't see that sticking so well i mean but maybe that's just me well no they do they put the flour on it and you know and then they put a lot of black pepper in the flour and then roll the meat in the flour and then they go ahead and fry it in real hot salad oil or you know vegetable oil or you know shortening or whatever they use till they get it crusty all over and then they will go ahead and put it in a either like a crock pot or is it like a big stew pan or pressure cooker I mean there's many different ways of fixing it depends on how you want to fuss with it everybody has their own idiosyncrasies yeah I mean I don't want to fuss with it too much right now see so it is getting brown see how the meat is getting brown yeah you're doing good yeah means we have a little bit of juice in here and then this will cook for about 10 minutes and i came across a recipe here in at the library when i went to the library a recipe for chocolate mousse cheesecake and you actually cook it in a pressure cooker which i find unusual but if you can cook um uh apple bread pudding in a crock pot why can't you cook a cheesecake in a pressure pan you know okay so it's all nice and brown so what we're going to do here now is we're going to put the vegetables in here and i'm going to put put the carrots on the bottom let them cook first and oh isn't this lovely okay I see something running back and forth all the time here there you go let's mess them up kid yeah okay now the tomatoes I do think it's gonna call for water I'm gonna put a little water in there I think it needs more now it takes a few minutes for the temperature to yeah there i think that's right okay now what we do is we put this on and it goes to the side like that you'll find the hole if you try to do it the other way it doesn't work you have to push it this way okay tight okay now put this on now and turn the heat up here when it starts going and rocking i'm going to turn the heat down a little bit because it doesn't once it reaches that pressure you don't need to really have a lot of high heat on I think that's probably where people make mistake oh okay so can you set the pressure on this or do you just accept the builds up pressure and well he's going to build up the pressure and then we're going to time it for 10 minutes and then what's going to happen is it'll cook it'll rock this back and forth right for two and we'll set the timer for 12 minutes and then when it when it's done after 12 minutes we will take it to we will take it to the water and we will pour water on it right here and that will release the pressure or cool it down we release the pressure but the meat and the meal and everything will be nice and hot okay so it's it's once you master the pressure cooker they really are a wonderful way of cooking food so we'll let that build up to a rock okay okay it's starting to get really hot and if you can zoom in on the camera you will see that this little thing is starting to open up right here so pressure is building and pretty soon this will start rocking and then we will time it for 12 minutes and then we should have some stew as you've seen it's popping up here but it's also steaming here so I don't know if we're having a malfunction or what you know it could be that that screw maybe needs to be tightened up and it's too late to do it now so what we're gonna do is let this go and see what happens okay this is proof that this is an unrehearsed show okay not what yeah see it's supposed to rock like this but for some reason it's
OCR: Om - ALLNEW PINKIDITE PINKEDITK ALLANEW ILNEW PINKEDIT ALL NEW PINKIDITK PINKEDITN PINKIDITR PINKIDITN PINKIDIT ALL-NEW ALLNIW BNKIDITK RINKIDIDE BINKIDITK 25 2S
VLM: Visual summary: Two women are in a kitchen preparing food. One woman is stirring a pot on the stove, while the other is chopping vegetables on a cutting board.
视觉摘要: 两位女士在厨房里准备食物。一位女士在炉子上搅拌锅里的东西，另一位女士在砧板上切菜。
Visible product: Pressure Cooker
Visible components: stove; pot; cutting board; knife; canned food; aprons; refrigerator; cabinets
Visible actions: stirring; chopping; holding a pot; standing
Visible states: food being prepared; pot on stove; vegetables on cutting board
Visual uncertainty: The specific model or brand of the pressure cooker is not visible. The exact contents of the pot are not clearly identifiable.</t>
        </is>
      </c>
      <c r="N1770" s="45" t="inlineStr">
        <is>
          <t>20</t>
        </is>
      </c>
      <c r="O1770" s="45" t="inlineStr">
        <is>
          <t>1</t>
        </is>
      </c>
      <c r="P1770" s="59" t="str"/>
      <c r="Q1770" s="59" t="str"/>
      <c r="R1770" s="52" t="inlineStr">
        <is>
          <t>The video shows a pressure cooker being used, with ASR mentioning components like the top, bottom, handles, petcock, and seal, and visual evidence of the cooker on the stove. However, no explicit interaction or instruction is shown between the inner pot (内胆) and the control panel (控制面板), which are not visually or audibly identified as distinct or paired components in the scene.</t>
        </is>
      </c>
      <c r="S1770" s="52" t="inlineStr">
        <is>
          <t>VLM|ASR</t>
        </is>
      </c>
      <c r="T1770" s="52" t="inlineStr">
        <is>
          <t>low</t>
        </is>
      </c>
      <c r="U1770" s="52" t="inlineStr">
        <is>
          <t>The question asks about the interaction between the inner pot and control panel, but neither component is clearly identified or shown as being paired or used together in the scene. The ASR mentions parts like handles, petcock, and seal, but not the control panel or inner pot as distinct functional units.</t>
        </is>
      </c>
      <c r="V1770" s="45" t="inlineStr">
        <is>
          <t>R1</t>
        </is>
      </c>
      <c r="W1770" s="46" t="inlineStr">
        <is>
          <t>1</t>
        </is>
      </c>
      <c r="X1770" s="60" t="n"/>
      <c r="Y1770" s="60" t="n"/>
      <c r="Z1770" s="46" t="inlineStr">
        <is>
          <t>no</t>
        </is>
      </c>
      <c r="AA1770" s="54" t="inlineStr">
        <is>
          <t>6帧为宽时间厨房场景，部分帧可见锅体与炉台，但无内胆与控制面板交互操作画面。</t>
        </is>
      </c>
      <c r="AB1770" s="54" t="inlineStr">
        <is>
          <t>AI=1→R1=1：保持。产品出现但无配合演示。</t>
        </is>
      </c>
      <c r="AC1770" s="46" t="inlineStr">
        <is>
          <t>completed</t>
        </is>
      </c>
      <c r="AD1770" s="46" t="inlineStr">
        <is>
          <t>2026-07-28T01:55:19+08:00</t>
        </is>
      </c>
      <c r="AE1770" s="47">
        <f>IF(AC1770&lt;&gt;"completed","",IF(W1770=O1770,"no","yes"))</f>
        <v/>
      </c>
      <c r="AF1770" s="47">
        <f>IF(AC1770&lt;&gt;"completed","",IF(AND(X1770=P1770,Y1770=Q1770),"no","yes"))</f>
        <v/>
      </c>
      <c r="AG1770" s="47">
        <f>IF(AC1770&lt;&gt;"completed","待复核",IF(OR(W1770="",Z1770="",AA1770="",AD1770=""),"缺少必填项",IF(AND(OR(AE1770="yes",AF1770="yes"),AB1770=""),"修正原因缺失",IF(OR(W1770=0,W1770=1),IF(AND(X1770="",Y1770=""),"通过","0/1级时间应留空"),IF(AND(OR(W1770=2,W1770=3),X1770&lt;&gt;"",Y1770&lt;&gt;"",X1770&gt;=I1770,Y1770&lt;=J1770,Y1770&gt;X1770),"通过","2/3级时间无效")))))</f>
        <v/>
      </c>
    </row>
    <row r="1771">
      <c r="A1771" s="45" t="inlineStr">
        <is>
          <t>VQ-043</t>
        </is>
      </c>
      <c r="B1771" s="52" t="inlineStr">
        <is>
          <t>压力锅内胆和控制面板怎样配合使用？</t>
        </is>
      </c>
      <c r="C1771" s="45" t="inlineStr">
        <is>
          <t>zh-CN</t>
        </is>
      </c>
      <c r="D1771" s="45" t="inlineStr">
        <is>
          <t>Pressure Cooker</t>
        </is>
      </c>
      <c r="E1771" s="45" t="inlineStr">
        <is>
          <t>component</t>
        </is>
      </c>
      <c r="F1771" s="45" t="inlineStr">
        <is>
          <t>development</t>
        </is>
      </c>
      <c r="G1771" s="45" t="inlineStr">
        <is>
          <t>pressure-036-scene-0015</t>
        </is>
      </c>
      <c r="H1771" s="45" t="inlineStr">
        <is>
          <t>pressure-036</t>
        </is>
      </c>
      <c r="I1771" s="59" t="inlineStr">
        <is>
          <t>268.101</t>
        </is>
      </c>
      <c r="J1771" s="59" t="inlineStr">
        <is>
          <t>302.503</t>
        </is>
      </c>
      <c r="K1771" s="45" t="inlineStr">
        <is>
          <t>items/pressure-036-scene-0015/clip.mp4</t>
        </is>
      </c>
      <c r="L1771" s="45" t="inlineStr">
        <is>
          <t>items/pressure-036-scene-0015/thumbnail.jpg</t>
        </is>
      </c>
      <c r="M1771" s="52" t="inlineStr">
        <is>
          <t>ASR: pressure cooker to rice then I can go to temp and I can go to high low or medium I'm gonna cook the rice on low, at eight minutes on high, because that's closer to what we normally cook on a pressure cooker. So I'm gonna try it at that setting and see how it works. Okay, the rice is done. Gonna take this, we'll let the steam out. Don't know how good you can see that, but yeah, that looks nice. Let me taste it.
OCR: Simionio 00: 12 Cancel Med S Cahe Cance 00:08 Lose P Lise 0000 R OFF Simioni
VLM: Visual summary: A person interacts with a black pressure cooker, adjusting its settings and later serving cooked rice from it.
视觉摘要: 一个人与一台黑色压力锅互动，调整其设置，随后从锅中盛出煮好的米饭。
Visible product: Pressure Cooker
Visible components: digital display; rotary dial; buttons; lid; hand; plate; fork; rice
Visible actions: rotating dial; pressing button; serving rice
Visible states: display showing time; display showing 'OFF'; rice on plate</t>
        </is>
      </c>
      <c r="N1771" s="45" t="inlineStr">
        <is>
          <t>21</t>
        </is>
      </c>
      <c r="O1771" s="45" t="inlineStr">
        <is>
          <t>2</t>
        </is>
      </c>
      <c r="P1771" s="59" t="inlineStr">
        <is>
          <t>268.101</t>
        </is>
      </c>
      <c r="Q1771" s="59" t="inlineStr">
        <is>
          <t>302.503</t>
        </is>
      </c>
      <c r="R1771" s="52" t="inlineStr">
        <is>
          <t>ASR describes adjusting pressure cooker settings (low, high, time) and VLM shows interaction with digital display and rotary dial, indicating how control panel settings are used in conjunction with the inner pot during cooking.</t>
        </is>
      </c>
      <c r="S1771" s="52" t="inlineStr">
        <is>
          <t>ASR|VLM</t>
        </is>
      </c>
      <c r="T1771" s="52" t="inlineStr">
        <is>
          <t>low</t>
        </is>
      </c>
      <c r="U1771" s="52" t="inlineStr">
        <is>
          <t>No ambiguity in visible actions or ASR text regarding component interaction; full scene interval is used as no narrower interval is supported.</t>
        </is>
      </c>
      <c r="V1771" s="45" t="inlineStr">
        <is>
          <t>R1</t>
        </is>
      </c>
      <c r="W1771" s="46" t="inlineStr">
        <is>
          <t>1</t>
        </is>
      </c>
      <c r="X1771" s="60" t="n"/>
      <c r="Y1771" s="60" t="n"/>
      <c r="Z1771" s="46" t="inlineStr">
        <is>
          <t>no</t>
        </is>
      </c>
      <c r="AA1771" s="54" t="inlineStr">
        <is>
          <t>5帧为压力锅控制面板/显示屏特写（t=268.1s,275.0s,281.9s,288.7s,302.5s），1帧（t=295.6s）为男人在厨房操作压力锅（蒸汽冒出）的远景，但均未明确演示内胆放入或内胆与控制面板的直接配合操作。</t>
        </is>
      </c>
      <c r="AB1771" s="54" t="inlineStr">
        <is>
          <t>AI=2→R1=1：仅显示控制面板与显示屏操作，未直接演示内胆放置及与面板的配合使用过程。</t>
        </is>
      </c>
      <c r="AC1771" s="46" t="inlineStr">
        <is>
          <t>completed</t>
        </is>
      </c>
      <c r="AD1771" s="46" t="inlineStr">
        <is>
          <t>2026-07-28T02:00:15+08:00</t>
        </is>
      </c>
      <c r="AE1771" s="47">
        <f>IF(AC1771&lt;&gt;"completed","",IF(W1771=O1771,"no","yes"))</f>
        <v/>
      </c>
      <c r="AF1771" s="47">
        <f>IF(AC1771&lt;&gt;"completed","",IF(AND(X1771=P1771,Y1771=Q1771),"no","yes"))</f>
        <v/>
      </c>
      <c r="AG1771" s="47">
        <f>IF(AC1771&lt;&gt;"completed","待复核",IF(OR(W1771="",Z1771="",AA1771="",AD1771=""),"缺少必填项",IF(AND(OR(AE1771="yes",AF1771="yes"),AB1771=""),"修正原因缺失",IF(OR(W1771=0,W1771=1),IF(AND(X1771="",Y1771=""),"通过","0/1级时间应留空"),IF(AND(OR(W1771=2,W1771=3),X1771&lt;&gt;"",Y1771&lt;&gt;"",X1771&gt;=I1771,Y1771&lt;=J1771,Y1771&gt;X1771),"通过","2/3级时间无效")))))</f>
        <v/>
      </c>
    </row>
    <row r="1772">
      <c r="A1772" s="45" t="inlineStr">
        <is>
          <t>VQ-043</t>
        </is>
      </c>
      <c r="B1772" s="52" t="inlineStr">
        <is>
          <t>压力锅内胆和控制面板怎样配合使用？</t>
        </is>
      </c>
      <c r="C1772" s="45" t="inlineStr">
        <is>
          <t>zh-CN</t>
        </is>
      </c>
      <c r="D1772" s="45" t="inlineStr">
        <is>
          <t>Pressure Cooker</t>
        </is>
      </c>
      <c r="E1772" s="45" t="inlineStr">
        <is>
          <t>component</t>
        </is>
      </c>
      <c r="F1772" s="45" t="inlineStr">
        <is>
          <t>development</t>
        </is>
      </c>
      <c r="G1772" s="45" t="inlineStr">
        <is>
          <t>pressure-011-scene-0012</t>
        </is>
      </c>
      <c r="H1772" s="45" t="inlineStr">
        <is>
          <t>pressure-011</t>
        </is>
      </c>
      <c r="I1772" s="59" t="inlineStr">
        <is>
          <t>86.887</t>
        </is>
      </c>
      <c r="J1772" s="59" t="inlineStr">
        <is>
          <t>98.198</t>
        </is>
      </c>
      <c r="K1772" s="45" t="inlineStr">
        <is>
          <t>items/pressure-011-scene-0012/clip.mp4</t>
        </is>
      </c>
      <c r="L1772" s="45" t="inlineStr">
        <is>
          <t>items/pressure-011-scene-0012/thumbnail.jpg</t>
        </is>
      </c>
      <c r="M1772" s="52" t="inlineStr">
        <is>
          <t>ASR: so the only way to do that on the instant pot and it's very simple you click you press on pressure cook and the recipe traditionally calls for 40 minutes if you're using the pork loin but since we're doing the shoulder that
OCR: Instant Pot Duo Nova Soup Broth Rice Meat Stew Multigrain Bean Chill Porridge Poultry + Steam Pressure Keep Level Warm Yogurt Instant Pot 0 100 Normal Chili Cnligh Slow Cook Sauté Delay Cancel Start
VLM: Visual summary: A close-up of an Instant Pot Duo Nova pressure cooker's control panel, showing a hand pressing the 'Pressure Cook' button and the digital display changing to show a 10-minute cooking time.
视觉摘要: 一台Instant Pot Duo Nova压力锅的控制面板特写，显示一只手按下“压力烹饪”按钮，数字显示屏变为10分钟的烹饪时间。
Visible product: Instant Pot Duo Nova
Visible components: digital display; Pressure Cook button; Pressure Level button; Keep Warm button; Delay Start button; Cancel button; Soup/Broth button; Meat/Stew button; Bean/Chili button; Poultry button; Slow Cook button; Sauté button; Rice button; Multigrain button; Porridge button; Steam button; Yogurt button
Visible actions: A hand presses the 'Pressure Cook' button
Visible states: Digital display shows '0:10' after button press; Digital display shows 'Pressure' and 'Normal' and 'High' indicators</t>
        </is>
      </c>
      <c r="N1772" s="45" t="inlineStr">
        <is>
          <t>22</t>
        </is>
      </c>
      <c r="O1772" s="45" t="inlineStr">
        <is>
          <t>3</t>
        </is>
      </c>
      <c r="P1772" s="59" t="inlineStr">
        <is>
          <t>86.887</t>
        </is>
      </c>
      <c r="Q1772" s="59" t="inlineStr">
        <is>
          <t>98.198</t>
        </is>
      </c>
      <c r="R1772" s="52" t="inlineStr">
        <is>
          <t>The video shows a hand pressing the 'Pressure Cook' button on the Instant Pot Duo Nova control panel, which directly demonstrates how the inner pot (implied by the pressure cooking function) interacts with the control panel to initiate cooking.</t>
        </is>
      </c>
      <c r="S1772" s="52" t="inlineStr">
        <is>
          <t>VLM|ASR|OCR</t>
        </is>
      </c>
      <c r="T1772" s="52" t="inlineStr">
        <is>
          <t>low</t>
        </is>
      </c>
      <c r="U1772" s="52" t="inlineStr">
        <is>
          <t>The visual and ASR evidence clearly show the interaction between the control panel and the pressure cooking function, which is the core of the question.</t>
        </is>
      </c>
      <c r="V1772" s="45" t="inlineStr">
        <is>
          <t>R1</t>
        </is>
      </c>
      <c r="W1772" s="46" t="n">
        <v>1</v>
      </c>
      <c r="X1772" s="60" t="n"/>
      <c r="Y1772" s="60" t="n"/>
      <c r="Z1772" s="46" t="inlineStr">
        <is>
          <t>no</t>
        </is>
      </c>
      <c r="AA1772" s="54" t="inlineStr">
        <is>
          <t>第2-6帧（t=89.1s–98.2s）手在Instant Pot控制面板上按Pressure Cook键并设置时间，演示了控制面板的操作方式，但全程未出现内胆，未能展示两者如何配合使用。</t>
        </is>
      </c>
      <c r="AB1772" s="54" t="inlineStr">
        <is>
          <t>AI=3→R1=2：仅演示了控制面板按键操作（按Pressure Cook设时），但画面中完全未出现内胆，无法展示两者配合使用的关系。 | 第三轮仲裁修正：R1原记录 等级=2 时间=[89.1,98.198] 泄漏=no → 仲裁 等级=1 时间=[None,None] 泄漏=no。理由：画面仅展示控制面板按键操作，全程未出现内胆，无法展示内胆与控制面板如何配合使用，采纳复核方1级意见。</t>
        </is>
      </c>
      <c r="AC1772" s="46" t="inlineStr">
        <is>
          <t>completed</t>
        </is>
      </c>
      <c r="AD1772" s="46" t="inlineStr">
        <is>
          <t>2026-07-28T20:35:21+08:00</t>
        </is>
      </c>
      <c r="AE1772" s="47">
        <f>IF(AC1772&lt;&gt;"completed","",IF(W1772=O1772,"no","yes"))</f>
        <v/>
      </c>
      <c r="AF1772" s="47">
        <f>IF(AC1772&lt;&gt;"completed","",IF(AND(X1772=P1772,Y1772=Q1772),"no","yes"))</f>
        <v/>
      </c>
      <c r="AG1772" s="47">
        <f>IF(AC1772&lt;&gt;"completed","待复核",IF(OR(W1772="",Z1772="",AA1772="",AD1772=""),"缺少必填项",IF(AND(OR(AE1772="yes",AF1772="yes"),AB1772=""),"修正原因缺失",IF(OR(W1772=0,W1772=1),IF(AND(X1772="",Y1772=""),"通过","0/1级时间应留空"),IF(AND(OR(W1772=2,W1772=3),X1772&lt;&gt;"",Y1772&lt;&gt;"",X1772&gt;=I1772,Y1772&lt;=J1772,Y1772&gt;X1772),"通过","2/3级时间无效")))))</f>
        <v/>
      </c>
    </row>
    <row r="1773">
      <c r="A1773" s="45" t="inlineStr">
        <is>
          <t>VQ-043</t>
        </is>
      </c>
      <c r="B1773" s="52" t="inlineStr">
        <is>
          <t>压力锅内胆和控制面板怎样配合使用？</t>
        </is>
      </c>
      <c r="C1773" s="45" t="inlineStr">
        <is>
          <t>zh-CN</t>
        </is>
      </c>
      <c r="D1773" s="45" t="inlineStr">
        <is>
          <t>Pressure Cooker</t>
        </is>
      </c>
      <c r="E1773" s="45" t="inlineStr">
        <is>
          <t>component</t>
        </is>
      </c>
      <c r="F1773" s="45" t="inlineStr">
        <is>
          <t>development</t>
        </is>
      </c>
      <c r="G1773" s="45" t="inlineStr">
        <is>
          <t>pressure-011-scene-0020</t>
        </is>
      </c>
      <c r="H1773" s="45" t="inlineStr">
        <is>
          <t>pressure-011</t>
        </is>
      </c>
      <c r="I1773" s="59" t="inlineStr">
        <is>
          <t>159.76</t>
        </is>
      </c>
      <c r="J1773" s="59" t="inlineStr">
        <is>
          <t>163.297</t>
        </is>
      </c>
      <c r="K1773" s="45" t="inlineStr">
        <is>
          <t>items/pressure-011-scene-0020/clip.mp4</t>
        </is>
      </c>
      <c r="L1773" s="45" t="inlineStr">
        <is>
          <t>items/pressure-011-scene-0020/thumbnail.jpg</t>
        </is>
      </c>
      <c r="M1773" s="52" t="inlineStr">
        <is>
          <t>ASR: the Instapot there we go and then we're gonna click on saute and while that's
OCR: Instant Pot Duo Nova Soup Broth Rice Meat 00:30 Stew Multigrain Bean Chilli Porridge Poultry Steam Slow Cook Pressure Keep Level Warm Yogurt Sauté Delay Start Cancel
VLM: Visual summary: A gloved hand presses a button on an Instant Pot Duo Nova pressure cooker's control panel, setting the timer to 30 minutes.
视觉摘要: 一只戴着手套的手按压电压力锅控制面板上的按钮，将计时器设置为30分钟。
Visible product: Instant Pot Duo Nova
Visible components: control panel; digital display; buttons; gloved hand
Visible actions: pressing a button
Visible states: digital display showing 00:30; blue light illuminated under 'Sauté' button</t>
        </is>
      </c>
      <c r="N1773" s="45" t="inlineStr">
        <is>
          <t>23</t>
        </is>
      </c>
      <c r="O1773" s="45" t="inlineStr">
        <is>
          <t>2</t>
        </is>
      </c>
      <c r="P1773" s="59" t="inlineStr">
        <is>
          <t>159.76</t>
        </is>
      </c>
      <c r="Q1773" s="59" t="inlineStr">
        <is>
          <t>163.297</t>
        </is>
      </c>
      <c r="R1773" s="52" t="inlineStr">
        <is>
          <t>The video shows a gloved hand pressing a button on the control panel to set a 30-minute timer, with the 'Sauté' function illuminated, demonstrating interaction between the control panel and the inner pot via programmed settings.</t>
        </is>
      </c>
      <c r="S1773" s="52" t="inlineStr">
        <is>
          <t>VLM|ASR</t>
        </is>
      </c>
      <c r="T1773" s="52" t="inlineStr">
        <is>
          <t>low</t>
        </is>
      </c>
      <c r="U1773" s="52" t="inlineStr">
        <is>
          <t>The evidence clearly shows control panel interaction but does not explicitly show the inner pot or its physical state during operation.</t>
        </is>
      </c>
      <c r="V1773" s="45" t="inlineStr">
        <is>
          <t>R1</t>
        </is>
      </c>
      <c r="W1773" s="46" t="inlineStr">
        <is>
          <t>1</t>
        </is>
      </c>
      <c r="X1773" s="60" t="n"/>
      <c r="Y1773" s="60" t="n"/>
      <c r="Z1773" s="46" t="inlineStr">
        <is>
          <t>no</t>
        </is>
      </c>
      <c r="AA1773" s="54" t="inlineStr">
        <is>
          <t>仅显示控制面板操作，未同时展示内胆及其与控制面板的配合关系。</t>
        </is>
      </c>
      <c r="AB1773" s="54" t="inlineStr">
        <is>
          <t>AI=2→R1=1：仅有控制面板，无内胆配合演示。</t>
        </is>
      </c>
      <c r="AC1773" s="46" t="inlineStr">
        <is>
          <t>completed</t>
        </is>
      </c>
      <c r="AD1773" s="46" t="inlineStr">
        <is>
          <t>2026-07-28T01:55:19+08:00</t>
        </is>
      </c>
      <c r="AE1773" s="47">
        <f>IF(AC1773&lt;&gt;"completed","",IF(W1773=O1773,"no","yes"))</f>
        <v/>
      </c>
      <c r="AF1773" s="47">
        <f>IF(AC1773&lt;&gt;"completed","",IF(AND(X1773=P1773,Y1773=Q1773),"no","yes"))</f>
        <v/>
      </c>
      <c r="AG1773" s="47">
        <f>IF(AC1773&lt;&gt;"completed","待复核",IF(OR(W1773="",Z1773="",AA1773="",AD1773=""),"缺少必填项",IF(AND(OR(AE1773="yes",AF1773="yes"),AB1773=""),"修正原因缺失",IF(OR(W1773=0,W1773=1),IF(AND(X1773="",Y1773=""),"通过","0/1级时间应留空"),IF(AND(OR(W1773=2,W1773=3),X1773&lt;&gt;"",Y1773&lt;&gt;"",X1773&gt;=I1773,Y1773&lt;=J1773,Y1773&gt;X1773),"通过","2/3级时间无效")))))</f>
        <v/>
      </c>
    </row>
    <row r="1774">
      <c r="A1774" s="45" t="inlineStr">
        <is>
          <t>VQ-043</t>
        </is>
      </c>
      <c r="B1774" s="52" t="inlineStr">
        <is>
          <t>压力锅内胆和控制面板怎样配合使用？</t>
        </is>
      </c>
      <c r="C1774" s="45" t="inlineStr">
        <is>
          <t>zh-CN</t>
        </is>
      </c>
      <c r="D1774" s="45" t="inlineStr">
        <is>
          <t>Pressure Cooker</t>
        </is>
      </c>
      <c r="E1774" s="45" t="inlineStr">
        <is>
          <t>component</t>
        </is>
      </c>
      <c r="F1774" s="45" t="inlineStr">
        <is>
          <t>development</t>
        </is>
      </c>
      <c r="G1774" s="45" t="inlineStr">
        <is>
          <t>pressure-020-scene-0006</t>
        </is>
      </c>
      <c r="H1774" s="45" t="inlineStr">
        <is>
          <t>pressure-020</t>
        </is>
      </c>
      <c r="I1774" s="59" t="inlineStr">
        <is>
          <t>146.38</t>
        </is>
      </c>
      <c r="J1774" s="59" t="inlineStr">
        <is>
          <t>154.955</t>
        </is>
      </c>
      <c r="K1774" s="45" t="inlineStr">
        <is>
          <t>items/pressure-020-scene-0006/clip.mp4</t>
        </is>
      </c>
      <c r="L1774" s="45" t="inlineStr">
        <is>
          <t>items/pressure-020-scene-0006/thumbnail.jpg</t>
        </is>
      </c>
      <c r="M1774" s="52" t="inlineStr">
        <is>
          <t>ASR: Now I'm going to go ahead and hit the white rice button and hit start and then we will just let this cook so most pressure cookers cook
VLM: Visual summary: A stainless steel pressure cooker with a digital display and control panel is sitting on a granite countertop. A person's head briefly appears over the appliance.
视觉摘要: 一台不锈钢压力锅，带有数字显示屏和控制面板，放在花岗岩台面上。一个人的头短暂出现在锅的上方。
Visible product: Pressure Cooker
Visible components: stainless steel body; digital display; control panel; lid with handle; granite countertop; white spoon
Visible actions: person leaning over the pressure cooker
Visible states: digital display showing red numbers; pressure cooker sitting on countertop
Visual uncertainty: The person's face and hands are not visible. The exact content of the digital display is not fully legible.</t>
        </is>
      </c>
      <c r="N1774" s="45" t="inlineStr">
        <is>
          <t>24</t>
        </is>
      </c>
      <c r="O1774" s="45" t="inlineStr">
        <is>
          <t>1</t>
        </is>
      </c>
      <c r="P1774" s="59" t="str"/>
      <c r="Q1774" s="59" t="str"/>
      <c r="R1774" s="52" t="inlineStr">
        <is>
          <t>The scene shows a pressure cooker with a visible control panel and digital display, and ASR mentions pressing a button on the control panel to start cooking, but no visual or spoken evidence explains how the inner pot interacts with the control panel.</t>
        </is>
      </c>
      <c r="S1774" s="52" t="inlineStr">
        <is>
          <t>VLM|ASR</t>
        </is>
      </c>
      <c r="T1774" s="52" t="inlineStr">
        <is>
          <t>low</t>
        </is>
      </c>
      <c r="U1774" s="52" t="inlineStr">
        <is>
          <t>No evidence shows the inner pot being positioned or engaged with the control panel; only the outer unit is visible.</t>
        </is>
      </c>
      <c r="V1774" s="45" t="inlineStr">
        <is>
          <t>R1</t>
        </is>
      </c>
      <c r="W1774" s="46" t="inlineStr">
        <is>
          <t>1</t>
        </is>
      </c>
      <c r="X1774" s="60" t="n"/>
      <c r="Y1774" s="60" t="n"/>
      <c r="Z1774" s="46" t="inlineStr">
        <is>
          <t>no</t>
        </is>
      </c>
      <c r="AA1774" s="54" t="inlineStr">
        <is>
          <t>第1-6帧（146.4s-155.0s）展示了电压力锅控制面板，但未展示内胆与其配合的工作过程。</t>
        </is>
      </c>
      <c r="AB1774" s="54" t="n"/>
      <c r="AC1774" s="46" t="inlineStr">
        <is>
          <t>completed</t>
        </is>
      </c>
      <c r="AD1774" s="46" t="inlineStr">
        <is>
          <t>2026-07-28T01:55:19+08:00</t>
        </is>
      </c>
      <c r="AE1774" s="47">
        <f>IF(AC1774&lt;&gt;"completed","",IF(W1774=O1774,"no","yes"))</f>
        <v/>
      </c>
      <c r="AF1774" s="47">
        <f>IF(AC1774&lt;&gt;"completed","",IF(AND(X1774=P1774,Y1774=Q1774),"no","yes"))</f>
        <v/>
      </c>
      <c r="AG1774" s="47">
        <f>IF(AC1774&lt;&gt;"completed","待复核",IF(OR(W1774="",Z1774="",AA1774="",AD1774=""),"缺少必填项",IF(AND(OR(AE1774="yes",AF1774="yes"),AB1774=""),"修正原因缺失",IF(OR(W1774=0,W1774=1),IF(AND(X1774="",Y1774=""),"通过","0/1级时间应留空"),IF(AND(OR(W1774=2,W1774=3),X1774&lt;&gt;"",Y1774&lt;&gt;"",X1774&gt;=I1774,Y1774&lt;=J1774,Y1774&gt;X1774),"通过","2/3级时间无效")))))</f>
        <v/>
      </c>
    </row>
    <row r="1775">
      <c r="A1775" s="45" t="inlineStr">
        <is>
          <t>VQ-043</t>
        </is>
      </c>
      <c r="B1775" s="52" t="inlineStr">
        <is>
          <t>压力锅内胆和控制面板怎样配合使用？</t>
        </is>
      </c>
      <c r="C1775" s="45" t="inlineStr">
        <is>
          <t>zh-CN</t>
        </is>
      </c>
      <c r="D1775" s="45" t="inlineStr">
        <is>
          <t>Pressure Cooker</t>
        </is>
      </c>
      <c r="E1775" s="45" t="inlineStr">
        <is>
          <t>component</t>
        </is>
      </c>
      <c r="F1775" s="45" t="inlineStr">
        <is>
          <t>development</t>
        </is>
      </c>
      <c r="G1775" s="45" t="inlineStr">
        <is>
          <t>pressure-010-scene-0006</t>
        </is>
      </c>
      <c r="H1775" s="45" t="inlineStr">
        <is>
          <t>pressure-010</t>
        </is>
      </c>
      <c r="I1775" s="59" t="inlineStr">
        <is>
          <t>147.915</t>
        </is>
      </c>
      <c r="J1775" s="59" t="inlineStr">
        <is>
          <t>182.549</t>
        </is>
      </c>
      <c r="K1775" s="45" t="inlineStr">
        <is>
          <t>items/pressure-010-scene-0006/clip.mp4</t>
        </is>
      </c>
      <c r="L1775" s="45" t="inlineStr">
        <is>
          <t>items/pressure-010-scene-0006/thumbnail.jpg</t>
        </is>
      </c>
      <c r="M1775" s="52" t="inlineStr">
        <is>
          <t>ASR: then you'll be set. Before we can open the pot we have to let it depressurize and to do that you'll just turn the knob here to venting and let all the steam rise out of the pot. Once we get the pot open we can go ahead and dump in the rest of our ingredients. You'll start with that 12 ounce can of evaporated milk and then put in two tablespoons of butter or your butter alternative and then go ahead and try to get out 1 quarter teaspoon of ground nutmeg. Here I struggle with it again same as the mustard. Eventually get it out though and it goes straight into the
OCR: LUSTANSS Irstart Gct E0OS 12 OZ EVAPORATED MILK Instart Get' 0006 E006 Irstort Gel 8008 1/4 TEASPOON GROUND NUTMEG Irstart Det
VLM: Visual summary: A person is preparing to use a pressure cooker by adding ingredients to it.
视觉摘要: 一个人正在准备使用压力锅，向其中添加食材。
Visible product: Pressure Cooker
Visible components: pressure cooker; digital display; control buttons; lid; can; measuring cups; spoon
Visible actions: pointing at a button on the lid; pouring from a can into the pressure cooker; placing a can on the counter
Visible states: pressure cooker lid is open; digital display shows time
Visual uncertainty: The exact text on the labels is not fully legible.</t>
        </is>
      </c>
      <c r="N1775" s="45" t="inlineStr">
        <is>
          <t>25</t>
        </is>
      </c>
      <c r="O1775" s="45" t="inlineStr">
        <is>
          <t>1</t>
        </is>
      </c>
      <c r="P1775" s="59" t="str"/>
      <c r="Q1775" s="59" t="str"/>
      <c r="R1775" s="52" t="inlineStr">
        <is>
          <t>The scene shows a pressure cooker with visible control buttons and digital display, and the ASR mentions turning a knob to vent steam, indicating interaction with the control panel. However, no explicit instruction or demonstration of how the inner pot and control panel work together is shown or described.</t>
        </is>
      </c>
      <c r="S1775" s="52" t="inlineStr">
        <is>
          <t>VLM|ASR|OCR</t>
        </is>
      </c>
      <c r="T1775" s="52" t="inlineStr">
        <is>
          <t>low</t>
        </is>
      </c>
      <c r="U1775" s="52" t="inlineStr">
        <is>
          <t>The evidence confirms the presence of the pressure cooker and its control panel, but does not show or describe the specific coordination or interaction between the inner pot and control panel as required by the question.</t>
        </is>
      </c>
      <c r="V1775" s="45" t="inlineStr">
        <is>
          <t>R1</t>
        </is>
      </c>
      <c r="W1775" s="46" t="inlineStr">
        <is>
          <t>1</t>
        </is>
      </c>
      <c r="X1775" s="60" t="n"/>
      <c r="Y1775" s="60" t="n"/>
      <c r="Z1775" s="46" t="inlineStr">
        <is>
          <t>no</t>
        </is>
      </c>
      <c r="AA1775" s="54" t="inlineStr">
        <is>
          <t>帧1/帧6 控制面板可见数字显示，帧3-5 显示内胆盛装食材；全片未演示内胆与面板配合使用的具体操作或说明。</t>
        </is>
      </c>
      <c r="AB1775" s="54" t="n"/>
      <c r="AC1775" s="46" t="inlineStr">
        <is>
          <t>completed</t>
        </is>
      </c>
      <c r="AD1775" s="46" t="inlineStr">
        <is>
          <t>2026-07-28T01:55:19+08:00</t>
        </is>
      </c>
      <c r="AE1775" s="47">
        <f>IF(AC1775&lt;&gt;"completed","",IF(W1775=O1775,"no","yes"))</f>
        <v/>
      </c>
      <c r="AF1775" s="47">
        <f>IF(AC1775&lt;&gt;"completed","",IF(AND(X1775=P1775,Y1775=Q1775),"no","yes"))</f>
        <v/>
      </c>
      <c r="AG1775" s="47">
        <f>IF(AC1775&lt;&gt;"completed","待复核",IF(OR(W1775="",Z1775="",AA1775="",AD1775=""),"缺少必填项",IF(AND(OR(AE1775="yes",AF1775="yes"),AB1775=""),"修正原因缺失",IF(OR(W1775=0,W1775=1),IF(AND(X1775="",Y1775=""),"通过","0/1级时间应留空"),IF(AND(OR(W1775=2,W1775=3),X1775&lt;&gt;"",Y1775&lt;&gt;"",X1775&gt;=I1775,Y1775&lt;=J1775,Y1775&gt;X1775),"通过","2/3级时间无效")))))</f>
        <v/>
      </c>
    </row>
    <row r="1776">
      <c r="A1776" s="45" t="inlineStr">
        <is>
          <t>VQ-043</t>
        </is>
      </c>
      <c r="B1776" s="52" t="inlineStr">
        <is>
          <t>压力锅内胆和控制面板怎样配合使用？</t>
        </is>
      </c>
      <c r="C1776" s="45" t="inlineStr">
        <is>
          <t>zh-CN</t>
        </is>
      </c>
      <c r="D1776" s="45" t="inlineStr">
        <is>
          <t>Pressure Cooker</t>
        </is>
      </c>
      <c r="E1776" s="45" t="inlineStr">
        <is>
          <t>component</t>
        </is>
      </c>
      <c r="F1776" s="45" t="inlineStr">
        <is>
          <t>development</t>
        </is>
      </c>
      <c r="G1776" s="45" t="inlineStr">
        <is>
          <t>pressure-033-scene-0054</t>
        </is>
      </c>
      <c r="H1776" s="45" t="inlineStr">
        <is>
          <t>pressure-033</t>
        </is>
      </c>
      <c r="I1776" s="59" t="inlineStr">
        <is>
          <t>556.523</t>
        </is>
      </c>
      <c r="J1776" s="59" t="inlineStr">
        <is>
          <t>576.61</t>
        </is>
      </c>
      <c r="K1776" s="45" t="inlineStr">
        <is>
          <t>items/pressure-033-scene-0054/clip.mp4</t>
        </is>
      </c>
      <c r="L1776" s="45" t="inlineStr">
        <is>
          <t>items/pressure-033-scene-0054/thumbnail.jpg</t>
        </is>
      </c>
      <c r="M1776" s="52" t="inlineStr">
        <is>
          <t>ASR: either on a low setting, which is 1, or 2 for high pressure. What's unique about the Duo is it also has an automatic steam release setting here, which is where the little puff of steam is shown on the regulator to set the valve on the setting, and the steam after cooking will come out automatically. automatically. The Duo also has a built-in pressure regulator indicator, so when you're
OCR: The New FAGOR DUO features: HIGH &amp; LOW cooking pressures Steam Release Position Visual Safety Indicator
VLM: Visual summary: A hand is operating a black pressure cooker lid valve on a stovetop, with text overlay listing features of the product.
视觉摘要: 一只手正在操作压力锅盖上的黑色阀门，画面叠加文字列出该产品的功能。
Visible product: FAGOR DUO
Visible components: hand; pressure cooker lid valve; pressure cooker; stovetop; text overlay
Visible actions: hand pressing a button on the pressure cooker lid valve
Visible states: text overlay displayed on screen
Visual uncertainty: The full product model name is not visible, only 'FAGOR DUO' is shown in text. The exact state of the pressure cooker (e.g., whether it is on or off) is not visible.</t>
        </is>
      </c>
      <c r="N1776" s="45" t="inlineStr">
        <is>
          <t>26</t>
        </is>
      </c>
      <c r="O1776" s="45" t="inlineStr">
        <is>
          <t>1</t>
        </is>
      </c>
      <c r="P1776" s="59" t="str"/>
      <c r="Q1776" s="59" t="str"/>
      <c r="R1776" s="52" t="inlineStr">
        <is>
          <t>The scene shows a hand operating the pressure cooker lid valve and displays text overlay listing product features including steam release and pressure settings, but does not show or explain how the inner pot and control panel interact.</t>
        </is>
      </c>
      <c r="S1776" s="52" t="inlineStr">
        <is>
          <t>VLM|ASR|OCR</t>
        </is>
      </c>
      <c r="T1776" s="52" t="inlineStr">
        <is>
          <t>low</t>
        </is>
      </c>
      <c r="U1776" s="52" t="inlineStr">
        <is>
          <t>The evidence does not show or describe the interaction between the inner pot and control panel, only the lid valve and pressure settings.</t>
        </is>
      </c>
      <c r="V1776" s="45" t="inlineStr">
        <is>
          <t>R1</t>
        </is>
      </c>
      <c r="W1776" s="46" t="inlineStr">
        <is>
          <t>1</t>
        </is>
      </c>
      <c r="X1776" s="60" t="n"/>
      <c r="Y1776" s="60" t="n"/>
      <c r="Z1776" s="46" t="inlineStr">
        <is>
          <t>no</t>
        </is>
      </c>
      <c r="AA1776" s="54" t="inlineStr">
        <is>
          <t>全部6帧（t=550.6s–576.6s）仅展示盖上的排气阀操作和产品特性文字，未出现内胆或控制面板。</t>
        </is>
      </c>
      <c r="AB1776" s="54" t="n"/>
      <c r="AC1776" s="46" t="inlineStr">
        <is>
          <t>completed</t>
        </is>
      </c>
      <c r="AD1776" s="46" t="inlineStr">
        <is>
          <t>2026-07-28T02:00:15+08:00</t>
        </is>
      </c>
      <c r="AE1776" s="47">
        <f>IF(AC1776&lt;&gt;"completed","",IF(W1776=O1776,"no","yes"))</f>
        <v/>
      </c>
      <c r="AF1776" s="47">
        <f>IF(AC1776&lt;&gt;"completed","",IF(AND(X1776=P1776,Y1776=Q1776),"no","yes"))</f>
        <v/>
      </c>
      <c r="AG1776" s="47">
        <f>IF(AC1776&lt;&gt;"completed","待复核",IF(OR(W1776="",Z1776="",AA1776="",AD1776=""),"缺少必填项",IF(AND(OR(AE1776="yes",AF1776="yes"),AB1776=""),"修正原因缺失",IF(OR(W1776=0,W1776=1),IF(AND(X1776="",Y1776=""),"通过","0/1级时间应留空"),IF(AND(OR(W1776=2,W1776=3),X1776&lt;&gt;"",Y1776&lt;&gt;"",X1776&gt;=I1776,Y1776&lt;=J1776,Y1776&gt;X1776),"通过","2/3级时间无效")))))</f>
        <v/>
      </c>
    </row>
    <row r="1777">
      <c r="A1777" s="45" t="inlineStr">
        <is>
          <t>VQ-043</t>
        </is>
      </c>
      <c r="B1777" s="52" t="inlineStr">
        <is>
          <t>压力锅内胆和控制面板怎样配合使用？</t>
        </is>
      </c>
      <c r="C1777" s="45" t="inlineStr">
        <is>
          <t>zh-CN</t>
        </is>
      </c>
      <c r="D1777" s="45" t="inlineStr">
        <is>
          <t>Pressure Cooker</t>
        </is>
      </c>
      <c r="E1777" s="45" t="inlineStr">
        <is>
          <t>component</t>
        </is>
      </c>
      <c r="F1777" s="45" t="inlineStr">
        <is>
          <t>development</t>
        </is>
      </c>
      <c r="G1777" s="45" t="inlineStr">
        <is>
          <t>pressure-037-scene-0014</t>
        </is>
      </c>
      <c r="H1777" s="45" t="inlineStr">
        <is>
          <t>pressure-037</t>
        </is>
      </c>
      <c r="I1777" s="59" t="inlineStr">
        <is>
          <t>77.731</t>
        </is>
      </c>
      <c r="J1777" s="59" t="inlineStr">
        <is>
          <t>80.234</t>
        </is>
      </c>
      <c r="K1777" s="45" t="inlineStr">
        <is>
          <t>items/pressure-037-scene-0014/clip.mp4</t>
        </is>
      </c>
      <c r="L1777" s="45" t="inlineStr">
        <is>
          <t>items/pressure-037-scene-0014/thumbnail.jpg</t>
        </is>
      </c>
      <c r="M1777" s="52" t="inlineStr">
        <is>
          <t>OCR: INSIDE RICKS
VLM: Visual summary: A hand is pressing a button on an Instant Pot pressure cooker, which displays a digital timer reading '48'.
视觉摘要: 一只手正在按压一个显示数字计时器为“48”的Instant Pot压力锅的按钮。
Visible product: Instant Pot
Visible components: digital display; control panel; buttons; hand; pressure cooker body
Visible actions: pressing a button
Visible states: digital display showing '48'; button being pressed</t>
        </is>
      </c>
      <c r="N1777" s="45" t="inlineStr">
        <is>
          <t>27</t>
        </is>
      </c>
      <c r="O1777" s="45" t="inlineStr">
        <is>
          <t>2</t>
        </is>
      </c>
      <c r="P1777" s="59" t="inlineStr">
        <is>
          <t>77.731</t>
        </is>
      </c>
      <c r="Q1777" s="59" t="inlineStr">
        <is>
          <t>80.234</t>
        </is>
      </c>
      <c r="R1777" s="52" t="inlineStr">
        <is>
          <t>显示数字计时器为“48”的控制面板被手按压，表明控制面板用于设置和操作压力锅，但未展示内胆如何配合使用。</t>
        </is>
      </c>
      <c r="S1777" s="52" t="inlineStr">
        <is>
          <t>VLM</t>
        </is>
      </c>
      <c r="T1777" s="52" t="inlineStr">
        <is>
          <t>low</t>
        </is>
      </c>
      <c r="U1777" s="52" t="inlineStr">
        <is>
          <t>未展示内胆与控制面板的配合过程，仅展示控制面板操作。</t>
        </is>
      </c>
      <c r="V1777" s="45" t="inlineStr">
        <is>
          <t>R1</t>
        </is>
      </c>
      <c r="W1777" s="46" t="inlineStr">
        <is>
          <t>1</t>
        </is>
      </c>
      <c r="X1777" s="60" t="n"/>
      <c r="Y1777" s="60" t="n"/>
      <c r="Z1777" s="46" t="inlineStr">
        <is>
          <t>no</t>
        </is>
      </c>
      <c r="AA1777" s="54" t="inlineStr">
        <is>
          <t>全部6帧仅显示Instant Pot控制面板及手部按钮操作（显示屏OFF/9/7切换），内胆完全未出现在画面中。</t>
        </is>
      </c>
      <c r="AB1777" s="54" t="inlineStr">
        <is>
          <t>AI=2→R1=1：画面仅展示控制面板操作，无内胆出现，无法说明两者如何配合使用。</t>
        </is>
      </c>
      <c r="AC1777" s="46" t="inlineStr">
        <is>
          <t>completed</t>
        </is>
      </c>
      <c r="AD1777" s="46" t="inlineStr">
        <is>
          <t>2026-07-28T02:00:15+08:00</t>
        </is>
      </c>
      <c r="AE1777" s="47">
        <f>IF(AC1777&lt;&gt;"completed","",IF(W1777=O1777,"no","yes"))</f>
        <v/>
      </c>
      <c r="AF1777" s="47">
        <f>IF(AC1777&lt;&gt;"completed","",IF(AND(X1777=P1777,Y1777=Q1777),"no","yes"))</f>
        <v/>
      </c>
      <c r="AG1777" s="47">
        <f>IF(AC1777&lt;&gt;"completed","待复核",IF(OR(W1777="",Z1777="",AA1777="",AD1777=""),"缺少必填项",IF(AND(OR(AE1777="yes",AF1777="yes"),AB1777=""),"修正原因缺失",IF(OR(W1777=0,W1777=1),IF(AND(X1777="",Y1777=""),"通过","0/1级时间应留空"),IF(AND(OR(W1777=2,W1777=3),X1777&lt;&gt;"",Y1777&lt;&gt;"",X1777&gt;=I1777,Y1777&lt;=J1777,Y1777&gt;X1777),"通过","2/3级时间无效")))))</f>
        <v/>
      </c>
    </row>
    <row r="1778">
      <c r="A1778" s="45" t="inlineStr">
        <is>
          <t>VQ-043</t>
        </is>
      </c>
      <c r="B1778" s="52" t="inlineStr">
        <is>
          <t>压力锅内胆和控制面板怎样配合使用？</t>
        </is>
      </c>
      <c r="C1778" s="45" t="inlineStr">
        <is>
          <t>zh-CN</t>
        </is>
      </c>
      <c r="D1778" s="45" t="inlineStr">
        <is>
          <t>Pressure Cooker</t>
        </is>
      </c>
      <c r="E1778" s="45" t="inlineStr">
        <is>
          <t>component</t>
        </is>
      </c>
      <c r="F1778" s="45" t="inlineStr">
        <is>
          <t>development</t>
        </is>
      </c>
      <c r="G1778" s="45" t="inlineStr">
        <is>
          <t>pressure-037-scene-0004</t>
        </is>
      </c>
      <c r="H1778" s="45" t="inlineStr">
        <is>
          <t>pressure-037</t>
        </is>
      </c>
      <c r="I1778" s="59" t="inlineStr">
        <is>
          <t>14.512</t>
        </is>
      </c>
      <c r="J1778" s="59" t="inlineStr">
        <is>
          <t>17.807</t>
        </is>
      </c>
      <c r="K1778" s="45" t="inlineStr">
        <is>
          <t>items/pressure-037-scene-0004/clip.mp4</t>
        </is>
      </c>
      <c r="L1778" s="45" t="inlineStr">
        <is>
          <t>items/pressure-037-scene-0004/thumbnail.jpg</t>
        </is>
      </c>
      <c r="M1778" s="52" t="inlineStr">
        <is>
          <t>OCR: INSIDER PICKS
VLM: Visual summary: A person is using a pressure cooker, placing eggs into a steamer basket inside it.
视觉摘要: 一个人正在使用压力锅，将鸡蛋放入锅内的蒸架中。
Visible product: Pressure Cooker
Visible components: pressure cooker; steamer basket; eggs; digital display; control panel; lid handle; glass measuring cup
Visible actions: person opening the pressure cooker lid; person placing eggs into the steamer basket
Visible states: pressure cooker lid is open; eggs are being placed in the steamer basket
Visible warnings: CAUTION; Wipe En Danger</t>
        </is>
      </c>
      <c r="N1778" s="45" t="inlineStr">
        <is>
          <t>28</t>
        </is>
      </c>
      <c r="O1778" s="45" t="inlineStr">
        <is>
          <t>1</t>
        </is>
      </c>
      <c r="P1778" s="59" t="str"/>
      <c r="Q1778" s="59" t="str"/>
      <c r="R1778" s="52" t="inlineStr">
        <is>
          <t>The scene shows a person placing eggs into a steamer basket inside the pressure cooker, with the control panel visible, but no interaction or explanation of how the inner pot and control panel work together.</t>
        </is>
      </c>
      <c r="S1778" s="52" t="inlineStr">
        <is>
          <t>VLM</t>
        </is>
      </c>
      <c r="T1778" s="52" t="inlineStr">
        <is>
          <t>low</t>
        </is>
      </c>
      <c r="U1778" s="52" t="inlineStr">
        <is>
          <t>No evidence of the inner pot being used in conjunction with the control panel or any instructional content on their coordination.</t>
        </is>
      </c>
      <c r="V1778" s="45" t="inlineStr">
        <is>
          <t>R1</t>
        </is>
      </c>
      <c r="W1778" s="46" t="inlineStr">
        <is>
          <t>0</t>
        </is>
      </c>
      <c r="X1778" s="60" t="n"/>
      <c r="Y1778" s="60" t="n"/>
      <c r="Z1778" s="46" t="inlineStr">
        <is>
          <t>no</t>
        </is>
      </c>
      <c r="AA1778" s="54" t="inlineStr">
        <is>
          <t>虽然控制面板可见，但无内胆取出/放入，也无二者配合操作。</t>
        </is>
      </c>
      <c r="AB1778" s="54" t="inlineStr">
        <is>
          <t>AI=1→R1=0：未展示内胆与控制面板的配合。</t>
        </is>
      </c>
      <c r="AC1778" s="46" t="inlineStr">
        <is>
          <t>completed</t>
        </is>
      </c>
      <c r="AD1778" s="46" t="inlineStr">
        <is>
          <t>2026-07-28T01:55:19+08:00</t>
        </is>
      </c>
      <c r="AE1778" s="47">
        <f>IF(AC1778&lt;&gt;"completed","",IF(W1778=O1778,"no","yes"))</f>
        <v/>
      </c>
      <c r="AF1778" s="47">
        <f>IF(AC1778&lt;&gt;"completed","",IF(AND(X1778=P1778,Y1778=Q1778),"no","yes"))</f>
        <v/>
      </c>
      <c r="AG1778" s="47">
        <f>IF(AC1778&lt;&gt;"completed","待复核",IF(OR(W1778="",Z1778="",AA1778="",AD1778=""),"缺少必填项",IF(AND(OR(AE1778="yes",AF1778="yes"),AB1778=""),"修正原因缺失",IF(OR(W1778=0,W1778=1),IF(AND(X1778="",Y1778=""),"通过","0/1级时间应留空"),IF(AND(OR(W1778=2,W1778=3),X1778&lt;&gt;"",Y1778&lt;&gt;"",X1778&gt;=I1778,Y1778&lt;=J1778,Y1778&gt;X1778),"通过","2/3级时间无效")))))</f>
        <v/>
      </c>
    </row>
    <row r="1779">
      <c r="A1779" s="45" t="inlineStr">
        <is>
          <t>VQ-043</t>
        </is>
      </c>
      <c r="B1779" s="52" t="inlineStr">
        <is>
          <t>压力锅内胆和控制面板怎样配合使用？</t>
        </is>
      </c>
      <c r="C1779" s="45" t="inlineStr">
        <is>
          <t>zh-CN</t>
        </is>
      </c>
      <c r="D1779" s="45" t="inlineStr">
        <is>
          <t>Pressure Cooker</t>
        </is>
      </c>
      <c r="E1779" s="45" t="inlineStr">
        <is>
          <t>component</t>
        </is>
      </c>
      <c r="F1779" s="45" t="inlineStr">
        <is>
          <t>development</t>
        </is>
      </c>
      <c r="G1779" s="45" t="inlineStr">
        <is>
          <t>pressure-033-scene-0034</t>
        </is>
      </c>
      <c r="H1779" s="45" t="inlineStr">
        <is>
          <t>pressure-033</t>
        </is>
      </c>
      <c r="I1779" s="59" t="inlineStr">
        <is>
          <t>307.407</t>
        </is>
      </c>
      <c r="J1779" s="59" t="inlineStr">
        <is>
          <t>309.676</t>
        </is>
      </c>
      <c r="K1779" s="45" t="inlineStr">
        <is>
          <t>items/pressure-033-scene-0034/clip.mp4</t>
        </is>
      </c>
      <c r="L1779" s="45" t="inlineStr">
        <is>
          <t>items/pressure-033-scene-0034/thumbnail.jpg</t>
        </is>
      </c>
      <c r="M1779" s="52" t="inlineStr">
        <is>
          <t>ASR: to happen is if you have a pressure regulator valve like the MultiRapid does, visibly you can see the level of pressure, but there's no more steam coming out, and it's virtually
VLM: Visual summary: A person's hand is interacting with the lid of a pressure cooker.
视觉摘要: 一个人的手正在与压力锅的锅盖互动。
Visible product: Pressure Cooker
Visible components: hand; pressure cooker lid; pressure cooker body; control knob
Visible actions: hand pressing or adjusting the lid
Visual uncertainty: The exact action being performed is ambiguous; the full context of the scene is not visible.</t>
        </is>
      </c>
      <c r="N1779" s="45" t="inlineStr">
        <is>
          <t>29</t>
        </is>
      </c>
      <c r="O1779" s="45" t="inlineStr">
        <is>
          <t>1</t>
        </is>
      </c>
      <c r="P1779" s="59" t="str"/>
      <c r="Q1779" s="59" t="str"/>
      <c r="R1779" s="52" t="inlineStr">
        <is>
          <t>The scene shows interaction with the pressure cooker lid, but no visible or audible evidence of how the inner pot and control panel work together.</t>
        </is>
      </c>
      <c r="S1779" s="52" t="inlineStr">
        <is>
          <t>VLM</t>
        </is>
      </c>
      <c r="T1779" s="52" t="inlineStr">
        <is>
          <t>low</t>
        </is>
      </c>
      <c r="U1779" s="52" t="inlineStr">
        <is>
          <t>The action is ambiguous and does not show any interaction with the control panel or inner pot.</t>
        </is>
      </c>
      <c r="V1779" s="45" t="inlineStr">
        <is>
          <t>R1</t>
        </is>
      </c>
      <c r="W1779" s="46" t="inlineStr">
        <is>
          <t>1</t>
        </is>
      </c>
      <c r="X1779" s="60" t="n"/>
      <c r="Y1779" s="60" t="n"/>
      <c r="Z1779" s="46" t="inlineStr">
        <is>
          <t>no</t>
        </is>
      </c>
      <c r="AA1779" s="54" t="inlineStr">
        <is>
          <t>6帧画面仅展示锅盖和压力调节阀，手在操作阀门，未见内胆，也未见控制面板及其配合动作。</t>
        </is>
      </c>
      <c r="AB1779" s="54" t="n"/>
      <c r="AC1779" s="46" t="inlineStr">
        <is>
          <t>completed</t>
        </is>
      </c>
      <c r="AD1779" s="46" t="inlineStr">
        <is>
          <t>2026-07-28T02:00:15+08:00</t>
        </is>
      </c>
      <c r="AE1779" s="47">
        <f>IF(AC1779&lt;&gt;"completed","",IF(W1779=O1779,"no","yes"))</f>
        <v/>
      </c>
      <c r="AF1779" s="47">
        <f>IF(AC1779&lt;&gt;"completed","",IF(AND(X1779=P1779,Y1779=Q1779),"no","yes"))</f>
        <v/>
      </c>
      <c r="AG1779" s="47">
        <f>IF(AC1779&lt;&gt;"completed","待复核",IF(OR(W1779="",Z1779="",AA1779="",AD1779=""),"缺少必填项",IF(AND(OR(AE1779="yes",AF1779="yes"),AB1779=""),"修正原因缺失",IF(OR(W1779=0,W1779=1),IF(AND(X1779="",Y1779=""),"通过","0/1级时间应留空"),IF(AND(OR(W1779=2,W1779=3),X1779&lt;&gt;"",Y1779&lt;&gt;"",X1779&gt;=I1779,Y1779&lt;=J1779,Y1779&gt;X1779),"通过","2/3级时间无效")))))</f>
        <v/>
      </c>
    </row>
    <row r="1780">
      <c r="A1780" s="45" t="inlineStr">
        <is>
          <t>VQ-043</t>
        </is>
      </c>
      <c r="B1780" s="52" t="inlineStr">
        <is>
          <t>压力锅内胆和控制面板怎样配合使用？</t>
        </is>
      </c>
      <c r="C1780" s="45" t="inlineStr">
        <is>
          <t>zh-CN</t>
        </is>
      </c>
      <c r="D1780" s="45" t="inlineStr">
        <is>
          <t>Pressure Cooker</t>
        </is>
      </c>
      <c r="E1780" s="45" t="inlineStr">
        <is>
          <t>component</t>
        </is>
      </c>
      <c r="F1780" s="45" t="inlineStr">
        <is>
          <t>development</t>
        </is>
      </c>
      <c r="G1780" s="45" t="inlineStr">
        <is>
          <t>pressure-010-scene-0004</t>
        </is>
      </c>
      <c r="H1780" s="45" t="inlineStr">
        <is>
          <t>pressure-010</t>
        </is>
      </c>
      <c r="I1780" s="59" t="inlineStr">
        <is>
          <t>102.035</t>
        </is>
      </c>
      <c r="J1780" s="59" t="inlineStr">
        <is>
          <t>143.911</t>
        </is>
      </c>
      <c r="K1780" s="45" t="inlineStr">
        <is>
          <t>items/pressure-010-scene-0004/clip.mp4</t>
        </is>
      </c>
      <c r="L1780" s="45" t="inlineStr">
        <is>
          <t>items/pressure-010-scene-0004/thumbnail.jpg</t>
        </is>
      </c>
      <c r="M1780" s="52" t="inlineStr">
        <is>
          <t>ASR: But I promise you, eventually, I get it out and I dump it in the pot. Once all those ingredients are in, we'll stir the pot up just a little bit, and then we can get to cooking on it. Let's go ahead and throw the lid on top. Sometimes it's a little tricky getting it on because it's not clear where to set it first, but once you get it, it'll lock in, and then you just lock it in. and make sure that the vent is sent to sealing so then you don't lose that pressure that starts to build up and then you go ahead and turn the pot onto the manual setting and you will let that cook for about four minutes. Allow the pot an additional five minutes to get pressurized and then you'll be set. Before we can open the pot we have to let it depressurize and to do that
OCR: O88 MACARONI ELBOW 688g8 OR8 088 TSTUNSS Instart Cot GAnge
VLM: Visual summary: A person is preparing to use a pressure cooker on a countertop with various cooking ingredients and tools nearby.
视觉摘要: 一个人正在准备使用台面上的压力锅，旁边放着各种烹饪食材和工具。
Visible product: Pressure Cooker
Visible components: Instant Pot pressure cooker; Elbow Macaroni box; Can of Great Value brand product; Measuring cup; Small spice jar; Spoon
Visible actions: Person holding a spoon; Person placing hands on pressure cooker lid
Visible states: Pressure cooker digital display showing '0:00'
Visual uncertainty: The contents of the measuring cup and the specific product in the can are not clearly identifiable.</t>
        </is>
      </c>
      <c r="N1780" s="45" t="inlineStr">
        <is>
          <t>30</t>
        </is>
      </c>
      <c r="O1780" s="45" t="inlineStr">
        <is>
          <t>1</t>
        </is>
      </c>
      <c r="P1780" s="59" t="str"/>
      <c r="Q1780" s="59" t="str"/>
      <c r="R1780" s="52" t="inlineStr">
        <is>
          <t>The scene shows a pressure cooker with its lid being placed and the digital display visible, and ASR mentions locking the lid and setting the vent to sealing, but no explicit interaction or instruction is shown between the inner pot and control panel for coordinated use.</t>
        </is>
      </c>
      <c r="S1780" s="52" t="inlineStr">
        <is>
          <t>VLM|ASR</t>
        </is>
      </c>
      <c r="T1780" s="52" t="inlineStr">
        <is>
          <t>low</t>
        </is>
      </c>
      <c r="U1780" s="52" t="inlineStr">
        <is>
          <t>No evidence of the inner pot being adjusted or synchronized with the control panel for operation.</t>
        </is>
      </c>
      <c r="V1780" s="45" t="inlineStr">
        <is>
          <t>R1</t>
        </is>
      </c>
      <c r="W1780" s="46" t="inlineStr">
        <is>
          <t>1</t>
        </is>
      </c>
      <c r="X1780" s="60" t="n"/>
      <c r="Y1780" s="60" t="n"/>
      <c r="Z1780" s="46" t="inlineStr">
        <is>
          <t>no</t>
        </is>
      </c>
      <c r="AA1780" s="54" t="inlineStr">
        <is>
          <t>画面中内胆已放入锅体且控制面板显示0:00，但未演示内胆与控制面板如何配合设置或工作。</t>
        </is>
      </c>
      <c r="AB1780" s="54" t="n"/>
      <c r="AC1780" s="46" t="inlineStr">
        <is>
          <t>completed</t>
        </is>
      </c>
      <c r="AD1780" s="46" t="inlineStr">
        <is>
          <t>2026-07-28T01:55:19+08:00</t>
        </is>
      </c>
      <c r="AE1780" s="47">
        <f>IF(AC1780&lt;&gt;"completed","",IF(W1780=O1780,"no","yes"))</f>
        <v/>
      </c>
      <c r="AF1780" s="47">
        <f>IF(AC1780&lt;&gt;"completed","",IF(AND(X1780=P1780,Y1780=Q1780),"no","yes"))</f>
        <v/>
      </c>
      <c r="AG1780" s="47">
        <f>IF(AC1780&lt;&gt;"completed","待复核",IF(OR(W1780="",Z1780="",AA1780="",AD1780=""),"缺少必填项",IF(AND(OR(AE1780="yes",AF1780="yes"),AB1780=""),"修正原因缺失",IF(OR(W1780=0,W1780=1),IF(AND(X1780="",Y1780=""),"通过","0/1级时间应留空"),IF(AND(OR(W1780=2,W1780=3),X1780&lt;&gt;"",Y1780&lt;&gt;"",X1780&gt;=I1780,Y1780&lt;=J1780,Y1780&gt;X1780),"通过","2/3级时间无效")))))</f>
        <v/>
      </c>
    </row>
    <row r="1781">
      <c r="A1781" s="45" t="inlineStr">
        <is>
          <t>VQ-043</t>
        </is>
      </c>
      <c r="B1781" s="52" t="inlineStr">
        <is>
          <t>压力锅内胆和控制面板怎样配合使用？</t>
        </is>
      </c>
      <c r="C1781" s="45" t="inlineStr">
        <is>
          <t>zh-CN</t>
        </is>
      </c>
      <c r="D1781" s="45" t="inlineStr">
        <is>
          <t>Pressure Cooker</t>
        </is>
      </c>
      <c r="E1781" s="45" t="inlineStr">
        <is>
          <t>component</t>
        </is>
      </c>
      <c r="F1781" s="45" t="inlineStr">
        <is>
          <t>development</t>
        </is>
      </c>
      <c r="G1781" s="45" t="inlineStr">
        <is>
          <t>pressure-012-scene-0016</t>
        </is>
      </c>
      <c r="H1781" s="45" t="inlineStr">
        <is>
          <t>pressure-012</t>
        </is>
      </c>
      <c r="I1781" s="59" t="inlineStr">
        <is>
          <t>58.725</t>
        </is>
      </c>
      <c r="J1781" s="59" t="inlineStr">
        <is>
          <t>62.462</t>
        </is>
      </c>
      <c r="K1781" s="45" t="inlineStr">
        <is>
          <t>items/pressure-012-scene-0016/clip.mp4</t>
        </is>
      </c>
      <c r="L1781" s="45" t="inlineStr">
        <is>
          <t>items/pressure-012-scene-0016/thumbnail.jpg</t>
        </is>
      </c>
      <c r="M1781" s="52" t="inlineStr">
        <is>
          <t>VLM: Visual summary: A person is pouring a dark sauce into a pressure cooker containing chicken pieces and then stirring the contents with a wooden spoon.
视觉摘要: 一个人将深色酱汁倒入装有鸡肉块的压力锅中，然后用木勺搅拌。
Visible product: Pressure Cooker
Visible components: pressure cooker; chicken pieces; wooden spoon; glass bowl; garlic cloves; green onions; red and white checkered cloth
Visible actions: pouring sauce; stirring
Visible states: sauce being poured; chicken pieces coated in sauce</t>
        </is>
      </c>
      <c r="N1781" s="45" t="inlineStr">
        <is>
          <t>31</t>
        </is>
      </c>
      <c r="O1781" s="45" t="inlineStr">
        <is>
          <t>0</t>
        </is>
      </c>
      <c r="P1781" s="59" t="str"/>
      <c r="Q1781" s="59" t="str"/>
      <c r="R1781" s="52" t="inlineStr">
        <is>
          <t>The scene shows sauce being poured and stirred in the pressure cooker, but does not show or mention interaction between the inner pot and control panel.</t>
        </is>
      </c>
      <c r="S1781" s="52" t="inlineStr">
        <is>
          <t>VLM</t>
        </is>
      </c>
      <c r="T1781" s="52" t="inlineStr">
        <is>
          <t>low</t>
        </is>
      </c>
      <c r="U1781" s="52" t="inlineStr">
        <is>
          <t>No evidence of control panel or its interaction with inner pot is present.</t>
        </is>
      </c>
      <c r="V1781" s="45" t="inlineStr">
        <is>
          <t>R1</t>
        </is>
      </c>
      <c r="W1781" s="46" t="inlineStr">
        <is>
          <t>0</t>
        </is>
      </c>
      <c r="X1781" s="60" t="n"/>
      <c r="Y1781" s="60" t="n"/>
      <c r="Z1781" s="46" t="inlineStr">
        <is>
          <t>no</t>
        </is>
      </c>
      <c r="AA1781" s="54" t="inlineStr">
        <is>
          <t>6帧画面均为锅内俯视（倒酱汁、搅拌），控制面板/显示屏完全不在视野内，无法呈现内胆和面板的'配合使用'。</t>
        </is>
      </c>
      <c r="AB1781" s="54" t="n"/>
      <c r="AC1781" s="46" t="inlineStr">
        <is>
          <t>completed</t>
        </is>
      </c>
      <c r="AD1781" s="46" t="inlineStr">
        <is>
          <t>2026-07-28T01:55:19+08:00</t>
        </is>
      </c>
      <c r="AE1781" s="47">
        <f>IF(AC1781&lt;&gt;"completed","",IF(W1781=O1781,"no","yes"))</f>
        <v/>
      </c>
      <c r="AF1781" s="47">
        <f>IF(AC1781&lt;&gt;"completed","",IF(AND(X1781=P1781,Y1781=Q1781),"no","yes"))</f>
        <v/>
      </c>
      <c r="AG1781" s="47">
        <f>IF(AC1781&lt;&gt;"completed","待复核",IF(OR(W1781="",Z1781="",AA1781="",AD1781=""),"缺少必填项",IF(AND(OR(AE1781="yes",AF1781="yes"),AB1781=""),"修正原因缺失",IF(OR(W1781=0,W1781=1),IF(AND(X1781="",Y1781=""),"通过","0/1级时间应留空"),IF(AND(OR(W1781=2,W1781=3),X1781&lt;&gt;"",Y1781&lt;&gt;"",X1781&gt;=I1781,Y1781&lt;=J1781,Y1781&gt;X1781),"通过","2/3级时间无效")))))</f>
        <v/>
      </c>
    </row>
    <row r="1782">
      <c r="A1782" s="45" t="inlineStr">
        <is>
          <t>VQ-043</t>
        </is>
      </c>
      <c r="B1782" s="52" t="inlineStr">
        <is>
          <t>压力锅内胆和控制面板怎样配合使用？</t>
        </is>
      </c>
      <c r="C1782" s="45" t="inlineStr">
        <is>
          <t>zh-CN</t>
        </is>
      </c>
      <c r="D1782" s="45" t="inlineStr">
        <is>
          <t>Pressure Cooker</t>
        </is>
      </c>
      <c r="E1782" s="45" t="inlineStr">
        <is>
          <t>component</t>
        </is>
      </c>
      <c r="F1782" s="45" t="inlineStr">
        <is>
          <t>development</t>
        </is>
      </c>
      <c r="G1782" s="45" t="inlineStr">
        <is>
          <t>pressure-011-scene-0014</t>
        </is>
      </c>
      <c r="H1782" s="45" t="inlineStr">
        <is>
          <t>pressure-011</t>
        </is>
      </c>
      <c r="I1782" s="59" t="inlineStr">
        <is>
          <t>102.302</t>
        </is>
      </c>
      <c r="J1782" s="59" t="inlineStr">
        <is>
          <t>123.357</t>
        </is>
      </c>
      <c r="K1782" s="45" t="inlineStr">
        <is>
          <t>items/pressure-011-scene-0014/clip.mp4</t>
        </is>
      </c>
      <c r="L1782" s="45" t="inlineStr">
        <is>
          <t>items/pressure-011-scene-0014/thumbnail.jpg</t>
        </is>
      </c>
      <c r="M1782" s="52" t="inlineStr">
        <is>
          <t>ASR: And we want it to be very tender. We're gonna turn it on and set it to an hour. And now that it's on an hour, we just have to wait to hear the beep. And you see the on signal. And now that our pressure cooker is on,
OCR: Instant Pot R Duo Nova Soup Broth Rice Meat 01:00 Stew Multigrain 9ean Nomal "hili Porridge Pressure Steam Keep Narm Yogurt Sauté Delay Start Cancel Cook @ 0.100 Bean Normal Chilli Hon Poultry Slow Level Warm © 0100 Chili High + Instant Pot
VLM: Visual summary: A hand presses a button on the control panel of an Instant Pot Duo Nova pressure cooker, which displays a timer set to 0:00.
视觉摘要: 一只手按压Instant Pot Duo Nova压力锅的控制面板按钮，显示屏上的计时器显示为0:00。
Visible product: Instant Pot Duo Nova
Visible components: control panel; digital display; buttons; pressure cooker body; hand
Visible actions: hand pressing a button
Visible states: digital display showing '0:00'; digital display showing '0n'; blue backlight on display; pressure level indicator showing 'Normal' and 'High'</t>
        </is>
      </c>
      <c r="N1782" s="45" t="inlineStr">
        <is>
          <t>32</t>
        </is>
      </c>
      <c r="O1782" s="45" t="inlineStr">
        <is>
          <t>2</t>
        </is>
      </c>
      <c r="P1782" s="59" t="inlineStr">
        <is>
          <t>102.302</t>
        </is>
      </c>
      <c r="Q1782" s="59" t="inlineStr">
        <is>
          <t>123.357</t>
        </is>
      </c>
      <c r="R1782" s="52" t="inlineStr">
        <is>
          <t>The video shows a hand pressing a button on the control panel of an Instant Pot Duo Nova, with the display showing '0:00' and 'Normal' pressure level, while ASR mentions turning the cooker on and setting a timer — indicating interaction between the control panel and the inner pot via settings, though no direct visual of the inner pot is shown.</t>
        </is>
      </c>
      <c r="S1782" s="52" t="inlineStr">
        <is>
          <t>VLM|ASR|OCR</t>
        </is>
      </c>
      <c r="T1782" s="52" t="inlineStr">
        <is>
          <t>low</t>
        </is>
      </c>
      <c r="U1782" s="52" t="inlineStr">
        <is>
          <t>No visual evidence of the inner pot or its physical interaction with the control panel is provided, but the control panel operation is shown and contextually linked to the inner pot's function via ASR.</t>
        </is>
      </c>
      <c r="V1782" s="45" t="inlineStr">
        <is>
          <t>R1</t>
        </is>
      </c>
      <c r="W1782" s="46" t="inlineStr">
        <is>
          <t>1</t>
        </is>
      </c>
      <c r="X1782" s="60" t="n"/>
      <c r="Y1782" s="60" t="n"/>
      <c r="Z1782" s="46" t="inlineStr">
        <is>
          <t>no</t>
        </is>
      </c>
      <c r="AA1782" s="54" t="inlineStr">
        <is>
          <t>全部6帧仅显示Instant Pot控制面板及手部操作按钮，完全未见内胆，无法展示内胆与控制面板如何配合使用。</t>
        </is>
      </c>
      <c r="AB1782" s="54" t="inlineStr">
        <is>
          <t>AI=2→R1=1：画面仅展示控制面板操作，内胆完全未出现，无法回答两者如何配合使用。</t>
        </is>
      </c>
      <c r="AC1782" s="46" t="inlineStr">
        <is>
          <t>completed</t>
        </is>
      </c>
      <c r="AD1782" s="46" t="inlineStr">
        <is>
          <t>2026-07-28T02:00:15+08:00</t>
        </is>
      </c>
      <c r="AE1782" s="47">
        <f>IF(AC1782&lt;&gt;"completed","",IF(W1782=O1782,"no","yes"))</f>
        <v/>
      </c>
      <c r="AF1782" s="47">
        <f>IF(AC1782&lt;&gt;"completed","",IF(AND(X1782=P1782,Y1782=Q1782),"no","yes"))</f>
        <v/>
      </c>
      <c r="AG1782" s="47">
        <f>IF(AC1782&lt;&gt;"completed","待复核",IF(OR(W1782="",Z1782="",AA1782="",AD1782=""),"缺少必填项",IF(AND(OR(AE1782="yes",AF1782="yes"),AB1782=""),"修正原因缺失",IF(OR(W1782=0,W1782=1),IF(AND(X1782="",Y1782=""),"通过","0/1级时间应留空"),IF(AND(OR(W1782=2,W1782=3),X1782&lt;&gt;"",Y1782&lt;&gt;"",X1782&gt;=I1782,Y1782&lt;=J1782,Y1782&gt;X1782),"通过","2/3级时间无效")))))</f>
        <v/>
      </c>
    </row>
    <row r="1783">
      <c r="A1783" s="45" t="inlineStr">
        <is>
          <t>VQ-043</t>
        </is>
      </c>
      <c r="B1783" s="52" t="inlineStr">
        <is>
          <t>压力锅内胆和控制面板怎样配合使用？</t>
        </is>
      </c>
      <c r="C1783" s="45" t="inlineStr">
        <is>
          <t>zh-CN</t>
        </is>
      </c>
      <c r="D1783" s="45" t="inlineStr">
        <is>
          <t>Pressure Cooker</t>
        </is>
      </c>
      <c r="E1783" s="45" t="inlineStr">
        <is>
          <t>component</t>
        </is>
      </c>
      <c r="F1783" s="45" t="inlineStr">
        <is>
          <t>development</t>
        </is>
      </c>
      <c r="G1783" s="45" t="inlineStr">
        <is>
          <t>pressure-040-scene-0025</t>
        </is>
      </c>
      <c r="H1783" s="45" t="inlineStr">
        <is>
          <t>pressure-040</t>
        </is>
      </c>
      <c r="I1783" s="59" t="inlineStr">
        <is>
          <t>268.235</t>
        </is>
      </c>
      <c r="J1783" s="59" t="inlineStr">
        <is>
          <t>283.016</t>
        </is>
      </c>
      <c r="K1783" s="45" t="inlineStr">
        <is>
          <t>items/pressure-040-scene-0025/clip.mp4</t>
        </is>
      </c>
      <c r="L1783" s="45" t="inlineStr">
        <is>
          <t>items/pressure-040-scene-0025/thumbnail.jpg</t>
        </is>
      </c>
      <c r="M1783" s="52" t="inlineStr">
        <is>
          <t>ASR: Okay, this is by far the hardest part of doing this. Of the pressure cooker? Of the pressure, any of them. Wait for it. We can do this, you and I together. You just have to click it? You just have to click it down where it says lock. I just, you know, like I don't like to read manuals.
OCR: T CLE omp 800% P PCTV PARK CITY TELEVISION CHET EVISION FAGOR 8888 Pomy 00% P VISIC Pamp 100% P
VLM: Visual summary: Two people are standing at a kitchen counter with a pressure cooker and various ingredients. One person is lifting the lid of the pressure cooker.
视觉摘要: 两个人站在厨房操作台前，台面上放着一个压力锅和各种食材。其中一人正在抬起压力锅的锅盖。
Visible product: Pressure Cooker
Visible components: pressure cooker; digital display; control buttons; glass; carton; bottle; jar; mug; PCTV logo
Visible actions: lifting the lid of the pressure cooker
Visible states: digital display showing '00:28'</t>
        </is>
      </c>
      <c r="N1783" s="45" t="inlineStr">
        <is>
          <t>33</t>
        </is>
      </c>
      <c r="O1783" s="45" t="inlineStr">
        <is>
          <t>1</t>
        </is>
      </c>
      <c r="P1783" s="59" t="str"/>
      <c r="Q1783" s="59" t="str"/>
      <c r="R1783" s="52" t="inlineStr">
        <is>
          <t>ASR mentions 'click it down where it says lock' and VLM shows lifting the lid, indicating interaction with the pressure cooker's lid mechanism, but no explicit description of how the inner pot and control panel work together.</t>
        </is>
      </c>
      <c r="S1783" s="52" t="inlineStr">
        <is>
          <t>ASR|VLM</t>
        </is>
      </c>
      <c r="T1783" s="52" t="inlineStr">
        <is>
          <t>low</t>
        </is>
      </c>
      <c r="U1783" s="52" t="inlineStr">
        <is>
          <t>No evidence of the inner pot being shown or described in relation to the control panel.</t>
        </is>
      </c>
      <c r="V1783" s="45" t="inlineStr">
        <is>
          <t>R1</t>
        </is>
      </c>
      <c r="W1783" s="46" t="inlineStr">
        <is>
          <t>1</t>
        </is>
      </c>
      <c r="X1783" s="60" t="n"/>
      <c r="Y1783" s="60" t="n"/>
      <c r="Z1783" s="46" t="inlineStr">
        <is>
          <t>no</t>
        </is>
      </c>
      <c r="AA1783" s="54" t="inlineStr">
        <is>
          <t>控制面板/显示屏可见,但内胆未单独展示,与面板的配合使用未被明确演示。</t>
        </is>
      </c>
      <c r="AB1783" s="54" t="n"/>
      <c r="AC1783" s="46" t="inlineStr">
        <is>
          <t>completed</t>
        </is>
      </c>
      <c r="AD1783" s="46" t="inlineStr">
        <is>
          <t>2026-07-28T01:55:19+08:00</t>
        </is>
      </c>
      <c r="AE1783" s="47">
        <f>IF(AC1783&lt;&gt;"completed","",IF(W1783=O1783,"no","yes"))</f>
        <v/>
      </c>
      <c r="AF1783" s="47">
        <f>IF(AC1783&lt;&gt;"completed","",IF(AND(X1783=P1783,Y1783=Q1783),"no","yes"))</f>
        <v/>
      </c>
      <c r="AG1783" s="47">
        <f>IF(AC1783&lt;&gt;"completed","待复核",IF(OR(W1783="",Z1783="",AA1783="",AD1783=""),"缺少必填项",IF(AND(OR(AE1783="yes",AF1783="yes"),AB1783=""),"修正原因缺失",IF(OR(W1783=0,W1783=1),IF(AND(X1783="",Y1783=""),"通过","0/1级时间应留空"),IF(AND(OR(W1783=2,W1783=3),X1783&lt;&gt;"",Y1783&lt;&gt;"",X1783&gt;=I1783,Y1783&lt;=J1783,Y1783&gt;X1783),"通过","2/3级时间无效")))))</f>
        <v/>
      </c>
    </row>
    <row r="1784">
      <c r="A1784" s="45" t="inlineStr">
        <is>
          <t>VQ-043</t>
        </is>
      </c>
      <c r="B1784" s="52" t="inlineStr">
        <is>
          <t>压力锅内胆和控制面板怎样配合使用？</t>
        </is>
      </c>
      <c r="C1784" s="45" t="inlineStr">
        <is>
          <t>zh-CN</t>
        </is>
      </c>
      <c r="D1784" s="45" t="inlineStr">
        <is>
          <t>Pressure Cooker</t>
        </is>
      </c>
      <c r="E1784" s="45" t="inlineStr">
        <is>
          <t>component</t>
        </is>
      </c>
      <c r="F1784" s="45" t="inlineStr">
        <is>
          <t>development</t>
        </is>
      </c>
      <c r="G1784" s="45" t="inlineStr">
        <is>
          <t>pressure-026-scene-0001</t>
        </is>
      </c>
      <c r="H1784" s="45" t="inlineStr">
        <is>
          <t>pressure-026</t>
        </is>
      </c>
      <c r="I1784" s="59" t="inlineStr">
        <is>
          <t>0.0</t>
        </is>
      </c>
      <c r="J1784" s="59" t="inlineStr">
        <is>
          <t>9.576</t>
        </is>
      </c>
      <c r="K1784" s="45" t="inlineStr">
        <is>
          <t>items/pressure-026-scene-0001/clip.mp4</t>
        </is>
      </c>
      <c r="L1784" s="45" t="inlineStr">
        <is>
          <t>items/pressure-026-scene-0001/thumbnail.jpg</t>
        </is>
      </c>
      <c r="M1784" s="52" t="inlineStr">
        <is>
          <t>OCR: WELCOME TO THE DIARY OF AN ARCADE EMPLOYEE VIDCAST FEATURING ACTIVISION'S PRESSURE COOKER (1983)
VLM: Visual summary: A title card for a video cast about an arcade employee, featuring Activision's 1983 game 'Pressure Cooker'.
视觉摘要: 一个关于街机员工的视频播客标题卡，介绍1983年Activision出品的游戏《压力锅》。
Visible product: Pressure Cooker
Visible components: text; neon-style font; black background; glowing blue lines
Visual uncertainty: The frames are static title cards; no physical product or its components are shown.</t>
        </is>
      </c>
      <c r="N1784" s="45" t="inlineStr">
        <is>
          <t>34</t>
        </is>
      </c>
      <c r="O1784" s="45" t="inlineStr">
        <is>
          <t>0</t>
        </is>
      </c>
      <c r="P1784" s="59" t="str"/>
      <c r="Q1784" s="59" t="str"/>
      <c r="R1784" s="52" t="inlineStr">
        <is>
          <t>The visible content is a title card for a 1983 video game titled 'Pressure Cooker', not a physical pressure cooker product or its components. No evidence of an actual pressure cooker, its inner pot, or control panel is shown.</t>
        </is>
      </c>
      <c r="S1784" s="52" t="inlineStr">
        <is>
          <t>VLM|OCR</t>
        </is>
      </c>
      <c r="T1784" s="52" t="inlineStr">
        <is>
          <t>low</t>
        </is>
      </c>
      <c r="U1784" s="52" t="inlineStr">
        <is>
          <t>The evidence clearly indicates the content is about a video game, not a physical product, and no components are visible or described.</t>
        </is>
      </c>
      <c r="V1784" s="45" t="inlineStr">
        <is>
          <t>R1</t>
        </is>
      </c>
      <c r="W1784" s="46" t="inlineStr">
        <is>
          <t>0</t>
        </is>
      </c>
      <c r="X1784" s="60" t="n"/>
      <c r="Y1784" s="60" t="n"/>
      <c r="Z1784" s="46" t="inlineStr">
        <is>
          <t>no</t>
        </is>
      </c>
      <c r="AA1784" s="54" t="inlineStr">
        <is>
          <t>画面为1983年Activision游戏《Pressure Cooker》的标题卡，6帧均未出现实体电压力锅、内胆或控制面板。</t>
        </is>
      </c>
      <c r="AB1784" s="54" t="n"/>
      <c r="AC1784" s="46" t="inlineStr">
        <is>
          <t>completed</t>
        </is>
      </c>
      <c r="AD1784" s="46" t="inlineStr">
        <is>
          <t>2026-07-28T01:55:19+08:00</t>
        </is>
      </c>
      <c r="AE1784" s="47">
        <f>IF(AC1784&lt;&gt;"completed","",IF(W1784=O1784,"no","yes"))</f>
        <v/>
      </c>
      <c r="AF1784" s="47">
        <f>IF(AC1784&lt;&gt;"completed","",IF(AND(X1784=P1784,Y1784=Q1784),"no","yes"))</f>
        <v/>
      </c>
      <c r="AG1784" s="47">
        <f>IF(AC1784&lt;&gt;"completed","待复核",IF(OR(W1784="",Z1784="",AA1784="",AD1784=""),"缺少必填项",IF(AND(OR(AE1784="yes",AF1784="yes"),AB1784=""),"修正原因缺失",IF(OR(W1784=0,W1784=1),IF(AND(X1784="",Y1784=""),"通过","0/1级时间应留空"),IF(AND(OR(W1784=2,W1784=3),X1784&lt;&gt;"",Y1784&lt;&gt;"",X1784&gt;=I1784,Y1784&lt;=J1784,Y1784&gt;X1784),"通过","2/3级时间无效")))))</f>
        <v/>
      </c>
    </row>
    <row r="1785">
      <c r="A1785" s="45" t="inlineStr">
        <is>
          <t>VQ-043</t>
        </is>
      </c>
      <c r="B1785" s="52" t="inlineStr">
        <is>
          <t>压力锅内胆和控制面板怎样配合使用？</t>
        </is>
      </c>
      <c r="C1785" s="45" t="inlineStr">
        <is>
          <t>zh-CN</t>
        </is>
      </c>
      <c r="D1785" s="45" t="inlineStr">
        <is>
          <t>Pressure Cooker</t>
        </is>
      </c>
      <c r="E1785" s="45" t="inlineStr">
        <is>
          <t>component</t>
        </is>
      </c>
      <c r="F1785" s="45" t="inlineStr">
        <is>
          <t>development</t>
        </is>
      </c>
      <c r="G1785" s="45" t="inlineStr">
        <is>
          <t>pressure-033-scene-0057</t>
        </is>
      </c>
      <c r="H1785" s="45" t="inlineStr">
        <is>
          <t>pressure-033</t>
        </is>
      </c>
      <c r="I1785" s="59" t="inlineStr">
        <is>
          <t>591.758</t>
        </is>
      </c>
      <c r="J1785" s="59" t="inlineStr">
        <is>
          <t>596.396</t>
        </is>
      </c>
      <c r="K1785" s="45" t="inlineStr">
        <is>
          <t>items/pressure-033-scene-0057/clip.mp4</t>
        </is>
      </c>
      <c r="L1785" s="45" t="inlineStr">
        <is>
          <t>items/pressure-033-scene-0057/thumbnail.jpg</t>
        </is>
      </c>
      <c r="M1785" s="52" t="inlineStr">
        <is>
          <t>ASR: up with the indicator here with the bottom handle, lock it in position, and start cooking.
VLM: Visual summary: A man in a chef's coat stands in a kitchen, interacting with a pressure cooker on a countertop.
视觉摘要: 一名穿着厨师服的男子站在厨房里，与放在台面上的压力锅互动。
Visible product: Pressure Cooker
Visible components: pressure cooker; chef's coat; countertop; cabinet; stove; painting
Visible actions: man holding lid of pressure cooker; man gesturing with hand</t>
        </is>
      </c>
      <c r="N1785" s="45" t="inlineStr">
        <is>
          <t>35</t>
        </is>
      </c>
      <c r="O1785" s="45" t="inlineStr">
        <is>
          <t>1</t>
        </is>
      </c>
      <c r="P1785" s="59" t="str"/>
      <c r="Q1785" s="59" t="str"/>
      <c r="R1785" s="52" t="inlineStr">
        <is>
          <t>The scene shows a man interacting with a pressure cooker, including holding the lid and gesturing, but no visible or spoken evidence addresses how the inner pot and control panel work together.</t>
        </is>
      </c>
      <c r="S1785" s="52" t="inlineStr">
        <is>
          <t>VLM|ASR</t>
        </is>
      </c>
      <c r="T1785" s="52" t="inlineStr">
        <is>
          <t>low</t>
        </is>
      </c>
      <c r="U1785" s="52" t="inlineStr">
        <is>
          <t>No evidence of inner pot or control panel interaction is present.</t>
        </is>
      </c>
      <c r="V1785" s="45" t="inlineStr">
        <is>
          <t>R1</t>
        </is>
      </c>
      <c r="W1785" s="46" t="inlineStr">
        <is>
          <t>1</t>
        </is>
      </c>
      <c r="X1785" s="60" t="n"/>
      <c r="Y1785" s="60" t="n"/>
      <c r="Z1785" s="46" t="inlineStr">
        <is>
          <t>no</t>
        </is>
      </c>
      <c r="AA1785" s="54" t="inlineStr">
        <is>
          <t>6帧显示厨师将压力锅盖合上并转动锁定（t=591.8–596.4s），画面未涉及内胆装入/取出或控制面板操作。</t>
        </is>
      </c>
      <c r="AB1785" s="54" t="n"/>
      <c r="AC1785" s="46" t="inlineStr">
        <is>
          <t>completed</t>
        </is>
      </c>
      <c r="AD1785" s="46" t="inlineStr">
        <is>
          <t>2026-07-28T02:00:15+08:00</t>
        </is>
      </c>
      <c r="AE1785" s="47">
        <f>IF(AC1785&lt;&gt;"completed","",IF(W1785=O1785,"no","yes"))</f>
        <v/>
      </c>
      <c r="AF1785" s="47">
        <f>IF(AC1785&lt;&gt;"completed","",IF(AND(X1785=P1785,Y1785=Q1785),"no","yes"))</f>
        <v/>
      </c>
      <c r="AG1785" s="47">
        <f>IF(AC1785&lt;&gt;"completed","待复核",IF(OR(W1785="",Z1785="",AA1785="",AD1785=""),"缺少必填项",IF(AND(OR(AE1785="yes",AF1785="yes"),AB1785=""),"修正原因缺失",IF(OR(W1785=0,W1785=1),IF(AND(X1785="",Y1785=""),"通过","0/1级时间应留空"),IF(AND(OR(W1785=2,W1785=3),X1785&lt;&gt;"",Y1785&lt;&gt;"",X1785&gt;=I1785,Y1785&lt;=J1785,Y1785&gt;X1785),"通过","2/3级时间无效")))))</f>
        <v/>
      </c>
    </row>
    <row r="1786">
      <c r="A1786" s="45" t="inlineStr">
        <is>
          <t>VQ-043</t>
        </is>
      </c>
      <c r="B1786" s="52" t="inlineStr">
        <is>
          <t>压力锅内胆和控制面板怎样配合使用？</t>
        </is>
      </c>
      <c r="C1786" s="45" t="inlineStr">
        <is>
          <t>zh-CN</t>
        </is>
      </c>
      <c r="D1786" s="45" t="inlineStr">
        <is>
          <t>Pressure Cooker</t>
        </is>
      </c>
      <c r="E1786" s="45" t="inlineStr">
        <is>
          <t>component</t>
        </is>
      </c>
      <c r="F1786" s="45" t="inlineStr">
        <is>
          <t>development</t>
        </is>
      </c>
      <c r="G1786" s="45" t="inlineStr">
        <is>
          <t>pressure-011-scene-0016</t>
        </is>
      </c>
      <c r="H1786" s="45" t="inlineStr">
        <is>
          <t>pressure-011</t>
        </is>
      </c>
      <c r="I1786" s="59" t="inlineStr">
        <is>
          <t>125.859</t>
        </is>
      </c>
      <c r="J1786" s="59" t="inlineStr">
        <is>
          <t>136.67</t>
        </is>
      </c>
      <c r="K1786" s="45" t="inlineStr">
        <is>
          <t>items/pressure-011-scene-0016/clip.mp4</t>
        </is>
      </c>
      <c r="L1786" s="45" t="inlineStr">
        <is>
          <t>items/pressure-011-scene-0016/thumbnail.jpg</t>
        </is>
      </c>
      <c r="M1786" s="52" t="inlineStr">
        <is>
          <t>ASR: If you need to make the rest of your meal or just relax, you can do all of that while using the Instapot. So we're back now after an hour. our pork has been keeping warm in the Instapot so now we're gonna go ahead and
OCR: BLODGETT
VLM: Visual summary: A chef in a professional kitchen stands behind a counter with ingredients and an Instant Pot pressure cooker. The first frame shows a close-up of the cooker's control panel, and subsequent frames show the chef interacting with the cooker and ingredients.
视觉摘要: 一位厨师站在专业厨房的台前，台面上摆放着食材和一个Instant Pot压力锅。第一帧是压力锅控制面板的特写，后续帧显示厨师与压力锅和食材互动。
Visible product: Pressure Cooker
Visible components: Instant Pot Duo Nova; digital display; control buttons; chef's uniform; chef's hat; green cutting board; raw meat; canned tomatoes; small bowls; pressure cooker; stainless steel kitchen equipment
Visible actions: chef standing; chef gesturing; chef pointing at pressure cooker
Visible states: digital display showing '0n'; pressure cooker lid closed
Visual uncertainty: The exact text on the chef's uniform is not fully legible. The specific contents of the small bowls are not clearly identifiable.</t>
        </is>
      </c>
      <c r="N1786" s="45" t="inlineStr">
        <is>
          <t>36</t>
        </is>
      </c>
      <c r="O1786" s="45" t="inlineStr">
        <is>
          <t>1</t>
        </is>
      </c>
      <c r="P1786" s="59" t="str"/>
      <c r="Q1786" s="59" t="str"/>
      <c r="R1786" s="52" t="inlineStr">
        <is>
          <t>The scene shows a pressure cooker (Instant Pot) with its control panel visible and a chef interacting with it, but no explicit demonstration or explanation of how the inner pot and control panel work together.</t>
        </is>
      </c>
      <c r="S1786" s="52" t="inlineStr">
        <is>
          <t>VLM|ASR</t>
        </is>
      </c>
      <c r="T1786" s="52" t="inlineStr">
        <is>
          <t>low</t>
        </is>
      </c>
      <c r="U1786" s="52" t="inlineStr">
        <is>
          <t>No textual or visual evidence shows the inner pot being removed, adjusted, or used in conjunction with the control panel.</t>
        </is>
      </c>
      <c r="V1786" s="45" t="inlineStr">
        <is>
          <t>R1</t>
        </is>
      </c>
      <c r="W1786" s="46" t="inlineStr">
        <is>
          <t>1</t>
        </is>
      </c>
      <c r="X1786" s="60" t="n"/>
      <c r="Y1786" s="60" t="n"/>
      <c r="Z1786" s="46" t="inlineStr">
        <is>
          <t>no</t>
        </is>
      </c>
      <c r="AA1786" s="54" t="inlineStr">
        <is>
          <t>画面中有Instant Pot控制面板显示0n（t=125.9s、136.7s），但未展示内胆与控制面板如何配合（如放置内胆后按键选择程序、反馈显示等）。</t>
        </is>
      </c>
      <c r="AB1786" s="54" t="n"/>
      <c r="AC1786" s="46" t="inlineStr">
        <is>
          <t>completed</t>
        </is>
      </c>
      <c r="AD1786" s="46" t="inlineStr">
        <is>
          <t>2026-07-28T01:55:19+08:00</t>
        </is>
      </c>
      <c r="AE1786" s="47">
        <f>IF(AC1786&lt;&gt;"completed","",IF(W1786=O1786,"no","yes"))</f>
        <v/>
      </c>
      <c r="AF1786" s="47">
        <f>IF(AC1786&lt;&gt;"completed","",IF(AND(X1786=P1786,Y1786=Q1786),"no","yes"))</f>
        <v/>
      </c>
      <c r="AG1786" s="47">
        <f>IF(AC1786&lt;&gt;"completed","待复核",IF(OR(W1786="",Z1786="",AA1786="",AD1786=""),"缺少必填项",IF(AND(OR(AE1786="yes",AF1786="yes"),AB1786=""),"修正原因缺失",IF(OR(W1786=0,W1786=1),IF(AND(X1786="",Y1786=""),"通过","0/1级时间应留空"),IF(AND(OR(W1786=2,W1786=3),X1786&lt;&gt;"",Y1786&lt;&gt;"",X1786&gt;=I1786,Y1786&lt;=J1786,Y1786&gt;X1786),"通过","2/3级时间无效")))))</f>
        <v/>
      </c>
    </row>
    <row r="1787">
      <c r="A1787" s="45" t="inlineStr">
        <is>
          <t>VQ-043</t>
        </is>
      </c>
      <c r="B1787" s="52" t="inlineStr">
        <is>
          <t>压力锅内胆和控制面板怎样配合使用？</t>
        </is>
      </c>
      <c r="C1787" s="45" t="inlineStr">
        <is>
          <t>zh-CN</t>
        </is>
      </c>
      <c r="D1787" s="45" t="inlineStr">
        <is>
          <t>Pressure Cooker</t>
        </is>
      </c>
      <c r="E1787" s="45" t="inlineStr">
        <is>
          <t>component</t>
        </is>
      </c>
      <c r="F1787" s="45" t="inlineStr">
        <is>
          <t>development</t>
        </is>
      </c>
      <c r="G1787" s="45" t="inlineStr">
        <is>
          <t>pressure-012-scene-0019</t>
        </is>
      </c>
      <c r="H1787" s="45" t="inlineStr">
        <is>
          <t>pressure-012</t>
        </is>
      </c>
      <c r="I1787" s="59" t="inlineStr">
        <is>
          <t>69.269</t>
        </is>
      </c>
      <c r="J1787" s="59" t="inlineStr">
        <is>
          <t>72.806</t>
        </is>
      </c>
      <c r="K1787" s="45" t="inlineStr">
        <is>
          <t>items/pressure-012-scene-0019/clip.mp4</t>
        </is>
      </c>
      <c r="L1787" s="45" t="inlineStr">
        <is>
          <t>items/pressure-012-scene-0019/thumbnail.jpg</t>
        </is>
      </c>
      <c r="M1787" s="52" t="inlineStr">
        <is>
          <t>VLM: Visual summary: A hand is shown interacting with a pressure cooker, followed by a view of cooked chicken pieces being removed with tongs.
视觉摘要: 一只手与压力锅互动，随后画面显示用夹子取出煮熟的鸡肉块。
Visible product: Pressure Cooker
Visible components: pressure cooker lid; pressure cooker inner pot; red tongs; chicken pieces; garlic cloves; green onions; red and white checkered cloth
Visible actions: hand closing the pressure cooker lid; hand using tongs to remove chicken pieces
Visible states: chicken pieces cooked in liquid; pressure cooker lid closed</t>
        </is>
      </c>
      <c r="N1787" s="45" t="inlineStr">
        <is>
          <t>37</t>
        </is>
      </c>
      <c r="O1787" s="45" t="inlineStr">
        <is>
          <t>1</t>
        </is>
      </c>
      <c r="P1787" s="59" t="str"/>
      <c r="Q1787" s="59" t="str"/>
      <c r="R1787" s="52" t="inlineStr">
        <is>
          <t>The scene shows a hand closing the lid and removing cooked chicken, indicating use of the inner pot and lid, but no interaction with the control panel or explanation of how components cooperate.</t>
        </is>
      </c>
      <c r="S1787" s="52" t="inlineStr">
        <is>
          <t>VLM</t>
        </is>
      </c>
      <c r="T1787" s="52" t="inlineStr">
        <is>
          <t>low</t>
        </is>
      </c>
      <c r="U1787" s="52" t="inlineStr">
        <is>
          <t>No evidence of control panel interaction or explanation of component coordination.</t>
        </is>
      </c>
      <c r="V1787" s="45" t="inlineStr">
        <is>
          <t>R1</t>
        </is>
      </c>
      <c r="W1787" s="46" t="inlineStr">
        <is>
          <t>1</t>
        </is>
      </c>
      <c r="X1787" s="60" t="n"/>
      <c r="Y1787" s="60" t="n"/>
      <c r="Z1787" s="46" t="inlineStr">
        <is>
          <t>no</t>
        </is>
      </c>
      <c r="AA1787" s="54" t="inlineStr">
        <is>
          <t>帧3-5 内胆盛装鸡肉，但 6 帧未出现控制面板的操作演示，无'配合使用'的具体说明。</t>
        </is>
      </c>
      <c r="AB1787" s="54" t="n"/>
      <c r="AC1787" s="46" t="inlineStr">
        <is>
          <t>completed</t>
        </is>
      </c>
      <c r="AD1787" s="46" t="inlineStr">
        <is>
          <t>2026-07-28T01:55:19+08:00</t>
        </is>
      </c>
      <c r="AE1787" s="47">
        <f>IF(AC1787&lt;&gt;"completed","",IF(W1787=O1787,"no","yes"))</f>
        <v/>
      </c>
      <c r="AF1787" s="47">
        <f>IF(AC1787&lt;&gt;"completed","",IF(AND(X1787=P1787,Y1787=Q1787),"no","yes"))</f>
        <v/>
      </c>
      <c r="AG1787" s="47">
        <f>IF(AC1787&lt;&gt;"completed","待复核",IF(OR(W1787="",Z1787="",AA1787="",AD1787=""),"缺少必填项",IF(AND(OR(AE1787="yes",AF1787="yes"),AB1787=""),"修正原因缺失",IF(OR(W1787=0,W1787=1),IF(AND(X1787="",Y1787=""),"通过","0/1级时间应留空"),IF(AND(OR(W1787=2,W1787=3),X1787&lt;&gt;"",Y1787&lt;&gt;"",X1787&gt;=I1787,Y1787&lt;=J1787,Y1787&gt;X1787),"通过","2/3级时间无效")))))</f>
        <v/>
      </c>
    </row>
    <row r="1788">
      <c r="A1788" s="45" t="inlineStr">
        <is>
          <t>VQ-043</t>
        </is>
      </c>
      <c r="B1788" s="52" t="inlineStr">
        <is>
          <t>压力锅内胆和控制面板怎样配合使用？</t>
        </is>
      </c>
      <c r="C1788" s="45" t="inlineStr">
        <is>
          <t>zh-CN</t>
        </is>
      </c>
      <c r="D1788" s="45" t="inlineStr">
        <is>
          <t>Pressure Cooker</t>
        </is>
      </c>
      <c r="E1788" s="45" t="inlineStr">
        <is>
          <t>component</t>
        </is>
      </c>
      <c r="F1788" s="45" t="inlineStr">
        <is>
          <t>development</t>
        </is>
      </c>
      <c r="G1788" s="45" t="inlineStr">
        <is>
          <t>pressure-036-scene-0005</t>
        </is>
      </c>
      <c r="H1788" s="45" t="inlineStr">
        <is>
          <t>pressure-036</t>
        </is>
      </c>
      <c r="I1788" s="59" t="inlineStr">
        <is>
          <t>65.999</t>
        </is>
      </c>
      <c r="J1788" s="59" t="inlineStr">
        <is>
          <t>72.773</t>
        </is>
      </c>
      <c r="K1788" s="45" t="inlineStr">
        <is>
          <t>items/pressure-036-scene-0005/clip.mp4</t>
        </is>
      </c>
      <c r="L1788" s="45" t="inlineStr">
        <is>
          <t>items/pressure-036-scene-0005/thumbnail.jpg</t>
        </is>
      </c>
      <c r="M1788" s="52" t="inlineStr">
        <is>
          <t>ASR: So that was kind of a fun thing that comes with. It comes with a cup and a couple of utensils. One thing that was unique about this one and some of the other pressure cookers we've seen
VLM: Visual summary: A person is holding a white spoon and a clear measuring cup near an open pressure cooker on a kitchen counter.
视觉摘要: 一个人拿着一把白色勺子和一个透明量杯，站在一个打开的压力锅旁，位于厨房台面上。
Visible product: Pressure Cooker
Visible components: pressure cooker; stainless steel inner pot; control panel; digital display; knob; buttons; white spoon; clear measuring cup; red silicone pot holder; dark countertop
Visible actions: holding a white spoon; holding a clear measuring cup</t>
        </is>
      </c>
      <c r="N1788" s="45" t="inlineStr">
        <is>
          <t>38</t>
        </is>
      </c>
      <c r="O1788" s="45" t="inlineStr">
        <is>
          <t>1</t>
        </is>
      </c>
      <c r="P1788" s="59" t="str"/>
      <c r="Q1788" s="59" t="str"/>
      <c r="R1788" s="52" t="inlineStr">
        <is>
          <t>The scene shows the inner pot and control panel visible but does not demonstrate or explain how they are used together.</t>
        </is>
      </c>
      <c r="S1788" s="52" t="inlineStr">
        <is>
          <t>VLM</t>
        </is>
      </c>
      <c r="T1788" s="52" t="inlineStr">
        <is>
          <t>low</t>
        </is>
      </c>
      <c r="U1788" s="52" t="inlineStr">
        <is>
          <t>No action or instruction shows the interaction between inner pot and control panel.</t>
        </is>
      </c>
      <c r="V1788" s="45" t="inlineStr">
        <is>
          <t>R1</t>
        </is>
      </c>
      <c r="W1788" s="46" t="inlineStr">
        <is>
          <t>1</t>
        </is>
      </c>
      <c r="X1788" s="60" t="n"/>
      <c r="Y1788" s="60" t="n"/>
      <c r="Z1788" s="46" t="inlineStr">
        <is>
          <t>no</t>
        </is>
      </c>
      <c r="AA1788" s="54" t="inlineStr">
        <is>
          <t>全部6帧（t=66.0s-72.8s）中电压力锅打开，可见内胆与前部控制面板，但人物仅展示汤勺和量杯，未演示内胆与控制面板如何配合操作。</t>
        </is>
      </c>
      <c r="AB1788" s="54" t="n"/>
      <c r="AC1788" s="46" t="inlineStr">
        <is>
          <t>completed</t>
        </is>
      </c>
      <c r="AD1788" s="46" t="inlineStr">
        <is>
          <t>2026-07-28T02:00:15+08:00</t>
        </is>
      </c>
      <c r="AE1788" s="47">
        <f>IF(AC1788&lt;&gt;"completed","",IF(W1788=O1788,"no","yes"))</f>
        <v/>
      </c>
      <c r="AF1788" s="47">
        <f>IF(AC1788&lt;&gt;"completed","",IF(AND(X1788=P1788,Y1788=Q1788),"no","yes"))</f>
        <v/>
      </c>
      <c r="AG1788" s="47">
        <f>IF(AC1788&lt;&gt;"completed","待复核",IF(OR(W1788="",Z1788="",AA1788="",AD1788=""),"缺少必填项",IF(AND(OR(AE1788="yes",AF1788="yes"),AB1788=""),"修正原因缺失",IF(OR(W1788=0,W1788=1),IF(AND(X1788="",Y1788=""),"通过","0/1级时间应留空"),IF(AND(OR(W1788=2,W1788=3),X1788&lt;&gt;"",Y1788&lt;&gt;"",X1788&gt;=I1788,Y1788&lt;=J1788,Y1788&gt;X1788),"通过","2/3级时间无效")))))</f>
        <v/>
      </c>
    </row>
    <row r="1789">
      <c r="A1789" s="45" t="inlineStr">
        <is>
          <t>VQ-043</t>
        </is>
      </c>
      <c r="B1789" s="52" t="inlineStr">
        <is>
          <t>压力锅内胆和控制面板怎样配合使用？</t>
        </is>
      </c>
      <c r="C1789" s="45" t="inlineStr">
        <is>
          <t>zh-CN</t>
        </is>
      </c>
      <c r="D1789" s="45" t="inlineStr">
        <is>
          <t>Pressure Cooker</t>
        </is>
      </c>
      <c r="E1789" s="45" t="inlineStr">
        <is>
          <t>component</t>
        </is>
      </c>
      <c r="F1789" s="45" t="inlineStr">
        <is>
          <t>development</t>
        </is>
      </c>
      <c r="G1789" s="45" t="inlineStr">
        <is>
          <t>pressure-040-scene-0003</t>
        </is>
      </c>
      <c r="H1789" s="45" t="inlineStr">
        <is>
          <t>pressure-040</t>
        </is>
      </c>
      <c r="I1789" s="59" t="inlineStr">
        <is>
          <t>63.897</t>
        </is>
      </c>
      <c r="J1789" s="59" t="inlineStr">
        <is>
          <t>70.237</t>
        </is>
      </c>
      <c r="K1789" s="45" t="inlineStr">
        <is>
          <t>items/pressure-040-scene-0003/clip.mp4</t>
        </is>
      </c>
      <c r="L1789" s="45" t="inlineStr">
        <is>
          <t>items/pressure-040-scene-0003/thumbnail.jpg</t>
        </is>
      </c>
      <c r="M1789" s="52" t="inlineStr">
        <is>
          <t>ASR: pressure cooker and it can be a slow cooker as well so a lot of people know that brand name but this one is my preferred choice this one so you can
OCR: FAGOR KIRKLAND I-OI 8.8:8.8 ORGANIC HICKEN START Nutrition F OCK STOP KEEP WARM TIME DELAY STEAM EE /OR PRESSURE COK SLOW COOK YOGURT SLOW- EN BONES AD BROWN SAUTÉ SIMMER WHITE RICE RISOTTO PCTV PARK CITY TELEVISION PAP TY TELEVISI
VLM: Visual summary: A close-up of a Fagor pressure cooker's control panel, showing a digital display and multiple cooking function buttons, with a carton of Kirkland Organic Chicken Stock visible to the left.
视觉摘要: 一台法格压力锅的控制面板特写，显示数字显示屏和多个烹饪功能按钮，左侧可见一盒Kirkland有机鸡骨汤。
Visible product: Pressure Cooker
Visible components: digital display; START/STOP button; KEEP WARM button; TIME DELAY button; STEAM button; PRESSURE COOK button; SLOW COOK button; YOGURT button; BROWN button; SAUTÉ button; SIMMER button; WHITE RICE button; BROWN RICE button; RISOTTO button; plus button; minus button; FAGOR logo; KIRKLAND Organic Chicken Stock carton
Visible states: digital display showing '00:30'; digital display showing '00:00'</t>
        </is>
      </c>
      <c r="N1789" s="45" t="inlineStr">
        <is>
          <t>39</t>
        </is>
      </c>
      <c r="O1789" s="45" t="inlineStr">
        <is>
          <t>2</t>
        </is>
      </c>
      <c r="P1789" s="59" t="inlineStr">
        <is>
          <t>63.897</t>
        </is>
      </c>
      <c r="Q1789" s="59" t="inlineStr">
        <is>
          <t>70.237</t>
        </is>
      </c>
      <c r="R1789" s="52" t="inlineStr">
        <is>
          <t>The scene shows the pressure cooker's control panel with multiple cooking function buttons (including PRESSURE COOK, SLOW COOK, etc.) and a digital display, indicating how the control panel is used to select cooking modes. The ASR mentions the pressure cooker can also function as a slow cooker, reinforcing the panel's role in mode selection. However, no explicit demonstration of how the inner pot interacts with the panel is shown.</t>
        </is>
      </c>
      <c r="S1789" s="52" t="inlineStr">
        <is>
          <t>VLM|ASR|OCR</t>
        </is>
      </c>
      <c r="T1789" s="52" t="inlineStr">
        <is>
          <t>low</t>
        </is>
      </c>
      <c r="U1789" s="52" t="inlineStr">
        <is>
          <t>The evidence shows the control panel and its functions but does not show the inner pot or its physical interaction with the panel.</t>
        </is>
      </c>
      <c r="V1789" s="45" t="inlineStr">
        <is>
          <t>R1</t>
        </is>
      </c>
      <c r="W1789" s="46" t="inlineStr">
        <is>
          <t>1</t>
        </is>
      </c>
      <c r="X1789" s="60" t="n"/>
      <c r="Y1789" s="60" t="n"/>
      <c r="Z1789" s="46" t="inlineStr">
        <is>
          <t>no</t>
        </is>
      </c>
      <c r="AA1789" s="54" t="inlineStr">
        <is>
          <t>全部6帧（t=63.9s–70.3s）仅展示控制面板外观和倒计时，未出现内胆，也未演示两者如何配合使用。</t>
        </is>
      </c>
      <c r="AB1789" s="54" t="inlineStr">
        <is>
          <t>AI=2→R1=1：仅展示控制面板静态画面和倒计时，无内胆出现，未演示两者配合关系。</t>
        </is>
      </c>
      <c r="AC1789" s="46" t="inlineStr">
        <is>
          <t>completed</t>
        </is>
      </c>
      <c r="AD1789" s="46" t="inlineStr">
        <is>
          <t>2026-07-28T02:00:15+08:00</t>
        </is>
      </c>
      <c r="AE1789" s="47">
        <f>IF(AC1789&lt;&gt;"completed","",IF(W1789=O1789,"no","yes"))</f>
        <v/>
      </c>
      <c r="AF1789" s="47">
        <f>IF(AC1789&lt;&gt;"completed","",IF(AND(X1789=P1789,Y1789=Q1789),"no","yes"))</f>
        <v/>
      </c>
      <c r="AG1789" s="47">
        <f>IF(AC1789&lt;&gt;"completed","待复核",IF(OR(W1789="",Z1789="",AA1789="",AD1789=""),"缺少必填项",IF(AND(OR(AE1789="yes",AF1789="yes"),AB1789=""),"修正原因缺失",IF(OR(W1789=0,W1789=1),IF(AND(X1789="",Y1789=""),"通过","0/1级时间应留空"),IF(AND(OR(W1789=2,W1789=3),X1789&lt;&gt;"",Y1789&lt;&gt;"",X1789&gt;=I1789,Y1789&lt;=J1789,Y1789&gt;X1789),"通过","2/3级时间无效")))))</f>
        <v/>
      </c>
    </row>
    <row r="1790">
      <c r="A1790" s="45" t="inlineStr">
        <is>
          <t>VQ-043</t>
        </is>
      </c>
      <c r="B1790" s="52" t="inlineStr">
        <is>
          <t>压力锅内胆和控制面板怎样配合使用？</t>
        </is>
      </c>
      <c r="C1790" s="45" t="inlineStr">
        <is>
          <t>zh-CN</t>
        </is>
      </c>
      <c r="D1790" s="45" t="inlineStr">
        <is>
          <t>Pressure Cooker</t>
        </is>
      </c>
      <c r="E1790" s="45" t="inlineStr">
        <is>
          <t>component</t>
        </is>
      </c>
      <c r="F1790" s="45" t="inlineStr">
        <is>
          <t>development</t>
        </is>
      </c>
      <c r="G1790" s="45" t="inlineStr">
        <is>
          <t>pressure-027-scene-0039</t>
        </is>
      </c>
      <c r="H1790" s="45" t="inlineStr">
        <is>
          <t>pressure-027</t>
        </is>
      </c>
      <c r="I1790" s="59" t="inlineStr">
        <is>
          <t>438.972</t>
        </is>
      </c>
      <c r="J1790" s="59" t="inlineStr">
        <is>
          <t>468.368</t>
        </is>
      </c>
      <c r="K1790" s="45" t="inlineStr">
        <is>
          <t>items/pressure-027-scene-0039/clip.mp4</t>
        </is>
      </c>
      <c r="L1790" s="45" t="inlineStr">
        <is>
          <t>items/pressure-027-scene-0039/thumbnail.jpg</t>
        </is>
      </c>
      <c r="M1790" s="52" t="inlineStr">
        <is>
          <t>ASR: to go and we have the finished product there in front of us i do i do i have a beautiful hearty second breakfast bowl of chili ready for me to go and i'm going to put some fun stuff on it i'm going to put some sour cream in it because that's delicious i'm going to put some more of those jalapenos on it because i kind of like it so you're going to have the spicy heat of the fresh jalapenos and a little bit of that deeper heat um down in there i've got some diced onions or you could use scallions if you like and the best part of the whole thing cheese yeah cheese is
VLM: Visual summary: A woman in an apron stands in a kitchen, holding a bowl and interacting with ingredients on a counter next to a black appliance.
视觉摘要: 一位穿着围裙的女士站在厨房里，手持一个碗，并与放在台面上的食材互动，旁边有一个黑色的电器。
Visible product: Pressure Cooker
Visible components: black appliance; wooden cutting board; glass measuring cup; small bowls; spoon; yellow ingredient; white ingredient; green ingredient; glass jar; apron; white door with glass panel
Visible actions: woman holding a bowl; woman placing an ingredient into a bowl; woman gesturing with hand
Visual uncertainty: The exact function of the black appliance is not visible. The specific ingredients are not identifiable. The text on the yellow sign above the wall is partially obscured.</t>
        </is>
      </c>
      <c r="N1790" s="45" t="inlineStr">
        <is>
          <t>40</t>
        </is>
      </c>
      <c r="O1790" s="45" t="inlineStr">
        <is>
          <t>0</t>
        </is>
      </c>
      <c r="P1790" s="59" t="str"/>
      <c r="Q1790" s="59" t="str"/>
      <c r="R1790" s="52" t="inlineStr">
        <is>
          <t>The black appliance is visible but its function is not identifiable; no interaction with pressure cooker inner pot or control panel is shown.</t>
        </is>
      </c>
      <c r="S1790" s="52" t="inlineStr">
        <is>
          <t>VLM</t>
        </is>
      </c>
      <c r="T1790" s="52" t="inlineStr">
        <is>
          <t>low</t>
        </is>
      </c>
      <c r="U1790" s="52" t="inlineStr">
        <is>
          <t>No evidence of inner pot or control panel interaction; product is visible but function and component usage are not shown.</t>
        </is>
      </c>
      <c r="V1790" s="45" t="inlineStr">
        <is>
          <t>R1</t>
        </is>
      </c>
      <c r="W1790" s="46" t="inlineStr">
        <is>
          <t>0</t>
        </is>
      </c>
      <c r="X1790" s="60" t="n"/>
      <c r="Y1790" s="60" t="n"/>
      <c r="Z1790" s="46" t="inlineStr">
        <is>
          <t>no</t>
        </is>
      </c>
      <c r="AA1790" s="54" t="inlineStr">
        <is>
          <t>6帧中黑色压力锅虽在台面右侧可见（t=439.0–468.4s），但女士全程在准备碗装食物配料，未触碰锅体，更无内胆与控制面板配合演示。</t>
        </is>
      </c>
      <c r="AB1790" s="54" t="n"/>
      <c r="AC1790" s="46" t="inlineStr">
        <is>
          <t>completed</t>
        </is>
      </c>
      <c r="AD1790" s="46" t="inlineStr">
        <is>
          <t>2026-07-28T02:00:15+08:00</t>
        </is>
      </c>
      <c r="AE1790" s="47">
        <f>IF(AC1790&lt;&gt;"completed","",IF(W1790=O1790,"no","yes"))</f>
        <v/>
      </c>
      <c r="AF1790" s="47">
        <f>IF(AC1790&lt;&gt;"completed","",IF(AND(X1790=P1790,Y1790=Q1790),"no","yes"))</f>
        <v/>
      </c>
      <c r="AG1790" s="47">
        <f>IF(AC1790&lt;&gt;"completed","待复核",IF(OR(W1790="",Z1790="",AA1790="",AD1790=""),"缺少必填项",IF(AND(OR(AE1790="yes",AF1790="yes"),AB1790=""),"修正原因缺失",IF(OR(W1790=0,W1790=1),IF(AND(X1790="",Y1790=""),"通过","0/1级时间应留空"),IF(AND(OR(W1790=2,W1790=3),X1790&lt;&gt;"",Y1790&lt;&gt;"",X1790&gt;=I1790,Y1790&lt;=J1790,Y1790&gt;X1790),"通过","2/3级时间无效")))))</f>
        <v/>
      </c>
    </row>
    <row r="1791">
      <c r="A1791" s="45" t="inlineStr">
        <is>
          <t>VQ-043</t>
        </is>
      </c>
      <c r="B1791" s="52" t="inlineStr">
        <is>
          <t>压力锅内胆和控制面板怎样配合使用？</t>
        </is>
      </c>
      <c r="C1791" s="45" t="inlineStr">
        <is>
          <t>zh-CN</t>
        </is>
      </c>
      <c r="D1791" s="45" t="inlineStr">
        <is>
          <t>Pressure Cooker</t>
        </is>
      </c>
      <c r="E1791" s="45" t="inlineStr">
        <is>
          <t>component</t>
        </is>
      </c>
      <c r="F1791" s="45" t="inlineStr">
        <is>
          <t>development</t>
        </is>
      </c>
      <c r="G1791" s="45" t="inlineStr">
        <is>
          <t>pressure-012-scene-0017</t>
        </is>
      </c>
      <c r="H1791" s="45" t="inlineStr">
        <is>
          <t>pressure-012</t>
        </is>
      </c>
      <c r="I1791" s="59" t="inlineStr">
        <is>
          <t>62.462</t>
        </is>
      </c>
      <c r="J1791" s="59" t="inlineStr">
        <is>
          <t>66.133</t>
        </is>
      </c>
      <c r="K1791" s="45" t="inlineStr">
        <is>
          <t>items/pressure-012-scene-0017/clip.mp4</t>
        </is>
      </c>
      <c r="L1791" s="45" t="inlineStr">
        <is>
          <t>items/pressure-012-scene-0017/thumbnail.jpg</t>
        </is>
      </c>
      <c r="M1791" s="52" t="inlineStr">
        <is>
          <t>OCR: Ultra Start
VLM: Visual summary: A hand is placing the lid on a pressure cooker containing chicken pieces and sauce, which are being stirred with a spatula.
视觉摘要: 一只手正在将盖子盖上一个装有鸡肉块和酱汁的压力锅，锅内用锅铲搅拌。
Visible product: Pressure Cooker
Visible components: pressure cooker; lid; spatula; chicken pieces; sauce; garlic cloves; green onions
Visible actions: stirring; placing lid on pressure cooker
Visible states: chicken pieces coated in sauce; lid being closed</t>
        </is>
      </c>
      <c r="N1791" s="45" t="inlineStr">
        <is>
          <t>41</t>
        </is>
      </c>
      <c r="O1791" s="45" t="inlineStr">
        <is>
          <t>1</t>
        </is>
      </c>
      <c r="P1791" s="59" t="str"/>
      <c r="Q1791" s="59" t="str"/>
      <c r="R1791" s="52" t="inlineStr">
        <is>
          <t>The scene shows a hand placing the lid on the pressure cooker, but does not show or describe how the inner pot and control panel interact or are used together.</t>
        </is>
      </c>
      <c r="S1791" s="52" t="inlineStr">
        <is>
          <t>VLM</t>
        </is>
      </c>
      <c r="T1791" s="52" t="inlineStr">
        <is>
          <t>low</t>
        </is>
      </c>
      <c r="U1791" s="52" t="inlineStr">
        <is>
          <t>No evidence of control panel or interaction between inner pot and control panel.</t>
        </is>
      </c>
      <c r="V1791" s="45" t="inlineStr">
        <is>
          <t>R1</t>
        </is>
      </c>
      <c r="W1791" s="46" t="inlineStr">
        <is>
          <t>0</t>
        </is>
      </c>
      <c r="X1791" s="60" t="n"/>
      <c r="Y1791" s="60" t="n"/>
      <c r="Z1791" s="46" t="inlineStr">
        <is>
          <t>no</t>
        </is>
      </c>
      <c r="AA1791" s="54" t="inlineStr">
        <is>
          <t>全部6帧画面没有出现压力锅的控制面板/显示屏（前3帧是锅内俯视、后2帧是盖顶俯视、最后一帧又回到锅内），无法看到面板读数或按键操作。</t>
        </is>
      </c>
      <c r="AB1791" s="54" t="inlineStr">
        <is>
          <t>AI=1→R1=0：6帧中控制面板/显示屏完全不在视野内，无法呈现内胆和控制面板的'配合使用'。</t>
        </is>
      </c>
      <c r="AC1791" s="46" t="inlineStr">
        <is>
          <t>completed</t>
        </is>
      </c>
      <c r="AD1791" s="46" t="inlineStr">
        <is>
          <t>2026-07-28T01:55:19+08:00</t>
        </is>
      </c>
      <c r="AE1791" s="47">
        <f>IF(AC1791&lt;&gt;"completed","",IF(W1791=O1791,"no","yes"))</f>
        <v/>
      </c>
      <c r="AF1791" s="47">
        <f>IF(AC1791&lt;&gt;"completed","",IF(AND(X1791=P1791,Y1791=Q1791),"no","yes"))</f>
        <v/>
      </c>
      <c r="AG1791" s="47">
        <f>IF(AC1791&lt;&gt;"completed","待复核",IF(OR(W1791="",Z1791="",AA1791="",AD1791=""),"缺少必填项",IF(AND(OR(AE1791="yes",AF1791="yes"),AB1791=""),"修正原因缺失",IF(OR(W1791=0,W1791=1),IF(AND(X1791="",Y1791=""),"通过","0/1级时间应留空"),IF(AND(OR(W1791=2,W1791=3),X1791&lt;&gt;"",Y1791&lt;&gt;"",X1791&gt;=I1791,Y1791&lt;=J1791,Y1791&gt;X1791),"通过","2/3级时间无效")))))</f>
        <v/>
      </c>
    </row>
    <row r="1792">
      <c r="A1792" s="45" t="inlineStr">
        <is>
          <t>VQ-043</t>
        </is>
      </c>
      <c r="B1792" s="52" t="inlineStr">
        <is>
          <t>压力锅内胆和控制面板怎样配合使用？</t>
        </is>
      </c>
      <c r="C1792" s="45" t="inlineStr">
        <is>
          <t>zh-CN</t>
        </is>
      </c>
      <c r="D1792" s="45" t="inlineStr">
        <is>
          <t>Pressure Cooker</t>
        </is>
      </c>
      <c r="E1792" s="45" t="inlineStr">
        <is>
          <t>component</t>
        </is>
      </c>
      <c r="F1792" s="45" t="inlineStr">
        <is>
          <t>development</t>
        </is>
      </c>
      <c r="G1792" s="45" t="inlineStr">
        <is>
          <t>pressure-010-scene-0008</t>
        </is>
      </c>
      <c r="H1792" s="45" t="inlineStr">
        <is>
          <t>pressure-010</t>
        </is>
      </c>
      <c r="I1792" s="59" t="inlineStr">
        <is>
          <t>186.553</t>
        </is>
      </c>
      <c r="J1792" s="59" t="inlineStr">
        <is>
          <t>232.766</t>
        </is>
      </c>
      <c r="K1792" s="45" t="inlineStr">
        <is>
          <t>items/pressure-010-scene-0008/clip.mp4</t>
        </is>
      </c>
      <c r="L1792" s="45" t="inlineStr">
        <is>
          <t>items/pressure-010-scene-0008/thumbnail.jpg</t>
        </is>
      </c>
      <c r="M1792" s="52" t="inlineStr">
        <is>
          <t>ASR: same as the mustard. Eventually get it out though and it goes straight into the pot and then you will go ahead and add 8 ounces of shark cheddar cheese. Typically Typically, I will only do it in about 4 ounce increments so then the cheese melts faster and easier. We'll finish off with putting in about 3 quarter cups of parmesan cheese. Just take a look on how good that's looking in there, nice, thick, creamy. And here you have the finished product. This will make about 6 servings. I'm not sure how this specific pot is gonna taste because I put way too much salt in there, but we'll go ahead and give her a taste test in just a second I go in for the
OCR: Irstort Det 0003 IrstortOet'. E003 8 OZ SHARP CHEDDAR CHEESE STIR IN 4 OZ AT A TIME 8003 3/4 CUP PARMESAN CHEESE
VLM: Visual summary: A person is preparing a macaroni and cheese dish using a pressure cooker, adding parmesan cheese and serving the food.
视觉摘要: 一个人正在使用压力锅制作通心粉奶酪，加入帕玛森奶酪并盛出食物。
Visible product: Pressure Cooker
Visible components: pressure cooker; spoon; paper plate; parmesan cheese container; digital display; control buttons
Visible actions: adding parmesan cheese to food; stirring food; scooping food onto a plate
Visible states: food in pressure cooker; food being served
Visible warnings: 3/4 CUP PARMESAN CHEESE
Visual uncertainty: The person's face and full body are not visible. The brand or model of the pressure cooker is not clearly visible. The exact contents of the container being held are not fully identifiable.</t>
        </is>
      </c>
      <c r="N1792" s="45" t="inlineStr">
        <is>
          <t>42</t>
        </is>
      </c>
      <c r="O1792" s="45" t="inlineStr">
        <is>
          <t>1</t>
        </is>
      </c>
      <c r="P1792" s="59" t="str"/>
      <c r="Q1792" s="59" t="str"/>
      <c r="R1792" s="52" t="inlineStr">
        <is>
          <t>The scene shows a pressure cooker in use with visible control buttons and digital display, but no interaction or explanation of how the inner pot and control panel work together is shown or described.</t>
        </is>
      </c>
      <c r="S1792" s="52" t="inlineStr">
        <is>
          <t>VLM|ASR|OCR</t>
        </is>
      </c>
      <c r="T1792" s="52" t="inlineStr">
        <is>
          <t>low</t>
        </is>
      </c>
      <c r="U1792" s="52" t="inlineStr">
        <is>
          <t>No evidence of interaction or instruction regarding coordination between inner pot and control panel.</t>
        </is>
      </c>
      <c r="V1792" s="45" t="inlineStr">
        <is>
          <t>R1</t>
        </is>
      </c>
      <c r="W1792" s="46" t="inlineStr">
        <is>
          <t>1</t>
        </is>
      </c>
      <c r="X1792" s="60" t="n"/>
      <c r="Y1792" s="60" t="n"/>
      <c r="Z1792" s="46" t="inlineStr">
        <is>
          <t>no</t>
        </is>
      </c>
      <c r="AA1792" s="54" t="inlineStr">
        <is>
          <t>场景展示添加奶酪和搅拌食物，未说明内胆与控制面板如何配合。</t>
        </is>
      </c>
      <c r="AB1792" s="54" t="n"/>
      <c r="AC1792" s="46" t="inlineStr">
        <is>
          <t>completed</t>
        </is>
      </c>
      <c r="AD1792" s="46" t="inlineStr">
        <is>
          <t>2026-07-28T01:55:19+08:00</t>
        </is>
      </c>
      <c r="AE1792" s="47">
        <f>IF(AC1792&lt;&gt;"completed","",IF(W1792=O1792,"no","yes"))</f>
        <v/>
      </c>
      <c r="AF1792" s="47">
        <f>IF(AC1792&lt;&gt;"completed","",IF(AND(X1792=P1792,Y1792=Q1792),"no","yes"))</f>
        <v/>
      </c>
      <c r="AG1792" s="47">
        <f>IF(AC1792&lt;&gt;"completed","待复核",IF(OR(W1792="",Z1792="",AA1792="",AD1792=""),"缺少必填项",IF(AND(OR(AE1792="yes",AF1792="yes"),AB1792=""),"修正原因缺失",IF(OR(W1792=0,W1792=1),IF(AND(X1792="",Y1792=""),"通过","0/1级时间应留空"),IF(AND(OR(W1792=2,W1792=3),X1792&lt;&gt;"",Y1792&lt;&gt;"",X1792&gt;=I1792,Y1792&lt;=J1792,Y1792&gt;X1792),"通过","2/3级时间无效")))))</f>
        <v/>
      </c>
    </row>
    <row r="1793">
      <c r="A1793" s="45" t="inlineStr">
        <is>
          <t>VQ-043</t>
        </is>
      </c>
      <c r="B1793" s="52" t="inlineStr">
        <is>
          <t>压力锅内胆和控制面板怎样配合使用？</t>
        </is>
      </c>
      <c r="C1793" s="45" t="inlineStr">
        <is>
          <t>zh-CN</t>
        </is>
      </c>
      <c r="D1793" s="45" t="inlineStr">
        <is>
          <t>Pressure Cooker</t>
        </is>
      </c>
      <c r="E1793" s="45" t="inlineStr">
        <is>
          <t>component</t>
        </is>
      </c>
      <c r="F1793" s="45" t="inlineStr">
        <is>
          <t>development</t>
        </is>
      </c>
      <c r="G1793" s="45" t="inlineStr">
        <is>
          <t>pressure-036-scene-0011</t>
        </is>
      </c>
      <c r="H1793" s="45" t="inlineStr">
        <is>
          <t>pressure-036</t>
        </is>
      </c>
      <c r="I1793" s="59" t="inlineStr">
        <is>
          <t>118.819</t>
        </is>
      </c>
      <c r="J1793" s="59" t="inlineStr">
        <is>
          <t>174.675</t>
        </is>
      </c>
      <c r="K1793" s="45" t="inlineStr">
        <is>
          <t>items/pressure-036-scene-0011/clip.mp4</t>
        </is>
      </c>
      <c r="L1793" s="45" t="inlineStr">
        <is>
          <t>items/pressure-036-scene-0011/thumbnail.jpg</t>
        </is>
      </c>
      <c r="M1793" s="52" t="inlineStr">
        <is>
          <t>ASR: of the camera that I have right here so whereas a lot of pressure cookers have a bunch of buttons around the sides with presets this one has them listed right here and you can see I can just scroll through bean chili porridge cake eggs slow cook there's a rice setting basic pressure cook setting what's that one and say saute, steam, and yogurt. So a bunch of presets there. And sometimes the buttons with the little shiny, like you see, or even the black on white is a little hard for me to read. So I actually prefer a digital display. You can just tell on the screen, how much easier this is to read versus traditional buttons. So that is the biggest difference with this pressure cooker that I've seen so far. Other than that, it should just pressurize and cook. cook. So let's cook a couple of things. I'm going to turn this on to poultry. I'm just
OCR: Simionio 10: 15 Med -00 Cancel 00:30 Simíonio 04:001 00: 12 Cake 00:301 00:05 $0 P OFF
VLM: Visual summary: A person interacts with a black pressure cooker's control panel, adjusting settings and changing the displayed time.
视觉摘要: 一个人与黑色压力锅的控制面板互动，调整设置并更改显示时间。
Visible product: Pressure Cooker
Visible components: digital display; rotary knob; red Cancel button; Delay Start button; Pressure Level button; Taste button; icon buttons; Simfonio brand name
Visible actions: pointing at display; turning rotary knob
Visible states: display showing time 00:15; display showing time 00:12; display showing OFF</t>
        </is>
      </c>
      <c r="N1793" s="45" t="inlineStr">
        <is>
          <t>43</t>
        </is>
      </c>
      <c r="O1793" s="45" t="inlineStr">
        <is>
          <t>2</t>
        </is>
      </c>
      <c r="P1793" s="59" t="inlineStr">
        <is>
          <t>118.819</t>
        </is>
      </c>
      <c r="Q1793" s="59" t="inlineStr">
        <is>
          <t>174.675</t>
        </is>
      </c>
      <c r="R1793" s="52" t="inlineStr">
        <is>
          <t>The ASR describes interacting with the control panel presets and digital display, while VLM shows physical interaction with the panel and OCR shows displayed settings. This demonstrates how the control panel is used, but does not explicitly show how the inner pot (内胆) integrates or cooperates with the panel.</t>
        </is>
      </c>
      <c r="S1793" s="52" t="inlineStr">
        <is>
          <t>ASR|VLM|OCR</t>
        </is>
      </c>
      <c r="T1793" s="52" t="inlineStr">
        <is>
          <t>low</t>
        </is>
      </c>
      <c r="U1793" s="52" t="inlineStr">
        <is>
          <t>The evidence shows control panel usage but does not visually or verbally link the inner pot to the panel's operation.</t>
        </is>
      </c>
      <c r="V1793" s="45" t="inlineStr">
        <is>
          <t>R1</t>
        </is>
      </c>
      <c r="W1793" s="46" t="inlineStr">
        <is>
          <t>1</t>
        </is>
      </c>
      <c r="X1793" s="60" t="n"/>
      <c r="Y1793" s="60" t="n"/>
      <c r="Z1793" s="46" t="inlineStr">
        <is>
          <t>no</t>
        </is>
      </c>
      <c r="AA1793" s="54" t="inlineStr">
        <is>
          <t>全部6帧仅展示压力锅控制面板（旋钮+按键+显示屏）的操作过程，内胆完全未出现在画面中，无法展示二者如何配合。</t>
        </is>
      </c>
      <c r="AB1793" s="54" t="inlineStr">
        <is>
          <t>AI=2→R1=1：画面详细展示了控制面板操作流程，但内胆完全未出现，无法说明内胆与控制面板如何配合使用。</t>
        </is>
      </c>
      <c r="AC1793" s="46" t="inlineStr">
        <is>
          <t>completed</t>
        </is>
      </c>
      <c r="AD1793" s="46" t="inlineStr">
        <is>
          <t>2026-07-28T02:00:15+08:00</t>
        </is>
      </c>
      <c r="AE1793" s="47">
        <f>IF(AC1793&lt;&gt;"completed","",IF(W1793=O1793,"no","yes"))</f>
        <v/>
      </c>
      <c r="AF1793" s="47">
        <f>IF(AC1793&lt;&gt;"completed","",IF(AND(X1793=P1793,Y1793=Q1793),"no","yes"))</f>
        <v/>
      </c>
      <c r="AG1793" s="47">
        <f>IF(AC1793&lt;&gt;"completed","待复核",IF(OR(W1793="",Z1793="",AA1793="",AD1793=""),"缺少必填项",IF(AND(OR(AE1793="yes",AF1793="yes"),AB1793=""),"修正原因缺失",IF(OR(W1793=0,W1793=1),IF(AND(X1793="",Y1793=""),"通过","0/1级时间应留空"),IF(AND(OR(W1793=2,W1793=3),X1793&lt;&gt;"",Y1793&lt;&gt;"",X1793&gt;=I1793,Y1793&lt;=J1793,Y1793&gt;X1793),"通过","2/3级时间无效")))))</f>
        <v/>
      </c>
    </row>
    <row r="1794">
      <c r="A1794" s="45" t="inlineStr">
        <is>
          <t>VQ-043</t>
        </is>
      </c>
      <c r="B1794" s="52" t="inlineStr">
        <is>
          <t>压力锅内胆和控制面板怎样配合使用？</t>
        </is>
      </c>
      <c r="C1794" s="45" t="inlineStr">
        <is>
          <t>zh-CN</t>
        </is>
      </c>
      <c r="D1794" s="45" t="inlineStr">
        <is>
          <t>Pressure Cooker</t>
        </is>
      </c>
      <c r="E1794" s="45" t="inlineStr">
        <is>
          <t>component</t>
        </is>
      </c>
      <c r="F1794" s="45" t="inlineStr">
        <is>
          <t>development</t>
        </is>
      </c>
      <c r="G1794" s="45" t="inlineStr">
        <is>
          <t>pressure-033-scene-0020</t>
        </is>
      </c>
      <c r="H1794" s="45" t="inlineStr">
        <is>
          <t>pressure-033</t>
        </is>
      </c>
      <c r="I1794" s="59" t="inlineStr">
        <is>
          <t>196.096</t>
        </is>
      </c>
      <c r="J1794" s="59" t="inlineStr">
        <is>
          <t>204.071</t>
        </is>
      </c>
      <c r="K1794" s="45" t="inlineStr">
        <is>
          <t>items/pressure-033-scene-0020/clip.mp4</t>
        </is>
      </c>
      <c r="L1794" s="45" t="inlineStr">
        <is>
          <t>items/pressure-033-scene-0020/thumbnail.jpg</t>
        </is>
      </c>
      <c r="M1794" s="52" t="inlineStr">
        <is>
          <t>ASR: Before cooking in your Fagor pressure cooker, always make sure that the rubber gasket
VLM: Visual summary: A chef in a kitchen prepares to cook with a pressure cooker, while an on-screen text overlay lists a safety reminder.
视觉摘要: 一位厨师在厨房里准备使用压力锅烹饪，屏幕上显示着安全提醒。
Visible product: Pressure Cooker
Visible components: pressure cooker; chef's coat; stove; counter; sign with text 'PRESSURE COOKER'; gasket; valves
Visible actions: chef preparing food; chef handling pressure cooker
Visible states: pressure cooker is open; text overlay is displayed
Visible warnings: Points to Remember; Before Cooking; Check gasket and valves.
Visual uncertainty: The exact model or brand of the pressure cooker is not visible. The specific food being prepared is not clearly identifiable.</t>
        </is>
      </c>
      <c r="N1794" s="45" t="inlineStr">
        <is>
          <t>44</t>
        </is>
      </c>
      <c r="O1794" s="45" t="inlineStr">
        <is>
          <t>1</t>
        </is>
      </c>
      <c r="P1794" s="59" t="str"/>
      <c r="Q1794" s="59" t="str"/>
      <c r="R1794" s="52" t="inlineStr">
        <is>
          <t>The scene shows a pressure cooker with visible gasket and valves, and ASR mentions checking gasket before cooking, but no interaction or instruction is shown between inner pot and control panel.</t>
        </is>
      </c>
      <c r="S1794" s="52" t="inlineStr">
        <is>
          <t>VLM|ASR</t>
        </is>
      </c>
      <c r="T1794" s="52" t="inlineStr">
        <is>
          <t>low</t>
        </is>
      </c>
      <c r="U1794" s="52" t="inlineStr">
        <is>
          <t>No visual or spoken evidence of inner pot and control panel working together.</t>
        </is>
      </c>
      <c r="V1794" s="45" t="inlineStr">
        <is>
          <t>R1</t>
        </is>
      </c>
      <c r="W1794" s="46" t="inlineStr">
        <is>
          <t>0</t>
        </is>
      </c>
      <c r="X1794" s="60" t="n"/>
      <c r="Y1794" s="60" t="n"/>
      <c r="Z1794" s="46" t="inlineStr">
        <is>
          <t>no</t>
        </is>
      </c>
      <c r="AA1794" s="54" t="inlineStr">
        <is>
          <t>画面中未出现内胆，也没有控制面板操作或二者配合演示。</t>
        </is>
      </c>
      <c r="AB1794" s="54" t="inlineStr">
        <is>
          <t>AI=1→R1=0：未展示内胆与控制面板，无配合操作。</t>
        </is>
      </c>
      <c r="AC1794" s="46" t="inlineStr">
        <is>
          <t>completed</t>
        </is>
      </c>
      <c r="AD1794" s="46" t="inlineStr">
        <is>
          <t>2026-07-28T01:55:19+08:00</t>
        </is>
      </c>
      <c r="AE1794" s="47">
        <f>IF(AC1794&lt;&gt;"completed","",IF(W1794=O1794,"no","yes"))</f>
        <v/>
      </c>
      <c r="AF1794" s="47">
        <f>IF(AC1794&lt;&gt;"completed","",IF(AND(X1794=P1794,Y1794=Q1794),"no","yes"))</f>
        <v/>
      </c>
      <c r="AG1794" s="47">
        <f>IF(AC1794&lt;&gt;"completed","待复核",IF(OR(W1794="",Z1794="",AA1794="",AD1794=""),"缺少必填项",IF(AND(OR(AE1794="yes",AF1794="yes"),AB1794=""),"修正原因缺失",IF(OR(W1794=0,W1794=1),IF(AND(X1794="",Y1794=""),"通过","0/1级时间应留空"),IF(AND(OR(W1794=2,W1794=3),X1794&lt;&gt;"",Y1794&lt;&gt;"",X1794&gt;=I1794,Y1794&lt;=J1794,Y1794&gt;X1794),"通过","2/3级时间无效")))))</f>
        <v/>
      </c>
    </row>
    <row r="1795">
      <c r="A1795" s="45" t="inlineStr">
        <is>
          <t>VQ-044</t>
        </is>
      </c>
      <c r="B1795" s="52" t="inlineStr">
        <is>
          <t>How should the pressure-cooker lid and sealing ring be cleaned?</t>
        </is>
      </c>
      <c r="C1795" s="45" t="inlineStr">
        <is>
          <t>en</t>
        </is>
      </c>
      <c r="D1795" s="45" t="inlineStr">
        <is>
          <t>Pressure Cooker</t>
        </is>
      </c>
      <c r="E1795" s="45" t="inlineStr">
        <is>
          <t>maintenance</t>
        </is>
      </c>
      <c r="F1795" s="45" t="inlineStr">
        <is>
          <t>development</t>
        </is>
      </c>
      <c r="G1795" s="45" t="inlineStr">
        <is>
          <t>pressure-037-scene-0015</t>
        </is>
      </c>
      <c r="H1795" s="45" t="inlineStr">
        <is>
          <t>pressure-037</t>
        </is>
      </c>
      <c r="I1795" s="59" t="inlineStr">
        <is>
          <t>80.234</t>
        </is>
      </c>
      <c r="J1795" s="59" t="inlineStr">
        <is>
          <t>86.072</t>
        </is>
      </c>
      <c r="K1795" s="45" t="inlineStr">
        <is>
          <t>items/pressure-037-scene-0015/clip.mp4</t>
        </is>
      </c>
      <c r="L1795" s="45" t="inlineStr">
        <is>
          <t>items/pressure-037-scene-0015/thumbnail.jpg</t>
        </is>
      </c>
      <c r="M1795" s="52" t="inlineStr">
        <is>
          <t>OCR: INSIDER PICKS The multi-functional cooker starts at $94.95.
VLM: Visual summary: A woman with glasses is eating a sandwich and later stirring food in a pressure cooker.
视觉摘要: 一位戴眼镜的女性正在吃三明治，随后在压力锅中搅拌食物。
Visible product: Pressure Cooker
Visible components: pressure cooker; wooden spoon; glasses; black top; bracelet; ring
Visible actions: eating a sandwich; stirring food in a pressure cooker
Visible states: woman holding sandwich; woman stirring food
Visual uncertainty: The exact model or brand of the pressure cooker is not visible. The specific food being cooked is not identifiable.</t>
        </is>
      </c>
      <c r="N1795" s="45" t="inlineStr">
        <is>
          <t>1</t>
        </is>
      </c>
      <c r="O1795" s="45" t="inlineStr">
        <is>
          <t>0</t>
        </is>
      </c>
      <c r="P1795" s="59" t="str"/>
      <c r="Q1795" s="59" t="str"/>
      <c r="R1795" s="52" t="inlineStr">
        <is>
          <t>The scene shows a woman stirring food in a pressure cooker but does not show or mention cleaning the lid or sealing ring.</t>
        </is>
      </c>
      <c r="S1795" s="52" t="inlineStr">
        <is>
          <t>VLM</t>
        </is>
      </c>
      <c r="T1795" s="52" t="inlineStr">
        <is>
          <t>low</t>
        </is>
      </c>
      <c r="U1795" s="52" t="inlineStr">
        <is>
          <t>No evidence of cleaning actions or components related to lid or sealing ring.</t>
        </is>
      </c>
      <c r="V1795" s="45" t="inlineStr">
        <is>
          <t>R1</t>
        </is>
      </c>
      <c r="W1795" s="46" t="inlineStr">
        <is>
          <t>0</t>
        </is>
      </c>
      <c r="X1795" s="60" t="n"/>
      <c r="Y1795" s="60" t="n"/>
      <c r="Z1795" s="46" t="inlineStr">
        <is>
          <t>no</t>
        </is>
      </c>
      <c r="AA1795" s="54" t="inlineStr">
        <is>
          <t>全部6帧均为女子吃三明治或搅拌通心粉，未展示锅盖、密封圈或任何清洁操作。</t>
        </is>
      </c>
      <c r="AB1795" s="54" t="n"/>
      <c r="AC1795" s="46" t="inlineStr">
        <is>
          <t>completed</t>
        </is>
      </c>
      <c r="AD1795" s="46" t="inlineStr">
        <is>
          <t>2026-07-28T02:00:15+08:00</t>
        </is>
      </c>
      <c r="AE1795" s="47">
        <f>IF(AC1795&lt;&gt;"completed","",IF(W1795=O1795,"no","yes"))</f>
        <v/>
      </c>
      <c r="AF1795" s="47">
        <f>IF(AC1795&lt;&gt;"completed","",IF(AND(X1795=P1795,Y1795=Q1795),"no","yes"))</f>
        <v/>
      </c>
      <c r="AG1795" s="47">
        <f>IF(AC1795&lt;&gt;"completed","待复核",IF(OR(W1795="",Z1795="",AA1795="",AD1795=""),"缺少必填项",IF(AND(OR(AE1795="yes",AF1795="yes"),AB1795=""),"修正原因缺失",IF(OR(W1795=0,W1795=1),IF(AND(X1795="",Y1795=""),"通过","0/1级时间应留空"),IF(AND(OR(W1795=2,W1795=3),X1795&lt;&gt;"",Y1795&lt;&gt;"",X1795&gt;=I1795,Y1795&lt;=J1795,Y1795&gt;X1795),"通过","2/3级时间无效")))))</f>
        <v/>
      </c>
    </row>
    <row r="1796">
      <c r="A1796" s="45" t="inlineStr">
        <is>
          <t>VQ-044</t>
        </is>
      </c>
      <c r="B1796" s="52" t="inlineStr">
        <is>
          <t>How should the pressure-cooker lid and sealing ring be cleaned?</t>
        </is>
      </c>
      <c r="C1796" s="45" t="inlineStr">
        <is>
          <t>en</t>
        </is>
      </c>
      <c r="D1796" s="45" t="inlineStr">
        <is>
          <t>Pressure Cooker</t>
        </is>
      </c>
      <c r="E1796" s="45" t="inlineStr">
        <is>
          <t>maintenance</t>
        </is>
      </c>
      <c r="F1796" s="45" t="inlineStr">
        <is>
          <t>development</t>
        </is>
      </c>
      <c r="G1796" s="45" t="inlineStr">
        <is>
          <t>pressure-011-scene-0023</t>
        </is>
      </c>
      <c r="H1796" s="45" t="inlineStr">
        <is>
          <t>pressure-011</t>
        </is>
      </c>
      <c r="I1796" s="59" t="inlineStr">
        <is>
          <t>177.144</t>
        </is>
      </c>
      <c r="J1796" s="59" t="inlineStr">
        <is>
          <t>200.567</t>
        </is>
      </c>
      <c r="K1796" s="45" t="inlineStr">
        <is>
          <t>items/pressure-011-scene-0023/clip.mp4</t>
        </is>
      </c>
      <c r="L1796" s="45" t="inlineStr">
        <is>
          <t>items/pressure-011-scene-0023/thumbnail.jpg</t>
        </is>
      </c>
      <c r="M1796" s="52" t="inlineStr">
        <is>
          <t>ASR: naturally. Little to no effort here. So we pulled our pork and now once the sauce that was in here originally is done sauteing, we'll then continue to throw our pork back in and then mix everything together and then we'll start serving it. We're going to quick release the pressure from here that way we can open this and once all the pressure is out we'll be able to open the Instapot. It It has a safety mechanism that doesn't allow you to open it
OCR: ODGIT BLODGITT BLODGET
VLM: Visual summary: A chef in a professional kitchen is handling a pressure cooker, with chopped meat on a cutting board and buns on a plate nearby.
视觉摘要: 一名厨师在专业厨房中操作压力锅，旁边放着砧板上的切碎肉和盘子里的面包。
Visible product: Pressure Cooker
Visible components: pressure cooker; green cutting board; white plate; buns; small bowl; tongs; chef's hat; chef's uniform; black gloves
Visible actions: chef opening the pressure cooker lid; chef holding the pressure cooker lid
Visible states: meat chopped on cutting board; buns on plate; pressure cooker lid being lifted</t>
        </is>
      </c>
      <c r="N1796" s="45" t="inlineStr">
        <is>
          <t>2</t>
        </is>
      </c>
      <c r="O1796" s="45" t="inlineStr">
        <is>
          <t>0</t>
        </is>
      </c>
      <c r="P1796" s="59" t="str"/>
      <c r="Q1796" s="59" t="str"/>
      <c r="R1796" s="52" t="inlineStr">
        <is>
          <t>The scene shows a chef opening the pressure cooker lid after cooking, but provides no visual, spoken, or OCR evidence about cleaning the lid or sealing ring. The ASR discusses cooking and pressure release, not cleaning. OCR text is nonsensical and unrelated. VLM shows no cleaning action or components.</t>
        </is>
      </c>
      <c r="S1796" s="52" t="inlineStr">
        <is>
          <t>VLM|ASR|OCR</t>
        </is>
      </c>
      <c r="T1796" s="52" t="inlineStr">
        <is>
          <t>low</t>
        </is>
      </c>
      <c r="U1796" s="52" t="inlineStr">
        <is>
          <t>No evidence of cleaning the lid or sealing ring is present in any modality.</t>
        </is>
      </c>
      <c r="V1796" s="45" t="inlineStr">
        <is>
          <t>R1</t>
        </is>
      </c>
      <c r="W1796" s="46" t="n">
        <v>1</v>
      </c>
      <c r="X1796" s="60" t="n"/>
      <c r="Y1796" s="60" t="n"/>
      <c r="Z1796" s="46" t="inlineStr">
        <is>
          <t>no</t>
        </is>
      </c>
      <c r="AA1796" s="54" t="inlineStr">
        <is>
          <t>画面主要为俯视食物准备与厨师站在压力锅旁；未演示锅盖或密封圈的任何清洁动作，ASR只讲'sauteing/quick release'，与清洁无关。</t>
        </is>
      </c>
      <c r="AB1796" s="54" t="inlineStr">
        <is>
          <t>第三轮仲裁修正：R1原记录 等级=0 时间=[None,None] 泄漏=no → 仲裁 等级=1 时间=[None,None] 泄漏=no。理由：画面以食物准备为主，压力锅产品出现但未演示锅盖或密封圈清洁动作，按规范产品出现但不回答，采纳复核方意见判1级。</t>
        </is>
      </c>
      <c r="AC1796" s="46" t="inlineStr">
        <is>
          <t>completed</t>
        </is>
      </c>
      <c r="AD1796" s="46" t="inlineStr">
        <is>
          <t>2026-07-28T20:35:21+08:00</t>
        </is>
      </c>
      <c r="AE1796" s="47">
        <f>IF(AC1796&lt;&gt;"completed","",IF(W1796=O1796,"no","yes"))</f>
        <v/>
      </c>
      <c r="AF1796" s="47">
        <f>IF(AC1796&lt;&gt;"completed","",IF(AND(X1796=P1796,Y1796=Q1796),"no","yes"))</f>
        <v/>
      </c>
      <c r="AG1796" s="47">
        <f>IF(AC1796&lt;&gt;"completed","待复核",IF(OR(W1796="",Z1796="",AA1796="",AD1796=""),"缺少必填项",IF(AND(OR(AE1796="yes",AF1796="yes"),AB1796=""),"修正原因缺失",IF(OR(W1796=0,W1796=1),IF(AND(X1796="",Y1796=""),"通过","0/1级时间应留空"),IF(AND(OR(W1796=2,W1796=3),X1796&lt;&gt;"",Y1796&lt;&gt;"",X1796&gt;=I1796,Y1796&lt;=J1796,Y1796&gt;X1796),"通过","2/3级时间无效")))))</f>
        <v/>
      </c>
    </row>
    <row r="1797">
      <c r="A1797" s="45" t="inlineStr">
        <is>
          <t>VQ-044</t>
        </is>
      </c>
      <c r="B1797" s="52" t="inlineStr">
        <is>
          <t>How should the pressure-cooker lid and sealing ring be cleaned?</t>
        </is>
      </c>
      <c r="C1797" s="45" t="inlineStr">
        <is>
          <t>en</t>
        </is>
      </c>
      <c r="D1797" s="45" t="inlineStr">
        <is>
          <t>Pressure Cooker</t>
        </is>
      </c>
      <c r="E1797" s="45" t="inlineStr">
        <is>
          <t>maintenance</t>
        </is>
      </c>
      <c r="F1797" s="45" t="inlineStr">
        <is>
          <t>development</t>
        </is>
      </c>
      <c r="G1797" s="45" t="inlineStr">
        <is>
          <t>pressure-033-scene-0067</t>
        </is>
      </c>
      <c r="H1797" s="45" t="inlineStr">
        <is>
          <t>pressure-033</t>
        </is>
      </c>
      <c r="I1797" s="59" t="inlineStr">
        <is>
          <t>788.388</t>
        </is>
      </c>
      <c r="J1797" s="59" t="inlineStr">
        <is>
          <t>792.326</t>
        </is>
      </c>
      <c r="K1797" s="45" t="inlineStr">
        <is>
          <t>items/pressure-033-scene-0067/clip.mp4</t>
        </is>
      </c>
      <c r="L1797" s="45" t="inlineStr">
        <is>
          <t>items/pressure-033-scene-0067/thumbnail.jpg</t>
        </is>
      </c>
      <c r="M1797" s="52" t="inlineStr">
        <is>
          <t>ASR: you should always remove the rubbery gasket from the underside of the lid. You should always wash the rubbery gasket in a mild liquid dishwashing soap.
VLM: Visual summary: A person in a chef's coat is handling a lid with a light blue handle, preparing to place it on a stainless steel pot.
视觉摘要: 一名穿着厨师服的人正在处理一个带有浅蓝色把手的锅盖，准备将其盖在不锈钢锅上。
Visible product: Pressure Cooker
Visible components: stainless steel pot; lid with light blue handle; chef's coat; watch
Visible actions: holding the lid; preparing to place the lid on the pot
Visual uncertainty: The full product is not visible, only the lid and part of the pot are shown.</t>
        </is>
      </c>
      <c r="N1797" s="45" t="inlineStr">
        <is>
          <t>3</t>
        </is>
      </c>
      <c r="O1797" s="45" t="inlineStr">
        <is>
          <t>2</t>
        </is>
      </c>
      <c r="P1797" s="59" t="inlineStr">
        <is>
          <t>788.388</t>
        </is>
      </c>
      <c r="Q1797" s="59" t="inlineStr">
        <is>
          <t>792.326</t>
        </is>
      </c>
      <c r="R1797" s="52" t="inlineStr">
        <is>
          <t>ASR states: 'you should always remove the rubbery gasket from the underside of the lid. You should always wash the rubbery gasket in a mild liquid dishwashing soap.' This directly addresses cleaning the sealing ring (gasket) of the pressure cooker lid, which is relevant to the question.</t>
        </is>
      </c>
      <c r="S1797" s="52" t="inlineStr">
        <is>
          <t>ASR</t>
        </is>
      </c>
      <c r="T1797" s="52" t="inlineStr">
        <is>
          <t>low</t>
        </is>
      </c>
      <c r="U1797" s="52" t="inlineStr">
        <is>
          <t>The ASR text is complete and unambiguous, directly addressing the cleaning of the sealing ring. The visual evidence does not contradict or add ambiguity.</t>
        </is>
      </c>
      <c r="V1797" s="45" t="inlineStr">
        <is>
          <t>R1</t>
        </is>
      </c>
      <c r="W1797" s="46" t="inlineStr">
        <is>
          <t>2</t>
        </is>
      </c>
      <c r="X1797" s="60" t="inlineStr">
        <is>
          <t>788.388</t>
        </is>
      </c>
      <c r="Y1797" s="60" t="inlineStr">
        <is>
          <t>792.326</t>
        </is>
      </c>
      <c r="Z1797" s="46" t="inlineStr">
        <is>
          <t>no</t>
        </is>
      </c>
      <c r="AA1797" s="54" t="inlineStr">
        <is>
          <t>所有6帧(t=788.4s-792.3s)画面显示厨师双手持浅蓝色橡胶密封圈在压力锅上方，ASR直接说'you should always remove the rubbery gasket from the underside of the lid. You should always wash the rubbery gasket in a mild liquid dishwashing soap'，清楚说明密封圈的清洁方法；但画面只展示持握，未演示水洗过程，且未涉及锅盖本身清洁。</t>
        </is>
      </c>
      <c r="AB1797" s="54" t="n"/>
      <c r="AC1797" s="46" t="inlineStr">
        <is>
          <t>completed</t>
        </is>
      </c>
      <c r="AD1797" s="46" t="inlineStr">
        <is>
          <t>2026-07-28T02:00:15+08:00</t>
        </is>
      </c>
      <c r="AE1797" s="47">
        <f>IF(AC1797&lt;&gt;"completed","",IF(W1797=O1797,"no","yes"))</f>
        <v/>
      </c>
      <c r="AF1797" s="47">
        <f>IF(AC1797&lt;&gt;"completed","",IF(AND(X1797=P1797,Y1797=Q1797),"no","yes"))</f>
        <v/>
      </c>
      <c r="AG1797" s="47">
        <f>IF(AC1797&lt;&gt;"completed","待复核",IF(OR(W1797="",Z1797="",AA1797="",AD1797=""),"缺少必填项",IF(AND(OR(AE1797="yes",AF1797="yes"),AB1797=""),"修正原因缺失",IF(OR(W1797=0,W1797=1),IF(AND(X1797="",Y1797=""),"通过","0/1级时间应留空"),IF(AND(OR(W1797=2,W1797=3),X1797&lt;&gt;"",Y1797&lt;&gt;"",X1797&gt;=I1797,Y1797&lt;=J1797,Y1797&gt;X1797),"通过","2/3级时间无效")))))</f>
        <v/>
      </c>
    </row>
    <row r="1798">
      <c r="A1798" s="45" t="inlineStr">
        <is>
          <t>VQ-044</t>
        </is>
      </c>
      <c r="B1798" s="52" t="inlineStr">
        <is>
          <t>How should the pressure-cooker lid and sealing ring be cleaned?</t>
        </is>
      </c>
      <c r="C1798" s="45" t="inlineStr">
        <is>
          <t>en</t>
        </is>
      </c>
      <c r="D1798" s="45" t="inlineStr">
        <is>
          <t>Pressure Cooker</t>
        </is>
      </c>
      <c r="E1798" s="45" t="inlineStr">
        <is>
          <t>maintenance</t>
        </is>
      </c>
      <c r="F1798" s="45" t="inlineStr">
        <is>
          <t>development</t>
        </is>
      </c>
      <c r="G1798" s="45" t="inlineStr">
        <is>
          <t>pressure-032-scene-0003</t>
        </is>
      </c>
      <c r="H1798" s="45" t="inlineStr">
        <is>
          <t>pressure-032</t>
        </is>
      </c>
      <c r="I1798" s="59" t="inlineStr">
        <is>
          <t>1379.311</t>
        </is>
      </c>
      <c r="J1798" s="59" t="inlineStr">
        <is>
          <t>1438.637</t>
        </is>
      </c>
      <c r="K1798" s="45" t="inlineStr">
        <is>
          <t>items/pressure-032-scene-0003/clip.mp4</t>
        </is>
      </c>
      <c r="L1798" s="45" t="inlineStr">
        <is>
          <t>items/pressure-032-scene-0003/thumbnail.jpg</t>
        </is>
      </c>
      <c r="M1798" s="52" t="inlineStr">
        <is>
          <t>ASR: okay not what yeah see it's supposed to rock like this but for some reason it's It's not rocking. Well I hope that it doesn't blow on the bottom, it's supposed to get really noisy. So gosh. Don't let it go. It's resting on the burner. It's on the burner? Okay, it's still resting. Well, I'll tell you what, I may have to go to the pressure cooker shop and find out what's wrong with it, but that's what it usually does, see? So we'll just go ahead and let this cook for another ten minutes and see what happens. Okay, now it's doing its thing. Okay, this is how it's supposed to rock, so evidently I haven't used it for a while. So, here we go. Now, it's going to be cooking for eight more minutes. I'm going to turn the heat down. There. A gentle rock is what you want on a pressure cooker. Don't we all want gentle rocking? Oh, now, now. This is comforting food, so once you eat it, you won't be rocked. Okay, our cooking time is finished, so how we're going to do this is we're going to take this over
OCR: 2S PSKIMD AILNEU
VLM: Visual summary: Two women in a kitchen are interacting with a pressure cooker on the counter.
视觉摘要: 两位女士在厨房里与放在台面上的压力锅互动。
Visible product: Pressure Cooker
Visible components: pressure cooker; lid; knob; aprons; kitchen counter; refrigerator; utensils
Visible actions: woman gesturing with hands; woman looking upward; woman reaching for stove knob
Visible states: pressure cooker on counter; lid on pressure cooker; woman standing near stove
Visual uncertainty: The specific model or brand of the pressure cooker is not visible. The exact action being performed is not fully clear from the frames.</t>
        </is>
      </c>
      <c r="N1798" s="45" t="inlineStr">
        <is>
          <t>4</t>
        </is>
      </c>
      <c r="O1798" s="45" t="inlineStr">
        <is>
          <t>0</t>
        </is>
      </c>
      <c r="P1798" s="59" t="str"/>
      <c r="Q1798" s="59" t="str"/>
      <c r="R1798" s="52" t="inlineStr">
        <is>
          <t>The scene shows a pressure cooker with its lid on, but no cleaning action or instruction is visible or implied. The ASR discusses cooking and rocking behavior, not cleaning. OCR text is illegible and unrelated.</t>
        </is>
      </c>
      <c r="S1798" s="52" t="inlineStr">
        <is>
          <t>VLM</t>
        </is>
      </c>
      <c r="T1798" s="52" t="inlineStr">
        <is>
          <t>low</t>
        </is>
      </c>
      <c r="U1798" s="52" t="inlineStr">
        <is>
          <t>No evidence of cleaning the lid or sealing ring is present in any modality.</t>
        </is>
      </c>
      <c r="V1798" s="45" t="inlineStr">
        <is>
          <t>R1</t>
        </is>
      </c>
      <c r="W1798" s="46" t="inlineStr">
        <is>
          <t>0</t>
        </is>
      </c>
      <c r="X1798" s="60" t="n"/>
      <c r="Y1798" s="60" t="n"/>
      <c r="Z1798" s="46" t="inlineStr">
        <is>
          <t>no</t>
        </is>
      </c>
      <c r="AA1798" s="54" t="inlineStr">
        <is>
          <t>场景中没有清洗锅盖、密封圈或任何拆卸动作。</t>
        </is>
      </c>
      <c r="AB1798" s="54" t="n"/>
      <c r="AC1798" s="46" t="inlineStr">
        <is>
          <t>completed</t>
        </is>
      </c>
      <c r="AD1798" s="46" t="inlineStr">
        <is>
          <t>2026-07-28T01:55:19+08:00</t>
        </is>
      </c>
      <c r="AE1798" s="47">
        <f>IF(AC1798&lt;&gt;"completed","",IF(W1798=O1798,"no","yes"))</f>
        <v/>
      </c>
      <c r="AF1798" s="47">
        <f>IF(AC1798&lt;&gt;"completed","",IF(AND(X1798=P1798,Y1798=Q1798),"no","yes"))</f>
        <v/>
      </c>
      <c r="AG1798" s="47">
        <f>IF(AC1798&lt;&gt;"completed","待复核",IF(OR(W1798="",Z1798="",AA1798="",AD1798=""),"缺少必填项",IF(AND(OR(AE1798="yes",AF1798="yes"),AB1798=""),"修正原因缺失",IF(OR(W1798=0,W1798=1),IF(AND(X1798="",Y1798=""),"通过","0/1级时间应留空"),IF(AND(OR(W1798=2,W1798=3),X1798&lt;&gt;"",Y1798&lt;&gt;"",X1798&gt;=I1798,Y1798&lt;=J1798,Y1798&gt;X1798),"通过","2/3级时间无效")))))</f>
        <v/>
      </c>
    </row>
    <row r="1799">
      <c r="A1799" s="45" t="inlineStr">
        <is>
          <t>VQ-044</t>
        </is>
      </c>
      <c r="B1799" s="52" t="inlineStr">
        <is>
          <t>How should the pressure-cooker lid and sealing ring be cleaned?</t>
        </is>
      </c>
      <c r="C1799" s="45" t="inlineStr">
        <is>
          <t>en</t>
        </is>
      </c>
      <c r="D1799" s="45" t="inlineStr">
        <is>
          <t>Pressure Cooker</t>
        </is>
      </c>
      <c r="E1799" s="45" t="inlineStr">
        <is>
          <t>maintenance</t>
        </is>
      </c>
      <c r="F1799" s="45" t="inlineStr">
        <is>
          <t>development</t>
        </is>
      </c>
      <c r="G1799" s="45" t="inlineStr">
        <is>
          <t>pressure-032-scene-0002</t>
        </is>
      </c>
      <c r="H1799" s="45" t="inlineStr">
        <is>
          <t>pressure-032</t>
        </is>
      </c>
      <c r="I1799" s="59" t="inlineStr">
        <is>
          <t>30.364</t>
        </is>
      </c>
      <c r="J1799" s="59" t="inlineStr">
        <is>
          <t>1379.311</t>
        </is>
      </c>
      <c r="K1799" s="45" t="inlineStr">
        <is>
          <t>items/pressure-032-scene-0002/clip.mp4</t>
        </is>
      </c>
      <c r="L1799" s="45" t="inlineStr">
        <is>
          <t>items/pressure-032-scene-0002/thumbnail.jpg</t>
        </is>
      </c>
      <c r="M1799" s="52" t="inlineStr">
        <is>
          <t>ASR: of cooking i'm jan and my co-host today is linda and this is another fine episode of our cooking show isn't that right another adventure another adventure well what we're going to do today is we're going to explain the use of the pressure cooker now this was used in the 50s quite regularly and so we thought that we would go ahead and explain how pressure cooker is used A lot of times, and a lot of my friends, it says, oh, I used a pressure cooker and it blew up. Have you ever had that? Have you ever done a pressure cooker? No, but I do remember as a child, it happened to my mother. Oh, it did? And what happened? Oh, the pot roast was on the ceiling. Oh, how in the world did that happen? And it was the last time they used a pressure cooker. Well, I did cook a pressure cooker meal for a friend of mine for his birthday. thing and so we went into the computer room and I wanted to print out a birthday card for him on the printer and I couldn't get it to work so we stayed in the computer room a little bit too long and when I remembered that I had the pressure cooker on the stove by the time I got there this bottom was bowed out like this this is not the same pressure pan of course but it was all rounded on the bottom so I took it and it was rocking back and forth like this so I took it right away and put it underneath the cold water and then it died down and what happened was the meat got burnt so what we had to do was scrape off the good stuff and leave the bad stuff and throw the pan away and needless to say he still reminds me of that pressure cooker fiasco so we're not going to do that today we're going to do it the right way so I went to the the library just so you know and I wanted to see if they had anything new to add to a pressure cooker it's a very easy thing come up here and take a look at this see look at this here I don't know what this is oh it tells you how to tighten it down okay one of the things one of the things you will notice whenever you use a pressure cooker they're very notorious for lose handles so you're always having to tighten up your handles every pressure pressure cooker I have used the handles become loose I don't know why they can't fix them better than what they do but believe me they don't and that same way for this one too now if you get a pressure pan they come in all kinds of stainless steel and a variety of metals nowadays before they were aluminum you will see on the handle right here it tells you the times of how long to cook your meal now you may or may not have a book with it and i can't find my book but needless to say this really does make good meals so according to this getting to know your pressure cooker what you the parts of it are is uh the top the cover and then of course this is the bottom and then these are the goofy handles and then this is where the petcock goes I think that's what they call it and that is this little gauge right here and then you also have this little rubber thing right here you want to get close where they can see it zoom it in so they can see it a point to it right now what happens is when you put this on and it reaches a certain pressure rocks back and forth in order to maintain a 10 pound or 15 pound pressure stuff is released steam is released through this right here. How, according to this, the overpressure plug? Yeah, overpressure plug. See, there's no reason why you should have that on the bottom. Unless you have the heat really up high. So what you do is you put your food in here, and then you put your top on here, and then you close it. Oh, I don't know why this won't close. there like this and then you put your top on and then you put it on the heat okay sometimes this will stick okay and that's how this works but I'm going to have to fix these handles here because I don't like how they're loose okay now in here they have a seal and this seal should be replaced be be replaced periodically because um what happens is they'll stretch out or they get um really old and they're not really flexible so if you go to put it on there what happens is you have a problem getting it off even after all the pressure is released so what we're going to do today is we're going to make a beef stew and it tells us that we that's 12 minutes yep yep so we do cook it 12 minutes on high heat and so what we have right now we have our meat marinating in the refrigerator and a half a cup of red wine or white wine and two tablespoons of salad oil and the reason I do that is I purchased some beef stew one time and I pressure cooked it and I slow cooked it and I pressure cooked it again and it never got tender I don't know what it was I thought well maybe we better let have a little drink of wine and maybe it'll tenderize it way to go so what we'll do is we'll start getting our vegetables and things ready and I'll take the meat out in a minute and we will put this okay we washed our vegetables and so we're gonna cook our meat so don't tell me how did you cook your beef Steve because I understand I'm doing a little bit different than you I would always, you singe the meat first, and then you simply add all of your vegetables cut up to bite size pieces to the pot, a little bit of water, and let it cook. If you did it in the crock pot, it could cook all day while you were at work, otherwise you could do it on the stove a little bit, take a little bit longer, but it would still take several hours and then your um your water would have that you added you and you'd have a lot of moisture in there so you could bring the gravy and simply add a gravy thickener right okay that was it so did you now see i use potatoes celery carrots onions tomatoes a little bit of garlic and so you're you don't use these ingredients or you do other ones because we We've talked about this before. I used to make it with the carrots, the potatoes, the onions, definitely, the meat. I did not do garlic, but garlic would be good, I think. Every now and then I would add the celery, but not that much. It's also very simple to add other vegetables like a turnip, parsnips, or even rutabaga to it would go very well and cook well because they would remain firm and not get all mushy. oh right but never messed up my gravies with any tomato or anything like that yes but now remember we're putting this in the pressure cooker so it's going to cook a little bit different than so what we're so what i'm going to do here is um i'm going to cut some of these vegetables up and to about this size because the meat is going to cook really quickly according to this it's 12 minutes, and we don't have a lot of beef stew anyway, so Or I could just cut it like this make them kind of uniform Well, I used to cut them in bite-sized pieces. Oh bite-sized pieces. Yeah, okay Well, I'll just cut them in half that would work out yeah, and then what I'll do is you want to get the meat out of the refrigerator sure and What we'll do is cut these up in bite-sized pieces. Well, it made it, it also made it a lot easier because you figure that I used to cook it when I had kids that, you know, and I really didn't want to have to go around and cut things twice for them so they could eat it. You know what I mean. Yeah, oh, ah, that went on the floor. Oh, got to pick it up and wash it off. One of the joys of motherhood. Well, I'll be thankful you're not a bird. You have to eat it for them. Thank you for that scenario. I don't really want to visualize that one. We'll leave that to the world of robins and stuff. Oh, dear me. Spring is coming. Pretty sure we'll have a little bunch of robins and whatnot running around. But you know the thing of it is I've noticed that the days are getting longer. Oh yeah. Even yesterday I noticed that and there's always a thrill right yeah so what we'll do is if you want to drain that meat marinated this yes you know so if you wanted to go ahead and maybe squish it around you get a little bit more that stuff on it will drain it and then we'll fry it or brown it squish your rounder yeah I like carrots I like a lot of carrots I'm not so hot on celery but you really have to have that for the taste. It adds a little bit of a flavor. Yeah, it does. So anyway, I'm going to make some, because it's so much water and celery, I think this would cook really fast. I'm going to keep the pieces a little bit chunky here. Carrots really are good for you. And I try to have an orange vegetable every day which means that particularly during the summer I'm having a carrot almost every night. Have you noticed the difference in the taste of the organic carrots compared to the other carrots? I got some organic carrots the other day and they were so good. They were like we used to grow in our garden a long long time ago. So I think with all the pesticides and whatnot they put on there, not only does it, they say, do something to that, you know, the vegetables, but it also changes the taste of them. I'm sure it does. Yeah, these were so, so sweet. They were so good. Plus, in all likelihood, it's not one of the hybrid carrots either. Probably a natural. I think that makes a big difference as well between the hybrid and the what do they call it? Oh! Heirloom. The heirloom? Heirlooms. Well, I don't know much about tomatoes. So we used to have a garden. And I do like a lot of potatoes and onions we're going to cut up an onion too in the midwest this would be considered like a midwest beef stew you know if you like the east coast or the south they would put other little things in there i think but with the midwest what they do is just you know very few um vegetables okay then i'll cut um well how in the world did that happen i'm just gonna cut Okay, a few little pieces here of onion, I like onion in there, I don't think you can have enough onion in there, so, okay, so this is ready to go. So one thing we have to do is we have to put some oil in here, and that's pretty good. Well yeah, because we're not going to use this, but one thing I was reading, it says be sure when you use this, ahoy, you have to make sure that bowl's unclogged, because if there's food in there, it's not going to cook right. that is logical yes yeah you know I never really checked it out before no I've used it but you know how many people do that you know okay I got this pressure cooker and you just automatically assume that it's going to be clean because steam is going through it why would it get if you don't have anything for me now underneath the side you should be having anything coming out there right okay so do we have any oil let's see this is the front put on medium heat do you have some oil in here okay here we go get this get this going see i put the oil in here put the oil in here and i'll let this get brown and i'm gonna uh as soon as it gets hot i'm gonna put the meat in there and let it cook then put the meat and all the vegetables along you want to open this i cleaned it off and um there's a can over there and then we'll put the tomatoes in there and I don't think we need any water but I am going to put a little kind of water in there I just think it needs it myself don't want it to get bad here so I hope this is good stew meat this is what it looks like the stew meat it's in the marinade right here so be tasty smells pretty good now the one recipe that i did uh have in one of my cookbooks that called for salt pork in there and a lot of exotic spices but i'm just we're just doing a real simple to show people how pressure cooker works because I know a lot of people are afraid of them okay only time I ever used it I did do canning and I actually I canned mincemeat one time really and I used the pressure canner oh by the way these all come with a rack it's a round rack like that it has holes and I I know you see them everywhere you go like if you go to a garage sale you will see them people don't know what they're used for but you put it in the pan and if you're going to be cooking beans what you do is you take a stainless steel bowl like this you put your beans in with a little bit of water and you put it on that rack and you do put water in the bottom of it and then you cook it sometimes people forget that you know they put the beans in there without putting them in a dish and then they wonder why they foam up see but that's that's how you do it really yeah Yeah, that's how they do it. Yeah, because, you know, the container, and you want to have kind of like a steam, so you have to have a rack to put in there, to put the bowl on the rack and have water around it. Okay, I have a question. Do you still have to soak your beans? Well, you know, it's been a long time since I cooked beans. It wouldn't hurt to soak the beans. Let's see, what does it say? Now this, you can't put beans in here. It should say right on here. Oh, your carrots cook two minutes. Okay, it doesn't say beans. Pork chops, potatoes, ten minutes. Beef stew, twelve. So, but I think the carrots would be two minutes by itself. And because it's got everything else in there, okay, it's starting to get hot. So what I'm going to do is put my beef stew in here and even if I do have a little of the juice from the marinade isn't gonna hurt one darn bit can add a little flavor to it now and that recipe that called for salt pork also called to cook some noodles egg noodles and then you put your stew on the egg noodles but we're not going to do that because it has potatoes it doesn't really need egg noodles you just can put it in a bowl and eat it however you want to eat it i can't imagine serving beef stew on egg noodles but that's me well see that's a different region of the country that's what i'm saying different regions make a stew different and they serve it different if they don't serve it on noodles they'll serve it on rice see rice makes sense yeah well you know i think rice should be just eating by itself let this a little brown and then we'll put the stuff in there did you get the can open okay yes oh you're so efficient no it's challenging oh my hands do not do well with can openers you ought to see me with the coffee cans oh that's an adventure in itself if you want to see see this starting to cook nice like this see okay so it's turning brown like it should and uh now some people if they even if they do cook it in a pressure cooker they will dip the beef in flour and then they'll fry it like in a fry pan so it gets really crusty and then they'll put it in a pressure pan with all the vegetables but me having it being crusty or not i don't really care you know i can't see that sticking so well i mean but maybe that's just me well no they do they put the flour on it and you know and then they put a lot of black pepper in the flour and then roll the meat in the flour and then they go ahead and fry it in real hot salad oil or you know vegetable oil or you know shortening or whatever they use till they get it crusty all over and then they will go ahead and put it in a either like a crock pot or is it like a big stew pan or pressure cooker I mean there's many different ways of fixing it depends on how you want to fuss with it everybody has their own idiosyncrasies yeah I mean I don't want to fuss with it too much right now see so it is getting brown see how the meat is getting brown yeah you're doing good yeah means we have a little bit of juice in here and then this will cook for about 10 minutes and i came across a recipe here in at the library when i went to the library a recipe for chocolate mousse cheesecake and you actually cook it in a pressure cooker which i find unusual but if you can cook um uh apple bread pudding in a crock pot why can't you cook a cheesecake in a pressure pan you know okay so it's all nice and brown so what we're going to do here now is we're going to put the vegetables in here and i'm going to put put the carrots on the bottom let them cook first and oh isn't this lovely okay I see something running back and forth all the time here there you go let's mess them up kid yeah okay now the tomatoes I do think it's gonna call for water I'm gonna put a little water in there I think it needs more now it takes a few minutes for the temperature to yeah there i think that's right okay now what we do is we put this on and it goes to the side like that you'll find the hole if you try to do it the other way it doesn't work you have to push it this way okay tight okay now put this on now and turn the heat up here when it starts going and rocking i'm going to turn the heat down a little bit because it doesn't once it reaches that pressure you don't need to really have a lot of high heat on I think that's probably where people make mistake oh okay so can you set the pressure on this or do you just accept the builds up pressure and well he's going to build up the pressure and then we're going to time it for 10 minutes and then what's going to happen is it'll cook it'll rock this back and forth right for two and we'll set the timer for 12 minutes and then when it when it's done after 12 minutes we will take it to we will take it to the water and we will pour water on it right here and that will release the pressure or cool it down we release the pressure but the meat and the meal and everything will be nice and hot okay so it's it's once you master the pressure cooker they really are a wonderful way of cooking food so we'll let that build up to a rock okay okay it's starting to get really hot and if you can zoom in on the camera you will see that this little thing is starting to open up right here so pressure is building and pretty soon this will start rocking and then we will time it for 12 minutes and then we should have some stew as you've seen it's popping up here but it's also steaming here so I don't know if we're having a malfunction or what you know it could be that that screw maybe needs to be tightened up and it's too late to do it now so what we're gonna do is let this go and see what happens okay this is proof that this is an unrehearsed show okay not what yeah see it's supposed to rock like this but for some reason it's
OCR: Om - ALLNEW PINKIDITE PINKEDITK ALLANEW ILNEW PINKEDIT ALL NEW PINKIDITK PINKEDITN PINKIDITR PINKIDITN PINKIDIT ALL-NEW ALLNIW BNKIDITK RINKIDIDE BINKIDITK 25 2S
VLM: Visual summary: Two women are in a kitchen preparing food. One woman is stirring a pot on the stove, while the other is chopping vegetables on a cutting board.
视觉摘要: 两位女士在厨房里准备食物。一位女士在炉子上搅拌锅里的东西，另一位女士在砧板上切菜。
Visible product: Pressure Cooker
Visible components: stove; pot; cutting board; knife; canned food; aprons; refrigerator; cabinets
Visible actions: stirring; chopping; holding a pot; standing
Visible states: food being prepared; pot on stove; vegetables on cutting board
Visual uncertainty: The specific model or brand of the pressure cooker is not visible. The exact contents of the pot are not clearly identifiable.</t>
        </is>
      </c>
      <c r="N1799" s="45" t="inlineStr">
        <is>
          <t>5</t>
        </is>
      </c>
      <c r="O1799" s="45" t="inlineStr">
        <is>
          <t>1</t>
        </is>
      </c>
      <c r="P1799" s="59" t="str"/>
      <c r="Q1799" s="59" t="str"/>
      <c r="R1799" s="52" t="inlineStr">
        <is>
          <t>The ASR mentions the sealing ring and its need for periodic replacement due to stretching or becoming crusty, but does not describe cleaning steps. The VLM shows no cleaning activity or close-up of the lid or sealing ring. No actionable cleaning instructions are visible or spoken.</t>
        </is>
      </c>
      <c r="S1799" s="52" t="inlineStr">
        <is>
          <t>ASR|VLM</t>
        </is>
      </c>
      <c r="T1799" s="52" t="inlineStr">
        <is>
          <t>low</t>
        </is>
      </c>
      <c r="U1799" s="52" t="inlineStr">
        <is>
          <t>No cleaning steps are described or shown; only mention of replacement due to wear.</t>
        </is>
      </c>
      <c r="V1799" s="45" t="inlineStr">
        <is>
          <t>R1</t>
        </is>
      </c>
      <c r="W1799" s="46" t="inlineStr">
        <is>
          <t>1</t>
        </is>
      </c>
      <c r="X1799" s="60" t="n"/>
      <c r="Y1799" s="60" t="n"/>
      <c r="Z1799" s="46" t="inlineStr">
        <is>
          <t>no</t>
        </is>
      </c>
      <c r="AA1799" s="54" t="inlineStr">
        <is>
          <t>6帧为宽时间厨房场景，未出现锅盖或密封圈的拆下/清洗/重装动作。</t>
        </is>
      </c>
      <c r="AB1799" s="54" t="inlineStr">
        <is>
          <t>AI=1→R1=1：保持。产品出现但无清洁动作。</t>
        </is>
      </c>
      <c r="AC1799" s="46" t="inlineStr">
        <is>
          <t>completed</t>
        </is>
      </c>
      <c r="AD1799" s="46" t="inlineStr">
        <is>
          <t>2026-07-28T01:55:19+08:00</t>
        </is>
      </c>
      <c r="AE1799" s="47">
        <f>IF(AC1799&lt;&gt;"completed","",IF(W1799=O1799,"no","yes"))</f>
        <v/>
      </c>
      <c r="AF1799" s="47">
        <f>IF(AC1799&lt;&gt;"completed","",IF(AND(X1799=P1799,Y1799=Q1799),"no","yes"))</f>
        <v/>
      </c>
      <c r="AG1799" s="47">
        <f>IF(AC1799&lt;&gt;"completed","待复核",IF(OR(W1799="",Z1799="",AA1799="",AD1799=""),"缺少必填项",IF(AND(OR(AE1799="yes",AF1799="yes"),AB1799=""),"修正原因缺失",IF(OR(W1799=0,W1799=1),IF(AND(X1799="",Y1799=""),"通过","0/1级时间应留空"),IF(AND(OR(W1799=2,W1799=3),X1799&lt;&gt;"",Y1799&lt;&gt;"",X1799&gt;=I1799,Y1799&lt;=J1799,Y1799&gt;X1799),"通过","2/3级时间无效")))))</f>
        <v/>
      </c>
    </row>
    <row r="1800">
      <c r="A1800" s="45" t="inlineStr">
        <is>
          <t>VQ-044</t>
        </is>
      </c>
      <c r="B1800" s="52" t="inlineStr">
        <is>
          <t>How should the pressure-cooker lid and sealing ring be cleaned?</t>
        </is>
      </c>
      <c r="C1800" s="45" t="inlineStr">
        <is>
          <t>en</t>
        </is>
      </c>
      <c r="D1800" s="45" t="inlineStr">
        <is>
          <t>Pressure Cooker</t>
        </is>
      </c>
      <c r="E1800" s="45" t="inlineStr">
        <is>
          <t>maintenance</t>
        </is>
      </c>
      <c r="F1800" s="45" t="inlineStr">
        <is>
          <t>development</t>
        </is>
      </c>
      <c r="G1800" s="45" t="inlineStr">
        <is>
          <t>pressure-010-scene-0006</t>
        </is>
      </c>
      <c r="H1800" s="45" t="inlineStr">
        <is>
          <t>pressure-010</t>
        </is>
      </c>
      <c r="I1800" s="59" t="inlineStr">
        <is>
          <t>147.915</t>
        </is>
      </c>
      <c r="J1800" s="59" t="inlineStr">
        <is>
          <t>182.549</t>
        </is>
      </c>
      <c r="K1800" s="45" t="inlineStr">
        <is>
          <t>items/pressure-010-scene-0006/clip.mp4</t>
        </is>
      </c>
      <c r="L1800" s="45" t="inlineStr">
        <is>
          <t>items/pressure-010-scene-0006/thumbnail.jpg</t>
        </is>
      </c>
      <c r="M1800" s="52" t="inlineStr">
        <is>
          <t>ASR: then you'll be set. Before we can open the pot we have to let it depressurize and to do that you'll just turn the knob here to venting and let all the steam rise out of the pot. Once we get the pot open we can go ahead and dump in the rest of our ingredients. You'll start with that 12 ounce can of evaporated milk and then put in two tablespoons of butter or your butter alternative and then go ahead and try to get out 1 quarter teaspoon of ground nutmeg. Here I struggle with it again same as the mustard. Eventually get it out though and it goes straight into the
OCR: LUSTANSS Irstart Gct E0OS 12 OZ EVAPORATED MILK Instart Get' 0006 E006 Irstort Gel 8008 1/4 TEASPOON GROUND NUTMEG Irstart Det
VLM: Visual summary: A person is preparing to use a pressure cooker by adding ingredients to it.
视觉摘要: 一个人正在准备使用压力锅，向其中添加食材。
Visible product: Pressure Cooker
Visible components: pressure cooker; digital display; control buttons; lid; can; measuring cups; spoon
Visible actions: pointing at a button on the lid; pouring from a can into the pressure cooker; placing a can on the counter
Visible states: pressure cooker lid is open; digital display shows time
Visual uncertainty: The exact text on the labels is not fully legible.</t>
        </is>
      </c>
      <c r="N1800" s="45" t="inlineStr">
        <is>
          <t>6</t>
        </is>
      </c>
      <c r="O1800" s="45" t="inlineStr">
        <is>
          <t>0</t>
        </is>
      </c>
      <c r="P1800" s="59" t="str"/>
      <c r="Q1800" s="59" t="str"/>
      <c r="R1800" s="52" t="inlineStr">
        <is>
          <t>The scene shows ingredients being added to the pressure cooker, with no visible or spoken content about cleaning the lid or sealing ring.</t>
        </is>
      </c>
      <c r="S1800" s="52" t="inlineStr">
        <is>
          <t>VLM|ASR|OCR</t>
        </is>
      </c>
      <c r="T1800" s="52" t="inlineStr">
        <is>
          <t>low</t>
        </is>
      </c>
      <c r="U1800" s="52" t="inlineStr">
        <is>
          <t>No evidence of cleaning actions, lid, or sealing ring is present.</t>
        </is>
      </c>
      <c r="V1800" s="45" t="inlineStr">
        <is>
          <t>R1</t>
        </is>
      </c>
      <c r="W1800" s="46" t="inlineStr">
        <is>
          <t>0</t>
        </is>
      </c>
      <c r="X1800" s="60" t="n"/>
      <c r="Y1800" s="60" t="n"/>
      <c r="Z1800" s="46" t="inlineStr">
        <is>
          <t>no</t>
        </is>
      </c>
      <c r="AA1800" s="54" t="inlineStr">
        <is>
          <t>6 帧无任何清洁动作或清洁讲解。</t>
        </is>
      </c>
      <c r="AB1800" s="54" t="n"/>
      <c r="AC1800" s="46" t="inlineStr">
        <is>
          <t>completed</t>
        </is>
      </c>
      <c r="AD1800" s="46" t="inlineStr">
        <is>
          <t>2026-07-28T01:55:19+08:00</t>
        </is>
      </c>
      <c r="AE1800" s="47">
        <f>IF(AC1800&lt;&gt;"completed","",IF(W1800=O1800,"no","yes"))</f>
        <v/>
      </c>
      <c r="AF1800" s="47">
        <f>IF(AC1800&lt;&gt;"completed","",IF(AND(X1800=P1800,Y1800=Q1800),"no","yes"))</f>
        <v/>
      </c>
      <c r="AG1800" s="47">
        <f>IF(AC1800&lt;&gt;"completed","待复核",IF(OR(W1800="",Z1800="",AA1800="",AD1800=""),"缺少必填项",IF(AND(OR(AE1800="yes",AF1800="yes"),AB1800=""),"修正原因缺失",IF(OR(W1800=0,W1800=1),IF(AND(X1800="",Y1800=""),"通过","0/1级时间应留空"),IF(AND(OR(W1800=2,W1800=3),X1800&lt;&gt;"",Y1800&lt;&gt;"",X1800&gt;=I1800,Y1800&lt;=J1800,Y1800&gt;X1800),"通过","2/3级时间无效")))))</f>
        <v/>
      </c>
    </row>
    <row r="1801">
      <c r="A1801" s="45" t="inlineStr">
        <is>
          <t>VQ-044</t>
        </is>
      </c>
      <c r="B1801" s="52" t="inlineStr">
        <is>
          <t>How should the pressure-cooker lid and sealing ring be cleaned?</t>
        </is>
      </c>
      <c r="C1801" s="45" t="inlineStr">
        <is>
          <t>en</t>
        </is>
      </c>
      <c r="D1801" s="45" t="inlineStr">
        <is>
          <t>Pressure Cooker</t>
        </is>
      </c>
      <c r="E1801" s="45" t="inlineStr">
        <is>
          <t>maintenance</t>
        </is>
      </c>
      <c r="F1801" s="45" t="inlineStr">
        <is>
          <t>development</t>
        </is>
      </c>
      <c r="G1801" s="45" t="inlineStr">
        <is>
          <t>pressure-020-scene-0006</t>
        </is>
      </c>
      <c r="H1801" s="45" t="inlineStr">
        <is>
          <t>pressure-020</t>
        </is>
      </c>
      <c r="I1801" s="59" t="inlineStr">
        <is>
          <t>146.38</t>
        </is>
      </c>
      <c r="J1801" s="59" t="inlineStr">
        <is>
          <t>154.955</t>
        </is>
      </c>
      <c r="K1801" s="45" t="inlineStr">
        <is>
          <t>items/pressure-020-scene-0006/clip.mp4</t>
        </is>
      </c>
      <c r="L1801" s="45" t="inlineStr">
        <is>
          <t>items/pressure-020-scene-0006/thumbnail.jpg</t>
        </is>
      </c>
      <c r="M1801" s="52" t="inlineStr">
        <is>
          <t>ASR: Now I'm going to go ahead and hit the white rice button and hit start and then we will just let this cook so most pressure cookers cook
VLM: Visual summary: A stainless steel pressure cooker with a digital display and control panel is sitting on a granite countertop. A person's head briefly appears over the appliance.
视觉摘要: 一台不锈钢压力锅，带有数字显示屏和控制面板，放在花岗岩台面上。一个人的头短暂出现在锅的上方。
Visible product: Pressure Cooker
Visible components: stainless steel body; digital display; control panel; lid with handle; granite countertop; white spoon
Visible actions: person leaning over the pressure cooker
Visible states: digital display showing red numbers; pressure cooker sitting on countertop
Visual uncertainty: The person's face and hands are not visible. The exact content of the digital display is not fully legible.</t>
        </is>
      </c>
      <c r="N1801" s="45" t="inlineStr">
        <is>
          <t>7</t>
        </is>
      </c>
      <c r="O1801" s="45" t="inlineStr">
        <is>
          <t>0</t>
        </is>
      </c>
      <c r="P1801" s="59" t="str"/>
      <c r="Q1801" s="59" t="str"/>
      <c r="R1801" s="52" t="inlineStr">
        <is>
          <t>The scene shows a pressure cooker in use or being prepared, with no visible or audible mention of cleaning the lid or sealing ring.</t>
        </is>
      </c>
      <c r="S1801" s="52" t="inlineStr">
        <is>
          <t>VLM</t>
        </is>
      </c>
      <c r="T1801" s="52" t="inlineStr">
        <is>
          <t>low</t>
        </is>
      </c>
      <c r="U1801" s="52" t="inlineStr">
        <is>
          <t>No evidence of cleaning actions, components, or instructions related to lid or sealing ring.</t>
        </is>
      </c>
      <c r="V1801" s="45" t="inlineStr">
        <is>
          <t>R1</t>
        </is>
      </c>
      <c r="W1801" s="46" t="inlineStr">
        <is>
          <t>0</t>
        </is>
      </c>
      <c r="X1801" s="60" t="n"/>
      <c r="Y1801" s="60" t="n"/>
      <c r="Z1801" s="46" t="inlineStr">
        <is>
          <t>no</t>
        </is>
      </c>
      <c r="AA1801" s="54" t="inlineStr">
        <is>
          <t>第1-6帧（146.4s-155.0s）未展示锅盖、密封圈或清洗过程。</t>
        </is>
      </c>
      <c r="AB1801" s="54" t="n"/>
      <c r="AC1801" s="46" t="inlineStr">
        <is>
          <t>completed</t>
        </is>
      </c>
      <c r="AD1801" s="46" t="inlineStr">
        <is>
          <t>2026-07-28T01:55:19+08:00</t>
        </is>
      </c>
      <c r="AE1801" s="47">
        <f>IF(AC1801&lt;&gt;"completed","",IF(W1801=O1801,"no","yes"))</f>
        <v/>
      </c>
      <c r="AF1801" s="47">
        <f>IF(AC1801&lt;&gt;"completed","",IF(AND(X1801=P1801,Y1801=Q1801),"no","yes"))</f>
        <v/>
      </c>
      <c r="AG1801" s="47">
        <f>IF(AC1801&lt;&gt;"completed","待复核",IF(OR(W1801="",Z1801="",AA1801="",AD1801=""),"缺少必填项",IF(AND(OR(AE1801="yes",AF1801="yes"),AB1801=""),"修正原因缺失",IF(OR(W1801=0,W1801=1),IF(AND(X1801="",Y1801=""),"通过","0/1级时间应留空"),IF(AND(OR(W1801=2,W1801=3),X1801&lt;&gt;"",Y1801&lt;&gt;"",X1801&gt;=I1801,Y1801&lt;=J1801,Y1801&gt;X1801),"通过","2/3级时间无效")))))</f>
        <v/>
      </c>
    </row>
    <row r="1802">
      <c r="A1802" s="45" t="inlineStr">
        <is>
          <t>VQ-044</t>
        </is>
      </c>
      <c r="B1802" s="52" t="inlineStr">
        <is>
          <t>How should the pressure-cooker lid and sealing ring be cleaned?</t>
        </is>
      </c>
      <c r="C1802" s="45" t="inlineStr">
        <is>
          <t>en</t>
        </is>
      </c>
      <c r="D1802" s="45" t="inlineStr">
        <is>
          <t>Pressure Cooker</t>
        </is>
      </c>
      <c r="E1802" s="45" t="inlineStr">
        <is>
          <t>maintenance</t>
        </is>
      </c>
      <c r="F1802" s="45" t="inlineStr">
        <is>
          <t>development</t>
        </is>
      </c>
      <c r="G1802" s="45" t="inlineStr">
        <is>
          <t>pressure-033-scene-0068</t>
        </is>
      </c>
      <c r="H1802" s="45" t="inlineStr">
        <is>
          <t>pressure-033</t>
        </is>
      </c>
      <c r="I1802" s="59" t="inlineStr">
        <is>
          <t>792.326</t>
        </is>
      </c>
      <c r="J1802" s="59" t="inlineStr">
        <is>
          <t>799.633</t>
        </is>
      </c>
      <c r="K1802" s="45" t="inlineStr">
        <is>
          <t>items/pressure-033-scene-0068/clip.mp4</t>
        </is>
      </c>
      <c r="L1802" s="45" t="inlineStr">
        <is>
          <t>items/pressure-033-scene-0068/thumbnail.jpg</t>
        </is>
      </c>
      <c r="M1802" s="52" t="inlineStr">
        <is>
          <t>ASR: You should always wash the rubbery gasket in a mild liquid dishwashing soap. Either towel dry it or let it air dry before you insert it back in the underside of the lid. The lid should never be put in the dishwasher. wash. Always wash it with a soft sponge, warm water, and also liquid dishwashing soap. After
VLM: Visual summary: A chef in a white uniform stands in a kitchen, holding a plate and then a dark, round object, with a pressure cooker and other cooking equipment visible on the counter.
视觉摘要: 一位穿着白色制服的厨师站在厨房里，先拿着一个盘子，然后拿着一个深色的圆形物体，操作台上有压力锅和其他厨具。
Visible product: Pressure Cooker
Visible components: chef; white chef's coat; plate; dark round object; pressure cooker; stovetop; pots; book with 'PRESSURE COOKER' title; jar; bottle
Visible actions: chef holding a plate; chef holding a dark round object
Visible warnings: PRESSURE COOKER</t>
        </is>
      </c>
      <c r="N1802" s="45" t="inlineStr">
        <is>
          <t>8</t>
        </is>
      </c>
      <c r="O1802" s="45" t="inlineStr">
        <is>
          <t>2</t>
        </is>
      </c>
      <c r="P1802" s="59" t="inlineStr">
        <is>
          <t>792.326</t>
        </is>
      </c>
      <c r="Q1802" s="59" t="inlineStr">
        <is>
          <t>799.633</t>
        </is>
      </c>
      <c r="R1802" s="52" t="inlineStr">
        <is>
          <t>ASR states: 'You should always wash the rubbery gasket in a mild liquid dishwashing soap... Always wash it with a soft sponge, warm water, and also liquid dishwashing soap.' This directly addresses cleaning the sealing ring (implied gasket) and provides method, but does not explicitly mention the lid or show lid cleaning steps.</t>
        </is>
      </c>
      <c r="S1802" s="52" t="inlineStr">
        <is>
          <t>ASR</t>
        </is>
      </c>
      <c r="T1802" s="52" t="inlineStr">
        <is>
          <t>low</t>
        </is>
      </c>
      <c r="U1802" s="52" t="inlineStr">
        <is>
          <t>The ASR text clearly describes cleaning the sealing ring (gasket) but does not mention cleaning the lid itself, which is part of the question. However, the context implies the lid is being discussed as part of the pressure cooker maintenance, and the evidence is adjacent and useful.</t>
        </is>
      </c>
      <c r="V1802" s="45" t="inlineStr">
        <is>
          <t>R1</t>
        </is>
      </c>
      <c r="W1802" s="46" t="n">
        <v>2</v>
      </c>
      <c r="X1802" s="60" t="n">
        <v>792.326</v>
      </c>
      <c r="Y1802" s="60" t="n">
        <v>799.633</v>
      </c>
      <c r="Z1802" s="46" t="inlineStr">
        <is>
          <t>no</t>
        </is>
      </c>
      <c r="AA1802" s="54" t="inlineStr">
        <is>
          <t>6帧中厨师手持密封圈与锅盖，配合 ASR 明确说明“wash the rubbery gasket in mild liquid dishwashing soap”“towel dry or air dry before insert it back in the underside of the lid”“lid should never be put in the dishwasher”“wash with soft sponge, warm water, and liquid dishwashing soap”，完整演示了密封圈与锅盖的清洗方式。</t>
        </is>
      </c>
      <c r="AB1802" s="54" t="inlineStr">
        <is>
          <t>AI=2→R1=3：ASR 完整说明了密封圈和锅盖的清洗步骤与注意事项。 | 第三轮仲裁修正：R1原记录 等级=3 时间=[792.326,799.6] 泄漏=no → 仲裁 等级=2 时间=[792.326,799.633] 泄漏=no。理由：厨师手持密封圈与锅盖配合ASR讲解清洗步骤，但画面未实际演示水洗或擦拭动作，采纳复核方2级及时间区间。</t>
        </is>
      </c>
      <c r="AC1802" s="46" t="inlineStr">
        <is>
          <t>completed</t>
        </is>
      </c>
      <c r="AD1802" s="46" t="inlineStr">
        <is>
          <t>2026-07-28T20:35:21+08:00</t>
        </is>
      </c>
      <c r="AE1802" s="47">
        <f>IF(AC1802&lt;&gt;"completed","",IF(W1802=O1802,"no","yes"))</f>
        <v/>
      </c>
      <c r="AF1802" s="47">
        <f>IF(AC1802&lt;&gt;"completed","",IF(AND(X1802=P1802,Y1802=Q1802),"no","yes"))</f>
        <v/>
      </c>
      <c r="AG1802" s="47">
        <f>IF(AC1802&lt;&gt;"completed","待复核",IF(OR(W1802="",Z1802="",AA1802="",AD1802=""),"缺少必填项",IF(AND(OR(AE1802="yes",AF1802="yes"),AB1802=""),"修正原因缺失",IF(OR(W1802=0,W1802=1),IF(AND(X1802="",Y1802=""),"通过","0/1级时间应留空"),IF(AND(OR(W1802=2,W1802=3),X1802&lt;&gt;"",Y1802&lt;&gt;"",X1802&gt;=I1802,Y1802&lt;=J1802,Y1802&gt;X1802),"通过","2/3级时间无效")))))</f>
        <v/>
      </c>
    </row>
    <row r="1803">
      <c r="A1803" s="45" t="inlineStr">
        <is>
          <t>VQ-044</t>
        </is>
      </c>
      <c r="B1803" s="52" t="inlineStr">
        <is>
          <t>How should the pressure-cooker lid and sealing ring be cleaned?</t>
        </is>
      </c>
      <c r="C1803" s="45" t="inlineStr">
        <is>
          <t>en</t>
        </is>
      </c>
      <c r="D1803" s="45" t="inlineStr">
        <is>
          <t>Pressure Cooker</t>
        </is>
      </c>
      <c r="E1803" s="45" t="inlineStr">
        <is>
          <t>maintenance</t>
        </is>
      </c>
      <c r="F1803" s="45" t="inlineStr">
        <is>
          <t>development</t>
        </is>
      </c>
      <c r="G1803" s="45" t="inlineStr">
        <is>
          <t>pressure-011-scene-0024</t>
        </is>
      </c>
      <c r="H1803" s="45" t="inlineStr">
        <is>
          <t>pressure-011</t>
        </is>
      </c>
      <c r="I1803" s="59" t="inlineStr">
        <is>
          <t>200.567</t>
        </is>
      </c>
      <c r="J1803" s="59" t="inlineStr">
        <is>
          <t>214.214</t>
        </is>
      </c>
      <c r="K1803" s="45" t="inlineStr">
        <is>
          <t>items/pressure-011-scene-0024/clip.mp4</t>
        </is>
      </c>
      <c r="L1803" s="45" t="inlineStr">
        <is>
          <t>items/pressure-011-scene-0024/thumbnail.jpg</t>
        </is>
      </c>
      <c r="M1803" s="52" t="inlineStr">
        <is>
          <t>ASR: It has a safety mechanism that doesn't allow you to open it while it's still hot and filled with pressure, which is a great safety feature so no one gets hurt. So all the pressure's out, that opens up,
OCR: BLODGET
VLM: Visual summary: A chef in a professional kitchen is standing at a stainless steel counter with a pressure cooker, a green cutting board with cooked meat, and other ingredients. The chef is opening the lid of the pressure cooker.
视觉摘要: 一名厨师站在专业厨房的不锈钢操作台前，台面上有压力锅、绿色砧板上的熟肉及其他食材。厨师正在打开压力锅的锅盖。
Visible product: Pressure Cooker
Visible components: stainless steel counter; pressure cooker; green cutting board; cooked meat; buns on a plate; small bowl of relish; chef's uniform; chef's hat; gloves; stainless steel oven; commercial kitchen equipment
Visible actions: chef opening pressure cooker lid; chef standing at counter
Visible states: pressure cooker lid being lifted; cooked meat on cutting board; buns and relish on counter
Visual uncertainty: The specific brand or model of the pressure cooker is not clearly visible. The exact text on the chef's uniform is not fully legible.</t>
        </is>
      </c>
      <c r="N1803" s="45" t="inlineStr">
        <is>
          <t>9</t>
        </is>
      </c>
      <c r="O1803" s="45" t="inlineStr">
        <is>
          <t>1</t>
        </is>
      </c>
      <c r="P1803" s="59" t="str"/>
      <c r="Q1803" s="59" t="str"/>
      <c r="R1803" s="52" t="inlineStr">
        <is>
          <t>The scene shows a chef opening the pressure cooker lid, but does not show or mention cleaning the lid or sealing ring. The ASR discusses safety features and pressure release, not cleaning procedures.</t>
        </is>
      </c>
      <c r="S1803" s="52" t="inlineStr">
        <is>
          <t>VLM|ASR</t>
        </is>
      </c>
      <c r="T1803" s="52" t="inlineStr">
        <is>
          <t>low</t>
        </is>
      </c>
      <c r="U1803" s="52" t="inlineStr">
        <is>
          <t>No evidence of cleaning action or mention of sealing ring.</t>
        </is>
      </c>
      <c r="V1803" s="45" t="inlineStr">
        <is>
          <t>R1</t>
        </is>
      </c>
      <c r="W1803" s="46" t="inlineStr">
        <is>
          <t>1</t>
        </is>
      </c>
      <c r="X1803" s="60" t="n"/>
      <c r="Y1803" s="60" t="n"/>
      <c r="Z1803" s="46" t="inlineStr">
        <is>
          <t>no</t>
        </is>
      </c>
      <c r="AA1803" s="54" t="inlineStr">
        <is>
          <t>场景仅展示开盖，无清洗动作或说明。</t>
        </is>
      </c>
      <c r="AB1803" s="54" t="n"/>
      <c r="AC1803" s="46" t="inlineStr">
        <is>
          <t>completed</t>
        </is>
      </c>
      <c r="AD1803" s="46" t="inlineStr">
        <is>
          <t>2026-07-28T01:55:19+08:00</t>
        </is>
      </c>
      <c r="AE1803" s="47">
        <f>IF(AC1803&lt;&gt;"completed","",IF(W1803=O1803,"no","yes"))</f>
        <v/>
      </c>
      <c r="AF1803" s="47">
        <f>IF(AC1803&lt;&gt;"completed","",IF(AND(X1803=P1803,Y1803=Q1803),"no","yes"))</f>
        <v/>
      </c>
      <c r="AG1803" s="47">
        <f>IF(AC1803&lt;&gt;"completed","待复核",IF(OR(W1803="",Z1803="",AA1803="",AD1803=""),"缺少必填项",IF(AND(OR(AE1803="yes",AF1803="yes"),AB1803=""),"修正原因缺失",IF(OR(W1803=0,W1803=1),IF(AND(X1803="",Y1803=""),"通过","0/1级时间应留空"),IF(AND(OR(W1803=2,W1803=3),X1803&lt;&gt;"",Y1803&lt;&gt;"",X1803&gt;=I1803,Y1803&lt;=J1803,Y1803&gt;X1803),"通过","2/3级时间无效")))))</f>
        <v/>
      </c>
    </row>
    <row r="1804">
      <c r="A1804" s="45" t="inlineStr">
        <is>
          <t>VQ-044</t>
        </is>
      </c>
      <c r="B1804" s="52" t="inlineStr">
        <is>
          <t>How should the pressure-cooker lid and sealing ring be cleaned?</t>
        </is>
      </c>
      <c r="C1804" s="45" t="inlineStr">
        <is>
          <t>en</t>
        </is>
      </c>
      <c r="D1804" s="45" t="inlineStr">
        <is>
          <t>Pressure Cooker</t>
        </is>
      </c>
      <c r="E1804" s="45" t="inlineStr">
        <is>
          <t>maintenance</t>
        </is>
      </c>
      <c r="F1804" s="45" t="inlineStr">
        <is>
          <t>development</t>
        </is>
      </c>
      <c r="G1804" s="45" t="inlineStr">
        <is>
          <t>pressure-040-scene-0040</t>
        </is>
      </c>
      <c r="H1804" s="45" t="inlineStr">
        <is>
          <t>pressure-040</t>
        </is>
      </c>
      <c r="I1804" s="59" t="inlineStr">
        <is>
          <t>517.584</t>
        </is>
      </c>
      <c r="J1804" s="59" t="inlineStr">
        <is>
          <t>530.831</t>
        </is>
      </c>
      <c r="K1804" s="45" t="inlineStr">
        <is>
          <t>items/pressure-040-scene-0040/clip.mp4</t>
        </is>
      </c>
      <c r="L1804" s="45" t="inlineStr">
        <is>
          <t>items/pressure-040-scene-0040/thumbnail.jpg</t>
        </is>
      </c>
      <c r="M1804" s="52" t="inlineStr">
        <is>
          <t>ASR: Do whatever you want with this. There's so much you can do. I mean, I love butternut squash. Okay. I'm a little confused. Butternut squash. You don't put the lid back on? Well, right now we're in warming mode. So it's just like a regular pot. We're done. I cannot believe that. I know. The lid was on for like, what, two and a half minutes?
OCR: PCTV PARK CITY RKITY TELEVISION PARK PC PARK CITW PARK CITY TELEVISION RIETV TELEVISION PARK CITY TE EVISI TELE WHIP1TGO0O EAM
VLM: Visual summary: Three people are standing behind a kitchen counter in a television studio, with a pressure cooker and various food items on the counter. They appear to be engaged in a cooking segment.
视觉摘要: 三个人站在电视演播室的厨房台前，台上放着压力锅和各种食材，他们似乎正在进行烹饪节目。
Visible product: Pressure Cooker
Visible components: pressure cooker; pumpkin; carton of cream; jar of pumpkin puree; spoon; mugs; bowl; glass; spice shaker; wooden cutting board; TV screens; studio backdrop with 'PCTV PARK CITY TELEVISION' logo
Visible actions: person on the right stirring the pressure cooker; person in the middle gesturing with a spoon; person on the left holding a spoon</t>
        </is>
      </c>
      <c r="N1804" s="45" t="inlineStr">
        <is>
          <t>10</t>
        </is>
      </c>
      <c r="O1804" s="45" t="inlineStr">
        <is>
          <t>0</t>
        </is>
      </c>
      <c r="P1804" s="59" t="str"/>
      <c r="Q1804" s="59" t="str"/>
      <c r="R1804" s="52" t="inlineStr">
        <is>
          <t>The scene shows a pressure cooker in use during a cooking segment, with no visible or audible content about cleaning the lid or sealing ring. The ASR discusses cooking and warming modes, not maintenance. OCR contains unrelated text fragments. VLM shows no cleaning actions or instructions.</t>
        </is>
      </c>
      <c r="S1804" s="52" t="inlineStr">
        <is>
          <t>VLM|ASR|OCR</t>
        </is>
      </c>
      <c r="T1804" s="52" t="inlineStr">
        <is>
          <t>low</t>
        </is>
      </c>
      <c r="U1804" s="52" t="inlineStr">
        <is>
          <t>No evidence of cleaning the lid or sealing ring is present in any modality.</t>
        </is>
      </c>
      <c r="V1804" s="45" t="inlineStr">
        <is>
          <t>R1</t>
        </is>
      </c>
      <c r="W1804" s="46" t="inlineStr">
        <is>
          <t>0</t>
        </is>
      </c>
      <c r="X1804" s="60" t="n"/>
      <c r="Y1804" s="60" t="n"/>
      <c r="Z1804" s="46" t="inlineStr">
        <is>
          <t>no</t>
        </is>
      </c>
      <c r="AA1804" s="54" t="inlineStr">
        <is>
          <t>全部6帧为访谈讨论场景，三位主持人围绕餐桌交谈，无任何清理锅盖或密封圈的内容。</t>
        </is>
      </c>
      <c r="AB1804" s="54" t="n"/>
      <c r="AC1804" s="46" t="inlineStr">
        <is>
          <t>completed</t>
        </is>
      </c>
      <c r="AD1804" s="46" t="inlineStr">
        <is>
          <t>2026-07-28T01:55:19+08:00</t>
        </is>
      </c>
      <c r="AE1804" s="47">
        <f>IF(AC1804&lt;&gt;"completed","",IF(W1804=O1804,"no","yes"))</f>
        <v/>
      </c>
      <c r="AF1804" s="47">
        <f>IF(AC1804&lt;&gt;"completed","",IF(AND(X1804=P1804,Y1804=Q1804),"no","yes"))</f>
        <v/>
      </c>
      <c r="AG1804" s="47">
        <f>IF(AC1804&lt;&gt;"completed","待复核",IF(OR(W1804="",Z1804="",AA1804="",AD1804=""),"缺少必填项",IF(AND(OR(AE1804="yes",AF1804="yes"),AB1804=""),"修正原因缺失",IF(OR(W1804=0,W1804=1),IF(AND(X1804="",Y1804=""),"通过","0/1级时间应留空"),IF(AND(OR(W1804=2,W1804=3),X1804&lt;&gt;"",Y1804&lt;&gt;"",X1804&gt;=I1804,Y1804&lt;=J1804,Y1804&gt;X1804),"通过","2/3级时间无效")))))</f>
        <v/>
      </c>
    </row>
    <row r="1805">
      <c r="A1805" s="45" t="inlineStr">
        <is>
          <t>VQ-044</t>
        </is>
      </c>
      <c r="B1805" s="52" t="inlineStr">
        <is>
          <t>How should the pressure-cooker lid and sealing ring be cleaned?</t>
        </is>
      </c>
      <c r="C1805" s="45" t="inlineStr">
        <is>
          <t>en</t>
        </is>
      </c>
      <c r="D1805" s="45" t="inlineStr">
        <is>
          <t>Pressure Cooker</t>
        </is>
      </c>
      <c r="E1805" s="45" t="inlineStr">
        <is>
          <t>maintenance</t>
        </is>
      </c>
      <c r="F1805" s="45" t="inlineStr">
        <is>
          <t>development</t>
        </is>
      </c>
      <c r="G1805" s="45" t="inlineStr">
        <is>
          <t>pressure-020-scene-0004</t>
        </is>
      </c>
      <c r="H1805" s="45" t="inlineStr">
        <is>
          <t>pressure-020</t>
        </is>
      </c>
      <c r="I1805" s="59" t="inlineStr">
        <is>
          <t>105.939</t>
        </is>
      </c>
      <c r="J1805" s="59" t="inlineStr">
        <is>
          <t>120.988</t>
        </is>
      </c>
      <c r="K1805" s="45" t="inlineStr">
        <is>
          <t>items/pressure-020-scene-0004/clip.mp4</t>
        </is>
      </c>
      <c r="L1805" s="45" t="inlineStr">
        <is>
          <t>items/pressure-020-scene-0004/thumbnail.jpg</t>
        </is>
      </c>
      <c r="M1805" s="52" t="inlineStr">
        <is>
          <t>ASR: now some people say you should do this until the water is clear i've found that as long as you do it until it's relatively clear it's still pretty stick free i usually just rinse it twice i'm just
VLM: Visual summary: A person is rinsing rice in a metal bowl under running water in a kitchen sink, then draining the rice through a strainer.
视觉摘要: 一个人在厨房水槽里用流水冲洗碗中的米，然后将米通过滤网沥干。
Visible product: Pressure Cooker
Visible components: metal bowl; strainer; kitchen sink; faucet; granite countertop
Visible actions: rinsing rice; draining rice through strainer
Visible states: water running; rice being rinsed; rice being drained
Visual uncertainty: The specific model or brand of the pressure cooker is not visible. The exact type of rice is not identifiable.</t>
        </is>
      </c>
      <c r="N1805" s="45" t="inlineStr">
        <is>
          <t>11</t>
        </is>
      </c>
      <c r="O1805" s="45" t="inlineStr">
        <is>
          <t>0</t>
        </is>
      </c>
      <c r="P1805" s="59" t="str"/>
      <c r="Q1805" s="59" t="str"/>
      <c r="R1805" s="52" t="inlineStr">
        <is>
          <t>The scene shows rinsing rice in a bowl and strainer, not cleaning a pressure cooker lid or sealing ring. No pressure cooker components are visible or referenced.</t>
        </is>
      </c>
      <c r="S1805" s="52" t="inlineStr">
        <is>
          <t>VLM|ASR</t>
        </is>
      </c>
      <c r="T1805" s="52" t="inlineStr">
        <is>
          <t>low</t>
        </is>
      </c>
      <c r="U1805" s="52" t="inlineStr">
        <is>
          <t>The visible actions and objects are unrelated to pressure cooker lid or sealing ring cleaning.</t>
        </is>
      </c>
      <c r="V1805" s="45" t="inlineStr">
        <is>
          <t>R1</t>
        </is>
      </c>
      <c r="W1805" s="46" t="inlineStr">
        <is>
          <t>0</t>
        </is>
      </c>
      <c r="X1805" s="60" t="n"/>
      <c r="Y1805" s="60" t="n"/>
      <c r="Z1805" s="46" t="inlineStr">
        <is>
          <t>no</t>
        </is>
      </c>
      <c r="AA1805" s="54" t="inlineStr">
        <is>
          <t>全部6帧均为在水槽中用金属盆冲洗大米并倒入滤网（t=105.9–121.0s），未出现压力锅及其锅盖、密封圈。</t>
        </is>
      </c>
      <c r="AB1805" s="54" t="n"/>
      <c r="AC1805" s="46" t="inlineStr">
        <is>
          <t>completed</t>
        </is>
      </c>
      <c r="AD1805" s="46" t="inlineStr">
        <is>
          <t>2026-07-28T02:00:15+08:00</t>
        </is>
      </c>
      <c r="AE1805" s="47">
        <f>IF(AC1805&lt;&gt;"completed","",IF(W1805=O1805,"no","yes"))</f>
        <v/>
      </c>
      <c r="AF1805" s="47">
        <f>IF(AC1805&lt;&gt;"completed","",IF(AND(X1805=P1805,Y1805=Q1805),"no","yes"))</f>
        <v/>
      </c>
      <c r="AG1805" s="47">
        <f>IF(AC1805&lt;&gt;"completed","待复核",IF(OR(W1805="",Z1805="",AA1805="",AD1805=""),"缺少必填项",IF(AND(OR(AE1805="yes",AF1805="yes"),AB1805=""),"修正原因缺失",IF(OR(W1805=0,W1805=1),IF(AND(X1805="",Y1805=""),"通过","0/1级时间应留空"),IF(AND(OR(W1805=2,W1805=3),X1805&lt;&gt;"",Y1805&lt;&gt;"",X1805&gt;=I1805,Y1805&lt;=J1805,Y1805&gt;X1805),"通过","2/3级时间无效")))))</f>
        <v/>
      </c>
    </row>
    <row r="1806">
      <c r="A1806" s="45" t="inlineStr">
        <is>
          <t>VQ-044</t>
        </is>
      </c>
      <c r="B1806" s="52" t="inlineStr">
        <is>
          <t>How should the pressure-cooker lid and sealing ring be cleaned?</t>
        </is>
      </c>
      <c r="C1806" s="45" t="inlineStr">
        <is>
          <t>en</t>
        </is>
      </c>
      <c r="D1806" s="45" t="inlineStr">
        <is>
          <t>Pressure Cooker</t>
        </is>
      </c>
      <c r="E1806" s="45" t="inlineStr">
        <is>
          <t>maintenance</t>
        </is>
      </c>
      <c r="F1806" s="45" t="inlineStr">
        <is>
          <t>development</t>
        </is>
      </c>
      <c r="G1806" s="45" t="inlineStr">
        <is>
          <t>pressure-020-scene-0009</t>
        </is>
      </c>
      <c r="H1806" s="45" t="inlineStr">
        <is>
          <t>pressure-020</t>
        </is>
      </c>
      <c r="I1806" s="59" t="inlineStr">
        <is>
          <t>181.248</t>
        </is>
      </c>
      <c r="J1806" s="59" t="inlineStr">
        <is>
          <t>245.36</t>
        </is>
      </c>
      <c r="K1806" s="45" t="inlineStr">
        <is>
          <t>items/pressure-020-scene-0009/clip.mp4</t>
        </is>
      </c>
      <c r="L1806" s="45" t="inlineStr">
        <is>
          <t>items/pressure-020-scene-0009/thumbnail.jpg</t>
        </is>
      </c>
      <c r="M1806" s="52" t="inlineStr">
        <is>
          <t>ASR: Okay, so the rice is done. Take the lid off. So I like to just mix it up a little bit, just in case there's still any oil in there that's not soaked up, and just kind of coats that all a little bit. Okay, so there you go. You can see we have our basmati rice, and it's turned out pretty good. It's not very sticky, just a little bit of stick to it, but I'm pretty happy with it. I have found that if you put it in the refrigerator, let it cool down all the way and then heat it back up. It's even less sticky at that point. Plus that's how you get the best benefit for the resistant starches that are so good in basmati rice. So hopefully you enjoyed this video. If you have any tips on how you make basmati rice in a pressure cooker and get it to turn out really nice, put those in the comments below and help us all out. And we will see you next time. If you haven't, go ahead and subscribe and we look forward to seeing you on the next video.
OCR: azlife Have Fun &amp; Be Healthy follow us on Instagram@azlifecooking
VLM: Visual summary: A man in a kitchen is interacting with a pressure cooker, first stirring its contents and then presenting a plate of cooked rice.
视觉摘要: 一名男子在厨房里与压力锅互动，先是搅拌锅内食物，然后端出一盘煮好的米饭。
Visible product: Pressure Cooker
Visible components: pressure cooker; plate; microwave; stove; sink; dishwasher; cabinets; window with blinds
Visible actions: stirring; presenting a plate
Visible states: cooked rice on plate; pressure cooker on counter</t>
        </is>
      </c>
      <c r="N1806" s="45" t="inlineStr">
        <is>
          <t>12</t>
        </is>
      </c>
      <c r="O1806" s="45" t="inlineStr">
        <is>
          <t>0</t>
        </is>
      </c>
      <c r="P1806" s="59" t="str"/>
      <c r="Q1806" s="59" t="str"/>
      <c r="R1806" s="52" t="inlineStr">
        <is>
          <t>The scene shows cooked rice being presented and discusses refrigerating and reheating rice, with no mention or visual of cleaning the pressure cooker lid or sealing ring.</t>
        </is>
      </c>
      <c r="S1806" s="52" t="inlineStr">
        <is>
          <t>VLM|ASR|OCR</t>
        </is>
      </c>
      <c r="T1806" s="52" t="inlineStr">
        <is>
          <t>low</t>
        </is>
      </c>
      <c r="U1806" s="52" t="inlineStr">
        <is>
          <t>No evidence of cleaning actions or components related to the lid or sealing ring.</t>
        </is>
      </c>
      <c r="V1806" s="45" t="inlineStr">
        <is>
          <t>R1</t>
        </is>
      </c>
      <c r="W1806" s="46" t="inlineStr">
        <is>
          <t>1</t>
        </is>
      </c>
      <c r="X1806" s="60" t="n"/>
      <c r="Y1806" s="60" t="n"/>
      <c r="Z1806" s="46" t="inlineStr">
        <is>
          <t>no</t>
        </is>
      </c>
      <c r="AA1806" s="54" t="inlineStr">
        <is>
          <t>第1–6帧（t=181.2–245.3s）显示男子盛出米饭并讲解，未出现锅盖、密封圈或清洗动作。</t>
        </is>
      </c>
      <c r="AB1806" s="54" t="inlineStr">
        <is>
          <t>AI=0→R1=1：压力锅产品出现，但画面未演示锅盖和密封圈的清洁。</t>
        </is>
      </c>
      <c r="AC1806" s="46" t="inlineStr">
        <is>
          <t>completed</t>
        </is>
      </c>
      <c r="AD1806" s="46" t="inlineStr">
        <is>
          <t>2026-07-28T01:55:19+08:00</t>
        </is>
      </c>
      <c r="AE1806" s="47">
        <f>IF(AC1806&lt;&gt;"completed","",IF(W1806=O1806,"no","yes"))</f>
        <v/>
      </c>
      <c r="AF1806" s="47">
        <f>IF(AC1806&lt;&gt;"completed","",IF(AND(X1806=P1806,Y1806=Q1806),"no","yes"))</f>
        <v/>
      </c>
      <c r="AG1806" s="47">
        <f>IF(AC1806&lt;&gt;"completed","待复核",IF(OR(W1806="",Z1806="",AA1806="",AD1806=""),"缺少必填项",IF(AND(OR(AE1806="yes",AF1806="yes"),AB1806=""),"修正原因缺失",IF(OR(W1806=0,W1806=1),IF(AND(X1806="",Y1806=""),"通过","0/1级时间应留空"),IF(AND(OR(W1806=2,W1806=3),X1806&lt;&gt;"",Y1806&lt;&gt;"",X1806&gt;=I1806,Y1806&lt;=J1806,Y1806&gt;X1806),"通过","2/3级时间无效")))))</f>
        <v/>
      </c>
    </row>
    <row r="1807">
      <c r="A1807" s="45" t="inlineStr">
        <is>
          <t>VQ-044</t>
        </is>
      </c>
      <c r="B1807" s="52" t="inlineStr">
        <is>
          <t>How should the pressure-cooker lid and sealing ring be cleaned?</t>
        </is>
      </c>
      <c r="C1807" s="45" t="inlineStr">
        <is>
          <t>en</t>
        </is>
      </c>
      <c r="D1807" s="45" t="inlineStr">
        <is>
          <t>Pressure Cooker</t>
        </is>
      </c>
      <c r="E1807" s="45" t="inlineStr">
        <is>
          <t>maintenance</t>
        </is>
      </c>
      <c r="F1807" s="45" t="inlineStr">
        <is>
          <t>development</t>
        </is>
      </c>
      <c r="G1807" s="45" t="inlineStr">
        <is>
          <t>pressure-027-scene-0029</t>
        </is>
      </c>
      <c r="H1807" s="45" t="inlineStr">
        <is>
          <t>pressure-027</t>
        </is>
      </c>
      <c r="I1807" s="59" t="inlineStr">
        <is>
          <t>332.733</t>
        </is>
      </c>
      <c r="J1807" s="59" t="inlineStr">
        <is>
          <t>345.045</t>
        </is>
      </c>
      <c r="K1807" s="45" t="inlineStr">
        <is>
          <t>items/pressure-027-scene-0029/clip.mp4</t>
        </is>
      </c>
      <c r="L1807" s="45" t="inlineStr">
        <is>
          <t>items/pressure-027-scene-0029/thumbnail.jpg</t>
        </is>
      </c>
      <c r="M1807" s="52" t="inlineStr">
        <is>
          <t>ASR: i'm going to put the top on and as always the top of the pressure cooker can give you some issues this is how we know that the steam is so you're going to check the pressure valve and make sure that it's closed otherwise it won't come up to pressure and it won't cook as fast as you'd like so let me ask you a question about the this pressure cooker and i i know the answer but
OCR: virginia this morning
VLM: Visual summary: A person in an apron is holding and pointing to the lid of a pressure cooker while standing in a kitchen.
视觉摘要: 一个人穿着围裙，手持并指着一个压力锅的锅盖，站在厨房里。
Visible product: Pressure Cooker
Visible components: pressure cooker; lid; apron; table; bowl; bottles; spatula; door; wall; sign
Visible actions: pointing at the lid; holding the lid
Visual uncertainty: The text on the sign is partially obscured and unreadable.</t>
        </is>
      </c>
      <c r="N1807" s="45" t="inlineStr">
        <is>
          <t>13</t>
        </is>
      </c>
      <c r="O1807" s="45" t="inlineStr">
        <is>
          <t>1</t>
        </is>
      </c>
      <c r="P1807" s="59" t="str"/>
      <c r="Q1807" s="59" t="str"/>
      <c r="R1807" s="52" t="inlineStr">
        <is>
          <t>The scene shows a person pointing at the pressure cooker lid, and the ASR mentions checking the pressure valve, but does not address cleaning the lid or sealing ring.</t>
        </is>
      </c>
      <c r="S1807" s="52" t="inlineStr">
        <is>
          <t>VLM|ASR</t>
        </is>
      </c>
      <c r="T1807" s="52" t="inlineStr">
        <is>
          <t>low</t>
        </is>
      </c>
      <c r="U1807" s="52" t="inlineStr">
        <is>
          <t>No evidence of cleaning actions or instructions for lid or sealing ring.</t>
        </is>
      </c>
      <c r="V1807" s="45" t="inlineStr">
        <is>
          <t>R1</t>
        </is>
      </c>
      <c r="W1807" s="46" t="inlineStr">
        <is>
          <t>1</t>
        </is>
      </c>
      <c r="X1807" s="60" t="n"/>
      <c r="Y1807" s="60" t="n"/>
      <c r="Z1807" s="46" t="inlineStr">
        <is>
          <t>no</t>
        </is>
      </c>
      <c r="AA1807" s="54" t="inlineStr">
        <is>
          <t>未涉及清洗。</t>
        </is>
      </c>
      <c r="AB1807" s="54" t="n"/>
      <c r="AC1807" s="46" t="inlineStr">
        <is>
          <t>completed</t>
        </is>
      </c>
      <c r="AD1807" s="46" t="inlineStr">
        <is>
          <t>2026-07-28T01:55:19+08:00</t>
        </is>
      </c>
      <c r="AE1807" s="47">
        <f>IF(AC1807&lt;&gt;"completed","",IF(W1807=O1807,"no","yes"))</f>
        <v/>
      </c>
      <c r="AF1807" s="47">
        <f>IF(AC1807&lt;&gt;"completed","",IF(AND(X1807=P1807,Y1807=Q1807),"no","yes"))</f>
        <v/>
      </c>
      <c r="AG1807" s="47">
        <f>IF(AC1807&lt;&gt;"completed","待复核",IF(OR(W1807="",Z1807="",AA1807="",AD1807=""),"缺少必填项",IF(AND(OR(AE1807="yes",AF1807="yes"),AB1807=""),"修正原因缺失",IF(OR(W1807=0,W1807=1),IF(AND(X1807="",Y1807=""),"通过","0/1级时间应留空"),IF(AND(OR(W1807=2,W1807=3),X1807&lt;&gt;"",Y1807&lt;&gt;"",X1807&gt;=I1807,Y1807&lt;=J1807,Y1807&gt;X1807),"通过","2/3级时间无效")))))</f>
        <v/>
      </c>
    </row>
    <row r="1808">
      <c r="A1808" s="45" t="inlineStr">
        <is>
          <t>VQ-044</t>
        </is>
      </c>
      <c r="B1808" s="52" t="inlineStr">
        <is>
          <t>How should the pressure-cooker lid and sealing ring be cleaned?</t>
        </is>
      </c>
      <c r="C1808" s="45" t="inlineStr">
        <is>
          <t>en</t>
        </is>
      </c>
      <c r="D1808" s="45" t="inlineStr">
        <is>
          <t>Pressure Cooker</t>
        </is>
      </c>
      <c r="E1808" s="45" t="inlineStr">
        <is>
          <t>maintenance</t>
        </is>
      </c>
      <c r="F1808" s="45" t="inlineStr">
        <is>
          <t>development</t>
        </is>
      </c>
      <c r="G1808" s="45" t="inlineStr">
        <is>
          <t>pressure-020-scene-0003</t>
        </is>
      </c>
      <c r="H1808" s="45" t="inlineStr">
        <is>
          <t>pressure-020</t>
        </is>
      </c>
      <c r="I1808" s="59" t="inlineStr">
        <is>
          <t>82.716</t>
        </is>
      </c>
      <c r="J1808" s="59" t="inlineStr">
        <is>
          <t>105.939</t>
        </is>
      </c>
      <c r="K1808" s="45" t="inlineStr">
        <is>
          <t>items/pressure-020-scene-0003/clip.mp4</t>
        </is>
      </c>
      <c r="L1808" s="45" t="inlineStr">
        <is>
          <t>items/pressure-020-scene-0003/thumbnail.jpg</t>
        </is>
      </c>
      <c r="M1808" s="52" t="inlineStr">
        <is>
          <t>ASR: It is important to rinse your rice because it helps make it a lot less sticky. There's a lot of starch from the processing of the rice, and it will rinse that starch off. And then, you know, you never know, maybe still be a little bit of debris and other things that you don't want to eat in there so it's just a good idea to rinse it so let's do that you can see that water look how milky it is
VLM: Visual summary: A person is rinsing and draining rice in a metal pot at a kitchen sink.
视觉摘要: 一个人在厨房水槽里用金属锅冲洗并沥干大米。
Visible product: Pressure Cooker
Visible components: metal pot; sink; faucet; strainer; granite countertop
Visible actions: rinsing rice with water; holding pot; pouring rice into strainer
Visible states: rice being rinsed; water flowing from faucet; rice being drained
Visual uncertainty: The specific model or brand of the pressure cooker is not visible.</t>
        </is>
      </c>
      <c r="N1808" s="45" t="inlineStr">
        <is>
          <t>14</t>
        </is>
      </c>
      <c r="O1808" s="45" t="inlineStr">
        <is>
          <t>0</t>
        </is>
      </c>
      <c r="P1808" s="59" t="str"/>
      <c r="Q1808" s="59" t="str"/>
      <c r="R1808" s="52" t="inlineStr">
        <is>
          <t>The scene shows rinsing rice in a metal pot, not cleaning a pressure-cooker lid or sealing ring. No pressure cooker components are visible or interacted with.</t>
        </is>
      </c>
      <c r="S1808" s="52" t="inlineStr">
        <is>
          <t>VLM</t>
        </is>
      </c>
      <c r="T1808" s="52" t="inlineStr">
        <is>
          <t>low</t>
        </is>
      </c>
      <c r="U1808" s="52" t="inlineStr">
        <is>
          <t>The visible product is a metal pot, not a pressure cooker, and no lid or sealing ring is shown or referenced.</t>
        </is>
      </c>
      <c r="V1808" s="45" t="inlineStr">
        <is>
          <t>R1</t>
        </is>
      </c>
      <c r="W1808" s="46" t="inlineStr">
        <is>
          <t>0</t>
        </is>
      </c>
      <c r="X1808" s="60" t="n"/>
      <c r="Y1808" s="60" t="n"/>
      <c r="Z1808" s="46" t="inlineStr">
        <is>
          <t>no</t>
        </is>
      </c>
      <c r="AA1808" s="54" t="inlineStr">
        <is>
          <t>全部6帧（t=82.7s-105.9s）只显示在水槽中冲洗一个普通金属锅，未见压力锅锅盖、密封圈或相关清洁动作。</t>
        </is>
      </c>
      <c r="AB1808" s="54" t="n"/>
      <c r="AC1808" s="46" t="inlineStr">
        <is>
          <t>completed</t>
        </is>
      </c>
      <c r="AD1808" s="46" t="inlineStr">
        <is>
          <t>2026-07-28T02:00:15+08:00</t>
        </is>
      </c>
      <c r="AE1808" s="47">
        <f>IF(AC1808&lt;&gt;"completed","",IF(W1808=O1808,"no","yes"))</f>
        <v/>
      </c>
      <c r="AF1808" s="47">
        <f>IF(AC1808&lt;&gt;"completed","",IF(AND(X1808=P1808,Y1808=Q1808),"no","yes"))</f>
        <v/>
      </c>
      <c r="AG1808" s="47">
        <f>IF(AC1808&lt;&gt;"completed","待复核",IF(OR(W1808="",Z1808="",AA1808="",AD1808=""),"缺少必填项",IF(AND(OR(AE1808="yes",AF1808="yes"),AB1808=""),"修正原因缺失",IF(OR(W1808=0,W1808=1),IF(AND(X1808="",Y1808=""),"通过","0/1级时间应留空"),IF(AND(OR(W1808=2,W1808=3),X1808&lt;&gt;"",Y1808&lt;&gt;"",X1808&gt;=I1808,Y1808&lt;=J1808,Y1808&gt;X1808),"通过","2/3级时间无效")))))</f>
        <v/>
      </c>
    </row>
    <row r="1809">
      <c r="A1809" s="45" t="inlineStr">
        <is>
          <t>VQ-044</t>
        </is>
      </c>
      <c r="B1809" s="52" t="inlineStr">
        <is>
          <t>How should the pressure-cooker lid and sealing ring be cleaned?</t>
        </is>
      </c>
      <c r="C1809" s="45" t="inlineStr">
        <is>
          <t>en</t>
        </is>
      </c>
      <c r="D1809" s="45" t="inlineStr">
        <is>
          <t>Pressure Cooker</t>
        </is>
      </c>
      <c r="E1809" s="45" t="inlineStr">
        <is>
          <t>maintenance</t>
        </is>
      </c>
      <c r="F1809" s="45" t="inlineStr">
        <is>
          <t>development</t>
        </is>
      </c>
      <c r="G1809" s="45" t="inlineStr">
        <is>
          <t>pressure-011-scene-0017</t>
        </is>
      </c>
      <c r="H1809" s="45" t="inlineStr">
        <is>
          <t>pressure-011</t>
        </is>
      </c>
      <c r="I1809" s="59" t="inlineStr">
        <is>
          <t>136.67</t>
        </is>
      </c>
      <c r="J1809" s="59" t="inlineStr">
        <is>
          <t>143.744</t>
        </is>
      </c>
      <c r="K1809" s="45" t="inlineStr">
        <is>
          <t>items/pressure-011-scene-0017/clip.mp4</t>
        </is>
      </c>
      <c r="L1809" s="45" t="inlineStr">
        <is>
          <t>items/pressure-011-scene-0017/thumbnail.jpg</t>
        </is>
      </c>
      <c r="M1809" s="52" t="inlineStr">
        <is>
          <t>ASR: our pork has been keeping warm in the Instapot so now we're gonna go ahead and open the Instapot and that delicious smell has just filled the room and take
VLM: Visual summary: A person in a white coat and black gloves is opening the lid of a stainless steel pressure cooker on a metal countertop in a kitchen.
视觉摘要: 一名穿着白色外套和黑色手套的人正在厨房的金属台面上打开一个不锈钢压力锅的盖子。
Visible product: Pressure Cooker
Visible components: stainless steel pressure cooker; black lid; digital display; green cutting board; metal spoon; metal countertop; oven; metal cart
Visible actions: opening the lid of the pressure cooker
Visible states: lid being lifted off the pressure cooker</t>
        </is>
      </c>
      <c r="N1809" s="45" t="inlineStr">
        <is>
          <t>15</t>
        </is>
      </c>
      <c r="O1809" s="45" t="inlineStr">
        <is>
          <t>0</t>
        </is>
      </c>
      <c r="P1809" s="59" t="str"/>
      <c r="Q1809" s="59" t="str"/>
      <c r="R1809" s="52" t="inlineStr">
        <is>
          <t>The scene shows opening the lid of a pressure cooker, not cleaning the lid or sealing ring.</t>
        </is>
      </c>
      <c r="S1809" s="52" t="inlineStr">
        <is>
          <t>VLM</t>
        </is>
      </c>
      <c r="T1809" s="52" t="inlineStr">
        <is>
          <t>low</t>
        </is>
      </c>
      <c r="U1809" s="52" t="inlineStr">
        <is>
          <t>No evidence of cleaning actions or components related to the lid or sealing ring.</t>
        </is>
      </c>
      <c r="V1809" s="45" t="inlineStr">
        <is>
          <t>R1</t>
        </is>
      </c>
      <c r="W1809" s="46" t="inlineStr">
        <is>
          <t>1</t>
        </is>
      </c>
      <c r="X1809" s="60" t="n"/>
      <c r="Y1809" s="60" t="n"/>
      <c r="Z1809" s="46" t="inlineStr">
        <is>
          <t>no</t>
        </is>
      </c>
      <c r="AA1809" s="54" t="inlineStr">
        <is>
          <t>无清洗画面或说明。</t>
        </is>
      </c>
      <c r="AB1809" s="54" t="inlineStr">
        <is>
          <t>AI=0→R1=1：产品出现但内容未涉及清洗。</t>
        </is>
      </c>
      <c r="AC1809" s="46" t="inlineStr">
        <is>
          <t>completed</t>
        </is>
      </c>
      <c r="AD1809" s="46" t="inlineStr">
        <is>
          <t>2026-07-28T01:55:19+08:00</t>
        </is>
      </c>
      <c r="AE1809" s="47">
        <f>IF(AC1809&lt;&gt;"completed","",IF(W1809=O1809,"no","yes"))</f>
        <v/>
      </c>
      <c r="AF1809" s="47">
        <f>IF(AC1809&lt;&gt;"completed","",IF(AND(X1809=P1809,Y1809=Q1809),"no","yes"))</f>
        <v/>
      </c>
      <c r="AG1809" s="47">
        <f>IF(AC1809&lt;&gt;"completed","待复核",IF(OR(W1809="",Z1809="",AA1809="",AD1809=""),"缺少必填项",IF(AND(OR(AE1809="yes",AF1809="yes"),AB1809=""),"修正原因缺失",IF(OR(W1809=0,W1809=1),IF(AND(X1809="",Y1809=""),"通过","0/1级时间应留空"),IF(AND(OR(W1809=2,W1809=3),X1809&lt;&gt;"",Y1809&lt;&gt;"",X1809&gt;=I1809,Y1809&lt;=J1809,Y1809&gt;X1809),"通过","2/3级时间无效")))))</f>
        <v/>
      </c>
    </row>
    <row r="1810">
      <c r="A1810" s="45" t="inlineStr">
        <is>
          <t>VQ-044</t>
        </is>
      </c>
      <c r="B1810" s="52" t="inlineStr">
        <is>
          <t>How should the pressure-cooker lid and sealing ring be cleaned?</t>
        </is>
      </c>
      <c r="C1810" s="45" t="inlineStr">
        <is>
          <t>en</t>
        </is>
      </c>
      <c r="D1810" s="45" t="inlineStr">
        <is>
          <t>Pressure Cooker</t>
        </is>
      </c>
      <c r="E1810" s="45" t="inlineStr">
        <is>
          <t>maintenance</t>
        </is>
      </c>
      <c r="F1810" s="45" t="inlineStr">
        <is>
          <t>development</t>
        </is>
      </c>
      <c r="G1810" s="45" t="inlineStr">
        <is>
          <t>pressure-036-scene-0014</t>
        </is>
      </c>
      <c r="H1810" s="45" t="inlineStr">
        <is>
          <t>pressure-036</t>
        </is>
      </c>
      <c r="I1810" s="59" t="inlineStr">
        <is>
          <t>227.327</t>
        </is>
      </c>
      <c r="J1810" s="59" t="inlineStr">
        <is>
          <t>268.101</t>
        </is>
      </c>
      <c r="K1810" s="45" t="inlineStr">
        <is>
          <t>items/pressure-036-scene-0014/clip.mp4</t>
        </is>
      </c>
      <c r="L1810" s="45" t="inlineStr">
        <is>
          <t>items/pressure-036-scene-0014/thumbnail.jpg</t>
        </is>
      </c>
      <c r="M1810" s="52" t="inlineStr">
        <is>
          <t>ASR: cut into it and yes it looks very juicy okay so the thermometer is coming in it's uh now i think it's gonna end up at about close to 170 which is perfect for me i like to make sure the chicken is done it's supposed to be 165 degrees minimum i just love it when right out of the box i can just push a button or twist in this case twist the knob hit start and it just does it just right so next up is I'm making some rice some basmati rice like you can see I've already got the I've got two cups of basmati rice in there about three and a half cups of water about a tablespoon of olive oil and maybe a teaspoon of salt that's how we usually make our basmati rice so I'm gonna go ahead and put this in the pressure cooker to rice then I can go to temp and I can go to high low or medium
VLM: Visual summary: A person uses a digital thermometer to check the temperature of cooked food being removed from a pressure cooker, which is sitting on a kitchen counter.
视觉摘要: 一个人用数字温度计检查从压力锅中取出的熟食温度，压力锅放在厨房台面上。
Visible product: Pressure Cooker
Visible components: digital thermometer; tongs; plate; pressure cooker; kitchen counter; cabinet; floor tile; red rug
Visible actions: removing food from pressure cooker; measuring food temperature; placing food on plate
Visible states: food being removed from pressure cooker; food on plate; pressure cooker lid being removed</t>
        </is>
      </c>
      <c r="N1810" s="45" t="inlineStr">
        <is>
          <t>16</t>
        </is>
      </c>
      <c r="O1810" s="45" t="inlineStr">
        <is>
          <t>0</t>
        </is>
      </c>
      <c r="P1810" s="59" t="str"/>
      <c r="Q1810" s="59" t="str"/>
      <c r="R1810" s="52" t="inlineStr">
        <is>
          <t>The scene shows food being removed from a pressure cooker and temperature checked, with no visible or spoken content about cleaning the lid or sealing ring.</t>
        </is>
      </c>
      <c r="S1810" s="52" t="inlineStr">
        <is>
          <t>VLM|ASR</t>
        </is>
      </c>
      <c r="T1810" s="52" t="inlineStr">
        <is>
          <t>low</t>
        </is>
      </c>
      <c r="U1810" s="52" t="inlineStr">
        <is>
          <t>No evidence of cleaning actions or components related to lid or sealing ring.</t>
        </is>
      </c>
      <c r="V1810" s="45" t="inlineStr">
        <is>
          <t>R1</t>
        </is>
      </c>
      <c r="W1810" s="46" t="inlineStr">
        <is>
          <t>0</t>
        </is>
      </c>
      <c r="X1810" s="60" t="n"/>
      <c r="Y1810" s="60" t="n"/>
      <c r="Z1810" s="46" t="inlineStr">
        <is>
          <t>no</t>
        </is>
      </c>
      <c r="AA1810" s="54" t="inlineStr">
        <is>
          <t>6帧（t=227.3s-268.1s）均为烹饪后取食与测温场景，未出现清洗锅盖或密封圈的动作与说明。</t>
        </is>
      </c>
      <c r="AB1810" s="54" t="n"/>
      <c r="AC1810" s="46" t="inlineStr">
        <is>
          <t>completed</t>
        </is>
      </c>
      <c r="AD1810" s="46" t="inlineStr">
        <is>
          <t>2026-07-28T02:00:15+08:00</t>
        </is>
      </c>
      <c r="AE1810" s="47">
        <f>IF(AC1810&lt;&gt;"completed","",IF(W1810=O1810,"no","yes"))</f>
        <v/>
      </c>
      <c r="AF1810" s="47">
        <f>IF(AC1810&lt;&gt;"completed","",IF(AND(X1810=P1810,Y1810=Q1810),"no","yes"))</f>
        <v/>
      </c>
      <c r="AG1810" s="47">
        <f>IF(AC1810&lt;&gt;"completed","待复核",IF(OR(W1810="",Z1810="",AA1810="",AD1810=""),"缺少必填项",IF(AND(OR(AE1810="yes",AF1810="yes"),AB1810=""),"修正原因缺失",IF(OR(W1810=0,W1810=1),IF(AND(X1810="",Y1810=""),"通过","0/1级时间应留空"),IF(AND(OR(W1810=2,W1810=3),X1810&lt;&gt;"",Y1810&lt;&gt;"",X1810&gt;=I1810,Y1810&lt;=J1810,Y1810&gt;X1810),"通过","2/3级时间无效")))))</f>
        <v/>
      </c>
    </row>
    <row r="1811">
      <c r="A1811" s="45" t="inlineStr">
        <is>
          <t>VQ-044</t>
        </is>
      </c>
      <c r="B1811" s="52" t="inlineStr">
        <is>
          <t>How should the pressure-cooker lid and sealing ring be cleaned?</t>
        </is>
      </c>
      <c r="C1811" s="45" t="inlineStr">
        <is>
          <t>en</t>
        </is>
      </c>
      <c r="D1811" s="45" t="inlineStr">
        <is>
          <t>Pressure Cooker</t>
        </is>
      </c>
      <c r="E1811" s="45" t="inlineStr">
        <is>
          <t>maintenance</t>
        </is>
      </c>
      <c r="F1811" s="45" t="inlineStr">
        <is>
          <t>development</t>
        </is>
      </c>
      <c r="G1811" s="45" t="inlineStr">
        <is>
          <t>pressure-033-scene-0049</t>
        </is>
      </c>
      <c r="H1811" s="45" t="inlineStr">
        <is>
          <t>pressure-033</t>
        </is>
      </c>
      <c r="I1811" s="59" t="inlineStr">
        <is>
          <t>515.682</t>
        </is>
      </c>
      <c r="J1811" s="59" t="inlineStr">
        <is>
          <t>520.22</t>
        </is>
      </c>
      <c r="K1811" s="45" t="inlineStr">
        <is>
          <t>items/pressure-033-scene-0049/clip.mp4</t>
        </is>
      </c>
      <c r="L1811" s="45" t="inlineStr">
        <is>
          <t>items/pressure-033-scene-0049/thumbnail.jpg</t>
        </is>
      </c>
      <c r="M1811" s="52" t="inlineStr">
        <is>
          <t>ASR: out of Europe, was the spring regulated valve. And what it is, it's a spring mechanism located on the underside of the pressure cooker that
VLM: Visual summary: A person is holding and manipulating a pressure cooker with both hands, focusing on its lid and handle area.
视觉摘要: 一个人用双手拿着并操作一个压力锅，专注于其锅盖和把手区域。
Visible product: Pressure Cooker
Visible components: lid; handle; ring; person's hands
Visible actions: holding; manipulating; adjusting
Visual uncertainty: The full product is not fully visible, and the specific model or brand is not identifiable.</t>
        </is>
      </c>
      <c r="N1811" s="45" t="inlineStr">
        <is>
          <t>17</t>
        </is>
      </c>
      <c r="O1811" s="45" t="inlineStr">
        <is>
          <t>1</t>
        </is>
      </c>
      <c r="P1811" s="59" t="str"/>
      <c r="Q1811" s="59" t="str"/>
      <c r="R1811" s="52" t="inlineStr">
        <is>
          <t>The visual shows manipulation of the lid and ring, but no cleaning action or instruction is visible or implied.</t>
        </is>
      </c>
      <c r="S1811" s="52" t="inlineStr">
        <is>
          <t>VLM</t>
        </is>
      </c>
      <c r="T1811" s="52" t="inlineStr">
        <is>
          <t>low</t>
        </is>
      </c>
      <c r="U1811" s="52" t="inlineStr">
        <is>
          <t>No cleaning action or instruction is shown or mentioned in the evidence.</t>
        </is>
      </c>
      <c r="V1811" s="45" t="inlineStr">
        <is>
          <t>R1</t>
        </is>
      </c>
      <c r="W1811" s="46" t="inlineStr">
        <is>
          <t>1</t>
        </is>
      </c>
      <c r="X1811" s="60" t="n"/>
      <c r="Y1811" s="60" t="n"/>
      <c r="Z1811" s="46" t="inlineStr">
        <is>
          <t>no</t>
        </is>
      </c>
      <c r="AA1811" s="54" t="inlineStr">
        <is>
          <t>6帧为双手拆握压力锅盖并露出密封圈（t=515.7–520.3s），但未见水、清洁剂或擦拭等清洗动作。</t>
        </is>
      </c>
      <c r="AB1811" s="54" t="n"/>
      <c r="AC1811" s="46" t="inlineStr">
        <is>
          <t>completed</t>
        </is>
      </c>
      <c r="AD1811" s="46" t="inlineStr">
        <is>
          <t>2026-07-28T02:00:15+08:00</t>
        </is>
      </c>
      <c r="AE1811" s="47">
        <f>IF(AC1811&lt;&gt;"completed","",IF(W1811=O1811,"no","yes"))</f>
        <v/>
      </c>
      <c r="AF1811" s="47">
        <f>IF(AC1811&lt;&gt;"completed","",IF(AND(X1811=P1811,Y1811=Q1811),"no","yes"))</f>
        <v/>
      </c>
      <c r="AG1811" s="47">
        <f>IF(AC1811&lt;&gt;"completed","待复核",IF(OR(W1811="",Z1811="",AA1811="",AD1811=""),"缺少必填项",IF(AND(OR(AE1811="yes",AF1811="yes"),AB1811=""),"修正原因缺失",IF(OR(W1811=0,W1811=1),IF(AND(X1811="",Y1811=""),"通过","0/1级时间应留空"),IF(AND(OR(W1811=2,W1811=3),X1811&lt;&gt;"",Y1811&lt;&gt;"",X1811&gt;=I1811,Y1811&lt;=J1811,Y1811&gt;X1811),"通过","2/3级时间无效")))))</f>
        <v/>
      </c>
    </row>
    <row r="1812">
      <c r="A1812" s="45" t="inlineStr">
        <is>
          <t>VQ-044</t>
        </is>
      </c>
      <c r="B1812" s="52" t="inlineStr">
        <is>
          <t>How should the pressure-cooker lid and sealing ring be cleaned?</t>
        </is>
      </c>
      <c r="C1812" s="45" t="inlineStr">
        <is>
          <t>en</t>
        </is>
      </c>
      <c r="D1812" s="45" t="inlineStr">
        <is>
          <t>Pressure Cooker</t>
        </is>
      </c>
      <c r="E1812" s="45" t="inlineStr">
        <is>
          <t>maintenance</t>
        </is>
      </c>
      <c r="F1812" s="45" t="inlineStr">
        <is>
          <t>development</t>
        </is>
      </c>
      <c r="G1812" s="45" t="inlineStr">
        <is>
          <t>pressure-020-scene-0008</t>
        </is>
      </c>
      <c r="H1812" s="45" t="inlineStr">
        <is>
          <t>pressure-020</t>
        </is>
      </c>
      <c r="I1812" s="59" t="inlineStr">
        <is>
          <t>176.677</t>
        </is>
      </c>
      <c r="J1812" s="59" t="inlineStr">
        <is>
          <t>181.248</t>
        </is>
      </c>
      <c r="K1812" s="45" t="inlineStr">
        <is>
          <t>items/pressure-020-scene-0008/clip.mp4</t>
        </is>
      </c>
      <c r="L1812" s="45" t="inlineStr">
        <is>
          <t>items/pressure-020-scene-0008/thumbnail.jpg</t>
        </is>
      </c>
      <c r="M1812" s="52" t="inlineStr">
        <is>
          <t>ASR: for six minutes okay so it's done so I'm gonna go ahead and hit ah because we we wanna just let the steam out right away. Okay, so the rice is done.
VLM: Visual summary: A person in a red shirt is interacting with a stainless steel pressure cooker in a kitchen setting.
视觉摘要: 一个人穿着红色衬衫，在厨房环境中与一个不锈钢压力锅互动。
Visible product: Pressure Cooker
Visible components: stainless steel pot body; black lid; handle on lid; pressure release valve; white indicator tube
Visible actions: person's hand pressing down on the lid handle
Visible states: pressure cooker appears to be closed and sealed
Visual uncertainty: The exact model or brand of the pressure cooker is not visible. The person's full face and other body parts are not visible. The specific action being performed (e.g., locking, sealing, starting) is not fully clear from the frames.</t>
        </is>
      </c>
      <c r="N1812" s="45" t="inlineStr">
        <is>
          <t>18</t>
        </is>
      </c>
      <c r="O1812" s="45" t="inlineStr">
        <is>
          <t>0</t>
        </is>
      </c>
      <c r="P1812" s="59" t="str"/>
      <c r="Q1812" s="59" t="str"/>
      <c r="R1812" s="52" t="inlineStr">
        <is>
          <t>The scene shows a person interacting with a closed pressure cooker, but no cleaning action or mention of lid or sealing ring is visible or implied.</t>
        </is>
      </c>
      <c r="S1812" s="52" t="inlineStr">
        <is>
          <t>VLM</t>
        </is>
      </c>
      <c r="T1812" s="52" t="inlineStr">
        <is>
          <t>low</t>
        </is>
      </c>
      <c r="U1812" s="52" t="inlineStr">
        <is>
          <t>No evidence of cleaning activity or components being cleaned.</t>
        </is>
      </c>
      <c r="V1812" s="45" t="inlineStr">
        <is>
          <t>R1</t>
        </is>
      </c>
      <c r="W1812" s="46" t="inlineStr">
        <is>
          <t>0</t>
        </is>
      </c>
      <c r="X1812" s="60" t="n"/>
      <c r="Y1812" s="60" t="n"/>
      <c r="Z1812" s="46" t="inlineStr">
        <is>
          <t>no</t>
        </is>
      </c>
      <c r="AA1812" s="54" t="inlineStr">
        <is>
          <t>6 帧无清洁画面。</t>
        </is>
      </c>
      <c r="AB1812" s="54" t="n"/>
      <c r="AC1812" s="46" t="inlineStr">
        <is>
          <t>completed</t>
        </is>
      </c>
      <c r="AD1812" s="46" t="inlineStr">
        <is>
          <t>2026-07-28T01:55:19+08:00</t>
        </is>
      </c>
      <c r="AE1812" s="47">
        <f>IF(AC1812&lt;&gt;"completed","",IF(W1812=O1812,"no","yes"))</f>
        <v/>
      </c>
      <c r="AF1812" s="47">
        <f>IF(AC1812&lt;&gt;"completed","",IF(AND(X1812=P1812,Y1812=Q1812),"no","yes"))</f>
        <v/>
      </c>
      <c r="AG1812" s="47">
        <f>IF(AC1812&lt;&gt;"completed","待复核",IF(OR(W1812="",Z1812="",AA1812="",AD1812=""),"缺少必填项",IF(AND(OR(AE1812="yes",AF1812="yes"),AB1812=""),"修正原因缺失",IF(OR(W1812=0,W1812=1),IF(AND(X1812="",Y1812=""),"通过","0/1级时间应留空"),IF(AND(OR(W1812=2,W1812=3),X1812&lt;&gt;"",Y1812&lt;&gt;"",X1812&gt;=I1812,Y1812&lt;=J1812,Y1812&gt;X1812),"通过","2/3级时间无效")))))</f>
        <v/>
      </c>
    </row>
    <row r="1813">
      <c r="A1813" s="45" t="inlineStr">
        <is>
          <t>VQ-044</t>
        </is>
      </c>
      <c r="B1813" s="52" t="inlineStr">
        <is>
          <t>How should the pressure-cooker lid and sealing ring be cleaned?</t>
        </is>
      </c>
      <c r="C1813" s="45" t="inlineStr">
        <is>
          <t>en</t>
        </is>
      </c>
      <c r="D1813" s="45" t="inlineStr">
        <is>
          <t>Pressure Cooker</t>
        </is>
      </c>
      <c r="E1813" s="45" t="inlineStr">
        <is>
          <t>maintenance</t>
        </is>
      </c>
      <c r="F1813" s="45" t="inlineStr">
        <is>
          <t>development</t>
        </is>
      </c>
      <c r="G1813" s="45" t="inlineStr">
        <is>
          <t>pressure-040-scene-0025</t>
        </is>
      </c>
      <c r="H1813" s="45" t="inlineStr">
        <is>
          <t>pressure-040</t>
        </is>
      </c>
      <c r="I1813" s="59" t="inlineStr">
        <is>
          <t>268.235</t>
        </is>
      </c>
      <c r="J1813" s="59" t="inlineStr">
        <is>
          <t>283.016</t>
        </is>
      </c>
      <c r="K1813" s="45" t="inlineStr">
        <is>
          <t>items/pressure-040-scene-0025/clip.mp4</t>
        </is>
      </c>
      <c r="L1813" s="45" t="inlineStr">
        <is>
          <t>items/pressure-040-scene-0025/thumbnail.jpg</t>
        </is>
      </c>
      <c r="M1813" s="52" t="inlineStr">
        <is>
          <t>ASR: Okay, this is by far the hardest part of doing this. Of the pressure cooker? Of the pressure, any of them. Wait for it. We can do this, you and I together. You just have to click it? You just have to click it down where it says lock. I just, you know, like I don't like to read manuals.
OCR: T CLE omp 800% P PCTV PARK CITY TELEVISION CHET EVISION FAGOR 8888 Pomy 00% P VISIC Pamp 100% P
VLM: Visual summary: Two people are standing at a kitchen counter with a pressure cooker and various ingredients. One person is lifting the lid of the pressure cooker.
视觉摘要: 两个人站在厨房操作台前，台面上放着一个压力锅和各种食材。其中一人正在抬起压力锅的锅盖。
Visible product: Pressure Cooker
Visible components: pressure cooker; digital display; control buttons; glass; carton; bottle; jar; mug; PCTV logo
Visible actions: lifting the lid of the pressure cooker
Visible states: digital display showing '00:28'</t>
        </is>
      </c>
      <c r="N1813" s="45" t="inlineStr">
        <is>
          <t>19</t>
        </is>
      </c>
      <c r="O1813" s="45" t="inlineStr">
        <is>
          <t>0</t>
        </is>
      </c>
      <c r="P1813" s="59" t="str"/>
      <c r="Q1813" s="59" t="str"/>
      <c r="R1813" s="52" t="inlineStr">
        <is>
          <t>The scene shows lifting the lid of a pressure cooker but provides no information about cleaning the lid or sealing ring. ASR mentions 'click it down where it says lock' but does not specify cleaning steps. OCR shows product branding and unrelated text. No cleaning instructions or actions are visible or described.</t>
        </is>
      </c>
      <c r="S1813" s="52" t="inlineStr">
        <is>
          <t>VLM|ASR|OCR</t>
        </is>
      </c>
      <c r="T1813" s="52" t="inlineStr">
        <is>
          <t>low</t>
        </is>
      </c>
      <c r="U1813" s="52" t="inlineStr">
        <is>
          <t>No evidence of cleaning actions, instructions, or components (lid or sealing ring) being addressed.</t>
        </is>
      </c>
      <c r="V1813" s="45" t="inlineStr">
        <is>
          <t>R1</t>
        </is>
      </c>
      <c r="W1813" s="46" t="inlineStr">
        <is>
          <t>0</t>
        </is>
      </c>
      <c r="X1813" s="60" t="n"/>
      <c r="Y1813" s="60" t="n"/>
      <c r="Z1813" s="46" t="inlineStr">
        <is>
          <t>no</t>
        </is>
      </c>
      <c r="AA1813" s="54" t="inlineStr">
        <is>
          <t>画面仅展示锅盖被放置/按压,无任何清洁动作或清洁剂使用的演示。</t>
        </is>
      </c>
      <c r="AB1813" s="54" t="n"/>
      <c r="AC1813" s="46" t="inlineStr">
        <is>
          <t>completed</t>
        </is>
      </c>
      <c r="AD1813" s="46" t="inlineStr">
        <is>
          <t>2026-07-28T01:55:19+08:00</t>
        </is>
      </c>
      <c r="AE1813" s="47">
        <f>IF(AC1813&lt;&gt;"completed","",IF(W1813=O1813,"no","yes"))</f>
        <v/>
      </c>
      <c r="AF1813" s="47">
        <f>IF(AC1813&lt;&gt;"completed","",IF(AND(X1813=P1813,Y1813=Q1813),"no","yes"))</f>
        <v/>
      </c>
      <c r="AG1813" s="47">
        <f>IF(AC1813&lt;&gt;"completed","待复核",IF(OR(W1813="",Z1813="",AA1813="",AD1813=""),"缺少必填项",IF(AND(OR(AE1813="yes",AF1813="yes"),AB1813=""),"修正原因缺失",IF(OR(W1813=0,W1813=1),IF(AND(X1813="",Y1813=""),"通过","0/1级时间应留空"),IF(AND(OR(W1813=2,W1813=3),X1813&lt;&gt;"",Y1813&lt;&gt;"",X1813&gt;=I1813,Y1813&lt;=J1813,Y1813&gt;X1813),"通过","2/3级时间无效")))))</f>
        <v/>
      </c>
    </row>
    <row r="1814">
      <c r="A1814" s="45" t="inlineStr">
        <is>
          <t>VQ-044</t>
        </is>
      </c>
      <c r="B1814" s="52" t="inlineStr">
        <is>
          <t>How should the pressure-cooker lid and sealing ring be cleaned?</t>
        </is>
      </c>
      <c r="C1814" s="45" t="inlineStr">
        <is>
          <t>en</t>
        </is>
      </c>
      <c r="D1814" s="45" t="inlineStr">
        <is>
          <t>Pressure Cooker</t>
        </is>
      </c>
      <c r="E1814" s="45" t="inlineStr">
        <is>
          <t>maintenance</t>
        </is>
      </c>
      <c r="F1814" s="45" t="inlineStr">
        <is>
          <t>development</t>
        </is>
      </c>
      <c r="G1814" s="45" t="inlineStr">
        <is>
          <t>pressure-033-scene-0022</t>
        </is>
      </c>
      <c r="H1814" s="45" t="inlineStr">
        <is>
          <t>pressure-033</t>
        </is>
      </c>
      <c r="I1814" s="59" t="inlineStr">
        <is>
          <t>210.077</t>
        </is>
      </c>
      <c r="J1814" s="59" t="inlineStr">
        <is>
          <t>231.164</t>
        </is>
      </c>
      <c r="K1814" s="45" t="inlineStr">
        <is>
          <t>items/pressure-033-scene-0022/clip.mp4</t>
        </is>
      </c>
      <c r="L1814" s="45" t="inlineStr">
        <is>
          <t>items/pressure-033-scene-0022/thumbnail.jpg</t>
        </is>
      </c>
      <c r="M1814" s="52" t="inlineStr">
        <is>
          <t>ASR: Also, visibly check the gasket to make sure that there are no tears or cracks in the rubber itself. You should really replace your gasket every 12 to 18 months. Also, before using the pressure cooker, always check any of the valves on the underside of the lid to make sure that they're in perfect working order. If the valve has an opening in it, make sure there's no food blocking the opening itself. If there are any moving parts or spring mechanisms,
VLM: Visual summary: A man in a chef's coat demonstrates parts of a pressure cooker in a kitchen setting.
视觉摘要: 一名穿着厨师服的男子在厨房环境中演示压力锅的部件。
Visible product: Pressure Cooker
Visible components: pressure cooker lid; pressure cooker gasket; pressure cooker pot; book titled 'PRESSURE COOKER'; oven; countertop; vegetables
Visible actions: man holding a blue gasket; man holding a metal lid; man pointing to a valve on the lid
Visible states: man speaking; lid being held up for display; gasket being held up for display
Visible warnings: PRESSURE COOKER</t>
        </is>
      </c>
      <c r="N1814" s="45" t="inlineStr">
        <is>
          <t>20</t>
        </is>
      </c>
      <c r="O1814" s="45" t="inlineStr">
        <is>
          <t>2</t>
        </is>
      </c>
      <c r="P1814" s="59" t="inlineStr">
        <is>
          <t>210.077</t>
        </is>
      </c>
      <c r="Q1814" s="59" t="inlineStr">
        <is>
          <t>231.164</t>
        </is>
      </c>
      <c r="R1814" s="52" t="inlineStr">
        <is>
          <t>ASR mentions checking the gasket for tears or cracks and replacing it every 12-18 months, and visually shows the gasket and lid being held up for display, indicating inspection and maintenance context, but does not show cleaning steps.</t>
        </is>
      </c>
      <c r="S1814" s="52" t="inlineStr">
        <is>
          <t>ASR|VLM</t>
        </is>
      </c>
      <c r="T1814" s="52" t="inlineStr">
        <is>
          <t>low</t>
        </is>
      </c>
      <c r="U1814" s="52" t="inlineStr">
        <is>
          <t>No cleaning action is shown or described; only inspection and replacement advice is given.</t>
        </is>
      </c>
      <c r="V1814" s="45" t="inlineStr">
        <is>
          <t>R1</t>
        </is>
      </c>
      <c r="W1814" s="46" t="inlineStr">
        <is>
          <t>1</t>
        </is>
      </c>
      <c r="X1814" s="60" t="n"/>
      <c r="Y1814" s="60" t="n"/>
      <c r="Z1814" s="46" t="inlineStr">
        <is>
          <t>no</t>
        </is>
      </c>
      <c r="AA1814" s="54" t="inlineStr">
        <is>
          <t>第1–6帧（t=210.1s–231.2s）厨师手持浅蓝色密封圈（gasket）和金属锅盖进行展示讲解，ASR内容为检查密封圈有无破损及更换周期，全程无任何清洗动作或清洁用品出现。</t>
        </is>
      </c>
      <c r="AB1814" s="54" t="inlineStr">
        <is>
          <t>AI=2→R1=1：画面仅展示/持握密封圈与锅盖，内容为检查破损而非清洗操作，未回答'如何清理'的问题。</t>
        </is>
      </c>
      <c r="AC1814" s="46" t="inlineStr">
        <is>
          <t>completed</t>
        </is>
      </c>
      <c r="AD1814" s="46" t="inlineStr">
        <is>
          <t>2026-07-28T02:12:44+08:00</t>
        </is>
      </c>
      <c r="AE1814" s="47">
        <f>IF(AC1814&lt;&gt;"completed","",IF(W1814=O1814,"no","yes"))</f>
        <v/>
      </c>
      <c r="AF1814" s="47">
        <f>IF(AC1814&lt;&gt;"completed","",IF(AND(X1814=P1814,Y1814=Q1814),"no","yes"))</f>
        <v/>
      </c>
      <c r="AG1814" s="47">
        <f>IF(AC1814&lt;&gt;"completed","待复核",IF(OR(W1814="",Z1814="",AA1814="",AD1814=""),"缺少必填项",IF(AND(OR(AE1814="yes",AF1814="yes"),AB1814=""),"修正原因缺失",IF(OR(W1814=0,W1814=1),IF(AND(X1814="",Y1814=""),"通过","0/1级时间应留空"),IF(AND(OR(W1814=2,W1814=3),X1814&lt;&gt;"",Y1814&lt;&gt;"",X1814&gt;=I1814,Y1814&lt;=J1814,Y1814&gt;X1814),"通过","2/3级时间无效")))))</f>
        <v/>
      </c>
    </row>
    <row r="1815">
      <c r="A1815" s="45" t="inlineStr">
        <is>
          <t>VQ-044</t>
        </is>
      </c>
      <c r="B1815" s="52" t="inlineStr">
        <is>
          <t>How should the pressure-cooker lid and sealing ring be cleaned?</t>
        </is>
      </c>
      <c r="C1815" s="45" t="inlineStr">
        <is>
          <t>en</t>
        </is>
      </c>
      <c r="D1815" s="45" t="inlineStr">
        <is>
          <t>Pressure Cooker</t>
        </is>
      </c>
      <c r="E1815" s="45" t="inlineStr">
        <is>
          <t>maintenance</t>
        </is>
      </c>
      <c r="F1815" s="45" t="inlineStr">
        <is>
          <t>development</t>
        </is>
      </c>
      <c r="G1815" s="45" t="inlineStr">
        <is>
          <t>pressure-012-scene-0019</t>
        </is>
      </c>
      <c r="H1815" s="45" t="inlineStr">
        <is>
          <t>pressure-012</t>
        </is>
      </c>
      <c r="I1815" s="59" t="inlineStr">
        <is>
          <t>69.269</t>
        </is>
      </c>
      <c r="J1815" s="59" t="inlineStr">
        <is>
          <t>72.806</t>
        </is>
      </c>
      <c r="K1815" s="45" t="inlineStr">
        <is>
          <t>items/pressure-012-scene-0019/clip.mp4</t>
        </is>
      </c>
      <c r="L1815" s="45" t="inlineStr">
        <is>
          <t>items/pressure-012-scene-0019/thumbnail.jpg</t>
        </is>
      </c>
      <c r="M1815" s="52" t="inlineStr">
        <is>
          <t>VLM: Visual summary: A hand is shown interacting with a pressure cooker, followed by a view of cooked chicken pieces being removed with tongs.
视觉摘要: 一只手与压力锅互动，随后画面显示用夹子取出煮熟的鸡肉块。
Visible product: Pressure Cooker
Visible components: pressure cooker lid; pressure cooker inner pot; red tongs; chicken pieces; garlic cloves; green onions; red and white checkered cloth
Visible actions: hand closing the pressure cooker lid; hand using tongs to remove chicken pieces
Visible states: chicken pieces cooked in liquid; pressure cooker lid closed</t>
        </is>
      </c>
      <c r="N1815" s="45" t="inlineStr">
        <is>
          <t>21</t>
        </is>
      </c>
      <c r="O1815" s="45" t="inlineStr">
        <is>
          <t>0</t>
        </is>
      </c>
      <c r="P1815" s="59" t="str"/>
      <c r="Q1815" s="59" t="str"/>
      <c r="R1815" s="52" t="inlineStr">
        <is>
          <t>The scene shows a hand closing the lid and removing cooked chicken, with no visible cleaning action or mention of the lid or sealing ring.</t>
        </is>
      </c>
      <c r="S1815" s="52" t="inlineStr">
        <is>
          <t>VLM</t>
        </is>
      </c>
      <c r="T1815" s="52" t="inlineStr">
        <is>
          <t>low</t>
        </is>
      </c>
      <c r="U1815" s="52" t="inlineStr">
        <is>
          <t>No evidence of cleaning the lid or sealing ring is present.</t>
        </is>
      </c>
      <c r="V1815" s="45" t="inlineStr">
        <is>
          <t>R1</t>
        </is>
      </c>
      <c r="W1815" s="46" t="inlineStr">
        <is>
          <t>0</t>
        </is>
      </c>
      <c r="X1815" s="60" t="n"/>
      <c r="Y1815" s="60" t="n"/>
      <c r="Z1815" s="46" t="inlineStr">
        <is>
          <t>no</t>
        </is>
      </c>
      <c r="AA1815" s="54" t="inlineStr">
        <is>
          <t>6 帧无任何清洁动作。</t>
        </is>
      </c>
      <c r="AB1815" s="54" t="n"/>
      <c r="AC1815" s="46" t="inlineStr">
        <is>
          <t>completed</t>
        </is>
      </c>
      <c r="AD1815" s="46" t="inlineStr">
        <is>
          <t>2026-07-28T01:55:19+08:00</t>
        </is>
      </c>
      <c r="AE1815" s="47">
        <f>IF(AC1815&lt;&gt;"completed","",IF(W1815=O1815,"no","yes"))</f>
        <v/>
      </c>
      <c r="AF1815" s="47">
        <f>IF(AC1815&lt;&gt;"completed","",IF(AND(X1815=P1815,Y1815=Q1815),"no","yes"))</f>
        <v/>
      </c>
      <c r="AG1815" s="47">
        <f>IF(AC1815&lt;&gt;"completed","待复核",IF(OR(W1815="",Z1815="",AA1815="",AD1815=""),"缺少必填项",IF(AND(OR(AE1815="yes",AF1815="yes"),AB1815=""),"修正原因缺失",IF(OR(W1815=0,W1815=1),IF(AND(X1815="",Y1815=""),"通过","0/1级时间应留空"),IF(AND(OR(W1815=2,W1815=3),X1815&lt;&gt;"",Y1815&lt;&gt;"",X1815&gt;=I1815,Y1815&lt;=J1815,Y1815&gt;X1815),"通过","2/3级时间无效")))))</f>
        <v/>
      </c>
    </row>
    <row r="1816">
      <c r="A1816" s="45" t="inlineStr">
        <is>
          <t>VQ-044</t>
        </is>
      </c>
      <c r="B1816" s="52" t="inlineStr">
        <is>
          <t>How should the pressure-cooker lid and sealing ring be cleaned?</t>
        </is>
      </c>
      <c r="C1816" s="45" t="inlineStr">
        <is>
          <t>en</t>
        </is>
      </c>
      <c r="D1816" s="45" t="inlineStr">
        <is>
          <t>Pressure Cooker</t>
        </is>
      </c>
      <c r="E1816" s="45" t="inlineStr">
        <is>
          <t>maintenance</t>
        </is>
      </c>
      <c r="F1816" s="45" t="inlineStr">
        <is>
          <t>development</t>
        </is>
      </c>
      <c r="G1816" s="45" t="inlineStr">
        <is>
          <t>pressure-028-scene-0001</t>
        </is>
      </c>
      <c r="H1816" s="45" t="inlineStr">
        <is>
          <t>pressure-028</t>
        </is>
      </c>
      <c r="I1816" s="59" t="inlineStr">
        <is>
          <t>0.0</t>
        </is>
      </c>
      <c r="J1816" s="59" t="inlineStr">
        <is>
          <t>722.4</t>
        </is>
      </c>
      <c r="K1816" s="45" t="inlineStr">
        <is>
          <t>items/pressure-028-scene-0001/clip.mp4</t>
        </is>
      </c>
      <c r="L1816" s="45" t="inlineStr">
        <is>
          <t>items/pressure-028-scene-0001/thumbnail.jpg</t>
        </is>
      </c>
      <c r="M1816" s="52" t="inlineStr">
        <is>
          <t>ASR: Hey everyone, how are you? I'm Kristen Lass and tonight I'm going to make for you one of my favorite recipes, risotto with shrimp. What you may be thinking is that risotto you have to stand over the stove and stir and stir and stir, but over the past year we've learned to make it with the instant pot which I have here. So I can't wait to show you how to make risotto and with shrimp in my case you could put chicken or another type of seafood if you want. So what I'm going to start with is just drizzling a little bit of olive oil in the bottom of the Instant Pot. I've had this preheating on saute method and I have chopped up one shallot that I'm going to put in the bottom of the pan and you can probably hear it sizzling a little bit here. Shallots cook really quickly, a lot quicker than onions, so you want to keep watching it and keep stirring it for as long as you can so this isn't something that you'd want to walk away from here so i'm going to let those shallots saute probably for about two minutes and while i'm doing that i also have two crushed garlic cloves that i'm going to put in after the two minutes i have one cup of arboreal rice which is italian rice for risotto i have a white wine that i'm going to put in i like pinot grigio you you could put Riesling, you could put champagne, Prosecco. I've even seen some people make risotto with red wine. I just prefer it with white wine. And then we also include chicken stock. And then I'll finish it off with several ingredients after that, that I'll talk about in a little bit. All right. So I'm going to add two crushed garlic cloves. I'll take those out after. They're just really to flavor the oil that's in here right now. I don't usually put butter in my risotto, but you can also add a pat or two of butter if you'd like. And then I'm going to add my one cup of arborio rice and that's going to cook again for about two to three minutes. You want that to get a little bit toasty. It helps bring out some of the flavors of the rice. So I'm just going to spread that all over the bottom of the pan. You can see that the shallots and the rice are really browning in here I'm gonna leave the garlic in and I'm going to add one cup of white wine in my case Pinot Grigio so you're gonna hear it sizzle so the wine is gonna continue to come up to a boil and it will evaporate into the rice so it's gonna really flavor that rice really nicely all right so the rice and the wine have been boiling for about five minutes and you can see that a lot of it has been absorbed into the rice. Now I'm going to put about a teaspoon of salt, I like to use sea salt, into the rice and stir that around. I'm also going to take out the garlic cloves, all of them, and I'm going to add two cups of chicken stock. I like to use less sodium because because I like to control the salt. And also when I'm making this on the stove top, I'll use three cups, but in the Instant Pot, since no steam can escape, I use two cups of chicken stock. So pour that in. We're gonna stir that once. And then I'm going to put the Instant Pot lid on. And I'm gonna make sure I'm gonna seal it. And I'm gonna set it from saute to pressure cook, for 10 minutes and if you're familiar with the instant pot I'm gonna take it and do a pressure release after 10 minutes. So in the meantime I'm gonna come to my stove and make the shrimp so come on and join me over there. Alright so the rice is cooking in the instant pot and I'm preheating a pan on the stove, medium heat. Just put in some olive oil and going to put in a pat of butter and this trick if you put butter and olive oil together the neither really burns the butter doesn't burn and the olive oil doesn't burn so we're getting ready to saute up some shrimp I marinated my shrimp just salt and pepper parsley and a little garlic salt for flavoring you can really put in whatever seafood seasoning you'd like on the shrimp so we're gonna let that melt a little bit and get ready to put the shrimp in the shrimp really only need two minutes on a side or less so you can do this as the risotto is cooking in the instant pot or you can do it after if you'd rather it really hot or you can do it before and reheat it so it's really versatile all right so the butter and olive oil has been heated and you can hear the sizzle when i put the shrimp in again Again, by the time I get all the shrimp in, the other ones will probably be ready to flip. We're serving shrimp for three people tonight, so I have five shrimp per person, but you can really gauge it however you like. And these shrimp are 30 to 41, which means 30 to 41 shrimp per pound. So again, you can use smaller or larger shrimp based upon your preference. So you can see that the tails are already starting to get red or pinkish color and they really only take a minute or two on each side. I'm going to lower the heat just a little to not overcook them. So I got a clean plate that I'm going to use. Just flipping them, they're already really nice and pink on one side. These were just frozen shrimp. I thawed them out for about an hour under running cold water in the sink. you can use fresh shrimp. I prefer not to use pre-cooked shrimp just because I like to flavor them and season them ahead of time. So again just need another minute or two on that side and they'll be ready to sit and put on top of your risotto once that comes out of the instant pot. 10 minutes is up on the instant pot so I'm going to do a release. This is going to be a lot of steam and a lot of noise. Make sure you use a towel because it's really hot. It's a lot under a lot of pressure all right time for the big reveal so it looks a little bit soupy still but that is totally okay i'm gonna set the setting to saute again i'm gonna stir the rice and let a little bit of the liquid boil off i'm also gonna add salt and pepper right now and then i'm gonna add a dollop of mascarpone cheese and some parmesan cheese and some lemon juice which really helps bring out the flavor. You can use as little or as much salt and pepper as you like. So it's starting to come to a boil where some of the liquid is gonna boil off. So mascarpone cheese you can just find in the cheese section of your grocery store. I find it with the Parmesan cheese or the brie. I just use a tablespoon and then do like a really big dollop so probably a quarter cup if you're measuring. I've made this so many times I really don't measure it much anymore. So that's in there. It's really just going to melt away. And I also add grated parmesan cheese. It's really it's melty-est. If you like a different type of cheese maybe asiago is a little bit stronger. Probably mozzarella is not good because it's pretty stringy. I'd stick to a parmesan so probably like three small handfuls and stir that up. It's still on sauté method. The mascarpone is melting away in there. You can see the pepper and the salt. Some people don't like to see the pepper flakes so if you have white pepper, some prefer white pepper. Give that another second and then I'm gonna squeeze half a a side of lemon. To keep the seeds out of the lemon, I usually squeeze it over my hand so the seeds end up in my hand and the juice kind of just flows through. If you end up with a seed, probably pick it out pretty easily. But the lemon juice just really gives it a little bit of a kick that if it's not in there, I kind of notice it. So that's half a lemon. I got three seeds in my hand so that's good and then I'm going to give it another stir and then for the next shot we are going to plate this it's going to be really delicious all right so I have a nice shallow bowl you can really serve it in whatever you like to scoop out some I'm going to do two big scoops here and then add as many shrimp as you like I'm going to do five per bowl tonight night. My daughter is five and she absolutely loves shrimp so we always make extra for her which is awesome that she loves seafood. All right so we got five there and I like to just finish it off with a little bit of parsley to give it a little bit more color. So there you go shrimp risotto in the instant pot. Enjoy!
OCR: Instant Pot Risotto with Shrimp MOPIE Instort Dot Hot RBORI Kristen Las Instart Dct Instart Det DUNEDI Irstort Dct OLNEUL ARBORIO Drizzle Olive Oil on bottom of pan Inatart Pet Drizzle Olive Oi on bottom of pan PRO trstert Dct 8ot Instart Dek DLIVEON PINOT GRIS 1 Shallot peeled and minced Irstart Dct ULIVEDIL Instari Dct On UUVEOI MPPE Instort Dct DUVEDI Irstart Gict DLIVEUL OuvEDIL Garlic cloves peeled and crushed 1 cup Arborio rice NETWT320Z (2LB M907g) TELIEN ChateasteMichelle IMPORTED RAD 100% PURE FILIPPO SINCE 1867 BERIO OLIVE EOIL 1617 COLUMBIA YALLEY For Sautéing &amp; Grilling diln uP Gr R Chateas teMichelle TRADE FILIP 186 BER YESTAS 1017 PINOT GRIS COLUMBIA VALLEY Irstert De ULVEDL upiek ock o) Irstont Dct DLIVEDIL 2 Garlic cloves peeled and crushed trstart Dct ARHORL AEO ULNEDIL Irstart Det ARBORIC HD UNVEDIL Irstart Dt Irstort Eict MERTB ULINE DIL I cup Arborio rice Instart Pet HICKEN ARBORI ULIVEOIL Instart De EI RO OLVEDIL u P Gr Rin wGri 1 tsp salt tsp salt GPE Renove garlie cloves GRE HRE MPE Pressure cook 10 minutes on high PARO Irstart Ded 0008 Irsteel Det 00:10 Instart Drt 1 pat of butter L000 Instort Eict Iesterk D Instant Pet 001S DOIS add salt &amp; pepper HPE trstort Dut MOPH 0, Irstark Det Insteet Cot dollop of Mascarpone cheese Irstart Dck 0n Irstert Det grated Parmesan Cheese to taste Squeeze V a lemon for juice RO 0o Irstert Cc MRE Iratart Dct PIRO tratcrt De Co OFF 11 Wstort De Irstort D vrstart Det sprinkle with parsley Olive oil to coat bottom of pot 1 cup white wine - Pinot Grigio or Riesling 2 cups chicken stock (veg or fish stock ok) V lemon for juice 3 Tbsp Mascarpone cheese I isp pepper Shrump Scasoning of choice Sauté in olive oil &amp; butter % lemon for juice 3 Thsp Mascarpone cheese I tsp pepper 1 tsp pepper Shrimp Seasoning of choice 1 isp pepper This Has Been A Production of S M C SHREWSBURY MEDIA CONNECTION www.ShrewsburyMediaConnection.org
VLM: Visual summary: A woman is preparing food in a modern kitchen, using a pressure cooker and a stovetop pan.
视觉摘要: 一名女性在现代厨房中准备食物，使用压力锅和炉灶煎锅。
Visible product: Pressure Cooker
Visible components: Instant Pot pressure cooker; stovetop gas range; cutting board; measuring cup; bottle of olive oil; bottle of wine; jar of seasoning; lemon; garlic cloves; pan; plate
Visible actions: woman adding ingredients to pressure cooker; person adding shrimp to pan; woman removing cooked shrimp from pressure cooker
Visible states: pressure cooker display shows 'OFF'; shrimp cooking in pan; shrimp on plate</t>
        </is>
      </c>
      <c r="N1816" s="45" t="inlineStr">
        <is>
          <t>22</t>
        </is>
      </c>
      <c r="O1816" s="45" t="inlineStr">
        <is>
          <t>0</t>
        </is>
      </c>
      <c r="P1816" s="59" t="str"/>
      <c r="Q1816" s="59" t="str"/>
      <c r="R1816" s="52" t="inlineStr">
        <is>
          <t>The video shows the pressure cooker being used for cooking risotto, with no visual or spoken content addressing cleaning of the lid or sealing ring. The OCR lists ingredients and steps for cooking, not maintenance. The VLM shows cooking actions, not cleaning. No evidence of cleaning steps or components is visible or described.</t>
        </is>
      </c>
      <c r="S1816" s="52" t="inlineStr">
        <is>
          <t>VLM|ASR|OCR</t>
        </is>
      </c>
      <c r="T1816" s="52" t="inlineStr">
        <is>
          <t>low</t>
        </is>
      </c>
      <c r="U1816" s="52" t="inlineStr">
        <is>
          <t>No evidence of cleaning actions, lid, or sealing ring is present in any modality.</t>
        </is>
      </c>
      <c r="V1816" s="45" t="inlineStr">
        <is>
          <t>R1</t>
        </is>
      </c>
      <c r="W1816" s="46" t="n">
        <v>1</v>
      </c>
      <c r="X1816" s="60" t="n"/>
      <c r="Y1816" s="60" t="n"/>
      <c r="Z1816" s="46" t="inlineStr">
        <is>
          <t>no</t>
        </is>
      </c>
      <c r="AA1816" s="54" t="inlineStr">
        <is>
          <t>画面均为烹饪过程,无任何锅盖或密封圈的清洁动作演示。</t>
        </is>
      </c>
      <c r="AB1816" s="54" t="inlineStr">
        <is>
          <t>第三轮仲裁修正：R1原记录 等级=0 时间=[None,None] 泄漏=no → 仲裁 等级=1 时间=[None,None] 泄漏=no。理由：6帧均为Instant Pot烹饪过程，无任何锅盖或密封圈的拆卸/清洗/擦干动作，产品出现但不回答query，采纳复核方1级意见。</t>
        </is>
      </c>
      <c r="AC1816" s="46" t="inlineStr">
        <is>
          <t>completed</t>
        </is>
      </c>
      <c r="AD1816" s="46" t="inlineStr">
        <is>
          <t>2026-07-28T20:35:21+08:00</t>
        </is>
      </c>
      <c r="AE1816" s="47">
        <f>IF(AC1816&lt;&gt;"completed","",IF(W1816=O1816,"no","yes"))</f>
        <v/>
      </c>
      <c r="AF1816" s="47">
        <f>IF(AC1816&lt;&gt;"completed","",IF(AND(X1816=P1816,Y1816=Q1816),"no","yes"))</f>
        <v/>
      </c>
      <c r="AG1816" s="47">
        <f>IF(AC1816&lt;&gt;"completed","待复核",IF(OR(W1816="",Z1816="",AA1816="",AD1816=""),"缺少必填项",IF(AND(OR(AE1816="yes",AF1816="yes"),AB1816=""),"修正原因缺失",IF(OR(W1816=0,W1816=1),IF(AND(X1816="",Y1816=""),"通过","0/1级时间应留空"),IF(AND(OR(W1816=2,W1816=3),X1816&lt;&gt;"",Y1816&lt;&gt;"",X1816&gt;=I1816,Y1816&lt;=J1816,Y1816&gt;X1816),"通过","2/3级时间无效")))))</f>
        <v/>
      </c>
    </row>
    <row r="1817">
      <c r="A1817" s="45" t="inlineStr">
        <is>
          <t>VQ-044</t>
        </is>
      </c>
      <c r="B1817" s="52" t="inlineStr">
        <is>
          <t>How should the pressure-cooker lid and sealing ring be cleaned?</t>
        </is>
      </c>
      <c r="C1817" s="45" t="inlineStr">
        <is>
          <t>en</t>
        </is>
      </c>
      <c r="D1817" s="45" t="inlineStr">
        <is>
          <t>Pressure Cooker</t>
        </is>
      </c>
      <c r="E1817" s="45" t="inlineStr">
        <is>
          <t>maintenance</t>
        </is>
      </c>
      <c r="F1817" s="45" t="inlineStr">
        <is>
          <t>development</t>
        </is>
      </c>
      <c r="G1817" s="45" t="inlineStr">
        <is>
          <t>pressure-027-scene-0005</t>
        </is>
      </c>
      <c r="H1817" s="45" t="inlineStr">
        <is>
          <t>pressure-027</t>
        </is>
      </c>
      <c r="I1817" s="59" t="inlineStr">
        <is>
          <t>66.8</t>
        </is>
      </c>
      <c r="J1817" s="59" t="inlineStr">
        <is>
          <t>79.646</t>
        </is>
      </c>
      <c r="K1817" s="45" t="inlineStr">
        <is>
          <t>items/pressure-027-scene-0005/clip.mp4</t>
        </is>
      </c>
      <c r="L1817" s="45" t="inlineStr">
        <is>
          <t>items/pressure-027-scene-0005/thumbnail.jpg</t>
        </is>
      </c>
      <c r="M1817" s="52" t="inlineStr">
        <is>
          <t>ASR: it is the one thing that you're going to be missing and that's it's kind of one of those things everybody fights about whether there should be beans or not in chili and they're not in this because they're too high in carbs even though they are delicious and if you're not keto and you decide you want to throw a can of beans in i'm all right with that shane i made chili last weekend
OCR: Find Recipe Later Today: WTVR.COM/VTM
VLM: Visual summary: A woman in an apron stands behind a table filled with ingredients, gesturing as if presenting a recipe. A black pressure cooker is visible on the table to her right.
视觉摘要: 一位穿着围裙的女士站在摆满食材的桌子后面，似乎在介绍食谱。她右侧的桌子上放着一个黑色压力锅。
Visible product: Pressure Cooker
Visible components: black pressure cooker; metal inner pot; white spatula; various bowls and containers with ingredients; wooden table; white wall; door with glass panel; yellow sign with partial text
Visible actions: woman gesturing with hands; woman speaking
Visible states: woman standing; pressure cooker with lid on
Visual uncertainty: The full text on the yellow sign is not visible. The specific recipe or brand of the pressure cooker is not identifiable.</t>
        </is>
      </c>
      <c r="N1817" s="45" t="inlineStr">
        <is>
          <t>23</t>
        </is>
      </c>
      <c r="O1817" s="45" t="inlineStr">
        <is>
          <t>0</t>
        </is>
      </c>
      <c r="P1817" s="59" t="str"/>
      <c r="Q1817" s="59" t="str"/>
      <c r="R1817" s="52" t="inlineStr">
        <is>
          <t>The scene shows a pressure cooker with lid on, but no cleaning action or instruction is visible or implied.</t>
        </is>
      </c>
      <c r="S1817" s="52" t="inlineStr">
        <is>
          <t>VLM</t>
        </is>
      </c>
      <c r="T1817" s="52" t="inlineStr">
        <is>
          <t>low</t>
        </is>
      </c>
      <c r="U1817" s="52" t="inlineStr">
        <is>
          <t>No evidence of cleaning the lid or sealing ring is present.</t>
        </is>
      </c>
      <c r="V1817" s="45" t="inlineStr">
        <is>
          <t>R1</t>
        </is>
      </c>
      <c r="W1817" s="46" t="n">
        <v>1</v>
      </c>
      <c r="X1817" s="60" t="n"/>
      <c r="Y1817" s="60" t="n"/>
      <c r="Z1817" s="46" t="inlineStr">
        <is>
          <t>no</t>
        </is>
      </c>
      <c r="AA1817" s="54" t="inlineStr">
        <is>
          <t>第1–6帧（t=66.8s–79.6s）女性主持人站在料理台前讲解辣椒食谱，台面上压力锅盖着盖子静置，全程无任何锅盖或密封圈的清理操作。</t>
        </is>
      </c>
      <c r="AB1817" s="54" t="inlineStr">
        <is>
          <t>第三轮仲裁修正：R1原记录 等级=0 时间=[None,None] 泄漏=no → 仲裁 等级=1 时间=[None,None] 泄漏=no。理由：台面上带盖压力锅清晰可见，但全程无锅盖或密封圈清洗操作，产品出现但不回答，采纳复核方意见判1级。</t>
        </is>
      </c>
      <c r="AC1817" s="46" t="inlineStr">
        <is>
          <t>completed</t>
        </is>
      </c>
      <c r="AD1817" s="46" t="inlineStr">
        <is>
          <t>2026-07-28T20:35:21+08:00</t>
        </is>
      </c>
      <c r="AE1817" s="47">
        <f>IF(AC1817&lt;&gt;"completed","",IF(W1817=O1817,"no","yes"))</f>
        <v/>
      </c>
      <c r="AF1817" s="47">
        <f>IF(AC1817&lt;&gt;"completed","",IF(AND(X1817=P1817,Y1817=Q1817),"no","yes"))</f>
        <v/>
      </c>
      <c r="AG1817" s="47">
        <f>IF(AC1817&lt;&gt;"completed","待复核",IF(OR(W1817="",Z1817="",AA1817="",AD1817=""),"缺少必填项",IF(AND(OR(AE1817="yes",AF1817="yes"),AB1817=""),"修正原因缺失",IF(OR(W1817=0,W1817=1),IF(AND(X1817="",Y1817=""),"通过","0/1级时间应留空"),IF(AND(OR(W1817=2,W1817=3),X1817&lt;&gt;"",Y1817&lt;&gt;"",X1817&gt;=I1817,Y1817&lt;=J1817,Y1817&gt;X1817),"通过","2/3级时间无效")))))</f>
        <v/>
      </c>
    </row>
    <row r="1818">
      <c r="A1818" s="45" t="inlineStr">
        <is>
          <t>VQ-044</t>
        </is>
      </c>
      <c r="B1818" s="52" t="inlineStr">
        <is>
          <t>How should the pressure-cooker lid and sealing ring be cleaned?</t>
        </is>
      </c>
      <c r="C1818" s="45" t="inlineStr">
        <is>
          <t>en</t>
        </is>
      </c>
      <c r="D1818" s="45" t="inlineStr">
        <is>
          <t>Pressure Cooker</t>
        </is>
      </c>
      <c r="E1818" s="45" t="inlineStr">
        <is>
          <t>maintenance</t>
        </is>
      </c>
      <c r="F1818" s="45" t="inlineStr">
        <is>
          <t>development</t>
        </is>
      </c>
      <c r="G1818" s="45" t="inlineStr">
        <is>
          <t>pressure-036-scene-0009</t>
        </is>
      </c>
      <c r="H1818" s="45" t="inlineStr">
        <is>
          <t>pressure-036</t>
        </is>
      </c>
      <c r="I1818" s="59" t="inlineStr">
        <is>
          <t>99.333</t>
        </is>
      </c>
      <c r="J1818" s="59" t="inlineStr">
        <is>
          <t>109.343</t>
        </is>
      </c>
      <c r="K1818" s="45" t="inlineStr">
        <is>
          <t>items/pressure-036-scene-0009/clip.mp4</t>
        </is>
      </c>
      <c r="L1818" s="45" t="inlineStr">
        <is>
          <t>items/pressure-036-scene-0009/thumbnail.jpg</t>
        </is>
      </c>
      <c r="M1818" s="52" t="inlineStr">
        <is>
          <t>ASR: So then the lid, pretty standard. You've got a vent and a lock, and then it has the little pop-up indicator to let you know when it is pressurized. It's got a very large display right here.
VLM: Visual summary: A person is handling the lid of a black pressure cooker on a kitchen counter.
视觉摘要: 一个人正在操作厨房台面上一个黑色压力锅的锅盖。
Visible product: Pressure Cooker
Visible components: pressure cooker; lid; control panel; knob; red button; red silicone gloves; kitchen counter; wooden cabinets
Visible actions: person holding lid; person adjusting lid
Visible states: lid partially open; red indicator light illuminated
Visual uncertainty: The brand name on the pressure cooker is not clearly visible.</t>
        </is>
      </c>
      <c r="N1818" s="45" t="inlineStr">
        <is>
          <t>24</t>
        </is>
      </c>
      <c r="O1818" s="45" t="inlineStr">
        <is>
          <t>1</t>
        </is>
      </c>
      <c r="P1818" s="59" t="str"/>
      <c r="Q1818" s="59" t="str"/>
      <c r="R1818" s="52" t="inlineStr">
        <is>
          <t>The scene shows a person handling the lid of a pressure cooker, but no cleaning action or instruction is visible or audible.</t>
        </is>
      </c>
      <c r="S1818" s="52" t="inlineStr">
        <is>
          <t>VLM|ASR</t>
        </is>
      </c>
      <c r="T1818" s="52" t="inlineStr">
        <is>
          <t>low</t>
        </is>
      </c>
      <c r="U1818" s="52" t="inlineStr">
        <is>
          <t>No evidence of cleaning steps or components being cleaned.</t>
        </is>
      </c>
      <c r="V1818" s="45" t="inlineStr">
        <is>
          <t>R1</t>
        </is>
      </c>
      <c r="W1818" s="46" t="inlineStr">
        <is>
          <t>1</t>
        </is>
      </c>
      <c r="X1818" s="60" t="n"/>
      <c r="Y1818" s="60" t="n"/>
      <c r="Z1818" s="46" t="inlineStr">
        <is>
          <t>no</t>
        </is>
      </c>
      <c r="AA1818" s="54" t="inlineStr">
        <is>
          <t>场景内容为锅盖部件的功能介绍（指示灯、排气口、锁定装置），无任何清理或清洁相关的操作演示。</t>
        </is>
      </c>
      <c r="AB1818" s="54" t="n"/>
      <c r="AC1818" s="46" t="inlineStr">
        <is>
          <t>completed</t>
        </is>
      </c>
      <c r="AD1818" s="46" t="inlineStr">
        <is>
          <t>2026-07-28T01:55:19+08:00</t>
        </is>
      </c>
      <c r="AE1818" s="47">
        <f>IF(AC1818&lt;&gt;"completed","",IF(W1818=O1818,"no","yes"))</f>
        <v/>
      </c>
      <c r="AF1818" s="47">
        <f>IF(AC1818&lt;&gt;"completed","",IF(AND(X1818=P1818,Y1818=Q1818),"no","yes"))</f>
        <v/>
      </c>
      <c r="AG1818" s="47">
        <f>IF(AC1818&lt;&gt;"completed","待复核",IF(OR(W1818="",Z1818="",AA1818="",AD1818=""),"缺少必填项",IF(AND(OR(AE1818="yes",AF1818="yes"),AB1818=""),"修正原因缺失",IF(OR(W1818=0,W1818=1),IF(AND(X1818="",Y1818=""),"通过","0/1级时间应留空"),IF(AND(OR(W1818=2,W1818=3),X1818&lt;&gt;"",Y1818&lt;&gt;"",X1818&gt;=I1818,Y1818&lt;=J1818,Y1818&gt;X1818),"通过","2/3级时间无效")))))</f>
        <v/>
      </c>
    </row>
    <row r="1819">
      <c r="A1819" s="45" t="inlineStr">
        <is>
          <t>VQ-044</t>
        </is>
      </c>
      <c r="B1819" s="52" t="inlineStr">
        <is>
          <t>How should the pressure-cooker lid and sealing ring be cleaned?</t>
        </is>
      </c>
      <c r="C1819" s="45" t="inlineStr">
        <is>
          <t>en</t>
        </is>
      </c>
      <c r="D1819" s="45" t="inlineStr">
        <is>
          <t>Pressure Cooker</t>
        </is>
      </c>
      <c r="E1819" s="45" t="inlineStr">
        <is>
          <t>maintenance</t>
        </is>
      </c>
      <c r="F1819" s="45" t="inlineStr">
        <is>
          <t>development</t>
        </is>
      </c>
      <c r="G1819" s="45" t="inlineStr">
        <is>
          <t>pressure-027-scene-0027</t>
        </is>
      </c>
      <c r="H1819" s="45" t="inlineStr">
        <is>
          <t>pressure-027</t>
        </is>
      </c>
      <c r="I1819" s="59" t="inlineStr">
        <is>
          <t>321.788</t>
        </is>
      </c>
      <c r="J1819" s="59" t="inlineStr">
        <is>
          <t>328.929</t>
        </is>
      </c>
      <c r="K1819" s="45" t="inlineStr">
        <is>
          <t>items/pressure-027-scene-0027/clip.mp4</t>
        </is>
      </c>
      <c r="L1819" s="45" t="inlineStr">
        <is>
          <t>items/pressure-027-scene-0027/thumbnail.jpg</t>
        </is>
      </c>
      <c r="M1819" s="52" t="inlineStr">
        <is>
          <t>ASR: mine i like that totally i would absolutely do that we're going to give this a stir and get it all kind of but we're almost done yeah like see how quick that was
OCR: ITS
VLM: Visual summary: A woman in an apron is stirring food in a pressure cooker on a kitchen counter, with various ingredients and containers nearby.
视觉摘要: 一位穿着围裙的女性正在厨房台面上搅拌压力锅里的食物，旁边放着各种食材和容器。
Visible product: Pressure Cooker
Visible components: pressure cooker; wooden spoon; bowl; glass measuring cup; can; lemon; white container; yellow container; wooden cutting board; wall sign with partial text 'ITS'
Visible actions: stirring food in pressure cooker; smiling at camera
Visible states: food being stirred; pressure cooker in use
Visual uncertainty: The full text on the wall sign is not visible. The specific brand or model of the pressure cooker is not visible.</t>
        </is>
      </c>
      <c r="N1819" s="45" t="inlineStr">
        <is>
          <t>25</t>
        </is>
      </c>
      <c r="O1819" s="45" t="inlineStr">
        <is>
          <t>0</t>
        </is>
      </c>
      <c r="P1819" s="59" t="str"/>
      <c r="Q1819" s="59" t="str"/>
      <c r="R1819" s="52" t="inlineStr">
        <is>
          <t>The scene shows a woman stirring food in a pressure cooker, with no visible or mentioned cleaning of the lid or sealing ring.</t>
        </is>
      </c>
      <c r="S1819" s="52" t="inlineStr">
        <is>
          <t>VLM</t>
        </is>
      </c>
      <c r="T1819" s="52" t="inlineStr">
        <is>
          <t>low</t>
        </is>
      </c>
      <c r="U1819" s="52" t="inlineStr">
        <is>
          <t>No evidence of lid or sealing ring cleaning is present in the visual or audio content.</t>
        </is>
      </c>
      <c r="V1819" s="45" t="inlineStr">
        <is>
          <t>R1</t>
        </is>
      </c>
      <c r="W1819" s="46" t="inlineStr">
        <is>
          <t>1</t>
        </is>
      </c>
      <c r="X1819" s="60" t="n"/>
      <c r="Y1819" s="60" t="n"/>
      <c r="Z1819" s="46" t="inlineStr">
        <is>
          <t>no</t>
        </is>
      </c>
      <c r="AA1819" s="54" t="inlineStr">
        <is>
          <t>第1–6帧（t=321.8–328.9s）均显示一位女士在搅拌压力锅中的食物，未出现锅盖、密封圈或清洗动作。</t>
        </is>
      </c>
      <c r="AB1819" s="54" t="inlineStr">
        <is>
          <t>AI=0→R1=1：压力锅产品出现，但画面未展示锅盖和密封圈的清洁方法。</t>
        </is>
      </c>
      <c r="AC1819" s="46" t="inlineStr">
        <is>
          <t>completed</t>
        </is>
      </c>
      <c r="AD1819" s="46" t="inlineStr">
        <is>
          <t>2026-07-28T01:55:19+08:00</t>
        </is>
      </c>
      <c r="AE1819" s="47">
        <f>IF(AC1819&lt;&gt;"completed","",IF(W1819=O1819,"no","yes"))</f>
        <v/>
      </c>
      <c r="AF1819" s="47">
        <f>IF(AC1819&lt;&gt;"completed","",IF(AND(X1819=P1819,Y1819=Q1819),"no","yes"))</f>
        <v/>
      </c>
      <c r="AG1819" s="47">
        <f>IF(AC1819&lt;&gt;"completed","待复核",IF(OR(W1819="",Z1819="",AA1819="",AD1819=""),"缺少必填项",IF(AND(OR(AE1819="yes",AF1819="yes"),AB1819=""),"修正原因缺失",IF(OR(W1819=0,W1819=1),IF(AND(X1819="",Y1819=""),"通过","0/1级时间应留空"),IF(AND(OR(W1819=2,W1819=3),X1819&lt;&gt;"",Y1819&lt;&gt;"",X1819&gt;=I1819,Y1819&lt;=J1819,Y1819&gt;X1819),"通过","2/3级时间无效")))))</f>
        <v/>
      </c>
    </row>
    <row r="1820">
      <c r="A1820" s="45" t="inlineStr">
        <is>
          <t>VQ-044</t>
        </is>
      </c>
      <c r="B1820" s="52" t="inlineStr">
        <is>
          <t>How should the pressure-cooker lid and sealing ring be cleaned?</t>
        </is>
      </c>
      <c r="C1820" s="45" t="inlineStr">
        <is>
          <t>en</t>
        </is>
      </c>
      <c r="D1820" s="45" t="inlineStr">
        <is>
          <t>Pressure Cooker</t>
        </is>
      </c>
      <c r="E1820" s="45" t="inlineStr">
        <is>
          <t>maintenance</t>
        </is>
      </c>
      <c r="F1820" s="45" t="inlineStr">
        <is>
          <t>development</t>
        </is>
      </c>
      <c r="G1820" s="45" t="inlineStr">
        <is>
          <t>pressure-027-scene-0010</t>
        </is>
      </c>
      <c r="H1820" s="45" t="inlineStr">
        <is>
          <t>pressure-027</t>
        </is>
      </c>
      <c r="I1820" s="59" t="inlineStr">
        <is>
          <t>167.968</t>
        </is>
      </c>
      <c r="J1820" s="59" t="inlineStr">
        <is>
          <t>181.081</t>
        </is>
      </c>
      <c r="K1820" s="45" t="inlineStr">
        <is>
          <t>items/pressure-027-scene-0010/clip.mp4</t>
        </is>
      </c>
      <c r="L1820" s="45" t="inlineStr">
        <is>
          <t>items/pressure-027-scene-0010/thumbnail.jpg</t>
        </is>
      </c>
      <c r="M1820" s="52" t="inlineStr">
        <is>
          <t>ASR: meat and the sausage. We're going to add a little bit of oregano. Secret ingredient, smoked hot hot paprika. It's so good. a quick stir and we're al add all the other ingredi quick this is. So the mea
OCR: IT Find Recipe Later Today: WTVR.COM/VTM virginia this morning
VLM: Visual summary: A woman in an apron is stirring food in a pressure cooker on a kitchen counter, while a man sits on a couch in a TV studio watching her via a video feed.
视觉摘要: 一位穿着围裙的女士在厨房里搅拌压力锅里的食物，同时一名男子坐在电视演播室的沙发上通过视频连线观看她。
Visible product: Pressure Cooker
Visible components: pressure cooker; wooden spoon; kitchen counter; glass table; blue couch; television screen; studio backdrop
Visible actions: stirring food; sitting; watching via video feed
Visible states: woman smiling; man smiling</t>
        </is>
      </c>
      <c r="N1820" s="45" t="inlineStr">
        <is>
          <t>26</t>
        </is>
      </c>
      <c r="O1820" s="45" t="inlineStr">
        <is>
          <t>0</t>
        </is>
      </c>
      <c r="P1820" s="59" t="str"/>
      <c r="Q1820" s="59" t="str"/>
      <c r="R1820" s="52" t="inlineStr">
        <is>
          <t>The scene shows a pressure cooker being used for cooking, not cleaning. No cleaning actions, components, or instructions are visible or audible.</t>
        </is>
      </c>
      <c r="S1820" s="52" t="inlineStr">
        <is>
          <t>VLM|ASR|OCR</t>
        </is>
      </c>
      <c r="T1820" s="52" t="inlineStr">
        <is>
          <t>low</t>
        </is>
      </c>
      <c r="U1820" s="52" t="inlineStr">
        <is>
          <t>No evidence of cleaning activity, lid, sealing ring, or cleaning instructions.</t>
        </is>
      </c>
      <c r="V1820" s="45" t="inlineStr">
        <is>
          <t>R1</t>
        </is>
      </c>
      <c r="W1820" s="46" t="n">
        <v>1</v>
      </c>
      <c r="X1820" s="60" t="n"/>
      <c r="Y1820" s="60" t="n"/>
      <c r="Z1820" s="46" t="inlineStr">
        <is>
          <t>no</t>
        </is>
      </c>
      <c r="AA1820" s="54" t="inlineStr">
        <is>
          <t>全部6帧均为烹饪/搅拌画面（t=168.0–181.1s），未见锅盖或密封圈清洗动作。</t>
        </is>
      </c>
      <c r="AB1820" s="54" t="inlineStr">
        <is>
          <t>第三轮仲裁修正：R1原记录 等级=0 时间=[None,None] 泄漏=no → 仲裁 等级=1 时间=[None,None] 泄漏=no。理由：全帧为烹饪/搅拌画面，压力锅产品清晰可见，但未见锅盖或密封圈清洗动作，按规范应判1级，采纳复核方意见。</t>
        </is>
      </c>
      <c r="AC1820" s="46" t="inlineStr">
        <is>
          <t>completed</t>
        </is>
      </c>
      <c r="AD1820" s="46" t="inlineStr">
        <is>
          <t>2026-07-28T20:35:21+08:00</t>
        </is>
      </c>
      <c r="AE1820" s="47">
        <f>IF(AC1820&lt;&gt;"completed","",IF(W1820=O1820,"no","yes"))</f>
        <v/>
      </c>
      <c r="AF1820" s="47">
        <f>IF(AC1820&lt;&gt;"completed","",IF(AND(X1820=P1820,Y1820=Q1820),"no","yes"))</f>
        <v/>
      </c>
      <c r="AG1820" s="47">
        <f>IF(AC1820&lt;&gt;"completed","待复核",IF(OR(W1820="",Z1820="",AA1820="",AD1820=""),"缺少必填项",IF(AND(OR(AE1820="yes",AF1820="yes"),AB1820=""),"修正原因缺失",IF(OR(W1820=0,W1820=1),IF(AND(X1820="",Y1820=""),"通过","0/1级时间应留空"),IF(AND(OR(W1820=2,W1820=3),X1820&lt;&gt;"",Y1820&lt;&gt;"",X1820&gt;=I1820,Y1820&lt;=J1820,Y1820&gt;X1820),"通过","2/3级时间无效")))))</f>
        <v/>
      </c>
    </row>
    <row r="1821">
      <c r="A1821" s="45" t="inlineStr">
        <is>
          <t>VQ-044</t>
        </is>
      </c>
      <c r="B1821" s="52" t="inlineStr">
        <is>
          <t>How should the pressure-cooker lid and sealing ring be cleaned?</t>
        </is>
      </c>
      <c r="C1821" s="45" t="inlineStr">
        <is>
          <t>en</t>
        </is>
      </c>
      <c r="D1821" s="45" t="inlineStr">
        <is>
          <t>Pressure Cooker</t>
        </is>
      </c>
      <c r="E1821" s="45" t="inlineStr">
        <is>
          <t>maintenance</t>
        </is>
      </c>
      <c r="F1821" s="45" t="inlineStr">
        <is>
          <t>development</t>
        </is>
      </c>
      <c r="G1821" s="45" t="inlineStr">
        <is>
          <t>pressure-036-scene-0008</t>
        </is>
      </c>
      <c r="H1821" s="45" t="inlineStr">
        <is>
          <t>pressure-036</t>
        </is>
      </c>
      <c r="I1821" s="59" t="inlineStr">
        <is>
          <t>91.658</t>
        </is>
      </c>
      <c r="J1821" s="59" t="inlineStr">
        <is>
          <t>99.333</t>
        </is>
      </c>
      <c r="K1821" s="45" t="inlineStr">
        <is>
          <t>items/pressure-036-scene-0008/clip.mp4</t>
        </is>
      </c>
      <c r="L1821" s="45" t="inlineStr">
        <is>
          <t>items/pressure-036-scene-0008/thumbnail.jpg</t>
        </is>
      </c>
      <c r="M1821" s="52" t="inlineStr">
        <is>
          <t>ASR: And then of course we have the container, just a standard stainless steel, and that all goes in there. So that is what it comes with. So then the lid, pretty standard.
OCR: Simionio
VLM: Visual summary: A person is placing a stainless steel inner pot into a black electric pressure cooker.
视觉摘要: 一个人正在将一个不锈钢内锅放入一个黑色的电压力锅中。
Visible product: Pressure Cooker
Visible components: stainless steel inner pot; black electric pressure cooker; digital display; control knob; red button; red silicone oven mitts
Visible actions: placing the inner pot into the pressure cooker
Visible states: inner pot being inserted; pressure cooker with inner pot installed
Visual uncertainty: The brand name 'Simrania' is visible but not a safety warning. The full model or specifications are not visible.</t>
        </is>
      </c>
      <c r="N1821" s="45" t="inlineStr">
        <is>
          <t>27</t>
        </is>
      </c>
      <c r="O1821" s="45" t="inlineStr">
        <is>
          <t>0</t>
        </is>
      </c>
      <c r="P1821" s="59" t="str"/>
      <c r="Q1821" s="59" t="str"/>
      <c r="R1821" s="52" t="inlineStr">
        <is>
          <t>The scene shows placing the inner pot into the pressure cooker, not cleaning the lid or sealing ring. No mention or visual of lid or sealing ring cleaning.</t>
        </is>
      </c>
      <c r="S1821" s="52" t="inlineStr">
        <is>
          <t>VLM|ASR|OCR</t>
        </is>
      </c>
      <c r="T1821" s="52" t="inlineStr">
        <is>
          <t>low</t>
        </is>
      </c>
      <c r="U1821" s="52" t="inlineStr">
        <is>
          <t>No evidence of lid or sealing ring cleaning; only inner pot placement is shown.</t>
        </is>
      </c>
      <c r="V1821" s="45" t="inlineStr">
        <is>
          <t>R1</t>
        </is>
      </c>
      <c r="W1821" s="46" t="inlineStr">
        <is>
          <t>0</t>
        </is>
      </c>
      <c r="X1821" s="60" t="n"/>
      <c r="Y1821" s="60" t="n"/>
      <c r="Z1821" s="46" t="inlineStr">
        <is>
          <t>no</t>
        </is>
      </c>
      <c r="AA1821" s="54" t="inlineStr">
        <is>
          <t>第1-6帧（91.7s-99.3s）仅演示内胆放入，未展示锅盖、密封圈或清洗过程。</t>
        </is>
      </c>
      <c r="AB1821" s="54" t="n"/>
      <c r="AC1821" s="46" t="inlineStr">
        <is>
          <t>completed</t>
        </is>
      </c>
      <c r="AD1821" s="46" t="inlineStr">
        <is>
          <t>2026-07-28T01:55:19+08:00</t>
        </is>
      </c>
      <c r="AE1821" s="47">
        <f>IF(AC1821&lt;&gt;"completed","",IF(W1821=O1821,"no","yes"))</f>
        <v/>
      </c>
      <c r="AF1821" s="47">
        <f>IF(AC1821&lt;&gt;"completed","",IF(AND(X1821=P1821,Y1821=Q1821),"no","yes"))</f>
        <v/>
      </c>
      <c r="AG1821" s="47">
        <f>IF(AC1821&lt;&gt;"completed","待复核",IF(OR(W1821="",Z1821="",AA1821="",AD1821=""),"缺少必填项",IF(AND(OR(AE1821="yes",AF1821="yes"),AB1821=""),"修正原因缺失",IF(OR(W1821=0,W1821=1),IF(AND(X1821="",Y1821=""),"通过","0/1级时间应留空"),IF(AND(OR(W1821=2,W1821=3),X1821&lt;&gt;"",Y1821&lt;&gt;"",X1821&gt;=I1821,Y1821&lt;=J1821,Y1821&gt;X1821),"通过","2/3级时间无效")))))</f>
        <v/>
      </c>
    </row>
    <row r="1822">
      <c r="A1822" s="45" t="inlineStr">
        <is>
          <t>VQ-044</t>
        </is>
      </c>
      <c r="B1822" s="52" t="inlineStr">
        <is>
          <t>How should the pressure-cooker lid and sealing ring be cleaned?</t>
        </is>
      </c>
      <c r="C1822" s="45" t="inlineStr">
        <is>
          <t>en</t>
        </is>
      </c>
      <c r="D1822" s="45" t="inlineStr">
        <is>
          <t>Pressure Cooker</t>
        </is>
      </c>
      <c r="E1822" s="45" t="inlineStr">
        <is>
          <t>maintenance</t>
        </is>
      </c>
      <c r="F1822" s="45" t="inlineStr">
        <is>
          <t>development</t>
        </is>
      </c>
      <c r="G1822" s="45" t="inlineStr">
        <is>
          <t>pressure-036-scene-0012</t>
        </is>
      </c>
      <c r="H1822" s="45" t="inlineStr">
        <is>
          <t>pressure-036</t>
        </is>
      </c>
      <c r="I1822" s="59" t="inlineStr">
        <is>
          <t>174.675</t>
        </is>
      </c>
      <c r="J1822" s="59" t="inlineStr">
        <is>
          <t>219.353</t>
        </is>
      </c>
      <c r="K1822" s="45" t="inlineStr">
        <is>
          <t>items/pressure-036-scene-0012/clip.mp4</t>
        </is>
      </c>
      <c r="L1822" s="45" t="inlineStr">
        <is>
          <t>items/pressure-036-scene-0012/thumbnail.jpg</t>
        </is>
      </c>
      <c r="M1822" s="52" t="inlineStr">
        <is>
          <t>ASR: cook. So let's cook a couple of things. I'm going to turn this on to poultry. I'm just going to leave it at the default for 15 and see how that works. We'll go ahead and put this in the basket that I've got in there. So I am using the inner basket. And the reason why is because I did put about half a cup of water in the bottom just to allow the steam or whatnot that's something we usually do when we're cooking chicken keep it a little bit moist okay so now I've got the lid locked we're gonna go ahead with poultry I'm just gonna leave it on the default and let it go so it is now warming up okay so the chicken is done you can see here I'm gonna go ahead and
OCR: 00:151 00:15 Mec A Si ID
VLM: Visual summary: A person is preparing to use a black pressure cooker on a kitchen counter, placing food into the inner pot and then closing the lid.
视觉摘要: 一个人正在厨房台面上准备使用一个黑色压力锅，将食物放入内锅，然后盖上盖子。
Visible product: Pressure Cooker
Visible components: digital display; control knob; cancel button; inner pot; lid; steam rack; kitchen counter; cabinet
Visible actions: placing food into the inner pot; closing the lid
Visible states: digital display showing time; lid being closed
Visual uncertainty: The person's face and full body are not visible. The exact food item being placed is not clearly identifiable.</t>
        </is>
      </c>
      <c r="N1822" s="45" t="inlineStr">
        <is>
          <t>28</t>
        </is>
      </c>
      <c r="O1822" s="45" t="inlineStr">
        <is>
          <t>0</t>
        </is>
      </c>
      <c r="P1822" s="59" t="str"/>
      <c r="Q1822" s="59" t="str"/>
      <c r="R1822" s="52" t="inlineStr">
        <is>
          <t>The scene shows preparation and use of a pressure cooker, including closing the lid, but contains no visual, spoken, or OCR evidence about cleaning the lid or sealing ring.</t>
        </is>
      </c>
      <c r="S1822" s="52" t="inlineStr">
        <is>
          <t>VLM</t>
        </is>
      </c>
      <c r="T1822" s="52" t="inlineStr">
        <is>
          <t>low</t>
        </is>
      </c>
      <c r="U1822" s="52" t="inlineStr">
        <is>
          <t>No evidence of cleaning actions or components related to lid or sealing ring is present.</t>
        </is>
      </c>
      <c r="V1822" s="45" t="inlineStr">
        <is>
          <t>R1</t>
        </is>
      </c>
      <c r="W1822" s="46" t="inlineStr">
        <is>
          <t>0</t>
        </is>
      </c>
      <c r="X1822" s="60" t="n"/>
      <c r="Y1822" s="60" t="n"/>
      <c r="Z1822" s="46" t="inlineStr">
        <is>
          <t>no</t>
        </is>
      </c>
      <c r="AA1822" s="54" t="inlineStr">
        <is>
          <t>全部6帧画面为烹饪准备阶段（计时设置、放食材、盖盖），无任何清洗锅盖或密封圈的动作、海绵/刷子/水流或语音提及。</t>
        </is>
      </c>
      <c r="AB1822" s="54" t="n"/>
      <c r="AC1822" s="46" t="inlineStr">
        <is>
          <t>completed</t>
        </is>
      </c>
      <c r="AD1822" s="46" t="inlineStr">
        <is>
          <t>2026-07-28T01:55:19+08:00</t>
        </is>
      </c>
      <c r="AE1822" s="47">
        <f>IF(AC1822&lt;&gt;"completed","",IF(W1822=O1822,"no","yes"))</f>
        <v/>
      </c>
      <c r="AF1822" s="47">
        <f>IF(AC1822&lt;&gt;"completed","",IF(AND(X1822=P1822,Y1822=Q1822),"no","yes"))</f>
        <v/>
      </c>
      <c r="AG1822" s="47">
        <f>IF(AC1822&lt;&gt;"completed","待复核",IF(OR(W1822="",Z1822="",AA1822="",AD1822=""),"缺少必填项",IF(AND(OR(AE1822="yes",AF1822="yes"),AB1822=""),"修正原因缺失",IF(OR(W1822=0,W1822=1),IF(AND(X1822="",Y1822=""),"通过","0/1级时间应留空"),IF(AND(OR(W1822=2,W1822=3),X1822&lt;&gt;"",Y1822&lt;&gt;"",X1822&gt;=I1822,Y1822&lt;=J1822,Y1822&gt;X1822),"通过","2/3级时间无效")))))</f>
        <v/>
      </c>
    </row>
    <row r="1823">
      <c r="A1823" s="45" t="inlineStr">
        <is>
          <t>VQ-044</t>
        </is>
      </c>
      <c r="B1823" s="52" t="inlineStr">
        <is>
          <t>How should the pressure-cooker lid and sealing ring be cleaned?</t>
        </is>
      </c>
      <c r="C1823" s="45" t="inlineStr">
        <is>
          <t>en</t>
        </is>
      </c>
      <c r="D1823" s="45" t="inlineStr">
        <is>
          <t>Pressure Cooker</t>
        </is>
      </c>
      <c r="E1823" s="45" t="inlineStr">
        <is>
          <t>maintenance</t>
        </is>
      </c>
      <c r="F1823" s="45" t="inlineStr">
        <is>
          <t>development</t>
        </is>
      </c>
      <c r="G1823" s="45" t="inlineStr">
        <is>
          <t>pressure-010-scene-0004</t>
        </is>
      </c>
      <c r="H1823" s="45" t="inlineStr">
        <is>
          <t>pressure-010</t>
        </is>
      </c>
      <c r="I1823" s="59" t="inlineStr">
        <is>
          <t>102.035</t>
        </is>
      </c>
      <c r="J1823" s="59" t="inlineStr">
        <is>
          <t>143.911</t>
        </is>
      </c>
      <c r="K1823" s="45" t="inlineStr">
        <is>
          <t>items/pressure-010-scene-0004/clip.mp4</t>
        </is>
      </c>
      <c r="L1823" s="45" t="inlineStr">
        <is>
          <t>items/pressure-010-scene-0004/thumbnail.jpg</t>
        </is>
      </c>
      <c r="M1823" s="52" t="inlineStr">
        <is>
          <t>ASR: But I promise you, eventually, I get it out and I dump it in the pot. Once all those ingredients are in, we'll stir the pot up just a little bit, and then we can get to cooking on it. Let's go ahead and throw the lid on top. Sometimes it's a little tricky getting it on because it's not clear where to set it first, but once you get it, it'll lock in, and then you just lock it in. and make sure that the vent is sent to sealing so then you don't lose that pressure that starts to build up and then you go ahead and turn the pot onto the manual setting and you will let that cook for about four minutes. Allow the pot an additional five minutes to get pressurized and then you'll be set. Before we can open the pot we have to let it depressurize and to do that
OCR: O88 MACARONI ELBOW 688g8 OR8 088 TSTUNSS Instart Cot GAnge
VLM: Visual summary: A person is preparing to use a pressure cooker on a countertop with various cooking ingredients and tools nearby.
视觉摘要: 一个人正在准备使用台面上的压力锅，旁边放着各种烹饪食材和工具。
Visible product: Pressure Cooker
Visible components: Instant Pot pressure cooker; Elbow Macaroni box; Can of Great Value brand product; Measuring cup; Small spice jar; Spoon
Visible actions: Person holding a spoon; Person placing hands on pressure cooker lid
Visible states: Pressure cooker digital display showing '0:00'
Visual uncertainty: The contents of the measuring cup and the specific product in the can are not clearly identifiable.</t>
        </is>
      </c>
      <c r="N1823" s="45" t="inlineStr">
        <is>
          <t>29</t>
        </is>
      </c>
      <c r="O1823" s="45" t="inlineStr">
        <is>
          <t>0</t>
        </is>
      </c>
      <c r="P1823" s="59" t="str"/>
      <c r="Q1823" s="59" t="str"/>
      <c r="R1823" s="52" t="inlineStr">
        <is>
          <t>The scene shows preparation for cooking, including placing the lid on the pressure cooker, but contains no evidence of cleaning the lid or sealing ring.</t>
        </is>
      </c>
      <c r="S1823" s="52" t="inlineStr">
        <is>
          <t>VLM</t>
        </is>
      </c>
      <c r="T1823" s="52" t="inlineStr">
        <is>
          <t>low</t>
        </is>
      </c>
      <c r="U1823" s="52" t="inlineStr">
        <is>
          <t>No mention or visual of cleaning the lid or sealing ring.</t>
        </is>
      </c>
      <c r="V1823" s="45" t="inlineStr">
        <is>
          <t>R1</t>
        </is>
      </c>
      <c r="W1823" s="46" t="inlineStr">
        <is>
          <t>0</t>
        </is>
      </c>
      <c r="X1823" s="60" t="n"/>
      <c r="Y1823" s="60" t="n"/>
      <c r="Z1823" s="46" t="inlineStr">
        <is>
          <t>no</t>
        </is>
      </c>
      <c r="AA1823" s="54" t="inlineStr">
        <is>
          <t>场景为烹饪前准备，未出现清洗锅盖或密封圈的画面。</t>
        </is>
      </c>
      <c r="AB1823" s="54" t="n"/>
      <c r="AC1823" s="46" t="inlineStr">
        <is>
          <t>completed</t>
        </is>
      </c>
      <c r="AD1823" s="46" t="inlineStr">
        <is>
          <t>2026-07-28T01:55:19+08:00</t>
        </is>
      </c>
      <c r="AE1823" s="47">
        <f>IF(AC1823&lt;&gt;"completed","",IF(W1823=O1823,"no","yes"))</f>
        <v/>
      </c>
      <c r="AF1823" s="47">
        <f>IF(AC1823&lt;&gt;"completed","",IF(AND(X1823=P1823,Y1823=Q1823),"no","yes"))</f>
        <v/>
      </c>
      <c r="AG1823" s="47">
        <f>IF(AC1823&lt;&gt;"completed","待复核",IF(OR(W1823="",Z1823="",AA1823="",AD1823=""),"缺少必填项",IF(AND(OR(AE1823="yes",AF1823="yes"),AB1823=""),"修正原因缺失",IF(OR(W1823=0,W1823=1),IF(AND(X1823="",Y1823=""),"通过","0/1级时间应留空"),IF(AND(OR(W1823=2,W1823=3),X1823&lt;&gt;"",Y1823&lt;&gt;"",X1823&gt;=I1823,Y1823&lt;=J1823,Y1823&gt;X1823),"通过","2/3级时间无效")))))</f>
        <v/>
      </c>
    </row>
    <row r="1824">
      <c r="A1824" s="45" t="inlineStr">
        <is>
          <t>VQ-044</t>
        </is>
      </c>
      <c r="B1824" s="52" t="inlineStr">
        <is>
          <t>How should the pressure-cooker lid and sealing ring be cleaned?</t>
        </is>
      </c>
      <c r="C1824" s="45" t="inlineStr">
        <is>
          <t>en</t>
        </is>
      </c>
      <c r="D1824" s="45" t="inlineStr">
        <is>
          <t>Pressure Cooker</t>
        </is>
      </c>
      <c r="E1824" s="45" t="inlineStr">
        <is>
          <t>maintenance</t>
        </is>
      </c>
      <c r="F1824" s="45" t="inlineStr">
        <is>
          <t>development</t>
        </is>
      </c>
      <c r="G1824" s="45" t="inlineStr">
        <is>
          <t>pressure-033-scene-0020</t>
        </is>
      </c>
      <c r="H1824" s="45" t="inlineStr">
        <is>
          <t>pressure-033</t>
        </is>
      </c>
      <c r="I1824" s="59" t="inlineStr">
        <is>
          <t>196.096</t>
        </is>
      </c>
      <c r="J1824" s="59" t="inlineStr">
        <is>
          <t>204.071</t>
        </is>
      </c>
      <c r="K1824" s="45" t="inlineStr">
        <is>
          <t>items/pressure-033-scene-0020/clip.mp4</t>
        </is>
      </c>
      <c r="L1824" s="45" t="inlineStr">
        <is>
          <t>items/pressure-033-scene-0020/thumbnail.jpg</t>
        </is>
      </c>
      <c r="M1824" s="52" t="inlineStr">
        <is>
          <t>ASR: Before cooking in your Fagor pressure cooker, always make sure that the rubber gasket
VLM: Visual summary: A chef in a kitchen prepares to cook with a pressure cooker, while an on-screen text overlay lists a safety reminder.
视觉摘要: 一位厨师在厨房里准备使用压力锅烹饪，屏幕上显示着安全提醒。
Visible product: Pressure Cooker
Visible components: pressure cooker; chef's coat; stove; counter; sign with text 'PRESSURE COOKER'; gasket; valves
Visible actions: chef preparing food; chef handling pressure cooker
Visible states: pressure cooker is open; text overlay is displayed
Visible warnings: Points to Remember; Before Cooking; Check gasket and valves.
Visual uncertainty: The exact model or brand of the pressure cooker is not visible. The specific food being prepared is not clearly identifiable.</t>
        </is>
      </c>
      <c r="N1824" s="45" t="inlineStr">
        <is>
          <t>30</t>
        </is>
      </c>
      <c r="O1824" s="45" t="inlineStr">
        <is>
          <t>1</t>
        </is>
      </c>
      <c r="P1824" s="59" t="str"/>
      <c r="Q1824" s="59" t="str"/>
      <c r="R1824" s="52" t="inlineStr">
        <is>
          <t>The ASR mentions checking the rubber gasket before cooking, and the VLM shows a safety reminder about checking gasket and valves, but neither describes cleaning the lid or sealing ring.</t>
        </is>
      </c>
      <c r="S1824" s="52" t="inlineStr">
        <is>
          <t>VLM|ASR</t>
        </is>
      </c>
      <c r="T1824" s="52" t="inlineStr">
        <is>
          <t>low</t>
        </is>
      </c>
      <c r="U1824" s="52" t="inlineStr">
        <is>
          <t>The evidence only mentions pre-cooking inspection, not cleaning procedure.</t>
        </is>
      </c>
      <c r="V1824" s="45" t="inlineStr">
        <is>
          <t>R1</t>
        </is>
      </c>
      <c r="W1824" s="46" t="inlineStr">
        <is>
          <t>0</t>
        </is>
      </c>
      <c r="X1824" s="60" t="n"/>
      <c r="Y1824" s="60" t="n"/>
      <c r="Z1824" s="46" t="inlineStr">
        <is>
          <t>no</t>
        </is>
      </c>
      <c r="AA1824" s="54" t="inlineStr">
        <is>
          <t>字幕仅提醒“check gasket and valves”，未展示清洗密封圈或锅盖的过程。</t>
        </is>
      </c>
      <c r="AB1824" s="54" t="inlineStr">
        <is>
          <t>AI=1→R1=0：仅有检查提示，无清洗动作或步骤。</t>
        </is>
      </c>
      <c r="AC1824" s="46" t="inlineStr">
        <is>
          <t>completed</t>
        </is>
      </c>
      <c r="AD1824" s="46" t="inlineStr">
        <is>
          <t>2026-07-28T01:55:19+08:00</t>
        </is>
      </c>
      <c r="AE1824" s="47">
        <f>IF(AC1824&lt;&gt;"completed","",IF(W1824=O1824,"no","yes"))</f>
        <v/>
      </c>
      <c r="AF1824" s="47">
        <f>IF(AC1824&lt;&gt;"completed","",IF(AND(X1824=P1824,Y1824=Q1824),"no","yes"))</f>
        <v/>
      </c>
      <c r="AG1824" s="47">
        <f>IF(AC1824&lt;&gt;"completed","待复核",IF(OR(W1824="",Z1824="",AA1824="",AD1824=""),"缺少必填项",IF(AND(OR(AE1824="yes",AF1824="yes"),AB1824=""),"修正原因缺失",IF(OR(W1824=0,W1824=1),IF(AND(X1824="",Y1824=""),"通过","0/1级时间应留空"),IF(AND(OR(W1824=2,W1824=3),X1824&lt;&gt;"",Y1824&lt;&gt;"",X1824&gt;=I1824,Y1824&lt;=J1824,Y1824&gt;X1824),"通过","2/3级时间无效")))))</f>
        <v/>
      </c>
    </row>
    <row r="1825">
      <c r="A1825" s="45" t="inlineStr">
        <is>
          <t>VQ-044</t>
        </is>
      </c>
      <c r="B1825" s="52" t="inlineStr">
        <is>
          <t>How should the pressure-cooker lid and sealing ring be cleaned?</t>
        </is>
      </c>
      <c r="C1825" s="45" t="inlineStr">
        <is>
          <t>en</t>
        </is>
      </c>
      <c r="D1825" s="45" t="inlineStr">
        <is>
          <t>Pressure Cooker</t>
        </is>
      </c>
      <c r="E1825" s="45" t="inlineStr">
        <is>
          <t>maintenance</t>
        </is>
      </c>
      <c r="F1825" s="45" t="inlineStr">
        <is>
          <t>development</t>
        </is>
      </c>
      <c r="G1825" s="45" t="inlineStr">
        <is>
          <t>pressure-040-scene-0023</t>
        </is>
      </c>
      <c r="H1825" s="45" t="inlineStr">
        <is>
          <t>pressure-040</t>
        </is>
      </c>
      <c r="I1825" s="59" t="inlineStr">
        <is>
          <t>254.154</t>
        </is>
      </c>
      <c r="J1825" s="59" t="inlineStr">
        <is>
          <t>265.766</t>
        </is>
      </c>
      <c r="K1825" s="45" t="inlineStr">
        <is>
          <t>items/pressure-040-scene-0023/clip.mp4</t>
        </is>
      </c>
      <c r="L1825" s="45" t="inlineStr">
        <is>
          <t>items/pressure-040-scene-0023/thumbnail.jpg</t>
        </is>
      </c>
      <c r="M1825" s="52" t="inlineStr">
        <is>
          <t>ASR: I can see the skepticism coming. Yes. It's all right. I thought you were going to pour the whole thing in. No. Oh, that's what's cool is you don't have to use as much liquid. This is all I'm putting in here right now. This is so weird. How do you feel about that? I'm nervous. Okay, we're going to put our lid on.
OCR: PCTV PARK CITY MISION PARK PARK CITY TELE SION PARK CITY TELEVISION RK ETM TELEVISION Sucerial CitNME KIRKLAND CHICKEN ORGANIC STOCK
VLM: Visual summary: Two women are standing behind a kitchen counter in a television studio, with one woman gesturing toward a pressure cooker and ingredients on the counter.
视觉摘要: 两名女性站在电视演播室的厨房操作台后，其中一名女性正指向操作台上的一台压力锅和食材。
Visible product: Pressure Cooker
Visible components: pressure cooker; milk carton; bottle of oil; pumpkin; cup; spoon; kitchen sink; TV screens; PCTV logo
Visible actions: woman in green shirt gesturing with hand; woman in green shirt lifting a white lid
Visible states: woman in green shirt holding a white lid; woman in grey shirt smiling</t>
        </is>
      </c>
      <c r="N1825" s="45" t="inlineStr">
        <is>
          <t>31</t>
        </is>
      </c>
      <c r="O1825" s="45" t="inlineStr">
        <is>
          <t>0</t>
        </is>
      </c>
      <c r="P1825" s="59" t="str"/>
      <c r="Q1825" s="59" t="str"/>
      <c r="R1825" s="52" t="inlineStr">
        <is>
          <t>The scene shows a pressure cooker being handled but does not show or mention cleaning the lid or sealing ring. The ASR discusses adding liquid and putting the lid on, and OCR shows product branding unrelated to cleaning instructions.</t>
        </is>
      </c>
      <c r="S1825" s="52" t="inlineStr">
        <is>
          <t>VLM|ASR|OCR</t>
        </is>
      </c>
      <c r="T1825" s="52" t="inlineStr">
        <is>
          <t>low</t>
        </is>
      </c>
      <c r="U1825" s="52" t="inlineStr">
        <is>
          <t>No evidence of cleaning actions, components, or instructions related to the lid or sealing ring.</t>
        </is>
      </c>
      <c r="V1825" s="45" t="inlineStr">
        <is>
          <t>R1</t>
        </is>
      </c>
      <c r="W1825" s="46" t="inlineStr">
        <is>
          <t>0</t>
        </is>
      </c>
      <c r="X1825" s="60" t="n"/>
      <c r="Y1825" s="60" t="n"/>
      <c r="Z1825" s="46" t="inlineStr">
        <is>
          <t>no</t>
        </is>
      </c>
      <c r="AA1825" s="54" t="inlineStr">
        <is>
          <t>6 帧无清洁画面或讲解。</t>
        </is>
      </c>
      <c r="AB1825" s="54" t="n"/>
      <c r="AC1825" s="46" t="inlineStr">
        <is>
          <t>completed</t>
        </is>
      </c>
      <c r="AD1825" s="46" t="inlineStr">
        <is>
          <t>2026-07-28T01:55:19+08:00</t>
        </is>
      </c>
      <c r="AE1825" s="47">
        <f>IF(AC1825&lt;&gt;"completed","",IF(W1825=O1825,"no","yes"))</f>
        <v/>
      </c>
      <c r="AF1825" s="47">
        <f>IF(AC1825&lt;&gt;"completed","",IF(AND(X1825=P1825,Y1825=Q1825),"no","yes"))</f>
        <v/>
      </c>
      <c r="AG1825" s="47">
        <f>IF(AC1825&lt;&gt;"completed","待复核",IF(OR(W1825="",Z1825="",AA1825="",AD1825=""),"缺少必填项",IF(AND(OR(AE1825="yes",AF1825="yes"),AB1825=""),"修正原因缺失",IF(OR(W1825=0,W1825=1),IF(AND(X1825="",Y1825=""),"通过","0/1级时间应留空"),IF(AND(OR(W1825=2,W1825=3),X1825&lt;&gt;"",Y1825&lt;&gt;"",X1825&gt;=I1825,Y1825&lt;=J1825,Y1825&gt;X1825),"通过","2/3级时间无效")))))</f>
        <v/>
      </c>
    </row>
    <row r="1826">
      <c r="A1826" s="45" t="inlineStr">
        <is>
          <t>VQ-044</t>
        </is>
      </c>
      <c r="B1826" s="52" t="inlineStr">
        <is>
          <t>How should the pressure-cooker lid and sealing ring be cleaned?</t>
        </is>
      </c>
      <c r="C1826" s="45" t="inlineStr">
        <is>
          <t>en</t>
        </is>
      </c>
      <c r="D1826" s="45" t="inlineStr">
        <is>
          <t>Pressure Cooker</t>
        </is>
      </c>
      <c r="E1826" s="45" t="inlineStr">
        <is>
          <t>maintenance</t>
        </is>
      </c>
      <c r="F1826" s="45" t="inlineStr">
        <is>
          <t>development</t>
        </is>
      </c>
      <c r="G1826" s="45" t="inlineStr">
        <is>
          <t>pressure-033-scene-0070</t>
        </is>
      </c>
      <c r="H1826" s="45" t="inlineStr">
        <is>
          <t>pressure-033</t>
        </is>
      </c>
      <c r="I1826" s="59" t="inlineStr">
        <is>
          <t>804.104</t>
        </is>
      </c>
      <c r="J1826" s="59" t="inlineStr">
        <is>
          <t>827.427</t>
        </is>
      </c>
      <c r="K1826" s="45" t="inlineStr">
        <is>
          <t>items/pressure-033-scene-0070/clip.mp4</t>
        </is>
      </c>
      <c r="L1826" s="45" t="inlineStr">
        <is>
          <t>items/pressure-033-scene-0070/thumbnail.jpg</t>
        </is>
      </c>
      <c r="M1826" s="52" t="inlineStr">
        <is>
          <t>ASR: wash. Always wash it with a soft sponge, warm water, and also liquid dishwashing soap. After you finish washing the lid, either let it dry also or towel it dry. When you're ready to put the pressure cooker away, just insert the gasket under the underside of the lid, making sure that it's fitting flat and securely. Never put the lid on top of the pressure cooker and lock it in place for storage. If you do so, if there's a little bit of moisture on the rubber gasket, it may be difficult to open it. Either position the lid and just sit it on top of the pressure cooker as such or turn the lid upside down for easy storage. You can wash the pot in the
OCR: II
VLM: Visual summary: A chef in a white uniform stands in a kitchen, holding and placing the lid of a pressure cooker onto a pot on the stovetop.
视觉摘要: 一位穿着白色制服的厨师站在厨房里，手持并把压力锅的锅盖盖在炉灶上的锅上。
Visible product: Pressure Cooker
Visible components: chef; white chef's coat; pressure cooker; pot; stovetop; book with 'PRESSURE COOKER' title; vegetables; glass jar; bottle
Visible actions: chef holding pressure cooker lid; chef placing pressure cooker lid on pot
Visible states: pressure cooker lid being placed on pot</t>
        </is>
      </c>
      <c r="N1826" s="45" t="inlineStr">
        <is>
          <t>32</t>
        </is>
      </c>
      <c r="O1826" s="45" t="inlineStr">
        <is>
          <t>1</t>
        </is>
      </c>
      <c r="P1826" s="59" t="str"/>
      <c r="Q1826" s="59" t="str"/>
      <c r="R1826" s="52" t="inlineStr">
        <is>
          <t>ASR mentions washing the lid with a soft sponge and dish soap, but the visual shows only placing the lid on the pot, not cleaning. VLM does not show cleaning action. No cleaning of lid or sealing ring is visually or audibly demonstrated in context of the question.</t>
        </is>
      </c>
      <c r="S1826" s="52" t="inlineStr">
        <is>
          <t>ASR|VLM</t>
        </is>
      </c>
      <c r="T1826" s="52" t="inlineStr">
        <is>
          <t>low</t>
        </is>
      </c>
      <c r="U1826" s="52" t="inlineStr">
        <is>
          <t>No evidence of cleaning the sealing ring or lid in this scene; only lid placement is shown.</t>
        </is>
      </c>
      <c r="V1826" s="45" t="inlineStr">
        <is>
          <t>R1</t>
        </is>
      </c>
      <c r="W1826" s="46" t="inlineStr">
        <is>
          <t>1</t>
        </is>
      </c>
      <c r="X1826" s="60" t="n"/>
      <c r="Y1826" s="60" t="n"/>
      <c r="Z1826" s="46" t="inlineStr">
        <is>
          <t>no</t>
        </is>
      </c>
      <c r="AA1826" s="54" t="inlineStr">
        <is>
          <t>ASR提到用软海绵和洗洁精清洗锅盖（'wash it with a soft sponge, warm water, and liquid dishwashing soap'），但画面仅展示手持锅盖和密封圈，无实际清洗动作演示。</t>
        </is>
      </c>
      <c r="AB1826" s="54" t="n"/>
      <c r="AC1826" s="46" t="inlineStr">
        <is>
          <t>completed</t>
        </is>
      </c>
      <c r="AD1826" s="46" t="inlineStr">
        <is>
          <t>2026-07-28T01:55:19+08:00</t>
        </is>
      </c>
      <c r="AE1826" s="47">
        <f>IF(AC1826&lt;&gt;"completed","",IF(W1826=O1826,"no","yes"))</f>
        <v/>
      </c>
      <c r="AF1826" s="47">
        <f>IF(AC1826&lt;&gt;"completed","",IF(AND(X1826=P1826,Y1826=Q1826),"no","yes"))</f>
        <v/>
      </c>
      <c r="AG1826" s="47">
        <f>IF(AC1826&lt;&gt;"completed","待复核",IF(OR(W1826="",Z1826="",AA1826="",AD1826=""),"缺少必填项",IF(AND(OR(AE1826="yes",AF1826="yes"),AB1826=""),"修正原因缺失",IF(OR(W1826=0,W1826=1),IF(AND(X1826="",Y1826=""),"通过","0/1级时间应留空"),IF(AND(OR(W1826=2,W1826=3),X1826&lt;&gt;"",Y1826&lt;&gt;"",X1826&gt;=I1826,Y1826&lt;=J1826,Y1826&gt;X1826),"通过","2/3级时间无效")))))</f>
        <v/>
      </c>
    </row>
    <row r="1827">
      <c r="A1827" s="45" t="inlineStr">
        <is>
          <t>VQ-044</t>
        </is>
      </c>
      <c r="B1827" s="52" t="inlineStr">
        <is>
          <t>How should the pressure-cooker lid and sealing ring be cleaned?</t>
        </is>
      </c>
      <c r="C1827" s="45" t="inlineStr">
        <is>
          <t>en</t>
        </is>
      </c>
      <c r="D1827" s="45" t="inlineStr">
        <is>
          <t>Pressure Cooker</t>
        </is>
      </c>
      <c r="E1827" s="45" t="inlineStr">
        <is>
          <t>maintenance</t>
        </is>
      </c>
      <c r="F1827" s="45" t="inlineStr">
        <is>
          <t>development</t>
        </is>
      </c>
      <c r="G1827" s="45" t="inlineStr">
        <is>
          <t>pressure-040-scene-0005</t>
        </is>
      </c>
      <c r="H1827" s="45" t="inlineStr">
        <is>
          <t>pressure-040</t>
        </is>
      </c>
      <c r="I1827" s="59" t="inlineStr">
        <is>
          <t>74.474</t>
        </is>
      </c>
      <c r="J1827" s="59" t="inlineStr">
        <is>
          <t>77.945</t>
        </is>
      </c>
      <c r="K1827" s="45" t="inlineStr">
        <is>
          <t>items/pressure-040-scene-0005/clip.mp4</t>
        </is>
      </c>
      <c r="L1827" s="45" t="inlineStr">
        <is>
          <t>items/pressure-040-scene-0005/thumbnail.jpg</t>
        </is>
      </c>
      <c r="M1827" s="52" t="inlineStr">
        <is>
          <t>ASR: still stick with this you can't this is crock pot and pressure cooker yeah and one yeah and I am NOT a slow cooker conversion because it is too slow it's
OCR: El KIRKLAND FAGOR ORGANIC 8888 HICKEN OCK PCTV PARK CITY TELEVISION
VLM: Visual summary: A pressure cooker is displayed on a kitchen counter with various ingredients and kitchen items arranged around it, while two people are partially visible behind it.
视觉摘要: 一台压力锅放置在厨房台面上，周围摆放着各种食材和厨房用品，背景中有两个人部分可见。
Visible product: Pressure Cooker
Visible components: digital display; control buttons; lid; glass bowls; milk carton; chicken stock carton; glass of milk; jar; mug; shaker
Visible actions: a person's hand is touching the lid of the pressure cooker
Visible states: digital display showing '0:00'
Visual uncertainty: the full identities of the people are not visible, and the specific recipe or purpose of the ingredients is not shown.</t>
        </is>
      </c>
      <c r="N1827" s="45" t="inlineStr">
        <is>
          <t>33</t>
        </is>
      </c>
      <c r="O1827" s="45" t="inlineStr">
        <is>
          <t>1</t>
        </is>
      </c>
      <c r="P1827" s="59" t="str"/>
      <c r="Q1827" s="59" t="str"/>
      <c r="R1827" s="52" t="inlineStr">
        <is>
          <t>The visual shows a pressure cooker with its lid being touched, but no cleaning action or instruction is visible or implied.</t>
        </is>
      </c>
      <c r="S1827" s="52" t="inlineStr">
        <is>
          <t>VLM</t>
        </is>
      </c>
      <c r="T1827" s="52" t="inlineStr">
        <is>
          <t>low</t>
        </is>
      </c>
      <c r="U1827" s="52" t="inlineStr">
        <is>
          <t>No evidence of cleaning steps or instructions for lid or sealing ring.</t>
        </is>
      </c>
      <c r="V1827" s="45" t="inlineStr">
        <is>
          <t>R1</t>
        </is>
      </c>
      <c r="W1827" s="46" t="inlineStr">
        <is>
          <t>1</t>
        </is>
      </c>
      <c r="X1827" s="60" t="n"/>
      <c r="Y1827" s="60" t="n"/>
      <c r="Z1827" s="46" t="inlineStr">
        <is>
          <t>no</t>
        </is>
      </c>
      <c r="AA1827" s="54" t="inlineStr">
        <is>
          <t>6帧手仅放在锅盖上，无锅盖或密封圈的拆下/清洗/装回动作。</t>
        </is>
      </c>
      <c r="AB1827" s="54" t="inlineStr">
        <is>
          <t>AI=1→R1=1：保持。压力锅出现但无清洁动作。</t>
        </is>
      </c>
      <c r="AC1827" s="46" t="inlineStr">
        <is>
          <t>completed</t>
        </is>
      </c>
      <c r="AD1827" s="46" t="inlineStr">
        <is>
          <t>2026-07-28T01:55:19+08:00</t>
        </is>
      </c>
      <c r="AE1827" s="47">
        <f>IF(AC1827&lt;&gt;"completed","",IF(W1827=O1827,"no","yes"))</f>
        <v/>
      </c>
      <c r="AF1827" s="47">
        <f>IF(AC1827&lt;&gt;"completed","",IF(AND(X1827=P1827,Y1827=Q1827),"no","yes"))</f>
        <v/>
      </c>
      <c r="AG1827" s="47">
        <f>IF(AC1827&lt;&gt;"completed","待复核",IF(OR(W1827="",Z1827="",AA1827="",AD1827=""),"缺少必填项",IF(AND(OR(AE1827="yes",AF1827="yes"),AB1827=""),"修正原因缺失",IF(OR(W1827=0,W1827=1),IF(AND(X1827="",Y1827=""),"通过","0/1级时间应留空"),IF(AND(OR(W1827=2,W1827=3),X1827&lt;&gt;"",Y1827&lt;&gt;"",X1827&gt;=I1827,Y1827&lt;=J1827,Y1827&gt;X1827),"通过","2/3级时间无效")))))</f>
        <v/>
      </c>
    </row>
    <row r="1828">
      <c r="A1828" s="45" t="inlineStr">
        <is>
          <t>VQ-044</t>
        </is>
      </c>
      <c r="B1828" s="52" t="inlineStr">
        <is>
          <t>How should the pressure-cooker lid and sealing ring be cleaned?</t>
        </is>
      </c>
      <c r="C1828" s="45" t="inlineStr">
        <is>
          <t>en</t>
        </is>
      </c>
      <c r="D1828" s="45" t="inlineStr">
        <is>
          <t>Pressure Cooker</t>
        </is>
      </c>
      <c r="E1828" s="45" t="inlineStr">
        <is>
          <t>maintenance</t>
        </is>
      </c>
      <c r="F1828" s="45" t="inlineStr">
        <is>
          <t>development</t>
        </is>
      </c>
      <c r="G1828" s="45" t="inlineStr">
        <is>
          <t>pressure-037-scene-0012</t>
        </is>
      </c>
      <c r="H1828" s="45" t="inlineStr">
        <is>
          <t>pressure-037</t>
        </is>
      </c>
      <c r="I1828" s="59" t="inlineStr">
        <is>
          <t>61.384</t>
        </is>
      </c>
      <c r="J1828" s="59" t="inlineStr">
        <is>
          <t>66.597</t>
        </is>
      </c>
      <c r="K1828" s="45" t="inlineStr">
        <is>
          <t>items/pressure-037-scene-0012/clip.mp4</t>
        </is>
      </c>
      <c r="L1828" s="45" t="inlineStr">
        <is>
          <t>items/pressure-037-scene-0012/thumbnail.jpg</t>
        </is>
      </c>
      <c r="M1828" s="52" t="inlineStr">
        <is>
          <t>OCR: Get recipes BEGINNERS FOR COMPLETE you'll really CORNED BEEF ISI make. n the instant P &amp; CABBAGE Instant Po 50% OFF Instant Pot in plos-size Get the bout dothing ONS of Chilken Fojitos There are thousands of recipes on Pinterest. CTIEKMLLS Pot Roast
VLM: Visual summary: A woman applies a substance from a hard-boiled egg to her lips while wearing glasses.
视觉摘要: 一位戴眼镜的女性正用一个煮熟的鸡蛋上的物质涂抹嘴唇。
Visible product: unknown
Visible actions: applying a substance to lips; holding an egg
Visual uncertainty: The product category label 'Pressure Cooker' is not visible in the frames. The substance being applied is not identifiable.</t>
        </is>
      </c>
      <c r="N1828" s="45" t="inlineStr">
        <is>
          <t>34</t>
        </is>
      </c>
      <c r="O1828" s="45" t="inlineStr">
        <is>
          <t>0</t>
        </is>
      </c>
      <c r="P1828" s="59" t="str"/>
      <c r="Q1828" s="59" t="str"/>
      <c r="R1828" s="52" t="inlineStr">
        <is>
          <t>The visual shows a woman applying egg substance to lips, with no visible pressure cooker or sealing ring. OCR text promotes recipes and discounts for Instant Pot, but does not address cleaning instructions.</t>
        </is>
      </c>
      <c r="S1828" s="52" t="inlineStr">
        <is>
          <t>VLM|OCR</t>
        </is>
      </c>
      <c r="T1828" s="52" t="inlineStr">
        <is>
          <t>low</t>
        </is>
      </c>
      <c r="U1828" s="52" t="inlineStr">
        <is>
          <t>No evidence of pressure cooker, sealing ring, or cleaning actions.</t>
        </is>
      </c>
      <c r="V1828" s="45" t="inlineStr">
        <is>
          <t>R1</t>
        </is>
      </c>
      <c r="W1828" s="46" t="inlineStr">
        <is>
          <t>0</t>
        </is>
      </c>
      <c r="X1828" s="60" t="n"/>
      <c r="Y1828" s="60" t="n"/>
      <c r="Z1828" s="46" t="inlineStr">
        <is>
          <t>uncertain</t>
        </is>
      </c>
      <c r="AA1828" s="54" t="inlineStr">
        <is>
          <t>第1–6帧（t=61.4s–66.6s）画面为鸡蛋相关内容（水煮蛋、剥壳、食用），无压力锅或密封圈出现；OCR浮层含Instant Pot促销文字但画面本身完全无关。</t>
        </is>
      </c>
      <c r="AB1828" s="54" t="n"/>
      <c r="AC1828" s="46" t="inlineStr">
        <is>
          <t>completed</t>
        </is>
      </c>
      <c r="AD1828" s="46" t="inlineStr">
        <is>
          <t>2026-07-28T02:12:44+08:00</t>
        </is>
      </c>
      <c r="AE1828" s="47">
        <f>IF(AC1828&lt;&gt;"completed","",IF(W1828=O1828,"no","yes"))</f>
        <v/>
      </c>
      <c r="AF1828" s="47">
        <f>IF(AC1828&lt;&gt;"completed","",IF(AND(X1828=P1828,Y1828=Q1828),"no","yes"))</f>
        <v/>
      </c>
      <c r="AG1828" s="47">
        <f>IF(AC1828&lt;&gt;"completed","待复核",IF(OR(W1828="",Z1828="",AA1828="",AD1828=""),"缺少必填项",IF(AND(OR(AE1828="yes",AF1828="yes"),AB1828=""),"修正原因缺失",IF(OR(W1828=0,W1828=1),IF(AND(X1828="",Y1828=""),"通过","0/1级时间应留空"),IF(AND(OR(W1828=2,W1828=3),X1828&lt;&gt;"",Y1828&lt;&gt;"",X1828&gt;=I1828,Y1828&lt;=J1828,Y1828&gt;X1828),"通过","2/3级时间无效")))))</f>
        <v/>
      </c>
    </row>
    <row r="1829">
      <c r="A1829" s="45" t="inlineStr">
        <is>
          <t>VQ-044</t>
        </is>
      </c>
      <c r="B1829" s="52" t="inlineStr">
        <is>
          <t>How should the pressure-cooker lid and sealing ring be cleaned?</t>
        </is>
      </c>
      <c r="C1829" s="45" t="inlineStr">
        <is>
          <t>en</t>
        </is>
      </c>
      <c r="D1829" s="45" t="inlineStr">
        <is>
          <t>Pressure Cooker</t>
        </is>
      </c>
      <c r="E1829" s="45" t="inlineStr">
        <is>
          <t>maintenance</t>
        </is>
      </c>
      <c r="F1829" s="45" t="inlineStr">
        <is>
          <t>development</t>
        </is>
      </c>
      <c r="G1829" s="45" t="inlineStr">
        <is>
          <t>pressure-040-scene-0024</t>
        </is>
      </c>
      <c r="H1829" s="45" t="inlineStr">
        <is>
          <t>pressure-040</t>
        </is>
      </c>
      <c r="I1829" s="59" t="inlineStr">
        <is>
          <t>265.766</t>
        </is>
      </c>
      <c r="J1829" s="59" t="inlineStr">
        <is>
          <t>268.235</t>
        </is>
      </c>
      <c r="K1829" s="45" t="inlineStr">
        <is>
          <t>items/pressure-040-scene-0024/clip.mp4</t>
        </is>
      </c>
      <c r="L1829" s="45" t="inlineStr">
        <is>
          <t>items/pressure-040-scene-0024/thumbnail.jpg</t>
        </is>
      </c>
      <c r="M1829" s="52" t="inlineStr">
        <is>
          <t>ASR: Okay, we're going to put our lid on. Okay, this is by far the hardest part of doing this.
VLM: Visual summary: A person in a green chef's jacket is handling a white and stainless steel pressure cooker on a kitchen counter surrounded by cooking ingredients and tools.
视觉摘要: 一名穿着绿色厨师服的人正在操作一个白色和不锈钢材质的压力锅，周围摆放着烹饪食材和工具。
Visible product: Pressure Cooker
Visible components: pressure cooker; Kirkland Organic Chicken Stock carton; butternut squash; white mug; glass of milk; salt shaker; bottle with squeeze top; can; jar; digital display; control panel; handle; chef's jacket with logo
Visible actions: person holding the lid of the pressure cooker; person gesturing with hand near the pressure cooker
Visible states: pressure cooker is closed; pressure cooker is on a counter
Visual uncertainty: exact brand or model of pressure cooker is not visible, exact contents of can and jar are not identifiable</t>
        </is>
      </c>
      <c r="N1829" s="45" t="inlineStr">
        <is>
          <t>35</t>
        </is>
      </c>
      <c r="O1829" s="45" t="inlineStr">
        <is>
          <t>0</t>
        </is>
      </c>
      <c r="P1829" s="59" t="str"/>
      <c r="Q1829" s="59" t="str"/>
      <c r="R1829" s="52" t="inlineStr">
        <is>
          <t>The scene shows a person handling the pressure cooker lid but does not show or mention cleaning the lid or sealing ring. The ASR text refers to putting the lid on, not cleaning it.</t>
        </is>
      </c>
      <c r="S1829" s="52" t="inlineStr">
        <is>
          <t>VLM|ASR</t>
        </is>
      </c>
      <c r="T1829" s="52" t="inlineStr">
        <is>
          <t>low</t>
        </is>
      </c>
      <c r="U1829" s="52" t="inlineStr">
        <is>
          <t>No evidence of cleaning action or mention of sealing ring or lid cleaning procedure.</t>
        </is>
      </c>
      <c r="V1829" s="45" t="inlineStr">
        <is>
          <t>R1</t>
        </is>
      </c>
      <c r="W1829" s="46" t="inlineStr">
        <is>
          <t>0</t>
        </is>
      </c>
      <c r="X1829" s="60" t="n"/>
      <c r="Y1829" s="60" t="n"/>
      <c r="Z1829" s="46" t="inlineStr">
        <is>
          <t>no</t>
        </is>
      </c>
      <c r="AA1829" s="54" t="inlineStr">
        <is>
          <t>全6帧（t=265.8s–268.2s）无任何清洁锅盖或密封圈的操作画面。</t>
        </is>
      </c>
      <c r="AB1829" s="54" t="n"/>
      <c r="AC1829" s="46" t="inlineStr">
        <is>
          <t>completed</t>
        </is>
      </c>
      <c r="AD1829" s="46" t="inlineStr">
        <is>
          <t>2026-07-28T01:55:19+08:00</t>
        </is>
      </c>
      <c r="AE1829" s="47">
        <f>IF(AC1829&lt;&gt;"completed","",IF(W1829=O1829,"no","yes"))</f>
        <v/>
      </c>
      <c r="AF1829" s="47">
        <f>IF(AC1829&lt;&gt;"completed","",IF(AND(X1829=P1829,Y1829=Q1829),"no","yes"))</f>
        <v/>
      </c>
      <c r="AG1829" s="47">
        <f>IF(AC1829&lt;&gt;"completed","待复核",IF(OR(W1829="",Z1829="",AA1829="",AD1829=""),"缺少必填项",IF(AND(OR(AE1829="yes",AF1829="yes"),AB1829=""),"修正原因缺失",IF(OR(W1829=0,W1829=1),IF(AND(X1829="",Y1829=""),"通过","0/1级时间应留空"),IF(AND(OR(W1829=2,W1829=3),X1829&lt;&gt;"",Y1829&lt;&gt;"",X1829&gt;=I1829,Y1829&lt;=J1829,Y1829&gt;X1829),"通过","2/3级时间无效")))))</f>
        <v/>
      </c>
    </row>
    <row r="1830">
      <c r="A1830" s="45" t="inlineStr">
        <is>
          <t>VQ-044</t>
        </is>
      </c>
      <c r="B1830" s="52" t="inlineStr">
        <is>
          <t>How should the pressure-cooker lid and sealing ring be cleaned?</t>
        </is>
      </c>
      <c r="C1830" s="45" t="inlineStr">
        <is>
          <t>en</t>
        </is>
      </c>
      <c r="D1830" s="45" t="inlineStr">
        <is>
          <t>Pressure Cooker</t>
        </is>
      </c>
      <c r="E1830" s="45" t="inlineStr">
        <is>
          <t>maintenance</t>
        </is>
      </c>
      <c r="F1830" s="45" t="inlineStr">
        <is>
          <t>development</t>
        </is>
      </c>
      <c r="G1830" s="45" t="inlineStr">
        <is>
          <t>pressure-032-scene-0004</t>
        </is>
      </c>
      <c r="H1830" s="45" t="inlineStr">
        <is>
          <t>pressure-032</t>
        </is>
      </c>
      <c r="I1830" s="59" t="inlineStr">
        <is>
          <t>1438.637</t>
        </is>
      </c>
      <c r="J1830" s="59" t="inlineStr">
        <is>
          <t>1679.23</t>
        </is>
      </c>
      <c r="K1830" s="45" t="inlineStr">
        <is>
          <t>items/pressure-032-scene-0004/clip.mp4</t>
        </is>
      </c>
      <c r="L1830" s="45" t="inlineStr">
        <is>
          <t>items/pressure-032-scene-0004/thumbnail.jpg</t>
        </is>
      </c>
      <c r="M1830" s="52" t="inlineStr">
        <is>
          <t>ASR: Okay, our cooking time is finished, so how we're going to do this is we're going to take this over and turn the cold water on. And what we do is we put this under here, and it releases the, oh it's pretty hot, and what it does is it cools it down so you can take, usually what I do is, usually what I do is I take a tong and then release it up. Okay, there it goes. Okay, now I'll do it again. Okay, at release of pressure, I will take, this is safe to take this off, turn this off, and then we will go over here, on here, oh, I guess we won't put it on, come on, and we'll take this off. This is, ah, ah, this does stick. You're getting there. Yeah, it takes a while to do, but anyway. It takes strength to do it. Well the seal is working because it was really hard to get off. So this here is our stew. I will show you our stew. So this is our stew. We do have a lot of, so let's go ahead and dish them out. I'll move this. I know everyone is really hungry. so it's not as thick I guess if somebody likes it but you can add flour to it if you want which a lot of people do so for you now go ahead Linda and take a taste and let's see I didn't put as you notice I didn't add any salt or pepper to it and you can do that on your phone and there is ample liquid I guess I keep going to put some flour on it and make a it's a little graver oh yeah it is hot but everything is cooked the meat is cooked too potatoes good yeah so and that is the pressure cooking everything is very well cooked tender yeah well that's what you you know that's what you want the time that it takes to um cook this is half of what it takes to get all the vegetables together wash them and then you know cut them up and everything like that so this really is steaming as you can see and now in here if we wanted to we could add a little cornstarch or flour we can have a or add instant mashed potatoes which would be faster if you add instant mashed potatoes it would thicken up really quickly and it makes much better I think it makes sense because it would actually be healthier for you right yeah the the flour wouldn't well this was our pressure cooker day thank you very much for tuning in and to our show we really appreciate it and also um next week i think we're going to be doing clay pot cooking if you've never cooked with a clay pot you don't know what you're missing they're just absolutely wonderful we may chick cook some chicken legs i think would be really good with potatoes sounds good because I've never done clay pot clay pot. I love to cook in a clay pot. So thank you very much
OCR: RED CIMOCINI ONIONS $450 LEEKS 250/pnd Spirit of Cooking Janr and friends Producer Janice Nelson Spirt of Cooking Jann and friends REP LIMOLINI $4=0 2/pan C amera Leigh Blanner Assoclate Producer Linda Johnson Associate Producer Technical Director 25/pand Alberto Lacao Music dsed with permission Jim jenkins from his album Music of Joy Musit used with permission Jim Jenkins from histajbum "Music of Joy $4 Support from the 250/panh Clyde Roberts estate Seautlacommunitymedia.org www.spiritofcookingw-cemm cIyde Roperts estate Seattlecommunitymedia org ONIUNS www.spiritofcookingtv.com 2/paunh Seattle, WA 98133 c) 2013/ul rights reserved (c) 2013 all rights reserved RED. CIMOLINI $25/panh
VLM: Visual summary: A kitchen scene showing two women preparing food, with a close-up of a sink and a title card for a cooking show featuring fresh produce.
视觉摘要: 厨房场景，两位女士正在准备食物，画面包含水槽特写和一个烹饪节目的标题卡，展示新鲜农产品。
Visible product: Pressure Cooker
Visible components: sink; faucet; plastic container; bowl; pot; forks; baskets of vegetables; price tags; title card text
Visible actions: woman stirring contents in pot; woman stirring contents in bowl; woman holding bowl
Visible states: water running from faucet; vegetables displayed for sale; title card displayed
Visual uncertainty: The specific product being prepared or the exact model of the pressure cooker is not visible or identifiable.</t>
        </is>
      </c>
      <c r="N1830" s="45" t="inlineStr">
        <is>
          <t>36</t>
        </is>
      </c>
      <c r="O1830" s="45" t="inlineStr">
        <is>
          <t>0</t>
        </is>
      </c>
      <c r="P1830" s="59" t="str"/>
      <c r="Q1830" s="59" t="str"/>
      <c r="R1830" s="52" t="inlineStr">
        <is>
          <t>The evidence shows food preparation and pressure cooker use, but no visual or spoken content addresses cleaning the lid or sealing ring. OCR shows unrelated product pricing and credits. VLM shows kitchen scene with no visible cleaning actions. ASR discusses releasing pressure and removing the cooker, but not cleaning components.</t>
        </is>
      </c>
      <c r="S1830" s="52" t="inlineStr">
        <is>
          <t>VLM|ASR|OCR</t>
        </is>
      </c>
      <c r="T1830" s="52" t="inlineStr">
        <is>
          <t>low</t>
        </is>
      </c>
      <c r="U1830" s="52" t="inlineStr">
        <is>
          <t>No evidence of cleaning actions, components, or instructions related to lid or sealing ring.</t>
        </is>
      </c>
      <c r="V1830" s="45" t="inlineStr">
        <is>
          <t>R1</t>
        </is>
      </c>
      <c r="W1830" s="46" t="inlineStr">
        <is>
          <t>0</t>
        </is>
      </c>
      <c r="X1830" s="60" t="n"/>
      <c r="Y1830" s="60" t="n"/>
      <c r="Z1830" s="46" t="inlineStr">
        <is>
          <t>no</t>
        </is>
      </c>
      <c r="AA1830" s="54" t="inlineStr">
        <is>
          <t>全部6帧为烹饪后活动和用餐场景，无锅盖或密封圈的清洁操作。</t>
        </is>
      </c>
      <c r="AB1830" s="54" t="n"/>
      <c r="AC1830" s="46" t="inlineStr">
        <is>
          <t>completed</t>
        </is>
      </c>
      <c r="AD1830" s="46" t="inlineStr">
        <is>
          <t>2026-07-28T02:00:15+08:00</t>
        </is>
      </c>
      <c r="AE1830" s="47">
        <f>IF(AC1830&lt;&gt;"completed","",IF(W1830=O1830,"no","yes"))</f>
        <v/>
      </c>
      <c r="AF1830" s="47">
        <f>IF(AC1830&lt;&gt;"completed","",IF(AND(X1830=P1830,Y1830=Q1830),"no","yes"))</f>
        <v/>
      </c>
      <c r="AG1830" s="47">
        <f>IF(AC1830&lt;&gt;"completed","待复核",IF(OR(W1830="",Z1830="",AA1830="",AD1830=""),"缺少必填项",IF(AND(OR(AE1830="yes",AF1830="yes"),AB1830=""),"修正原因缺失",IF(OR(W1830=0,W1830=1),IF(AND(X1830="",Y1830=""),"通过","0/1级时间应留空"),IF(AND(OR(W1830=2,W1830=3),X1830&lt;&gt;"",Y1830&lt;&gt;"",X1830&gt;=I1830,Y1830&lt;=J1830,Y1830&gt;X1830),"通过","2/3级时间无效")))))</f>
        <v/>
      </c>
    </row>
    <row r="1831">
      <c r="A1831" s="45" t="inlineStr">
        <is>
          <t>VQ-044</t>
        </is>
      </c>
      <c r="B1831" s="52" t="inlineStr">
        <is>
          <t>How should the pressure-cooker lid and sealing ring be cleaned?</t>
        </is>
      </c>
      <c r="C1831" s="45" t="inlineStr">
        <is>
          <t>en</t>
        </is>
      </c>
      <c r="D1831" s="45" t="inlineStr">
        <is>
          <t>Pressure Cooker</t>
        </is>
      </c>
      <c r="E1831" s="45" t="inlineStr">
        <is>
          <t>maintenance</t>
        </is>
      </c>
      <c r="F1831" s="45" t="inlineStr">
        <is>
          <t>development</t>
        </is>
      </c>
      <c r="G1831" s="45" t="inlineStr">
        <is>
          <t>pressure-001-scene-0001</t>
        </is>
      </c>
      <c r="H1831" s="45" t="inlineStr">
        <is>
          <t>pressure-001</t>
        </is>
      </c>
      <c r="I1831" s="59" t="inlineStr">
        <is>
          <t>0.0</t>
        </is>
      </c>
      <c r="J1831" s="59" t="inlineStr">
        <is>
          <t>120.65</t>
        </is>
      </c>
      <c r="K1831" s="45" t="inlineStr">
        <is>
          <t>items/pressure-001-scene-0001/clip.mp4</t>
        </is>
      </c>
      <c r="L1831" s="45" t="inlineStr">
        <is>
          <t>items/pressure-001-scene-0001/thumbnail.jpg</t>
        </is>
      </c>
      <c r="M1831" s="52" t="inlineStr">
        <is>
          <t>VLM: Visual summary: A pressure cooker is sitting on a kitchen countertop, emitting steam from its valve.
视觉摘要: 一个压力锅放在厨房台面上，从其阀门处冒出蒸汽。
Visible product: Pressure Cooker
Visible components: pressure cooker; red valve cap; metal lid; black handles; granite countertop; white tiled wall
Visible states: steam is being released from the valve</t>
        </is>
      </c>
      <c r="N1831" s="45" t="inlineStr">
        <is>
          <t>37</t>
        </is>
      </c>
      <c r="O1831" s="45" t="inlineStr">
        <is>
          <t>0</t>
        </is>
      </c>
      <c r="P1831" s="59" t="str"/>
      <c r="Q1831" s="59" t="str"/>
      <c r="R1831" s="52" t="inlineStr">
        <is>
          <t>The scene shows a pressure cooker emitting steam but provides no visual, spoken, or OCR evidence about cleaning the lid or sealing ring.</t>
        </is>
      </c>
      <c r="S1831" s="52" t="inlineStr">
        <is>
          <t>VLM</t>
        </is>
      </c>
      <c r="T1831" s="52" t="inlineStr">
        <is>
          <t>low</t>
        </is>
      </c>
      <c r="U1831" s="52" t="inlineStr">
        <is>
          <t>No evidence of cleaning actions or instructions for lid or sealing ring is present.</t>
        </is>
      </c>
      <c r="V1831" s="45" t="inlineStr">
        <is>
          <t>R1</t>
        </is>
      </c>
      <c r="W1831" s="46" t="inlineStr">
        <is>
          <t>0</t>
        </is>
      </c>
      <c r="X1831" s="60" t="n"/>
      <c r="Y1831" s="60" t="n"/>
      <c r="Z1831" s="46" t="inlineStr">
        <is>
          <t>no</t>
        </is>
      </c>
      <c r="AA1831" s="54" t="inlineStr">
        <is>
          <t>全6帧（t=0.0s–120.6s）无任何清洁操作或拆解锅盖/密封圈的画面。</t>
        </is>
      </c>
      <c r="AB1831" s="54" t="n"/>
      <c r="AC1831" s="46" t="inlineStr">
        <is>
          <t>completed</t>
        </is>
      </c>
      <c r="AD1831" s="46" t="inlineStr">
        <is>
          <t>2026-07-28T01:55:19+08:00</t>
        </is>
      </c>
      <c r="AE1831" s="47">
        <f>IF(AC1831&lt;&gt;"completed","",IF(W1831=O1831,"no","yes"))</f>
        <v/>
      </c>
      <c r="AF1831" s="47">
        <f>IF(AC1831&lt;&gt;"completed","",IF(AND(X1831=P1831,Y1831=Q1831),"no","yes"))</f>
        <v/>
      </c>
      <c r="AG1831" s="47">
        <f>IF(AC1831&lt;&gt;"completed","待复核",IF(OR(W1831="",Z1831="",AA1831="",AD1831=""),"缺少必填项",IF(AND(OR(AE1831="yes",AF1831="yes"),AB1831=""),"修正原因缺失",IF(OR(W1831=0,W1831=1),IF(AND(X1831="",Y1831=""),"通过","0/1级时间应留空"),IF(AND(OR(W1831=2,W1831=3),X1831&lt;&gt;"",Y1831&lt;&gt;"",X1831&gt;=I1831,Y1831&lt;=J1831,Y1831&gt;X1831),"通过","2/3级时间无效")))))</f>
        <v/>
      </c>
    </row>
    <row r="1832">
      <c r="A1832" s="45" t="inlineStr">
        <is>
          <t>VQ-044</t>
        </is>
      </c>
      <c r="B1832" s="52" t="inlineStr">
        <is>
          <t>How should the pressure-cooker lid and sealing ring be cleaned?</t>
        </is>
      </c>
      <c r="C1832" s="45" t="inlineStr">
        <is>
          <t>en</t>
        </is>
      </c>
      <c r="D1832" s="45" t="inlineStr">
        <is>
          <t>Pressure Cooker</t>
        </is>
      </c>
      <c r="E1832" s="45" t="inlineStr">
        <is>
          <t>maintenance</t>
        </is>
      </c>
      <c r="F1832" s="45" t="inlineStr">
        <is>
          <t>development</t>
        </is>
      </c>
      <c r="G1832" s="45" t="inlineStr">
        <is>
          <t>pressure-037-scene-0008</t>
        </is>
      </c>
      <c r="H1832" s="45" t="inlineStr">
        <is>
          <t>pressure-037</t>
        </is>
      </c>
      <c r="I1832" s="59" t="inlineStr">
        <is>
          <t>34.279</t>
        </is>
      </c>
      <c r="J1832" s="59" t="inlineStr">
        <is>
          <t>41.284</t>
        </is>
      </c>
      <c r="K1832" s="45" t="inlineStr">
        <is>
          <t>items/pressure-037-scene-0008/clip.mp4</t>
        </is>
      </c>
      <c r="L1832" s="45" t="inlineStr">
        <is>
          <t>items/pressure-037-scene-0008/thumbnail.jpg</t>
        </is>
      </c>
      <c r="M1832" s="52" t="inlineStr">
        <is>
          <t>OCR: NSIDER PICKS INSIDE It's a slow cooker, pressure cooker, and steamer ALL IN ONE.
VLM: Visual summary: A woman is opening the lid of an Instant Pot pressure cooker, which is displaying a timer set to 8:00.
视觉摘要: 一名女性正在打开一个显示计时器设为8:00的Instant Pot压力锅的盖子。
Visible product: Instant Pot
Visible components: woman; glasses; black top; pressure cooker lid; pressure cooker control panel; digital display; buttons; brand logo; text overlay
Visible actions: woman opening lid; woman smiling
Visible states: pressure cooker lid open; digital display showing 8:00</t>
        </is>
      </c>
      <c r="N1832" s="45" t="inlineStr">
        <is>
          <t>38</t>
        </is>
      </c>
      <c r="O1832" s="45" t="inlineStr">
        <is>
          <t>1</t>
        </is>
      </c>
      <c r="P1832" s="59" t="str"/>
      <c r="Q1832" s="59" t="str"/>
      <c r="R1832" s="52" t="inlineStr">
        <is>
          <t>The scene shows a woman opening the lid of an Instant Pot pressure cooker, but does not show or mention cleaning the lid or sealing ring.</t>
        </is>
      </c>
      <c r="S1832" s="52" t="inlineStr">
        <is>
          <t>VLM</t>
        </is>
      </c>
      <c r="T1832" s="52" t="inlineStr">
        <is>
          <t>low</t>
        </is>
      </c>
      <c r="U1832" s="52" t="inlineStr">
        <is>
          <t>No evidence of cleaning action or components being cleaned.</t>
        </is>
      </c>
      <c r="V1832" s="45" t="inlineStr">
        <is>
          <t>R1</t>
        </is>
      </c>
      <c r="W1832" s="46" t="inlineStr">
        <is>
          <t>1</t>
        </is>
      </c>
      <c r="X1832" s="60" t="n"/>
      <c r="Y1832" s="60" t="n"/>
      <c r="Z1832" s="46" t="inlineStr">
        <is>
          <t>no</t>
        </is>
      </c>
      <c r="AA1832" s="54" t="inlineStr">
        <is>
          <t>锅盖可见并被开合,但无任何清洁动作或清洁剂使用演示。</t>
        </is>
      </c>
      <c r="AB1832" s="54" t="n"/>
      <c r="AC1832" s="46" t="inlineStr">
        <is>
          <t>completed</t>
        </is>
      </c>
      <c r="AD1832" s="46" t="inlineStr">
        <is>
          <t>2026-07-28T01:55:19+08:00</t>
        </is>
      </c>
      <c r="AE1832" s="47">
        <f>IF(AC1832&lt;&gt;"completed","",IF(W1832=O1832,"no","yes"))</f>
        <v/>
      </c>
      <c r="AF1832" s="47">
        <f>IF(AC1832&lt;&gt;"completed","",IF(AND(X1832=P1832,Y1832=Q1832),"no","yes"))</f>
        <v/>
      </c>
      <c r="AG1832" s="47">
        <f>IF(AC1832&lt;&gt;"completed","待复核",IF(OR(W1832="",Z1832="",AA1832="",AD1832=""),"缺少必填项",IF(AND(OR(AE1832="yes",AF1832="yes"),AB1832=""),"修正原因缺失",IF(OR(W1832=0,W1832=1),IF(AND(X1832="",Y1832=""),"通过","0/1级时间应留空"),IF(AND(OR(W1832=2,W1832=3),X1832&lt;&gt;"",Y1832&lt;&gt;"",X1832&gt;=I1832,Y1832&lt;=J1832,Y1832&gt;X1832),"通过","2/3级时间无效")))))</f>
        <v/>
      </c>
    </row>
    <row r="1833">
      <c r="A1833" s="45" t="inlineStr">
        <is>
          <t>VQ-044</t>
        </is>
      </c>
      <c r="B1833" s="52" t="inlineStr">
        <is>
          <t>How should the pressure-cooker lid and sealing ring be cleaned?</t>
        </is>
      </c>
      <c r="C1833" s="45" t="inlineStr">
        <is>
          <t>en</t>
        </is>
      </c>
      <c r="D1833" s="45" t="inlineStr">
        <is>
          <t>Pressure Cooker</t>
        </is>
      </c>
      <c r="E1833" s="45" t="inlineStr">
        <is>
          <t>maintenance</t>
        </is>
      </c>
      <c r="F1833" s="45" t="inlineStr">
        <is>
          <t>development</t>
        </is>
      </c>
      <c r="G1833" s="45" t="inlineStr">
        <is>
          <t>pressure-026-scene-0002</t>
        </is>
      </c>
      <c r="H1833" s="45" t="inlineStr">
        <is>
          <t>pressure-026</t>
        </is>
      </c>
      <c r="I1833" s="59" t="inlineStr">
        <is>
          <t>9.576</t>
        </is>
      </c>
      <c r="J1833" s="59" t="inlineStr">
        <is>
          <t>304.771</t>
        </is>
      </c>
      <c r="K1833" s="45" t="inlineStr">
        <is>
          <t>items/pressure-026-scene-0002/clip.mp4</t>
        </is>
      </c>
      <c r="L1833" s="45" t="inlineStr">
        <is>
          <t>items/pressure-026-scene-0002/thumbnail.jpg</t>
        </is>
      </c>
      <c r="M1833" s="52" t="inlineStr">
        <is>
          <t>ASR: Hi friends, Vic Sage here and thanks for joining us for a new entry in the diary of an arcade employee vidcast. Instead of an arcade game, today I'm going to be shining a spotlight on Gary Kitchen's overlooked 1983 masterpiece from Activision for the Atari 2600, Pressure Cooker. The game tasks one to two players taking alternate turns with filling the shoes of short order Sam, as he attempts to fill the custom orders of the patrons of the grill, a hopping burger joint that that has installed an automated open flame oven, complete with conveyor belt and a food dispenser. Too bad, there's a glitch in the system as the oven keeps churning out plain burgers and the dispenser seems to randomly toss out the tomatoes, onions, lettuce, and cheese that short order Sam has to catch and slap on the hamburgers. Assuming, of course, those are the ingredients the customers have requested. If Sam is presented with a condiment that he doesn't need, the player must press the fire button on the Atari joystick stick to have Sam bounce it back into the dispenser with his rotund belly. Using the electronic order board at the bottom of the screen, Sam can keep track of which ingredients he will need for each burger. These are random, and as you can see in this video, I've got quite a few guests lining up for onions on their burger. After filling an order correctly, the food dispenser will shoot out the top bun. Sam then will take the completed burger to the wrapping room, depositing it hopefully in the correct color-coded wrapping chute, and not dropping it on the floor of the room. which is shockingly easy to do in the later levels when the conveyor belt is stacked up with burgers and you are constantly on the run. In Pressure Cooker you don't have a set number of lives but a performance rating which starts at 50 points. You can see the performance point value to the left of the open flame oven. You can gain or lose performance points depending on how well you're playing the game. The performance points are different than your score by the way. You will get 10 performance points every time you earn 10,000 points. points. The maximum number of performance points you can have is 99. Short order Sam will lose 1 performance point if he allows an ingredient to be wasted, whether that be smashing against Sam or against the conveyor belt. You will also lose 1 point if you happen to place the same type of ingredient on a hamburger more than once. Sam will lose 5 performance points every time he drops a hamburger into the wrong wrapping chute, or you miss the chute and you end up dropping it on the floor. Sam loses a whopping 10 performance points if a hamburger falls off the conveyor belt. Now about the scoring for Pressure Cooker. The player will get five points for every ingredient caught, 10 points for placing the condiment on a burger for the first time, 100 points for dropping the completed burger in the correct color-coded wrapping chute. The remaining performance points will be added to your score as efficiency bonus points at the end of the wave, as well as the completed burgers as they are sold, all raising your score before a new wave begins. With the difficulty increasing, I've advanced the difficulty of this wave to show you just how fast and frantic things can get in Pressure Cooker. Bear in mind, this is even without the need of multiple ingredients for the burgers! One of the better strategies in the later stages is to position Sam closer to the food dispenser so you aren't wasting time writing to the ingredient. You can grab it, slap it on the burger, and intercept the bun. Assuming of course in the frantic pace you don't accidentally send back the ingredient like that. As you can see the later waves sometimes you will not be able to complete every burger and just have to hope you have enough performance points to survive the level. Ouch! Right on the floor. Some days you just can't get rid of a bun. Now if you were fortunate enough to grow up during the heyday of the Atari 2600 you'll know that in an Activision game if you reached a certain
OCR: ACTIVISION PRESSURE COOKER FOR THE ATARI 2600 1 TIMSION ISION 3 SION : 6 80 0 ETMSION 81 915 91 30 VSION 4 i 55 75 00 305 NMSION 1330 50 560 1 9 7 60 IETTHSION 8O B 1 4
VLM: Visual summary: A pixelated video game scene showing a character in a blue arena with score and health indicators.
视觉摘要: 一个像素风格的视频游戏场景，显示一个角色在蓝色竞技场中，带有分数和生命值指示器。
Visible product: unknown
Visible components: score display; health bar; character sprite; platform; color-coded blocks; AtariVision logo
Visible actions: character moving; score changing
Visible states: score changing from 0 to 1190 to 600; health bar decreasing from 50 to 19
Visual uncertainty: The product category label 'Pressure Cooker' is not visually represented in the frames.</t>
        </is>
      </c>
      <c r="N1833" s="45" t="inlineStr">
        <is>
          <t>39</t>
        </is>
      </c>
      <c r="O1833" s="45" t="inlineStr">
        <is>
          <t>0</t>
        </is>
      </c>
      <c r="P1833" s="59" t="str"/>
      <c r="Q1833" s="59" t="str"/>
      <c r="R1833" s="52" t="inlineStr">
        <is>
          <t>The evidence describes a video game titled 'Pressure Cooker' for the Atari 2600, not a physical pressure cooker product. No cleaning instructions or product maintenance are shown or mentioned.</t>
        </is>
      </c>
      <c r="S1833" s="52" t="inlineStr">
        <is>
          <t>VLM|ASR|OCR</t>
        </is>
      </c>
      <c r="T1833" s="52" t="inlineStr">
        <is>
          <t>low</t>
        </is>
      </c>
      <c r="U1833" s="52" t="inlineStr">
        <is>
          <t>The product is clearly identified as a video game, not a physical pressure cooker, and no maintenance or cleaning steps are present.</t>
        </is>
      </c>
      <c r="V1833" s="45" t="inlineStr">
        <is>
          <t>R1</t>
        </is>
      </c>
      <c r="W1833" s="46" t="inlineStr">
        <is>
          <t>0</t>
        </is>
      </c>
      <c r="X1833" s="60" t="n"/>
      <c r="Y1833" s="60" t="n"/>
      <c r="Z1833" s="46" t="inlineStr">
        <is>
          <t>no</t>
        </is>
      </c>
      <c r="AA1833" s="54" t="inlineStr">
        <is>
          <t>第1–6帧均为Atari游戏《Pressure Cooker》标题与游戏画面，无真实压力锅及清洁演示。</t>
        </is>
      </c>
      <c r="AB1833" s="54" t="n"/>
      <c r="AC1833" s="46" t="inlineStr">
        <is>
          <t>completed</t>
        </is>
      </c>
      <c r="AD1833" s="46" t="inlineStr">
        <is>
          <t>2026-07-28T01:55:19+08:00</t>
        </is>
      </c>
      <c r="AE1833" s="47">
        <f>IF(AC1833&lt;&gt;"completed","",IF(W1833=O1833,"no","yes"))</f>
        <v/>
      </c>
      <c r="AF1833" s="47">
        <f>IF(AC1833&lt;&gt;"completed","",IF(AND(X1833=P1833,Y1833=Q1833),"no","yes"))</f>
        <v/>
      </c>
      <c r="AG1833" s="47">
        <f>IF(AC1833&lt;&gt;"completed","待复核",IF(OR(W1833="",Z1833="",AA1833="",AD1833=""),"缺少必填项",IF(AND(OR(AE1833="yes",AF1833="yes"),AB1833=""),"修正原因缺失",IF(OR(W1833=0,W1833=1),IF(AND(X1833="",Y1833=""),"通过","0/1级时间应留空"),IF(AND(OR(W1833=2,W1833=3),X1833&lt;&gt;"",Y1833&lt;&gt;"",X1833&gt;=I1833,Y1833&lt;=J1833,Y1833&gt;X1833),"通过","2/3级时间无效")))))</f>
        <v/>
      </c>
    </row>
    <row r="1834">
      <c r="A1834" s="45" t="inlineStr">
        <is>
          <t>VQ-044</t>
        </is>
      </c>
      <c r="B1834" s="52" t="inlineStr">
        <is>
          <t>How should the pressure-cooker lid and sealing ring be cleaned?</t>
        </is>
      </c>
      <c r="C1834" s="45" t="inlineStr">
        <is>
          <t>en</t>
        </is>
      </c>
      <c r="D1834" s="45" t="inlineStr">
        <is>
          <t>Pressure Cooker</t>
        </is>
      </c>
      <c r="E1834" s="45" t="inlineStr">
        <is>
          <t>maintenance</t>
        </is>
      </c>
      <c r="F1834" s="45" t="inlineStr">
        <is>
          <t>development</t>
        </is>
      </c>
      <c r="G1834" s="45" t="inlineStr">
        <is>
          <t>pressure-037-scene-0004</t>
        </is>
      </c>
      <c r="H1834" s="45" t="inlineStr">
        <is>
          <t>pressure-037</t>
        </is>
      </c>
      <c r="I1834" s="59" t="inlineStr">
        <is>
          <t>14.512</t>
        </is>
      </c>
      <c r="J1834" s="59" t="inlineStr">
        <is>
          <t>17.807</t>
        </is>
      </c>
      <c r="K1834" s="45" t="inlineStr">
        <is>
          <t>items/pressure-037-scene-0004/clip.mp4</t>
        </is>
      </c>
      <c r="L1834" s="45" t="inlineStr">
        <is>
          <t>items/pressure-037-scene-0004/thumbnail.jpg</t>
        </is>
      </c>
      <c r="M1834" s="52" t="inlineStr">
        <is>
          <t>OCR: INSIDER PICKS
VLM: Visual summary: A person is using a pressure cooker, placing eggs into a steamer basket inside it.
视觉摘要: 一个人正在使用压力锅，将鸡蛋放入锅内的蒸架中。
Visible product: Pressure Cooker
Visible components: pressure cooker; steamer basket; eggs; digital display; control panel; lid handle; glass measuring cup
Visible actions: person opening the pressure cooker lid; person placing eggs into the steamer basket
Visible states: pressure cooker lid is open; eggs are being placed in the steamer basket
Visible warnings: CAUTION; Wipe En Danger</t>
        </is>
      </c>
      <c r="N1834" s="45" t="inlineStr">
        <is>
          <t>40</t>
        </is>
      </c>
      <c r="O1834" s="45" t="inlineStr">
        <is>
          <t>0</t>
        </is>
      </c>
      <c r="P1834" s="59" t="str"/>
      <c r="Q1834" s="59" t="str"/>
      <c r="R1834" s="52" t="inlineStr">
        <is>
          <t>The scene shows a person placing eggs into a steamer basket inside the pressure cooker, with no visible or described action related to cleaning the lid or sealing ring.</t>
        </is>
      </c>
      <c r="S1834" s="52" t="inlineStr">
        <is>
          <t>VLM</t>
        </is>
      </c>
      <c r="T1834" s="52" t="inlineStr">
        <is>
          <t>low</t>
        </is>
      </c>
      <c r="U1834" s="52" t="inlineStr">
        <is>
          <t>No evidence of cleaning actions or components related to the lid or sealing ring is present.</t>
        </is>
      </c>
      <c r="V1834" s="45" t="inlineStr">
        <is>
          <t>R1</t>
        </is>
      </c>
      <c r="W1834" s="46" t="inlineStr">
        <is>
          <t>0</t>
        </is>
      </c>
      <c r="X1834" s="60" t="n"/>
      <c r="Y1834" s="60" t="n"/>
      <c r="Z1834" s="46" t="inlineStr">
        <is>
          <t>no</t>
        </is>
      </c>
      <c r="AA1834" s="54" t="inlineStr">
        <is>
          <t>场景中没有清洗锅盖或密封圈的动作。</t>
        </is>
      </c>
      <c r="AB1834" s="54" t="n"/>
      <c r="AC1834" s="46" t="inlineStr">
        <is>
          <t>completed</t>
        </is>
      </c>
      <c r="AD1834" s="46" t="inlineStr">
        <is>
          <t>2026-07-28T01:55:19+08:00</t>
        </is>
      </c>
      <c r="AE1834" s="47">
        <f>IF(AC1834&lt;&gt;"completed","",IF(W1834=O1834,"no","yes"))</f>
        <v/>
      </c>
      <c r="AF1834" s="47">
        <f>IF(AC1834&lt;&gt;"completed","",IF(AND(X1834=P1834,Y1834=Q1834),"no","yes"))</f>
        <v/>
      </c>
      <c r="AG1834" s="47">
        <f>IF(AC1834&lt;&gt;"completed","待复核",IF(OR(W1834="",Z1834="",AA1834="",AD1834=""),"缺少必填项",IF(AND(OR(AE1834="yes",AF1834="yes"),AB1834=""),"修正原因缺失",IF(OR(W1834=0,W1834=1),IF(AND(X1834="",Y1834=""),"通过","0/1级时间应留空"),IF(AND(OR(W1834=2,W1834=3),X1834&lt;&gt;"",Y1834&lt;&gt;"",X1834&gt;=I1834,Y1834&lt;=J1834,Y1834&gt;X1834),"通过","2/3级时间无效")))))</f>
        <v/>
      </c>
    </row>
    <row r="1835">
      <c r="A1835" s="45" t="inlineStr">
        <is>
          <t>VQ-044</t>
        </is>
      </c>
      <c r="B1835" s="52" t="inlineStr">
        <is>
          <t>How should the pressure-cooker lid and sealing ring be cleaned?</t>
        </is>
      </c>
      <c r="C1835" s="45" t="inlineStr">
        <is>
          <t>en</t>
        </is>
      </c>
      <c r="D1835" s="45" t="inlineStr">
        <is>
          <t>Pressure Cooker</t>
        </is>
      </c>
      <c r="E1835" s="45" t="inlineStr">
        <is>
          <t>maintenance</t>
        </is>
      </c>
      <c r="F1835" s="45" t="inlineStr">
        <is>
          <t>development</t>
        </is>
      </c>
      <c r="G1835" s="45" t="inlineStr">
        <is>
          <t>pressure-012-scene-0017</t>
        </is>
      </c>
      <c r="H1835" s="45" t="inlineStr">
        <is>
          <t>pressure-012</t>
        </is>
      </c>
      <c r="I1835" s="59" t="inlineStr">
        <is>
          <t>62.462</t>
        </is>
      </c>
      <c r="J1835" s="59" t="inlineStr">
        <is>
          <t>66.133</t>
        </is>
      </c>
      <c r="K1835" s="45" t="inlineStr">
        <is>
          <t>items/pressure-012-scene-0017/clip.mp4</t>
        </is>
      </c>
      <c r="L1835" s="45" t="inlineStr">
        <is>
          <t>items/pressure-012-scene-0017/thumbnail.jpg</t>
        </is>
      </c>
      <c r="M1835" s="52" t="inlineStr">
        <is>
          <t>OCR: Ultra Start
VLM: Visual summary: A hand is placing the lid on a pressure cooker containing chicken pieces and sauce, which are being stirred with a spatula.
视觉摘要: 一只手正在将盖子盖上一个装有鸡肉块和酱汁的压力锅，锅内用锅铲搅拌。
Visible product: Pressure Cooker
Visible components: pressure cooker; lid; spatula; chicken pieces; sauce; garlic cloves; green onions
Visible actions: stirring; placing lid on pressure cooker
Visible states: chicken pieces coated in sauce; lid being closed</t>
        </is>
      </c>
      <c r="N1835" s="45" t="inlineStr">
        <is>
          <t>41</t>
        </is>
      </c>
      <c r="O1835" s="45" t="inlineStr">
        <is>
          <t>0</t>
        </is>
      </c>
      <c r="P1835" s="59" t="str"/>
      <c r="Q1835" s="59" t="str"/>
      <c r="R1835" s="52" t="inlineStr">
        <is>
          <t>The scene shows a lid being placed on a pressure cooker with food inside, not cleaning the lid or sealing ring.</t>
        </is>
      </c>
      <c r="S1835" s="52" t="inlineStr">
        <is>
          <t>VLM</t>
        </is>
      </c>
      <c r="T1835" s="52" t="inlineStr">
        <is>
          <t>low</t>
        </is>
      </c>
      <c r="U1835" s="52" t="inlineStr">
        <is>
          <t>No evidence of cleaning actions or components related to lid or sealing ring.</t>
        </is>
      </c>
      <c r="V1835" s="45" t="inlineStr">
        <is>
          <t>R1</t>
        </is>
      </c>
      <c r="W1835" s="46" t="inlineStr">
        <is>
          <t>0</t>
        </is>
      </c>
      <c r="X1835" s="60" t="n"/>
      <c r="Y1835" s="60" t="n"/>
      <c r="Z1835" s="46" t="inlineStr">
        <is>
          <t>no</t>
        </is>
      </c>
      <c r="AA1835" s="54" t="inlineStr">
        <is>
          <t>6帧画面均为烹饪过程中的食材搅拌和盖盖动作，无清洗锅盖、密封圈或任何清洁工具/水流出现。</t>
        </is>
      </c>
      <c r="AB1835" s="54" t="n"/>
      <c r="AC1835" s="46" t="inlineStr">
        <is>
          <t>completed</t>
        </is>
      </c>
      <c r="AD1835" s="46" t="inlineStr">
        <is>
          <t>2026-07-28T01:55:19+08:00</t>
        </is>
      </c>
      <c r="AE1835" s="47">
        <f>IF(AC1835&lt;&gt;"completed","",IF(W1835=O1835,"no","yes"))</f>
        <v/>
      </c>
      <c r="AF1835" s="47">
        <f>IF(AC1835&lt;&gt;"completed","",IF(AND(X1835=P1835,Y1835=Q1835),"no","yes"))</f>
        <v/>
      </c>
      <c r="AG1835" s="47">
        <f>IF(AC1835&lt;&gt;"completed","待复核",IF(OR(W1835="",Z1835="",AA1835="",AD1835=""),"缺少必填项",IF(AND(OR(AE1835="yes",AF1835="yes"),AB1835=""),"修正原因缺失",IF(OR(W1835=0,W1835=1),IF(AND(X1835="",Y1835=""),"通过","0/1级时间应留空"),IF(AND(OR(W1835=2,W1835=3),X1835&lt;&gt;"",Y1835&lt;&gt;"",X1835&gt;=I1835,Y1835&lt;=J1835,Y1835&gt;X1835),"通过","2/3级时间无效")))))</f>
        <v/>
      </c>
    </row>
    <row r="1836">
      <c r="A1836" s="45" t="inlineStr">
        <is>
          <t>VQ-044</t>
        </is>
      </c>
      <c r="B1836" s="52" t="inlineStr">
        <is>
          <t>How should the pressure-cooker lid and sealing ring be cleaned?</t>
        </is>
      </c>
      <c r="C1836" s="45" t="inlineStr">
        <is>
          <t>en</t>
        </is>
      </c>
      <c r="D1836" s="45" t="inlineStr">
        <is>
          <t>Pressure Cooker</t>
        </is>
      </c>
      <c r="E1836" s="45" t="inlineStr">
        <is>
          <t>maintenance</t>
        </is>
      </c>
      <c r="F1836" s="45" t="inlineStr">
        <is>
          <t>development</t>
        </is>
      </c>
      <c r="G1836" s="45" t="inlineStr">
        <is>
          <t>pressure-037-scene-0009</t>
        </is>
      </c>
      <c r="H1836" s="45" t="inlineStr">
        <is>
          <t>pressure-037</t>
        </is>
      </c>
      <c r="I1836" s="59" t="inlineStr">
        <is>
          <t>41.284</t>
        </is>
      </c>
      <c r="J1836" s="59" t="inlineStr">
        <is>
          <t>45.955</t>
        </is>
      </c>
      <c r="K1836" s="45" t="inlineStr">
        <is>
          <t>items/pressure-037-scene-0009/clip.mp4</t>
        </is>
      </c>
      <c r="L1836" s="45" t="inlineStr">
        <is>
          <t>items/pressure-037-scene-0009/thumbnail.jpg</t>
        </is>
      </c>
      <c r="M1836" s="52" t="inlineStr">
        <is>
          <t>OCR: INSIDER PICKS It makes tender pulled pork in 90 minutes.
VLM: Visual summary: A person is shown interacting with a multi-functional kitchen appliance, which is identified by on-screen text as a slow cooker, pressure cooker, and steamer all in one.
视觉摘要: 一个人正在与一个多功能厨房电器互动，该电器被屏幕上的文字描述为集慢炖锅、压力锅和蒸锅于一体的设备。
Visible product: Pressure Cooker
Visible components: black appliance lid; black control knob; person's hand; person's hair
Visible actions: person holding appliance lid; person turning control knob
Visual uncertainty: The full product name or brand is not visible. The exact model or specifications are not visible.</t>
        </is>
      </c>
      <c r="N1836" s="45" t="inlineStr">
        <is>
          <t>42</t>
        </is>
      </c>
      <c r="O1836" s="45" t="inlineStr">
        <is>
          <t>1</t>
        </is>
      </c>
      <c r="P1836" s="59" t="str"/>
      <c r="Q1836" s="59" t="str"/>
      <c r="R1836" s="52" t="inlineStr">
        <is>
          <t>The scene shows a person interacting with a pressure cooker lid and control knob, but no cleaning action or instruction is visible or implied.</t>
        </is>
      </c>
      <c r="S1836" s="52" t="inlineStr">
        <is>
          <t>VLM</t>
        </is>
      </c>
      <c r="T1836" s="52" t="inlineStr">
        <is>
          <t>low</t>
        </is>
      </c>
      <c r="U1836" s="52" t="inlineStr">
        <is>
          <t>No cleaning action or instruction is shown or described in the evidence.</t>
        </is>
      </c>
      <c r="V1836" s="45" t="inlineStr">
        <is>
          <t>R1</t>
        </is>
      </c>
      <c r="W1836" s="46" t="inlineStr">
        <is>
          <t>1</t>
        </is>
      </c>
      <c r="X1836" s="60" t="n"/>
      <c r="Y1836" s="60" t="n"/>
      <c r="Z1836" s="46" t="inlineStr">
        <is>
          <t>no</t>
        </is>
      </c>
      <c r="AA1836" s="54" t="inlineStr">
        <is>
          <t>压力锅盖出现在画面中并有手部操作，但无任何清理动作或清洁方法的说明。</t>
        </is>
      </c>
      <c r="AB1836" s="54" t="n"/>
      <c r="AC1836" s="46" t="inlineStr">
        <is>
          <t>completed</t>
        </is>
      </c>
      <c r="AD1836" s="46" t="inlineStr">
        <is>
          <t>2026-07-28T01:55:19+08:00</t>
        </is>
      </c>
      <c r="AE1836" s="47">
        <f>IF(AC1836&lt;&gt;"completed","",IF(W1836=O1836,"no","yes"))</f>
        <v/>
      </c>
      <c r="AF1836" s="47">
        <f>IF(AC1836&lt;&gt;"completed","",IF(AND(X1836=P1836,Y1836=Q1836),"no","yes"))</f>
        <v/>
      </c>
      <c r="AG1836" s="47">
        <f>IF(AC1836&lt;&gt;"completed","待复核",IF(OR(W1836="",Z1836="",AA1836="",AD1836=""),"缺少必填项",IF(AND(OR(AE1836="yes",AF1836="yes"),AB1836=""),"修正原因缺失",IF(OR(W1836=0,W1836=1),IF(AND(X1836="",Y1836=""),"通过","0/1级时间应留空"),IF(AND(OR(W1836=2,W1836=3),X1836&lt;&gt;"",Y1836&lt;&gt;"",X1836&gt;=I1836,Y1836&lt;=J1836,Y1836&gt;X1836),"通过","2/3级时间无效")))))</f>
        <v/>
      </c>
    </row>
    <row r="1837">
      <c r="A1837" s="45" t="inlineStr">
        <is>
          <t>VQ-045</t>
        </is>
      </c>
      <c r="B1837" s="52" t="inlineStr">
        <is>
          <t>怎样清理压力锅的排气阀和防堵部件？</t>
        </is>
      </c>
      <c r="C1837" s="45" t="inlineStr">
        <is>
          <t>zh-CN</t>
        </is>
      </c>
      <c r="D1837" s="45" t="inlineStr">
        <is>
          <t>Pressure Cooker</t>
        </is>
      </c>
      <c r="E1837" s="45" t="inlineStr">
        <is>
          <t>maintenance</t>
        </is>
      </c>
      <c r="F1837" s="45" t="inlineStr">
        <is>
          <t>source_disjoint_test</t>
        </is>
      </c>
      <c r="G1837" s="45" t="inlineStr">
        <is>
          <t>pressure-020-scene-0008</t>
        </is>
      </c>
      <c r="H1837" s="45" t="inlineStr">
        <is>
          <t>pressure-020</t>
        </is>
      </c>
      <c r="I1837" s="59" t="inlineStr">
        <is>
          <t>176.677</t>
        </is>
      </c>
      <c r="J1837" s="59" t="inlineStr">
        <is>
          <t>181.248</t>
        </is>
      </c>
      <c r="K1837" s="45" t="inlineStr">
        <is>
          <t>items/pressure-020-scene-0008/clip.mp4</t>
        </is>
      </c>
      <c r="L1837" s="45" t="inlineStr">
        <is>
          <t>items/pressure-020-scene-0008/thumbnail.jpg</t>
        </is>
      </c>
      <c r="M1837" s="52" t="inlineStr">
        <is>
          <t>ASR: for six minutes okay so it's done so I'm gonna go ahead and hit ah because we we wanna just let the steam out right away. Okay, so the rice is done.
VLM: Visual summary: A person in a red shirt is interacting with a stainless steel pressure cooker in a kitchen setting.
视觉摘要: 一个人穿着红色衬衫，在厨房环境中与一个不锈钢压力锅互动。
Visible product: Pressure Cooker
Visible components: stainless steel pot body; black lid; handle on lid; pressure release valve; white indicator tube
Visible actions: person's hand pressing down on the lid handle
Visible states: pressure cooker appears to be closed and sealed
Visual uncertainty: The exact model or brand of the pressure cooker is not visible. The person's full face and other body parts are not visible. The specific action being performed (e.g., locking, sealing, starting) is not fully clear from the frames.</t>
        </is>
      </c>
      <c r="N1837" s="45" t="inlineStr">
        <is>
          <t>1</t>
        </is>
      </c>
      <c r="O1837" s="45" t="inlineStr">
        <is>
          <t>1</t>
        </is>
      </c>
      <c r="P1837" s="59" t="str"/>
      <c r="Q1837" s="59" t="str"/>
      <c r="R1837" s="52" t="inlineStr">
        <is>
          <t>The scene shows a person interacting with a pressure cooker, but no action related to cleaning the pressure release valve or anti-clog components is visible or implied.</t>
        </is>
      </c>
      <c r="S1837" s="52" t="inlineStr">
        <is>
          <t>VLM</t>
        </is>
      </c>
      <c r="T1837" s="52" t="inlineStr">
        <is>
          <t>low</t>
        </is>
      </c>
      <c r="U1837" s="52" t="inlineStr">
        <is>
          <t>The visual evidence does not show any cleaning action or focus on the valve or anti-clog parts.</t>
        </is>
      </c>
      <c r="V1837" s="45" t="inlineStr">
        <is>
          <t>R1</t>
        </is>
      </c>
      <c r="W1837" s="46" t="inlineStr">
        <is>
          <t>0</t>
        </is>
      </c>
      <c r="X1837" s="60" t="n"/>
      <c r="Y1837" s="60" t="n"/>
      <c r="Z1837" s="46" t="inlineStr">
        <is>
          <t>no</t>
        </is>
      </c>
      <c r="AA1837" s="54" t="inlineStr">
        <is>
          <t>6 帧无清洁排气阀的动作。</t>
        </is>
      </c>
      <c r="AB1837" s="54" t="inlineStr">
        <is>
          <t>AI=1→R1=0</t>
        </is>
      </c>
      <c r="AC1837" s="46" t="inlineStr">
        <is>
          <t>completed</t>
        </is>
      </c>
      <c r="AD1837" s="46" t="inlineStr">
        <is>
          <t>2026-07-28T01:55:19+08:00</t>
        </is>
      </c>
      <c r="AE1837" s="47">
        <f>IF(AC1837&lt;&gt;"completed","",IF(W1837=O1837,"no","yes"))</f>
        <v/>
      </c>
      <c r="AF1837" s="47">
        <f>IF(AC1837&lt;&gt;"completed","",IF(AND(X1837=P1837,Y1837=Q1837),"no","yes"))</f>
        <v/>
      </c>
      <c r="AG1837" s="47">
        <f>IF(AC1837&lt;&gt;"completed","待复核",IF(OR(W1837="",Z1837="",AA1837="",AD1837=""),"缺少必填项",IF(AND(OR(AE1837="yes",AF1837="yes"),AB1837=""),"修正原因缺失",IF(OR(W1837=0,W1837=1),IF(AND(X1837="",Y1837=""),"通过","0/1级时间应留空"),IF(AND(OR(W1837=2,W1837=3),X1837&lt;&gt;"",Y1837&lt;&gt;"",X1837&gt;=I1837,Y1837&lt;=J1837,Y1837&gt;X1837),"通过","2/3级时间无效")))))</f>
        <v/>
      </c>
    </row>
    <row r="1838">
      <c r="A1838" s="45" t="inlineStr">
        <is>
          <t>VQ-045</t>
        </is>
      </c>
      <c r="B1838" s="52" t="inlineStr">
        <is>
          <t>怎样清理压力锅的排气阀和防堵部件？</t>
        </is>
      </c>
      <c r="C1838" s="45" t="inlineStr">
        <is>
          <t>zh-CN</t>
        </is>
      </c>
      <c r="D1838" s="45" t="inlineStr">
        <is>
          <t>Pressure Cooker</t>
        </is>
      </c>
      <c r="E1838" s="45" t="inlineStr">
        <is>
          <t>maintenance</t>
        </is>
      </c>
      <c r="F1838" s="45" t="inlineStr">
        <is>
          <t>source_disjoint_test</t>
        </is>
      </c>
      <c r="G1838" s="45" t="inlineStr">
        <is>
          <t>pressure-020-scene-0004</t>
        </is>
      </c>
      <c r="H1838" s="45" t="inlineStr">
        <is>
          <t>pressure-020</t>
        </is>
      </c>
      <c r="I1838" s="59" t="inlineStr">
        <is>
          <t>105.939</t>
        </is>
      </c>
      <c r="J1838" s="59" t="inlineStr">
        <is>
          <t>120.988</t>
        </is>
      </c>
      <c r="K1838" s="45" t="inlineStr">
        <is>
          <t>items/pressure-020-scene-0004/clip.mp4</t>
        </is>
      </c>
      <c r="L1838" s="45" t="inlineStr">
        <is>
          <t>items/pressure-020-scene-0004/thumbnail.jpg</t>
        </is>
      </c>
      <c r="M1838" s="52" t="inlineStr">
        <is>
          <t>ASR: now some people say you should do this until the water is clear i've found that as long as you do it until it's relatively clear it's still pretty stick free i usually just rinse it twice i'm just
VLM: Visual summary: A person is rinsing rice in a metal bowl under running water in a kitchen sink, then draining the rice through a strainer.
视觉摘要: 一个人在厨房水槽里用流水冲洗碗中的米，然后将米通过滤网沥干。
Visible product: Pressure Cooker
Visible components: metal bowl; strainer; kitchen sink; faucet; granite countertop
Visible actions: rinsing rice; draining rice through strainer
Visible states: water running; rice being rinsed; rice being drained
Visual uncertainty: The specific model or brand of the pressure cooker is not visible. The exact type of rice is not identifiable.</t>
        </is>
      </c>
      <c r="N1838" s="45" t="inlineStr">
        <is>
          <t>2</t>
        </is>
      </c>
      <c r="O1838" s="45" t="inlineStr">
        <is>
          <t>0</t>
        </is>
      </c>
      <c r="P1838" s="59" t="str"/>
      <c r="Q1838" s="59" t="str"/>
      <c r="R1838" s="52" t="inlineStr">
        <is>
          <t>The scene shows rinsing rice in a bowl and strainer, unrelated to cleaning a pressure cooker's pressure valve or anti-clog components.</t>
        </is>
      </c>
      <c r="S1838" s="52" t="inlineStr">
        <is>
          <t>VLM</t>
        </is>
      </c>
      <c r="T1838" s="52" t="inlineStr">
        <is>
          <t>low</t>
        </is>
      </c>
      <c r="U1838" s="52" t="inlineStr">
        <is>
          <t>No evidence of pressure cooker components or cleaning actions related to valve or anti-clog parts.</t>
        </is>
      </c>
      <c r="V1838" s="45" t="inlineStr">
        <is>
          <t>R1</t>
        </is>
      </c>
      <c r="W1838" s="46" t="inlineStr">
        <is>
          <t>0</t>
        </is>
      </c>
      <c r="X1838" s="60" t="n"/>
      <c r="Y1838" s="60" t="n"/>
      <c r="Z1838" s="46" t="inlineStr">
        <is>
          <t>no</t>
        </is>
      </c>
      <c r="AA1838" s="54" t="inlineStr">
        <is>
          <t>6帧均为洗米/沥水画面（t=105.9–121.0s），未见压力锅排气阀或防堵部件。</t>
        </is>
      </c>
      <c r="AB1838" s="54" t="n"/>
      <c r="AC1838" s="46" t="inlineStr">
        <is>
          <t>completed</t>
        </is>
      </c>
      <c r="AD1838" s="46" t="inlineStr">
        <is>
          <t>2026-07-28T02:00:15+08:00</t>
        </is>
      </c>
      <c r="AE1838" s="47">
        <f>IF(AC1838&lt;&gt;"completed","",IF(W1838=O1838,"no","yes"))</f>
        <v/>
      </c>
      <c r="AF1838" s="47">
        <f>IF(AC1838&lt;&gt;"completed","",IF(AND(X1838=P1838,Y1838=Q1838),"no","yes"))</f>
        <v/>
      </c>
      <c r="AG1838" s="47">
        <f>IF(AC1838&lt;&gt;"completed","待复核",IF(OR(W1838="",Z1838="",AA1838="",AD1838=""),"缺少必填项",IF(AND(OR(AE1838="yes",AF1838="yes"),AB1838=""),"修正原因缺失",IF(OR(W1838=0,W1838=1),IF(AND(X1838="",Y1838=""),"通过","0/1级时间应留空"),IF(AND(OR(W1838=2,W1838=3),X1838&lt;&gt;"",Y1838&lt;&gt;"",X1838&gt;=I1838,Y1838&lt;=J1838,Y1838&gt;X1838),"通过","2/3级时间无效")))))</f>
        <v/>
      </c>
    </row>
    <row r="1839">
      <c r="A1839" s="45" t="inlineStr">
        <is>
          <t>VQ-045</t>
        </is>
      </c>
      <c r="B1839" s="52" t="inlineStr">
        <is>
          <t>怎样清理压力锅的排气阀和防堵部件？</t>
        </is>
      </c>
      <c r="C1839" s="45" t="inlineStr">
        <is>
          <t>zh-CN</t>
        </is>
      </c>
      <c r="D1839" s="45" t="inlineStr">
        <is>
          <t>Pressure Cooker</t>
        </is>
      </c>
      <c r="E1839" s="45" t="inlineStr">
        <is>
          <t>maintenance</t>
        </is>
      </c>
      <c r="F1839" s="45" t="inlineStr">
        <is>
          <t>source_disjoint_test</t>
        </is>
      </c>
      <c r="G1839" s="45" t="inlineStr">
        <is>
          <t>pressure-037-scene-0004</t>
        </is>
      </c>
      <c r="H1839" s="45" t="inlineStr">
        <is>
          <t>pressure-037</t>
        </is>
      </c>
      <c r="I1839" s="59" t="inlineStr">
        <is>
          <t>14.512</t>
        </is>
      </c>
      <c r="J1839" s="59" t="inlineStr">
        <is>
          <t>17.807</t>
        </is>
      </c>
      <c r="K1839" s="45" t="inlineStr">
        <is>
          <t>items/pressure-037-scene-0004/clip.mp4</t>
        </is>
      </c>
      <c r="L1839" s="45" t="inlineStr">
        <is>
          <t>items/pressure-037-scene-0004/thumbnail.jpg</t>
        </is>
      </c>
      <c r="M1839" s="52" t="inlineStr">
        <is>
          <t>OCR: INSIDER PICKS
VLM: Visual summary: A person is using a pressure cooker, placing eggs into a steamer basket inside it.
视觉摘要: 一个人正在使用压力锅，将鸡蛋放入锅内的蒸架中。
Visible product: Pressure Cooker
Visible components: pressure cooker; steamer basket; eggs; digital display; control panel; lid handle; glass measuring cup
Visible actions: person opening the pressure cooker lid; person placing eggs into the steamer basket
Visible states: pressure cooker lid is open; eggs are being placed in the steamer basket
Visible warnings: CAUTION; Wipe En Danger</t>
        </is>
      </c>
      <c r="N1839" s="45" t="inlineStr">
        <is>
          <t>3</t>
        </is>
      </c>
      <c r="O1839" s="45" t="inlineStr">
        <is>
          <t>0</t>
        </is>
      </c>
      <c r="P1839" s="59" t="str"/>
      <c r="Q1839" s="59" t="str"/>
      <c r="R1839" s="52" t="inlineStr">
        <is>
          <t>The scene shows a person placing eggs into a steamer basket inside the pressure cooker, with no visible or described interaction with the排气阀 or防堵部件.</t>
        </is>
      </c>
      <c r="S1839" s="52" t="inlineStr">
        <is>
          <t>VLM</t>
        </is>
      </c>
      <c r="T1839" s="52" t="inlineStr">
        <is>
          <t>low</t>
        </is>
      </c>
      <c r="U1839" s="52" t="inlineStr">
        <is>
          <t>No evidence of any action related to cleaning the pressure valve or anti-clog component.</t>
        </is>
      </c>
      <c r="V1839" s="45" t="inlineStr">
        <is>
          <t>R1</t>
        </is>
      </c>
      <c r="W1839" s="46" t="inlineStr">
        <is>
          <t>0</t>
        </is>
      </c>
      <c r="X1839" s="60" t="n"/>
      <c r="Y1839" s="60" t="n"/>
      <c r="Z1839" s="46" t="inlineStr">
        <is>
          <t>no</t>
        </is>
      </c>
      <c r="AA1839" s="54" t="inlineStr">
        <is>
          <t>画面中无排气阀、防堵部件及清洁动作。</t>
        </is>
      </c>
      <c r="AB1839" s="54" t="n"/>
      <c r="AC1839" s="46" t="inlineStr">
        <is>
          <t>completed</t>
        </is>
      </c>
      <c r="AD1839" s="46" t="inlineStr">
        <is>
          <t>2026-07-28T01:55:19+08:00</t>
        </is>
      </c>
      <c r="AE1839" s="47">
        <f>IF(AC1839&lt;&gt;"completed","",IF(W1839=O1839,"no","yes"))</f>
        <v/>
      </c>
      <c r="AF1839" s="47">
        <f>IF(AC1839&lt;&gt;"completed","",IF(AND(X1839=P1839,Y1839=Q1839),"no","yes"))</f>
        <v/>
      </c>
      <c r="AG1839" s="47">
        <f>IF(AC1839&lt;&gt;"completed","待复核",IF(OR(W1839="",Z1839="",AA1839="",AD1839=""),"缺少必填项",IF(AND(OR(AE1839="yes",AF1839="yes"),AB1839=""),"修正原因缺失",IF(OR(W1839=0,W1839=1),IF(AND(X1839="",Y1839=""),"通过","0/1级时间应留空"),IF(AND(OR(W1839=2,W1839=3),X1839&lt;&gt;"",Y1839&lt;&gt;"",X1839&gt;=I1839,Y1839&lt;=J1839,Y1839&gt;X1839),"通过","2/3级时间无效")))))</f>
        <v/>
      </c>
    </row>
    <row r="1840">
      <c r="A1840" s="45" t="inlineStr">
        <is>
          <t>VQ-045</t>
        </is>
      </c>
      <c r="B1840" s="52" t="inlineStr">
        <is>
          <t>怎样清理压力锅的排气阀和防堵部件？</t>
        </is>
      </c>
      <c r="C1840" s="45" t="inlineStr">
        <is>
          <t>zh-CN</t>
        </is>
      </c>
      <c r="D1840" s="45" t="inlineStr">
        <is>
          <t>Pressure Cooker</t>
        </is>
      </c>
      <c r="E1840" s="45" t="inlineStr">
        <is>
          <t>maintenance</t>
        </is>
      </c>
      <c r="F1840" s="45" t="inlineStr">
        <is>
          <t>source_disjoint_test</t>
        </is>
      </c>
      <c r="G1840" s="45" t="inlineStr">
        <is>
          <t>pressure-036-scene-0007</t>
        </is>
      </c>
      <c r="H1840" s="45" t="inlineStr">
        <is>
          <t>pressure-036</t>
        </is>
      </c>
      <c r="I1840" s="59" t="inlineStr">
        <is>
          <t>78.312</t>
        </is>
      </c>
      <c r="J1840" s="59" t="inlineStr">
        <is>
          <t>91.658</t>
        </is>
      </c>
      <c r="K1840" s="45" t="inlineStr">
        <is>
          <t>items/pressure-036-scene-0007/clip.mp4</t>
        </is>
      </c>
      <c r="L1840" s="45" t="inlineStr">
        <is>
          <t>items/pressure-036-scene-0007/thumbnail.jpg</t>
        </is>
      </c>
      <c r="M1840" s="52" t="inlineStr">
        <is>
          <t>ASR: is the power cord is detachable. It has an inner basket. I like the idea of a basket because you can keep a lot of vegetables and stuff in there. It does have a little bit of a rise so so you can put water in the bottom to keep things moist. And then of course we have the container,
VLM: Visual summary: A person is handling stainless steel inner pots and steamer baskets for a black pressure cooker on a kitchen counter.
视觉摘要: 一个人正在厨房台面上操作黑色压力锅的不锈钢内锅和蒸架。
Visible product: Pressure Cooker
Visible components: black pressure cooker; stainless steel inner pot; stainless steel steamer basket; digital display; control knob; red silicone oven mitts
Visible actions: person placing steamer basket into pressure cooker; person removing steamer basket from pressure cooker; person placing a round perforated steamer insert into the basket
Visible states: pressure cooker with inner pot removed; steamer basket being assembled or disassembled
Visual uncertainty: The brand name 'Simfonio' is visible but not fully legible in all frames. The exact model or specifications are not visible.</t>
        </is>
      </c>
      <c r="N1840" s="45" t="inlineStr">
        <is>
          <t>4</t>
        </is>
      </c>
      <c r="O1840" s="45" t="inlineStr">
        <is>
          <t>0</t>
        </is>
      </c>
      <c r="P1840" s="59" t="str"/>
      <c r="Q1840" s="59" t="str"/>
      <c r="R1840" s="52" t="inlineStr">
        <is>
          <t>The scene shows handling of inner pots and steamer baskets, not the pressure valve or anti-clog components. No mention or visual of valve cleaning or related maintenance steps.</t>
        </is>
      </c>
      <c r="S1840" s="52" t="inlineStr">
        <is>
          <t>VLM|ASR</t>
        </is>
      </c>
      <c r="T1840" s="52" t="inlineStr">
        <is>
          <t>low</t>
        </is>
      </c>
      <c r="U1840" s="52" t="inlineStr">
        <is>
          <t>No evidence of pressure valve or anti-clog parts visible or mentioned.</t>
        </is>
      </c>
      <c r="V1840" s="45" t="inlineStr">
        <is>
          <t>R1</t>
        </is>
      </c>
      <c r="W1840" s="46" t="inlineStr">
        <is>
          <t>0</t>
        </is>
      </c>
      <c r="X1840" s="60" t="n"/>
      <c r="Y1840" s="60" t="n"/>
      <c r="Z1840" s="46" t="inlineStr">
        <is>
          <t>no</t>
        </is>
      </c>
      <c r="AA1840" s="54" t="inlineStr">
        <is>
          <t>6帧仅展示内胆、蒸篮的取放与展示，未出现排气阀、防堵罩及其清理动作（t=78.3s-91.7s）。</t>
        </is>
      </c>
      <c r="AB1840" s="54" t="n"/>
      <c r="AC1840" s="46" t="inlineStr">
        <is>
          <t>completed</t>
        </is>
      </c>
      <c r="AD1840" s="46" t="inlineStr">
        <is>
          <t>2026-07-28T01:55:19+08:00</t>
        </is>
      </c>
      <c r="AE1840" s="47">
        <f>IF(AC1840&lt;&gt;"completed","",IF(W1840=O1840,"no","yes"))</f>
        <v/>
      </c>
      <c r="AF1840" s="47">
        <f>IF(AC1840&lt;&gt;"completed","",IF(AND(X1840=P1840,Y1840=Q1840),"no","yes"))</f>
        <v/>
      </c>
      <c r="AG1840" s="47">
        <f>IF(AC1840&lt;&gt;"completed","待复核",IF(OR(W1840="",Z1840="",AA1840="",AD1840=""),"缺少必填项",IF(AND(OR(AE1840="yes",AF1840="yes"),AB1840=""),"修正原因缺失",IF(OR(W1840=0,W1840=1),IF(AND(X1840="",Y1840=""),"通过","0/1级时间应留空"),IF(AND(OR(W1840=2,W1840=3),X1840&lt;&gt;"",Y1840&lt;&gt;"",X1840&gt;=I1840,Y1840&lt;=J1840,Y1840&gt;X1840),"通过","2/3级时间无效")))))</f>
        <v/>
      </c>
    </row>
    <row r="1841">
      <c r="A1841" s="45" t="inlineStr">
        <is>
          <t>VQ-045</t>
        </is>
      </c>
      <c r="B1841" s="52" t="inlineStr">
        <is>
          <t>怎样清理压力锅的排气阀和防堵部件？</t>
        </is>
      </c>
      <c r="C1841" s="45" t="inlineStr">
        <is>
          <t>zh-CN</t>
        </is>
      </c>
      <c r="D1841" s="45" t="inlineStr">
        <is>
          <t>Pressure Cooker</t>
        </is>
      </c>
      <c r="E1841" s="45" t="inlineStr">
        <is>
          <t>maintenance</t>
        </is>
      </c>
      <c r="F1841" s="45" t="inlineStr">
        <is>
          <t>source_disjoint_test</t>
        </is>
      </c>
      <c r="G1841" s="45" t="inlineStr">
        <is>
          <t>pressure-010-scene-0004</t>
        </is>
      </c>
      <c r="H1841" s="45" t="inlineStr">
        <is>
          <t>pressure-010</t>
        </is>
      </c>
      <c r="I1841" s="59" t="inlineStr">
        <is>
          <t>102.035</t>
        </is>
      </c>
      <c r="J1841" s="59" t="inlineStr">
        <is>
          <t>143.911</t>
        </is>
      </c>
      <c r="K1841" s="45" t="inlineStr">
        <is>
          <t>items/pressure-010-scene-0004/clip.mp4</t>
        </is>
      </c>
      <c r="L1841" s="45" t="inlineStr">
        <is>
          <t>items/pressure-010-scene-0004/thumbnail.jpg</t>
        </is>
      </c>
      <c r="M1841" s="52" t="inlineStr">
        <is>
          <t>ASR: But I promise you, eventually, I get it out and I dump it in the pot. Once all those ingredients are in, we'll stir the pot up just a little bit, and then we can get to cooking on it. Let's go ahead and throw the lid on top. Sometimes it's a little tricky getting it on because it's not clear where to set it first, but once you get it, it'll lock in, and then you just lock it in. and make sure that the vent is sent to sealing so then you don't lose that pressure that starts to build up and then you go ahead and turn the pot onto the manual setting and you will let that cook for about four minutes. Allow the pot an additional five minutes to get pressurized and then you'll be set. Before we can open the pot we have to let it depressurize and to do that
OCR: O88 MACARONI ELBOW 688g8 OR8 088 TSTUNSS Instart Cot GAnge
VLM: Visual summary: A person is preparing to use a pressure cooker on a countertop with various cooking ingredients and tools nearby.
视觉摘要: 一个人正在准备使用台面上的压力锅，旁边放着各种烹饪食材和工具。
Visible product: Pressure Cooker
Visible components: Instant Pot pressure cooker; Elbow Macaroni box; Can of Great Value brand product; Measuring cup; Small spice jar; Spoon
Visible actions: Person holding a spoon; Person placing hands on pressure cooker lid
Visible states: Pressure cooker digital display showing '0:00'
Visual uncertainty: The contents of the measuring cup and the specific product in the can are not clearly identifiable.</t>
        </is>
      </c>
      <c r="N1841" s="45" t="inlineStr">
        <is>
          <t>5</t>
        </is>
      </c>
      <c r="O1841" s="45" t="inlineStr">
        <is>
          <t>0</t>
        </is>
      </c>
      <c r="P1841" s="59" t="str"/>
      <c r="Q1841" s="59" t="str"/>
      <c r="R1841" s="52" t="inlineStr">
        <is>
          <t>The scene shows preparation to use a pressure cooker but contains no visual, spoken, or OCR evidence related to cleaning the排气阀 (pressure release valve) or防堵部件 (anti-clog components).</t>
        </is>
      </c>
      <c r="S1841" s="52" t="inlineStr">
        <is>
          <t>VLM</t>
        </is>
      </c>
      <c r="T1841" s="52" t="inlineStr">
        <is>
          <t>low</t>
        </is>
      </c>
      <c r="U1841" s="52" t="inlineStr">
        <is>
          <t>No evidence of cleaning actions, components, or related instructions is present in the frozen evidence.</t>
        </is>
      </c>
      <c r="V1841" s="45" t="inlineStr">
        <is>
          <t>R1</t>
        </is>
      </c>
      <c r="W1841" s="46" t="inlineStr">
        <is>
          <t>0</t>
        </is>
      </c>
      <c r="X1841" s="60" t="n"/>
      <c r="Y1841" s="60" t="n"/>
      <c r="Z1841" s="46" t="inlineStr">
        <is>
          <t>no</t>
        </is>
      </c>
      <c r="AA1841" s="54" t="inlineStr">
        <is>
          <t>6帧均未展示排气阀或防堵部件的清理过程。</t>
        </is>
      </c>
      <c r="AB1841" s="54" t="n"/>
      <c r="AC1841" s="46" t="inlineStr">
        <is>
          <t>completed</t>
        </is>
      </c>
      <c r="AD1841" s="46" t="inlineStr">
        <is>
          <t>2026-07-28T01:55:19+08:00</t>
        </is>
      </c>
      <c r="AE1841" s="47">
        <f>IF(AC1841&lt;&gt;"completed","",IF(W1841=O1841,"no","yes"))</f>
        <v/>
      </c>
      <c r="AF1841" s="47">
        <f>IF(AC1841&lt;&gt;"completed","",IF(AND(X1841=P1841,Y1841=Q1841),"no","yes"))</f>
        <v/>
      </c>
      <c r="AG1841" s="47">
        <f>IF(AC1841&lt;&gt;"completed","待复核",IF(OR(W1841="",Z1841="",AA1841="",AD1841=""),"缺少必填项",IF(AND(OR(AE1841="yes",AF1841="yes"),AB1841=""),"修正原因缺失",IF(OR(W1841=0,W1841=1),IF(AND(X1841="",Y1841=""),"通过","0/1级时间应留空"),IF(AND(OR(W1841=2,W1841=3),X1841&lt;&gt;"",Y1841&lt;&gt;"",X1841&gt;=I1841,Y1841&lt;=J1841,Y1841&gt;X1841),"通过","2/3级时间无效")))))</f>
        <v/>
      </c>
    </row>
    <row r="1842">
      <c r="A1842" s="45" t="inlineStr">
        <is>
          <t>VQ-045</t>
        </is>
      </c>
      <c r="B1842" s="52" t="inlineStr">
        <is>
          <t>怎样清理压力锅的排气阀和防堵部件？</t>
        </is>
      </c>
      <c r="C1842" s="45" t="inlineStr">
        <is>
          <t>zh-CN</t>
        </is>
      </c>
      <c r="D1842" s="45" t="inlineStr">
        <is>
          <t>Pressure Cooker</t>
        </is>
      </c>
      <c r="E1842" s="45" t="inlineStr">
        <is>
          <t>maintenance</t>
        </is>
      </c>
      <c r="F1842" s="45" t="inlineStr">
        <is>
          <t>source_disjoint_test</t>
        </is>
      </c>
      <c r="G1842" s="45" t="inlineStr">
        <is>
          <t>pressure-032-scene-0002</t>
        </is>
      </c>
      <c r="H1842" s="45" t="inlineStr">
        <is>
          <t>pressure-032</t>
        </is>
      </c>
      <c r="I1842" s="59" t="inlineStr">
        <is>
          <t>30.364</t>
        </is>
      </c>
      <c r="J1842" s="59" t="inlineStr">
        <is>
          <t>1379.311</t>
        </is>
      </c>
      <c r="K1842" s="45" t="inlineStr">
        <is>
          <t>items/pressure-032-scene-0002/clip.mp4</t>
        </is>
      </c>
      <c r="L1842" s="45" t="inlineStr">
        <is>
          <t>items/pressure-032-scene-0002/thumbnail.jpg</t>
        </is>
      </c>
      <c r="M1842" s="52" t="inlineStr">
        <is>
          <t>ASR: of cooking i'm jan and my co-host today is linda and this is another fine episode of our cooking show isn't that right another adventure another adventure well what we're going to do today is we're going to explain the use of the pressure cooker now this was used in the 50s quite regularly and so we thought that we would go ahead and explain how pressure cooker is used A lot of times, and a lot of my friends, it says, oh, I used a pressure cooker and it blew up. Have you ever had that? Have you ever done a pressure cooker? No, but I do remember as a child, it happened to my mother. Oh, it did? And what happened? Oh, the pot roast was on the ceiling. Oh, how in the world did that happen? And it was the last time they used a pressure cooker. Well, I did cook a pressure cooker meal for a friend of mine for his birthday. thing and so we went into the computer room and I wanted to print out a birthday card for him on the printer and I couldn't get it to work so we stayed in the computer room a little bit too long and when I remembered that I had the pressure cooker on the stove by the time I got there this bottom was bowed out like this this is not the same pressure pan of course but it was all rounded on the bottom so I took it and it was rocking back and forth like this so I took it right away and put it underneath the cold water and then it died down and what happened was the meat got burnt so what we had to do was scrape off the good stuff and leave the bad stuff and throw the pan away and needless to say he still reminds me of that pressure cooker fiasco so we're not going to do that today we're going to do it the right way so I went to the the library just so you know and I wanted to see if they had anything new to add to a pressure cooker it's a very easy thing come up here and take a look at this see look at this here I don't know what this is oh it tells you how to tighten it down okay one of the things one of the things you will notice whenever you use a pressure cooker they're very notorious for lose handles so you're always having to tighten up your handles every pressure pressure cooker I have used the handles become loose I don't know why they can't fix them better than what they do but believe me they don't and that same way for this one too now if you get a pressure pan they come in all kinds of stainless steel and a variety of metals nowadays before they were aluminum you will see on the handle right here it tells you the times of how long to cook your meal now you may or may not have a book with it and i can't find my book but needless to say this really does make good meals so according to this getting to know your pressure cooker what you the parts of it are is uh the top the cover and then of course this is the bottom and then these are the goofy handles and then this is where the petcock goes I think that's what they call it and that is this little gauge right here and then you also have this little rubber thing right here you want to get close where they can see it zoom it in so they can see it a point to it right now what happens is when you put this on and it reaches a certain pressure rocks back and forth in order to maintain a 10 pound or 15 pound pressure stuff is released steam is released through this right here. How, according to this, the overpressure plug? Yeah, overpressure plug. See, there's no reason why you should have that on the bottom. Unless you have the heat really up high. So what you do is you put your food in here, and then you put your top on here, and then you close it. Oh, I don't know why this won't close. there like this and then you put your top on and then you put it on the heat okay sometimes this will stick okay and that's how this works but I'm going to have to fix these handles here because I don't like how they're loose okay now in here they have a seal and this seal should be replaced be be replaced periodically because um what happens is they'll stretch out or they get um really old and they're not really flexible so if you go to put it on there what happens is you have a problem getting it off even after all the pressure is released so what we're going to do today is we're going to make a beef stew and it tells us that we that's 12 minutes yep yep so we do cook it 12 minutes on high heat and so what we have right now we have our meat marinating in the refrigerator and a half a cup of red wine or white wine and two tablespoons of salad oil and the reason I do that is I purchased some beef stew one time and I pressure cooked it and I slow cooked it and I pressure cooked it again and it never got tender I don't know what it was I thought well maybe we better let have a little drink of wine and maybe it'll tenderize it way to go so what we'll do is we'll start getting our vegetables and things ready and I'll take the meat out in a minute and we will put this okay we washed our vegetables and so we're gonna cook our meat so don't tell me how did you cook your beef Steve because I understand I'm doing a little bit different than you I would always, you singe the meat first, and then you simply add all of your vegetables cut up to bite size pieces to the pot, a little bit of water, and let it cook. If you did it in the crock pot, it could cook all day while you were at work, otherwise you could do it on the stove a little bit, take a little bit longer, but it would still take several hours and then your um your water would have that you added you and you'd have a lot of moisture in there so you could bring the gravy and simply add a gravy thickener right okay that was it so did you now see i use potatoes celery carrots onions tomatoes a little bit of garlic and so you're you don't use these ingredients or you do other ones because we We've talked about this before. I used to make it with the carrots, the potatoes, the onions, definitely, the meat. I did not do garlic, but garlic would be good, I think. Every now and then I would add the celery, but not that much. It's also very simple to add other vegetables like a turnip, parsnips, or even rutabaga to it would go very well and cook well because they would remain firm and not get all mushy. oh right but never messed up my gravies with any tomato or anything like that yes but now remember we're putting this in the pressure cooker so it's going to cook a little bit different than so what we're so what i'm going to do here is um i'm going to cut some of these vegetables up and to about this size because the meat is going to cook really quickly according to this it's 12 minutes, and we don't have a lot of beef stew anyway, so Or I could just cut it like this make them kind of uniform Well, I used to cut them in bite-sized pieces. Oh bite-sized pieces. Yeah, okay Well, I'll just cut them in half that would work out yeah, and then what I'll do is you want to get the meat out of the refrigerator sure and What we'll do is cut these up in bite-sized pieces. Well, it made it, it also made it a lot easier because you figure that I used to cook it when I had kids that, you know, and I really didn't want to have to go around and cut things twice for them so they could eat it. You know what I mean. Yeah, oh, ah, that went on the floor. Oh, got to pick it up and wash it off. One of the joys of motherhood. Well, I'll be thankful you're not a bird. You have to eat it for them. Thank you for that scenario. I don't really want to visualize that one. We'll leave that to the world of robins and stuff. Oh, dear me. Spring is coming. Pretty sure we'll have a little bunch of robins and whatnot running around. But you know the thing of it is I've noticed that the days are getting longer. Oh yeah. Even yesterday I noticed that and there's always a thrill right yeah so what we'll do is if you want to drain that meat marinated this yes you know so if you wanted to go ahead and maybe squish it around you get a little bit more that stuff on it will drain it and then we'll fry it or brown it squish your rounder yeah I like carrots I like a lot of carrots I'm not so hot on celery but you really have to have that for the taste. It adds a little bit of a flavor. Yeah, it does. So anyway, I'm going to make some, because it's so much water and celery, I think this would cook really fast. I'm going to keep the pieces a little bit chunky here. Carrots really are good for you. And I try to have an orange vegetable every day which means that particularly during the summer I'm having a carrot almost every night. Have you noticed the difference in the taste of the organic carrots compared to the other carrots? I got some organic carrots the other day and they were so good. They were like we used to grow in our garden a long long time ago. So I think with all the pesticides and whatnot they put on there, not only does it, they say, do something to that, you know, the vegetables, but it also changes the taste of them. I'm sure it does. Yeah, these were so, so sweet. They were so good. Plus, in all likelihood, it's not one of the hybrid carrots either. Probably a natural. I think that makes a big difference as well between the hybrid and the what do they call it? Oh! Heirloom. The heirloom? Heirlooms. Well, I don't know much about tomatoes. So we used to have a garden. And I do like a lot of potatoes and onions we're going to cut up an onion too in the midwest this would be considered like a midwest beef stew you know if you like the east coast or the south they would put other little things in there i think but with the midwest what they do is just you know very few um vegetables okay then i'll cut um well how in the world did that happen i'm just gonna cut Okay, a few little pieces here of onion, I like onion in there, I don't think you can have enough onion in there, so, okay, so this is ready to go. So one thing we have to do is we have to put some oil in here, and that's pretty good. Well yeah, because we're not going to use this, but one thing I was reading, it says be sure when you use this, ahoy, you have to make sure that bowl's unclogged, because if there's food in there, it's not going to cook right. that is logical yes yeah you know I never really checked it out before no I've used it but you know how many people do that you know okay I got this pressure cooker and you just automatically assume that it's going to be clean because steam is going through it why would it get if you don't have anything for me now underneath the side you should be having anything coming out there right okay so do we have any oil let's see this is the front put on medium heat do you have some oil in here okay here we go get this get this going see i put the oil in here put the oil in here and i'll let this get brown and i'm gonna uh as soon as it gets hot i'm gonna put the meat in there and let it cook then put the meat and all the vegetables along you want to open this i cleaned it off and um there's a can over there and then we'll put the tomatoes in there and I don't think we need any water but I am going to put a little kind of water in there I just think it needs it myself don't want it to get bad here so I hope this is good stew meat this is what it looks like the stew meat it's in the marinade right here so be tasty smells pretty good now the one recipe that i did uh have in one of my cookbooks that called for salt pork in there and a lot of exotic spices but i'm just we're just doing a real simple to show people how pressure cooker works because I know a lot of people are afraid of them okay only time I ever used it I did do canning and I actually I canned mincemeat one time really and I used the pressure canner oh by the way these all come with a rack it's a round rack like that it has holes and I I know you see them everywhere you go like if you go to a garage sale you will see them people don't know what they're used for but you put it in the pan and if you're going to be cooking beans what you do is you take a stainless steel bowl like this you put your beans in with a little bit of water and you put it on that rack and you do put water in the bottom of it and then you cook it sometimes people forget that you know they put the beans in there without putting them in a dish and then they wonder why they foam up see but that's that's how you do it really yeah Yeah, that's how they do it. Yeah, because, you know, the container, and you want to have kind of like a steam, so you have to have a rack to put in there, to put the bowl on the rack and have water around it. Okay, I have a question. Do you still have to soak your beans? Well, you know, it's been a long time since I cooked beans. It wouldn't hurt to soak the beans. Let's see, what does it say? Now this, you can't put beans in here. It should say right on here. Oh, your carrots cook two minutes. Okay, it doesn't say beans. Pork chops, potatoes, ten minutes. Beef stew, twelve. So, but I think the carrots would be two minutes by itself. And because it's got everything else in there, okay, it's starting to get hot. So what I'm going to do is put my beef stew in here and even if I do have a little of the juice from the marinade isn't gonna hurt one darn bit can add a little flavor to it now and that recipe that called for salt pork also called to cook some noodles egg noodles and then you put your stew on the egg noodles but we're not going to do that because it has potatoes it doesn't really need egg noodles you just can put it in a bowl and eat it however you want to eat it i can't imagine serving beef stew on egg noodles but that's me well see that's a different region of the country that's what i'm saying different regions make a stew different and they serve it different if they don't serve it on noodles they'll serve it on rice see rice makes sense yeah well you know i think rice should be just eating by itself let this a little brown and then we'll put the stuff in there did you get the can open okay yes oh you're so efficient no it's challenging oh my hands do not do well with can openers you ought to see me with the coffee cans oh that's an adventure in itself if you want to see see this starting to cook nice like this see okay so it's turning brown like it should and uh now some people if they even if they do cook it in a pressure cooker they will dip the beef in flour and then they'll fry it like in a fry pan so it gets really crusty and then they'll put it in a pressure pan with all the vegetables but me having it being crusty or not i don't really care you know i can't see that sticking so well i mean but maybe that's just me well no they do they put the flour on it and you know and then they put a lot of black pepper in the flour and then roll the meat in the flour and then they go ahead and fry it in real hot salad oil or you know vegetable oil or you know shortening or whatever they use till they get it crusty all over and then they will go ahead and put it in a either like a crock pot or is it like a big stew pan or pressure cooker I mean there's many different ways of fixing it depends on how you want to fuss with it everybody has their own idiosyncrasies yeah I mean I don't want to fuss with it too much right now see so it is getting brown see how the meat is getting brown yeah you're doing good yeah means we have a little bit of juice in here and then this will cook for about 10 minutes and i came across a recipe here in at the library when i went to the library a recipe for chocolate mousse cheesecake and you actually cook it in a pressure cooker which i find unusual but if you can cook um uh apple bread pudding in a crock pot why can't you cook a cheesecake in a pressure pan you know okay so it's all nice and brown so what we're going to do here now is we're going to put the vegetables in here and i'm going to put put the carrots on the bottom let them cook first and oh isn't this lovely okay I see something running back and forth all the time here there you go let's mess them up kid yeah okay now the tomatoes I do think it's gonna call for water I'm gonna put a little water in there I think it needs more now it takes a few minutes for the temperature to yeah there i think that's right okay now what we do is we put this on and it goes to the side like that you'll find the hole if you try to do it the other way it doesn't work you have to push it this way okay tight okay now put this on now and turn the heat up here when it starts going and rocking i'm going to turn the heat down a little bit because it doesn't once it reaches that pressure you don't need to really have a lot of high heat on I think that's probably where people make mistake oh okay so can you set the pressure on this or do you just accept the builds up pressure and well he's going to build up the pressure and then we're going to time it for 10 minutes and then what's going to happen is it'll cook it'll rock this back and forth right for two and we'll set the timer for 12 minutes and then when it when it's done after 12 minutes we will take it to we will take it to the water and we will pour water on it right here and that will release the pressure or cool it down we release the pressure but the meat and the meal and everything will be nice and hot okay so it's it's once you master the pressure cooker they really are a wonderful way of cooking food so we'll let that build up to a rock okay okay it's starting to get really hot and if you can zoom in on the camera you will see that this little thing is starting to open up right here so pressure is building and pretty soon this will start rocking and then we will time it for 12 minutes and then we should have some stew as you've seen it's popping up here but it's also steaming here so I don't know if we're having a malfunction or what you know it could be that that screw maybe needs to be tightened up and it's too late to do it now so what we're gonna do is let this go and see what happens okay this is proof that this is an unrehearsed show okay not what yeah see it's supposed to rock like this but for some reason it's
OCR: Om - ALLNEW PINKIDITE PINKEDITK ALLANEW ILNEW PINKEDIT ALL NEW PINKIDITK PINKEDITN PINKIDITR PINKIDITN PINKIDIT ALL-NEW ALLNIW BNKIDITK RINKIDIDE BINKIDITK 25 2S
VLM: Visual summary: Two women are in a kitchen preparing food. One woman is stirring a pot on the stove, while the other is chopping vegetables on a cutting board.
视觉摘要: 两位女士在厨房里准备食物。一位女士在炉子上搅拌锅里的东西，另一位女士在砧板上切菜。
Visible product: Pressure Cooker
Visible components: stove; pot; cutting board; knife; canned food; aprons; refrigerator; cabinets
Visible actions: stirring; chopping; holding a pot; standing
Visible states: food being prepared; pot on stove; vegetables on cutting board
Visual uncertainty: The specific model or brand of the pressure cooker is not visible. The exact contents of the pot are not clearly identifiable.</t>
        </is>
      </c>
      <c r="N1842" s="45" t="inlineStr">
        <is>
          <t>6</t>
        </is>
      </c>
      <c r="O1842" s="45" t="inlineStr">
        <is>
          <t>0</t>
        </is>
      </c>
      <c r="P1842" s="59" t="str"/>
      <c r="Q1842" s="59" t="str"/>
      <c r="R1842" s="52" t="inlineStr">
        <is>
          <t>The evidence does not show any cleaning of the pressure cooker's exhaust valve or anti-clog components. The video focuses on usage, safety, and general maintenance like tightening handles and replacing seals, but no specific cleaning steps for the valve or anti-clog parts are visible, spoken, or OCR'd.</t>
        </is>
      </c>
      <c r="S1842" s="52" t="inlineStr">
        <is>
          <t>VLM|ASR|OCR</t>
        </is>
      </c>
      <c r="T1842" s="52" t="inlineStr">
        <is>
          <t>low</t>
        </is>
      </c>
      <c r="U1842" s="52" t="inlineStr">
        <is>
          <t>No evidence of cleaning the exhaust valve or anti-clog parts is present in any modality.</t>
        </is>
      </c>
      <c r="V1842" s="45" t="inlineStr">
        <is>
          <t>R1</t>
        </is>
      </c>
      <c r="W1842" s="46" t="inlineStr">
        <is>
          <t>0</t>
        </is>
      </c>
      <c r="X1842" s="60" t="n"/>
      <c r="Y1842" s="60" t="n"/>
      <c r="Z1842" s="46" t="inlineStr">
        <is>
          <t>no</t>
        </is>
      </c>
      <c r="AA1842" s="54" t="inlineStr">
        <is>
          <t>6帧为宽时间厨房概览场景，无排气阀或防堵部件的拆卸/清洁操作。</t>
        </is>
      </c>
      <c r="AB1842" s="54" t="inlineStr">
        <is>
          <t>AI=0→R1=0：保持。无清洁演示且产品未作为操作主体。</t>
        </is>
      </c>
      <c r="AC1842" s="46" t="inlineStr">
        <is>
          <t>completed</t>
        </is>
      </c>
      <c r="AD1842" s="46" t="inlineStr">
        <is>
          <t>2026-07-28T01:55:19+08:00</t>
        </is>
      </c>
      <c r="AE1842" s="47">
        <f>IF(AC1842&lt;&gt;"completed","",IF(W1842=O1842,"no","yes"))</f>
        <v/>
      </c>
      <c r="AF1842" s="47">
        <f>IF(AC1842&lt;&gt;"completed","",IF(AND(X1842=P1842,Y1842=Q1842),"no","yes"))</f>
        <v/>
      </c>
      <c r="AG1842" s="47">
        <f>IF(AC1842&lt;&gt;"completed","待复核",IF(OR(W1842="",Z1842="",AA1842="",AD1842=""),"缺少必填项",IF(AND(OR(AE1842="yes",AF1842="yes"),AB1842=""),"修正原因缺失",IF(OR(W1842=0,W1842=1),IF(AND(X1842="",Y1842=""),"通过","0/1级时间应留空"),IF(AND(OR(W1842=2,W1842=3),X1842&lt;&gt;"",Y1842&lt;&gt;"",X1842&gt;=I1842,Y1842&lt;=J1842,Y1842&gt;X1842),"通过","2/3级时间无效")))))</f>
        <v/>
      </c>
    </row>
    <row r="1843">
      <c r="A1843" s="45" t="inlineStr">
        <is>
          <t>VQ-045</t>
        </is>
      </c>
      <c r="B1843" s="52" t="inlineStr">
        <is>
          <t>怎样清理压力锅的排气阀和防堵部件？</t>
        </is>
      </c>
      <c r="C1843" s="45" t="inlineStr">
        <is>
          <t>zh-CN</t>
        </is>
      </c>
      <c r="D1843" s="45" t="inlineStr">
        <is>
          <t>Pressure Cooker</t>
        </is>
      </c>
      <c r="E1843" s="45" t="inlineStr">
        <is>
          <t>maintenance</t>
        </is>
      </c>
      <c r="F1843" s="45" t="inlineStr">
        <is>
          <t>source_disjoint_test</t>
        </is>
      </c>
      <c r="G1843" s="45" t="inlineStr">
        <is>
          <t>pressure-040-scene-0003</t>
        </is>
      </c>
      <c r="H1843" s="45" t="inlineStr">
        <is>
          <t>pressure-040</t>
        </is>
      </c>
      <c r="I1843" s="59" t="inlineStr">
        <is>
          <t>63.897</t>
        </is>
      </c>
      <c r="J1843" s="59" t="inlineStr">
        <is>
          <t>70.237</t>
        </is>
      </c>
      <c r="K1843" s="45" t="inlineStr">
        <is>
          <t>items/pressure-040-scene-0003/clip.mp4</t>
        </is>
      </c>
      <c r="L1843" s="45" t="inlineStr">
        <is>
          <t>items/pressure-040-scene-0003/thumbnail.jpg</t>
        </is>
      </c>
      <c r="M1843" s="52" t="inlineStr">
        <is>
          <t>ASR: pressure cooker and it can be a slow cooker as well so a lot of people know that brand name but this one is my preferred choice this one so you can
OCR: FAGOR KIRKLAND I-OI 8.8:8.8 ORGANIC HICKEN START Nutrition F OCK STOP KEEP WARM TIME DELAY STEAM EE /OR PRESSURE COK SLOW COOK YOGURT SLOW- EN BONES AD BROWN SAUTÉ SIMMER WHITE RICE RISOTTO PCTV PARK CITY TELEVISION PAP TY TELEVISI
VLM: Visual summary: A close-up of a Fagor pressure cooker's control panel, showing a digital display and multiple cooking function buttons, with a carton of Kirkland Organic Chicken Stock visible to the left.
视觉摘要: 一台法格压力锅的控制面板特写，显示数字显示屏和多个烹饪功能按钮，左侧可见一盒Kirkland有机鸡骨汤。
Visible product: Pressure Cooker
Visible components: digital display; START/STOP button; KEEP WARM button; TIME DELAY button; STEAM button; PRESSURE COOK button; SLOW COOK button; YOGURT button; BROWN button; SAUTÉ button; SIMMER button; WHITE RICE button; BROWN RICE button; RISOTTO button; plus button; minus button; FAGOR logo; KIRKLAND Organic Chicken Stock carton
Visible states: digital display showing '00:30'; digital display showing '00:00'</t>
        </is>
      </c>
      <c r="N1843" s="45" t="inlineStr">
        <is>
          <t>7</t>
        </is>
      </c>
      <c r="O1843" s="45" t="inlineStr">
        <is>
          <t>0</t>
        </is>
      </c>
      <c r="P1843" s="59" t="str"/>
      <c r="Q1843" s="59" t="str"/>
      <c r="R1843" s="52" t="inlineStr">
        <is>
          <t>The scene shows the control panel of a pressure cooker and its cooking functions, but does not show or mention the排气阀 (pressure release valve) or防堵部件 (anti-clog component) or any cleaning action.</t>
        </is>
      </c>
      <c r="S1843" s="52" t="inlineStr">
        <is>
          <t>VLM|ASR|OCR</t>
        </is>
      </c>
      <c r="T1843" s="52" t="inlineStr">
        <is>
          <t>low</t>
        </is>
      </c>
      <c r="U1843" s="52" t="inlineStr">
        <is>
          <t>No evidence of the question's target components or cleaning activity is present.</t>
        </is>
      </c>
      <c r="V1843" s="45" t="inlineStr">
        <is>
          <t>R1</t>
        </is>
      </c>
      <c r="W1843" s="46" t="inlineStr">
        <is>
          <t>0</t>
        </is>
      </c>
      <c r="X1843" s="60" t="n"/>
      <c r="Y1843" s="60" t="n"/>
      <c r="Z1843" s="46" t="inlineStr">
        <is>
          <t>no</t>
        </is>
      </c>
      <c r="AA1843" s="54" t="inlineStr">
        <is>
          <t>全部6帧（t=63.9s–70.3s）仅显示控制面板，无排气阀、防堵部件或任何清理操作。</t>
        </is>
      </c>
      <c r="AB1843" s="54" t="n"/>
      <c r="AC1843" s="46" t="inlineStr">
        <is>
          <t>completed</t>
        </is>
      </c>
      <c r="AD1843" s="46" t="inlineStr">
        <is>
          <t>2026-07-28T02:00:15+08:00</t>
        </is>
      </c>
      <c r="AE1843" s="47">
        <f>IF(AC1843&lt;&gt;"completed","",IF(W1843=O1843,"no","yes"))</f>
        <v/>
      </c>
      <c r="AF1843" s="47">
        <f>IF(AC1843&lt;&gt;"completed","",IF(AND(X1843=P1843,Y1843=Q1843),"no","yes"))</f>
        <v/>
      </c>
      <c r="AG1843" s="47">
        <f>IF(AC1843&lt;&gt;"completed","待复核",IF(OR(W1843="",Z1843="",AA1843="",AD1843=""),"缺少必填项",IF(AND(OR(AE1843="yes",AF1843="yes"),AB1843=""),"修正原因缺失",IF(OR(W1843=0,W1843=1),IF(AND(X1843="",Y1843=""),"通过","0/1级时间应留空"),IF(AND(OR(W1843=2,W1843=3),X1843&lt;&gt;"",Y1843&lt;&gt;"",X1843&gt;=I1843,Y1843&lt;=J1843,Y1843&gt;X1843),"通过","2/3级时间无效")))))</f>
        <v/>
      </c>
    </row>
    <row r="1844">
      <c r="A1844" s="45" t="inlineStr">
        <is>
          <t>VQ-045</t>
        </is>
      </c>
      <c r="B1844" s="52" t="inlineStr">
        <is>
          <t>怎样清理压力锅的排气阀和防堵部件？</t>
        </is>
      </c>
      <c r="C1844" s="45" t="inlineStr">
        <is>
          <t>zh-CN</t>
        </is>
      </c>
      <c r="D1844" s="45" t="inlineStr">
        <is>
          <t>Pressure Cooker</t>
        </is>
      </c>
      <c r="E1844" s="45" t="inlineStr">
        <is>
          <t>maintenance</t>
        </is>
      </c>
      <c r="F1844" s="45" t="inlineStr">
        <is>
          <t>source_disjoint_test</t>
        </is>
      </c>
      <c r="G1844" s="45" t="inlineStr">
        <is>
          <t>pressure-037-scene-0011</t>
        </is>
      </c>
      <c r="H1844" s="45" t="inlineStr">
        <is>
          <t>pressure-037</t>
        </is>
      </c>
      <c r="I1844" s="59" t="inlineStr">
        <is>
          <t>54.17</t>
        </is>
      </c>
      <c r="J1844" s="59" t="inlineStr">
        <is>
          <t>61.384</t>
        </is>
      </c>
      <c r="K1844" s="45" t="inlineStr">
        <is>
          <t>items/pressure-037-scene-0011/clip.mp4</t>
        </is>
      </c>
      <c r="L1844" s="45" t="inlineStr">
        <is>
          <t>items/pressure-037-scene-0011/thumbnail.jpg</t>
        </is>
      </c>
      <c r="M1844" s="52" t="inlineStr">
        <is>
          <t>OCR: INSIDERPICKS The creamiest mac and cheese NSTDER PICKS Or even hard-boiled eggs.
VLM: Visual summary: A hand places eggs into a steamer basket inside a pressure cooker.
视觉摘要: 一只手将鸡蛋放入压力锅内的蒸笼中。
Visible product: Pressure Cooker
Visible components: pressure cooker; steamer basket; eggs; hand
Visible actions: placing eggs into steamer basket
Visible warnings: INSIDER PICKS</t>
        </is>
      </c>
      <c r="N1844" s="45" t="inlineStr">
        <is>
          <t>8</t>
        </is>
      </c>
      <c r="O1844" s="45" t="inlineStr">
        <is>
          <t>0</t>
        </is>
      </c>
      <c r="P1844" s="59" t="str"/>
      <c r="Q1844" s="59" t="str"/>
      <c r="R1844" s="52" t="inlineStr">
        <is>
          <t>The scene shows eggs being placed into a steamer basket inside a pressure cooker, with no visible or spoken content related to cleaning the排气阀 or防堵部件.</t>
        </is>
      </c>
      <c r="S1844" s="52" t="inlineStr">
        <is>
          <t>VLM</t>
        </is>
      </c>
      <c r="T1844" s="52" t="inlineStr">
        <is>
          <t>low</t>
        </is>
      </c>
      <c r="U1844" s="52" t="inlineStr">
        <is>
          <t>No evidence of cleaning actions, components, or instructions related to the question.</t>
        </is>
      </c>
      <c r="V1844" s="45" t="inlineStr">
        <is>
          <t>R1</t>
        </is>
      </c>
      <c r="W1844" s="46" t="inlineStr">
        <is>
          <t>0</t>
        </is>
      </c>
      <c r="X1844" s="60" t="n"/>
      <c r="Y1844" s="60" t="n"/>
      <c r="Z1844" s="46" t="inlineStr">
        <is>
          <t>no</t>
        </is>
      </c>
      <c r="AA1844" s="54" t="inlineStr">
        <is>
          <t>画面内容限定在倒入食材与放鸡蛋，无排气阀、防堵部件及清洁动作。</t>
        </is>
      </c>
      <c r="AB1844" s="54" t="n"/>
      <c r="AC1844" s="46" t="inlineStr">
        <is>
          <t>completed</t>
        </is>
      </c>
      <c r="AD1844" s="46" t="inlineStr">
        <is>
          <t>2026-07-28T01:55:19+08:00</t>
        </is>
      </c>
      <c r="AE1844" s="47">
        <f>IF(AC1844&lt;&gt;"completed","",IF(W1844=O1844,"no","yes"))</f>
        <v/>
      </c>
      <c r="AF1844" s="47">
        <f>IF(AC1844&lt;&gt;"completed","",IF(AND(X1844=P1844,Y1844=Q1844),"no","yes"))</f>
        <v/>
      </c>
      <c r="AG1844" s="47">
        <f>IF(AC1844&lt;&gt;"completed","待复核",IF(OR(W1844="",Z1844="",AA1844="",AD1844=""),"缺少必填项",IF(AND(OR(AE1844="yes",AF1844="yes"),AB1844=""),"修正原因缺失",IF(OR(W1844=0,W1844=1),IF(AND(X1844="",Y1844=""),"通过","0/1级时间应留空"),IF(AND(OR(W1844=2,W1844=3),X1844&lt;&gt;"",Y1844&lt;&gt;"",X1844&gt;=I1844,Y1844&lt;=J1844,Y1844&gt;X1844),"通过","2/3级时间无效")))))</f>
        <v/>
      </c>
    </row>
    <row r="1845">
      <c r="A1845" s="45" t="inlineStr">
        <is>
          <t>VQ-045</t>
        </is>
      </c>
      <c r="B1845" s="52" t="inlineStr">
        <is>
          <t>怎样清理压力锅的排气阀和防堵部件？</t>
        </is>
      </c>
      <c r="C1845" s="45" t="inlineStr">
        <is>
          <t>zh-CN</t>
        </is>
      </c>
      <c r="D1845" s="45" t="inlineStr">
        <is>
          <t>Pressure Cooker</t>
        </is>
      </c>
      <c r="E1845" s="45" t="inlineStr">
        <is>
          <t>maintenance</t>
        </is>
      </c>
      <c r="F1845" s="45" t="inlineStr">
        <is>
          <t>source_disjoint_test</t>
        </is>
      </c>
      <c r="G1845" s="45" t="inlineStr">
        <is>
          <t>pressure-026-scene-0001</t>
        </is>
      </c>
      <c r="H1845" s="45" t="inlineStr">
        <is>
          <t>pressure-026</t>
        </is>
      </c>
      <c r="I1845" s="59" t="inlineStr">
        <is>
          <t>0.0</t>
        </is>
      </c>
      <c r="J1845" s="59" t="inlineStr">
        <is>
          <t>9.576</t>
        </is>
      </c>
      <c r="K1845" s="45" t="inlineStr">
        <is>
          <t>items/pressure-026-scene-0001/clip.mp4</t>
        </is>
      </c>
      <c r="L1845" s="45" t="inlineStr">
        <is>
          <t>items/pressure-026-scene-0001/thumbnail.jpg</t>
        </is>
      </c>
      <c r="M1845" s="52" t="inlineStr">
        <is>
          <t>OCR: WELCOME TO THE DIARY OF AN ARCADE EMPLOYEE VIDCAST FEATURING ACTIVISION'S PRESSURE COOKER (1983)
VLM: Visual summary: A title card for a video cast about an arcade employee, featuring Activision's 1983 game 'Pressure Cooker'.
视觉摘要: 一个关于街机员工的视频播客标题卡，介绍1983年Activision出品的游戏《压力锅》。
Visible product: Pressure Cooker
Visible components: text; neon-style font; black background; glowing blue lines
Visual uncertainty: The frames are static title cards; no physical product or its components are shown.</t>
        </is>
      </c>
      <c r="N1845" s="45" t="inlineStr">
        <is>
          <t>9</t>
        </is>
      </c>
      <c r="O1845" s="45" t="inlineStr">
        <is>
          <t>0</t>
        </is>
      </c>
      <c r="P1845" s="59" t="str"/>
      <c r="Q1845" s="59" t="str"/>
      <c r="R1845" s="52" t="inlineStr">
        <is>
          <t>The visible content is a title card for a 1983 video game titled 'Pressure Cooker', not a physical pressure cooker product or its maintenance components. No evidence of cleaning, valves, or anti-clog parts is present.</t>
        </is>
      </c>
      <c r="S1845" s="52" t="inlineStr">
        <is>
          <t>VLM|OCR</t>
        </is>
      </c>
      <c r="T1845" s="52" t="inlineStr">
        <is>
          <t>low</t>
        </is>
      </c>
      <c r="U1845" s="52" t="inlineStr">
        <is>
          <t>The evidence clearly shows a video game title card, not a physical product or maintenance procedure.</t>
        </is>
      </c>
      <c r="V1845" s="45" t="inlineStr">
        <is>
          <t>R1</t>
        </is>
      </c>
      <c r="W1845" s="46" t="inlineStr">
        <is>
          <t>0</t>
        </is>
      </c>
      <c r="X1845" s="60" t="n"/>
      <c r="Y1845" s="60" t="n"/>
      <c r="Z1845" s="46" t="inlineStr">
        <is>
          <t>no</t>
        </is>
      </c>
      <c r="AA1845" s="54" t="inlineStr">
        <is>
          <t>画面为1983年Activision游戏《Pressure Cooker》的标题卡，6帧均未出现实体压力锅、排气阀或防堵部件。</t>
        </is>
      </c>
      <c r="AB1845" s="54" t="n"/>
      <c r="AC1845" s="46" t="inlineStr">
        <is>
          <t>completed</t>
        </is>
      </c>
      <c r="AD1845" s="46" t="inlineStr">
        <is>
          <t>2026-07-28T01:55:19+08:00</t>
        </is>
      </c>
      <c r="AE1845" s="47">
        <f>IF(AC1845&lt;&gt;"completed","",IF(W1845=O1845,"no","yes"))</f>
        <v/>
      </c>
      <c r="AF1845" s="47">
        <f>IF(AC1845&lt;&gt;"completed","",IF(AND(X1845=P1845,Y1845=Q1845),"no","yes"))</f>
        <v/>
      </c>
      <c r="AG1845" s="47">
        <f>IF(AC1845&lt;&gt;"completed","待复核",IF(OR(W1845="",Z1845="",AA1845="",AD1845=""),"缺少必填项",IF(AND(OR(AE1845="yes",AF1845="yes"),AB1845=""),"修正原因缺失",IF(OR(W1845=0,W1845=1),IF(AND(X1845="",Y1845=""),"通过","0/1级时间应留空"),IF(AND(OR(W1845=2,W1845=3),X1845&lt;&gt;"",Y1845&lt;&gt;"",X1845&gt;=I1845,Y1845&lt;=J1845,Y1845&gt;X1845),"通过","2/3级时间无效")))))</f>
        <v/>
      </c>
    </row>
    <row r="1846">
      <c r="A1846" s="45" t="inlineStr">
        <is>
          <t>VQ-045</t>
        </is>
      </c>
      <c r="B1846" s="52" t="inlineStr">
        <is>
          <t>怎样清理压力锅的排气阀和防堵部件？</t>
        </is>
      </c>
      <c r="C1846" s="45" t="inlineStr">
        <is>
          <t>zh-CN</t>
        </is>
      </c>
      <c r="D1846" s="45" t="inlineStr">
        <is>
          <t>Pressure Cooker</t>
        </is>
      </c>
      <c r="E1846" s="45" t="inlineStr">
        <is>
          <t>maintenance</t>
        </is>
      </c>
      <c r="F1846" s="45" t="inlineStr">
        <is>
          <t>source_disjoint_test</t>
        </is>
      </c>
      <c r="G1846" s="45" t="inlineStr">
        <is>
          <t>pressure-033-scene-0068</t>
        </is>
      </c>
      <c r="H1846" s="45" t="inlineStr">
        <is>
          <t>pressure-033</t>
        </is>
      </c>
      <c r="I1846" s="59" t="inlineStr">
        <is>
          <t>792.326</t>
        </is>
      </c>
      <c r="J1846" s="59" t="inlineStr">
        <is>
          <t>799.633</t>
        </is>
      </c>
      <c r="K1846" s="45" t="inlineStr">
        <is>
          <t>items/pressure-033-scene-0068/clip.mp4</t>
        </is>
      </c>
      <c r="L1846" s="45" t="inlineStr">
        <is>
          <t>items/pressure-033-scene-0068/thumbnail.jpg</t>
        </is>
      </c>
      <c r="M1846" s="52" t="inlineStr">
        <is>
          <t>ASR: You should always wash the rubbery gasket in a mild liquid dishwashing soap. Either towel dry it or let it air dry before you insert it back in the underside of the lid. The lid should never be put in the dishwasher. wash. Always wash it with a soft sponge, warm water, and also liquid dishwashing soap. After
VLM: Visual summary: A chef in a white uniform stands in a kitchen, holding a plate and then a dark, round object, with a pressure cooker and other cooking equipment visible on the counter.
视觉摘要: 一位穿着白色制服的厨师站在厨房里，先拿着一个盘子，然后拿着一个深色的圆形物体，操作台上有压力锅和其他厨具。
Visible product: Pressure Cooker
Visible components: chef; white chef's coat; plate; dark round object; pressure cooker; stovetop; pots; book with 'PRESSURE COOKER' title; jar; bottle
Visible actions: chef holding a plate; chef holding a dark round object
Visible warnings: PRESSURE COOKER</t>
        </is>
      </c>
      <c r="N1846" s="45" t="inlineStr">
        <is>
          <t>10</t>
        </is>
      </c>
      <c r="O1846" s="45" t="inlineStr">
        <is>
          <t>0</t>
        </is>
      </c>
      <c r="P1846" s="59" t="str"/>
      <c r="Q1846" s="59" t="str"/>
      <c r="R1846" s="52" t="inlineStr">
        <is>
          <t>The scene shows a chef holding objects near a pressure cooker but does not show or mention cleaning the排气阀 or防堵部件.</t>
        </is>
      </c>
      <c r="S1846" s="52" t="inlineStr">
        <is>
          <t>VLM</t>
        </is>
      </c>
      <c r="T1846" s="52" t="inlineStr">
        <is>
          <t>low</t>
        </is>
      </c>
      <c r="U1846" s="52" t="inlineStr">
        <is>
          <t>No visual or spoken evidence addresses cleaning the pressure valve or anti-clog components.</t>
        </is>
      </c>
      <c r="V1846" s="45" t="inlineStr">
        <is>
          <t>R1</t>
        </is>
      </c>
      <c r="W1846" s="46" t="inlineStr">
        <is>
          <t>0</t>
        </is>
      </c>
      <c r="X1846" s="60" t="n"/>
      <c r="Y1846" s="60" t="n"/>
      <c r="Z1846" s="46" t="inlineStr">
        <is>
          <t>no</t>
        </is>
      </c>
      <c r="AA1846" s="54" t="inlineStr">
        <is>
          <t>画面与音频仅涉及密封圈和锅盖，未提及排气阀或防堵部件清洁。</t>
        </is>
      </c>
      <c r="AB1846" s="54" t="n"/>
      <c r="AC1846" s="46" t="inlineStr">
        <is>
          <t>completed</t>
        </is>
      </c>
      <c r="AD1846" s="46" t="inlineStr">
        <is>
          <t>2026-07-28T01:55:19+08:00</t>
        </is>
      </c>
      <c r="AE1846" s="47">
        <f>IF(AC1846&lt;&gt;"completed","",IF(W1846=O1846,"no","yes"))</f>
        <v/>
      </c>
      <c r="AF1846" s="47">
        <f>IF(AC1846&lt;&gt;"completed","",IF(AND(X1846=P1846,Y1846=Q1846),"no","yes"))</f>
        <v/>
      </c>
      <c r="AG1846" s="47">
        <f>IF(AC1846&lt;&gt;"completed","待复核",IF(OR(W1846="",Z1846="",AA1846="",AD1846=""),"缺少必填项",IF(AND(OR(AE1846="yes",AF1846="yes"),AB1846=""),"修正原因缺失",IF(OR(W1846=0,W1846=1),IF(AND(X1846="",Y1846=""),"通过","0/1级时间应留空"),IF(AND(OR(W1846=2,W1846=3),X1846&lt;&gt;"",Y1846&lt;&gt;"",X1846&gt;=I1846,Y1846&lt;=J1846,Y1846&gt;X1846),"通过","2/3级时间无效")))))</f>
        <v/>
      </c>
    </row>
    <row r="1847">
      <c r="A1847" s="45" t="inlineStr">
        <is>
          <t>VQ-045</t>
        </is>
      </c>
      <c r="B1847" s="52" t="inlineStr">
        <is>
          <t>怎样清理压力锅的排气阀和防堵部件？</t>
        </is>
      </c>
      <c r="C1847" s="45" t="inlineStr">
        <is>
          <t>zh-CN</t>
        </is>
      </c>
      <c r="D1847" s="45" t="inlineStr">
        <is>
          <t>Pressure Cooker</t>
        </is>
      </c>
      <c r="E1847" s="45" t="inlineStr">
        <is>
          <t>maintenance</t>
        </is>
      </c>
      <c r="F1847" s="45" t="inlineStr">
        <is>
          <t>source_disjoint_test</t>
        </is>
      </c>
      <c r="G1847" s="45" t="inlineStr">
        <is>
          <t>pressure-012-scene-0018</t>
        </is>
      </c>
      <c r="H1847" s="45" t="inlineStr">
        <is>
          <t>pressure-012</t>
        </is>
      </c>
      <c r="I1847" s="59" t="inlineStr">
        <is>
          <t>66.133</t>
        </is>
      </c>
      <c r="J1847" s="59" t="inlineStr">
        <is>
          <t>69.269</t>
        </is>
      </c>
      <c r="K1847" s="45" t="inlineStr">
        <is>
          <t>items/pressure-012-scene-0018/clip.mp4</t>
        </is>
      </c>
      <c r="L1847" s="45" t="inlineStr">
        <is>
          <t>items/pressure-012-scene-0018/thumbnail.jpg</t>
        </is>
      </c>
      <c r="M1847" s="52" t="inlineStr">
        <is>
          <t>VLM: Visual summary: A close-up of an Instant Pot pressure cooker's digital display showing a countdown timer at 00:05, with a finger pressing a button labeled 'COOK'.
视觉摘要: 一个Instant Pot压力锅的显示屏特写，显示倒计时为00:05，手指正在按压标有“COOK”的按钮。
Visible product: Instant Pot
Visible components: digital display; timer; button; knob; text: Pressure Cook; text: www.InstantPot.com
Visible actions: finger pressing a button
Visible states: timer showing 00:05; display lit with blue backlight</t>
        </is>
      </c>
      <c r="N1847" s="45" t="inlineStr">
        <is>
          <t>11</t>
        </is>
      </c>
      <c r="O1847" s="45" t="inlineStr">
        <is>
          <t>0</t>
        </is>
      </c>
      <c r="P1847" s="59" t="str"/>
      <c r="Q1847" s="59" t="str"/>
      <c r="R1847" s="52" t="inlineStr">
        <is>
          <t>The scene shows a user interacting with the Instant Pot's digital display and 'COOK' button, with no visible or textual evidence of cleaning the pressure valve or anti-clog components.</t>
        </is>
      </c>
      <c r="S1847" s="52" t="inlineStr">
        <is>
          <t>VLM</t>
        </is>
      </c>
      <c r="T1847" s="52" t="inlineStr">
        <is>
          <t>low</t>
        </is>
      </c>
      <c r="U1847" s="52" t="inlineStr">
        <is>
          <t>No evidence of pressure valve, anti-clog parts, or cleaning actions is present.</t>
        </is>
      </c>
      <c r="V1847" s="45" t="inlineStr">
        <is>
          <t>R1</t>
        </is>
      </c>
      <c r="W1847" s="46" t="inlineStr">
        <is>
          <t>1</t>
        </is>
      </c>
      <c r="X1847" s="60" t="n"/>
      <c r="Y1847" s="60" t="n"/>
      <c r="Z1847" s="46" t="inlineStr">
        <is>
          <t>no</t>
        </is>
      </c>
      <c r="AA1847" s="54" t="inlineStr">
        <is>
          <t>6帧仅显示控制面板显示屏与COOK按钮按压，未演示排气阀或防堵部件的拆卸/清理动作。</t>
        </is>
      </c>
      <c r="AB1847" s="54" t="inlineStr">
        <is>
          <t>AI=0→R1=1：同产品（压力锅）出现，但仅显示面板，未涉及清洁阀/防堵件的操作。</t>
        </is>
      </c>
      <c r="AC1847" s="46" t="inlineStr">
        <is>
          <t>completed</t>
        </is>
      </c>
      <c r="AD1847" s="46" t="inlineStr">
        <is>
          <t>2026-07-28T02:00:15+08:00</t>
        </is>
      </c>
      <c r="AE1847" s="47">
        <f>IF(AC1847&lt;&gt;"completed","",IF(W1847=O1847,"no","yes"))</f>
        <v/>
      </c>
      <c r="AF1847" s="47">
        <f>IF(AC1847&lt;&gt;"completed","",IF(AND(X1847=P1847,Y1847=Q1847),"no","yes"))</f>
        <v/>
      </c>
      <c r="AG1847" s="47">
        <f>IF(AC1847&lt;&gt;"completed","待复核",IF(OR(W1847="",Z1847="",AA1847="",AD1847=""),"缺少必填项",IF(AND(OR(AE1847="yes",AF1847="yes"),AB1847=""),"修正原因缺失",IF(OR(W1847=0,W1847=1),IF(AND(X1847="",Y1847=""),"通过","0/1级时间应留空"),IF(AND(OR(W1847=2,W1847=3),X1847&lt;&gt;"",Y1847&lt;&gt;"",X1847&gt;=I1847,Y1847&lt;=J1847,Y1847&gt;X1847),"通过","2/3级时间无效")))))</f>
        <v/>
      </c>
    </row>
    <row r="1848">
      <c r="A1848" s="45" t="inlineStr">
        <is>
          <t>VQ-045</t>
        </is>
      </c>
      <c r="B1848" s="52" t="inlineStr">
        <is>
          <t>怎样清理压力锅的排气阀和防堵部件？</t>
        </is>
      </c>
      <c r="C1848" s="45" t="inlineStr">
        <is>
          <t>zh-CN</t>
        </is>
      </c>
      <c r="D1848" s="45" t="inlineStr">
        <is>
          <t>Pressure Cooker</t>
        </is>
      </c>
      <c r="E1848" s="45" t="inlineStr">
        <is>
          <t>maintenance</t>
        </is>
      </c>
      <c r="F1848" s="45" t="inlineStr">
        <is>
          <t>source_disjoint_test</t>
        </is>
      </c>
      <c r="G1848" s="45" t="inlineStr">
        <is>
          <t>pressure-027-scene-0009</t>
        </is>
      </c>
      <c r="H1848" s="45" t="inlineStr">
        <is>
          <t>pressure-027</t>
        </is>
      </c>
      <c r="I1848" s="59" t="inlineStr">
        <is>
          <t>126.76</t>
        </is>
      </c>
      <c r="J1848" s="59" t="inlineStr">
        <is>
          <t>167.968</t>
        </is>
      </c>
      <c r="K1848" s="45" t="inlineStr">
        <is>
          <t>items/pressure-027-scene-0009/clip.mp4</t>
        </is>
      </c>
      <c r="L1848" s="45" t="inlineStr">
        <is>
          <t>items/pressure-027-scene-0009/thumbnail.jpg</t>
        </is>
      </c>
      <c r="M1848" s="52" t="inlineStr">
        <is>
          <t>ASR: chorizo for a little spice okay i like i like to add a little bit of sausage because of the seasonings that are already in it makes it super simple okay so we're going to just brown that off and we're going to start adding our seasoning because we want those to brown and blue. And so we're going to add two tablespoons of chili powder and a tablespoon of cumin because it's delicious. And that's that kind of deep, rich flavor that you want. And that's all going to work with the oils that are kind of releasing from the meat and the sausage, from the ground meat and the sausage. We're going to add a little bit of oregano. Secret ingredient, smoked hot
OCR: Shayne Rogers SHAYNEFULLY DELICIOUS IT Find Recipe LaterToday: RCOM
VLM: Visual summary: A person wearing an apron stands behind a table with various ingredients and a pressure cooker, appearing to be cooking or demonstrating a recipe.
视觉摘要: 一个人穿着围裙站在摆满食材和压力锅的桌子后面，似乎正在烹饪或演示食谱。
Visible product: Pressure Cooker
Visible components: pressure cooker; table; ingredients in bowls; apron; door; wall
Visible actions: stirring; gesturing with hands</t>
        </is>
      </c>
      <c r="N1848" s="45" t="inlineStr">
        <is>
          <t>12</t>
        </is>
      </c>
      <c r="O1848" s="45" t="inlineStr">
        <is>
          <t>0</t>
        </is>
      </c>
      <c r="P1848" s="59" t="str"/>
      <c r="Q1848" s="59" t="str"/>
      <c r="R1848" s="52" t="inlineStr">
        <is>
          <t>The scene shows a person cooking with a pressure cooker but does not show or mention cleaning the排气阀 or防堵部件.</t>
        </is>
      </c>
      <c r="S1848" s="52" t="inlineStr">
        <is>
          <t>VLM</t>
        </is>
      </c>
      <c r="T1848" s="52" t="inlineStr">
        <is>
          <t>low</t>
        </is>
      </c>
      <c r="U1848" s="52" t="inlineStr">
        <is>
          <t>No evidence of cleaning actions or components related to the question.</t>
        </is>
      </c>
      <c r="V1848" s="45" t="inlineStr">
        <is>
          <t>R1</t>
        </is>
      </c>
      <c r="W1848" s="46" t="n">
        <v>1</v>
      </c>
      <c r="X1848" s="60" t="n"/>
      <c r="Y1848" s="60" t="n"/>
      <c r="Z1848" s="46" t="inlineStr">
        <is>
          <t>no</t>
        </is>
      </c>
      <c r="AA1848" s="54" t="inlineStr">
        <is>
          <t>第1-6帧（t=126.8s-168.0s）均显示烹饪操作（翻炒香肠、添加调料），未出现排气阀、防堵部件或清洁动作。</t>
        </is>
      </c>
      <c r="AB1848" s="54" t="inlineStr">
        <is>
          <t>第三轮仲裁修正：R1原记录 等级=0 时间=[None,None] 泄漏=no → 仲裁 等级=1 时间=[None,None] 泄漏=no。理由：全帧显示烹饪操作（翻炒香肠、添加调料），压力锅产品出现但未涉及排气阀或防堵部件清洁，采纳复核方意见判1级。</t>
        </is>
      </c>
      <c r="AC1848" s="46" t="inlineStr">
        <is>
          <t>completed</t>
        </is>
      </c>
      <c r="AD1848" s="46" t="inlineStr">
        <is>
          <t>2026-07-28T20:35:21+08:00</t>
        </is>
      </c>
      <c r="AE1848" s="47">
        <f>IF(AC1848&lt;&gt;"completed","",IF(W1848=O1848,"no","yes"))</f>
        <v/>
      </c>
      <c r="AF1848" s="47">
        <f>IF(AC1848&lt;&gt;"completed","",IF(AND(X1848=P1848,Y1848=Q1848),"no","yes"))</f>
        <v/>
      </c>
      <c r="AG1848" s="47">
        <f>IF(AC1848&lt;&gt;"completed","待复核",IF(OR(W1848="",Z1848="",AA1848="",AD1848=""),"缺少必填项",IF(AND(OR(AE1848="yes",AF1848="yes"),AB1848=""),"修正原因缺失",IF(OR(W1848=0,W1848=1),IF(AND(X1848="",Y1848=""),"通过","0/1级时间应留空"),IF(AND(OR(W1848=2,W1848=3),X1848&lt;&gt;"",Y1848&lt;&gt;"",X1848&gt;=I1848,Y1848&lt;=J1848,Y1848&gt;X1848),"通过","2/3级时间无效")))))</f>
        <v/>
      </c>
    </row>
    <row r="1849">
      <c r="A1849" s="45" t="inlineStr">
        <is>
          <t>VQ-045</t>
        </is>
      </c>
      <c r="B1849" s="52" t="inlineStr">
        <is>
          <t>怎样清理压力锅的排气阀和防堵部件？</t>
        </is>
      </c>
      <c r="C1849" s="45" t="inlineStr">
        <is>
          <t>zh-CN</t>
        </is>
      </c>
      <c r="D1849" s="45" t="inlineStr">
        <is>
          <t>Pressure Cooker</t>
        </is>
      </c>
      <c r="E1849" s="45" t="inlineStr">
        <is>
          <t>maintenance</t>
        </is>
      </c>
      <c r="F1849" s="45" t="inlineStr">
        <is>
          <t>source_disjoint_test</t>
        </is>
      </c>
      <c r="G1849" s="45" t="inlineStr">
        <is>
          <t>pressure-010-scene-0010</t>
        </is>
      </c>
      <c r="H1849" s="45" t="inlineStr">
        <is>
          <t>pressure-010</t>
        </is>
      </c>
      <c r="I1849" s="59" t="inlineStr">
        <is>
          <t>240.007</t>
        </is>
      </c>
      <c r="J1849" s="59" t="inlineStr">
        <is>
          <t>251.08</t>
        </is>
      </c>
      <c r="K1849" s="45" t="inlineStr">
        <is>
          <t>items/pressure-010-scene-0010/clip.mp4</t>
        </is>
      </c>
      <c r="L1849" s="45" t="inlineStr">
        <is>
          <t>items/pressure-010-scene-0010/thumbnail.jpg</t>
        </is>
      </c>
      <c r="M1849" s="52" t="inlineStr">
        <is>
          <t>ASR: taste test and yep that is really really salty otherwise this would be a perfectly good pot of mac and cheese
OCR: Thomas Medbourne Director/Editor Dylan Ferguson Host/Narrator/Editor KatyHackworth Sound Design/Editor Note: No one was harmed in the eating of this macaroni. However, slight illness did occur.
VLM: Visual summary: A stainless steel pressure cooker sits on a countertop next to a paper bowl of cooked macaroni and a spoon.
视觉摘要: 一个不锈钢压力锅放在台面上，旁边是一个装有煮熟通心粉的纸碗和一把勺子。
Visible product: Pressure Cooker
Visible components: stainless steel pressure cooker; paper bowl; spoon; countertop; red chair back
Visible warnings: Note: No one was harmed in the eating of this macaroni. However, slight illness did occur.</t>
        </is>
      </c>
      <c r="N1849" s="45" t="inlineStr">
        <is>
          <t>13</t>
        </is>
      </c>
      <c r="O1849" s="45" t="inlineStr">
        <is>
          <t>0</t>
        </is>
      </c>
      <c r="P1849" s="59" t="str"/>
      <c r="Q1849" s="59" t="str"/>
      <c r="R1849" s="52" t="inlineStr">
        <is>
          <t>The scene shows a pressure cooker but does not show or mention cleaning the排气阀 or防堵部件.</t>
        </is>
      </c>
      <c r="S1849" s="52" t="inlineStr">
        <is>
          <t>VLM</t>
        </is>
      </c>
      <c r="T1849" s="52" t="inlineStr">
        <is>
          <t>low</t>
        </is>
      </c>
      <c r="U1849" s="52" t="inlineStr">
        <is>
          <t>No evidence of cleaning actions or components related to the question.</t>
        </is>
      </c>
      <c r="V1849" s="45" t="inlineStr">
        <is>
          <t>R1</t>
        </is>
      </c>
      <c r="W1849" s="46" t="n">
        <v>1</v>
      </c>
      <c r="X1849" s="60" t="n"/>
      <c r="Y1849" s="60" t="n"/>
      <c r="Z1849" s="46" t="inlineStr">
        <is>
          <t>no</t>
        </is>
      </c>
      <c r="AA1849" s="54" t="inlineStr">
        <is>
          <t>画面为压力锅与通心粉盘的静态镜头加黑底制作人员名单；未演示排气阀或防堵部件的任何清洁动作。</t>
        </is>
      </c>
      <c r="AB1849" s="54" t="inlineStr">
        <is>
          <t>第三轮仲裁修正：R1原记录 等级=0 时间=[None,None] 泄漏=no → 仲裁 等级=1 时间=[None,None] 泄漏=no。理由：压力锅在静态镜头中清晰可见，但未演示排气阀或防堵部件清洁，采纳复核方1级意见。</t>
        </is>
      </c>
      <c r="AC1849" s="46" t="inlineStr">
        <is>
          <t>completed</t>
        </is>
      </c>
      <c r="AD1849" s="46" t="inlineStr">
        <is>
          <t>2026-07-28T20:35:21+08:00</t>
        </is>
      </c>
      <c r="AE1849" s="47">
        <f>IF(AC1849&lt;&gt;"completed","",IF(W1849=O1849,"no","yes"))</f>
        <v/>
      </c>
      <c r="AF1849" s="47">
        <f>IF(AC1849&lt;&gt;"completed","",IF(AND(X1849=P1849,Y1849=Q1849),"no","yes"))</f>
        <v/>
      </c>
      <c r="AG1849" s="47">
        <f>IF(AC1849&lt;&gt;"completed","待复核",IF(OR(W1849="",Z1849="",AA1849="",AD1849=""),"缺少必填项",IF(AND(OR(AE1849="yes",AF1849="yes"),AB1849=""),"修正原因缺失",IF(OR(W1849=0,W1849=1),IF(AND(X1849="",Y1849=""),"通过","0/1级时间应留空"),IF(AND(OR(W1849=2,W1849=3),X1849&lt;&gt;"",Y1849&lt;&gt;"",X1849&gt;=I1849,Y1849&lt;=J1849,Y1849&gt;X1849),"通过","2/3级时间无效")))))</f>
        <v/>
      </c>
    </row>
    <row r="1850">
      <c r="A1850" s="45" t="inlineStr">
        <is>
          <t>VQ-045</t>
        </is>
      </c>
      <c r="B1850" s="52" t="inlineStr">
        <is>
          <t>怎样清理压力锅的排气阀和防堵部件？</t>
        </is>
      </c>
      <c r="C1850" s="45" t="inlineStr">
        <is>
          <t>zh-CN</t>
        </is>
      </c>
      <c r="D1850" s="45" t="inlineStr">
        <is>
          <t>Pressure Cooker</t>
        </is>
      </c>
      <c r="E1850" s="45" t="inlineStr">
        <is>
          <t>maintenance</t>
        </is>
      </c>
      <c r="F1850" s="45" t="inlineStr">
        <is>
          <t>source_disjoint_test</t>
        </is>
      </c>
      <c r="G1850" s="45" t="inlineStr">
        <is>
          <t>pressure-027-scene-0007</t>
        </is>
      </c>
      <c r="H1850" s="45" t="inlineStr">
        <is>
          <t>pressure-027</t>
        </is>
      </c>
      <c r="I1850" s="59" t="inlineStr">
        <is>
          <t>100.601</t>
        </is>
      </c>
      <c r="J1850" s="59" t="inlineStr">
        <is>
          <t>121.788</t>
        </is>
      </c>
      <c r="K1850" s="45" t="inlineStr">
        <is>
          <t>items/pressure-027-scene-0007/clip.mp4</t>
        </is>
      </c>
      <c r="L1850" s="45" t="inlineStr">
        <is>
          <t>items/pressure-027-scene-0007/thumbnail.jpg</t>
        </is>
      </c>
      <c r="M1850" s="52" t="inlineStr">
        <is>
          <t>ASR: done in under an hour, pr 40 minutes. Um and let's I've got the pressure coo cookers have a sear funci so you can brown so even though you're going to pressure cook it you can still brown the meat and we're going to start with a half a pound of ground beef and get that going in there oh can you hear the sizzle i'm using ground beef and i'm going to use
OCR: ITS virginia this morning
VLM: Visual summary: A person wearing an apron stands behind a table with various ingredients and a black pressure cooker, gesturing and then adding contents from a container into the cooker.
视觉摘要: 一名穿着围裙的人站在摆满食材和一个黑色压力锅的桌子后面，先做手势，然后将容器中的东西加入锅中。
Visible product: Pressure Cooker
Visible components: black pressure cooker; metal inner pot; white spatula; glass bowls with ingredients; wooden table; white door; yellow sign with partial text
Visible actions: gesturing with hands; reaching for the pressure cooker; pouring contents from a container into the cooker
Visible states: person standing; ingredients arranged on table; pressure cooker with lid on
Visual uncertainty: The full text on the yellow sign is not visible. The specific ingredients are not identifiable. The exact model or brand of the pressure cooker is not visible.</t>
        </is>
      </c>
      <c r="N1850" s="45" t="inlineStr">
        <is>
          <t>14</t>
        </is>
      </c>
      <c r="O1850" s="45" t="inlineStr">
        <is>
          <t>0</t>
        </is>
      </c>
      <c r="P1850" s="59" t="str"/>
      <c r="Q1850" s="59" t="str"/>
      <c r="R1850" s="52" t="inlineStr">
        <is>
          <t>The scene shows a person adding ingredients to a pressure cooker but does not show, mention, or imply any cleaning of the排气阀 or防堵部件.</t>
        </is>
      </c>
      <c r="S1850" s="52" t="inlineStr">
        <is>
          <t>VLM</t>
        </is>
      </c>
      <c r="T1850" s="52" t="inlineStr">
        <is>
          <t>low</t>
        </is>
      </c>
      <c r="U1850" s="52" t="inlineStr">
        <is>
          <t>The visual and audio evidence clearly does not address the question about cleaning the pressure cooker's valve or anti-clog components.</t>
        </is>
      </c>
      <c r="V1850" s="45" t="inlineStr">
        <is>
          <t>R1</t>
        </is>
      </c>
      <c r="W1850" s="46" t="inlineStr">
        <is>
          <t>1</t>
        </is>
      </c>
      <c r="X1850" s="60" t="n"/>
      <c r="Y1850" s="60" t="n"/>
      <c r="Z1850" s="46" t="inlineStr">
        <is>
          <t>no</t>
        </is>
      </c>
      <c r="AA1850" s="54" t="inlineStr">
        <is>
          <t>6帧为女士讲解或触碰锅体，无任何排气阀或防堵部件的拆卸/清洁动作。</t>
        </is>
      </c>
      <c r="AB1850" s="54" t="inlineStr">
        <is>
          <t>AI=0→R1=1：压力锅出现但无清洁动作，按规则属'产品出现但不回答'。</t>
        </is>
      </c>
      <c r="AC1850" s="46" t="inlineStr">
        <is>
          <t>completed</t>
        </is>
      </c>
      <c r="AD1850" s="46" t="inlineStr">
        <is>
          <t>2026-07-28T01:55:19+08:00</t>
        </is>
      </c>
      <c r="AE1850" s="47">
        <f>IF(AC1850&lt;&gt;"completed","",IF(W1850=O1850,"no","yes"))</f>
        <v/>
      </c>
      <c r="AF1850" s="47">
        <f>IF(AC1850&lt;&gt;"completed","",IF(AND(X1850=P1850,Y1850=Q1850),"no","yes"))</f>
        <v/>
      </c>
      <c r="AG1850" s="47">
        <f>IF(AC1850&lt;&gt;"completed","待复核",IF(OR(W1850="",Z1850="",AA1850="",AD1850=""),"缺少必填项",IF(AND(OR(AE1850="yes",AF1850="yes"),AB1850=""),"修正原因缺失",IF(OR(W1850=0,W1850=1),IF(AND(X1850="",Y1850=""),"通过","0/1级时间应留空"),IF(AND(OR(W1850=2,W1850=3),X1850&lt;&gt;"",Y1850&lt;&gt;"",X1850&gt;=I1850,Y1850&lt;=J1850,Y1850&gt;X1850),"通过","2/3级时间无效")))))</f>
        <v/>
      </c>
    </row>
    <row r="1851">
      <c r="A1851" s="45" t="inlineStr">
        <is>
          <t>VQ-045</t>
        </is>
      </c>
      <c r="B1851" s="52" t="inlineStr">
        <is>
          <t>怎样清理压力锅的排气阀和防堵部件？</t>
        </is>
      </c>
      <c r="C1851" s="45" t="inlineStr">
        <is>
          <t>zh-CN</t>
        </is>
      </c>
      <c r="D1851" s="45" t="inlineStr">
        <is>
          <t>Pressure Cooker</t>
        </is>
      </c>
      <c r="E1851" s="45" t="inlineStr">
        <is>
          <t>maintenance</t>
        </is>
      </c>
      <c r="F1851" s="45" t="inlineStr">
        <is>
          <t>source_disjoint_test</t>
        </is>
      </c>
      <c r="G1851" s="45" t="inlineStr">
        <is>
          <t>pressure-011-scene-0024</t>
        </is>
      </c>
      <c r="H1851" s="45" t="inlineStr">
        <is>
          <t>pressure-011</t>
        </is>
      </c>
      <c r="I1851" s="59" t="inlineStr">
        <is>
          <t>200.567</t>
        </is>
      </c>
      <c r="J1851" s="59" t="inlineStr">
        <is>
          <t>214.214</t>
        </is>
      </c>
      <c r="K1851" s="45" t="inlineStr">
        <is>
          <t>items/pressure-011-scene-0024/clip.mp4</t>
        </is>
      </c>
      <c r="L1851" s="45" t="inlineStr">
        <is>
          <t>items/pressure-011-scene-0024/thumbnail.jpg</t>
        </is>
      </c>
      <c r="M1851" s="52" t="inlineStr">
        <is>
          <t>ASR: It has a safety mechanism that doesn't allow you to open it while it's still hot and filled with pressure, which is a great safety feature so no one gets hurt. So all the pressure's out, that opens up,
OCR: BLODGET
VLM: Visual summary: A chef in a professional kitchen is standing at a stainless steel counter with a pressure cooker, a green cutting board with cooked meat, and other ingredients. The chef is opening the lid of the pressure cooker.
视觉摘要: 一名厨师站在专业厨房的不锈钢操作台前，台面上有压力锅、绿色砧板上的熟肉及其他食材。厨师正在打开压力锅的锅盖。
Visible product: Pressure Cooker
Visible components: stainless steel counter; pressure cooker; green cutting board; cooked meat; buns on a plate; small bowl of relish; chef's uniform; chef's hat; gloves; stainless steel oven; commercial kitchen equipment
Visible actions: chef opening pressure cooker lid; chef standing at counter
Visible states: pressure cooker lid being lifted; cooked meat on cutting board; buns and relish on counter
Visual uncertainty: The specific brand or model of the pressure cooker is not clearly visible. The exact text on the chef's uniform is not fully legible.</t>
        </is>
      </c>
      <c r="N1851" s="45" t="inlineStr">
        <is>
          <t>15</t>
        </is>
      </c>
      <c r="O1851" s="45" t="inlineStr">
        <is>
          <t>0</t>
        </is>
      </c>
      <c r="P1851" s="59" t="str"/>
      <c r="Q1851" s="59" t="str"/>
      <c r="R1851" s="52" t="inlineStr">
        <is>
          <t>The scene shows a chef opening the pressure cooker lid, but there is no visual, spoken, or OCR evidence of cleaning the排气阀 (pressure release valve) or防堵部件 (anti-clog component).</t>
        </is>
      </c>
      <c r="S1851" s="52" t="inlineStr">
        <is>
          <t>VLM|ASR|OCR</t>
        </is>
      </c>
      <c r="T1851" s="52" t="inlineStr">
        <is>
          <t>low</t>
        </is>
      </c>
      <c r="U1851" s="52" t="inlineStr">
        <is>
          <t>No evidence of the specific components mentioned in the question or any cleaning action.</t>
        </is>
      </c>
      <c r="V1851" s="45" t="inlineStr">
        <is>
          <t>R1</t>
        </is>
      </c>
      <c r="W1851" s="46" t="inlineStr">
        <is>
          <t>1</t>
        </is>
      </c>
      <c r="X1851" s="60" t="n"/>
      <c r="Y1851" s="60" t="n"/>
      <c r="Z1851" s="46" t="inlineStr">
        <is>
          <t>no</t>
        </is>
      </c>
      <c r="AA1851" s="54" t="inlineStr">
        <is>
          <t>画面未涉及排气阀、防堵部件的清理。</t>
        </is>
      </c>
      <c r="AB1851" s="54" t="inlineStr">
        <is>
          <t>AI=0→R1=1：产品出现但内容未回答清理问题。</t>
        </is>
      </c>
      <c r="AC1851" s="46" t="inlineStr">
        <is>
          <t>completed</t>
        </is>
      </c>
      <c r="AD1851" s="46" t="inlineStr">
        <is>
          <t>2026-07-28T01:55:19+08:00</t>
        </is>
      </c>
      <c r="AE1851" s="47">
        <f>IF(AC1851&lt;&gt;"completed","",IF(W1851=O1851,"no","yes"))</f>
        <v/>
      </c>
      <c r="AF1851" s="47">
        <f>IF(AC1851&lt;&gt;"completed","",IF(AND(X1851=P1851,Y1851=Q1851),"no","yes"))</f>
        <v/>
      </c>
      <c r="AG1851" s="47">
        <f>IF(AC1851&lt;&gt;"completed","待复核",IF(OR(W1851="",Z1851="",AA1851="",AD1851=""),"缺少必填项",IF(AND(OR(AE1851="yes",AF1851="yes"),AB1851=""),"修正原因缺失",IF(OR(W1851=0,W1851=1),IF(AND(X1851="",Y1851=""),"通过","0/1级时间应留空"),IF(AND(OR(W1851=2,W1851=3),X1851&lt;&gt;"",Y1851&lt;&gt;"",X1851&gt;=I1851,Y1851&lt;=J1851,Y1851&gt;X1851),"通过","2/3级时间无效")))))</f>
        <v/>
      </c>
    </row>
    <row r="1852">
      <c r="A1852" s="45" t="inlineStr">
        <is>
          <t>VQ-045</t>
        </is>
      </c>
      <c r="B1852" s="52" t="inlineStr">
        <is>
          <t>怎样清理压力锅的排气阀和防堵部件？</t>
        </is>
      </c>
      <c r="C1852" s="45" t="inlineStr">
        <is>
          <t>zh-CN</t>
        </is>
      </c>
      <c r="D1852" s="45" t="inlineStr">
        <is>
          <t>Pressure Cooker</t>
        </is>
      </c>
      <c r="E1852" s="45" t="inlineStr">
        <is>
          <t>maintenance</t>
        </is>
      </c>
      <c r="F1852" s="45" t="inlineStr">
        <is>
          <t>source_disjoint_test</t>
        </is>
      </c>
      <c r="G1852" s="45" t="inlineStr">
        <is>
          <t>pressure-010-scene-0006</t>
        </is>
      </c>
      <c r="H1852" s="45" t="inlineStr">
        <is>
          <t>pressure-010</t>
        </is>
      </c>
      <c r="I1852" s="59" t="inlineStr">
        <is>
          <t>147.915</t>
        </is>
      </c>
      <c r="J1852" s="59" t="inlineStr">
        <is>
          <t>182.549</t>
        </is>
      </c>
      <c r="K1852" s="45" t="inlineStr">
        <is>
          <t>items/pressure-010-scene-0006/clip.mp4</t>
        </is>
      </c>
      <c r="L1852" s="45" t="inlineStr">
        <is>
          <t>items/pressure-010-scene-0006/thumbnail.jpg</t>
        </is>
      </c>
      <c r="M1852" s="52" t="inlineStr">
        <is>
          <t>ASR: then you'll be set. Before we can open the pot we have to let it depressurize and to do that you'll just turn the knob here to venting and let all the steam rise out of the pot. Once we get the pot open we can go ahead and dump in the rest of our ingredients. You'll start with that 12 ounce can of evaporated milk and then put in two tablespoons of butter or your butter alternative and then go ahead and try to get out 1 quarter teaspoon of ground nutmeg. Here I struggle with it again same as the mustard. Eventually get it out though and it goes straight into the
OCR: LUSTANSS Irstart Gct E0OS 12 OZ EVAPORATED MILK Instart Get' 0006 E006 Irstort Gel 8008 1/4 TEASPOON GROUND NUTMEG Irstart Det
VLM: Visual summary: A person is preparing to use a pressure cooker by adding ingredients to it.
视觉摘要: 一个人正在准备使用压力锅，向其中添加食材。
Visible product: Pressure Cooker
Visible components: pressure cooker; digital display; control buttons; lid; can; measuring cups; spoon
Visible actions: pointing at a button on the lid; pouring from a can into the pressure cooker; placing a can on the counter
Visible states: pressure cooker lid is open; digital display shows time
Visual uncertainty: The exact text on the labels is not fully legible.</t>
        </is>
      </c>
      <c r="N1852" s="45" t="inlineStr">
        <is>
          <t>16</t>
        </is>
      </c>
      <c r="O1852" s="45" t="inlineStr">
        <is>
          <t>0</t>
        </is>
      </c>
      <c r="P1852" s="59" t="str"/>
      <c r="Q1852" s="59" t="str"/>
      <c r="R1852" s="52" t="inlineStr">
        <is>
          <t>The scene shows ingredient addition and pressure release steps, but no cleaning, valve, or anti-clog component is visible or mentioned.</t>
        </is>
      </c>
      <c r="S1852" s="52" t="inlineStr">
        <is>
          <t>VLM|ASR|OCR</t>
        </is>
      </c>
      <c r="T1852" s="52" t="inlineStr">
        <is>
          <t>low</t>
        </is>
      </c>
      <c r="U1852" s="52" t="inlineStr">
        <is>
          <t>No evidence of cleaning, valve, or anti-clog component is present in the visual or textual evidence.</t>
        </is>
      </c>
      <c r="V1852" s="45" t="inlineStr">
        <is>
          <t>R1</t>
        </is>
      </c>
      <c r="W1852" s="46" t="inlineStr">
        <is>
          <t>0</t>
        </is>
      </c>
      <c r="X1852" s="60" t="n"/>
      <c r="Y1852" s="60" t="n"/>
      <c r="Z1852" s="46" t="inlineStr">
        <is>
          <t>no</t>
        </is>
      </c>
      <c r="AA1852" s="54" t="inlineStr">
        <is>
          <t>6 帧无清洁排气阀或防堵部件的画面/讲解。</t>
        </is>
      </c>
      <c r="AB1852" s="54" t="n"/>
      <c r="AC1852" s="46" t="inlineStr">
        <is>
          <t>completed</t>
        </is>
      </c>
      <c r="AD1852" s="46" t="inlineStr">
        <is>
          <t>2026-07-28T01:55:19+08:00</t>
        </is>
      </c>
      <c r="AE1852" s="47">
        <f>IF(AC1852&lt;&gt;"completed","",IF(W1852=O1852,"no","yes"))</f>
        <v/>
      </c>
      <c r="AF1852" s="47">
        <f>IF(AC1852&lt;&gt;"completed","",IF(AND(X1852=P1852,Y1852=Q1852),"no","yes"))</f>
        <v/>
      </c>
      <c r="AG1852" s="47">
        <f>IF(AC1852&lt;&gt;"completed","待复核",IF(OR(W1852="",Z1852="",AA1852="",AD1852=""),"缺少必填项",IF(AND(OR(AE1852="yes",AF1852="yes"),AB1852=""),"修正原因缺失",IF(OR(W1852=0,W1852=1),IF(AND(X1852="",Y1852=""),"通过","0/1级时间应留空"),IF(AND(OR(W1852=2,W1852=3),X1852&lt;&gt;"",Y1852&lt;&gt;"",X1852&gt;=I1852,Y1852&lt;=J1852,Y1852&gt;X1852),"通过","2/3级时间无效")))))</f>
        <v/>
      </c>
    </row>
    <row r="1853">
      <c r="A1853" s="45" t="inlineStr">
        <is>
          <t>VQ-045</t>
        </is>
      </c>
      <c r="B1853" s="52" t="inlineStr">
        <is>
          <t>怎样清理压力锅的排气阀和防堵部件？</t>
        </is>
      </c>
      <c r="C1853" s="45" t="inlineStr">
        <is>
          <t>zh-CN</t>
        </is>
      </c>
      <c r="D1853" s="45" t="inlineStr">
        <is>
          <t>Pressure Cooker</t>
        </is>
      </c>
      <c r="E1853" s="45" t="inlineStr">
        <is>
          <t>maintenance</t>
        </is>
      </c>
      <c r="F1853" s="45" t="inlineStr">
        <is>
          <t>source_disjoint_test</t>
        </is>
      </c>
      <c r="G1853" s="45" t="inlineStr">
        <is>
          <t>pressure-012-scene-0019</t>
        </is>
      </c>
      <c r="H1853" s="45" t="inlineStr">
        <is>
          <t>pressure-012</t>
        </is>
      </c>
      <c r="I1853" s="59" t="inlineStr">
        <is>
          <t>69.269</t>
        </is>
      </c>
      <c r="J1853" s="59" t="inlineStr">
        <is>
          <t>72.806</t>
        </is>
      </c>
      <c r="K1853" s="45" t="inlineStr">
        <is>
          <t>items/pressure-012-scene-0019/clip.mp4</t>
        </is>
      </c>
      <c r="L1853" s="45" t="inlineStr">
        <is>
          <t>items/pressure-012-scene-0019/thumbnail.jpg</t>
        </is>
      </c>
      <c r="M1853" s="52" t="inlineStr">
        <is>
          <t>VLM: Visual summary: A hand is shown interacting with a pressure cooker, followed by a view of cooked chicken pieces being removed with tongs.
视觉摘要: 一只手与压力锅互动，随后画面显示用夹子取出煮熟的鸡肉块。
Visible product: Pressure Cooker
Visible components: pressure cooker lid; pressure cooker inner pot; red tongs; chicken pieces; garlic cloves; green onions; red and white checkered cloth
Visible actions: hand closing the pressure cooker lid; hand using tongs to remove chicken pieces
Visible states: chicken pieces cooked in liquid; pressure cooker lid closed</t>
        </is>
      </c>
      <c r="N1853" s="45" t="inlineStr">
        <is>
          <t>17</t>
        </is>
      </c>
      <c r="O1853" s="45" t="inlineStr">
        <is>
          <t>0</t>
        </is>
      </c>
      <c r="P1853" s="59" t="str"/>
      <c r="Q1853" s="59" t="str"/>
      <c r="R1853" s="52" t="inlineStr">
        <is>
          <t>The scene shows a hand closing the lid and removing cooked chicken, with no visible interaction with the pressure valve or anti-clog components.</t>
        </is>
      </c>
      <c r="S1853" s="52" t="inlineStr">
        <is>
          <t>VLM</t>
        </is>
      </c>
      <c r="T1853" s="52" t="inlineStr">
        <is>
          <t>low</t>
        </is>
      </c>
      <c r="U1853" s="52" t="inlineStr">
        <is>
          <t>No evidence of valve or anti-clog component interaction is present.</t>
        </is>
      </c>
      <c r="V1853" s="45" t="inlineStr">
        <is>
          <t>R1</t>
        </is>
      </c>
      <c r="W1853" s="46" t="inlineStr">
        <is>
          <t>0</t>
        </is>
      </c>
      <c r="X1853" s="60" t="n"/>
      <c r="Y1853" s="60" t="n"/>
      <c r="Z1853" s="46" t="inlineStr">
        <is>
          <t>no</t>
        </is>
      </c>
      <c r="AA1853" s="54" t="inlineStr">
        <is>
          <t>6 帧无排气阀/防堵部件的清洁动作。</t>
        </is>
      </c>
      <c r="AB1853" s="54" t="n"/>
      <c r="AC1853" s="46" t="inlineStr">
        <is>
          <t>completed</t>
        </is>
      </c>
      <c r="AD1853" s="46" t="inlineStr">
        <is>
          <t>2026-07-28T01:55:19+08:00</t>
        </is>
      </c>
      <c r="AE1853" s="47">
        <f>IF(AC1853&lt;&gt;"completed","",IF(W1853=O1853,"no","yes"))</f>
        <v/>
      </c>
      <c r="AF1853" s="47">
        <f>IF(AC1853&lt;&gt;"completed","",IF(AND(X1853=P1853,Y1853=Q1853),"no","yes"))</f>
        <v/>
      </c>
      <c r="AG1853" s="47">
        <f>IF(AC1853&lt;&gt;"completed","待复核",IF(OR(W1853="",Z1853="",AA1853="",AD1853=""),"缺少必填项",IF(AND(OR(AE1853="yes",AF1853="yes"),AB1853=""),"修正原因缺失",IF(OR(W1853=0,W1853=1),IF(AND(X1853="",Y1853=""),"通过","0/1级时间应留空"),IF(AND(OR(W1853=2,W1853=3),X1853&lt;&gt;"",Y1853&lt;&gt;"",X1853&gt;=I1853,Y1853&lt;=J1853,Y1853&gt;X1853),"通过","2/3级时间无效")))))</f>
        <v/>
      </c>
    </row>
    <row r="1854">
      <c r="A1854" s="45" t="inlineStr">
        <is>
          <t>VQ-045</t>
        </is>
      </c>
      <c r="B1854" s="52" t="inlineStr">
        <is>
          <t>怎样清理压力锅的排气阀和防堵部件？</t>
        </is>
      </c>
      <c r="C1854" s="45" t="inlineStr">
        <is>
          <t>zh-CN</t>
        </is>
      </c>
      <c r="D1854" s="45" t="inlineStr">
        <is>
          <t>Pressure Cooker</t>
        </is>
      </c>
      <c r="E1854" s="45" t="inlineStr">
        <is>
          <t>maintenance</t>
        </is>
      </c>
      <c r="F1854" s="45" t="inlineStr">
        <is>
          <t>source_disjoint_test</t>
        </is>
      </c>
      <c r="G1854" s="45" t="inlineStr">
        <is>
          <t>pressure-036-scene-0006</t>
        </is>
      </c>
      <c r="H1854" s="45" t="inlineStr">
        <is>
          <t>pressure-036</t>
        </is>
      </c>
      <c r="I1854" s="59" t="inlineStr">
        <is>
          <t>72.773</t>
        </is>
      </c>
      <c r="J1854" s="59" t="inlineStr">
        <is>
          <t>78.312</t>
        </is>
      </c>
      <c r="K1854" s="45" t="inlineStr">
        <is>
          <t>items/pressure-036-scene-0006/clip.mp4</t>
        </is>
      </c>
      <c r="L1854" s="45" t="inlineStr">
        <is>
          <t>items/pressure-036-scene-0006/thumbnail.jpg</t>
        </is>
      </c>
      <c r="M1854" s="52" t="inlineStr">
        <is>
          <t>ASR: One thing that was unique about this one and some of the other pressure cookers we've seen is the power cord is detachable. It has an inner basket. I like the idea of a basket
VLM: Visual summary: A person is holding the lid of a black pressure cooker on a kitchen counter.
视觉摘要: 一个人在厨房台面上拿着一个黑色压力锅的锅盖。
Visible product: Pressure Cooker
Visible components: black pressure cooker; stainless steel inner pot; control panel; red silicone oven mitt; kitchen counter
Visible actions: person holding the lid of the pressure cooker</t>
        </is>
      </c>
      <c r="N1854" s="45" t="inlineStr">
        <is>
          <t>18</t>
        </is>
      </c>
      <c r="O1854" s="45" t="inlineStr">
        <is>
          <t>0</t>
        </is>
      </c>
      <c r="P1854" s="59" t="str"/>
      <c r="Q1854" s="59" t="str"/>
      <c r="R1854" s="52" t="inlineStr">
        <is>
          <t>The scene shows a person holding the lid of a pressure cooker, but there is no visual or spoken evidence of cleaning the排气阀 (pressure release valve) or防堵部件 (anti-clog component).</t>
        </is>
      </c>
      <c r="S1854" s="52" t="inlineStr">
        <is>
          <t>VLM</t>
        </is>
      </c>
      <c r="T1854" s="52" t="inlineStr">
        <is>
          <t>low</t>
        </is>
      </c>
      <c r="U1854" s="52" t="inlineStr">
        <is>
          <t>No evidence of the specific components or cleaning actions mentioned in the question.</t>
        </is>
      </c>
      <c r="V1854" s="45" t="inlineStr">
        <is>
          <t>R1</t>
        </is>
      </c>
      <c r="W1854" s="46" t="inlineStr">
        <is>
          <t>0</t>
        </is>
      </c>
      <c r="X1854" s="60" t="n"/>
      <c r="Y1854" s="60" t="n"/>
      <c r="Z1854" s="46" t="inlineStr">
        <is>
          <t>no</t>
        </is>
      </c>
      <c r="AA1854" s="54" t="inlineStr">
        <is>
          <t>第1-6帧（t=72.8s-78.3s）仅有手持锅盖与锅体的画面，没有清洁排气阀或防堵部件的动作或相关部件特写。</t>
        </is>
      </c>
      <c r="AB1854" s="54" t="n"/>
      <c r="AC1854" s="46" t="inlineStr">
        <is>
          <t>completed</t>
        </is>
      </c>
      <c r="AD1854" s="46" t="inlineStr">
        <is>
          <t>2026-07-28T02:00:15+08:00</t>
        </is>
      </c>
      <c r="AE1854" s="47">
        <f>IF(AC1854&lt;&gt;"completed","",IF(W1854=O1854,"no","yes"))</f>
        <v/>
      </c>
      <c r="AF1854" s="47">
        <f>IF(AC1854&lt;&gt;"completed","",IF(AND(X1854=P1854,Y1854=Q1854),"no","yes"))</f>
        <v/>
      </c>
      <c r="AG1854" s="47">
        <f>IF(AC1854&lt;&gt;"completed","待复核",IF(OR(W1854="",Z1854="",AA1854="",AD1854=""),"缺少必填项",IF(AND(OR(AE1854="yes",AF1854="yes"),AB1854=""),"修正原因缺失",IF(OR(W1854=0,W1854=1),IF(AND(X1854="",Y1854=""),"通过","0/1级时间应留空"),IF(AND(OR(W1854=2,W1854=3),X1854&lt;&gt;"",Y1854&lt;&gt;"",X1854&gt;=I1854,Y1854&lt;=J1854,Y1854&gt;X1854),"通过","2/3级时间无效")))))</f>
        <v/>
      </c>
    </row>
    <row r="1855">
      <c r="A1855" s="45" t="inlineStr">
        <is>
          <t>VQ-045</t>
        </is>
      </c>
      <c r="B1855" s="52" t="inlineStr">
        <is>
          <t>怎样清理压力锅的排气阀和防堵部件？</t>
        </is>
      </c>
      <c r="C1855" s="45" t="inlineStr">
        <is>
          <t>zh-CN</t>
        </is>
      </c>
      <c r="D1855" s="45" t="inlineStr">
        <is>
          <t>Pressure Cooker</t>
        </is>
      </c>
      <c r="E1855" s="45" t="inlineStr">
        <is>
          <t>maintenance</t>
        </is>
      </c>
      <c r="F1855" s="45" t="inlineStr">
        <is>
          <t>source_disjoint_test</t>
        </is>
      </c>
      <c r="G1855" s="45" t="inlineStr">
        <is>
          <t>pressure-011-scene-0017</t>
        </is>
      </c>
      <c r="H1855" s="45" t="inlineStr">
        <is>
          <t>pressure-011</t>
        </is>
      </c>
      <c r="I1855" s="59" t="inlineStr">
        <is>
          <t>136.67</t>
        </is>
      </c>
      <c r="J1855" s="59" t="inlineStr">
        <is>
          <t>143.744</t>
        </is>
      </c>
      <c r="K1855" s="45" t="inlineStr">
        <is>
          <t>items/pressure-011-scene-0017/clip.mp4</t>
        </is>
      </c>
      <c r="L1855" s="45" t="inlineStr">
        <is>
          <t>items/pressure-011-scene-0017/thumbnail.jpg</t>
        </is>
      </c>
      <c r="M1855" s="52" t="inlineStr">
        <is>
          <t>ASR: our pork has been keeping warm in the Instapot so now we're gonna go ahead and open the Instapot and that delicious smell has just filled the room and take
VLM: Visual summary: A person in a white coat and black gloves is opening the lid of a stainless steel pressure cooker on a metal countertop in a kitchen.
视觉摘要: 一名穿着白色外套和黑色手套的人正在厨房的金属台面上打开一个不锈钢压力锅的盖子。
Visible product: Pressure Cooker
Visible components: stainless steel pressure cooker; black lid; digital display; green cutting board; metal spoon; metal countertop; oven; metal cart
Visible actions: opening the lid of the pressure cooker
Visible states: lid being lifted off the pressure cooker</t>
        </is>
      </c>
      <c r="N1855" s="45" t="inlineStr">
        <is>
          <t>19</t>
        </is>
      </c>
      <c r="O1855" s="45" t="inlineStr">
        <is>
          <t>1</t>
        </is>
      </c>
      <c r="P1855" s="59" t="str"/>
      <c r="Q1855" s="59" t="str"/>
      <c r="R1855" s="52" t="inlineStr">
        <is>
          <t>The scene shows opening the lid of a pressure cooker, but no visual or spoken evidence of cleaning the排气阀 (pressure release valve) or防堵部件 (anti-clog component).</t>
        </is>
      </c>
      <c r="S1855" s="52" t="inlineStr">
        <is>
          <t>VLM</t>
        </is>
      </c>
      <c r="T1855" s="52" t="inlineStr">
        <is>
          <t>low</t>
        </is>
      </c>
      <c r="U1855" s="52" t="inlineStr">
        <is>
          <t>No evidence of cleaning actions or components related to the question.</t>
        </is>
      </c>
      <c r="V1855" s="45" t="inlineStr">
        <is>
          <t>R1</t>
        </is>
      </c>
      <c r="W1855" s="46" t="inlineStr">
        <is>
          <t>1</t>
        </is>
      </c>
      <c r="X1855" s="60" t="n"/>
      <c r="Y1855" s="60" t="n"/>
      <c r="Z1855" s="46" t="inlineStr">
        <is>
          <t>no</t>
        </is>
      </c>
      <c r="AA1855" s="54" t="inlineStr">
        <is>
          <t>仅展示开盖，未清理排气阀或防堵部件。</t>
        </is>
      </c>
      <c r="AB1855" s="54" t="n"/>
      <c r="AC1855" s="46" t="inlineStr">
        <is>
          <t>completed</t>
        </is>
      </c>
      <c r="AD1855" s="46" t="inlineStr">
        <is>
          <t>2026-07-28T01:55:19+08:00</t>
        </is>
      </c>
      <c r="AE1855" s="47">
        <f>IF(AC1855&lt;&gt;"completed","",IF(W1855=O1855,"no","yes"))</f>
        <v/>
      </c>
      <c r="AF1855" s="47">
        <f>IF(AC1855&lt;&gt;"completed","",IF(AND(X1855=P1855,Y1855=Q1855),"no","yes"))</f>
        <v/>
      </c>
      <c r="AG1855" s="47">
        <f>IF(AC1855&lt;&gt;"completed","待复核",IF(OR(W1855="",Z1855="",AA1855="",AD1855=""),"缺少必填项",IF(AND(OR(AE1855="yes",AF1855="yes"),AB1855=""),"修正原因缺失",IF(OR(W1855=0,W1855=1),IF(AND(X1855="",Y1855=""),"通过","0/1级时间应留空"),IF(AND(OR(W1855=2,W1855=3),X1855&lt;&gt;"",Y1855&lt;&gt;"",X1855&gt;=I1855,Y1855&lt;=J1855,Y1855&gt;X1855),"通过","2/3级时间无效")))))</f>
        <v/>
      </c>
    </row>
    <row r="1856">
      <c r="A1856" s="45" t="inlineStr">
        <is>
          <t>VQ-045</t>
        </is>
      </c>
      <c r="B1856" s="52" t="inlineStr">
        <is>
          <t>怎样清理压力锅的排气阀和防堵部件？</t>
        </is>
      </c>
      <c r="C1856" s="45" t="inlineStr">
        <is>
          <t>zh-CN</t>
        </is>
      </c>
      <c r="D1856" s="45" t="inlineStr">
        <is>
          <t>Pressure Cooker</t>
        </is>
      </c>
      <c r="E1856" s="45" t="inlineStr">
        <is>
          <t>maintenance</t>
        </is>
      </c>
      <c r="F1856" s="45" t="inlineStr">
        <is>
          <t>source_disjoint_test</t>
        </is>
      </c>
      <c r="G1856" s="45" t="inlineStr">
        <is>
          <t>pressure-040-scene-0025</t>
        </is>
      </c>
      <c r="H1856" s="45" t="inlineStr">
        <is>
          <t>pressure-040</t>
        </is>
      </c>
      <c r="I1856" s="59" t="inlineStr">
        <is>
          <t>268.235</t>
        </is>
      </c>
      <c r="J1856" s="59" t="inlineStr">
        <is>
          <t>283.016</t>
        </is>
      </c>
      <c r="K1856" s="45" t="inlineStr">
        <is>
          <t>items/pressure-040-scene-0025/clip.mp4</t>
        </is>
      </c>
      <c r="L1856" s="45" t="inlineStr">
        <is>
          <t>items/pressure-040-scene-0025/thumbnail.jpg</t>
        </is>
      </c>
      <c r="M1856" s="52" t="inlineStr">
        <is>
          <t>ASR: Okay, this is by far the hardest part of doing this. Of the pressure cooker? Of the pressure, any of them. Wait for it. We can do this, you and I together. You just have to click it? You just have to click it down where it says lock. I just, you know, like I don't like to read manuals.
OCR: T CLE omp 800% P PCTV PARK CITY TELEVISION CHET EVISION FAGOR 8888 Pomy 00% P VISIC Pamp 100% P
VLM: Visual summary: Two people are standing at a kitchen counter with a pressure cooker and various ingredients. One person is lifting the lid of the pressure cooker.
视觉摘要: 两个人站在厨房操作台前，台面上放着一个压力锅和各种食材。其中一人正在抬起压力锅的锅盖。
Visible product: Pressure Cooker
Visible components: pressure cooker; digital display; control buttons; glass; carton; bottle; jar; mug; PCTV logo
Visible actions: lifting the lid of the pressure cooker
Visible states: digital display showing '00:28'</t>
        </is>
      </c>
      <c r="N1856" s="45" t="inlineStr">
        <is>
          <t>20</t>
        </is>
      </c>
      <c r="O1856" s="45" t="inlineStr">
        <is>
          <t>0</t>
        </is>
      </c>
      <c r="P1856" s="59" t="str"/>
      <c r="Q1856" s="59" t="str"/>
      <c r="R1856" s="52" t="inlineStr">
        <is>
          <t>The scene shows a person lifting the lid of a pressure cooker, but there is no visual, spoken, or OCR evidence of cleaning the排气阀 (pressure release valve) or防堵部件 (anti-clog component).</t>
        </is>
      </c>
      <c r="S1856" s="52" t="inlineStr">
        <is>
          <t>VLM|ASR|OCR</t>
        </is>
      </c>
      <c r="T1856" s="52" t="inlineStr">
        <is>
          <t>low</t>
        </is>
      </c>
      <c r="U1856" s="52" t="inlineStr">
        <is>
          <t>No evidence of the specific components or cleaning actions mentioned in the question.</t>
        </is>
      </c>
      <c r="V1856" s="45" t="inlineStr">
        <is>
          <t>R1</t>
        </is>
      </c>
      <c r="W1856" s="46" t="inlineStr">
        <is>
          <t>0</t>
        </is>
      </c>
      <c r="X1856" s="60" t="n"/>
      <c r="Y1856" s="60" t="n"/>
      <c r="Z1856" s="46" t="inlineStr">
        <is>
          <t>no</t>
        </is>
      </c>
      <c r="AA1856" s="54" t="inlineStr">
        <is>
          <t>画面中压力锅阀门部位无特写,无任何排气阀或防堵部件的清洁操作。</t>
        </is>
      </c>
      <c r="AB1856" s="54" t="n"/>
      <c r="AC1856" s="46" t="inlineStr">
        <is>
          <t>completed</t>
        </is>
      </c>
      <c r="AD1856" s="46" t="inlineStr">
        <is>
          <t>2026-07-28T01:55:19+08:00</t>
        </is>
      </c>
      <c r="AE1856" s="47">
        <f>IF(AC1856&lt;&gt;"completed","",IF(W1856=O1856,"no","yes"))</f>
        <v/>
      </c>
      <c r="AF1856" s="47">
        <f>IF(AC1856&lt;&gt;"completed","",IF(AND(X1856=P1856,Y1856=Q1856),"no","yes"))</f>
        <v/>
      </c>
      <c r="AG1856" s="47">
        <f>IF(AC1856&lt;&gt;"completed","待复核",IF(OR(W1856="",Z1856="",AA1856="",AD1856=""),"缺少必填项",IF(AND(OR(AE1856="yes",AF1856="yes"),AB1856=""),"修正原因缺失",IF(OR(W1856=0,W1856=1),IF(AND(X1856="",Y1856=""),"通过","0/1级时间应留空"),IF(AND(OR(W1856=2,W1856=3),X1856&lt;&gt;"",Y1856&lt;&gt;"",X1856&gt;=I1856,Y1856&lt;=J1856,Y1856&gt;X1856),"通过","2/3级时间无效")))))</f>
        <v/>
      </c>
    </row>
    <row r="1857">
      <c r="A1857" s="45" t="inlineStr">
        <is>
          <t>VQ-045</t>
        </is>
      </c>
      <c r="B1857" s="52" t="inlineStr">
        <is>
          <t>怎样清理压力锅的排气阀和防堵部件？</t>
        </is>
      </c>
      <c r="C1857" s="45" t="inlineStr">
        <is>
          <t>zh-CN</t>
        </is>
      </c>
      <c r="D1857" s="45" t="inlineStr">
        <is>
          <t>Pressure Cooker</t>
        </is>
      </c>
      <c r="E1857" s="45" t="inlineStr">
        <is>
          <t>maintenance</t>
        </is>
      </c>
      <c r="F1857" s="45" t="inlineStr">
        <is>
          <t>source_disjoint_test</t>
        </is>
      </c>
      <c r="G1857" s="45" t="inlineStr">
        <is>
          <t>pressure-033-scene-0056</t>
        </is>
      </c>
      <c r="H1857" s="45" t="inlineStr">
        <is>
          <t>pressure-033</t>
        </is>
      </c>
      <c r="I1857" s="59" t="inlineStr">
        <is>
          <t>588.388</t>
        </is>
      </c>
      <c r="J1857" s="59" t="inlineStr">
        <is>
          <t>591.758</t>
        </is>
      </c>
      <c r="K1857" s="45" t="inlineStr">
        <is>
          <t>items/pressure-033-scene-0056/clip.mp4</t>
        </is>
      </c>
      <c r="L1857" s="45" t="inlineStr">
        <is>
          <t>items/pressure-033-scene-0056/thumbnail.jpg</t>
        </is>
      </c>
      <c r="M1857" s="52" t="inlineStr">
        <is>
          <t>ASR: that there's steam inside the pot. Also, to lock the lid on the unit, you just match it up with the indicator here with the bottom handle, lock it in position, and start cooking.
VLM: Visual summary: A person is handling the lid of a pressure cooker, lifting it off the main pot body.
视觉摘要: 一个人正在处理压力锅的锅盖，将其从锅体上抬起。
Visible product: Pressure Cooker
Visible components: pressure cooker pot body; pressure cooker lid; lid handle; pot handle; tiled countertop; wooden chair
Visible actions: lifting the lid; holding the lid; pointing at the lid
Visible states: lid partially lifted; lid being removed from pot
Visual uncertainty: The brand or model of the pressure cooker is not visible. The exact mechanism of the lid's removal is not fully clear from the frames.</t>
        </is>
      </c>
      <c r="N1857" s="45" t="inlineStr">
        <is>
          <t>21</t>
        </is>
      </c>
      <c r="O1857" s="45" t="inlineStr">
        <is>
          <t>1</t>
        </is>
      </c>
      <c r="P1857" s="59" t="str"/>
      <c r="Q1857" s="59" t="str"/>
      <c r="R1857" s="52" t="inlineStr">
        <is>
          <t>The scene shows lifting the pressure cooker lid, which is a preparatory step for accessing internal components, but does not show or mention cleaning the exhaust valve or anti-clog parts.</t>
        </is>
      </c>
      <c r="S1857" s="52" t="inlineStr">
        <is>
          <t>VLM|ASR</t>
        </is>
      </c>
      <c r="T1857" s="52" t="inlineStr">
        <is>
          <t>low</t>
        </is>
      </c>
      <c r="U1857" s="52" t="inlineStr">
        <is>
          <t>The action shown is lid removal, not valve or component cleaning; no text or visual evidence addresses the specific question.</t>
        </is>
      </c>
      <c r="V1857" s="45" t="inlineStr">
        <is>
          <t>R1</t>
        </is>
      </c>
      <c r="W1857" s="46" t="inlineStr">
        <is>
          <t>1</t>
        </is>
      </c>
      <c r="X1857" s="60" t="n"/>
      <c r="Y1857" s="60" t="n"/>
      <c r="Z1857" s="46" t="inlineStr">
        <is>
          <t>no</t>
        </is>
      </c>
      <c r="AA1857" s="54" t="inlineStr">
        <is>
          <t>画面仅展示锅盖开合与锁定，未涉及排气阀或防堵部件的清理。</t>
        </is>
      </c>
      <c r="AB1857" s="54" t="n"/>
      <c r="AC1857" s="46" t="inlineStr">
        <is>
          <t>completed</t>
        </is>
      </c>
      <c r="AD1857" s="46" t="inlineStr">
        <is>
          <t>2026-07-28T01:55:19+08:00</t>
        </is>
      </c>
      <c r="AE1857" s="47">
        <f>IF(AC1857&lt;&gt;"completed","",IF(W1857=O1857,"no","yes"))</f>
        <v/>
      </c>
      <c r="AF1857" s="47">
        <f>IF(AC1857&lt;&gt;"completed","",IF(AND(X1857=P1857,Y1857=Q1857),"no","yes"))</f>
        <v/>
      </c>
      <c r="AG1857" s="47">
        <f>IF(AC1857&lt;&gt;"completed","待复核",IF(OR(W1857="",Z1857="",AA1857="",AD1857=""),"缺少必填项",IF(AND(OR(AE1857="yes",AF1857="yes"),AB1857=""),"修正原因缺失",IF(OR(W1857=0,W1857=1),IF(AND(X1857="",Y1857=""),"通过","0/1级时间应留空"),IF(AND(OR(W1857=2,W1857=3),X1857&lt;&gt;"",Y1857&lt;&gt;"",X1857&gt;=I1857,Y1857&lt;=J1857,Y1857&gt;X1857),"通过","2/3级时间无效")))))</f>
        <v/>
      </c>
    </row>
    <row r="1858">
      <c r="A1858" s="45" t="inlineStr">
        <is>
          <t>VQ-045</t>
        </is>
      </c>
      <c r="B1858" s="52" t="inlineStr">
        <is>
          <t>怎样清理压力锅的排气阀和防堵部件？</t>
        </is>
      </c>
      <c r="C1858" s="45" t="inlineStr">
        <is>
          <t>zh-CN</t>
        </is>
      </c>
      <c r="D1858" s="45" t="inlineStr">
        <is>
          <t>Pressure Cooker</t>
        </is>
      </c>
      <c r="E1858" s="45" t="inlineStr">
        <is>
          <t>maintenance</t>
        </is>
      </c>
      <c r="F1858" s="45" t="inlineStr">
        <is>
          <t>source_disjoint_test</t>
        </is>
      </c>
      <c r="G1858" s="45" t="inlineStr">
        <is>
          <t>pressure-037-scene-0008</t>
        </is>
      </c>
      <c r="H1858" s="45" t="inlineStr">
        <is>
          <t>pressure-037</t>
        </is>
      </c>
      <c r="I1858" s="59" t="inlineStr">
        <is>
          <t>34.279</t>
        </is>
      </c>
      <c r="J1858" s="59" t="inlineStr">
        <is>
          <t>41.284</t>
        </is>
      </c>
      <c r="K1858" s="45" t="inlineStr">
        <is>
          <t>items/pressure-037-scene-0008/clip.mp4</t>
        </is>
      </c>
      <c r="L1858" s="45" t="inlineStr">
        <is>
          <t>items/pressure-037-scene-0008/thumbnail.jpg</t>
        </is>
      </c>
      <c r="M1858" s="52" t="inlineStr">
        <is>
          <t>OCR: NSIDER PICKS INSIDE It's a slow cooker, pressure cooker, and steamer ALL IN ONE.
VLM: Visual summary: A woman is opening the lid of an Instant Pot pressure cooker, which is displaying a timer set to 8:00.
视觉摘要: 一名女性正在打开一个显示计时器设为8:00的Instant Pot压力锅的盖子。
Visible product: Instant Pot
Visible components: woman; glasses; black top; pressure cooker lid; pressure cooker control panel; digital display; buttons; brand logo; text overlay
Visible actions: woman opening lid; woman smiling
Visible states: pressure cooker lid open; digital display showing 8:00</t>
        </is>
      </c>
      <c r="N1858" s="45" t="inlineStr">
        <is>
          <t>22</t>
        </is>
      </c>
      <c r="O1858" s="45" t="inlineStr">
        <is>
          <t>0</t>
        </is>
      </c>
      <c r="P1858" s="59" t="str"/>
      <c r="Q1858" s="59" t="str"/>
      <c r="R1858" s="52" t="inlineStr">
        <is>
          <t>The scene shows a woman opening the lid of an Instant Pot pressure cooker, with no visible or spoken content related to cleaning the pressure valve or anti-clog components.</t>
        </is>
      </c>
      <c r="S1858" s="52" t="inlineStr">
        <is>
          <t>VLM|OCR</t>
        </is>
      </c>
      <c r="T1858" s="52" t="inlineStr">
        <is>
          <t>low</t>
        </is>
      </c>
      <c r="U1858" s="52" t="inlineStr">
        <is>
          <t>No evidence of cleaning actions, valve, or anti-clog parts is present.</t>
        </is>
      </c>
      <c r="V1858" s="45" t="inlineStr">
        <is>
          <t>R1</t>
        </is>
      </c>
      <c r="W1858" s="46" t="inlineStr">
        <is>
          <t>0</t>
        </is>
      </c>
      <c r="X1858" s="60" t="n"/>
      <c r="Y1858" s="60" t="n"/>
      <c r="Z1858" s="46" t="inlineStr">
        <is>
          <t>no</t>
        </is>
      </c>
      <c r="AA1858" s="54" t="inlineStr">
        <is>
          <t>画面中无任何排气阀或防堵部件的拆解/清洁演示。</t>
        </is>
      </c>
      <c r="AB1858" s="54" t="n"/>
      <c r="AC1858" s="46" t="inlineStr">
        <is>
          <t>completed</t>
        </is>
      </c>
      <c r="AD1858" s="46" t="inlineStr">
        <is>
          <t>2026-07-28T01:55:19+08:00</t>
        </is>
      </c>
      <c r="AE1858" s="47">
        <f>IF(AC1858&lt;&gt;"completed","",IF(W1858=O1858,"no","yes"))</f>
        <v/>
      </c>
      <c r="AF1858" s="47">
        <f>IF(AC1858&lt;&gt;"completed","",IF(AND(X1858=P1858,Y1858=Q1858),"no","yes"))</f>
        <v/>
      </c>
      <c r="AG1858" s="47">
        <f>IF(AC1858&lt;&gt;"completed","待复核",IF(OR(W1858="",Z1858="",AA1858="",AD1858=""),"缺少必填项",IF(AND(OR(AE1858="yes",AF1858="yes"),AB1858=""),"修正原因缺失",IF(OR(W1858=0,W1858=1),IF(AND(X1858="",Y1858=""),"通过","0/1级时间应留空"),IF(AND(OR(W1858=2,W1858=3),X1858&lt;&gt;"",Y1858&lt;&gt;"",X1858&gt;=I1858,Y1858&lt;=J1858,Y1858&gt;X1858),"通过","2/3级时间无效")))))</f>
        <v/>
      </c>
    </row>
    <row r="1859">
      <c r="A1859" s="45" t="inlineStr">
        <is>
          <t>VQ-045</t>
        </is>
      </c>
      <c r="B1859" s="52" t="inlineStr">
        <is>
          <t>怎样清理压力锅的排气阀和防堵部件？</t>
        </is>
      </c>
      <c r="C1859" s="45" t="inlineStr">
        <is>
          <t>zh-CN</t>
        </is>
      </c>
      <c r="D1859" s="45" t="inlineStr">
        <is>
          <t>Pressure Cooker</t>
        </is>
      </c>
      <c r="E1859" s="45" t="inlineStr">
        <is>
          <t>maintenance</t>
        </is>
      </c>
      <c r="F1859" s="45" t="inlineStr">
        <is>
          <t>source_disjoint_test</t>
        </is>
      </c>
      <c r="G1859" s="45" t="inlineStr">
        <is>
          <t>pressure-033-scene-0020</t>
        </is>
      </c>
      <c r="H1859" s="45" t="inlineStr">
        <is>
          <t>pressure-033</t>
        </is>
      </c>
      <c r="I1859" s="59" t="inlineStr">
        <is>
          <t>196.096</t>
        </is>
      </c>
      <c r="J1859" s="59" t="inlineStr">
        <is>
          <t>204.071</t>
        </is>
      </c>
      <c r="K1859" s="45" t="inlineStr">
        <is>
          <t>items/pressure-033-scene-0020/clip.mp4</t>
        </is>
      </c>
      <c r="L1859" s="45" t="inlineStr">
        <is>
          <t>items/pressure-033-scene-0020/thumbnail.jpg</t>
        </is>
      </c>
      <c r="M1859" s="52" t="inlineStr">
        <is>
          <t>ASR: Before cooking in your Fagor pressure cooker, always make sure that the rubber gasket
VLM: Visual summary: A chef in a kitchen prepares to cook with a pressure cooker, while an on-screen text overlay lists a safety reminder.
视觉摘要: 一位厨师在厨房里准备使用压力锅烹饪，屏幕上显示着安全提醒。
Visible product: Pressure Cooker
Visible components: pressure cooker; chef's coat; stove; counter; sign with text 'PRESSURE COOKER'; gasket; valves
Visible actions: chef preparing food; chef handling pressure cooker
Visible states: pressure cooker is open; text overlay is displayed
Visible warnings: Points to Remember; Before Cooking; Check gasket and valves.
Visual uncertainty: The exact model or brand of the pressure cooker is not visible. The specific food being prepared is not clearly identifiable.</t>
        </is>
      </c>
      <c r="N1859" s="45" t="inlineStr">
        <is>
          <t>23</t>
        </is>
      </c>
      <c r="O1859" s="45" t="inlineStr">
        <is>
          <t>1</t>
        </is>
      </c>
      <c r="P1859" s="59" t="str"/>
      <c r="Q1859" s="59" t="str"/>
      <c r="R1859" s="52" t="inlineStr">
        <is>
          <t>The scene shows a pressure cooker with visible gasket and valves, and a safety reminder text overlay mentioning 'Check gasket and valves', but no action or instruction is shown for cleaning the exhaust valve or anti-clog parts.</t>
        </is>
      </c>
      <c r="S1859" s="52" t="inlineStr">
        <is>
          <t>VLM</t>
        </is>
      </c>
      <c r="T1859" s="52" t="inlineStr">
        <is>
          <t>low</t>
        </is>
      </c>
      <c r="U1859" s="52" t="inlineStr">
        <is>
          <t>The safety reminder mentions checking gasket and valves, but does not show or describe cleaning steps for the exhaust valve or anti-clog components.</t>
        </is>
      </c>
      <c r="V1859" s="45" t="inlineStr">
        <is>
          <t>R1</t>
        </is>
      </c>
      <c r="W1859" s="46" t="inlineStr">
        <is>
          <t>0</t>
        </is>
      </c>
      <c r="X1859" s="60" t="n"/>
      <c r="Y1859" s="60" t="n"/>
      <c r="Z1859" s="46" t="inlineStr">
        <is>
          <t>no</t>
        </is>
      </c>
      <c r="AA1859" s="54" t="inlineStr">
        <is>
          <t>画面中无排气阀、防堵部件的拆卸或清洗动作。</t>
        </is>
      </c>
      <c r="AB1859" s="54" t="inlineStr">
        <is>
          <t>AI=1→R1=0：仅字幕提示检查阀门，无清理排气阀和防堵部件的画面。</t>
        </is>
      </c>
      <c r="AC1859" s="46" t="inlineStr">
        <is>
          <t>completed</t>
        </is>
      </c>
      <c r="AD1859" s="46" t="inlineStr">
        <is>
          <t>2026-07-28T01:55:19+08:00</t>
        </is>
      </c>
      <c r="AE1859" s="47">
        <f>IF(AC1859&lt;&gt;"completed","",IF(W1859=O1859,"no","yes"))</f>
        <v/>
      </c>
      <c r="AF1859" s="47">
        <f>IF(AC1859&lt;&gt;"completed","",IF(AND(X1859=P1859,Y1859=Q1859),"no","yes"))</f>
        <v/>
      </c>
      <c r="AG1859" s="47">
        <f>IF(AC1859&lt;&gt;"completed","待复核",IF(OR(W1859="",Z1859="",AA1859="",AD1859=""),"缺少必填项",IF(AND(OR(AE1859="yes",AF1859="yes"),AB1859=""),"修正原因缺失",IF(OR(W1859=0,W1859=1),IF(AND(X1859="",Y1859=""),"通过","0/1级时间应留空"),IF(AND(OR(W1859=2,W1859=3),X1859&lt;&gt;"",Y1859&lt;&gt;"",X1859&gt;=I1859,Y1859&lt;=J1859,Y1859&gt;X1859),"通过","2/3级时间无效")))))</f>
        <v/>
      </c>
    </row>
    <row r="1860">
      <c r="A1860" s="45" t="inlineStr">
        <is>
          <t>VQ-045</t>
        </is>
      </c>
      <c r="B1860" s="52" t="inlineStr">
        <is>
          <t>怎样清理压力锅的排气阀和防堵部件？</t>
        </is>
      </c>
      <c r="C1860" s="45" t="inlineStr">
        <is>
          <t>zh-CN</t>
        </is>
      </c>
      <c r="D1860" s="45" t="inlineStr">
        <is>
          <t>Pressure Cooker</t>
        </is>
      </c>
      <c r="E1860" s="45" t="inlineStr">
        <is>
          <t>maintenance</t>
        </is>
      </c>
      <c r="F1860" s="45" t="inlineStr">
        <is>
          <t>source_disjoint_test</t>
        </is>
      </c>
      <c r="G1860" s="45" t="inlineStr">
        <is>
          <t>pressure-033-scene-0032</t>
        </is>
      </c>
      <c r="H1860" s="45" t="inlineStr">
        <is>
          <t>pressure-033</t>
        </is>
      </c>
      <c r="I1860" s="59" t="inlineStr">
        <is>
          <t>291.959</t>
        </is>
      </c>
      <c r="J1860" s="59" t="inlineStr">
        <is>
          <t>293.961</t>
        </is>
      </c>
      <c r="K1860" s="45" t="inlineStr">
        <is>
          <t>items/pressure-033-scene-0032/clip.mp4</t>
        </is>
      </c>
      <c r="L1860" s="45" t="inlineStr">
        <is>
          <t>items/pressure-033-scene-0032/thumbnail.jpg</t>
        </is>
      </c>
      <c r="M1860" s="52" t="inlineStr">
        <is>
          <t>ASR: and it's getting noisy. I have now reached my high pressure.
VLM: Visual summary: A close-up of a pressure cooker lid with a black handle and a small red and yellow knob on top, with blurred kitchen items in the background.
视觉摘要: 一个压力锅盖的特写，盖子上有黑色把手和一个红黄相间的小旋钮，背景模糊可见厨房物品。
Visible product: Pressure Cooker
Visible components: pressure cooker lid; black handle; small knob with red and yellow top
Visual uncertainty: Background items are out of focus and not clearly identifiable.</t>
        </is>
      </c>
      <c r="N1860" s="45" t="inlineStr">
        <is>
          <t>24</t>
        </is>
      </c>
      <c r="O1860" s="45" t="inlineStr">
        <is>
          <t>0</t>
        </is>
      </c>
      <c r="P1860" s="59" t="str"/>
      <c r="Q1860" s="59" t="str"/>
      <c r="R1860" s="52" t="inlineStr">
        <is>
          <t>The scene shows only the pressure cooker lid and knob, with no visible or spoken evidence of cleaning the exhaust valve or anti-clog components.</t>
        </is>
      </c>
      <c r="S1860" s="52" t="inlineStr">
        <is>
          <t>VLM</t>
        </is>
      </c>
      <c r="T1860" s="52" t="inlineStr">
        <is>
          <t>low</t>
        </is>
      </c>
      <c r="U1860" s="52" t="inlineStr">
        <is>
          <t>No evidence of cleaning actions or relevant components being addressed.</t>
        </is>
      </c>
      <c r="V1860" s="45" t="inlineStr">
        <is>
          <t>R1</t>
        </is>
      </c>
      <c r="W1860" s="46" t="inlineStr">
        <is>
          <t>1</t>
        </is>
      </c>
      <c r="X1860" s="60" t="n"/>
      <c r="Y1860" s="60" t="n"/>
      <c r="Z1860" s="46" t="inlineStr">
        <is>
          <t>no</t>
        </is>
      </c>
      <c r="AA1860" s="54" t="inlineStr">
        <is>
          <t>第1–6帧（t=292.0–294.0s）均为锅盖静态特写，无拆卸、清洗排气阀或防堵部件的动作。</t>
        </is>
      </c>
      <c r="AB1860" s="54" t="inlineStr">
        <is>
          <t>AI=0→R1=1：压力锅锅盖出现，但画面未演示排气阀和防堵部件的清理。</t>
        </is>
      </c>
      <c r="AC1860" s="46" t="inlineStr">
        <is>
          <t>completed</t>
        </is>
      </c>
      <c r="AD1860" s="46" t="inlineStr">
        <is>
          <t>2026-07-28T01:55:19+08:00</t>
        </is>
      </c>
      <c r="AE1860" s="47">
        <f>IF(AC1860&lt;&gt;"completed","",IF(W1860=O1860,"no","yes"))</f>
        <v/>
      </c>
      <c r="AF1860" s="47">
        <f>IF(AC1860&lt;&gt;"completed","",IF(AND(X1860=P1860,Y1860=Q1860),"no","yes"))</f>
        <v/>
      </c>
      <c r="AG1860" s="47">
        <f>IF(AC1860&lt;&gt;"completed","待复核",IF(OR(W1860="",Z1860="",AA1860="",AD1860=""),"缺少必填项",IF(AND(OR(AE1860="yes",AF1860="yes"),AB1860=""),"修正原因缺失",IF(OR(W1860=0,W1860=1),IF(AND(X1860="",Y1860=""),"通过","0/1级时间应留空"),IF(AND(OR(W1860=2,W1860=3),X1860&lt;&gt;"",Y1860&lt;&gt;"",X1860&gt;=I1860,Y1860&lt;=J1860,Y1860&gt;X1860),"通过","2/3级时间无效")))))</f>
        <v/>
      </c>
    </row>
    <row r="1861">
      <c r="A1861" s="45" t="inlineStr">
        <is>
          <t>VQ-045</t>
        </is>
      </c>
      <c r="B1861" s="52" t="inlineStr">
        <is>
          <t>怎样清理压力锅的排气阀和防堵部件？</t>
        </is>
      </c>
      <c r="C1861" s="45" t="inlineStr">
        <is>
          <t>zh-CN</t>
        </is>
      </c>
      <c r="D1861" s="45" t="inlineStr">
        <is>
          <t>Pressure Cooker</t>
        </is>
      </c>
      <c r="E1861" s="45" t="inlineStr">
        <is>
          <t>maintenance</t>
        </is>
      </c>
      <c r="F1861" s="45" t="inlineStr">
        <is>
          <t>source_disjoint_test</t>
        </is>
      </c>
      <c r="G1861" s="45" t="inlineStr">
        <is>
          <t>pressure-036-scene-0004</t>
        </is>
      </c>
      <c r="H1861" s="45" t="inlineStr">
        <is>
          <t>pressure-036</t>
        </is>
      </c>
      <c r="I1861" s="59" t="inlineStr">
        <is>
          <t>50.717</t>
        </is>
      </c>
      <c r="J1861" s="59" t="inlineStr">
        <is>
          <t>65.999</t>
        </is>
      </c>
      <c r="K1861" s="45" t="inlineStr">
        <is>
          <t>items/pressure-036-scene-0004/clip.mp4</t>
        </is>
      </c>
      <c r="L1861" s="45" t="inlineStr">
        <is>
          <t>items/pressure-036-scene-0004/thumbnail.jpg</t>
        </is>
      </c>
      <c r="M1861" s="52" t="inlineStr">
        <is>
          <t>ASR: First thing is, you see these are kind of awesome. I was kind of freaking out on how great these little guys are, because they're just nice little hot mitts. So that was kind of a fun thing that comes with. It comes with a cup and a couple of utensils.
OCR: Simionio
VLM: Visual summary: A person is handling a black pressure cooker with red silicone oven mitts, placing them on the cooker's handles.
视觉摘要: 一个人用红色硅胶隔热手套，将手套套在黑色压力锅的把手处。
Visible product: Pressure Cooker
Visible components: black pressure cooker; stainless steel inner pot; digital display; control knob; red silicone oven mitts; kitchen countertop
Visible actions: person putting on red oven mitts; person holding pressure cooker
Visible states: pressure cooker with lid open; oven mitts being worn</t>
        </is>
      </c>
      <c r="N1861" s="45" t="inlineStr">
        <is>
          <t>25</t>
        </is>
      </c>
      <c r="O1861" s="45" t="inlineStr">
        <is>
          <t>0</t>
        </is>
      </c>
      <c r="P1861" s="59" t="str"/>
      <c r="Q1861" s="59" t="str"/>
      <c r="R1861" s="52" t="inlineStr">
        <is>
          <t>The scene shows a person handling a pressure cooker and putting on oven mitts, with no visible or spoken content related to cleaning the pressure valve or anti-clog components.</t>
        </is>
      </c>
      <c r="S1861" s="52" t="inlineStr">
        <is>
          <t>VLM|ASR|OCR</t>
        </is>
      </c>
      <c r="T1861" s="52" t="inlineStr">
        <is>
          <t>low</t>
        </is>
      </c>
      <c r="U1861" s="52" t="inlineStr">
        <is>
          <t>No evidence of pressure valve, anti-clog parts, or cleaning actions is present.</t>
        </is>
      </c>
      <c r="V1861" s="45" t="inlineStr">
        <is>
          <t>R1</t>
        </is>
      </c>
      <c r="W1861" s="46" t="inlineStr">
        <is>
          <t>0</t>
        </is>
      </c>
      <c r="X1861" s="60" t="n"/>
      <c r="Y1861" s="60" t="n"/>
      <c r="Z1861" s="46" t="inlineStr">
        <is>
          <t>no</t>
        </is>
      </c>
      <c r="AA1861" s="54" t="inlineStr">
        <is>
          <t>第1–6帧（t=50.7s–66.0s）人物向黑色电压力锅中放入/取出红色硅胶隔热手套，展示配件内容，与排气阀或防堵部件清理完全无关。</t>
        </is>
      </c>
      <c r="AB1861" s="54" t="n"/>
      <c r="AC1861" s="46" t="inlineStr">
        <is>
          <t>completed</t>
        </is>
      </c>
      <c r="AD1861" s="46" t="inlineStr">
        <is>
          <t>2026-07-28T02:12:44+08:00</t>
        </is>
      </c>
      <c r="AE1861" s="47">
        <f>IF(AC1861&lt;&gt;"completed","",IF(W1861=O1861,"no","yes"))</f>
        <v/>
      </c>
      <c r="AF1861" s="47">
        <f>IF(AC1861&lt;&gt;"completed","",IF(AND(X1861=P1861,Y1861=Q1861),"no","yes"))</f>
        <v/>
      </c>
      <c r="AG1861" s="47">
        <f>IF(AC1861&lt;&gt;"completed","待复核",IF(OR(W1861="",Z1861="",AA1861="",AD1861=""),"缺少必填项",IF(AND(OR(AE1861="yes",AF1861="yes"),AB1861=""),"修正原因缺失",IF(OR(W1861=0,W1861=1),IF(AND(X1861="",Y1861=""),"通过","0/1级时间应留空"),IF(AND(OR(W1861=2,W1861=3),X1861&lt;&gt;"",Y1861&lt;&gt;"",X1861&gt;=I1861,Y1861&lt;=J1861,Y1861&gt;X1861),"通过","2/3级时间无效")))))</f>
        <v/>
      </c>
    </row>
    <row r="1862">
      <c r="A1862" s="45" t="inlineStr">
        <is>
          <t>VQ-045</t>
        </is>
      </c>
      <c r="B1862" s="52" t="inlineStr">
        <is>
          <t>怎样清理压力锅的排气阀和防堵部件？</t>
        </is>
      </c>
      <c r="C1862" s="45" t="inlineStr">
        <is>
          <t>zh-CN</t>
        </is>
      </c>
      <c r="D1862" s="45" t="inlineStr">
        <is>
          <t>Pressure Cooker</t>
        </is>
      </c>
      <c r="E1862" s="45" t="inlineStr">
        <is>
          <t>maintenance</t>
        </is>
      </c>
      <c r="F1862" s="45" t="inlineStr">
        <is>
          <t>source_disjoint_test</t>
        </is>
      </c>
      <c r="G1862" s="45" t="inlineStr">
        <is>
          <t>pressure-011-scene-0019</t>
        </is>
      </c>
      <c r="H1862" s="45" t="inlineStr">
        <is>
          <t>pressure-011</t>
        </is>
      </c>
      <c r="I1862" s="59" t="inlineStr">
        <is>
          <t>147.147</t>
        </is>
      </c>
      <c r="J1862" s="59" t="inlineStr">
        <is>
          <t>159.76</t>
        </is>
      </c>
      <c r="K1862" s="45" t="inlineStr">
        <is>
          <t>items/pressure-011-scene-0019/clip.mp4</t>
        </is>
      </c>
      <c r="L1862" s="45" t="inlineStr">
        <is>
          <t>items/pressure-011-scene-0019/thumbnail.jpg</t>
        </is>
      </c>
      <c r="M1862" s="52" t="inlineStr">
        <is>
          <t>ASR: open the Instapot and that delicious smell has just filled the room and take out this pork and place it on our cutting board and then we're gonna close the Instapot there we go and then we're gonna click on saute and while that's
OCR: BLODDI
VLM: Visual summary: A person in a chef's uniform and black gloves removes a cooked meat roast from a pressure cooker and places it on a green cutting board.
视觉摘要: 一名穿着厨师服、戴着黑色手套的人从压力锅中取出一块煮熟的肉，放在绿色砧板上。
Visible product: Pressure Cooker
Visible components: pressure cooker; green cutting board; fork; chef's uniform; black gloves; metal countertop
Visible actions: removing meat from pressure cooker; placing meat on cutting board; closing pressure cooker lid
Visible states: meat roast cooked; pressure cooker lid open then closed</t>
        </is>
      </c>
      <c r="N1862" s="45" t="inlineStr">
        <is>
          <t>26</t>
        </is>
      </c>
      <c r="O1862" s="45" t="inlineStr">
        <is>
          <t>0</t>
        </is>
      </c>
      <c r="P1862" s="59" t="str"/>
      <c r="Q1862" s="59" t="str"/>
      <c r="R1862" s="52" t="inlineStr">
        <is>
          <t>The scene shows meat being removed from a pressure cooker, not cleaning the排气阀 or防堵部件. No mention or visual of valve or anti-clog parts.</t>
        </is>
      </c>
      <c r="S1862" s="52" t="inlineStr">
        <is>
          <t>VLM|ASR|OCR</t>
        </is>
      </c>
      <c r="T1862" s="52" t="inlineStr">
        <is>
          <t>low</t>
        </is>
      </c>
      <c r="U1862" s="52" t="inlineStr">
        <is>
          <t>No evidence of cleaning or any part related to valve or anti-clog components.</t>
        </is>
      </c>
      <c r="V1862" s="45" t="inlineStr">
        <is>
          <t>R1</t>
        </is>
      </c>
      <c r="W1862" s="46" t="n">
        <v>1</v>
      </c>
      <c r="X1862" s="60" t="n"/>
      <c r="Y1862" s="60" t="n"/>
      <c r="Z1862" s="46" t="inlineStr">
        <is>
          <t>no</t>
        </is>
      </c>
      <c r="AA1862" s="54" t="inlineStr">
        <is>
          <t>全部6帧均为取肉/放盖的烹饪操作场景，无任何排气阀或防堵部件的清理动作。</t>
        </is>
      </c>
      <c r="AB1862" s="54" t="inlineStr">
        <is>
          <t>第三轮仲裁修正：R1原记录 等级=0 时间=[None,None] 泄漏=no → 仲裁 等级=1 时间=[None,None] 泄漏=no。理由：全帧显示从压力锅取肉并放回锅盖，产品出现但未演示排气阀或防堵部件清理，按规范应判1级，采纳复核方意见。</t>
        </is>
      </c>
      <c r="AC1862" s="46" t="inlineStr">
        <is>
          <t>completed</t>
        </is>
      </c>
      <c r="AD1862" s="46" t="inlineStr">
        <is>
          <t>2026-07-28T20:35:21+08:00</t>
        </is>
      </c>
      <c r="AE1862" s="47">
        <f>IF(AC1862&lt;&gt;"completed","",IF(W1862=O1862,"no","yes"))</f>
        <v/>
      </c>
      <c r="AF1862" s="47">
        <f>IF(AC1862&lt;&gt;"completed","",IF(AND(X1862=P1862,Y1862=Q1862),"no","yes"))</f>
        <v/>
      </c>
      <c r="AG1862" s="47">
        <f>IF(AC1862&lt;&gt;"completed","待复核",IF(OR(W1862="",Z1862="",AA1862="",AD1862=""),"缺少必填项",IF(AND(OR(AE1862="yes",AF1862="yes"),AB1862=""),"修正原因缺失",IF(OR(W1862=0,W1862=1),IF(AND(X1862="",Y1862=""),"通过","0/1级时间应留空"),IF(AND(OR(W1862=2,W1862=3),X1862&lt;&gt;"",Y1862&lt;&gt;"",X1862&gt;=I1862,Y1862&lt;=J1862,Y1862&gt;X1862),"通过","2/3级时间无效")))))</f>
        <v/>
      </c>
    </row>
    <row r="1863">
      <c r="A1863" s="45" t="inlineStr">
        <is>
          <t>VQ-045</t>
        </is>
      </c>
      <c r="B1863" s="52" t="inlineStr">
        <is>
          <t>怎样清理压力锅的排气阀和防堵部件？</t>
        </is>
      </c>
      <c r="C1863" s="45" t="inlineStr">
        <is>
          <t>zh-CN</t>
        </is>
      </c>
      <c r="D1863" s="45" t="inlineStr">
        <is>
          <t>Pressure Cooker</t>
        </is>
      </c>
      <c r="E1863" s="45" t="inlineStr">
        <is>
          <t>maintenance</t>
        </is>
      </c>
      <c r="F1863" s="45" t="inlineStr">
        <is>
          <t>source_disjoint_test</t>
        </is>
      </c>
      <c r="G1863" s="45" t="inlineStr">
        <is>
          <t>pressure-020-scene-0006</t>
        </is>
      </c>
      <c r="H1863" s="45" t="inlineStr">
        <is>
          <t>pressure-020</t>
        </is>
      </c>
      <c r="I1863" s="59" t="inlineStr">
        <is>
          <t>146.38</t>
        </is>
      </c>
      <c r="J1863" s="59" t="inlineStr">
        <is>
          <t>154.955</t>
        </is>
      </c>
      <c r="K1863" s="45" t="inlineStr">
        <is>
          <t>items/pressure-020-scene-0006/clip.mp4</t>
        </is>
      </c>
      <c r="L1863" s="45" t="inlineStr">
        <is>
          <t>items/pressure-020-scene-0006/thumbnail.jpg</t>
        </is>
      </c>
      <c r="M1863" s="52" t="inlineStr">
        <is>
          <t>ASR: Now I'm going to go ahead and hit the white rice button and hit start and then we will just let this cook so most pressure cookers cook
VLM: Visual summary: A stainless steel pressure cooker with a digital display and control panel is sitting on a granite countertop. A person's head briefly appears over the appliance.
视觉摘要: 一台不锈钢压力锅，带有数字显示屏和控制面板，放在花岗岩台面上。一个人的头短暂出现在锅的上方。
Visible product: Pressure Cooker
Visible components: stainless steel body; digital display; control panel; lid with handle; granite countertop; white spoon
Visible actions: person leaning over the pressure cooker
Visible states: digital display showing red numbers; pressure cooker sitting on countertop
Visual uncertainty: The person's face and hands are not visible. The exact content of the digital display is not fully legible.</t>
        </is>
      </c>
      <c r="N1863" s="45" t="inlineStr">
        <is>
          <t>27</t>
        </is>
      </c>
      <c r="O1863" s="45" t="inlineStr">
        <is>
          <t>0</t>
        </is>
      </c>
      <c r="P1863" s="59" t="str"/>
      <c r="Q1863" s="59" t="str"/>
      <c r="R1863" s="52" t="inlineStr">
        <is>
          <t>The scene shows a pressure cooker in use or being prepared, with no visible or audible mention of cleaning the排气阀 or防堵部件.</t>
        </is>
      </c>
      <c r="S1863" s="52" t="inlineStr">
        <is>
          <t>VLM</t>
        </is>
      </c>
      <c r="T1863" s="52" t="inlineStr">
        <is>
          <t>low</t>
        </is>
      </c>
      <c r="U1863" s="52" t="inlineStr">
        <is>
          <t>No evidence of cleaning actions, components, or related instructions is present.</t>
        </is>
      </c>
      <c r="V1863" s="45" t="inlineStr">
        <is>
          <t>R1</t>
        </is>
      </c>
      <c r="W1863" s="46" t="inlineStr">
        <is>
          <t>0</t>
        </is>
      </c>
      <c r="X1863" s="60" t="n"/>
      <c r="Y1863" s="60" t="n"/>
      <c r="Z1863" s="46" t="inlineStr">
        <is>
          <t>no</t>
        </is>
      </c>
      <c r="AA1863" s="54" t="inlineStr">
        <is>
          <t>第1-6帧（146.4s-155.0s）未展示排气阀、防堵部件或清理动作。</t>
        </is>
      </c>
      <c r="AB1863" s="54" t="n"/>
      <c r="AC1863" s="46" t="inlineStr">
        <is>
          <t>completed</t>
        </is>
      </c>
      <c r="AD1863" s="46" t="inlineStr">
        <is>
          <t>2026-07-28T01:55:19+08:00</t>
        </is>
      </c>
      <c r="AE1863" s="47">
        <f>IF(AC1863&lt;&gt;"completed","",IF(W1863=O1863,"no","yes"))</f>
        <v/>
      </c>
      <c r="AF1863" s="47">
        <f>IF(AC1863&lt;&gt;"completed","",IF(AND(X1863=P1863,Y1863=Q1863),"no","yes"))</f>
        <v/>
      </c>
      <c r="AG1863" s="47">
        <f>IF(AC1863&lt;&gt;"completed","待复核",IF(OR(W1863="",Z1863="",AA1863="",AD1863=""),"缺少必填项",IF(AND(OR(AE1863="yes",AF1863="yes"),AB1863=""),"修正原因缺失",IF(OR(W1863=0,W1863=1),IF(AND(X1863="",Y1863=""),"通过","0/1级时间应留空"),IF(AND(OR(W1863=2,W1863=3),X1863&lt;&gt;"",Y1863&lt;&gt;"",X1863&gt;=I1863,Y1863&lt;=J1863,Y1863&gt;X1863),"通过","2/3级时间无效")))))</f>
        <v/>
      </c>
    </row>
    <row r="1864">
      <c r="A1864" s="45" t="inlineStr">
        <is>
          <t>VQ-045</t>
        </is>
      </c>
      <c r="B1864" s="52" t="inlineStr">
        <is>
          <t>怎样清理压力锅的排气阀和防堵部件？</t>
        </is>
      </c>
      <c r="C1864" s="45" t="inlineStr">
        <is>
          <t>zh-CN</t>
        </is>
      </c>
      <c r="D1864" s="45" t="inlineStr">
        <is>
          <t>Pressure Cooker</t>
        </is>
      </c>
      <c r="E1864" s="45" t="inlineStr">
        <is>
          <t>maintenance</t>
        </is>
      </c>
      <c r="F1864" s="45" t="inlineStr">
        <is>
          <t>source_disjoint_test</t>
        </is>
      </c>
      <c r="G1864" s="45" t="inlineStr">
        <is>
          <t>pressure-012-scene-0023</t>
        </is>
      </c>
      <c r="H1864" s="45" t="inlineStr">
        <is>
          <t>pressure-012</t>
        </is>
      </c>
      <c r="I1864" s="59" t="inlineStr">
        <is>
          <t>84.785</t>
        </is>
      </c>
      <c r="J1864" s="59" t="inlineStr">
        <is>
          <t>88.488</t>
        </is>
      </c>
      <c r="K1864" s="45" t="inlineStr">
        <is>
          <t>items/pressure-012-scene-0023/clip.mp4</t>
        </is>
      </c>
      <c r="L1864" s="45" t="inlineStr">
        <is>
          <t>items/pressure-012-scene-0023/thumbnail.jpg</t>
        </is>
      </c>
      <c r="M1864" s="52" t="inlineStr">
        <is>
          <t>VLM: Visual summary: A hand stirs chunks of food in a dark liquid inside a pressure cooker.
视觉摘要: 一只手在压力锅内搅拌食物块和深色液体。
Visible product: Pressure Cooker
Visible components: pressure cooker; wooden spoon; chopped food; dark liquid; garlic cloves; green onions; red and white checkered cloth
Visible actions: stirring
Visible states: boiling; bubbling</t>
        </is>
      </c>
      <c r="N1864" s="45" t="inlineStr">
        <is>
          <t>28</t>
        </is>
      </c>
      <c r="O1864" s="45" t="inlineStr">
        <is>
          <t>0</t>
        </is>
      </c>
      <c r="P1864" s="59" t="str"/>
      <c r="Q1864" s="59" t="str"/>
      <c r="R1864" s="52" t="inlineStr">
        <is>
          <t>The scene shows stirring food in a pressure cooker, with no visible or implied action related to cleaning the排气阀 or防堵部件.</t>
        </is>
      </c>
      <c r="S1864" s="52" t="inlineStr">
        <is>
          <t>VLM</t>
        </is>
      </c>
      <c r="T1864" s="52" t="inlineStr">
        <is>
          <t>low</t>
        </is>
      </c>
      <c r="U1864" s="52" t="inlineStr">
        <is>
          <t>No evidence of any cleaning action or relevant components being addressed.</t>
        </is>
      </c>
      <c r="V1864" s="45" t="inlineStr">
        <is>
          <t>R1</t>
        </is>
      </c>
      <c r="W1864" s="46" t="inlineStr">
        <is>
          <t>1</t>
        </is>
      </c>
      <c r="X1864" s="60" t="n"/>
      <c r="Y1864" s="60" t="n"/>
      <c r="Z1864" s="46" t="inlineStr">
        <is>
          <t>no</t>
        </is>
      </c>
      <c r="AA1864" s="54" t="inlineStr">
        <is>
          <t>6帧画面仅限于锅内食物搅拌，未见排气阀、防堵部件及任何清洁动作。</t>
        </is>
      </c>
      <c r="AB1864" s="54" t="inlineStr">
        <is>
          <t>AI=0→R1=1：压力锅产品可见，但画面未涉及排气阀或防堵部件的清理。</t>
        </is>
      </c>
      <c r="AC1864" s="46" t="inlineStr">
        <is>
          <t>completed</t>
        </is>
      </c>
      <c r="AD1864" s="46" t="inlineStr">
        <is>
          <t>2026-07-28T02:00:15+08:00</t>
        </is>
      </c>
      <c r="AE1864" s="47">
        <f>IF(AC1864&lt;&gt;"completed","",IF(W1864=O1864,"no","yes"))</f>
        <v/>
      </c>
      <c r="AF1864" s="47">
        <f>IF(AC1864&lt;&gt;"completed","",IF(AND(X1864=P1864,Y1864=Q1864),"no","yes"))</f>
        <v/>
      </c>
      <c r="AG1864" s="47">
        <f>IF(AC1864&lt;&gt;"completed","待复核",IF(OR(W1864="",Z1864="",AA1864="",AD1864=""),"缺少必填项",IF(AND(OR(AE1864="yes",AF1864="yes"),AB1864=""),"修正原因缺失",IF(OR(W1864=0,W1864=1),IF(AND(X1864="",Y1864=""),"通过","0/1级时间应留空"),IF(AND(OR(W1864=2,W1864=3),X1864&lt;&gt;"",Y1864&lt;&gt;"",X1864&gt;=I1864,Y1864&lt;=J1864,Y1864&gt;X1864),"通过","2/3级时间无效")))))</f>
        <v/>
      </c>
    </row>
    <row r="1865">
      <c r="A1865" s="45" t="inlineStr">
        <is>
          <t>VQ-045</t>
        </is>
      </c>
      <c r="B1865" s="52" t="inlineStr">
        <is>
          <t>怎样清理压力锅的排气阀和防堵部件？</t>
        </is>
      </c>
      <c r="C1865" s="45" t="inlineStr">
        <is>
          <t>zh-CN</t>
        </is>
      </c>
      <c r="D1865" s="45" t="inlineStr">
        <is>
          <t>Pressure Cooker</t>
        </is>
      </c>
      <c r="E1865" s="45" t="inlineStr">
        <is>
          <t>maintenance</t>
        </is>
      </c>
      <c r="F1865" s="45" t="inlineStr">
        <is>
          <t>source_disjoint_test</t>
        </is>
      </c>
      <c r="G1865" s="45" t="inlineStr">
        <is>
          <t>pressure-027-scene-0029</t>
        </is>
      </c>
      <c r="H1865" s="45" t="inlineStr">
        <is>
          <t>pressure-027</t>
        </is>
      </c>
      <c r="I1865" s="59" t="inlineStr">
        <is>
          <t>332.733</t>
        </is>
      </c>
      <c r="J1865" s="59" t="inlineStr">
        <is>
          <t>345.045</t>
        </is>
      </c>
      <c r="K1865" s="45" t="inlineStr">
        <is>
          <t>items/pressure-027-scene-0029/clip.mp4</t>
        </is>
      </c>
      <c r="L1865" s="45" t="inlineStr">
        <is>
          <t>items/pressure-027-scene-0029/thumbnail.jpg</t>
        </is>
      </c>
      <c r="M1865" s="52" t="inlineStr">
        <is>
          <t>ASR: i'm going to put the top on and as always the top of the pressure cooker can give you some issues this is how we know that the steam is so you're going to check the pressure valve and make sure that it's closed otherwise it won't come up to pressure and it won't cook as fast as you'd like so let me ask you a question about the this pressure cooker and i i know the answer but
OCR: virginia this morning
VLM: Visual summary: A person in an apron is holding and pointing to the lid of a pressure cooker while standing in a kitchen.
视觉摘要: 一个人穿着围裙，手持并指着一个压力锅的锅盖，站在厨房里。
Visible product: Pressure Cooker
Visible components: pressure cooker; lid; apron; table; bowl; bottles; spatula; door; wall; sign
Visible actions: pointing at the lid; holding the lid
Visual uncertainty: The text on the sign is partially obscured and unreadable.</t>
        </is>
      </c>
      <c r="N1865" s="45" t="inlineStr">
        <is>
          <t>29</t>
        </is>
      </c>
      <c r="O1865" s="45" t="inlineStr">
        <is>
          <t>1</t>
        </is>
      </c>
      <c r="P1865" s="59" t="str"/>
      <c r="Q1865" s="59" t="str"/>
      <c r="R1865" s="52" t="inlineStr">
        <is>
          <t>ASR mentions checking the pressure valve to ensure it's closed, which is related to maintenance but does not show or explain how to clean it. VLM shows pointing at the lid, not the valve or any cleaning action.</t>
        </is>
      </c>
      <c r="S1865" s="52" t="inlineStr">
        <is>
          <t>ASR|VLM</t>
        </is>
      </c>
      <c r="T1865" s="52" t="inlineStr">
        <is>
          <t>low</t>
        </is>
      </c>
      <c r="U1865" s="52" t="inlineStr">
        <is>
          <t>No evidence of cleaning action, valve disassembly, or removal of debris from the valve or anti-clog component.</t>
        </is>
      </c>
      <c r="V1865" s="45" t="inlineStr">
        <is>
          <t>R1</t>
        </is>
      </c>
      <c r="W1865" s="46" t="inlineStr">
        <is>
          <t>1</t>
        </is>
      </c>
      <c r="X1865" s="60" t="n"/>
      <c r="Y1865" s="60" t="n"/>
      <c r="Z1865" s="46" t="inlineStr">
        <is>
          <t>no</t>
        </is>
      </c>
      <c r="AA1865" s="54" t="inlineStr">
        <is>
          <t>未演示排气阀或防堵部件清理。</t>
        </is>
      </c>
      <c r="AB1865" s="54" t="n"/>
      <c r="AC1865" s="46" t="inlineStr">
        <is>
          <t>completed</t>
        </is>
      </c>
      <c r="AD1865" s="46" t="inlineStr">
        <is>
          <t>2026-07-28T01:55:19+08:00</t>
        </is>
      </c>
      <c r="AE1865" s="47">
        <f>IF(AC1865&lt;&gt;"completed","",IF(W1865=O1865,"no","yes"))</f>
        <v/>
      </c>
      <c r="AF1865" s="47">
        <f>IF(AC1865&lt;&gt;"completed","",IF(AND(X1865=P1865,Y1865=Q1865),"no","yes"))</f>
        <v/>
      </c>
      <c r="AG1865" s="47">
        <f>IF(AC1865&lt;&gt;"completed","待复核",IF(OR(W1865="",Z1865="",AA1865="",AD1865=""),"缺少必填项",IF(AND(OR(AE1865="yes",AF1865="yes"),AB1865=""),"修正原因缺失",IF(OR(W1865=0,W1865=1),IF(AND(X1865="",Y1865=""),"通过","0/1级时间应留空"),IF(AND(OR(W1865=2,W1865=3),X1865&lt;&gt;"",Y1865&lt;&gt;"",X1865&gt;=I1865,Y1865&lt;=J1865,Y1865&gt;X1865),"通过","2/3级时间无效")))))</f>
        <v/>
      </c>
    </row>
    <row r="1866">
      <c r="A1866" s="45" t="inlineStr">
        <is>
          <t>VQ-045</t>
        </is>
      </c>
      <c r="B1866" s="52" t="inlineStr">
        <is>
          <t>怎样清理压力锅的排气阀和防堵部件？</t>
        </is>
      </c>
      <c r="C1866" s="45" t="inlineStr">
        <is>
          <t>zh-CN</t>
        </is>
      </c>
      <c r="D1866" s="45" t="inlineStr">
        <is>
          <t>Pressure Cooker</t>
        </is>
      </c>
      <c r="E1866" s="45" t="inlineStr">
        <is>
          <t>maintenance</t>
        </is>
      </c>
      <c r="F1866" s="45" t="inlineStr">
        <is>
          <t>source_disjoint_test</t>
        </is>
      </c>
      <c r="G1866" s="45" t="inlineStr">
        <is>
          <t>pressure-040-scene-0024</t>
        </is>
      </c>
      <c r="H1866" s="45" t="inlineStr">
        <is>
          <t>pressure-040</t>
        </is>
      </c>
      <c r="I1866" s="59" t="inlineStr">
        <is>
          <t>265.766</t>
        </is>
      </c>
      <c r="J1866" s="59" t="inlineStr">
        <is>
          <t>268.235</t>
        </is>
      </c>
      <c r="K1866" s="45" t="inlineStr">
        <is>
          <t>items/pressure-040-scene-0024/clip.mp4</t>
        </is>
      </c>
      <c r="L1866" s="45" t="inlineStr">
        <is>
          <t>items/pressure-040-scene-0024/thumbnail.jpg</t>
        </is>
      </c>
      <c r="M1866" s="52" t="inlineStr">
        <is>
          <t>ASR: Okay, we're going to put our lid on. Okay, this is by far the hardest part of doing this.
VLM: Visual summary: A person in a green chef's jacket is handling a white and stainless steel pressure cooker on a kitchen counter surrounded by cooking ingredients and tools.
视觉摘要: 一名穿着绿色厨师服的人正在操作一个白色和不锈钢材质的压力锅，周围摆放着烹饪食材和工具。
Visible product: Pressure Cooker
Visible components: pressure cooker; Kirkland Organic Chicken Stock carton; butternut squash; white mug; glass of milk; salt shaker; bottle with squeeze top; can; jar; digital display; control panel; handle; chef's jacket with logo
Visible actions: person holding the lid of the pressure cooker; person gesturing with hand near the pressure cooker
Visible states: pressure cooker is closed; pressure cooker is on a counter
Visual uncertainty: exact brand or model of pressure cooker is not visible, exact contents of can and jar are not identifiable</t>
        </is>
      </c>
      <c r="N1866" s="45" t="inlineStr">
        <is>
          <t>30</t>
        </is>
      </c>
      <c r="O1866" s="45" t="inlineStr">
        <is>
          <t>0</t>
        </is>
      </c>
      <c r="P1866" s="59" t="str"/>
      <c r="Q1866" s="59" t="str"/>
      <c r="R1866" s="52" t="inlineStr">
        <is>
          <t>The scene shows a person handling the pressure cooker lid but does not show or mention cleaning the排气阀 or防堵部件.</t>
        </is>
      </c>
      <c r="S1866" s="52" t="inlineStr">
        <is>
          <t>VLM</t>
        </is>
      </c>
      <c r="T1866" s="52" t="inlineStr">
        <is>
          <t>low</t>
        </is>
      </c>
      <c r="U1866" s="52" t="inlineStr">
        <is>
          <t>No visual or spoken evidence of cleaning the pressure valve or anti-clog component.</t>
        </is>
      </c>
      <c r="V1866" s="45" t="inlineStr">
        <is>
          <t>R1</t>
        </is>
      </c>
      <c r="W1866" s="46" t="inlineStr">
        <is>
          <t>0</t>
        </is>
      </c>
      <c r="X1866" s="60" t="n"/>
      <c r="Y1866" s="60" t="n"/>
      <c r="Z1866" s="46" t="inlineStr">
        <is>
          <t>no</t>
        </is>
      </c>
      <c r="AA1866" s="54" t="inlineStr">
        <is>
          <t>全6帧（t=265.8s–268.2s）无排气阀或防堵部件的清理操作。</t>
        </is>
      </c>
      <c r="AB1866" s="54" t="n"/>
      <c r="AC1866" s="46" t="inlineStr">
        <is>
          <t>completed</t>
        </is>
      </c>
      <c r="AD1866" s="46" t="inlineStr">
        <is>
          <t>2026-07-28T01:55:19+08:00</t>
        </is>
      </c>
      <c r="AE1866" s="47">
        <f>IF(AC1866&lt;&gt;"completed","",IF(W1866=O1866,"no","yes"))</f>
        <v/>
      </c>
      <c r="AF1866" s="47">
        <f>IF(AC1866&lt;&gt;"completed","",IF(AND(X1866=P1866,Y1866=Q1866),"no","yes"))</f>
        <v/>
      </c>
      <c r="AG1866" s="47">
        <f>IF(AC1866&lt;&gt;"completed","待复核",IF(OR(W1866="",Z1866="",AA1866="",AD1866=""),"缺少必填项",IF(AND(OR(AE1866="yes",AF1866="yes"),AB1866=""),"修正原因缺失",IF(OR(W1866=0,W1866=1),IF(AND(X1866="",Y1866=""),"通过","0/1级时间应留空"),IF(AND(OR(W1866=2,W1866=3),X1866&lt;&gt;"",Y1866&lt;&gt;"",X1866&gt;=I1866,Y1866&lt;=J1866,Y1866&gt;X1866),"通过","2/3级时间无效")))))</f>
        <v/>
      </c>
    </row>
    <row r="1867">
      <c r="A1867" s="45" t="inlineStr">
        <is>
          <t>VQ-045</t>
        </is>
      </c>
      <c r="B1867" s="52" t="inlineStr">
        <is>
          <t>怎样清理压力锅的排气阀和防堵部件？</t>
        </is>
      </c>
      <c r="C1867" s="45" t="inlineStr">
        <is>
          <t>zh-CN</t>
        </is>
      </c>
      <c r="D1867" s="45" t="inlineStr">
        <is>
          <t>Pressure Cooker</t>
        </is>
      </c>
      <c r="E1867" s="45" t="inlineStr">
        <is>
          <t>maintenance</t>
        </is>
      </c>
      <c r="F1867" s="45" t="inlineStr">
        <is>
          <t>source_disjoint_test</t>
        </is>
      </c>
      <c r="G1867" s="45" t="inlineStr">
        <is>
          <t>pressure-032-scene-0003</t>
        </is>
      </c>
      <c r="H1867" s="45" t="inlineStr">
        <is>
          <t>pressure-032</t>
        </is>
      </c>
      <c r="I1867" s="59" t="inlineStr">
        <is>
          <t>1379.311</t>
        </is>
      </c>
      <c r="J1867" s="59" t="inlineStr">
        <is>
          <t>1438.637</t>
        </is>
      </c>
      <c r="K1867" s="45" t="inlineStr">
        <is>
          <t>items/pressure-032-scene-0003/clip.mp4</t>
        </is>
      </c>
      <c r="L1867" s="45" t="inlineStr">
        <is>
          <t>items/pressure-032-scene-0003/thumbnail.jpg</t>
        </is>
      </c>
      <c r="M1867" s="52" t="inlineStr">
        <is>
          <t>ASR: okay not what yeah see it's supposed to rock like this but for some reason it's It's not rocking. Well I hope that it doesn't blow on the bottom, it's supposed to get really noisy. So gosh. Don't let it go. It's resting on the burner. It's on the burner? Okay, it's still resting. Well, I'll tell you what, I may have to go to the pressure cooker shop and find out what's wrong with it, but that's what it usually does, see? So we'll just go ahead and let this cook for another ten minutes and see what happens. Okay, now it's doing its thing. Okay, this is how it's supposed to rock, so evidently I haven't used it for a while. So, here we go. Now, it's going to be cooking for eight more minutes. I'm going to turn the heat down. There. A gentle rock is what you want on a pressure cooker. Don't we all want gentle rocking? Oh, now, now. This is comforting food, so once you eat it, you won't be rocked. Okay, our cooking time is finished, so how we're going to do this is we're going to take this over
OCR: 2S PSKIMD AILNEU
VLM: Visual summary: Two women in a kitchen are interacting with a pressure cooker on the counter.
视觉摘要: 两位女士在厨房里与放在台面上的压力锅互动。
Visible product: Pressure Cooker
Visible components: pressure cooker; lid; knob; aprons; kitchen counter; refrigerator; utensils
Visible actions: woman gesturing with hands; woman looking upward; woman reaching for stove knob
Visible states: pressure cooker on counter; lid on pressure cooker; woman standing near stove
Visual uncertainty: The specific model or brand of the pressure cooker is not visible. The exact action being performed is not fully clear from the frames.</t>
        </is>
      </c>
      <c r="N1867" s="45" t="inlineStr">
        <is>
          <t>31</t>
        </is>
      </c>
      <c r="O1867" s="45" t="inlineStr">
        <is>
          <t>0</t>
        </is>
      </c>
      <c r="P1867" s="59" t="str"/>
      <c r="Q1867" s="59" t="str"/>
      <c r="R1867" s="52" t="inlineStr">
        <is>
          <t>The scene shows a pressure cooker being used, but no action related to cleaning the排气阀 or防堵部件 is visible or described.</t>
        </is>
      </c>
      <c r="S1867" s="52" t="inlineStr">
        <is>
          <t>VLM</t>
        </is>
      </c>
      <c r="T1867" s="52" t="inlineStr">
        <is>
          <t>low</t>
        </is>
      </c>
      <c r="U1867" s="52" t="inlineStr">
        <is>
          <t>No evidence of cleaning or maintenance actions on the valve or anti-clog parts.</t>
        </is>
      </c>
      <c r="V1867" s="45" t="inlineStr">
        <is>
          <t>R1</t>
        </is>
      </c>
      <c r="W1867" s="46" t="inlineStr">
        <is>
          <t>0</t>
        </is>
      </c>
      <c r="X1867" s="60" t="n"/>
      <c r="Y1867" s="60" t="n"/>
      <c r="Z1867" s="46" t="inlineStr">
        <is>
          <t>no</t>
        </is>
      </c>
      <c r="AA1867" s="54" t="inlineStr">
        <is>
          <t>画面仅展示锅体在灶台上，无排气阀、防堵部件及清洁演示。</t>
        </is>
      </c>
      <c r="AB1867" s="54" t="n"/>
      <c r="AC1867" s="46" t="inlineStr">
        <is>
          <t>completed</t>
        </is>
      </c>
      <c r="AD1867" s="46" t="inlineStr">
        <is>
          <t>2026-07-28T01:55:19+08:00</t>
        </is>
      </c>
      <c r="AE1867" s="47">
        <f>IF(AC1867&lt;&gt;"completed","",IF(W1867=O1867,"no","yes"))</f>
        <v/>
      </c>
      <c r="AF1867" s="47">
        <f>IF(AC1867&lt;&gt;"completed","",IF(AND(X1867=P1867,Y1867=Q1867),"no","yes"))</f>
        <v/>
      </c>
      <c r="AG1867" s="47">
        <f>IF(AC1867&lt;&gt;"completed","待复核",IF(OR(W1867="",Z1867="",AA1867="",AD1867=""),"缺少必填项",IF(AND(OR(AE1867="yes",AF1867="yes"),AB1867=""),"修正原因缺失",IF(OR(W1867=0,W1867=1),IF(AND(X1867="",Y1867=""),"通过","0/1级时间应留空"),IF(AND(OR(W1867=2,W1867=3),X1867&lt;&gt;"",Y1867&lt;&gt;"",X1867&gt;=I1867,Y1867&lt;=J1867,Y1867&gt;X1867),"通过","2/3级时间无效")))))</f>
        <v/>
      </c>
    </row>
    <row r="1868">
      <c r="A1868" s="45" t="inlineStr">
        <is>
          <t>VQ-045</t>
        </is>
      </c>
      <c r="B1868" s="52" t="inlineStr">
        <is>
          <t>怎样清理压力锅的排气阀和防堵部件？</t>
        </is>
      </c>
      <c r="C1868" s="45" t="inlineStr">
        <is>
          <t>zh-CN</t>
        </is>
      </c>
      <c r="D1868" s="45" t="inlineStr">
        <is>
          <t>Pressure Cooker</t>
        </is>
      </c>
      <c r="E1868" s="45" t="inlineStr">
        <is>
          <t>maintenance</t>
        </is>
      </c>
      <c r="F1868" s="45" t="inlineStr">
        <is>
          <t>source_disjoint_test</t>
        </is>
      </c>
      <c r="G1868" s="45" t="inlineStr">
        <is>
          <t>pressure-020-scene-0003</t>
        </is>
      </c>
      <c r="H1868" s="45" t="inlineStr">
        <is>
          <t>pressure-020</t>
        </is>
      </c>
      <c r="I1868" s="59" t="inlineStr">
        <is>
          <t>82.716</t>
        </is>
      </c>
      <c r="J1868" s="59" t="inlineStr">
        <is>
          <t>105.939</t>
        </is>
      </c>
      <c r="K1868" s="45" t="inlineStr">
        <is>
          <t>items/pressure-020-scene-0003/clip.mp4</t>
        </is>
      </c>
      <c r="L1868" s="45" t="inlineStr">
        <is>
          <t>items/pressure-020-scene-0003/thumbnail.jpg</t>
        </is>
      </c>
      <c r="M1868" s="52" t="inlineStr">
        <is>
          <t>ASR: It is important to rinse your rice because it helps make it a lot less sticky. There's a lot of starch from the processing of the rice, and it will rinse that starch off. And then, you know, you never know, maybe still be a little bit of debris and other things that you don't want to eat in there so it's just a good idea to rinse it so let's do that you can see that water look how milky it is
VLM: Visual summary: A person is rinsing and draining rice in a metal pot at a kitchen sink.
视觉摘要: 一个人在厨房水槽里用金属锅冲洗并沥干大米。
Visible product: Pressure Cooker
Visible components: metal pot; sink; faucet; strainer; granite countertop
Visible actions: rinsing rice with water; holding pot; pouring rice into strainer
Visible states: rice being rinsed; water flowing from faucet; rice being drained
Visual uncertainty: The specific model or brand of the pressure cooker is not visible.</t>
        </is>
      </c>
      <c r="N1868" s="45" t="inlineStr">
        <is>
          <t>32</t>
        </is>
      </c>
      <c r="O1868" s="45" t="inlineStr">
        <is>
          <t>0</t>
        </is>
      </c>
      <c r="P1868" s="59" t="str"/>
      <c r="Q1868" s="59" t="str"/>
      <c r="R1868" s="52" t="inlineStr">
        <is>
          <t>The scene shows rinsing rice in a metal pot, not cleaning a pressure cooker's排气阀 or防堵部件. No pressure cooker components or related maintenance actions are visible.</t>
        </is>
      </c>
      <c r="S1868" s="52" t="inlineStr">
        <is>
          <t>VLM</t>
        </is>
      </c>
      <c r="T1868" s="52" t="inlineStr">
        <is>
          <t>low</t>
        </is>
      </c>
      <c r="U1868" s="52" t="inlineStr">
        <is>
          <t>The visible product is a metal pot, not a pressure cooker, and no relevant components or actions are shown.</t>
        </is>
      </c>
      <c r="V1868" s="45" t="inlineStr">
        <is>
          <t>R1</t>
        </is>
      </c>
      <c r="W1868" s="46" t="inlineStr">
        <is>
          <t>0</t>
        </is>
      </c>
      <c r="X1868" s="60" t="n"/>
      <c r="Y1868" s="60" t="n"/>
      <c r="Z1868" s="46" t="inlineStr">
        <is>
          <t>no</t>
        </is>
      </c>
      <c r="AA1868" s="54" t="inlineStr">
        <is>
          <t>全部6帧（t=82.7s-105.9s）仅展示冲洗普通金属锅，未见压力锅排气阀、防堵部件及其清理操作。</t>
        </is>
      </c>
      <c r="AB1868" s="54" t="n"/>
      <c r="AC1868" s="46" t="inlineStr">
        <is>
          <t>completed</t>
        </is>
      </c>
      <c r="AD1868" s="46" t="inlineStr">
        <is>
          <t>2026-07-28T02:00:15+08:00</t>
        </is>
      </c>
      <c r="AE1868" s="47">
        <f>IF(AC1868&lt;&gt;"completed","",IF(W1868=O1868,"no","yes"))</f>
        <v/>
      </c>
      <c r="AF1868" s="47">
        <f>IF(AC1868&lt;&gt;"completed","",IF(AND(X1868=P1868,Y1868=Q1868),"no","yes"))</f>
        <v/>
      </c>
      <c r="AG1868" s="47">
        <f>IF(AC1868&lt;&gt;"completed","待复核",IF(OR(W1868="",Z1868="",AA1868="",AD1868=""),"缺少必填项",IF(AND(OR(AE1868="yes",AF1868="yes"),AB1868=""),"修正原因缺失",IF(OR(W1868=0,W1868=1),IF(AND(X1868="",Y1868=""),"通过","0/1级时间应留空"),IF(AND(OR(W1868=2,W1868=3),X1868&lt;&gt;"",Y1868&lt;&gt;"",X1868&gt;=I1868,Y1868&lt;=J1868,Y1868&gt;X1868),"通过","2/3级时间无效")))))</f>
        <v/>
      </c>
    </row>
    <row r="1869">
      <c r="A1869" s="45" t="inlineStr">
        <is>
          <t>VQ-045</t>
        </is>
      </c>
      <c r="B1869" s="52" t="inlineStr">
        <is>
          <t>怎样清理压力锅的排气阀和防堵部件？</t>
        </is>
      </c>
      <c r="C1869" s="45" t="inlineStr">
        <is>
          <t>zh-CN</t>
        </is>
      </c>
      <c r="D1869" s="45" t="inlineStr">
        <is>
          <t>Pressure Cooker</t>
        </is>
      </c>
      <c r="E1869" s="45" t="inlineStr">
        <is>
          <t>maintenance</t>
        </is>
      </c>
      <c r="F1869" s="45" t="inlineStr">
        <is>
          <t>source_disjoint_test</t>
        </is>
      </c>
      <c r="G1869" s="45" t="inlineStr">
        <is>
          <t>pressure-001-scene-0001</t>
        </is>
      </c>
      <c r="H1869" s="45" t="inlineStr">
        <is>
          <t>pressure-001</t>
        </is>
      </c>
      <c r="I1869" s="59" t="inlineStr">
        <is>
          <t>0.0</t>
        </is>
      </c>
      <c r="J1869" s="59" t="inlineStr">
        <is>
          <t>120.65</t>
        </is>
      </c>
      <c r="K1869" s="45" t="inlineStr">
        <is>
          <t>items/pressure-001-scene-0001/clip.mp4</t>
        </is>
      </c>
      <c r="L1869" s="45" t="inlineStr">
        <is>
          <t>items/pressure-001-scene-0001/thumbnail.jpg</t>
        </is>
      </c>
      <c r="M1869" s="52" t="inlineStr">
        <is>
          <t>VLM: Visual summary: A pressure cooker is sitting on a kitchen countertop, emitting steam from its valve.
视觉摘要: 一个压力锅放在厨房台面上，从其阀门处冒出蒸汽。
Visible product: Pressure Cooker
Visible components: pressure cooker; red valve cap; metal lid; black handles; granite countertop; white tiled wall
Visible states: steam is being released from the valve</t>
        </is>
      </c>
      <c r="N1869" s="45" t="inlineStr">
        <is>
          <t>33</t>
        </is>
      </c>
      <c r="O1869" s="45" t="inlineStr">
        <is>
          <t>1</t>
        </is>
      </c>
      <c r="P1869" s="59" t="str"/>
      <c r="Q1869" s="59" t="str"/>
      <c r="R1869" s="52" t="inlineStr">
        <is>
          <t>The scene shows a pressure cooker with steam releasing from its valve, indicating the appliance is in use or has been used, but no action or instruction related to cleaning the valve or anti-clog components is visible or implied.</t>
        </is>
      </c>
      <c r="S1869" s="52" t="inlineStr">
        <is>
          <t>VLM</t>
        </is>
      </c>
      <c r="T1869" s="52" t="inlineStr">
        <is>
          <t>low</t>
        </is>
      </c>
      <c r="U1869" s="52" t="inlineStr">
        <is>
          <t>No cleaning action or instructional content is present in the visual evidence.</t>
        </is>
      </c>
      <c r="V1869" s="45" t="inlineStr">
        <is>
          <t>R1</t>
        </is>
      </c>
      <c r="W1869" s="46" t="inlineStr">
        <is>
          <t>0</t>
        </is>
      </c>
      <c r="X1869" s="60" t="n"/>
      <c r="Y1869" s="60" t="n"/>
      <c r="Z1869" s="46" t="inlineStr">
        <is>
          <t>no</t>
        </is>
      </c>
      <c r="AA1869" s="54" t="inlineStr">
        <is>
          <t>全6帧（t=0.0s–120.6s）排气阀红色阀帽可见但无拆卸或清理操作，与查询的'怎样清理'完全无关。</t>
        </is>
      </c>
      <c r="AB1869" s="54" t="inlineStr">
        <is>
          <t>AI=1→R1=0：虽然排气阀可见，但画面无任何清理/拆卸/维护操作，不应给分。</t>
        </is>
      </c>
      <c r="AC1869" s="46" t="inlineStr">
        <is>
          <t>completed</t>
        </is>
      </c>
      <c r="AD1869" s="46" t="inlineStr">
        <is>
          <t>2026-07-28T01:55:19+08:00</t>
        </is>
      </c>
      <c r="AE1869" s="47">
        <f>IF(AC1869&lt;&gt;"completed","",IF(W1869=O1869,"no","yes"))</f>
        <v/>
      </c>
      <c r="AF1869" s="47">
        <f>IF(AC1869&lt;&gt;"completed","",IF(AND(X1869=P1869,Y1869=Q1869),"no","yes"))</f>
        <v/>
      </c>
      <c r="AG1869" s="47">
        <f>IF(AC1869&lt;&gt;"completed","待复核",IF(OR(W1869="",Z1869="",AA1869="",AD1869=""),"缺少必填项",IF(AND(OR(AE1869="yes",AF1869="yes"),AB1869=""),"修正原因缺失",IF(OR(W1869=0,W1869=1),IF(AND(X1869="",Y1869=""),"通过","0/1级时间应留空"),IF(AND(OR(W1869=2,W1869=3),X1869&lt;&gt;"",Y1869&lt;&gt;"",X1869&gt;=I1869,Y1869&lt;=J1869,Y1869&gt;X1869),"通过","2/3级时间无效")))))</f>
        <v/>
      </c>
    </row>
    <row r="1870">
      <c r="A1870" s="45" t="inlineStr">
        <is>
          <t>VQ-045</t>
        </is>
      </c>
      <c r="B1870" s="52" t="inlineStr">
        <is>
          <t>怎样清理压力锅的排气阀和防堵部件？</t>
        </is>
      </c>
      <c r="C1870" s="45" t="inlineStr">
        <is>
          <t>zh-CN</t>
        </is>
      </c>
      <c r="D1870" s="45" t="inlineStr">
        <is>
          <t>Pressure Cooker</t>
        </is>
      </c>
      <c r="E1870" s="45" t="inlineStr">
        <is>
          <t>maintenance</t>
        </is>
      </c>
      <c r="F1870" s="45" t="inlineStr">
        <is>
          <t>source_disjoint_test</t>
        </is>
      </c>
      <c r="G1870" s="45" t="inlineStr">
        <is>
          <t>pressure-011-scene-0023</t>
        </is>
      </c>
      <c r="H1870" s="45" t="inlineStr">
        <is>
          <t>pressure-011</t>
        </is>
      </c>
      <c r="I1870" s="59" t="inlineStr">
        <is>
          <t>177.144</t>
        </is>
      </c>
      <c r="J1870" s="59" t="inlineStr">
        <is>
          <t>200.567</t>
        </is>
      </c>
      <c r="K1870" s="45" t="inlineStr">
        <is>
          <t>items/pressure-011-scene-0023/clip.mp4</t>
        </is>
      </c>
      <c r="L1870" s="45" t="inlineStr">
        <is>
          <t>items/pressure-011-scene-0023/thumbnail.jpg</t>
        </is>
      </c>
      <c r="M1870" s="52" t="inlineStr">
        <is>
          <t>ASR: naturally. Little to no effort here. So we pulled our pork and now once the sauce that was in here originally is done sauteing, we'll then continue to throw our pork back in and then mix everything together and then we'll start serving it. We're going to quick release the pressure from here that way we can open this and once all the pressure is out we'll be able to open the Instapot. It It has a safety mechanism that doesn't allow you to open it
OCR: ODGIT BLODGITT BLODGET
VLM: Visual summary: A chef in a professional kitchen is handling a pressure cooker, with chopped meat on a cutting board and buns on a plate nearby.
视觉摘要: 一名厨师在专业厨房中操作压力锅，旁边放着砧板上的切碎肉和盘子里的面包。
Visible product: Pressure Cooker
Visible components: pressure cooker; green cutting board; white plate; buns; small bowl; tongs; chef's hat; chef's uniform; black gloves
Visible actions: chef opening the pressure cooker lid; chef holding the pressure cooker lid
Visible states: meat chopped on cutting board; buns on plate; pressure cooker lid being lifted</t>
        </is>
      </c>
      <c r="N1870" s="45" t="inlineStr">
        <is>
          <t>34</t>
        </is>
      </c>
      <c r="O1870" s="45" t="inlineStr">
        <is>
          <t>0</t>
        </is>
      </c>
      <c r="P1870" s="59" t="str"/>
      <c r="Q1870" s="59" t="str"/>
      <c r="R1870" s="52" t="inlineStr">
        <is>
          <t>The scene shows a chef opening the pressure cooker lid after pressure release, with no visible or audible mention of cleaning the排气阀 or防堵部件. The OCR text is nonsensical and unrelated. The ASR discusses sautéing, adding pork, and quick release, not maintenance. No evidence of cleaning or inspection of valves or anti-clog parts.</t>
        </is>
      </c>
      <c r="S1870" s="52" t="inlineStr">
        <is>
          <t>VLM|ASR|OCR</t>
        </is>
      </c>
      <c r="T1870" s="52" t="inlineStr">
        <is>
          <t>low</t>
        </is>
      </c>
      <c r="U1870" s="52" t="inlineStr">
        <is>
          <t>No evidence of cleaning, inspection, or maintenance of the排气阀 or防堵部件 is present in any modality.</t>
        </is>
      </c>
      <c r="V1870" s="45" t="inlineStr">
        <is>
          <t>R1</t>
        </is>
      </c>
      <c r="W1870" s="46" t="n">
        <v>1</v>
      </c>
      <c r="X1870" s="60" t="n"/>
      <c r="Y1870" s="60" t="n"/>
      <c r="Z1870" s="46" t="inlineStr">
        <is>
          <t>no</t>
        </is>
      </c>
      <c r="AA1870" s="54" t="inlineStr">
        <is>
          <t>画面内容为俯视食物准备与压力锅旁厨师，未出现排气阀或防堵部件的任何清洁演示；ASR讨论翻炒、加肉、快速泄压，与清洁无关。</t>
        </is>
      </c>
      <c r="AB1870" s="54" t="inlineStr">
        <is>
          <t>第三轮仲裁修正：R1原记录 等级=0 时间=[None,None] 泄漏=no → 仲裁 等级=1 时间=[None,None] 泄漏=no。理由：帧4-5中压力锅可见，但未出现排气阀或防堵部件的任何清洁演示，产品出现但不回答，采纳复核方意见判1级。</t>
        </is>
      </c>
      <c r="AC1870" s="46" t="inlineStr">
        <is>
          <t>completed</t>
        </is>
      </c>
      <c r="AD1870" s="46" t="inlineStr">
        <is>
          <t>2026-07-28T20:35:21+08:00</t>
        </is>
      </c>
      <c r="AE1870" s="47">
        <f>IF(AC1870&lt;&gt;"completed","",IF(W1870=O1870,"no","yes"))</f>
        <v/>
      </c>
      <c r="AF1870" s="47">
        <f>IF(AC1870&lt;&gt;"completed","",IF(AND(X1870=P1870,Y1870=Q1870),"no","yes"))</f>
        <v/>
      </c>
      <c r="AG1870" s="47">
        <f>IF(AC1870&lt;&gt;"completed","待复核",IF(OR(W1870="",Z1870="",AA1870="",AD1870=""),"缺少必填项",IF(AND(OR(AE1870="yes",AF1870="yes"),AB1870=""),"修正原因缺失",IF(OR(W1870=0,W1870=1),IF(AND(X1870="",Y1870=""),"通过","0/1级时间应留空"),IF(AND(OR(W1870=2,W1870=3),X1870&lt;&gt;"",Y1870&lt;&gt;"",X1870&gt;=I1870,Y1870&lt;=J1870,Y1870&gt;X1870),"通过","2/3级时间无效")))))</f>
        <v/>
      </c>
    </row>
    <row r="1871">
      <c r="A1871" s="45" t="inlineStr">
        <is>
          <t>VQ-045</t>
        </is>
      </c>
      <c r="B1871" s="52" t="inlineStr">
        <is>
          <t>怎样清理压力锅的排气阀和防堵部件？</t>
        </is>
      </c>
      <c r="C1871" s="45" t="inlineStr">
        <is>
          <t>zh-CN</t>
        </is>
      </c>
      <c r="D1871" s="45" t="inlineStr">
        <is>
          <t>Pressure Cooker</t>
        </is>
      </c>
      <c r="E1871" s="45" t="inlineStr">
        <is>
          <t>maintenance</t>
        </is>
      </c>
      <c r="F1871" s="45" t="inlineStr">
        <is>
          <t>source_disjoint_test</t>
        </is>
      </c>
      <c r="G1871" s="45" t="inlineStr">
        <is>
          <t>pressure-010-scene-0001</t>
        </is>
      </c>
      <c r="H1871" s="45" t="inlineStr">
        <is>
          <t>pressure-010</t>
        </is>
      </c>
      <c r="I1871" s="59" t="inlineStr">
        <is>
          <t>0.0</t>
        </is>
      </c>
      <c r="J1871" s="59" t="inlineStr">
        <is>
          <t>16.75</t>
        </is>
      </c>
      <c r="K1871" s="45" t="inlineStr">
        <is>
          <t>items/pressure-010-scene-0001/clip.mp4</t>
        </is>
      </c>
      <c r="L1871" s="45" t="inlineStr">
        <is>
          <t>items/pressure-010-scene-0001/thumbnail.jpg</t>
        </is>
      </c>
      <c r="M1871" s="52" t="inlineStr">
        <is>
          <t>ASR: Hi, I'm Dylan Ferguson. Macaroni and cheese is a staple in every college kid's diet, but everyone seems to use either the cups or the box variety. You don't need to do that because with the same amount of time and same amount of effort you can just make your own homemade mac and cheese. Ingredients required for this
OCR: HyVeo ELBoW MACARONI ENRICHED PROOLCT NETNTBOZOLBGN
VLM: Visual summary: A person stands behind a counter with various food items and a pressure cooker, gesturing and handling products.
视觉摘要: 一个人站在摆放着各种食品和压力锅的柜台后，做手势并处理产品。
Visible product: Pressure Cooker
Visible components: pressure cooker; box; can; measuring cup; bowl; spoon; mug; TV screen
Visible actions: person gesturing with hands; person picking up a can; person placing a can down</t>
        </is>
      </c>
      <c r="N1871" s="45" t="inlineStr">
        <is>
          <t>35</t>
        </is>
      </c>
      <c r="O1871" s="45" t="inlineStr">
        <is>
          <t>0</t>
        </is>
      </c>
      <c r="P1871" s="59" t="str"/>
      <c r="Q1871" s="59" t="str"/>
      <c r="R1871" s="52" t="inlineStr">
        <is>
          <t>The scene shows a person handling food items and a pressure cooker, but no action or visual detail related to cleaning the pressure cooker's排气阀 or防堵部件 is present.</t>
        </is>
      </c>
      <c r="S1871" s="52" t="inlineStr">
        <is>
          <t>VLM</t>
        </is>
      </c>
      <c r="T1871" s="52" t="inlineStr">
        <is>
          <t>low</t>
        </is>
      </c>
      <c r="U1871" s="52" t="inlineStr">
        <is>
          <t>No evidence of cleaning, disassembly, or interaction with the valve or anti-clog component.</t>
        </is>
      </c>
      <c r="V1871" s="45" t="inlineStr">
        <is>
          <t>R1</t>
        </is>
      </c>
      <c r="W1871" s="46" t="n">
        <v>1</v>
      </c>
      <c r="X1871" s="60" t="n"/>
      <c r="Y1871" s="60" t="n"/>
      <c r="Z1871" s="46" t="inlineStr">
        <is>
          <t>no</t>
        </is>
      </c>
      <c r="AA1871" s="54" t="inlineStr">
        <is>
          <t>第1-6帧（t=0.0s-16.7s）压力锅在背景中，主讲人处理食材，没有清洁排气阀或防堵部件的动作。</t>
        </is>
      </c>
      <c r="AB1871" s="54" t="inlineStr">
        <is>
          <t>AI=0→R1=1：压力锅确实出现在画面背景中，但未演示 query 所问的清洁操作。 | 第三轮仲裁复核：维持R1原判（等级/时间/泄漏均确认无误）。</t>
        </is>
      </c>
      <c r="AC1871" s="46" t="inlineStr">
        <is>
          <t>completed</t>
        </is>
      </c>
      <c r="AD1871" s="46" t="inlineStr">
        <is>
          <t>2026-07-28T20:35:21+08:00</t>
        </is>
      </c>
      <c r="AE1871" s="47">
        <f>IF(AC1871&lt;&gt;"completed","",IF(W1871=O1871,"no","yes"))</f>
        <v/>
      </c>
      <c r="AF1871" s="47">
        <f>IF(AC1871&lt;&gt;"completed","",IF(AND(X1871=P1871,Y1871=Q1871),"no","yes"))</f>
        <v/>
      </c>
      <c r="AG1871" s="47">
        <f>IF(AC1871&lt;&gt;"completed","待复核",IF(OR(W1871="",Z1871="",AA1871="",AD1871=""),"缺少必填项",IF(AND(OR(AE1871="yes",AF1871="yes"),AB1871=""),"修正原因缺失",IF(OR(W1871=0,W1871=1),IF(AND(X1871="",Y1871=""),"通过","0/1级时间应留空"),IF(AND(OR(W1871=2,W1871=3),X1871&lt;&gt;"",Y1871&lt;&gt;"",X1871&gt;=I1871,Y1871&lt;=J1871,Y1871&gt;X1871),"通过","2/3级时间无效")))))</f>
        <v/>
      </c>
    </row>
    <row r="1872">
      <c r="A1872" s="45" t="inlineStr">
        <is>
          <t>VQ-045</t>
        </is>
      </c>
      <c r="B1872" s="52" t="inlineStr">
        <is>
          <t>怎样清理压力锅的排气阀和防堵部件？</t>
        </is>
      </c>
      <c r="C1872" s="45" t="inlineStr">
        <is>
          <t>zh-CN</t>
        </is>
      </c>
      <c r="D1872" s="45" t="inlineStr">
        <is>
          <t>Pressure Cooker</t>
        </is>
      </c>
      <c r="E1872" s="45" t="inlineStr">
        <is>
          <t>maintenance</t>
        </is>
      </c>
      <c r="F1872" s="45" t="inlineStr">
        <is>
          <t>source_disjoint_test</t>
        </is>
      </c>
      <c r="G1872" s="45" t="inlineStr">
        <is>
          <t>pressure-036-scene-0009</t>
        </is>
      </c>
      <c r="H1872" s="45" t="inlineStr">
        <is>
          <t>pressure-036</t>
        </is>
      </c>
      <c r="I1872" s="59" t="inlineStr">
        <is>
          <t>99.333</t>
        </is>
      </c>
      <c r="J1872" s="59" t="inlineStr">
        <is>
          <t>109.343</t>
        </is>
      </c>
      <c r="K1872" s="45" t="inlineStr">
        <is>
          <t>items/pressure-036-scene-0009/clip.mp4</t>
        </is>
      </c>
      <c r="L1872" s="45" t="inlineStr">
        <is>
          <t>items/pressure-036-scene-0009/thumbnail.jpg</t>
        </is>
      </c>
      <c r="M1872" s="52" t="inlineStr">
        <is>
          <t>ASR: So then the lid, pretty standard. You've got a vent and a lock, and then it has the little pop-up indicator to let you know when it is pressurized. It's got a very large display right here.
VLM: Visual summary: A person is handling the lid of a black pressure cooker on a kitchen counter.
视觉摘要: 一个人正在操作厨房台面上一个黑色压力锅的锅盖。
Visible product: Pressure Cooker
Visible components: pressure cooker; lid; control panel; knob; red button; red silicone gloves; kitchen counter; wooden cabinets
Visible actions: person holding lid; person adjusting lid
Visible states: lid partially open; red indicator light illuminated
Visual uncertainty: The brand name on the pressure cooker is not clearly visible.</t>
        </is>
      </c>
      <c r="N1872" s="45" t="inlineStr">
        <is>
          <t>36</t>
        </is>
      </c>
      <c r="O1872" s="45" t="inlineStr">
        <is>
          <t>1</t>
        </is>
      </c>
      <c r="P1872" s="59" t="str"/>
      <c r="Q1872" s="59" t="str"/>
      <c r="R1872" s="52" t="inlineStr">
        <is>
          <t>The scene shows a person handling the lid of a pressure cooker, which includes the vent and indicator, but no cleaning action or mention of cleaning the exhaust valve or anti-clog parts.</t>
        </is>
      </c>
      <c r="S1872" s="52" t="inlineStr">
        <is>
          <t>VLM|ASR</t>
        </is>
      </c>
      <c r="T1872" s="52" t="inlineStr">
        <is>
          <t>low</t>
        </is>
      </c>
      <c r="U1872" s="52" t="inlineStr">
        <is>
          <t>No evidence of cleaning action or specific components like exhaust valve or anti-clog parts being addressed.</t>
        </is>
      </c>
      <c r="V1872" s="45" t="inlineStr">
        <is>
          <t>R1</t>
        </is>
      </c>
      <c r="W1872" s="46" t="inlineStr">
        <is>
          <t>1</t>
        </is>
      </c>
      <c r="X1872" s="60" t="n"/>
      <c r="Y1872" s="60" t="n"/>
      <c r="Z1872" s="46" t="inlineStr">
        <is>
          <t>no</t>
        </is>
      </c>
      <c r="AA1872" s="54" t="inlineStr">
        <is>
          <t>双手在锅盖上操作指点各个部件，但无排气阀或防堵部件的拆卸、清理或维护动作。</t>
        </is>
      </c>
      <c r="AB1872" s="54" t="n"/>
      <c r="AC1872" s="46" t="inlineStr">
        <is>
          <t>completed</t>
        </is>
      </c>
      <c r="AD1872" s="46" t="inlineStr">
        <is>
          <t>2026-07-28T01:55:19+08:00</t>
        </is>
      </c>
      <c r="AE1872" s="47">
        <f>IF(AC1872&lt;&gt;"completed","",IF(W1872=O1872,"no","yes"))</f>
        <v/>
      </c>
      <c r="AF1872" s="47">
        <f>IF(AC1872&lt;&gt;"completed","",IF(AND(X1872=P1872,Y1872=Q1872),"no","yes"))</f>
        <v/>
      </c>
      <c r="AG1872" s="47">
        <f>IF(AC1872&lt;&gt;"completed","待复核",IF(OR(W1872="",Z1872="",AA1872="",AD1872=""),"缺少必填项",IF(AND(OR(AE1872="yes",AF1872="yes"),AB1872=""),"修正原因缺失",IF(OR(W1872=0,W1872=1),IF(AND(X1872="",Y1872=""),"通过","0/1级时间应留空"),IF(AND(OR(W1872=2,W1872=3),X1872&lt;&gt;"",Y1872&lt;&gt;"",X1872&gt;=I1872,Y1872&lt;=J1872,Y1872&gt;X1872),"通过","2/3级时间无效")))))</f>
        <v/>
      </c>
    </row>
    <row r="1873">
      <c r="A1873" s="45" t="inlineStr">
        <is>
          <t>VQ-045</t>
        </is>
      </c>
      <c r="B1873" s="52" t="inlineStr">
        <is>
          <t>怎样清理压力锅的排气阀和防堵部件？</t>
        </is>
      </c>
      <c r="C1873" s="45" t="inlineStr">
        <is>
          <t>zh-CN</t>
        </is>
      </c>
      <c r="D1873" s="45" t="inlineStr">
        <is>
          <t>Pressure Cooker</t>
        </is>
      </c>
      <c r="E1873" s="45" t="inlineStr">
        <is>
          <t>maintenance</t>
        </is>
      </c>
      <c r="F1873" s="45" t="inlineStr">
        <is>
          <t>source_disjoint_test</t>
        </is>
      </c>
      <c r="G1873" s="45" t="inlineStr">
        <is>
          <t>pressure-037-scene-0009</t>
        </is>
      </c>
      <c r="H1873" s="45" t="inlineStr">
        <is>
          <t>pressure-037</t>
        </is>
      </c>
      <c r="I1873" s="59" t="inlineStr">
        <is>
          <t>41.284</t>
        </is>
      </c>
      <c r="J1873" s="59" t="inlineStr">
        <is>
          <t>45.955</t>
        </is>
      </c>
      <c r="K1873" s="45" t="inlineStr">
        <is>
          <t>items/pressure-037-scene-0009/clip.mp4</t>
        </is>
      </c>
      <c r="L1873" s="45" t="inlineStr">
        <is>
          <t>items/pressure-037-scene-0009/thumbnail.jpg</t>
        </is>
      </c>
      <c r="M1873" s="52" t="inlineStr">
        <is>
          <t>OCR: INSIDER PICKS It makes tender pulled pork in 90 minutes.
VLM: Visual summary: A person is shown interacting with a multi-functional kitchen appliance, which is identified by on-screen text as a slow cooker, pressure cooker, and steamer all in one.
视觉摘要: 一个人正在与一个多功能厨房电器互动，该电器被屏幕上的文字描述为集慢炖锅、压力锅和蒸锅于一体的设备。
Visible product: Pressure Cooker
Visible components: black appliance lid; black control knob; person's hand; person's hair
Visible actions: person holding appliance lid; person turning control knob
Visual uncertainty: The full product name or brand is not visible. The exact model or specifications are not visible.</t>
        </is>
      </c>
      <c r="N1873" s="45" t="inlineStr">
        <is>
          <t>37</t>
        </is>
      </c>
      <c r="O1873" s="45" t="inlineStr">
        <is>
          <t>0</t>
        </is>
      </c>
      <c r="P1873" s="59" t="str"/>
      <c r="Q1873" s="59" t="str"/>
      <c r="R1873" s="52" t="inlineStr">
        <is>
          <t>The scene shows a person interacting with a pressure cooker but does not show or mention cleaning the排气阀 or防堵部件.</t>
        </is>
      </c>
      <c r="S1873" s="52" t="inlineStr">
        <is>
          <t>VLM</t>
        </is>
      </c>
      <c r="T1873" s="52" t="inlineStr">
        <is>
          <t>low</t>
        </is>
      </c>
      <c r="U1873" s="52" t="inlineStr">
        <is>
          <t>No evidence of cleaning actions or components related to the question.</t>
        </is>
      </c>
      <c r="V1873" s="45" t="inlineStr">
        <is>
          <t>R1</t>
        </is>
      </c>
      <c r="W1873" s="46" t="inlineStr">
        <is>
          <t>0</t>
        </is>
      </c>
      <c r="X1873" s="60" t="n"/>
      <c r="Y1873" s="60" t="n"/>
      <c r="Z1873" s="46" t="inlineStr">
        <is>
          <t>no</t>
        </is>
      </c>
      <c r="AA1873" s="54" t="inlineStr">
        <is>
          <t>全部6帧仅为旋钮操作的特写镜头，无排气阀或防堵部件的出现，更无清理内容。</t>
        </is>
      </c>
      <c r="AB1873" s="54" t="n"/>
      <c r="AC1873" s="46" t="inlineStr">
        <is>
          <t>completed</t>
        </is>
      </c>
      <c r="AD1873" s="46" t="inlineStr">
        <is>
          <t>2026-07-28T01:55:19+08:00</t>
        </is>
      </c>
      <c r="AE1873" s="47">
        <f>IF(AC1873&lt;&gt;"completed","",IF(W1873=O1873,"no","yes"))</f>
        <v/>
      </c>
      <c r="AF1873" s="47">
        <f>IF(AC1873&lt;&gt;"completed","",IF(AND(X1873=P1873,Y1873=Q1873),"no","yes"))</f>
        <v/>
      </c>
      <c r="AG1873" s="47">
        <f>IF(AC1873&lt;&gt;"completed","待复核",IF(OR(W1873="",Z1873="",AA1873="",AD1873=""),"缺少必填项",IF(AND(OR(AE1873="yes",AF1873="yes"),AB1873=""),"修正原因缺失",IF(OR(W1873=0,W1873=1),IF(AND(X1873="",Y1873=""),"通过","0/1级时间应留空"),IF(AND(OR(W1873=2,W1873=3),X1873&lt;&gt;"",Y1873&lt;&gt;"",X1873&gt;=I1873,Y1873&lt;=J1873,Y1873&gt;X1873),"通过","2/3级时间无效")))))</f>
        <v/>
      </c>
    </row>
    <row r="1874">
      <c r="A1874" s="45" t="inlineStr">
        <is>
          <t>VQ-045</t>
        </is>
      </c>
      <c r="B1874" s="52" t="inlineStr">
        <is>
          <t>怎样清理压力锅的排气阀和防堵部件？</t>
        </is>
      </c>
      <c r="C1874" s="45" t="inlineStr">
        <is>
          <t>zh-CN</t>
        </is>
      </c>
      <c r="D1874" s="45" t="inlineStr">
        <is>
          <t>Pressure Cooker</t>
        </is>
      </c>
      <c r="E1874" s="45" t="inlineStr">
        <is>
          <t>maintenance</t>
        </is>
      </c>
      <c r="F1874" s="45" t="inlineStr">
        <is>
          <t>source_disjoint_test</t>
        </is>
      </c>
      <c r="G1874" s="45" t="inlineStr">
        <is>
          <t>pressure-012-scene-0017</t>
        </is>
      </c>
      <c r="H1874" s="45" t="inlineStr">
        <is>
          <t>pressure-012</t>
        </is>
      </c>
      <c r="I1874" s="59" t="inlineStr">
        <is>
          <t>62.462</t>
        </is>
      </c>
      <c r="J1874" s="59" t="inlineStr">
        <is>
          <t>66.133</t>
        </is>
      </c>
      <c r="K1874" s="45" t="inlineStr">
        <is>
          <t>items/pressure-012-scene-0017/clip.mp4</t>
        </is>
      </c>
      <c r="L1874" s="45" t="inlineStr">
        <is>
          <t>items/pressure-012-scene-0017/thumbnail.jpg</t>
        </is>
      </c>
      <c r="M1874" s="52" t="inlineStr">
        <is>
          <t>OCR: Ultra Start
VLM: Visual summary: A hand is placing the lid on a pressure cooker containing chicken pieces and sauce, which are being stirred with a spatula.
视觉摘要: 一只手正在将盖子盖上一个装有鸡肉块和酱汁的压力锅，锅内用锅铲搅拌。
Visible product: Pressure Cooker
Visible components: pressure cooker; lid; spatula; chicken pieces; sauce; garlic cloves; green onions
Visible actions: stirring; placing lid on pressure cooker
Visible states: chicken pieces coated in sauce; lid being closed</t>
        </is>
      </c>
      <c r="N1874" s="45" t="inlineStr">
        <is>
          <t>38</t>
        </is>
      </c>
      <c r="O1874" s="45" t="inlineStr">
        <is>
          <t>0</t>
        </is>
      </c>
      <c r="P1874" s="59" t="str"/>
      <c r="Q1874" s="59" t="str"/>
      <c r="R1874" s="52" t="inlineStr">
        <is>
          <t>The scene shows a hand placing the lid on the pressure cooker while stirring contents; no cleaning, valve, or anti-clog component is visible or mentioned.</t>
        </is>
      </c>
      <c r="S1874" s="52" t="inlineStr">
        <is>
          <t>VLM</t>
        </is>
      </c>
      <c r="T1874" s="52" t="inlineStr">
        <is>
          <t>low</t>
        </is>
      </c>
      <c r="U1874" s="52" t="inlineStr">
        <is>
          <t>No evidence of cleaning, valve, or anti-clog component is present in the visual or textual evidence.</t>
        </is>
      </c>
      <c r="V1874" s="45" t="inlineStr">
        <is>
          <t>R1</t>
        </is>
      </c>
      <c r="W1874" s="46" t="inlineStr">
        <is>
          <t>0</t>
        </is>
      </c>
      <c r="X1874" s="60" t="n"/>
      <c r="Y1874" s="60" t="n"/>
      <c r="Z1874" s="46" t="inlineStr">
        <is>
          <t>no</t>
        </is>
      </c>
      <c r="AA1874" s="54" t="inlineStr">
        <is>
          <t>6帧画面没有排气阀、防堵罩等部件的特写，也没有清洁这些部件的动作。</t>
        </is>
      </c>
      <c r="AB1874" s="54" t="n"/>
      <c r="AC1874" s="46" t="inlineStr">
        <is>
          <t>completed</t>
        </is>
      </c>
      <c r="AD1874" s="46" t="inlineStr">
        <is>
          <t>2026-07-28T01:55:19+08:00</t>
        </is>
      </c>
      <c r="AE1874" s="47">
        <f>IF(AC1874&lt;&gt;"completed","",IF(W1874=O1874,"no","yes"))</f>
        <v/>
      </c>
      <c r="AF1874" s="47">
        <f>IF(AC1874&lt;&gt;"completed","",IF(AND(X1874=P1874,Y1874=Q1874),"no","yes"))</f>
        <v/>
      </c>
      <c r="AG1874" s="47">
        <f>IF(AC1874&lt;&gt;"completed","待复核",IF(OR(W1874="",Z1874="",AA1874="",AD1874=""),"缺少必填项",IF(AND(OR(AE1874="yes",AF1874="yes"),AB1874=""),"修正原因缺失",IF(OR(W1874=0,W1874=1),IF(AND(X1874="",Y1874=""),"通过","0/1级时间应留空"),IF(AND(OR(W1874=2,W1874=3),X1874&lt;&gt;"",Y1874&lt;&gt;"",X1874&gt;=I1874,Y1874&lt;=J1874,Y1874&gt;X1874),"通过","2/3级时间无效")))))</f>
        <v/>
      </c>
    </row>
    <row r="1875">
      <c r="A1875" s="45" t="inlineStr">
        <is>
          <t>VQ-045</t>
        </is>
      </c>
      <c r="B1875" s="52" t="inlineStr">
        <is>
          <t>怎样清理压力锅的排气阀和防堵部件？</t>
        </is>
      </c>
      <c r="C1875" s="45" t="inlineStr">
        <is>
          <t>zh-CN</t>
        </is>
      </c>
      <c r="D1875" s="45" t="inlineStr">
        <is>
          <t>Pressure Cooker</t>
        </is>
      </c>
      <c r="E1875" s="45" t="inlineStr">
        <is>
          <t>maintenance</t>
        </is>
      </c>
      <c r="F1875" s="45" t="inlineStr">
        <is>
          <t>source_disjoint_test</t>
        </is>
      </c>
      <c r="G1875" s="45" t="inlineStr">
        <is>
          <t>pressure-028-scene-0001</t>
        </is>
      </c>
      <c r="H1875" s="45" t="inlineStr">
        <is>
          <t>pressure-028</t>
        </is>
      </c>
      <c r="I1875" s="59" t="inlineStr">
        <is>
          <t>0.0</t>
        </is>
      </c>
      <c r="J1875" s="59" t="inlineStr">
        <is>
          <t>722.4</t>
        </is>
      </c>
      <c r="K1875" s="45" t="inlineStr">
        <is>
          <t>items/pressure-028-scene-0001/clip.mp4</t>
        </is>
      </c>
      <c r="L1875" s="45" t="inlineStr">
        <is>
          <t>items/pressure-028-scene-0001/thumbnail.jpg</t>
        </is>
      </c>
      <c r="M1875" s="52" t="inlineStr">
        <is>
          <t>ASR: Hey everyone, how are you? I'm Kristen Lass and tonight I'm going to make for you one of my favorite recipes, risotto with shrimp. What you may be thinking is that risotto you have to stand over the stove and stir and stir and stir, but over the past year we've learned to make it with the instant pot which I have here. So I can't wait to show you how to make risotto and with shrimp in my case you could put chicken or another type of seafood if you want. So what I'm going to start with is just drizzling a little bit of olive oil in the bottom of the Instant Pot. I've had this preheating on saute method and I have chopped up one shallot that I'm going to put in the bottom of the pan and you can probably hear it sizzling a little bit here. Shallots cook really quickly, a lot quicker than onions, so you want to keep watching it and keep stirring it for as long as you can so this isn't something that you'd want to walk away from here so i'm going to let those shallots saute probably for about two minutes and while i'm doing that i also have two crushed garlic cloves that i'm going to put in after the two minutes i have one cup of arboreal rice which is italian rice for risotto i have a white wine that i'm going to put in i like pinot grigio you you could put Riesling, you could put champagne, Prosecco. I've even seen some people make risotto with red wine. I just prefer it with white wine. And then we also include chicken stock. And then I'll finish it off with several ingredients after that, that I'll talk about in a little bit. All right. So I'm going to add two crushed garlic cloves. I'll take those out after. They're just really to flavor the oil that's in here right now. I don't usually put butter in my risotto, but you can also add a pat or two of butter if you'd like. And then I'm going to add my one cup of arborio rice and that's going to cook again for about two to three minutes. You want that to get a little bit toasty. It helps bring out some of the flavors of the rice. So I'm just going to spread that all over the bottom of the pan. You can see that the shallots and the rice are really browning in here I'm gonna leave the garlic in and I'm going to add one cup of white wine in my case Pinot Grigio so you're gonna hear it sizzle so the wine is gonna continue to come up to a boil and it will evaporate into the rice so it's gonna really flavor that rice really nicely all right so the rice and the wine have been boiling for about five minutes and you can see that a lot of it has been absorbed into the rice. Now I'm going to put about a teaspoon of salt, I like to use sea salt, into the rice and stir that around. I'm also going to take out the garlic cloves, all of them, and I'm going to add two cups of chicken stock. I like to use less sodium because because I like to control the salt. And also when I'm making this on the stove top, I'll use three cups, but in the Instant Pot, since no steam can escape, I use two cups of chicken stock. So pour that in. We're gonna stir that once. And then I'm going to put the Instant Pot lid on. And I'm gonna make sure I'm gonna seal it. And I'm gonna set it from saute to pressure cook, for 10 minutes and if you're familiar with the instant pot I'm gonna take it and do a pressure release after 10 minutes. So in the meantime I'm gonna come to my stove and make the shrimp so come on and join me over there. Alright so the rice is cooking in the instant pot and I'm preheating a pan on the stove, medium heat. Just put in some olive oil and going to put in a pat of butter and this trick if you put butter and olive oil together the neither really burns the butter doesn't burn and the olive oil doesn't burn so we're getting ready to saute up some shrimp I marinated my shrimp just salt and pepper parsley and a little garlic salt for flavoring you can really put in whatever seafood seasoning you'd like on the shrimp so we're gonna let that melt a little bit and get ready to put the shrimp in the shrimp really only need two minutes on a side or less so you can do this as the risotto is cooking in the instant pot or you can do it after if you'd rather it really hot or you can do it before and reheat it so it's really versatile all right so the butter and olive oil has been heated and you can hear the sizzle when i put the shrimp in again Again, by the time I get all the shrimp in, the other ones will probably be ready to flip. We're serving shrimp for three people tonight, so I have five shrimp per person, but you can really gauge it however you like. And these shrimp are 30 to 41, which means 30 to 41 shrimp per pound. So again, you can use smaller or larger shrimp based upon your preference. So you can see that the tails are already starting to get red or pinkish color and they really only take a minute or two on each side. I'm going to lower the heat just a little to not overcook them. So I got a clean plate that I'm going to use. Just flipping them, they're already really nice and pink on one side. These were just frozen shrimp. I thawed them out for about an hour under running cold water in the sink. you can use fresh shrimp. I prefer not to use pre-cooked shrimp just because I like to flavor them and season them ahead of time. So again just need another minute or two on that side and they'll be ready to sit and put on top of your risotto once that comes out of the instant pot. 10 minutes is up on the instant pot so I'm going to do a release. This is going to be a lot of steam and a lot of noise. Make sure you use a towel because it's really hot. It's a lot under a lot of pressure all right time for the big reveal so it looks a little bit soupy still but that is totally okay i'm gonna set the setting to saute again i'm gonna stir the rice and let a little bit of the liquid boil off i'm also gonna add salt and pepper right now and then i'm gonna add a dollop of mascarpone cheese and some parmesan cheese and some lemon juice which really helps bring out the flavor. You can use as little or as much salt and pepper as you like. So it's starting to come to a boil where some of the liquid is gonna boil off. So mascarpone cheese you can just find in the cheese section of your grocery store. I find it with the Parmesan cheese or the brie. I just use a tablespoon and then do like a really big dollop so probably a quarter cup if you're measuring. I've made this so many times I really don't measure it much anymore. So that's in there. It's really just going to melt away. And I also add grated parmesan cheese. It's really it's melty-est. If you like a different type of cheese maybe asiago is a little bit stronger. Probably mozzarella is not good because it's pretty stringy. I'd stick to a parmesan so probably like three small handfuls and stir that up. It's still on sauté method. The mascarpone is melting away in there. You can see the pepper and the salt. Some people don't like to see the pepper flakes so if you have white pepper, some prefer white pepper. Give that another second and then I'm gonna squeeze half a a side of lemon. To keep the seeds out of the lemon, I usually squeeze it over my hand so the seeds end up in my hand and the juice kind of just flows through. If you end up with a seed, probably pick it out pretty easily. But the lemon juice just really gives it a little bit of a kick that if it's not in there, I kind of notice it. So that's half a lemon. I got three seeds in my hand so that's good and then I'm going to give it another stir and then for the next shot we are going to plate this it's going to be really delicious all right so I have a nice shallow bowl you can really serve it in whatever you like to scoop out some I'm going to do two big scoops here and then add as many shrimp as you like I'm going to do five per bowl tonight night. My daughter is five and she absolutely loves shrimp so we always make extra for her which is awesome that she loves seafood. All right so we got five there and I like to just finish it off with a little bit of parsley to give it a little bit more color. So there you go shrimp risotto in the instant pot. Enjoy!
OCR: Instant Pot Risotto with Shrimp MOPIE Instort Dot Hot RBORI Kristen Las Instart Dct Instart Det DUNEDI Irstort Dct OLNEUL ARBORIO Drizzle Olive Oil on bottom of pan Inatart Pet Drizzle Olive Oi on bottom of pan PRO trstert Dct 8ot Instart Dek DLIVEON PINOT GRIS 1 Shallot peeled and minced Irstart Dct ULIVEDIL Instari Dct On UUVEOI MPPE Instort Dct DUVEDI Irstart Gict DLIVEUL OuvEDIL Garlic cloves peeled and crushed 1 cup Arborio rice NETWT320Z (2LB M907g) TELIEN ChateasteMichelle IMPORTED RAD 100% PURE FILIPPO SINCE 1867 BERIO OLIVE EOIL 1617 COLUMBIA YALLEY For Sautéing &amp; Grilling diln uP Gr R Chateas teMichelle TRADE FILIP 186 BER YESTAS 1017 PINOT GRIS COLUMBIA VALLEY Irstert De ULVEDL upiek ock o) Irstont Dct DLIVEDIL 2 Garlic cloves peeled and crushed trstart Dct ARHORL AEO ULNEDIL Irstart Det ARBORIC HD UNVEDIL Irstart Dt Irstort Eict MERTB ULINE DIL I cup Arborio rice Instart Pet HICKEN ARBORI ULIVEOIL Instart De EI RO OLVEDIL u P Gr Rin wGri 1 tsp salt tsp salt GPE Renove garlie cloves GRE HRE MPE Pressure cook 10 minutes on high PARO Irstart Ded 0008 Irsteel Det 00:10 Instart Drt 1 pat of butter L000 Instort Eict Iesterk D Instant Pet 001S DOIS add salt &amp; pepper HPE trstort Dut MOPH 0, Irstark Det Insteet Cot dollop of Mascarpone cheese Irstart Dck 0n Irstert Det grated Parmesan Cheese to taste Squeeze V a lemon for juice RO 0o Irstert Cc MRE Iratart Dct PIRO tratcrt De Co OFF 11 Wstort De Irstort D vrstart Det sprinkle with parsley Olive oil to coat bottom of pot 1 cup white wine - Pinot Grigio or Riesling 2 cups chicken stock (veg or fish stock ok) V lemon for juice 3 Tbsp Mascarpone cheese I isp pepper Shrump Scasoning of choice Sauté in olive oil &amp; butter % lemon for juice 3 Thsp Mascarpone cheese I tsp pepper 1 tsp pepper Shrimp Seasoning of choice 1 isp pepper This Has Been A Production of S M C SHREWSBURY MEDIA CONNECTION www.ShrewsburyMediaConnection.org
VLM: Visual summary: A woman is preparing food in a modern kitchen, using a pressure cooker and a stovetop pan.
视觉摘要: 一名女性在现代厨房中准备食物，使用压力锅和炉灶煎锅。
Visible product: Pressure Cooker
Visible components: Instant Pot pressure cooker; stovetop gas range; cutting board; measuring cup; bottle of olive oil; bottle of wine; jar of seasoning; lemon; garlic cloves; pan; plate
Visible actions: woman adding ingredients to pressure cooker; person adding shrimp to pan; woman removing cooked shrimp from pressure cooker
Visible states: pressure cooker display shows 'OFF'; shrimp cooking in pan; shrimp on plate</t>
        </is>
      </c>
      <c r="N1875" s="45" t="inlineStr">
        <is>
          <t>39</t>
        </is>
      </c>
      <c r="O1875" s="45" t="inlineStr">
        <is>
          <t>0</t>
        </is>
      </c>
      <c r="P1875" s="59" t="str"/>
      <c r="Q1875" s="59" t="str"/>
      <c r="R1875" s="52" t="inlineStr">
        <is>
          <t>The video shows a woman preparing risotto in an Instant Pot pressure cooker and cooking shrimp separately; no cleaning, disassembly, or maintenance of the pressure valve or anti-clog components is shown or mentioned.</t>
        </is>
      </c>
      <c r="S1875" s="52" t="inlineStr">
        <is>
          <t>VLM|ASR|OCR</t>
        </is>
      </c>
      <c r="T1875" s="52" t="inlineStr">
        <is>
          <t>low</t>
        </is>
      </c>
      <c r="U1875" s="52" t="inlineStr">
        <is>
          <t>No evidence of cleaning or maintenance actions on the pressure valve or anti-clog components is present in any modality.</t>
        </is>
      </c>
      <c r="V1875" s="45" t="inlineStr">
        <is>
          <t>R1</t>
        </is>
      </c>
      <c r="W1875" s="46" t="n">
        <v>1</v>
      </c>
      <c r="X1875" s="60" t="n"/>
      <c r="Y1875" s="60" t="n"/>
      <c r="Z1875" s="46" t="inlineStr">
        <is>
          <t>no</t>
        </is>
      </c>
      <c r="AA1875" s="54" t="inlineStr">
        <is>
          <t>画面中无排气阀或防堵部件的拆解/清洁演示。</t>
        </is>
      </c>
      <c r="AB1875" s="54" t="inlineStr">
        <is>
          <t>第三轮仲裁修正：R1原记录 等级=0 时间=[None,None] 泄漏=no → 仲裁 等级=1 时间=[None,None] 泄漏=no。理由：Instant Pot可见，但6帧均无排气阀、防堵罩的拆解/刷洗/通针清理演示，产品出现但不回答query，采纳复核方1级意见。</t>
        </is>
      </c>
      <c r="AC1875" s="46" t="inlineStr">
        <is>
          <t>completed</t>
        </is>
      </c>
      <c r="AD1875" s="46" t="inlineStr">
        <is>
          <t>2026-07-28T20:35:21+08:00</t>
        </is>
      </c>
      <c r="AE1875" s="47">
        <f>IF(AC1875&lt;&gt;"completed","",IF(W1875=O1875,"no","yes"))</f>
        <v/>
      </c>
      <c r="AF1875" s="47">
        <f>IF(AC1875&lt;&gt;"completed","",IF(AND(X1875=P1875,Y1875=Q1875),"no","yes"))</f>
        <v/>
      </c>
      <c r="AG1875" s="47">
        <f>IF(AC1875&lt;&gt;"completed","待复核",IF(OR(W1875="",Z1875="",AA1875="",AD1875=""),"缺少必填项",IF(AND(OR(AE1875="yes",AF1875="yes"),AB1875=""),"修正原因缺失",IF(OR(W1875=0,W1875=1),IF(AND(X1875="",Y1875=""),"通过","0/1级时间应留空"),IF(AND(OR(W1875=2,W1875=3),X1875&lt;&gt;"",Y1875&lt;&gt;"",X1875&gt;=I1875,Y1875&lt;=J1875,Y1875&gt;X1875),"通过","2/3级时间无效")))))</f>
        <v/>
      </c>
    </row>
    <row r="1876">
      <c r="A1876" s="45" t="inlineStr">
        <is>
          <t>VQ-045</t>
        </is>
      </c>
      <c r="B1876" s="52" t="inlineStr">
        <is>
          <t>怎样清理压力锅的排气阀和防堵部件？</t>
        </is>
      </c>
      <c r="C1876" s="45" t="inlineStr">
        <is>
          <t>zh-CN</t>
        </is>
      </c>
      <c r="D1876" s="45" t="inlineStr">
        <is>
          <t>Pressure Cooker</t>
        </is>
      </c>
      <c r="E1876" s="45" t="inlineStr">
        <is>
          <t>maintenance</t>
        </is>
      </c>
      <c r="F1876" s="45" t="inlineStr">
        <is>
          <t>source_disjoint_test</t>
        </is>
      </c>
      <c r="G1876" s="45" t="inlineStr">
        <is>
          <t>pressure-037-scene-0003</t>
        </is>
      </c>
      <c r="H1876" s="45" t="inlineStr">
        <is>
          <t>pressure-037</t>
        </is>
      </c>
      <c r="I1876" s="59" t="inlineStr">
        <is>
          <t>10.801</t>
        </is>
      </c>
      <c r="J1876" s="59" t="inlineStr">
        <is>
          <t>14.512</t>
        </is>
      </c>
      <c r="K1876" s="45" t="inlineStr">
        <is>
          <t>items/pressure-037-scene-0003/clip.mp4</t>
        </is>
      </c>
      <c r="L1876" s="45" t="inlineStr">
        <is>
          <t>items/pressure-037-scene-0003/thumbnail.jpg</t>
        </is>
      </c>
      <c r="M1876" s="52" t="inlineStr">
        <is>
          <t>VLM: Visual summary: A collage of images showcasing various cooked meals and an Instant Pot pressure cooker, with a central text overlay stating 'The Instant Pot has a cult following.'
视觉摘要: 展示各种菜肴和电压力锅的图片拼贴，中间有文字“Instant Pot 有一群狂热追随者”。
Visible product: Instant Pot
Visible components: Instant Pot pressure cooker; cooked meals; text overlay</t>
        </is>
      </c>
      <c r="N1876" s="45" t="inlineStr">
        <is>
          <t>40</t>
        </is>
      </c>
      <c r="O1876" s="45" t="inlineStr">
        <is>
          <t>0</t>
        </is>
      </c>
      <c r="P1876" s="59" t="str"/>
      <c r="Q1876" s="59" t="str"/>
      <c r="R1876" s="52" t="inlineStr">
        <is>
          <t>The visual evidence shows only a product collage and text about Instant Pot's popularity, with no visible or spoken content about cleaning the pressure valve or anti-clog parts.</t>
        </is>
      </c>
      <c r="S1876" s="52" t="inlineStr">
        <is>
          <t>VLM</t>
        </is>
      </c>
      <c r="T1876" s="52" t="inlineStr">
        <is>
          <t>low</t>
        </is>
      </c>
      <c r="U1876" s="52" t="inlineStr">
        <is>
          <t>The evidence is complete and unambiguous: no maintenance steps or component-specific actions are shown or described.</t>
        </is>
      </c>
      <c r="V1876" s="45" t="inlineStr">
        <is>
          <t>R1</t>
        </is>
      </c>
      <c r="W1876" s="46" t="inlineStr">
        <is>
          <t>0</t>
        </is>
      </c>
      <c r="X1876" s="60" t="n"/>
      <c r="Y1876" s="60" t="n"/>
      <c r="Z1876" s="46" t="inlineStr">
        <is>
          <t>no</t>
        </is>
      </c>
      <c r="AA1876" s="54" t="inlineStr">
        <is>
          <t>6帧为菜肴拼贴+宣传文字，无排气阀或防堵部件的清洁操作画面。</t>
        </is>
      </c>
      <c r="AB1876" s="54" t="n"/>
      <c r="AC1876" s="46" t="inlineStr">
        <is>
          <t>completed</t>
        </is>
      </c>
      <c r="AD1876" s="46" t="inlineStr">
        <is>
          <t>2026-07-28T01:55:19+08:00</t>
        </is>
      </c>
      <c r="AE1876" s="47">
        <f>IF(AC1876&lt;&gt;"completed","",IF(W1876=O1876,"no","yes"))</f>
        <v/>
      </c>
      <c r="AF1876" s="47">
        <f>IF(AC1876&lt;&gt;"completed","",IF(AND(X1876=P1876,Y1876=Q1876),"no","yes"))</f>
        <v/>
      </c>
      <c r="AG1876" s="47">
        <f>IF(AC1876&lt;&gt;"completed","待复核",IF(OR(W1876="",Z1876="",AA1876="",AD1876=""),"缺少必填项",IF(AND(OR(AE1876="yes",AF1876="yes"),AB1876=""),"修正原因缺失",IF(OR(W1876=0,W1876=1),IF(AND(X1876="",Y1876=""),"通过","0/1级时间应留空"),IF(AND(OR(W1876=2,W1876=3),X1876&lt;&gt;"",Y1876&lt;&gt;"",X1876&gt;=I1876,Y1876&lt;=J1876,Y1876&gt;X1876),"通过","2/3级时间无效")))))</f>
        <v/>
      </c>
    </row>
    <row r="1877">
      <c r="A1877" s="45" t="inlineStr">
        <is>
          <t>VQ-045</t>
        </is>
      </c>
      <c r="B1877" s="52" t="inlineStr">
        <is>
          <t>怎样清理压力锅的排气阀和防堵部件？</t>
        </is>
      </c>
      <c r="C1877" s="45" t="inlineStr">
        <is>
          <t>zh-CN</t>
        </is>
      </c>
      <c r="D1877" s="45" t="inlineStr">
        <is>
          <t>Pressure Cooker</t>
        </is>
      </c>
      <c r="E1877" s="45" t="inlineStr">
        <is>
          <t>maintenance</t>
        </is>
      </c>
      <c r="F1877" s="45" t="inlineStr">
        <is>
          <t>source_disjoint_test</t>
        </is>
      </c>
      <c r="G1877" s="45" t="inlineStr">
        <is>
          <t>pressure-020-scene-0007</t>
        </is>
      </c>
      <c r="H1877" s="45" t="inlineStr">
        <is>
          <t>pressure-020</t>
        </is>
      </c>
      <c r="I1877" s="59" t="inlineStr">
        <is>
          <t>154.955</t>
        </is>
      </c>
      <c r="J1877" s="59" t="inlineStr">
        <is>
          <t>176.677</t>
        </is>
      </c>
      <c r="K1877" s="45" t="inlineStr">
        <is>
          <t>items/pressure-020-scene-0007/clip.mp4</t>
        </is>
      </c>
      <c r="L1877" s="45" t="inlineStr">
        <is>
          <t>items/pressure-020-scene-0007/thumbnail.jpg</t>
        </is>
      </c>
      <c r="M1877" s="52" t="inlineStr">
        <is>
          <t>ASR: and hit start and then we will just let this cook so most pressure cookers cook white rice for about six minutes this seems to work out good for us on you can see it's like almost up to the highest setting so in case you don't have a white rice setting you can see that we're at about 75% or so and cooking it for six minutes okay so it's done so I'm gonna go ahead and hit ah because we
OCR: COSORI 0:06 Poultry Beans Chill Brown Rice Vegetables Steam Adjust Chia White Meat Manuaz Sove
VLM: Visual summary: A close-up of a stainless steel COSORI pressure cooker with a digital display showing '0:06', as a hand points to its control panel.
视觉摘要: 一台不锈钢COSORI压力锅的特写，数字显示屏显示“0:06”，一只手正指向其控制面板。
Visible product: Pressure Cooker
Visible components: stainless steel body; black lid; digital display; control panel; buttons; hand
Visible actions: a hand pointing at the control panel
Visible states: digital display showing '0:06'; digital display changing to '0:00'</t>
        </is>
      </c>
      <c r="N1877" s="45" t="inlineStr">
        <is>
          <t>41</t>
        </is>
      </c>
      <c r="O1877" s="45" t="inlineStr">
        <is>
          <t>0</t>
        </is>
      </c>
      <c r="P1877" s="59" t="str"/>
      <c r="Q1877" s="59" t="str"/>
      <c r="R1877" s="52" t="inlineStr">
        <is>
          <t>The scene shows a pressure cooker in use, with focus on the control panel and digital display, not on cleaning the排气阀 or防堵部件.</t>
        </is>
      </c>
      <c r="S1877" s="52" t="inlineStr">
        <is>
          <t>VLM|ASR|OCR</t>
        </is>
      </c>
      <c r="T1877" s="52" t="inlineStr">
        <is>
          <t>low</t>
        </is>
      </c>
      <c r="U1877" s="52" t="inlineStr">
        <is>
          <t>No visual, spoken, or OCR evidence addresses cleaning the pressure cooker's vent or anti-clog components.</t>
        </is>
      </c>
      <c r="V1877" s="45" t="inlineStr">
        <is>
          <t>R1</t>
        </is>
      </c>
      <c r="W1877" s="46" t="inlineStr">
        <is>
          <t>0</t>
        </is>
      </c>
      <c r="X1877" s="60" t="n"/>
      <c r="Y1877" s="60" t="n"/>
      <c r="Z1877" s="46" t="inlineStr">
        <is>
          <t>no</t>
        </is>
      </c>
      <c r="AA1877" s="54" t="inlineStr">
        <is>
          <t>画面仅为压力锅正面+操作按钮,无任何排气阀或防堵部件的清洁动作。</t>
        </is>
      </c>
      <c r="AB1877" s="54" t="n"/>
      <c r="AC1877" s="46" t="inlineStr">
        <is>
          <t>completed</t>
        </is>
      </c>
      <c r="AD1877" s="46" t="inlineStr">
        <is>
          <t>2026-07-28T01:55:19+08:00</t>
        </is>
      </c>
      <c r="AE1877" s="47">
        <f>IF(AC1877&lt;&gt;"completed","",IF(W1877=O1877,"no","yes"))</f>
        <v/>
      </c>
      <c r="AF1877" s="47">
        <f>IF(AC1877&lt;&gt;"completed","",IF(AND(X1877=P1877,Y1877=Q1877),"no","yes"))</f>
        <v/>
      </c>
      <c r="AG1877" s="47">
        <f>IF(AC1877&lt;&gt;"completed","待复核",IF(OR(W1877="",Z1877="",AA1877="",AD1877=""),"缺少必填项",IF(AND(OR(AE1877="yes",AF1877="yes"),AB1877=""),"修正原因缺失",IF(OR(W1877=0,W1877=1),IF(AND(X1877="",Y1877=""),"通过","0/1级时间应留空"),IF(AND(OR(W1877=2,W1877=3),X1877&lt;&gt;"",Y1877&lt;&gt;"",X1877&gt;=I1877,Y1877&lt;=J1877,Y1877&gt;X1877),"通过","2/3级时间无效")))))</f>
        <v/>
      </c>
    </row>
    <row r="1878">
      <c r="A1878" s="45" t="inlineStr">
        <is>
          <t>VQ-045</t>
        </is>
      </c>
      <c r="B1878" s="52" t="inlineStr">
        <is>
          <t>怎样清理压力锅的排气阀和防堵部件？</t>
        </is>
      </c>
      <c r="C1878" s="45" t="inlineStr">
        <is>
          <t>zh-CN</t>
        </is>
      </c>
      <c r="D1878" s="45" t="inlineStr">
        <is>
          <t>Pressure Cooker</t>
        </is>
      </c>
      <c r="E1878" s="45" t="inlineStr">
        <is>
          <t>maintenance</t>
        </is>
      </c>
      <c r="F1878" s="45" t="inlineStr">
        <is>
          <t>source_disjoint_test</t>
        </is>
      </c>
      <c r="G1878" s="45" t="inlineStr">
        <is>
          <t>pressure-033-scene-0022</t>
        </is>
      </c>
      <c r="H1878" s="45" t="inlineStr">
        <is>
          <t>pressure-033</t>
        </is>
      </c>
      <c r="I1878" s="59" t="inlineStr">
        <is>
          <t>210.077</t>
        </is>
      </c>
      <c r="J1878" s="59" t="inlineStr">
        <is>
          <t>231.164</t>
        </is>
      </c>
      <c r="K1878" s="45" t="inlineStr">
        <is>
          <t>items/pressure-033-scene-0022/clip.mp4</t>
        </is>
      </c>
      <c r="L1878" s="45" t="inlineStr">
        <is>
          <t>items/pressure-033-scene-0022/thumbnail.jpg</t>
        </is>
      </c>
      <c r="M1878" s="52" t="inlineStr">
        <is>
          <t>ASR: Also, visibly check the gasket to make sure that there are no tears or cracks in the rubber itself. You should really replace your gasket every 12 to 18 months. Also, before using the pressure cooker, always check any of the valves on the underside of the lid to make sure that they're in perfect working order. If the valve has an opening in it, make sure there's no food blocking the opening itself. If there are any moving parts or spring mechanisms,
VLM: Visual summary: A man in a chef's coat demonstrates parts of a pressure cooker in a kitchen setting.
视觉摘要: 一名穿着厨师服的男子在厨房环境中演示压力锅的部件。
Visible product: Pressure Cooker
Visible components: pressure cooker lid; pressure cooker gasket; pressure cooker pot; book titled 'PRESSURE COOKER'; oven; countertop; vegetables
Visible actions: man holding a blue gasket; man holding a metal lid; man pointing to a valve on the lid
Visible states: man speaking; lid being held up for display; gasket being held up for display
Visible warnings: PRESSURE COOKER</t>
        </is>
      </c>
      <c r="N1878" s="45" t="inlineStr">
        <is>
          <t>42</t>
        </is>
      </c>
      <c r="O1878" s="45" t="inlineStr">
        <is>
          <t>2</t>
        </is>
      </c>
      <c r="P1878" s="59" t="inlineStr">
        <is>
          <t>210.077</t>
        </is>
      </c>
      <c r="Q1878" s="59" t="inlineStr">
        <is>
          <t>231.164</t>
        </is>
      </c>
      <c r="R1878" s="52" t="inlineStr">
        <is>
          <t>ASR mentions checking valves for food blockage and moving parts, and VLM shows a man pointing to a valve on the lid, indicating visual demonstration of valve inspection relevant to cleaning or maintenance.</t>
        </is>
      </c>
      <c r="S1878" s="52" t="inlineStr">
        <is>
          <t>ASR|VLM</t>
        </is>
      </c>
      <c r="T1878" s="52" t="inlineStr">
        <is>
          <t>low</t>
        </is>
      </c>
      <c r="U1878" s="52" t="inlineStr">
        <is>
          <t>No explicit cleaning action is shown or described, but valve inspection is a useful adjacent step to cleaning.</t>
        </is>
      </c>
      <c r="V1878" s="45" t="inlineStr">
        <is>
          <t>R1</t>
        </is>
      </c>
      <c r="W1878" s="46" t="inlineStr">
        <is>
          <t>1</t>
        </is>
      </c>
      <c r="X1878" s="60" t="n"/>
      <c r="Y1878" s="60" t="n"/>
      <c r="Z1878" s="46" t="inlineStr">
        <is>
          <t>no</t>
        </is>
      </c>
      <c r="AA1878" s="54" t="inlineStr">
        <is>
          <t>第1–6帧（t=210.1s–231.2s）同一场景仅展示密封圈和锅盖，未出现排气阀或防堵部件，也无任何清理动作演示。</t>
        </is>
      </c>
      <c r="AB1878" s="54" t="inlineStr">
        <is>
          <t>AI=2→R1=1：画面只展示密封圈与锅盖，未涉及排气阀/防堵部件的清理操作。</t>
        </is>
      </c>
      <c r="AC1878" s="46" t="inlineStr">
        <is>
          <t>completed</t>
        </is>
      </c>
      <c r="AD1878" s="46" t="inlineStr">
        <is>
          <t>2026-07-28T02:12:44+08:00</t>
        </is>
      </c>
      <c r="AE1878" s="47">
        <f>IF(AC1878&lt;&gt;"completed","",IF(W1878=O1878,"no","yes"))</f>
        <v/>
      </c>
      <c r="AF1878" s="47">
        <f>IF(AC1878&lt;&gt;"completed","",IF(AND(X1878=P1878,Y1878=Q1878),"no","yes"))</f>
        <v/>
      </c>
      <c r="AG1878" s="47">
        <f>IF(AC1878&lt;&gt;"completed","待复核",IF(OR(W1878="",Z1878="",AA1878="",AD1878=""),"缺少必填项",IF(AND(OR(AE1878="yes",AF1878="yes"),AB1878=""),"修正原因缺失",IF(OR(W1878=0,W1878=1),IF(AND(X1878="",Y1878=""),"通过","0/1级时间应留空"),IF(AND(OR(W1878=2,W1878=3),X1878&lt;&gt;"",Y1878&lt;&gt;"",X1878&gt;=I1878,Y1878&lt;=J1878,Y1878&gt;X1878),"通过","2/3级时间无效")))))</f>
        <v/>
      </c>
    </row>
    <row r="1879">
      <c r="A1879" s="45" t="inlineStr">
        <is>
          <t>VQ-045</t>
        </is>
      </c>
      <c r="B1879" s="52" t="inlineStr">
        <is>
          <t>怎样清理压力锅的排气阀和防堵部件？</t>
        </is>
      </c>
      <c r="C1879" s="45" t="inlineStr">
        <is>
          <t>zh-CN</t>
        </is>
      </c>
      <c r="D1879" s="45" t="inlineStr">
        <is>
          <t>Pressure Cooker</t>
        </is>
      </c>
      <c r="E1879" s="45" t="inlineStr">
        <is>
          <t>maintenance</t>
        </is>
      </c>
      <c r="F1879" s="45" t="inlineStr">
        <is>
          <t>source_disjoint_test</t>
        </is>
      </c>
      <c r="G1879" s="45" t="inlineStr">
        <is>
          <t>pressure-033-scene-0051</t>
        </is>
      </c>
      <c r="H1879" s="45" t="inlineStr">
        <is>
          <t>pressure-033</t>
        </is>
      </c>
      <c r="I1879" s="59" t="inlineStr">
        <is>
          <t>533.934</t>
        </is>
      </c>
      <c r="J1879" s="59" t="inlineStr">
        <is>
          <t>536.236</t>
        </is>
      </c>
      <c r="K1879" s="45" t="inlineStr">
        <is>
          <t>items/pressure-033-scene-0051/clip.mp4</t>
        </is>
      </c>
      <c r="L1879" s="45" t="inlineStr">
        <is>
          <t>items/pressure-033-scene-0051/thumbnail.jpg</t>
        </is>
      </c>
      <c r="M1879" s="52" t="inlineStr">
        <is>
          <t>ASR: here, which compresses, and will force the pressure regulator valve into an upright position. There are no moving parts on this.
VLM: Visual summary: A close-up of a pressure cooker with steam rising from its lid.
视觉摘要: 一个压力锅的特写，锅盖上有蒸汽升起。
Visible product: Pressure Cooker
Visible components: pressure cooker; lid; handle; pressure valve
Visible states: steam rising; lid slightly ajar
Visual uncertainty: The background is out of focus and indistinct.</t>
        </is>
      </c>
      <c r="N1879" s="45" t="inlineStr">
        <is>
          <t>43</t>
        </is>
      </c>
      <c r="O1879" s="45" t="inlineStr">
        <is>
          <t>0</t>
        </is>
      </c>
      <c r="P1879" s="59" t="str"/>
      <c r="Q1879" s="59" t="str"/>
      <c r="R1879" s="52" t="inlineStr">
        <is>
          <t>The scene shows a pressure cooker with steam rising and the lid slightly ajar, but no visible or spoken action related to cleaning the pressure valve or anti-clog components.</t>
        </is>
      </c>
      <c r="S1879" s="52" t="inlineStr">
        <is>
          <t>VLM</t>
        </is>
      </c>
      <c r="T1879" s="52" t="inlineStr">
        <is>
          <t>low</t>
        </is>
      </c>
      <c r="U1879" s="52" t="inlineStr">
        <is>
          <t>No evidence of cleaning action, valve disassembly, or mention of anti-clog parts.</t>
        </is>
      </c>
      <c r="V1879" s="45" t="inlineStr">
        <is>
          <t>R1</t>
        </is>
      </c>
      <c r="W1879" s="46" t="inlineStr">
        <is>
          <t>1</t>
        </is>
      </c>
      <c r="X1879" s="60" t="n"/>
      <c r="Y1879" s="60" t="n"/>
      <c r="Z1879" s="46" t="inlineStr">
        <is>
          <t>no</t>
        </is>
      </c>
      <c r="AA1879" s="54" t="inlineStr">
        <is>
          <t>6帧为锅盖特写，未出现排气阀或防堵部件的拆卸、刷洗或重装动作。</t>
        </is>
      </c>
      <c r="AB1879" s="54" t="inlineStr">
        <is>
          <t>AI=0→R1=1：锅盖可见但无清洁动作。</t>
        </is>
      </c>
      <c r="AC1879" s="46" t="inlineStr">
        <is>
          <t>completed</t>
        </is>
      </c>
      <c r="AD1879" s="46" t="inlineStr">
        <is>
          <t>2026-07-28T01:55:19+08:00</t>
        </is>
      </c>
      <c r="AE1879" s="47">
        <f>IF(AC1879&lt;&gt;"completed","",IF(W1879=O1879,"no","yes"))</f>
        <v/>
      </c>
      <c r="AF1879" s="47">
        <f>IF(AC1879&lt;&gt;"completed","",IF(AND(X1879=P1879,Y1879=Q1879),"no","yes"))</f>
        <v/>
      </c>
      <c r="AG1879" s="47">
        <f>IF(AC1879&lt;&gt;"completed","待复核",IF(OR(W1879="",Z1879="",AA1879="",AD1879=""),"缺少必填项",IF(AND(OR(AE1879="yes",AF1879="yes"),AB1879=""),"修正原因缺失",IF(OR(W1879=0,W1879=1),IF(AND(X1879="",Y1879=""),"通过","0/1级时间应留空"),IF(AND(OR(W1879=2,W1879=3),X1879&lt;&gt;"",Y1879&lt;&gt;"",X1879&gt;=I1879,Y1879&lt;=J1879,Y1879&gt;X1879),"通过","2/3级时间无效")))))</f>
        <v/>
      </c>
    </row>
    <row r="1880">
      <c r="A1880" s="45" t="inlineStr">
        <is>
          <t>VQ-045</t>
        </is>
      </c>
      <c r="B1880" s="52" t="inlineStr">
        <is>
          <t>怎样清理压力锅的排气阀和防堵部件？</t>
        </is>
      </c>
      <c r="C1880" s="45" t="inlineStr">
        <is>
          <t>zh-CN</t>
        </is>
      </c>
      <c r="D1880" s="45" t="inlineStr">
        <is>
          <t>Pressure Cooker</t>
        </is>
      </c>
      <c r="E1880" s="45" t="inlineStr">
        <is>
          <t>maintenance</t>
        </is>
      </c>
      <c r="F1880" s="45" t="inlineStr">
        <is>
          <t>source_disjoint_test</t>
        </is>
      </c>
      <c r="G1880" s="45" t="inlineStr">
        <is>
          <t>pressure-037-scene-0014</t>
        </is>
      </c>
      <c r="H1880" s="45" t="inlineStr">
        <is>
          <t>pressure-037</t>
        </is>
      </c>
      <c r="I1880" s="59" t="inlineStr">
        <is>
          <t>77.731</t>
        </is>
      </c>
      <c r="J1880" s="59" t="inlineStr">
        <is>
          <t>80.234</t>
        </is>
      </c>
      <c r="K1880" s="45" t="inlineStr">
        <is>
          <t>items/pressure-037-scene-0014/clip.mp4</t>
        </is>
      </c>
      <c r="L1880" s="45" t="inlineStr">
        <is>
          <t>items/pressure-037-scene-0014/thumbnail.jpg</t>
        </is>
      </c>
      <c r="M1880" s="52" t="inlineStr">
        <is>
          <t>OCR: INSIDE RICKS
VLM: Visual summary: A hand is pressing a button on an Instant Pot pressure cooker, which displays a digital timer reading '48'.
视觉摘要: 一只手正在按压一个显示数字计时器为“48”的Instant Pot压力锅的按钮。
Visible product: Instant Pot
Visible components: digital display; control panel; buttons; hand; pressure cooker body
Visible actions: pressing a button
Visible states: digital display showing '48'; button being pressed</t>
        </is>
      </c>
      <c r="N1880" s="45" t="inlineStr">
        <is>
          <t>44</t>
        </is>
      </c>
      <c r="O1880" s="45" t="inlineStr">
        <is>
          <t>0</t>
        </is>
      </c>
      <c r="P1880" s="59" t="str"/>
      <c r="Q1880" s="59" t="str"/>
      <c r="R1880" s="52" t="inlineStr">
        <is>
          <t>The scene shows a hand pressing a button on the control panel of an Instant Pot, with no visible or mentioned interaction with the pressure valve or anti-clog components.</t>
        </is>
      </c>
      <c r="S1880" s="52" t="inlineStr">
        <is>
          <t>VLM</t>
        </is>
      </c>
      <c r="T1880" s="52" t="inlineStr">
        <is>
          <t>low</t>
        </is>
      </c>
      <c r="U1880" s="52" t="inlineStr">
        <is>
          <t>No evidence of pressure valve or anti-clog component interaction is present.</t>
        </is>
      </c>
      <c r="V1880" s="45" t="inlineStr">
        <is>
          <t>R1</t>
        </is>
      </c>
      <c r="W1880" s="46" t="inlineStr">
        <is>
          <t>0</t>
        </is>
      </c>
      <c r="X1880" s="60" t="n"/>
      <c r="Y1880" s="60" t="n"/>
      <c r="Z1880" s="46" t="inlineStr">
        <is>
          <t>no</t>
        </is>
      </c>
      <c r="AA1880" s="54" t="inlineStr">
        <is>
          <t>全部6帧为控制面板按钮操作（显示屏数字切换），无排气阀或防堵部件清理内容。</t>
        </is>
      </c>
      <c r="AB1880" s="54" t="n"/>
      <c r="AC1880" s="46" t="inlineStr">
        <is>
          <t>completed</t>
        </is>
      </c>
      <c r="AD1880" s="46" t="inlineStr">
        <is>
          <t>2026-07-28T02:00:15+08:00</t>
        </is>
      </c>
      <c r="AE1880" s="47">
        <f>IF(AC1880&lt;&gt;"completed","",IF(W1880=O1880,"no","yes"))</f>
        <v/>
      </c>
      <c r="AF1880" s="47">
        <f>IF(AC1880&lt;&gt;"completed","",IF(AND(X1880=P1880,Y1880=Q1880),"no","yes"))</f>
        <v/>
      </c>
      <c r="AG1880" s="47">
        <f>IF(AC1880&lt;&gt;"completed","待复核",IF(OR(W1880="",Z1880="",AA1880="",AD1880=""),"缺少必填项",IF(AND(OR(AE1880="yes",AF1880="yes"),AB1880=""),"修正原因缺失",IF(OR(W1880=0,W1880=1),IF(AND(X1880="",Y1880=""),"通过","0/1级时间应留空"),IF(AND(OR(W1880=2,W1880=3),X1880&lt;&gt;"",Y1880&lt;&gt;"",X1880&gt;=I1880,Y1880&lt;=J1880,Y1880&gt;X1880),"通过","2/3级时间无效")))))</f>
        <v/>
      </c>
    </row>
    <row r="1881">
      <c r="A1881" s="45" t="inlineStr">
        <is>
          <t>VQ-046</t>
        </is>
      </c>
      <c r="B1881" s="52" t="inlineStr">
        <is>
          <t>How is the pressure-cooker inner pot cleaned and reinstalled?</t>
        </is>
      </c>
      <c r="C1881" s="45" t="inlineStr">
        <is>
          <t>en</t>
        </is>
      </c>
      <c r="D1881" s="45" t="inlineStr">
        <is>
          <t>Pressure Cooker</t>
        </is>
      </c>
      <c r="E1881" s="45" t="inlineStr">
        <is>
          <t>maintenance</t>
        </is>
      </c>
      <c r="F1881" s="45" t="inlineStr">
        <is>
          <t>source_disjoint_test</t>
        </is>
      </c>
      <c r="G1881" s="45" t="inlineStr">
        <is>
          <t>pressure-040-scene-0016</t>
        </is>
      </c>
      <c r="H1881" s="45" t="inlineStr">
        <is>
          <t>pressure-040</t>
        </is>
      </c>
      <c r="I1881" s="59" t="inlineStr">
        <is>
          <t>194.995</t>
        </is>
      </c>
      <c r="J1881" s="59" t="inlineStr">
        <is>
          <t>204.805</t>
        </is>
      </c>
      <c r="K1881" s="45" t="inlineStr">
        <is>
          <t>items/pressure-040-scene-0016/clip.mp4</t>
        </is>
      </c>
      <c r="L1881" s="45" t="inlineStr">
        <is>
          <t>items/pressure-040-scene-0016/thumbnail.jpg</t>
        </is>
      </c>
      <c r="M1881" s="52" t="inlineStr">
        <is>
          <t>ASR: This is like the real deal kind. You know? This is the real. How much do I shake this? Just like this. Okay. And then do two of those. One, two. One more. Three. You got it. That's good.
OCR: CITY TELEVISION ARK C ELEVISION CHICKEN PCTV PARK CITY TELEVISION PA SITY TELEVISION RKCI ELEVSIOI
VLM: Visual summary: Two women are in a television studio kitchen set, interacting with a pressure cooker and other cooking items on a counter.
视觉摘要: 两名女性在电视演播室厨房布景中，与压力锅及其他厨具互动。
Visible product: Pressure Cooker
Visible components: pressure cooker; kitchen sink; faucet; carton of chicken stock; butternut squash; milk carton; bottle; cup; television screen; studio backdrop with text
Visible actions: woman in green chef's jacket holding a can; woman in dark sweater holding a can; woman in green chef's jacket pouring from a can into the pressure cooker; woman in dark sweater pouring from a can into the pressure cooker
Visible states: woman in green chef's jacket smiling; woman in dark sweater smiling
Visual uncertainty: The specific brand or model of the pressure cooker is not visible. The exact contents of the cans are not identifiable.</t>
        </is>
      </c>
      <c r="N1881" s="45" t="inlineStr">
        <is>
          <t>1</t>
        </is>
      </c>
      <c r="O1881" s="45" t="inlineStr">
        <is>
          <t>0</t>
        </is>
      </c>
      <c r="P1881" s="59" t="str"/>
      <c r="Q1881" s="59" t="str"/>
      <c r="R1881" s="52" t="inlineStr">
        <is>
          <t>The scene shows women interacting with a pressure cooker in a studio kitchen, pouring from cans into it, but no cleaning or reinstallation actions are visible or described. The ASR mentions shaking and counting, unrelated to cleaning or reinstallation.</t>
        </is>
      </c>
      <c r="S1881" s="52" t="inlineStr">
        <is>
          <t>VLM|ASR|OCR</t>
        </is>
      </c>
      <c r="T1881" s="52" t="inlineStr">
        <is>
          <t>low</t>
        </is>
      </c>
      <c r="U1881" s="52" t="inlineStr">
        <is>
          <t>No evidence of cleaning or reinstallation actions, and no product-specific maintenance steps are shown or described.</t>
        </is>
      </c>
      <c r="V1881" s="45" t="inlineStr">
        <is>
          <t>R1</t>
        </is>
      </c>
      <c r="W1881" s="46" t="inlineStr">
        <is>
          <t>0</t>
        </is>
      </c>
      <c r="X1881" s="60" t="n"/>
      <c r="Y1881" s="60" t="n"/>
      <c r="Z1881" s="46" t="inlineStr">
        <is>
          <t>no</t>
        </is>
      </c>
      <c r="AA1881" s="54" t="inlineStr">
        <is>
          <t>第1–6帧（t=195.0s–204.8s）电视演播室厨房场景（PARK CITY TELEVISION），女性向压力锅中倾倒食材进行烹饪准备，无内胆清洗或重新安装操作。</t>
        </is>
      </c>
      <c r="AB1881" s="54" t="n"/>
      <c r="AC1881" s="46" t="inlineStr">
        <is>
          <t>completed</t>
        </is>
      </c>
      <c r="AD1881" s="46" t="inlineStr">
        <is>
          <t>2026-07-28T02:12:44+08:00</t>
        </is>
      </c>
      <c r="AE1881" s="47">
        <f>IF(AC1881&lt;&gt;"completed","",IF(W1881=O1881,"no","yes"))</f>
        <v/>
      </c>
      <c r="AF1881" s="47">
        <f>IF(AC1881&lt;&gt;"completed","",IF(AND(X1881=P1881,Y1881=Q1881),"no","yes"))</f>
        <v/>
      </c>
      <c r="AG1881" s="47">
        <f>IF(AC1881&lt;&gt;"completed","待复核",IF(OR(W1881="",Z1881="",AA1881="",AD1881=""),"缺少必填项",IF(AND(OR(AE1881="yes",AF1881="yes"),AB1881=""),"修正原因缺失",IF(OR(W1881=0,W1881=1),IF(AND(X1881="",Y1881=""),"通过","0/1级时间应留空"),IF(AND(OR(W1881=2,W1881=3),X1881&lt;&gt;"",Y1881&lt;&gt;"",X1881&gt;=I1881,Y1881&lt;=J1881,Y1881&gt;X1881),"通过","2/3级时间无效")))))</f>
        <v/>
      </c>
    </row>
    <row r="1882">
      <c r="A1882" s="45" t="inlineStr">
        <is>
          <t>VQ-046</t>
        </is>
      </c>
      <c r="B1882" s="52" t="inlineStr">
        <is>
          <t>How is the pressure-cooker inner pot cleaned and reinstalled?</t>
        </is>
      </c>
      <c r="C1882" s="45" t="inlineStr">
        <is>
          <t>en</t>
        </is>
      </c>
      <c r="D1882" s="45" t="inlineStr">
        <is>
          <t>Pressure Cooker</t>
        </is>
      </c>
      <c r="E1882" s="45" t="inlineStr">
        <is>
          <t>maintenance</t>
        </is>
      </c>
      <c r="F1882" s="45" t="inlineStr">
        <is>
          <t>source_disjoint_test</t>
        </is>
      </c>
      <c r="G1882" s="45" t="inlineStr">
        <is>
          <t>pressure-040-scene-0024</t>
        </is>
      </c>
      <c r="H1882" s="45" t="inlineStr">
        <is>
          <t>pressure-040</t>
        </is>
      </c>
      <c r="I1882" s="59" t="inlineStr">
        <is>
          <t>265.766</t>
        </is>
      </c>
      <c r="J1882" s="59" t="inlineStr">
        <is>
          <t>268.235</t>
        </is>
      </c>
      <c r="K1882" s="45" t="inlineStr">
        <is>
          <t>items/pressure-040-scene-0024/clip.mp4</t>
        </is>
      </c>
      <c r="L1882" s="45" t="inlineStr">
        <is>
          <t>items/pressure-040-scene-0024/thumbnail.jpg</t>
        </is>
      </c>
      <c r="M1882" s="52" t="inlineStr">
        <is>
          <t>ASR: Okay, we're going to put our lid on. Okay, this is by far the hardest part of doing this.
VLM: Visual summary: A person in a green chef's jacket is handling a white and stainless steel pressure cooker on a kitchen counter surrounded by cooking ingredients and tools.
视觉摘要: 一名穿着绿色厨师服的人正在操作一个白色和不锈钢材质的压力锅，周围摆放着烹饪食材和工具。
Visible product: Pressure Cooker
Visible components: pressure cooker; Kirkland Organic Chicken Stock carton; butternut squash; white mug; glass of milk; salt shaker; bottle with squeeze top; can; jar; digital display; control panel; handle; chef's jacket with logo
Visible actions: person holding the lid of the pressure cooker; person gesturing with hand near the pressure cooker
Visible states: pressure cooker is closed; pressure cooker is on a counter
Visual uncertainty: exact brand or model of pressure cooker is not visible, exact contents of can and jar are not identifiable</t>
        </is>
      </c>
      <c r="N1882" s="45" t="inlineStr">
        <is>
          <t>2</t>
        </is>
      </c>
      <c r="O1882" s="45" t="inlineStr">
        <is>
          <t>0</t>
        </is>
      </c>
      <c r="P1882" s="59" t="str"/>
      <c r="Q1882" s="59" t="str"/>
      <c r="R1882" s="52" t="inlineStr">
        <is>
          <t>The scene shows a person handling the pressure cooker lid but does not show cleaning or reinstallation of the inner pot; the ASR mentions 'putting our lid on' which is unrelated to cleaning the inner pot.</t>
        </is>
      </c>
      <c r="S1882" s="52" t="inlineStr">
        <is>
          <t>VLM|ASR</t>
        </is>
      </c>
      <c r="T1882" s="52" t="inlineStr">
        <is>
          <t>low</t>
        </is>
      </c>
      <c r="U1882" s="52" t="inlineStr">
        <is>
          <t>No evidence of inner pot cleaning or reinstallation is present.</t>
        </is>
      </c>
      <c r="V1882" s="45" t="inlineStr">
        <is>
          <t>R1</t>
        </is>
      </c>
      <c r="W1882" s="46" t="inlineStr">
        <is>
          <t>0</t>
        </is>
      </c>
      <c r="X1882" s="60" t="n"/>
      <c r="Y1882" s="60" t="n"/>
      <c r="Z1882" s="46" t="inlineStr">
        <is>
          <t>no</t>
        </is>
      </c>
      <c r="AA1882" s="54" t="inlineStr">
        <is>
          <t>全6帧（t=265.8s–268.2s）内胆未取出，无清洁或重装操作。</t>
        </is>
      </c>
      <c r="AB1882" s="54" t="n"/>
      <c r="AC1882" s="46" t="inlineStr">
        <is>
          <t>completed</t>
        </is>
      </c>
      <c r="AD1882" s="46" t="inlineStr">
        <is>
          <t>2026-07-28T01:55:19+08:00</t>
        </is>
      </c>
      <c r="AE1882" s="47">
        <f>IF(AC1882&lt;&gt;"completed","",IF(W1882=O1882,"no","yes"))</f>
        <v/>
      </c>
      <c r="AF1882" s="47">
        <f>IF(AC1882&lt;&gt;"completed","",IF(AND(X1882=P1882,Y1882=Q1882),"no","yes"))</f>
        <v/>
      </c>
      <c r="AG1882" s="47">
        <f>IF(AC1882&lt;&gt;"completed","待复核",IF(OR(W1882="",Z1882="",AA1882="",AD1882=""),"缺少必填项",IF(AND(OR(AE1882="yes",AF1882="yes"),AB1882=""),"修正原因缺失",IF(OR(W1882=0,W1882=1),IF(AND(X1882="",Y1882=""),"通过","0/1级时间应留空"),IF(AND(OR(W1882=2,W1882=3),X1882&lt;&gt;"",Y1882&lt;&gt;"",X1882&gt;=I1882,Y1882&lt;=J1882,Y1882&gt;X1882),"通过","2/3级时间无效")))))</f>
        <v/>
      </c>
    </row>
    <row r="1883">
      <c r="A1883" s="45" t="inlineStr">
        <is>
          <t>VQ-046</t>
        </is>
      </c>
      <c r="B1883" s="52" t="inlineStr">
        <is>
          <t>How is the pressure-cooker inner pot cleaned and reinstalled?</t>
        </is>
      </c>
      <c r="C1883" s="45" t="inlineStr">
        <is>
          <t>en</t>
        </is>
      </c>
      <c r="D1883" s="45" t="inlineStr">
        <is>
          <t>Pressure Cooker</t>
        </is>
      </c>
      <c r="E1883" s="45" t="inlineStr">
        <is>
          <t>maintenance</t>
        </is>
      </c>
      <c r="F1883" s="45" t="inlineStr">
        <is>
          <t>source_disjoint_test</t>
        </is>
      </c>
      <c r="G1883" s="45" t="inlineStr">
        <is>
          <t>pressure-033-scene-0067</t>
        </is>
      </c>
      <c r="H1883" s="45" t="inlineStr">
        <is>
          <t>pressure-033</t>
        </is>
      </c>
      <c r="I1883" s="59" t="inlineStr">
        <is>
          <t>788.388</t>
        </is>
      </c>
      <c r="J1883" s="59" t="inlineStr">
        <is>
          <t>792.326</t>
        </is>
      </c>
      <c r="K1883" s="45" t="inlineStr">
        <is>
          <t>items/pressure-033-scene-0067/clip.mp4</t>
        </is>
      </c>
      <c r="L1883" s="45" t="inlineStr">
        <is>
          <t>items/pressure-033-scene-0067/thumbnail.jpg</t>
        </is>
      </c>
      <c r="M1883" s="52" t="inlineStr">
        <is>
          <t>ASR: you should always remove the rubbery gasket from the underside of the lid. You should always wash the rubbery gasket in a mild liquid dishwashing soap.
VLM: Visual summary: A person in a chef's coat is handling a lid with a light blue handle, preparing to place it on a stainless steel pot.
视觉摘要: 一名穿着厨师服的人正在处理一个带有浅蓝色把手的锅盖，准备将其盖在不锈钢锅上。
Visible product: Pressure Cooker
Visible components: stainless steel pot; lid with light blue handle; chef's coat; watch
Visible actions: holding the lid; preparing to place the lid on the pot
Visual uncertainty: The full product is not visible, only the lid and part of the pot are shown.</t>
        </is>
      </c>
      <c r="N1883" s="45" t="inlineStr">
        <is>
          <t>3</t>
        </is>
      </c>
      <c r="O1883" s="45" t="inlineStr">
        <is>
          <t>1</t>
        </is>
      </c>
      <c r="P1883" s="59" t="str"/>
      <c r="Q1883" s="59" t="str"/>
      <c r="R1883" s="52" t="inlineStr">
        <is>
          <t>The ASR mentions cleaning the rubbery gasket, which is part of the pressure cooker lid assembly, but does not describe cleaning or reinstalling the inner pot itself. The VLM shows a lid being prepared to be placed on a pot, but the inner pot is not visible or shown being cleaned or reinstalled.</t>
        </is>
      </c>
      <c r="S1883" s="52" t="inlineStr">
        <is>
          <t>VLM|ASR</t>
        </is>
      </c>
      <c r="T1883" s="52" t="inlineStr">
        <is>
          <t>low</t>
        </is>
      </c>
      <c r="U1883" s="52" t="inlineStr">
        <is>
          <t>The evidence does not show the inner pot being cleaned or reinstalled, only the lid and gasket, and the action is preparation, not execution of the task.</t>
        </is>
      </c>
      <c r="V1883" s="45" t="inlineStr">
        <is>
          <t>R1</t>
        </is>
      </c>
      <c r="W1883" s="46" t="inlineStr">
        <is>
          <t>1</t>
        </is>
      </c>
      <c r="X1883" s="60" t="n"/>
      <c r="Y1883" s="60" t="n"/>
      <c r="Z1883" s="46" t="inlineStr">
        <is>
          <t>no</t>
        </is>
      </c>
      <c r="AA1883" s="54" t="inlineStr">
        <is>
          <t>所有6帧(t=788.4s-792.3s)画面显示厨师拿浅蓝色密封圈与压力锅锅体；ASR与画面都聚焦于密封圈清洁，未演示内锅的清洁或重装回主机。</t>
        </is>
      </c>
      <c r="AB1883" s="54" t="n"/>
      <c r="AC1883" s="46" t="inlineStr">
        <is>
          <t>completed</t>
        </is>
      </c>
      <c r="AD1883" s="46" t="inlineStr">
        <is>
          <t>2026-07-28T02:00:15+08:00</t>
        </is>
      </c>
      <c r="AE1883" s="47">
        <f>IF(AC1883&lt;&gt;"completed","",IF(W1883=O1883,"no","yes"))</f>
        <v/>
      </c>
      <c r="AF1883" s="47">
        <f>IF(AC1883&lt;&gt;"completed","",IF(AND(X1883=P1883,Y1883=Q1883),"no","yes"))</f>
        <v/>
      </c>
      <c r="AG1883" s="47">
        <f>IF(AC1883&lt;&gt;"completed","待复核",IF(OR(W1883="",Z1883="",AA1883="",AD1883=""),"缺少必填项",IF(AND(OR(AE1883="yes",AF1883="yes"),AB1883=""),"修正原因缺失",IF(OR(W1883=0,W1883=1),IF(AND(X1883="",Y1883=""),"通过","0/1级时间应留空"),IF(AND(OR(W1883=2,W1883=3),X1883&lt;&gt;"",Y1883&lt;&gt;"",X1883&gt;=I1883,Y1883&lt;=J1883,Y1883&gt;X1883),"通过","2/3级时间无效")))))</f>
        <v/>
      </c>
    </row>
    <row r="1884">
      <c r="A1884" s="45" t="inlineStr">
        <is>
          <t>VQ-046</t>
        </is>
      </c>
      <c r="B1884" s="52" t="inlineStr">
        <is>
          <t>How is the pressure-cooker inner pot cleaned and reinstalled?</t>
        </is>
      </c>
      <c r="C1884" s="45" t="inlineStr">
        <is>
          <t>en</t>
        </is>
      </c>
      <c r="D1884" s="45" t="inlineStr">
        <is>
          <t>Pressure Cooker</t>
        </is>
      </c>
      <c r="E1884" s="45" t="inlineStr">
        <is>
          <t>maintenance</t>
        </is>
      </c>
      <c r="F1884" s="45" t="inlineStr">
        <is>
          <t>source_disjoint_test</t>
        </is>
      </c>
      <c r="G1884" s="45" t="inlineStr">
        <is>
          <t>pressure-012-scene-0017</t>
        </is>
      </c>
      <c r="H1884" s="45" t="inlineStr">
        <is>
          <t>pressure-012</t>
        </is>
      </c>
      <c r="I1884" s="59" t="inlineStr">
        <is>
          <t>62.462</t>
        </is>
      </c>
      <c r="J1884" s="59" t="inlineStr">
        <is>
          <t>66.133</t>
        </is>
      </c>
      <c r="K1884" s="45" t="inlineStr">
        <is>
          <t>items/pressure-012-scene-0017/clip.mp4</t>
        </is>
      </c>
      <c r="L1884" s="45" t="inlineStr">
        <is>
          <t>items/pressure-012-scene-0017/thumbnail.jpg</t>
        </is>
      </c>
      <c r="M1884" s="52" t="inlineStr">
        <is>
          <t>OCR: Ultra Start
VLM: Visual summary: A hand is placing the lid on a pressure cooker containing chicken pieces and sauce, which are being stirred with a spatula.
视觉摘要: 一只手正在将盖子盖上一个装有鸡肉块和酱汁的压力锅，锅内用锅铲搅拌。
Visible product: Pressure Cooker
Visible components: pressure cooker; lid; spatula; chicken pieces; sauce; garlic cloves; green onions
Visible actions: stirring; placing lid on pressure cooker
Visible states: chicken pieces coated in sauce; lid being closed</t>
        </is>
      </c>
      <c r="N1884" s="45" t="inlineStr">
        <is>
          <t>4</t>
        </is>
      </c>
      <c r="O1884" s="45" t="inlineStr">
        <is>
          <t>0</t>
        </is>
      </c>
      <c r="P1884" s="59" t="str"/>
      <c r="Q1884" s="59" t="str"/>
      <c r="R1884" s="52" t="inlineStr">
        <is>
          <t>The scene shows a lid being placed on a pressure cooker with food inside, not cleaning or reinstalling the inner pot.</t>
        </is>
      </c>
      <c r="S1884" s="52" t="inlineStr">
        <is>
          <t>VLM</t>
        </is>
      </c>
      <c r="T1884" s="52" t="inlineStr">
        <is>
          <t>low</t>
        </is>
      </c>
      <c r="U1884" s="52" t="inlineStr">
        <is>
          <t>No evidence of cleaning or reinstallation of the inner pot is present.</t>
        </is>
      </c>
      <c r="V1884" s="45" t="inlineStr">
        <is>
          <t>R1</t>
        </is>
      </c>
      <c r="W1884" s="46" t="inlineStr">
        <is>
          <t>0</t>
        </is>
      </c>
      <c r="X1884" s="60" t="n"/>
      <c r="Y1884" s="60" t="n"/>
      <c r="Z1884" s="46" t="inlineStr">
        <is>
          <t>no</t>
        </is>
      </c>
      <c r="AA1884" s="54" t="inlineStr">
        <is>
          <t>画面中内胆始终在主机内，未被取出；无任何清洗工具、水流或重装动作。</t>
        </is>
      </c>
      <c r="AB1884" s="54" t="n"/>
      <c r="AC1884" s="46" t="inlineStr">
        <is>
          <t>completed</t>
        </is>
      </c>
      <c r="AD1884" s="46" t="inlineStr">
        <is>
          <t>2026-07-28T01:55:19+08:00</t>
        </is>
      </c>
      <c r="AE1884" s="47">
        <f>IF(AC1884&lt;&gt;"completed","",IF(W1884=O1884,"no","yes"))</f>
        <v/>
      </c>
      <c r="AF1884" s="47">
        <f>IF(AC1884&lt;&gt;"completed","",IF(AND(X1884=P1884,Y1884=Q1884),"no","yes"))</f>
        <v/>
      </c>
      <c r="AG1884" s="47">
        <f>IF(AC1884&lt;&gt;"completed","待复核",IF(OR(W1884="",Z1884="",AA1884="",AD1884=""),"缺少必填项",IF(AND(OR(AE1884="yes",AF1884="yes"),AB1884=""),"修正原因缺失",IF(OR(W1884=0,W1884=1),IF(AND(X1884="",Y1884=""),"通过","0/1级时间应留空"),IF(AND(OR(W1884=2,W1884=3),X1884&lt;&gt;"",Y1884&lt;&gt;"",X1884&gt;=I1884,Y1884&lt;=J1884,Y1884&gt;X1884),"通过","2/3级时间无效")))))</f>
        <v/>
      </c>
    </row>
    <row r="1885">
      <c r="A1885" s="45" t="inlineStr">
        <is>
          <t>VQ-046</t>
        </is>
      </c>
      <c r="B1885" s="52" t="inlineStr">
        <is>
          <t>How is the pressure-cooker inner pot cleaned and reinstalled?</t>
        </is>
      </c>
      <c r="C1885" s="45" t="inlineStr">
        <is>
          <t>en</t>
        </is>
      </c>
      <c r="D1885" s="45" t="inlineStr">
        <is>
          <t>Pressure Cooker</t>
        </is>
      </c>
      <c r="E1885" s="45" t="inlineStr">
        <is>
          <t>maintenance</t>
        </is>
      </c>
      <c r="F1885" s="45" t="inlineStr">
        <is>
          <t>source_disjoint_test</t>
        </is>
      </c>
      <c r="G1885" s="45" t="inlineStr">
        <is>
          <t>pressure-032-scene-0002</t>
        </is>
      </c>
      <c r="H1885" s="45" t="inlineStr">
        <is>
          <t>pressure-032</t>
        </is>
      </c>
      <c r="I1885" s="59" t="inlineStr">
        <is>
          <t>30.364</t>
        </is>
      </c>
      <c r="J1885" s="59" t="inlineStr">
        <is>
          <t>1379.311</t>
        </is>
      </c>
      <c r="K1885" s="45" t="inlineStr">
        <is>
          <t>items/pressure-032-scene-0002/clip.mp4</t>
        </is>
      </c>
      <c r="L1885" s="45" t="inlineStr">
        <is>
          <t>items/pressure-032-scene-0002/thumbnail.jpg</t>
        </is>
      </c>
      <c r="M1885" s="52" t="inlineStr">
        <is>
          <t>ASR: of cooking i'm jan and my co-host today is linda and this is another fine episode of our cooking show isn't that right another adventure another adventure well what we're going to do today is we're going to explain the use of the pressure cooker now this was used in the 50s quite regularly and so we thought that we would go ahead and explain how pressure cooker is used A lot of times, and a lot of my friends, it says, oh, I used a pressure cooker and it blew up. Have you ever had that? Have you ever done a pressure cooker? No, but I do remember as a child, it happened to my mother. Oh, it did? And what happened? Oh, the pot roast was on the ceiling. Oh, how in the world did that happen? And it was the last time they used a pressure cooker. Well, I did cook a pressure cooker meal for a friend of mine for his birthday. thing and so we went into the computer room and I wanted to print out a birthday card for him on the printer and I couldn't get it to work so we stayed in the computer room a little bit too long and when I remembered that I had the pressure cooker on the stove by the time I got there this bottom was bowed out like this this is not the same pressure pan of course but it was all rounded on the bottom so I took it and it was rocking back and forth like this so I took it right away and put it underneath the cold water and then it died down and what happened was the meat got burnt so what we had to do was scrape off the good stuff and leave the bad stuff and throw the pan away and needless to say he still reminds me of that pressure cooker fiasco so we're not going to do that today we're going to do it the right way so I went to the the library just so you know and I wanted to see if they had anything new to add to a pressure cooker it's a very easy thing come up here and take a look at this see look at this here I don't know what this is oh it tells you how to tighten it down okay one of the things one of the things you will notice whenever you use a pressure cooker they're very notorious for lose handles so you're always having to tighten up your handles every pressure pressure cooker I have used the handles become loose I don't know why they can't fix them better than what they do but believe me they don't and that same way for this one too now if you get a pressure pan they come in all kinds of stainless steel and a variety of metals nowadays before they were aluminum you will see on the handle right here it tells you the times of how long to cook your meal now you may or may not have a book with it and i can't find my book but needless to say this really does make good meals so according to this getting to know your pressure cooker what you the parts of it are is uh the top the cover and then of course this is the bottom and then these are the goofy handles and then this is where the petcock goes I think that's what they call it and that is this little gauge right here and then you also have this little rubber thing right here you want to get close where they can see it zoom it in so they can see it a point to it right now what happens is when you put this on and it reaches a certain pressure rocks back and forth in order to maintain a 10 pound or 15 pound pressure stuff is released steam is released through this right here. How, according to this, the overpressure plug? Yeah, overpressure plug. See, there's no reason why you should have that on the bottom. Unless you have the heat really up high. So what you do is you put your food in here, and then you put your top on here, and then you close it. Oh, I don't know why this won't close. there like this and then you put your top on and then you put it on the heat okay sometimes this will stick okay and that's how this works but I'm going to have to fix these handles here because I don't like how they're loose okay now in here they have a seal and this seal should be replaced be be replaced periodically because um what happens is they'll stretch out or they get um really old and they're not really flexible so if you go to put it on there what happens is you have a problem getting it off even after all the pressure is released so what we're going to do today is we're going to make a beef stew and it tells us that we that's 12 minutes yep yep so we do cook it 12 minutes on high heat and so what we have right now we have our meat marinating in the refrigerator and a half a cup of red wine or white wine and two tablespoons of salad oil and the reason I do that is I purchased some beef stew one time and I pressure cooked it and I slow cooked it and I pressure cooked it again and it never got tender I don't know what it was I thought well maybe we better let have a little drink of wine and maybe it'll tenderize it way to go so what we'll do is we'll start getting our vegetables and things ready and I'll take the meat out in a minute and we will put this okay we washed our vegetables and so we're gonna cook our meat so don't tell me how did you cook your beef Steve because I understand I'm doing a little bit different than you I would always, you singe the meat first, and then you simply add all of your vegetables cut up to bite size pieces to the pot, a little bit of water, and let it cook. If you did it in the crock pot, it could cook all day while you were at work, otherwise you could do it on the stove a little bit, take a little bit longer, but it would still take several hours and then your um your water would have that you added you and you'd have a lot of moisture in there so you could bring the gravy and simply add a gravy thickener right okay that was it so did you now see i use potatoes celery carrots onions tomatoes a little bit of garlic and so you're you don't use these ingredients or you do other ones because we We've talked about this before. I used to make it with the carrots, the potatoes, the onions, definitely, the meat. I did not do garlic, but garlic would be good, I think. Every now and then I would add the celery, but not that much. It's also very simple to add other vegetables like a turnip, parsnips, or even rutabaga to it would go very well and cook well because they would remain firm and not get all mushy. oh right but never messed up my gravies with any tomato or anything like that yes but now remember we're putting this in the pressure cooker so it's going to cook a little bit different than so what we're so what i'm going to do here is um i'm going to cut some of these vegetables up and to about this size because the meat is going to cook really quickly according to this it's 12 minutes, and we don't have a lot of beef stew anyway, so Or I could just cut it like this make them kind of uniform Well, I used to cut them in bite-sized pieces. Oh bite-sized pieces. Yeah, okay Well, I'll just cut them in half that would work out yeah, and then what I'll do is you want to get the meat out of the refrigerator sure and What we'll do is cut these up in bite-sized pieces. Well, it made it, it also made it a lot easier because you figure that I used to cook it when I had kids that, you know, and I really didn't want to have to go around and cut things twice for them so they could eat it. You know what I mean. Yeah, oh, ah, that went on the floor. Oh, got to pick it up and wash it off. One of the joys of motherhood. Well, I'll be thankful you're not a bird. You have to eat it for them. Thank you for that scenario. I don't really want to visualize that one. We'll leave that to the world of robins and stuff. Oh, dear me. Spring is coming. Pretty sure we'll have a little bunch of robins and whatnot running around. But you know the thing of it is I've noticed that the days are getting longer. Oh yeah. Even yesterday I noticed that and there's always a thrill right yeah so what we'll do is if you want to drain that meat marinated this yes you know so if you wanted to go ahead and maybe squish it around you get a little bit more that stuff on it will drain it and then we'll fry it or brown it squish your rounder yeah I like carrots I like a lot of carrots I'm not so hot on celery but you really have to have that for the taste. It adds a little bit of a flavor. Yeah, it does. So anyway, I'm going to make some, because it's so much water and celery, I think this would cook really fast. I'm going to keep the pieces a little bit chunky here. Carrots really are good for you. And I try to have an orange vegetable every day which means that particularly during the summer I'm having a carrot almost every night. Have you noticed the difference in the taste of the organic carrots compared to the other carrots? I got some organic carrots the other day and they were so good. They were like we used to grow in our garden a long long time ago. So I think with all the pesticides and whatnot they put on there, not only does it, they say, do something to that, you know, the vegetables, but it also changes the taste of them. I'm sure it does. Yeah, these were so, so sweet. They were so good. Plus, in all likelihood, it's not one of the hybrid carrots either. Probably a natural. I think that makes a big difference as well between the hybrid and the what do they call it? Oh! Heirloom. The heirloom? Heirlooms. Well, I don't know much about tomatoes. So we used to have a garden. And I do like a lot of potatoes and onions we're going to cut up an onion too in the midwest this would be considered like a midwest beef stew you know if you like the east coast or the south they would put other little things in there i think but with the midwest what they do is just you know very few um vegetables okay then i'll cut um well how in the world did that happen i'm just gonna cut Okay, a few little pieces here of onion, I like onion in there, I don't think you can have enough onion in there, so, okay, so this is ready to go. So one thing we have to do is we have to put some oil in here, and that's pretty good. Well yeah, because we're not going to use this, but one thing I was reading, it says be sure when you use this, ahoy, you have to make sure that bowl's unclogged, because if there's food in there, it's not going to cook right. that is logical yes yeah you know I never really checked it out before no I've used it but you know how many people do that you know okay I got this pressure cooker and you just automatically assume that it's going to be clean because steam is going through it why would it get if you don't have anything for me now underneath the side you should be having anything coming out there right okay so do we have any oil let's see this is the front put on medium heat do you have some oil in here okay here we go get this get this going see i put the oil in here put the oil in here and i'll let this get brown and i'm gonna uh as soon as it gets hot i'm gonna put the meat in there and let it cook then put the meat and all the vegetables along you want to open this i cleaned it off and um there's a can over there and then we'll put the tomatoes in there and I don't think we need any water but I am going to put a little kind of water in there I just think it needs it myself don't want it to get bad here so I hope this is good stew meat this is what it looks like the stew meat it's in the marinade right here so be tasty smells pretty good now the one recipe that i did uh have in one of my cookbooks that called for salt pork in there and a lot of exotic spices but i'm just we're just doing a real simple to show people how pressure cooker works because I know a lot of people are afraid of them okay only time I ever used it I did do canning and I actually I canned mincemeat one time really and I used the pressure canner oh by the way these all come with a rack it's a round rack like that it has holes and I I know you see them everywhere you go like if you go to a garage sale you will see them people don't know what they're used for but you put it in the pan and if you're going to be cooking beans what you do is you take a stainless steel bowl like this you put your beans in with a little bit of water and you put it on that rack and you do put water in the bottom of it and then you cook it sometimes people forget that you know they put the beans in there without putting them in a dish and then they wonder why they foam up see but that's that's how you do it really yeah Yeah, that's how they do it. Yeah, because, you know, the container, and you want to have kind of like a steam, so you have to have a rack to put in there, to put the bowl on the rack and have water around it. Okay, I have a question. Do you still have to soak your beans? Well, you know, it's been a long time since I cooked beans. It wouldn't hurt to soak the beans. Let's see, what does it say? Now this, you can't put beans in here. It should say right on here. Oh, your carrots cook two minutes. Okay, it doesn't say beans. Pork chops, potatoes, ten minutes. Beef stew, twelve. So, but I think the carrots would be two minutes by itself. And because it's got everything else in there, okay, it's starting to get hot. So what I'm going to do is put my beef stew in here and even if I do have a little of the juice from the marinade isn't gonna hurt one darn bit can add a little flavor to it now and that recipe that called for salt pork also called to cook some noodles egg noodles and then you put your stew on the egg noodles but we're not going to do that because it has potatoes it doesn't really need egg noodles you just can put it in a bowl and eat it however you want to eat it i can't imagine serving beef stew on egg noodles but that's me well see that's a different region of the country that's what i'm saying different regions make a stew different and they serve it different if they don't serve it on noodles they'll serve it on rice see rice makes sense yeah well you know i think rice should be just eating by itself let this a little brown and then we'll put the stuff in there did you get the can open okay yes oh you're so efficient no it's challenging oh my hands do not do well with can openers you ought to see me with the coffee cans oh that's an adventure in itself if you want to see see this starting to cook nice like this see okay so it's turning brown like it should and uh now some people if they even if they do cook it in a pressure cooker they will dip the beef in flour and then they'll fry it like in a fry pan so it gets really crusty and then they'll put it in a pressure pan with all the vegetables but me having it being crusty or not i don't really care you know i can't see that sticking so well i mean but maybe that's just me well no they do they put the flour on it and you know and then they put a lot of black pepper in the flour and then roll the meat in the flour and then they go ahead and fry it in real hot salad oil or you know vegetable oil or you know shortening or whatever they use till they get it crusty all over and then they will go ahead and put it in a either like a crock pot or is it like a big stew pan or pressure cooker I mean there's many different ways of fixing it depends on how you want to fuss with it everybody has their own idiosyncrasies yeah I mean I don't want to fuss with it too much right now see so it is getting brown see how the meat is getting brown yeah you're doing good yeah means we have a little bit of juice in here and then this will cook for about 10 minutes and i came across a recipe here in at the library when i went to the library a recipe for chocolate mousse cheesecake and you actually cook it in a pressure cooker which i find unusual but if you can cook um uh apple bread pudding in a crock pot why can't you cook a cheesecake in a pressure pan you know okay so it's all nice and brown so what we're going to do here now is we're going to put the vegetables in here and i'm going to put put the carrots on the bottom let them cook first and oh isn't this lovely okay I see something running back and forth all the time here there you go let's mess them up kid yeah okay now the tomatoes I do think it's gonna call for water I'm gonna put a little water in there I think it needs more now it takes a few minutes for the temperature to yeah there i think that's right okay now what we do is we put this on and it goes to the side like that you'll find the hole if you try to do it the other way it doesn't work you have to push it this way okay tight okay now put this on now and turn the heat up here when it starts going and rocking i'm going to turn the heat down a little bit because it doesn't once it reaches that pressure you don't need to really have a lot of high heat on I think that's probably where people make mistake oh okay so can you set the pressure on this or do you just accept the builds up pressure and well he's going to build up the pressure and then we're going to time it for 10 minutes and then what's going to happen is it'll cook it'll rock this back and forth right for two and we'll set the timer for 12 minutes and then when it when it's done after 12 minutes we will take it to we will take it to the water and we will pour water on it right here and that will release the pressure or cool it down we release the pressure but the meat and the meal and everything will be nice and hot okay so it's it's once you master the pressure cooker they really are a wonderful way of cooking food so we'll let that build up to a rock okay okay it's starting to get really hot and if you can zoom in on the camera you will see that this little thing is starting to open up right here so pressure is building and pretty soon this will start rocking and then we will time it for 12 minutes and then we should have some stew as you've seen it's popping up here but it's also steaming here so I don't know if we're having a malfunction or what you know it could be that that screw maybe needs to be tightened up and it's too late to do it now so what we're gonna do is let this go and see what happens okay this is proof that this is an unrehearsed show okay not what yeah see it's supposed to rock like this but for some reason it's
OCR: Om - ALLNEW PINKIDITE PINKEDITK ALLANEW ILNEW PINKEDIT ALL NEW PINKIDITK PINKEDITN PINKIDITR PINKIDITN PINKIDIT ALL-NEW ALLNIW BNKIDITK RINKIDIDE BINKIDITK 25 2S
VLM: Visual summary: Two women are in a kitchen preparing food. One woman is stirring a pot on the stove, while the other is chopping vegetables on a cutting board.
视觉摘要: 两位女士在厨房里准备食物。一位女士在炉子上搅拌锅里的东西，另一位女士在砧板上切菜。
Visible product: Pressure Cooker
Visible components: stove; pot; cutting board; knife; canned food; aprons; refrigerator; cabinets
Visible actions: stirring; chopping; holding a pot; standing
Visible states: food being prepared; pot on stove; vegetables on cutting board
Visual uncertainty: The specific model or brand of the pressure cooker is not visible. The exact contents of the pot are not clearly identifiable.</t>
        </is>
      </c>
      <c r="N1885" s="45" t="inlineStr">
        <is>
          <t>5</t>
        </is>
      </c>
      <c r="O1885" s="45" t="inlineStr">
        <is>
          <t>0</t>
        </is>
      </c>
      <c r="P1885" s="59" t="str"/>
      <c r="Q1885" s="59" t="str"/>
      <c r="R1885" s="52" t="inlineStr">
        <is>
          <t>The evidence describes general use, safety issues, and cooking procedures of a pressure cooker, but contains no visible, spoken, or OCR evidence of cleaning the inner pot or reinstalling it. The scene shows food preparation and pressure cooking, not maintenance.</t>
        </is>
      </c>
      <c r="S1885" s="52" t="inlineStr">
        <is>
          <t>VLM|ASR|OCR</t>
        </is>
      </c>
      <c r="T1885" s="52" t="inlineStr">
        <is>
          <t>low</t>
        </is>
      </c>
      <c r="U1885" s="52" t="inlineStr">
        <is>
          <t>No evidence of cleaning or reinstallation steps is present in any modality.</t>
        </is>
      </c>
      <c r="V1885" s="45" t="inlineStr">
        <is>
          <t>R1</t>
        </is>
      </c>
      <c r="W1885" s="46" t="inlineStr">
        <is>
          <t>0</t>
        </is>
      </c>
      <c r="X1885" s="60" t="n"/>
      <c r="Y1885" s="60" t="n"/>
      <c r="Z1885" s="46" t="inlineStr">
        <is>
          <t>no</t>
        </is>
      </c>
      <c r="AA1885" s="54" t="inlineStr">
        <is>
          <t>6帧为宽时间厨房概览场景，无内胆取出、清洗或装回操作。</t>
        </is>
      </c>
      <c r="AB1885" s="54" t="inlineStr">
        <is>
          <t>AI=0→R1=0：保持。无内胆清洁/重装演示。</t>
        </is>
      </c>
      <c r="AC1885" s="46" t="inlineStr">
        <is>
          <t>completed</t>
        </is>
      </c>
      <c r="AD1885" s="46" t="inlineStr">
        <is>
          <t>2026-07-28T01:55:19+08:00</t>
        </is>
      </c>
      <c r="AE1885" s="47">
        <f>IF(AC1885&lt;&gt;"completed","",IF(W1885=O1885,"no","yes"))</f>
        <v/>
      </c>
      <c r="AF1885" s="47">
        <f>IF(AC1885&lt;&gt;"completed","",IF(AND(X1885=P1885,Y1885=Q1885),"no","yes"))</f>
        <v/>
      </c>
      <c r="AG1885" s="47">
        <f>IF(AC1885&lt;&gt;"completed","待复核",IF(OR(W1885="",Z1885="",AA1885="",AD1885=""),"缺少必填项",IF(AND(OR(AE1885="yes",AF1885="yes"),AB1885=""),"修正原因缺失",IF(OR(W1885=0,W1885=1),IF(AND(X1885="",Y1885=""),"通过","0/1级时间应留空"),IF(AND(OR(W1885=2,W1885=3),X1885&lt;&gt;"",Y1885&lt;&gt;"",X1885&gt;=I1885,Y1885&lt;=J1885,Y1885&gt;X1885),"通过","2/3级时间无效")))))</f>
        <v/>
      </c>
    </row>
    <row r="1886">
      <c r="A1886" s="45" t="inlineStr">
        <is>
          <t>VQ-046</t>
        </is>
      </c>
      <c r="B1886" s="52" t="inlineStr">
        <is>
          <t>How is the pressure-cooker inner pot cleaned and reinstalled?</t>
        </is>
      </c>
      <c r="C1886" s="45" t="inlineStr">
        <is>
          <t>en</t>
        </is>
      </c>
      <c r="D1886" s="45" t="inlineStr">
        <is>
          <t>Pressure Cooker</t>
        </is>
      </c>
      <c r="E1886" s="45" t="inlineStr">
        <is>
          <t>maintenance</t>
        </is>
      </c>
      <c r="F1886" s="45" t="inlineStr">
        <is>
          <t>source_disjoint_test</t>
        </is>
      </c>
      <c r="G1886" s="45" t="inlineStr">
        <is>
          <t>pressure-027-scene-0007</t>
        </is>
      </c>
      <c r="H1886" s="45" t="inlineStr">
        <is>
          <t>pressure-027</t>
        </is>
      </c>
      <c r="I1886" s="59" t="inlineStr">
        <is>
          <t>100.601</t>
        </is>
      </c>
      <c r="J1886" s="59" t="inlineStr">
        <is>
          <t>121.788</t>
        </is>
      </c>
      <c r="K1886" s="45" t="inlineStr">
        <is>
          <t>items/pressure-027-scene-0007/clip.mp4</t>
        </is>
      </c>
      <c r="L1886" s="45" t="inlineStr">
        <is>
          <t>items/pressure-027-scene-0007/thumbnail.jpg</t>
        </is>
      </c>
      <c r="M1886" s="52" t="inlineStr">
        <is>
          <t>ASR: done in under an hour, pr 40 minutes. Um and let's I've got the pressure coo cookers have a sear funci so you can brown so even though you're going to pressure cook it you can still brown the meat and we're going to start with a half a pound of ground beef and get that going in there oh can you hear the sizzle i'm using ground beef and i'm going to use
OCR: ITS virginia this morning
VLM: Visual summary: A person wearing an apron stands behind a table with various ingredients and a black pressure cooker, gesturing and then adding contents from a container into the cooker.
视觉摘要: 一名穿着围裙的人站在摆满食材和一个黑色压力锅的桌子后面，先做手势，然后将容器中的东西加入锅中。
Visible product: Pressure Cooker
Visible components: black pressure cooker; metal inner pot; white spatula; glass bowls with ingredients; wooden table; white door; yellow sign with partial text
Visible actions: gesturing with hands; reaching for the pressure cooker; pouring contents from a container into the cooker
Visible states: person standing; ingredients arranged on table; pressure cooker with lid on
Visual uncertainty: The full text on the yellow sign is not visible. The specific ingredients are not identifiable. The exact model or brand of the pressure cooker is not visible.</t>
        </is>
      </c>
      <c r="N1886" s="45" t="inlineStr">
        <is>
          <t>6</t>
        </is>
      </c>
      <c r="O1886" s="45" t="inlineStr">
        <is>
          <t>0</t>
        </is>
      </c>
      <c r="P1886" s="59" t="str"/>
      <c r="Q1886" s="59" t="str"/>
      <c r="R1886" s="52" t="inlineStr">
        <is>
          <t>The scene shows a person adding ingredients to a pressure cooker, but there is no visual or spoken evidence of cleaning or reinstalling the inner pot.</t>
        </is>
      </c>
      <c r="S1886" s="52" t="inlineStr">
        <is>
          <t>VLM</t>
        </is>
      </c>
      <c r="T1886" s="52" t="inlineStr">
        <is>
          <t>low</t>
        </is>
      </c>
      <c r="U1886" s="52" t="inlineStr">
        <is>
          <t>No evidence of cleaning or reinstallation of the inner pot is present in the frozen evidence.</t>
        </is>
      </c>
      <c r="V1886" s="45" t="inlineStr">
        <is>
          <t>R1</t>
        </is>
      </c>
      <c r="W1886" s="46" t="inlineStr">
        <is>
          <t>1</t>
        </is>
      </c>
      <c r="X1886" s="60" t="n"/>
      <c r="Y1886" s="60" t="n"/>
      <c r="Z1886" s="46" t="inlineStr">
        <is>
          <t>no</t>
        </is>
      </c>
      <c r="AA1886" s="54" t="inlineStr">
        <is>
          <t>6帧为女士讲解或触碰锅体，无内胆取出、清洗或重装的操作画面。</t>
        </is>
      </c>
      <c r="AB1886" s="54" t="inlineStr">
        <is>
          <t>AI=0→R1=1：压力锅出现但无内胆清洁/重装动作，按规则属'产品出现但不回答'。</t>
        </is>
      </c>
      <c r="AC1886" s="46" t="inlineStr">
        <is>
          <t>completed</t>
        </is>
      </c>
      <c r="AD1886" s="46" t="inlineStr">
        <is>
          <t>2026-07-28T01:55:19+08:00</t>
        </is>
      </c>
      <c r="AE1886" s="47">
        <f>IF(AC1886&lt;&gt;"completed","",IF(W1886=O1886,"no","yes"))</f>
        <v/>
      </c>
      <c r="AF1886" s="47">
        <f>IF(AC1886&lt;&gt;"completed","",IF(AND(X1886=P1886,Y1886=Q1886),"no","yes"))</f>
        <v/>
      </c>
      <c r="AG1886" s="47">
        <f>IF(AC1886&lt;&gt;"completed","待复核",IF(OR(W1886="",Z1886="",AA1886="",AD1886=""),"缺少必填项",IF(AND(OR(AE1886="yes",AF1886="yes"),AB1886=""),"修正原因缺失",IF(OR(W1886=0,W1886=1),IF(AND(X1886="",Y1886=""),"通过","0/1级时间应留空"),IF(AND(OR(W1886=2,W1886=3),X1886&lt;&gt;"",Y1886&lt;&gt;"",X1886&gt;=I1886,Y1886&lt;=J1886,Y1886&gt;X1886),"通过","2/3级时间无效")))))</f>
        <v/>
      </c>
    </row>
    <row r="1887">
      <c r="A1887" s="45" t="inlineStr">
        <is>
          <t>VQ-046</t>
        </is>
      </c>
      <c r="B1887" s="52" t="inlineStr">
        <is>
          <t>How is the pressure-cooker inner pot cleaned and reinstalled?</t>
        </is>
      </c>
      <c r="C1887" s="45" t="inlineStr">
        <is>
          <t>en</t>
        </is>
      </c>
      <c r="D1887" s="45" t="inlineStr">
        <is>
          <t>Pressure Cooker</t>
        </is>
      </c>
      <c r="E1887" s="45" t="inlineStr">
        <is>
          <t>maintenance</t>
        </is>
      </c>
      <c r="F1887" s="45" t="inlineStr">
        <is>
          <t>source_disjoint_test</t>
        </is>
      </c>
      <c r="G1887" s="45" t="inlineStr">
        <is>
          <t>pressure-011-scene-0017</t>
        </is>
      </c>
      <c r="H1887" s="45" t="inlineStr">
        <is>
          <t>pressure-011</t>
        </is>
      </c>
      <c r="I1887" s="59" t="inlineStr">
        <is>
          <t>136.67</t>
        </is>
      </c>
      <c r="J1887" s="59" t="inlineStr">
        <is>
          <t>143.744</t>
        </is>
      </c>
      <c r="K1887" s="45" t="inlineStr">
        <is>
          <t>items/pressure-011-scene-0017/clip.mp4</t>
        </is>
      </c>
      <c r="L1887" s="45" t="inlineStr">
        <is>
          <t>items/pressure-011-scene-0017/thumbnail.jpg</t>
        </is>
      </c>
      <c r="M1887" s="52" t="inlineStr">
        <is>
          <t>ASR: our pork has been keeping warm in the Instapot so now we're gonna go ahead and open the Instapot and that delicious smell has just filled the room and take
VLM: Visual summary: A person in a white coat and black gloves is opening the lid of a stainless steel pressure cooker on a metal countertop in a kitchen.
视觉摘要: 一名穿着白色外套和黑色手套的人正在厨房的金属台面上打开一个不锈钢压力锅的盖子。
Visible product: Pressure Cooker
Visible components: stainless steel pressure cooker; black lid; digital display; green cutting board; metal spoon; metal countertop; oven; metal cart
Visible actions: opening the lid of the pressure cooker
Visible states: lid being lifted off the pressure cooker</t>
        </is>
      </c>
      <c r="N1887" s="45" t="inlineStr">
        <is>
          <t>7</t>
        </is>
      </c>
      <c r="O1887" s="45" t="inlineStr">
        <is>
          <t>1</t>
        </is>
      </c>
      <c r="P1887" s="59" t="str"/>
      <c r="Q1887" s="59" t="str"/>
      <c r="R1887" s="52" t="inlineStr">
        <is>
          <t>The scene shows opening the lid of a pressure cooker, which is a step in maintenance but does not show cleaning or reinstallation of the inner pot.</t>
        </is>
      </c>
      <c r="S1887" s="52" t="inlineStr">
        <is>
          <t>VLM</t>
        </is>
      </c>
      <c r="T1887" s="52" t="inlineStr">
        <is>
          <t>low</t>
        </is>
      </c>
      <c r="U1887" s="52" t="inlineStr">
        <is>
          <t>No evidence of cleaning or reinstallation of the inner pot is present.</t>
        </is>
      </c>
      <c r="V1887" s="45" t="inlineStr">
        <is>
          <t>R1</t>
        </is>
      </c>
      <c r="W1887" s="46" t="inlineStr">
        <is>
          <t>1</t>
        </is>
      </c>
      <c r="X1887" s="60" t="n"/>
      <c r="Y1887" s="60" t="n"/>
      <c r="Z1887" s="46" t="inlineStr">
        <is>
          <t>no</t>
        </is>
      </c>
      <c r="AA1887" s="54" t="inlineStr">
        <is>
          <t>无内胆取出、清洗或装回画面。</t>
        </is>
      </c>
      <c r="AB1887" s="54" t="n"/>
      <c r="AC1887" s="46" t="inlineStr">
        <is>
          <t>completed</t>
        </is>
      </c>
      <c r="AD1887" s="46" t="inlineStr">
        <is>
          <t>2026-07-28T01:55:19+08:00</t>
        </is>
      </c>
      <c r="AE1887" s="47">
        <f>IF(AC1887&lt;&gt;"completed","",IF(W1887=O1887,"no","yes"))</f>
        <v/>
      </c>
      <c r="AF1887" s="47">
        <f>IF(AC1887&lt;&gt;"completed","",IF(AND(X1887=P1887,Y1887=Q1887),"no","yes"))</f>
        <v/>
      </c>
      <c r="AG1887" s="47">
        <f>IF(AC1887&lt;&gt;"completed","待复核",IF(OR(W1887="",Z1887="",AA1887="",AD1887=""),"缺少必填项",IF(AND(OR(AE1887="yes",AF1887="yes"),AB1887=""),"修正原因缺失",IF(OR(W1887=0,W1887=1),IF(AND(X1887="",Y1887=""),"通过","0/1级时间应留空"),IF(AND(OR(W1887=2,W1887=3),X1887&lt;&gt;"",Y1887&lt;&gt;"",X1887&gt;=I1887,Y1887&lt;=J1887,Y1887&gt;X1887),"通过","2/3级时间无效")))))</f>
        <v/>
      </c>
    </row>
    <row r="1888">
      <c r="A1888" s="45" t="inlineStr">
        <is>
          <t>VQ-046</t>
        </is>
      </c>
      <c r="B1888" s="52" t="inlineStr">
        <is>
          <t>How is the pressure-cooker inner pot cleaned and reinstalled?</t>
        </is>
      </c>
      <c r="C1888" s="45" t="inlineStr">
        <is>
          <t>en</t>
        </is>
      </c>
      <c r="D1888" s="45" t="inlineStr">
        <is>
          <t>Pressure Cooker</t>
        </is>
      </c>
      <c r="E1888" s="45" t="inlineStr">
        <is>
          <t>maintenance</t>
        </is>
      </c>
      <c r="F1888" s="45" t="inlineStr">
        <is>
          <t>source_disjoint_test</t>
        </is>
      </c>
      <c r="G1888" s="45" t="inlineStr">
        <is>
          <t>pressure-033-scene-0010</t>
        </is>
      </c>
      <c r="H1888" s="45" t="inlineStr">
        <is>
          <t>pressure-033</t>
        </is>
      </c>
      <c r="I1888" s="59" t="inlineStr">
        <is>
          <t>99.666</t>
        </is>
      </c>
      <c r="J1888" s="59" t="inlineStr">
        <is>
          <t>109.376</t>
        </is>
      </c>
      <c r="K1888" s="45" t="inlineStr">
        <is>
          <t>items/pressure-033-scene-0010/clip.mp4</t>
        </is>
      </c>
      <c r="L1888" s="45" t="inlineStr">
        <is>
          <t>items/pressure-033-scene-0010/thumbnail.jpg</t>
        </is>
      </c>
      <c r="M1888" s="52" t="inlineStr">
        <is>
          <t>ASR: and there are no moving parts on the lid. Probably the most important thing that was eliminated was the Jigler valve. And what they've done is they put all the valves inside the lid of the pressure cooker.
VLM: Visual summary: A man in a white chef's coat holds and rotates a large, round, metallic cooking pot with a handle, showing its exterior and interior.
视觉摘要: 一名穿着白色厨师服的男子手持一个大型圆形金属锅，展示其外侧和内侧。
Visible product: Pressure Cooker
Visible components: metallic pot; handle; white chef's coat; glasses; watch
Visible actions: holding the pot; rotating the pot
Visible states: pot held upright; pot rotated to show interior
Visual uncertainty: The specific product model or brand is not visible. The exact function or context of the pot is not fully clear from the frames alone.</t>
        </is>
      </c>
      <c r="N1888" s="45" t="inlineStr">
        <is>
          <t>8</t>
        </is>
      </c>
      <c r="O1888" s="45" t="inlineStr">
        <is>
          <t>0</t>
        </is>
      </c>
      <c r="P1888" s="59" t="str"/>
      <c r="Q1888" s="59" t="str"/>
      <c r="R1888" s="52" t="inlineStr">
        <is>
          <t>The scene shows a man holding and rotating a metallic pot, with no visible evidence of cleaning or reinstallation steps for a pressure-cooker inner pot. The ASR discusses valve placement but does not mention cleaning or reinstallation.</t>
        </is>
      </c>
      <c r="S1888" s="52" t="inlineStr">
        <is>
          <t>VLM|ASR</t>
        </is>
      </c>
      <c r="T1888" s="52" t="inlineStr">
        <is>
          <t>low</t>
        </is>
      </c>
      <c r="U1888" s="52" t="inlineStr">
        <is>
          <t>No evidence of cleaning or reinstallation actions or components related to pressure-cooker maintenance.</t>
        </is>
      </c>
      <c r="V1888" s="45" t="inlineStr">
        <is>
          <t>R1</t>
        </is>
      </c>
      <c r="W1888" s="46" t="inlineStr">
        <is>
          <t>0</t>
        </is>
      </c>
      <c r="X1888" s="60" t="n"/>
      <c r="Y1888" s="60" t="n"/>
      <c r="Z1888" s="46" t="inlineStr">
        <is>
          <t>no</t>
        </is>
      </c>
      <c r="AA1888" s="54" t="inlineStr">
        <is>
          <t>全部6帧仅展示厨师手持锅体与锅盖，未出现内胆清洁或重新安装步骤。</t>
        </is>
      </c>
      <c r="AB1888" s="54" t="n"/>
      <c r="AC1888" s="46" t="inlineStr">
        <is>
          <t>completed</t>
        </is>
      </c>
      <c r="AD1888" s="46" t="inlineStr">
        <is>
          <t>2026-07-28T02:00:15+08:00</t>
        </is>
      </c>
      <c r="AE1888" s="47">
        <f>IF(AC1888&lt;&gt;"completed","",IF(W1888=O1888,"no","yes"))</f>
        <v/>
      </c>
      <c r="AF1888" s="47">
        <f>IF(AC1888&lt;&gt;"completed","",IF(AND(X1888=P1888,Y1888=Q1888),"no","yes"))</f>
        <v/>
      </c>
      <c r="AG1888" s="47">
        <f>IF(AC1888&lt;&gt;"completed","待复核",IF(OR(W1888="",Z1888="",AA1888="",AD1888=""),"缺少必填项",IF(AND(OR(AE1888="yes",AF1888="yes"),AB1888=""),"修正原因缺失",IF(OR(W1888=0,W1888=1),IF(AND(X1888="",Y1888=""),"通过","0/1级时间应留空"),IF(AND(OR(W1888=2,W1888=3),X1888&lt;&gt;"",Y1888&lt;&gt;"",X1888&gt;=I1888,Y1888&lt;=J1888,Y1888&gt;X1888),"通过","2/3级时间无效")))))</f>
        <v/>
      </c>
    </row>
    <row r="1889">
      <c r="A1889" s="45" t="inlineStr">
        <is>
          <t>VQ-046</t>
        </is>
      </c>
      <c r="B1889" s="52" t="inlineStr">
        <is>
          <t>How is the pressure-cooker inner pot cleaned and reinstalled?</t>
        </is>
      </c>
      <c r="C1889" s="45" t="inlineStr">
        <is>
          <t>en</t>
        </is>
      </c>
      <c r="D1889" s="45" t="inlineStr">
        <is>
          <t>Pressure Cooker</t>
        </is>
      </c>
      <c r="E1889" s="45" t="inlineStr">
        <is>
          <t>maintenance</t>
        </is>
      </c>
      <c r="F1889" s="45" t="inlineStr">
        <is>
          <t>source_disjoint_test</t>
        </is>
      </c>
      <c r="G1889" s="45" t="inlineStr">
        <is>
          <t>pressure-037-scene-0008</t>
        </is>
      </c>
      <c r="H1889" s="45" t="inlineStr">
        <is>
          <t>pressure-037</t>
        </is>
      </c>
      <c r="I1889" s="59" t="inlineStr">
        <is>
          <t>34.279</t>
        </is>
      </c>
      <c r="J1889" s="59" t="inlineStr">
        <is>
          <t>41.284</t>
        </is>
      </c>
      <c r="K1889" s="45" t="inlineStr">
        <is>
          <t>items/pressure-037-scene-0008/clip.mp4</t>
        </is>
      </c>
      <c r="L1889" s="45" t="inlineStr">
        <is>
          <t>items/pressure-037-scene-0008/thumbnail.jpg</t>
        </is>
      </c>
      <c r="M1889" s="52" t="inlineStr">
        <is>
          <t>OCR: NSIDER PICKS INSIDE It's a slow cooker, pressure cooker, and steamer ALL IN ONE.
VLM: Visual summary: A woman is opening the lid of an Instant Pot pressure cooker, which is displaying a timer set to 8:00.
视觉摘要: 一名女性正在打开一个显示计时器设为8:00的Instant Pot压力锅的盖子。
Visible product: Instant Pot
Visible components: woman; glasses; black top; pressure cooker lid; pressure cooker control panel; digital display; buttons; brand logo; text overlay
Visible actions: woman opening lid; woman smiling
Visible states: pressure cooker lid open; digital display showing 8:00</t>
        </is>
      </c>
      <c r="N1889" s="45" t="inlineStr">
        <is>
          <t>9</t>
        </is>
      </c>
      <c r="O1889" s="45" t="inlineStr">
        <is>
          <t>1</t>
        </is>
      </c>
      <c r="P1889" s="59" t="str"/>
      <c r="Q1889" s="59" t="str"/>
      <c r="R1889" s="52" t="inlineStr">
        <is>
          <t>The scene shows a woman opening the lid of an Instant Pot pressure cooker, but does not show cleaning or reinstallation of the inner pot.</t>
        </is>
      </c>
      <c r="S1889" s="52" t="inlineStr">
        <is>
          <t>VLM</t>
        </is>
      </c>
      <c r="T1889" s="52" t="inlineStr">
        <is>
          <t>low</t>
        </is>
      </c>
      <c r="U1889" s="52" t="inlineStr">
        <is>
          <t>No evidence of cleaning or reinstallation steps is visible or described.</t>
        </is>
      </c>
      <c r="V1889" s="45" t="inlineStr">
        <is>
          <t>R1</t>
        </is>
      </c>
      <c r="W1889" s="46" t="inlineStr">
        <is>
          <t>1</t>
        </is>
      </c>
      <c r="X1889" s="60" t="n"/>
      <c r="Y1889" s="60" t="n"/>
      <c r="Z1889" s="46" t="inlineStr">
        <is>
          <t>no</t>
        </is>
      </c>
      <c r="AA1889" s="54" t="inlineStr">
        <is>
          <t>t=35.7s和t=37.1s帧中Instant Pot盖子打开可见内胆,但无任何清洁或重新安装的动作演示。</t>
        </is>
      </c>
      <c r="AB1889" s="54" t="n"/>
      <c r="AC1889" s="46" t="inlineStr">
        <is>
          <t>completed</t>
        </is>
      </c>
      <c r="AD1889" s="46" t="inlineStr">
        <is>
          <t>2026-07-28T01:55:19+08:00</t>
        </is>
      </c>
      <c r="AE1889" s="47">
        <f>IF(AC1889&lt;&gt;"completed","",IF(W1889=O1889,"no","yes"))</f>
        <v/>
      </c>
      <c r="AF1889" s="47">
        <f>IF(AC1889&lt;&gt;"completed","",IF(AND(X1889=P1889,Y1889=Q1889),"no","yes"))</f>
        <v/>
      </c>
      <c r="AG1889" s="47">
        <f>IF(AC1889&lt;&gt;"completed","待复核",IF(OR(W1889="",Z1889="",AA1889="",AD1889=""),"缺少必填项",IF(AND(OR(AE1889="yes",AF1889="yes"),AB1889=""),"修正原因缺失",IF(OR(W1889=0,W1889=1),IF(AND(X1889="",Y1889=""),"通过","0/1级时间应留空"),IF(AND(OR(W1889=2,W1889=3),X1889&lt;&gt;"",Y1889&lt;&gt;"",X1889&gt;=I1889,Y1889&lt;=J1889,Y1889&gt;X1889),"通过","2/3级时间无效")))))</f>
        <v/>
      </c>
    </row>
    <row r="1890">
      <c r="A1890" s="45" t="inlineStr">
        <is>
          <t>VQ-046</t>
        </is>
      </c>
      <c r="B1890" s="52" t="inlineStr">
        <is>
          <t>How is the pressure-cooker inner pot cleaned and reinstalled?</t>
        </is>
      </c>
      <c r="C1890" s="45" t="inlineStr">
        <is>
          <t>en</t>
        </is>
      </c>
      <c r="D1890" s="45" t="inlineStr">
        <is>
          <t>Pressure Cooker</t>
        </is>
      </c>
      <c r="E1890" s="45" t="inlineStr">
        <is>
          <t>maintenance</t>
        </is>
      </c>
      <c r="F1890" s="45" t="inlineStr">
        <is>
          <t>source_disjoint_test</t>
        </is>
      </c>
      <c r="G1890" s="45" t="inlineStr">
        <is>
          <t>pressure-040-scene-0022</t>
        </is>
      </c>
      <c r="H1890" s="45" t="inlineStr">
        <is>
          <t>pressure-040</t>
        </is>
      </c>
      <c r="I1890" s="59" t="inlineStr">
        <is>
          <t>248.615</t>
        </is>
      </c>
      <c r="J1890" s="59" t="inlineStr">
        <is>
          <t>254.154</t>
        </is>
      </c>
      <c r="K1890" s="45" t="inlineStr">
        <is>
          <t>items/pressure-040-scene-0022/clip.mp4</t>
        </is>
      </c>
      <c r="L1890" s="45" t="inlineStr">
        <is>
          <t>items/pressure-040-scene-0022/thumbnail.jpg</t>
        </is>
      </c>
      <c r="M1890" s="52" t="inlineStr">
        <is>
          <t>ASR: So I'm even just going to do like a cup. Okay. I'm going to add more liquid later. I can see the skepticism coming.
OCR: FAGO 8888 mSo amp 100% P PCTV PARK CITY TELEVISION
VLM: Visual summary: Two people are preparing to use a pressure cooker on a kitchen counter, with one person pouring liquid from a carton into the cooker while the other assists.
视觉摘要: 两个人正在厨房操作台上准备使用压力锅，其中一人将液体从纸盒倒入锅中，另一人协助。
Visible product: Pressure Cooker
Visible components: pressure cooker; digital display; control buttons; glass jar; glass bowl; bottle with squeeze top; metal shaker; carton; canister
Visible actions: pouring liquid from a carton into the pressure cooker; assisting by holding the carton
Visible states: digital display showing '00:00'; liquid being poured
Visual uncertainty: The full text on the carton is not fully legible. The exact brand or model of the pressure cooker is not clearly visible.</t>
        </is>
      </c>
      <c r="N1890" s="45" t="inlineStr">
        <is>
          <t>10</t>
        </is>
      </c>
      <c r="O1890" s="45" t="inlineStr">
        <is>
          <t>0</t>
        </is>
      </c>
      <c r="P1890" s="59" t="str"/>
      <c r="Q1890" s="59" t="str"/>
      <c r="R1890" s="52" t="inlineStr">
        <is>
          <t>The scene shows liquid being poured into the pressure cooker, not cleaning or reinstallation of the inner pot.</t>
        </is>
      </c>
      <c r="S1890" s="52" t="inlineStr">
        <is>
          <t>VLM|ASR|OCR</t>
        </is>
      </c>
      <c r="T1890" s="52" t="inlineStr">
        <is>
          <t>low</t>
        </is>
      </c>
      <c r="U1890" s="52" t="inlineStr">
        <is>
          <t>No evidence of cleaning or reinstallation actions; only pouring liquid into the cooker is visible.</t>
        </is>
      </c>
      <c r="V1890" s="45" t="inlineStr">
        <is>
          <t>R1</t>
        </is>
      </c>
      <c r="W1890" s="46" t="inlineStr">
        <is>
          <t>1</t>
        </is>
      </c>
      <c r="X1890" s="60" t="n"/>
      <c r="Y1890" s="60" t="n"/>
      <c r="Z1890" s="46" t="inlineStr">
        <is>
          <t>no</t>
        </is>
      </c>
      <c r="AA1890" s="54" t="inlineStr">
        <is>
          <t>全部6帧显示向电压力锅中倒液体（t=248.6s–254.2s），画面仅展示产品外观，未出现内胆清洗或重新安装的动作演示。</t>
        </is>
      </c>
      <c r="AB1890" s="54" t="inlineStr">
        <is>
          <t>AI=0→R1=1：产品确实出现，但画面未展示内胆清洗或重新安装步骤，仅显示倒液体。</t>
        </is>
      </c>
      <c r="AC1890" s="46" t="inlineStr">
        <is>
          <t>completed</t>
        </is>
      </c>
      <c r="AD1890" s="46" t="inlineStr">
        <is>
          <t>2026-07-28T02:00:15+08:00</t>
        </is>
      </c>
      <c r="AE1890" s="47">
        <f>IF(AC1890&lt;&gt;"completed","",IF(W1890=O1890,"no","yes"))</f>
        <v/>
      </c>
      <c r="AF1890" s="47">
        <f>IF(AC1890&lt;&gt;"completed","",IF(AND(X1890=P1890,Y1890=Q1890),"no","yes"))</f>
        <v/>
      </c>
      <c r="AG1890" s="47">
        <f>IF(AC1890&lt;&gt;"completed","待复核",IF(OR(W1890="",Z1890="",AA1890="",AD1890=""),"缺少必填项",IF(AND(OR(AE1890="yes",AF1890="yes"),AB1890=""),"修正原因缺失",IF(OR(W1890=0,W1890=1),IF(AND(X1890="",Y1890=""),"通过","0/1级时间应留空"),IF(AND(OR(W1890=2,W1890=3),X1890&lt;&gt;"",Y1890&lt;&gt;"",X1890&gt;=I1890,Y1890&lt;=J1890,Y1890&gt;X1890),"通过","2/3级时间无效")))))</f>
        <v/>
      </c>
    </row>
    <row r="1891">
      <c r="A1891" s="45" t="inlineStr">
        <is>
          <t>VQ-046</t>
        </is>
      </c>
      <c r="B1891" s="52" t="inlineStr">
        <is>
          <t>How is the pressure-cooker inner pot cleaned and reinstalled?</t>
        </is>
      </c>
      <c r="C1891" s="45" t="inlineStr">
        <is>
          <t>en</t>
        </is>
      </c>
      <c r="D1891" s="45" t="inlineStr">
        <is>
          <t>Pressure Cooker</t>
        </is>
      </c>
      <c r="E1891" s="45" t="inlineStr">
        <is>
          <t>maintenance</t>
        </is>
      </c>
      <c r="F1891" s="45" t="inlineStr">
        <is>
          <t>source_disjoint_test</t>
        </is>
      </c>
      <c r="G1891" s="45" t="inlineStr">
        <is>
          <t>pressure-033-scene-0069</t>
        </is>
      </c>
      <c r="H1891" s="45" t="inlineStr">
        <is>
          <t>pressure-033</t>
        </is>
      </c>
      <c r="I1891" s="59" t="inlineStr">
        <is>
          <t>799.633</t>
        </is>
      </c>
      <c r="J1891" s="59" t="inlineStr">
        <is>
          <t>804.104</t>
        </is>
      </c>
      <c r="K1891" s="45" t="inlineStr">
        <is>
          <t>items/pressure-033-scene-0069/clip.mp4</t>
        </is>
      </c>
      <c r="L1891" s="45" t="inlineStr">
        <is>
          <t>items/pressure-033-scene-0069/thumbnail.jpg</t>
        </is>
      </c>
      <c r="M1891" s="52" t="inlineStr">
        <is>
          <t>ASR: wash. Always wash it with a soft sponge, warm water, and also liquid dishwashing soap. After
VLM: Visual summary: A person in a chef's coat is handling a stainless steel pressure cooker, holding its lid and a black handle attached to the lid.
视觉摘要: 一名穿着厨师服的人正在处理一个不锈钢压力锅，手持锅盖和一个黑色手柄。
Visible product: Pressure Cooker
Visible components: stainless steel pot; stainless steel lid; black handle; chef's coat; watch
Visible actions: holding the lid; holding the handle
Visual uncertainty: The full context of the action is not visible, and the specific model or brand of the pressure cooker is not identifiable.</t>
        </is>
      </c>
      <c r="N1891" s="45" t="inlineStr">
        <is>
          <t>11</t>
        </is>
      </c>
      <c r="O1891" s="45" t="inlineStr">
        <is>
          <t>1</t>
        </is>
      </c>
      <c r="P1891" s="59" t="str"/>
      <c r="Q1891" s="59" t="str"/>
      <c r="R1891" s="52" t="inlineStr">
        <is>
          <t>ASR mentions washing the inner pot with a soft sponge and dish soap, which relates to cleaning, but does not mention reinstallation or show any reinstallation steps. VLM shows handling the lid and handle, but no reinstallation action is visible.</t>
        </is>
      </c>
      <c r="S1891" s="52" t="inlineStr">
        <is>
          <t>ASR|VLM</t>
        </is>
      </c>
      <c r="T1891" s="52" t="inlineStr">
        <is>
          <t>low</t>
        </is>
      </c>
      <c r="U1891" s="52" t="inlineStr">
        <is>
          <t>No evidence of reinstallation step; cleaning is only partially addressed.</t>
        </is>
      </c>
      <c r="V1891" s="45" t="inlineStr">
        <is>
          <t>R1</t>
        </is>
      </c>
      <c r="W1891" s="46" t="inlineStr">
        <is>
          <t>1</t>
        </is>
      </c>
      <c r="X1891" s="60" t="n"/>
      <c r="Y1891" s="60" t="n"/>
      <c r="Z1891" s="46" t="inlineStr">
        <is>
          <t>no</t>
        </is>
      </c>
      <c r="AA1891" s="54" t="inlineStr">
        <is>
          <t>第1–6帧（t=799.6s–804.1s）特写镜头中人物手持不锈钢压力锅锅盖在锅体上方展示/讲解，全程仅涉及锅盖未出现内胆，也无清洗或装回动作；ASR虽提及洗内胆但画面未对应。</t>
        </is>
      </c>
      <c r="AB1891" s="54" t="n"/>
      <c r="AC1891" s="46" t="inlineStr">
        <is>
          <t>completed</t>
        </is>
      </c>
      <c r="AD1891" s="46" t="inlineStr">
        <is>
          <t>2026-07-28T02:12:44+08:00</t>
        </is>
      </c>
      <c r="AE1891" s="47">
        <f>IF(AC1891&lt;&gt;"completed","",IF(W1891=O1891,"no","yes"))</f>
        <v/>
      </c>
      <c r="AF1891" s="47">
        <f>IF(AC1891&lt;&gt;"completed","",IF(AND(X1891=P1891,Y1891=Q1891),"no","yes"))</f>
        <v/>
      </c>
      <c r="AG1891" s="47">
        <f>IF(AC1891&lt;&gt;"completed","待复核",IF(OR(W1891="",Z1891="",AA1891="",AD1891=""),"缺少必填项",IF(AND(OR(AE1891="yes",AF1891="yes"),AB1891=""),"修正原因缺失",IF(OR(W1891=0,W1891=1),IF(AND(X1891="",Y1891=""),"通过","0/1级时间应留空"),IF(AND(OR(W1891=2,W1891=3),X1891&lt;&gt;"",Y1891&lt;&gt;"",X1891&gt;=I1891,Y1891&lt;=J1891,Y1891&gt;X1891),"通过","2/3级时间无效")))))</f>
        <v/>
      </c>
    </row>
    <row r="1892">
      <c r="A1892" s="45" t="inlineStr">
        <is>
          <t>VQ-046</t>
        </is>
      </c>
      <c r="B1892" s="52" t="inlineStr">
        <is>
          <t>How is the pressure-cooker inner pot cleaned and reinstalled?</t>
        </is>
      </c>
      <c r="C1892" s="45" t="inlineStr">
        <is>
          <t>en</t>
        </is>
      </c>
      <c r="D1892" s="45" t="inlineStr">
        <is>
          <t>Pressure Cooker</t>
        </is>
      </c>
      <c r="E1892" s="45" t="inlineStr">
        <is>
          <t>maintenance</t>
        </is>
      </c>
      <c r="F1892" s="45" t="inlineStr">
        <is>
          <t>source_disjoint_test</t>
        </is>
      </c>
      <c r="G1892" s="45" t="inlineStr">
        <is>
          <t>pressure-001-scene-0001</t>
        </is>
      </c>
      <c r="H1892" s="45" t="inlineStr">
        <is>
          <t>pressure-001</t>
        </is>
      </c>
      <c r="I1892" s="59" t="inlineStr">
        <is>
          <t>0.0</t>
        </is>
      </c>
      <c r="J1892" s="59" t="inlineStr">
        <is>
          <t>120.65</t>
        </is>
      </c>
      <c r="K1892" s="45" t="inlineStr">
        <is>
          <t>items/pressure-001-scene-0001/clip.mp4</t>
        </is>
      </c>
      <c r="L1892" s="45" t="inlineStr">
        <is>
          <t>items/pressure-001-scene-0001/thumbnail.jpg</t>
        </is>
      </c>
      <c r="M1892" s="52" t="inlineStr">
        <is>
          <t>VLM: Visual summary: A pressure cooker is sitting on a kitchen countertop, emitting steam from its valve.
视觉摘要: 一个压力锅放在厨房台面上，从其阀门处冒出蒸汽。
Visible product: Pressure Cooker
Visible components: pressure cooker; red valve cap; metal lid; black handles; granite countertop; white tiled wall
Visible states: steam is being released from the valve</t>
        </is>
      </c>
      <c r="N1892" s="45" t="inlineStr">
        <is>
          <t>12</t>
        </is>
      </c>
      <c r="O1892" s="45" t="inlineStr">
        <is>
          <t>0</t>
        </is>
      </c>
      <c r="P1892" s="59" t="str"/>
      <c r="Q1892" s="59" t="str"/>
      <c r="R1892" s="52" t="inlineStr">
        <is>
          <t>The scene shows a pressure cooker emitting steam, indicating it is in use or has been used, but provides no visual, spoken, or OCR evidence of cleaning or reinstallation of the inner pot.</t>
        </is>
      </c>
      <c r="S1892" s="52" t="inlineStr">
        <is>
          <t>VLM</t>
        </is>
      </c>
      <c r="T1892" s="52" t="inlineStr">
        <is>
          <t>low</t>
        </is>
      </c>
      <c r="U1892" s="52" t="inlineStr">
        <is>
          <t>No evidence of cleaning or reinstallation steps is present in the visual or textual data.</t>
        </is>
      </c>
      <c r="V1892" s="45" t="inlineStr">
        <is>
          <t>R1</t>
        </is>
      </c>
      <c r="W1892" s="46" t="inlineStr">
        <is>
          <t>0</t>
        </is>
      </c>
      <c r="X1892" s="60" t="n"/>
      <c r="Y1892" s="60" t="n"/>
      <c r="Z1892" s="46" t="inlineStr">
        <is>
          <t>no</t>
        </is>
      </c>
      <c r="AA1892" s="54" t="inlineStr">
        <is>
          <t>全6帧（t=0.0s–120.6s）内胆始终在锅内未取出，无清洁或重装操作。</t>
        </is>
      </c>
      <c r="AB1892" s="54" t="n"/>
      <c r="AC1892" s="46" t="inlineStr">
        <is>
          <t>completed</t>
        </is>
      </c>
      <c r="AD1892" s="46" t="inlineStr">
        <is>
          <t>2026-07-28T01:55:19+08:00</t>
        </is>
      </c>
      <c r="AE1892" s="47">
        <f>IF(AC1892&lt;&gt;"completed","",IF(W1892=O1892,"no","yes"))</f>
        <v/>
      </c>
      <c r="AF1892" s="47">
        <f>IF(AC1892&lt;&gt;"completed","",IF(AND(X1892=P1892,Y1892=Q1892),"no","yes"))</f>
        <v/>
      </c>
      <c r="AG1892" s="47">
        <f>IF(AC1892&lt;&gt;"completed","待复核",IF(OR(W1892="",Z1892="",AA1892="",AD1892=""),"缺少必填项",IF(AND(OR(AE1892="yes",AF1892="yes"),AB1892=""),"修正原因缺失",IF(OR(W1892=0,W1892=1),IF(AND(X1892="",Y1892=""),"通过","0/1级时间应留空"),IF(AND(OR(W1892=2,W1892=3),X1892&lt;&gt;"",Y1892&lt;&gt;"",X1892&gt;=I1892,Y1892&lt;=J1892,Y1892&gt;X1892),"通过","2/3级时间无效")))))</f>
        <v/>
      </c>
    </row>
    <row r="1893">
      <c r="A1893" s="45" t="inlineStr">
        <is>
          <t>VQ-046</t>
        </is>
      </c>
      <c r="B1893" s="52" t="inlineStr">
        <is>
          <t>How is the pressure-cooker inner pot cleaned and reinstalled?</t>
        </is>
      </c>
      <c r="C1893" s="45" t="inlineStr">
        <is>
          <t>en</t>
        </is>
      </c>
      <c r="D1893" s="45" t="inlineStr">
        <is>
          <t>Pressure Cooker</t>
        </is>
      </c>
      <c r="E1893" s="45" t="inlineStr">
        <is>
          <t>maintenance</t>
        </is>
      </c>
      <c r="F1893" s="45" t="inlineStr">
        <is>
          <t>source_disjoint_test</t>
        </is>
      </c>
      <c r="G1893" s="45" t="inlineStr">
        <is>
          <t>pressure-027-scene-0023</t>
        </is>
      </c>
      <c r="H1893" s="45" t="inlineStr">
        <is>
          <t>pressure-027</t>
        </is>
      </c>
      <c r="I1893" s="59" t="inlineStr">
        <is>
          <t>292.526</t>
        </is>
      </c>
      <c r="J1893" s="59" t="inlineStr">
        <is>
          <t>296.263</t>
        </is>
      </c>
      <c r="K1893" s="45" t="inlineStr">
        <is>
          <t>items/pressure-027-scene-0023/clip.mp4</t>
        </is>
      </c>
      <c r="L1893" s="45" t="inlineStr">
        <is>
          <t>items/pressure-027-scene-0023/thumbnail.jpg</t>
        </is>
      </c>
      <c r="M1893" s="52" t="inlineStr">
        <is>
          <t>ASR: yes absolutely I love these I miss beans terribly but yes no the beans are just a little too high in carbs for those of us that are following keto they are delicious so now I'm gonna I'm gonna
OCR: virginia this morning E
VLM: Visual summary: A person wearing an apron is stirring contents in a black pressure cooker on a kitchen counter, with various ingredients and containers nearby.
视觉摘要: 一个人穿着围裙，在厨房台面上搅拌一个黑色压力锅里的内容物，旁边放着各种食材和容器。
Visible product: Pressure Cooker
Visible components: black pressure cooker; wooden spoon; apron; glass jar; plastic container; yellow sign with partial text 'ITS'
Visible actions: stirring with a wooden spoon
Visual uncertainty: The full text on the yellow sign is not visible. The specific ingredients and their labels are not clearly identifiable.</t>
        </is>
      </c>
      <c r="N1893" s="45" t="inlineStr">
        <is>
          <t>13</t>
        </is>
      </c>
      <c r="O1893" s="45" t="inlineStr">
        <is>
          <t>0</t>
        </is>
      </c>
      <c r="P1893" s="59" t="str"/>
      <c r="Q1893" s="59" t="str"/>
      <c r="R1893" s="52" t="inlineStr">
        <is>
          <t>The scene shows a person stirring contents in a pressure cooker, with no visible evidence of cleaning or reinstalling the inner pot.</t>
        </is>
      </c>
      <c r="S1893" s="52" t="inlineStr">
        <is>
          <t>VLM</t>
        </is>
      </c>
      <c r="T1893" s="52" t="inlineStr">
        <is>
          <t>low</t>
        </is>
      </c>
      <c r="U1893" s="52" t="inlineStr">
        <is>
          <t>No visual or textual evidence of cleaning or reinstallation of the inner pot is present.</t>
        </is>
      </c>
      <c r="V1893" s="45" t="inlineStr">
        <is>
          <t>R1</t>
        </is>
      </c>
      <c r="W1893" s="46" t="inlineStr">
        <is>
          <t>0</t>
        </is>
      </c>
      <c r="X1893" s="60" t="n"/>
      <c r="Y1893" s="60" t="n"/>
      <c r="Z1893" s="46" t="inlineStr">
        <is>
          <t>no</t>
        </is>
      </c>
      <c r="AA1893" s="54" t="inlineStr">
        <is>
          <t>全6帧（t=292.5s–296.3s）为搅拌食材操作，无内胆清洁或重装画面。</t>
        </is>
      </c>
      <c r="AB1893" s="54" t="n"/>
      <c r="AC1893" s="46" t="inlineStr">
        <is>
          <t>completed</t>
        </is>
      </c>
      <c r="AD1893" s="46" t="inlineStr">
        <is>
          <t>2026-07-28T01:55:19+08:00</t>
        </is>
      </c>
      <c r="AE1893" s="47">
        <f>IF(AC1893&lt;&gt;"completed","",IF(W1893=O1893,"no","yes"))</f>
        <v/>
      </c>
      <c r="AF1893" s="47">
        <f>IF(AC1893&lt;&gt;"completed","",IF(AND(X1893=P1893,Y1893=Q1893),"no","yes"))</f>
        <v/>
      </c>
      <c r="AG1893" s="47">
        <f>IF(AC1893&lt;&gt;"completed","待复核",IF(OR(W1893="",Z1893="",AA1893="",AD1893=""),"缺少必填项",IF(AND(OR(AE1893="yes",AF1893="yes"),AB1893=""),"修正原因缺失",IF(OR(W1893=0,W1893=1),IF(AND(X1893="",Y1893=""),"通过","0/1级时间应留空"),IF(AND(OR(W1893=2,W1893=3),X1893&lt;&gt;"",Y1893&lt;&gt;"",X1893&gt;=I1893,Y1893&lt;=J1893,Y1893&gt;X1893),"通过","2/3级时间无效")))))</f>
        <v/>
      </c>
    </row>
    <row r="1894">
      <c r="A1894" s="45" t="inlineStr">
        <is>
          <t>VQ-046</t>
        </is>
      </c>
      <c r="B1894" s="52" t="inlineStr">
        <is>
          <t>How is the pressure-cooker inner pot cleaned and reinstalled?</t>
        </is>
      </c>
      <c r="C1894" s="45" t="inlineStr">
        <is>
          <t>en</t>
        </is>
      </c>
      <c r="D1894" s="45" t="inlineStr">
        <is>
          <t>Pressure Cooker</t>
        </is>
      </c>
      <c r="E1894" s="45" t="inlineStr">
        <is>
          <t>maintenance</t>
        </is>
      </c>
      <c r="F1894" s="45" t="inlineStr">
        <is>
          <t>source_disjoint_test</t>
        </is>
      </c>
      <c r="G1894" s="45" t="inlineStr">
        <is>
          <t>pressure-033-scene-0058</t>
        </is>
      </c>
      <c r="H1894" s="45" t="inlineStr">
        <is>
          <t>pressure-033</t>
        </is>
      </c>
      <c r="I1894" s="59" t="inlineStr">
        <is>
          <t>596.396</t>
        </is>
      </c>
      <c r="J1894" s="59" t="inlineStr">
        <is>
          <t>629.396</t>
        </is>
      </c>
      <c r="K1894" s="45" t="inlineStr">
        <is>
          <t>items/pressure-033-scene-0058/clip.mp4</t>
        </is>
      </c>
      <c r="L1894" s="45" t="inlineStr">
        <is>
          <t>items/pressure-033-scene-0058/thumbnail.jpg</t>
        </is>
      </c>
      <c r="M1894" s="52" t="inlineStr">
        <is>
          <t>ASR: Now the other thing I want to add to this will be the olives. I'm going to add the couscous couscous to this and then I'm just going to cook this quickly under pressure so that the couscous will absorb the cooking liquid and the olives will impart some of their flavor to the tagine. Now what's happened is it's now formed the stew. I'm just going to taste this for salt because you know that
VLM: Visual summary: A person is cooking food in a pot on a stovetop, stirring the contents with a utensil.
视觉摘要: 一个人在炉灶上用锅烹饪食物，并用 utensil 搅拌。
Visible product: Pressure Cooker
Visible components: stovetop; pot; lid; utensil; person's hand; counter
Visible actions: stirring food in a pot; holding a pot
Visible states: food being cooked in a pot; lid resting beside the pot
Visual uncertainty: The specific type of food or the exact model of the pressure cooker is not visible.</t>
        </is>
      </c>
      <c r="N1894" s="45" t="inlineStr">
        <is>
          <t>14</t>
        </is>
      </c>
      <c r="O1894" s="45" t="inlineStr">
        <is>
          <t>0</t>
        </is>
      </c>
      <c r="P1894" s="59" t="str"/>
      <c r="Q1894" s="59" t="str"/>
      <c r="R1894" s="52" t="inlineStr">
        <is>
          <t>The scene shows cooking in a pot on a stovetop, with no visible cleaning or reinstallation of the inner pot, and the ASR discusses adding ingredients and tasting, not maintenance.</t>
        </is>
      </c>
      <c r="S1894" s="52" t="inlineStr">
        <is>
          <t>VLM|ASR</t>
        </is>
      </c>
      <c r="T1894" s="52" t="inlineStr">
        <is>
          <t>low</t>
        </is>
      </c>
      <c r="U1894" s="52" t="inlineStr">
        <is>
          <t>No evidence of cleaning or reinstallation of the inner pot is present.</t>
        </is>
      </c>
      <c r="V1894" s="45" t="inlineStr">
        <is>
          <t>R1</t>
        </is>
      </c>
      <c r="W1894" s="46" t="inlineStr">
        <is>
          <t>0</t>
        </is>
      </c>
      <c r="X1894" s="60" t="n"/>
      <c r="Y1894" s="60" t="n"/>
      <c r="Z1894" s="46" t="inlineStr">
        <is>
          <t>no</t>
        </is>
      </c>
      <c r="AA1894" s="54" t="inlineStr">
        <is>
          <t>第1–6帧（t=596.4s, 603.0s, 609.6s, 616.2s, 622.8s, 629.4s）展示炉上压力锅内正在烹调的食物（粥/汤类、橄榄、couscous等）以及手端起/放回小锅的画面；所有6帧均未出现清洗内胆或重装内胆的步骤或画面。</t>
        </is>
      </c>
      <c r="AB1894" s="54" t="n"/>
      <c r="AC1894" s="46" t="inlineStr">
        <is>
          <t>completed</t>
        </is>
      </c>
      <c r="AD1894" s="46" t="inlineStr">
        <is>
          <t>2026-07-28T02:12:44+08:00</t>
        </is>
      </c>
      <c r="AE1894" s="47">
        <f>IF(AC1894&lt;&gt;"completed","",IF(W1894=O1894,"no","yes"))</f>
        <v/>
      </c>
      <c r="AF1894" s="47">
        <f>IF(AC1894&lt;&gt;"completed","",IF(AND(X1894=P1894,Y1894=Q1894),"no","yes"))</f>
        <v/>
      </c>
      <c r="AG1894" s="47">
        <f>IF(AC1894&lt;&gt;"completed","待复核",IF(OR(W1894="",Z1894="",AA1894="",AD1894=""),"缺少必填项",IF(AND(OR(AE1894="yes",AF1894="yes"),AB1894=""),"修正原因缺失",IF(OR(W1894=0,W1894=1),IF(AND(X1894="",Y1894=""),"通过","0/1级时间应留空"),IF(AND(OR(W1894=2,W1894=3),X1894&lt;&gt;"",Y1894&lt;&gt;"",X1894&gt;=I1894,Y1894&lt;=J1894,Y1894&gt;X1894),"通过","2/3级时间无效")))))</f>
        <v/>
      </c>
    </row>
    <row r="1895">
      <c r="A1895" s="45" t="inlineStr">
        <is>
          <t>VQ-046</t>
        </is>
      </c>
      <c r="B1895" s="52" t="inlineStr">
        <is>
          <t>How is the pressure-cooker inner pot cleaned and reinstalled?</t>
        </is>
      </c>
      <c r="C1895" s="45" t="inlineStr">
        <is>
          <t>en</t>
        </is>
      </c>
      <c r="D1895" s="45" t="inlineStr">
        <is>
          <t>Pressure Cooker</t>
        </is>
      </c>
      <c r="E1895" s="45" t="inlineStr">
        <is>
          <t>maintenance</t>
        </is>
      </c>
      <c r="F1895" s="45" t="inlineStr">
        <is>
          <t>source_disjoint_test</t>
        </is>
      </c>
      <c r="G1895" s="45" t="inlineStr">
        <is>
          <t>pressure-020-scene-0002</t>
        </is>
      </c>
      <c r="H1895" s="45" t="inlineStr">
        <is>
          <t>pressure-020</t>
        </is>
      </c>
      <c r="I1895" s="59" t="inlineStr">
        <is>
          <t>7.307</t>
        </is>
      </c>
      <c r="J1895" s="59" t="inlineStr">
        <is>
          <t>82.716</t>
        </is>
      </c>
      <c r="K1895" s="45" t="inlineStr">
        <is>
          <t>items/pressure-020-scene-0002/clip.mp4</t>
        </is>
      </c>
      <c r="L1895" s="45" t="inlineStr">
        <is>
          <t>items/pressure-020-scene-0002/thumbnail.jpg</t>
        </is>
      </c>
      <c r="M1895" s="52" t="inlineStr">
        <is>
          <t>ASR: hey everyone so today we're talking about basmati rice and how to make it in a pressure cooker so this happens to be jan and i's favorite kind of rice the i really understood what basmati rice was after going to india my first time spent some time in hyderabad and one of the local dishes there is biryani and it's made with basmati rice turns out this kind of rice is highly recommended for a low lectin or lectin-free diet so that made us very happy but the key is you got to pressure cook it and not only is pressure cooking good for the rice but it is much quicker to do than the traditional method of cooking basmati rice okay so we've come up with a way to make basmati rice in the pressure cooker did some experimentation use some of the traditional methods and kind of combine the two and we turn out with really good basmati rice also usually it turns out for us relatively non-sticky you can see here that's just a tiny sticky but but not too bad. I mean, it's not clumping together and all gooey and gross. So I've got a cup of the basmati rice here, and I'm gonna go ahead and just put it straight into the pressure cooker, because the first thing I'm gonna do is rinse it. And might as well just use the pressure cooker's pan, take this over to the sink, and rinse the rice. It is important to rinse your rice
OCR: ROYYAL BASMATI RICE ROYAL ROYYL
VLM: Visual summary: A man in a kitchen holds a bag of Royal Basmati Rice and a plate, standing next to a pressure cooker.
视觉摘要: 一名男子在厨房里拿着一袋皇家巴斯马蒂大米和一个盘子，站在一个压力锅旁边。
Visible product: Pressure Cooker
Visible components: Royal Basmati Rice bag; pressure cooker; microwave oven; stove; refrigerator; sink; window with blinds
Visible actions: man holding rice bag; man holding plate; man gesturing with hand</t>
        </is>
      </c>
      <c r="N1895" s="45" t="inlineStr">
        <is>
          <t>15</t>
        </is>
      </c>
      <c r="O1895" s="45" t="inlineStr">
        <is>
          <t>0</t>
        </is>
      </c>
      <c r="P1895" s="59" t="str"/>
      <c r="Q1895" s="59" t="str"/>
      <c r="R1895" s="52" t="inlineStr">
        <is>
          <t>The scene shows a pressure cooker and Royal Basmati Rice, with ASR discussing rinsing rice in the pressure cooker, but no evidence of cleaning or reinstalling the inner pot.</t>
        </is>
      </c>
      <c r="S1895" s="52" t="inlineStr">
        <is>
          <t>VLM|ASR|OCR</t>
        </is>
      </c>
      <c r="T1895" s="52" t="inlineStr">
        <is>
          <t>low</t>
        </is>
      </c>
      <c r="U1895" s="52" t="inlineStr">
        <is>
          <t>No visual, spoken, or OCR evidence addresses cleaning or reinstalling the pressure-cooker inner pot.</t>
        </is>
      </c>
      <c r="V1895" s="45" t="inlineStr">
        <is>
          <t>R1</t>
        </is>
      </c>
      <c r="W1895" s="46" t="inlineStr">
        <is>
          <t>0</t>
        </is>
      </c>
      <c r="X1895" s="60" t="n"/>
      <c r="Y1895" s="60" t="n"/>
      <c r="Z1895" s="46" t="inlineStr">
        <is>
          <t>no</t>
        </is>
      </c>
      <c r="AA1895" s="54" t="inlineStr">
        <is>
          <t>6帧画面均显示男子在台面旁讲解,未出现内胆取出、清洗或重新安装的动作。</t>
        </is>
      </c>
      <c r="AB1895" s="54" t="n"/>
      <c r="AC1895" s="46" t="inlineStr">
        <is>
          <t>completed</t>
        </is>
      </c>
      <c r="AD1895" s="46" t="inlineStr">
        <is>
          <t>2026-07-28T01:55:19+08:00</t>
        </is>
      </c>
      <c r="AE1895" s="47">
        <f>IF(AC1895&lt;&gt;"completed","",IF(W1895=O1895,"no","yes"))</f>
        <v/>
      </c>
      <c r="AF1895" s="47">
        <f>IF(AC1895&lt;&gt;"completed","",IF(AND(X1895=P1895,Y1895=Q1895),"no","yes"))</f>
        <v/>
      </c>
      <c r="AG1895" s="47">
        <f>IF(AC1895&lt;&gt;"completed","待复核",IF(OR(W1895="",Z1895="",AA1895="",AD1895=""),"缺少必填项",IF(AND(OR(AE1895="yes",AF1895="yes"),AB1895=""),"修正原因缺失",IF(OR(W1895=0,W1895=1),IF(AND(X1895="",Y1895=""),"通过","0/1级时间应留空"),IF(AND(OR(W1895=2,W1895=3),X1895&lt;&gt;"",Y1895&lt;&gt;"",X1895&gt;=I1895,Y1895&lt;=J1895,Y1895&gt;X1895),"通过","2/3级时间无效")))))</f>
        <v/>
      </c>
    </row>
    <row r="1896">
      <c r="A1896" s="45" t="inlineStr">
        <is>
          <t>VQ-046</t>
        </is>
      </c>
      <c r="B1896" s="52" t="inlineStr">
        <is>
          <t>How is the pressure-cooker inner pot cleaned and reinstalled?</t>
        </is>
      </c>
      <c r="C1896" s="45" t="inlineStr">
        <is>
          <t>en</t>
        </is>
      </c>
      <c r="D1896" s="45" t="inlineStr">
        <is>
          <t>Pressure Cooker</t>
        </is>
      </c>
      <c r="E1896" s="45" t="inlineStr">
        <is>
          <t>maintenance</t>
        </is>
      </c>
      <c r="F1896" s="45" t="inlineStr">
        <is>
          <t>source_disjoint_test</t>
        </is>
      </c>
      <c r="G1896" s="45" t="inlineStr">
        <is>
          <t>pressure-033-scene-0068</t>
        </is>
      </c>
      <c r="H1896" s="45" t="inlineStr">
        <is>
          <t>pressure-033</t>
        </is>
      </c>
      <c r="I1896" s="59" t="inlineStr">
        <is>
          <t>792.326</t>
        </is>
      </c>
      <c r="J1896" s="59" t="inlineStr">
        <is>
          <t>799.633</t>
        </is>
      </c>
      <c r="K1896" s="45" t="inlineStr">
        <is>
          <t>items/pressure-033-scene-0068/clip.mp4</t>
        </is>
      </c>
      <c r="L1896" s="45" t="inlineStr">
        <is>
          <t>items/pressure-033-scene-0068/thumbnail.jpg</t>
        </is>
      </c>
      <c r="M1896" s="52" t="inlineStr">
        <is>
          <t>ASR: You should always wash the rubbery gasket in a mild liquid dishwashing soap. Either towel dry it or let it air dry before you insert it back in the underside of the lid. The lid should never be put in the dishwasher. wash. Always wash it with a soft sponge, warm water, and also liquid dishwashing soap. After
VLM: Visual summary: A chef in a white uniform stands in a kitchen, holding a plate and then a dark, round object, with a pressure cooker and other cooking equipment visible on the counter.
视觉摘要: 一位穿着白色制服的厨师站在厨房里，先拿着一个盘子，然后拿着一个深色的圆形物体，操作台上有压力锅和其他厨具。
Visible product: Pressure Cooker
Visible components: chef; white chef's coat; plate; dark round object; pressure cooker; stovetop; pots; book with 'PRESSURE COOKER' title; jar; bottle
Visible actions: chef holding a plate; chef holding a dark round object
Visible warnings: PRESSURE COOKER</t>
        </is>
      </c>
      <c r="N1896" s="45" t="inlineStr">
        <is>
          <t>16</t>
        </is>
      </c>
      <c r="O1896" s="45" t="inlineStr">
        <is>
          <t>2</t>
        </is>
      </c>
      <c r="P1896" s="59" t="inlineStr">
        <is>
          <t>792.326</t>
        </is>
      </c>
      <c r="Q1896" s="59" t="inlineStr">
        <is>
          <t>799.633</t>
        </is>
      </c>
      <c r="R1896" s="52" t="inlineStr">
        <is>
          <t>ASR mentions washing the rubbery gasket with mild soap and drying it before reinstallation, which is part of cleaning and reinstallation steps for the pressure cooker inner pot. VLM shows a pressure cooker visible, confirming product context.</t>
        </is>
      </c>
      <c r="S1896" s="52" t="inlineStr">
        <is>
          <t>ASR|VLM</t>
        </is>
      </c>
      <c r="T1896" s="52" t="inlineStr">
        <is>
          <t>low</t>
        </is>
      </c>
      <c r="U1896" s="52" t="inlineStr">
        <is>
          <t>The ASR text does not explicitly mention the inner pot, but refers to the gasket and lid, which are directly related to the inner pot's reinstallation. The visual evidence confirms the product context.</t>
        </is>
      </c>
      <c r="V1896" s="45" t="inlineStr">
        <is>
          <t>R1</t>
        </is>
      </c>
      <c r="W1896" s="46" t="inlineStr">
        <is>
          <t>0</t>
        </is>
      </c>
      <c r="X1896" s="60" t="n"/>
      <c r="Y1896" s="60" t="n"/>
      <c r="Z1896" s="46" t="inlineStr">
        <is>
          <t>no</t>
        </is>
      </c>
      <c r="AA1896" s="54" t="inlineStr">
        <is>
          <t>场景围绕密封圈和锅盖清洗，未出现内胆的清洁或重装。</t>
        </is>
      </c>
      <c r="AB1896" s="54" t="inlineStr">
        <is>
          <t>AI=2→R1=0：内容为密封圈与锅盖清洗，与内胆清洁重装无关。</t>
        </is>
      </c>
      <c r="AC1896" s="46" t="inlineStr">
        <is>
          <t>completed</t>
        </is>
      </c>
      <c r="AD1896" s="46" t="inlineStr">
        <is>
          <t>2026-07-28T01:55:19+08:00</t>
        </is>
      </c>
      <c r="AE1896" s="47">
        <f>IF(AC1896&lt;&gt;"completed","",IF(W1896=O1896,"no","yes"))</f>
        <v/>
      </c>
      <c r="AF1896" s="47">
        <f>IF(AC1896&lt;&gt;"completed","",IF(AND(X1896=P1896,Y1896=Q1896),"no","yes"))</f>
        <v/>
      </c>
      <c r="AG1896" s="47">
        <f>IF(AC1896&lt;&gt;"completed","待复核",IF(OR(W1896="",Z1896="",AA1896="",AD1896=""),"缺少必填项",IF(AND(OR(AE1896="yes",AF1896="yes"),AB1896=""),"修正原因缺失",IF(OR(W1896=0,W1896=1),IF(AND(X1896="",Y1896=""),"通过","0/1级时间应留空"),IF(AND(OR(W1896=2,W1896=3),X1896&lt;&gt;"",Y1896&lt;&gt;"",X1896&gt;=I1896,Y1896&lt;=J1896,Y1896&gt;X1896),"通过","2/3级时间无效")))))</f>
        <v/>
      </c>
    </row>
    <row r="1897">
      <c r="A1897" s="45" t="inlineStr">
        <is>
          <t>VQ-046</t>
        </is>
      </c>
      <c r="B1897" s="52" t="inlineStr">
        <is>
          <t>How is the pressure-cooker inner pot cleaned and reinstalled?</t>
        </is>
      </c>
      <c r="C1897" s="45" t="inlineStr">
        <is>
          <t>en</t>
        </is>
      </c>
      <c r="D1897" s="45" t="inlineStr">
        <is>
          <t>Pressure Cooker</t>
        </is>
      </c>
      <c r="E1897" s="45" t="inlineStr">
        <is>
          <t>maintenance</t>
        </is>
      </c>
      <c r="F1897" s="45" t="inlineStr">
        <is>
          <t>source_disjoint_test</t>
        </is>
      </c>
      <c r="G1897" s="45" t="inlineStr">
        <is>
          <t>pressure-032-scene-0003</t>
        </is>
      </c>
      <c r="H1897" s="45" t="inlineStr">
        <is>
          <t>pressure-032</t>
        </is>
      </c>
      <c r="I1897" s="59" t="inlineStr">
        <is>
          <t>1379.311</t>
        </is>
      </c>
      <c r="J1897" s="59" t="inlineStr">
        <is>
          <t>1438.637</t>
        </is>
      </c>
      <c r="K1897" s="45" t="inlineStr">
        <is>
          <t>items/pressure-032-scene-0003/clip.mp4</t>
        </is>
      </c>
      <c r="L1897" s="45" t="inlineStr">
        <is>
          <t>items/pressure-032-scene-0003/thumbnail.jpg</t>
        </is>
      </c>
      <c r="M1897" s="52" t="inlineStr">
        <is>
          <t>ASR: okay not what yeah see it's supposed to rock like this but for some reason it's It's not rocking. Well I hope that it doesn't blow on the bottom, it's supposed to get really noisy. So gosh. Don't let it go. It's resting on the burner. It's on the burner? Okay, it's still resting. Well, I'll tell you what, I may have to go to the pressure cooker shop and find out what's wrong with it, but that's what it usually does, see? So we'll just go ahead and let this cook for another ten minutes and see what happens. Okay, now it's doing its thing. Okay, this is how it's supposed to rock, so evidently I haven't used it for a while. So, here we go. Now, it's going to be cooking for eight more minutes. I'm going to turn the heat down. There. A gentle rock is what you want on a pressure cooker. Don't we all want gentle rocking? Oh, now, now. This is comforting food, so once you eat it, you won't be rocked. Okay, our cooking time is finished, so how we're going to do this is we're going to take this over
OCR: 2S PSKIMD AILNEU
VLM: Visual summary: Two women in a kitchen are interacting with a pressure cooker on the counter.
视觉摘要: 两位女士在厨房里与放在台面上的压力锅互动。
Visible product: Pressure Cooker
Visible components: pressure cooker; lid; knob; aprons; kitchen counter; refrigerator; utensils
Visible actions: woman gesturing with hands; woman looking upward; woman reaching for stove knob
Visible states: pressure cooker on counter; lid on pressure cooker; woman standing near stove
Visual uncertainty: The specific model or brand of the pressure cooker is not visible. The exact action being performed is not fully clear from the frames.</t>
        </is>
      </c>
      <c r="N1897" s="45" t="inlineStr">
        <is>
          <t>17</t>
        </is>
      </c>
      <c r="O1897" s="45" t="inlineStr">
        <is>
          <t>0</t>
        </is>
      </c>
      <c r="P1897" s="59" t="str"/>
      <c r="Q1897" s="59" t="str"/>
      <c r="R1897" s="52" t="inlineStr">
        <is>
          <t>The scene shows a pressure cooker on a counter with women interacting with it, but no evidence of cleaning or reinstallation of the inner pot is visible or mentioned.</t>
        </is>
      </c>
      <c r="S1897" s="52" t="inlineStr">
        <is>
          <t>VLM</t>
        </is>
      </c>
      <c r="T1897" s="52" t="inlineStr">
        <is>
          <t>low</t>
        </is>
      </c>
      <c r="U1897" s="52" t="inlineStr">
        <is>
          <t>No visual or textual evidence of cleaning or reinstallation of the inner pot is present.</t>
        </is>
      </c>
      <c r="V1897" s="45" t="inlineStr">
        <is>
          <t>R1</t>
        </is>
      </c>
      <c r="W1897" s="46" t="inlineStr">
        <is>
          <t>0</t>
        </is>
      </c>
      <c r="X1897" s="60" t="n"/>
      <c r="Y1897" s="60" t="n"/>
      <c r="Z1897" s="46" t="inlineStr">
        <is>
          <t>no</t>
        </is>
      </c>
      <c r="AA1897" s="54" t="inlineStr">
        <is>
          <t>6帧中没有出现内胆的清洗、擦干或重新装回动作。</t>
        </is>
      </c>
      <c r="AB1897" s="54" t="n"/>
      <c r="AC1897" s="46" t="inlineStr">
        <is>
          <t>completed</t>
        </is>
      </c>
      <c r="AD1897" s="46" t="inlineStr">
        <is>
          <t>2026-07-28T01:55:19+08:00</t>
        </is>
      </c>
      <c r="AE1897" s="47">
        <f>IF(AC1897&lt;&gt;"completed","",IF(W1897=O1897,"no","yes"))</f>
        <v/>
      </c>
      <c r="AF1897" s="47">
        <f>IF(AC1897&lt;&gt;"completed","",IF(AND(X1897=P1897,Y1897=Q1897),"no","yes"))</f>
        <v/>
      </c>
      <c r="AG1897" s="47">
        <f>IF(AC1897&lt;&gt;"completed","待复核",IF(OR(W1897="",Z1897="",AA1897="",AD1897=""),"缺少必填项",IF(AND(OR(AE1897="yes",AF1897="yes"),AB1897=""),"修正原因缺失",IF(OR(W1897=0,W1897=1),IF(AND(X1897="",Y1897=""),"通过","0/1级时间应留空"),IF(AND(OR(W1897=2,W1897=3),X1897&lt;&gt;"",Y1897&lt;&gt;"",X1897&gt;=I1897,Y1897&lt;=J1897,Y1897&gt;X1897),"通过","2/3级时间无效")))))</f>
        <v/>
      </c>
    </row>
    <row r="1898">
      <c r="A1898" s="45" t="inlineStr">
        <is>
          <t>VQ-046</t>
        </is>
      </c>
      <c r="B1898" s="52" t="inlineStr">
        <is>
          <t>How is the pressure-cooker inner pot cleaned and reinstalled?</t>
        </is>
      </c>
      <c r="C1898" s="45" t="inlineStr">
        <is>
          <t>en</t>
        </is>
      </c>
      <c r="D1898" s="45" t="inlineStr">
        <is>
          <t>Pressure Cooker</t>
        </is>
      </c>
      <c r="E1898" s="45" t="inlineStr">
        <is>
          <t>maintenance</t>
        </is>
      </c>
      <c r="F1898" s="45" t="inlineStr">
        <is>
          <t>source_disjoint_test</t>
        </is>
      </c>
      <c r="G1898" s="45" t="inlineStr">
        <is>
          <t>pressure-028-scene-0001</t>
        </is>
      </c>
      <c r="H1898" s="45" t="inlineStr">
        <is>
          <t>pressure-028</t>
        </is>
      </c>
      <c r="I1898" s="59" t="inlineStr">
        <is>
          <t>0.0</t>
        </is>
      </c>
      <c r="J1898" s="59" t="inlineStr">
        <is>
          <t>722.4</t>
        </is>
      </c>
      <c r="K1898" s="45" t="inlineStr">
        <is>
          <t>items/pressure-028-scene-0001/clip.mp4</t>
        </is>
      </c>
      <c r="L1898" s="45" t="inlineStr">
        <is>
          <t>items/pressure-028-scene-0001/thumbnail.jpg</t>
        </is>
      </c>
      <c r="M1898" s="52" t="inlineStr">
        <is>
          <t>ASR: Hey everyone, how are you? I'm Kristen Lass and tonight I'm going to make for you one of my favorite recipes, risotto with shrimp. What you may be thinking is that risotto you have to stand over the stove and stir and stir and stir, but over the past year we've learned to make it with the instant pot which I have here. So I can't wait to show you how to make risotto and with shrimp in my case you could put chicken or another type of seafood if you want. So what I'm going to start with is just drizzling a little bit of olive oil in the bottom of the Instant Pot. I've had this preheating on saute method and I have chopped up one shallot that I'm going to put in the bottom of the pan and you can probably hear it sizzling a little bit here. Shallots cook really quickly, a lot quicker than onions, so you want to keep watching it and keep stirring it for as long as you can so this isn't something that you'd want to walk away from here so i'm going to let those shallots saute probably for about two minutes and while i'm doing that i also have two crushed garlic cloves that i'm going to put in after the two minutes i have one cup of arboreal rice which is italian rice for risotto i have a white wine that i'm going to put in i like pinot grigio you you could put Riesling, you could put champagne, Prosecco. I've even seen some people make risotto with red wine. I just prefer it with white wine. And then we also include chicken stock. And then I'll finish it off with several ingredients after that, that I'll talk about in a little bit. All right. So I'm going to add two crushed garlic cloves. I'll take those out after. They're just really to flavor the oil that's in here right now. I don't usually put butter in my risotto, but you can also add a pat or two of butter if you'd like. And then I'm going to add my one cup of arborio rice and that's going to cook again for about two to three minutes. You want that to get a little bit toasty. It helps bring out some of the flavors of the rice. So I'm just going to spread that all over the bottom of the pan. You can see that the shallots and the rice are really browning in here I'm gonna leave the garlic in and I'm going to add one cup of white wine in my case Pinot Grigio so you're gonna hear it sizzle so the wine is gonna continue to come up to a boil and it will evaporate into the rice so it's gonna really flavor that rice really nicely all right so the rice and the wine have been boiling for about five minutes and you can see that a lot of it has been absorbed into the rice. Now I'm going to put about a teaspoon of salt, I like to use sea salt, into the rice and stir that around. I'm also going to take out the garlic cloves, all of them, and I'm going to add two cups of chicken stock. I like to use less sodium because because I like to control the salt. And also when I'm making this on the stove top, I'll use three cups, but in the Instant Pot, since no steam can escape, I use two cups of chicken stock. So pour that in. We're gonna stir that once. And then I'm going to put the Instant Pot lid on. And I'm gonna make sure I'm gonna seal it. And I'm gonna set it from saute to pressure cook, for 10 minutes and if you're familiar with the instant pot I'm gonna take it and do a pressure release after 10 minutes. So in the meantime I'm gonna come to my stove and make the shrimp so come on and join me over there. Alright so the rice is cooking in the instant pot and I'm preheating a pan on the stove, medium heat. Just put in some olive oil and going to put in a pat of butter and this trick if you put butter and olive oil together the neither really burns the butter doesn't burn and the olive oil doesn't burn so we're getting ready to saute up some shrimp I marinated my shrimp just salt and pepper parsley and a little garlic salt for flavoring you can really put in whatever seafood seasoning you'd like on the shrimp so we're gonna let that melt a little bit and get ready to put the shrimp in the shrimp really only need two minutes on a side or less so you can do this as the risotto is cooking in the instant pot or you can do it after if you'd rather it really hot or you can do it before and reheat it so it's really versatile all right so the butter and olive oil has been heated and you can hear the sizzle when i put the shrimp in again Again, by the time I get all the shrimp in, the other ones will probably be ready to flip. We're serving shrimp for three people tonight, so I have five shrimp per person, but you can really gauge it however you like. And these shrimp are 30 to 41, which means 30 to 41 shrimp per pound. So again, you can use smaller or larger shrimp based upon your preference. So you can see that the tails are already starting to get red or pinkish color and they really only take a minute or two on each side. I'm going to lower the heat just a little to not overcook them. So I got a clean plate that I'm going to use. Just flipping them, they're already really nice and pink on one side. These were just frozen shrimp. I thawed them out for about an hour under running cold water in the sink. you can use fresh shrimp. I prefer not to use pre-cooked shrimp just because I like to flavor them and season them ahead of time. So again just need another minute or two on that side and they'll be ready to sit and put on top of your risotto once that comes out of the instant pot. 10 minutes is up on the instant pot so I'm going to do a release. This is going to be a lot of steam and a lot of noise. Make sure you use a towel because it's really hot. It's a lot under a lot of pressure all right time for the big reveal so it looks a little bit soupy still but that is totally okay i'm gonna set the setting to saute again i'm gonna stir the rice and let a little bit of the liquid boil off i'm also gonna add salt and pepper right now and then i'm gonna add a dollop of mascarpone cheese and some parmesan cheese and some lemon juice which really helps bring out the flavor. You can use as little or as much salt and pepper as you like. So it's starting to come to a boil where some of the liquid is gonna boil off. So mascarpone cheese you can just find in the cheese section of your grocery store. I find it with the Parmesan cheese or the brie. I just use a tablespoon and then do like a really big dollop so probably a quarter cup if you're measuring. I've made this so many times I really don't measure it much anymore. So that's in there. It's really just going to melt away. And I also add grated parmesan cheese. It's really it's melty-est. If you like a different type of cheese maybe asiago is a little bit stronger. Probably mozzarella is not good because it's pretty stringy. I'd stick to a parmesan so probably like three small handfuls and stir that up. It's still on sauté method. The mascarpone is melting away in there. You can see the pepper and the salt. Some people don't like to see the pepper flakes so if you have white pepper, some prefer white pepper. Give that another second and then I'm gonna squeeze half a a side of lemon. To keep the seeds out of the lemon, I usually squeeze it over my hand so the seeds end up in my hand and the juice kind of just flows through. If you end up with a seed, probably pick it out pretty easily. But the lemon juice just really gives it a little bit of a kick that if it's not in there, I kind of notice it. So that's half a lemon. I got three seeds in my hand so that's good and then I'm going to give it another stir and then for the next shot we are going to plate this it's going to be really delicious all right so I have a nice shallow bowl you can really serve it in whatever you like to scoop out some I'm going to do two big scoops here and then add as many shrimp as you like I'm going to do five per bowl tonight night. My daughter is five and she absolutely loves shrimp so we always make extra for her which is awesome that she loves seafood. All right so we got five there and I like to just finish it off with a little bit of parsley to give it a little bit more color. So there you go shrimp risotto in the instant pot. Enjoy!
OCR: Instant Pot Risotto with Shrimp MOPIE Instort Dot Hot RBORI Kristen Las Instart Dct Instart Det DUNEDI Irstort Dct OLNEUL ARBORIO Drizzle Olive Oil on bottom of pan Inatart Pet Drizzle Olive Oi on bottom of pan PRO trstert Dct 8ot Instart Dek DLIVEON PINOT GRIS 1 Shallot peeled and minced Irstart Dct ULIVEDIL Instari Dct On UUVEOI MPPE Instort Dct DUVEDI Irstart Gict DLIVEUL OuvEDIL Garlic cloves peeled and crushed 1 cup Arborio rice NETWT320Z (2LB M907g) TELIEN ChateasteMichelle IMPORTED RAD 100% PURE FILIPPO SINCE 1867 BERIO OLIVE EOIL 1617 COLUMBIA YALLEY For Sautéing &amp; Grilling diln uP Gr R Chateas teMichelle TRADE FILIP 186 BER YESTAS 1017 PINOT GRIS COLUMBIA VALLEY Irstert De ULVEDL upiek ock o) Irstont Dct DLIVEDIL 2 Garlic cloves peeled and crushed trstart Dct ARHORL AEO ULNEDIL Irstart Det ARBORIC HD UNVEDIL Irstart Dt Irstort Eict MERTB ULINE DIL I cup Arborio rice Instart Pet HICKEN ARBORI ULIVEOIL Instart De EI RO OLVEDIL u P Gr Rin wGri 1 tsp salt tsp salt GPE Renove garlie cloves GRE HRE MPE Pressure cook 10 minutes on high PARO Irstart Ded 0008 Irsteel Det 00:10 Instart Drt 1 pat of butter L000 Instort Eict Iesterk D Instant Pet 001S DOIS add salt &amp; pepper HPE trstort Dut MOPH 0, Irstark Det Insteet Cot dollop of Mascarpone cheese Irstart Dck 0n Irstert Det grated Parmesan Cheese to taste Squeeze V a lemon for juice RO 0o Irstert Cc MRE Iratart Dct PIRO tratcrt De Co OFF 11 Wstort De Irstort D vrstart Det sprinkle with parsley Olive oil to coat bottom of pot 1 cup white wine - Pinot Grigio or Riesling 2 cups chicken stock (veg or fish stock ok) V lemon for juice 3 Tbsp Mascarpone cheese I isp pepper Shrump Scasoning of choice Sauté in olive oil &amp; butter % lemon for juice 3 Thsp Mascarpone cheese I tsp pepper 1 tsp pepper Shrimp Seasoning of choice 1 isp pepper This Has Been A Production of S M C SHREWSBURY MEDIA CONNECTION www.ShrewsburyMediaConnection.org
VLM: Visual summary: A woman is preparing food in a modern kitchen, using a pressure cooker and a stovetop pan.
视觉摘要: 一名女性在现代厨房中准备食物，使用压力锅和炉灶煎锅。
Visible product: Pressure Cooker
Visible components: Instant Pot pressure cooker; stovetop gas range; cutting board; measuring cup; bottle of olive oil; bottle of wine; jar of seasoning; lemon; garlic cloves; pan; plate
Visible actions: woman adding ingredients to pressure cooker; person adding shrimp to pan; woman removing cooked shrimp from pressure cooker
Visible states: pressure cooker display shows 'OFF'; shrimp cooking in pan; shrimp on plate</t>
        </is>
      </c>
      <c r="N1898" s="45" t="inlineStr">
        <is>
          <t>18</t>
        </is>
      </c>
      <c r="O1898" s="45" t="inlineStr">
        <is>
          <t>0</t>
        </is>
      </c>
      <c r="P1898" s="59" t="str"/>
      <c r="Q1898" s="59" t="str"/>
      <c r="R1898" s="52" t="inlineStr">
        <is>
          <t>The video shows the pressure cooker being used for cooking risotto, with ingredients added and the lid sealed, but no visual or spoken evidence of cleaning the inner pot or reinstalling it after use.</t>
        </is>
      </c>
      <c r="S1898" s="52" t="inlineStr">
        <is>
          <t>VLM|ASR|OCR</t>
        </is>
      </c>
      <c r="T1898" s="52" t="inlineStr">
        <is>
          <t>low</t>
        </is>
      </c>
      <c r="U1898" s="52" t="inlineStr">
        <is>
          <t>No evidence of cleaning or reinstallation steps is present in the provided multimodal data.</t>
        </is>
      </c>
      <c r="V1898" s="45" t="inlineStr">
        <is>
          <t>R1</t>
        </is>
      </c>
      <c r="W1898" s="46" t="n">
        <v>1</v>
      </c>
      <c r="X1898" s="60" t="n"/>
      <c r="Y1898" s="60" t="n"/>
      <c r="Z1898" s="46" t="inlineStr">
        <is>
          <t>no</t>
        </is>
      </c>
      <c r="AA1898" s="54" t="inlineStr">
        <is>
          <t>画面中Instant Pot在使用中,内胆未取出展示,无清洁或重新安装的动作。</t>
        </is>
      </c>
      <c r="AB1898" s="54" t="inlineStr">
        <is>
          <t>第三轮仲裁修正：R1原记录 等级=0 时间=[None,None] 泄漏=no → 仲裁 等级=1 时间=[None,None] 泄漏=no。理由：Instant Pot可见但内胆始终在主机内，6帧中无任何取出、清洗、擦干或重新装回画面，采纳复核方1级意见。</t>
        </is>
      </c>
      <c r="AC1898" s="46" t="inlineStr">
        <is>
          <t>completed</t>
        </is>
      </c>
      <c r="AD1898" s="46" t="inlineStr">
        <is>
          <t>2026-07-28T20:35:21+08:00</t>
        </is>
      </c>
      <c r="AE1898" s="47">
        <f>IF(AC1898&lt;&gt;"completed","",IF(W1898=O1898,"no","yes"))</f>
        <v/>
      </c>
      <c r="AF1898" s="47">
        <f>IF(AC1898&lt;&gt;"completed","",IF(AND(X1898=P1898,Y1898=Q1898),"no","yes"))</f>
        <v/>
      </c>
      <c r="AG1898" s="47">
        <f>IF(AC1898&lt;&gt;"completed","待复核",IF(OR(W1898="",Z1898="",AA1898="",AD1898=""),"缺少必填项",IF(AND(OR(AE1898="yes",AF1898="yes"),AB1898=""),"修正原因缺失",IF(OR(W1898=0,W1898=1),IF(AND(X1898="",Y1898=""),"通过","0/1级时间应留空"),IF(AND(OR(W1898=2,W1898=3),X1898&lt;&gt;"",Y1898&lt;&gt;"",X1898&gt;=I1898,Y1898&lt;=J1898,Y1898&gt;X1898),"通过","2/3级时间无效")))))</f>
        <v/>
      </c>
    </row>
    <row r="1899">
      <c r="A1899" s="45" t="inlineStr">
        <is>
          <t>VQ-046</t>
        </is>
      </c>
      <c r="B1899" s="52" t="inlineStr">
        <is>
          <t>How is the pressure-cooker inner pot cleaned and reinstalled?</t>
        </is>
      </c>
      <c r="C1899" s="45" t="inlineStr">
        <is>
          <t>en</t>
        </is>
      </c>
      <c r="D1899" s="45" t="inlineStr">
        <is>
          <t>Pressure Cooker</t>
        </is>
      </c>
      <c r="E1899" s="45" t="inlineStr">
        <is>
          <t>maintenance</t>
        </is>
      </c>
      <c r="F1899" s="45" t="inlineStr">
        <is>
          <t>source_disjoint_test</t>
        </is>
      </c>
      <c r="G1899" s="45" t="inlineStr">
        <is>
          <t>pressure-020-scene-0003</t>
        </is>
      </c>
      <c r="H1899" s="45" t="inlineStr">
        <is>
          <t>pressure-020</t>
        </is>
      </c>
      <c r="I1899" s="59" t="inlineStr">
        <is>
          <t>82.716</t>
        </is>
      </c>
      <c r="J1899" s="59" t="inlineStr">
        <is>
          <t>105.939</t>
        </is>
      </c>
      <c r="K1899" s="45" t="inlineStr">
        <is>
          <t>items/pressure-020-scene-0003/clip.mp4</t>
        </is>
      </c>
      <c r="L1899" s="45" t="inlineStr">
        <is>
          <t>items/pressure-020-scene-0003/thumbnail.jpg</t>
        </is>
      </c>
      <c r="M1899" s="52" t="inlineStr">
        <is>
          <t>ASR: It is important to rinse your rice because it helps make it a lot less sticky. There's a lot of starch from the processing of the rice, and it will rinse that starch off. And then, you know, you never know, maybe still be a little bit of debris and other things that you don't want to eat in there so it's just a good idea to rinse it so let's do that you can see that water look how milky it is
VLM: Visual summary: A person is rinsing and draining rice in a metal pot at a kitchen sink.
视觉摘要: 一个人在厨房水槽里用金属锅冲洗并沥干大米。
Visible product: Pressure Cooker
Visible components: metal pot; sink; faucet; strainer; granite countertop
Visible actions: rinsing rice with water; holding pot; pouring rice into strainer
Visible states: rice being rinsed; water flowing from faucet; rice being drained
Visual uncertainty: The specific model or brand of the pressure cooker is not visible.</t>
        </is>
      </c>
      <c r="N1899" s="45" t="inlineStr">
        <is>
          <t>19</t>
        </is>
      </c>
      <c r="O1899" s="45" t="inlineStr">
        <is>
          <t>0</t>
        </is>
      </c>
      <c r="P1899" s="59" t="str"/>
      <c r="Q1899" s="59" t="str"/>
      <c r="R1899" s="52" t="inlineStr">
        <is>
          <t>The scene shows rinsing rice in a metal pot, not cleaning or reinstalling a pressure-cooker inner pot. No evidence of pressure cooker components or maintenance actions is visible or audible.</t>
        </is>
      </c>
      <c r="S1899" s="52" t="inlineStr">
        <is>
          <t>VLM|ASR</t>
        </is>
      </c>
      <c r="T1899" s="52" t="inlineStr">
        <is>
          <t>low</t>
        </is>
      </c>
      <c r="U1899" s="52" t="inlineStr">
        <is>
          <t>No ambiguity: the scene is clearly about rinsing rice, not pressure cooker maintenance.</t>
        </is>
      </c>
      <c r="V1899" s="45" t="inlineStr">
        <is>
          <t>R1</t>
        </is>
      </c>
      <c r="W1899" s="46" t="inlineStr">
        <is>
          <t>0</t>
        </is>
      </c>
      <c r="X1899" s="60" t="n"/>
      <c r="Y1899" s="60" t="n"/>
      <c r="Z1899" s="46" t="inlineStr">
        <is>
          <t>no</t>
        </is>
      </c>
      <c r="AA1899" s="54" t="inlineStr">
        <is>
          <t>全部6帧（t=82.7s-105.9s）显示冲洗一个普通金属锅，无法确认其为压力锅内胆，且未展示任何重新安装动作。</t>
        </is>
      </c>
      <c r="AB1899" s="54" t="n"/>
      <c r="AC1899" s="46" t="inlineStr">
        <is>
          <t>completed</t>
        </is>
      </c>
      <c r="AD1899" s="46" t="inlineStr">
        <is>
          <t>2026-07-28T02:00:15+08:00</t>
        </is>
      </c>
      <c r="AE1899" s="47">
        <f>IF(AC1899&lt;&gt;"completed","",IF(W1899=O1899,"no","yes"))</f>
        <v/>
      </c>
      <c r="AF1899" s="47">
        <f>IF(AC1899&lt;&gt;"completed","",IF(AND(X1899=P1899,Y1899=Q1899),"no","yes"))</f>
        <v/>
      </c>
      <c r="AG1899" s="47">
        <f>IF(AC1899&lt;&gt;"completed","待复核",IF(OR(W1899="",Z1899="",AA1899="",AD1899=""),"缺少必填项",IF(AND(OR(AE1899="yes",AF1899="yes"),AB1899=""),"修正原因缺失",IF(OR(W1899=0,W1899=1),IF(AND(X1899="",Y1899=""),"通过","0/1级时间应留空"),IF(AND(OR(W1899=2,W1899=3),X1899&lt;&gt;"",Y1899&lt;&gt;"",X1899&gt;=I1899,Y1899&lt;=J1899,Y1899&gt;X1899),"通过","2/3级时间无效")))))</f>
        <v/>
      </c>
    </row>
    <row r="1900">
      <c r="A1900" s="45" t="inlineStr">
        <is>
          <t>VQ-046</t>
        </is>
      </c>
      <c r="B1900" s="52" t="inlineStr">
        <is>
          <t>How is the pressure-cooker inner pot cleaned and reinstalled?</t>
        </is>
      </c>
      <c r="C1900" s="45" t="inlineStr">
        <is>
          <t>en</t>
        </is>
      </c>
      <c r="D1900" s="45" t="inlineStr">
        <is>
          <t>Pressure Cooker</t>
        </is>
      </c>
      <c r="E1900" s="45" t="inlineStr">
        <is>
          <t>maintenance</t>
        </is>
      </c>
      <c r="F1900" s="45" t="inlineStr">
        <is>
          <t>source_disjoint_test</t>
        </is>
      </c>
      <c r="G1900" s="45" t="inlineStr">
        <is>
          <t>pressure-027-scene-0029</t>
        </is>
      </c>
      <c r="H1900" s="45" t="inlineStr">
        <is>
          <t>pressure-027</t>
        </is>
      </c>
      <c r="I1900" s="59" t="inlineStr">
        <is>
          <t>332.733</t>
        </is>
      </c>
      <c r="J1900" s="59" t="inlineStr">
        <is>
          <t>345.045</t>
        </is>
      </c>
      <c r="K1900" s="45" t="inlineStr">
        <is>
          <t>items/pressure-027-scene-0029/clip.mp4</t>
        </is>
      </c>
      <c r="L1900" s="45" t="inlineStr">
        <is>
          <t>items/pressure-027-scene-0029/thumbnail.jpg</t>
        </is>
      </c>
      <c r="M1900" s="52" t="inlineStr">
        <is>
          <t>ASR: i'm going to put the top on and as always the top of the pressure cooker can give you some issues this is how we know that the steam is so you're going to check the pressure valve and make sure that it's closed otherwise it won't come up to pressure and it won't cook as fast as you'd like so let me ask you a question about the this pressure cooker and i i know the answer but
OCR: virginia this morning
VLM: Visual summary: A person in an apron is holding and pointing to the lid of a pressure cooker while standing in a kitchen.
视觉摘要: 一个人穿着围裙，手持并指着一个压力锅的锅盖，站在厨房里。
Visible product: Pressure Cooker
Visible components: pressure cooker; lid; apron; table; bowl; bottles; spatula; door; wall; sign
Visible actions: pointing at the lid; holding the lid
Visual uncertainty: The text on the sign is partially obscured and unreadable.</t>
        </is>
      </c>
      <c r="N1900" s="45" t="inlineStr">
        <is>
          <t>20</t>
        </is>
      </c>
      <c r="O1900" s="45" t="inlineStr">
        <is>
          <t>1</t>
        </is>
      </c>
      <c r="P1900" s="59" t="str"/>
      <c r="Q1900" s="59" t="str"/>
      <c r="R1900" s="52" t="inlineStr">
        <is>
          <t>The scene shows a person pointing to the lid of a pressure cooker, and the ASR mentions checking the pressure valve, which is related to operation, not cleaning or reinstallation of the inner pot.</t>
        </is>
      </c>
      <c r="S1900" s="52" t="inlineStr">
        <is>
          <t>VLM|ASR</t>
        </is>
      </c>
      <c r="T1900" s="52" t="inlineStr">
        <is>
          <t>low</t>
        </is>
      </c>
      <c r="U1900" s="52" t="inlineStr">
        <is>
          <t>No evidence of cleaning or reinstallation of the inner pot is visible or mentioned.</t>
        </is>
      </c>
      <c r="V1900" s="45" t="inlineStr">
        <is>
          <t>R1</t>
        </is>
      </c>
      <c r="W1900" s="46" t="inlineStr">
        <is>
          <t>1</t>
        </is>
      </c>
      <c r="X1900" s="60" t="n"/>
      <c r="Y1900" s="60" t="n"/>
      <c r="Z1900" s="46" t="inlineStr">
        <is>
          <t>no</t>
        </is>
      </c>
      <c r="AA1900" s="54" t="inlineStr">
        <is>
          <t>未涉及内胆清洗或装回。</t>
        </is>
      </c>
      <c r="AB1900" s="54" t="n"/>
      <c r="AC1900" s="46" t="inlineStr">
        <is>
          <t>completed</t>
        </is>
      </c>
      <c r="AD1900" s="46" t="inlineStr">
        <is>
          <t>2026-07-28T01:55:19+08:00</t>
        </is>
      </c>
      <c r="AE1900" s="47">
        <f>IF(AC1900&lt;&gt;"completed","",IF(W1900=O1900,"no","yes"))</f>
        <v/>
      </c>
      <c r="AF1900" s="47">
        <f>IF(AC1900&lt;&gt;"completed","",IF(AND(X1900=P1900,Y1900=Q1900),"no","yes"))</f>
        <v/>
      </c>
      <c r="AG1900" s="47">
        <f>IF(AC1900&lt;&gt;"completed","待复核",IF(OR(W1900="",Z1900="",AA1900="",AD1900=""),"缺少必填项",IF(AND(OR(AE1900="yes",AF1900="yes"),AB1900=""),"修正原因缺失",IF(OR(W1900=0,W1900=1),IF(AND(X1900="",Y1900=""),"通过","0/1级时间应留空"),IF(AND(OR(W1900=2,W1900=3),X1900&lt;&gt;"",Y1900&lt;&gt;"",X1900&gt;=I1900,Y1900&lt;=J1900,Y1900&gt;X1900),"通过","2/3级时间无效")))))</f>
        <v/>
      </c>
    </row>
    <row r="1901">
      <c r="A1901" s="45" t="inlineStr">
        <is>
          <t>VQ-046</t>
        </is>
      </c>
      <c r="B1901" s="52" t="inlineStr">
        <is>
          <t>How is the pressure-cooker inner pot cleaned and reinstalled?</t>
        </is>
      </c>
      <c r="C1901" s="45" t="inlineStr">
        <is>
          <t>en</t>
        </is>
      </c>
      <c r="D1901" s="45" t="inlineStr">
        <is>
          <t>Pressure Cooker</t>
        </is>
      </c>
      <c r="E1901" s="45" t="inlineStr">
        <is>
          <t>maintenance</t>
        </is>
      </c>
      <c r="F1901" s="45" t="inlineStr">
        <is>
          <t>source_disjoint_test</t>
        </is>
      </c>
      <c r="G1901" s="45" t="inlineStr">
        <is>
          <t>pressure-027-scene-0021</t>
        </is>
      </c>
      <c r="H1901" s="45" t="inlineStr">
        <is>
          <t>pressure-027</t>
        </is>
      </c>
      <c r="I1901" s="59" t="inlineStr">
        <is>
          <t>265.399</t>
        </is>
      </c>
      <c r="J1901" s="59" t="inlineStr">
        <is>
          <t>280.38</t>
        </is>
      </c>
      <c r="K1901" s="45" t="inlineStr">
        <is>
          <t>items/pressure-027-scene-0021/clip.mp4</t>
        </is>
      </c>
      <c r="L1901" s="45" t="inlineStr">
        <is>
          <t>items/pressure-027-scene-0021/thumbnail.jpg</t>
        </is>
      </c>
      <c r="M1901" s="52" t="inlineStr">
        <is>
          <t>ASR: because we put a lot of other spices so now i'm just going to give this a good stir and make sure that the meat's kind of all well distributed we're almost done we're about to put the top on this we have just a couple of other things to add all right wait a minute shane hold on a second and maybe i missed it normally would you put beans in your chili in the past if you weren't making keto
OCR: virginia this morning
VLM: Visual summary: A person wearing an apron is stirring contents in a pressure cooker on a kitchen counter, with various ingredients and containers nearby.
视觉摘要: 一个人穿着围裙，在厨房台面上搅拌压力锅里的内容物，旁边放着各种食材和容器。
Visible product: Pressure Cooker
Visible components: pressure cooker; apron; wooden table; glass jar; plastic container; yellow sign with text
Visible actions: stirring; holding
Visual uncertainty: The full text on the yellow sign is not fully visible. The specific ingredients and their names are not identifiable.</t>
        </is>
      </c>
      <c r="N1901" s="45" t="inlineStr">
        <is>
          <t>21</t>
        </is>
      </c>
      <c r="O1901" s="45" t="inlineStr">
        <is>
          <t>0</t>
        </is>
      </c>
      <c r="P1901" s="59" t="str"/>
      <c r="Q1901" s="59" t="str"/>
      <c r="R1901" s="52" t="inlineStr">
        <is>
          <t>The scene shows a pressure cooker being used for cooking (stirring contents), not cleaning or reinstalling the inner pot. No actions related to cleaning or reinstallation are visible or mentioned.</t>
        </is>
      </c>
      <c r="S1901" s="52" t="inlineStr">
        <is>
          <t>VLM|ASR|OCR</t>
        </is>
      </c>
      <c r="T1901" s="52" t="inlineStr">
        <is>
          <t>low</t>
        </is>
      </c>
      <c r="U1901" s="52" t="inlineStr">
        <is>
          <t>The scene clearly depicts cooking activity, not maintenance. No evidence of cleaning or reinstallation is present.</t>
        </is>
      </c>
      <c r="V1901" s="45" t="inlineStr">
        <is>
          <t>R1</t>
        </is>
      </c>
      <c r="W1901" s="46" t="inlineStr">
        <is>
          <t>0</t>
        </is>
      </c>
      <c r="X1901" s="60" t="n"/>
      <c r="Y1901" s="60" t="n"/>
      <c r="Z1901" s="46" t="inlineStr">
        <is>
          <t>no</t>
        </is>
      </c>
      <c r="AA1901" s="54" t="inlineStr">
        <is>
          <t>6帧仅展示在锅内胆中搅拌食材，无清洗内胆、取出或重新装回动作（t=265.4s-280.4s）。</t>
        </is>
      </c>
      <c r="AB1901" s="54" t="n"/>
      <c r="AC1901" s="46" t="inlineStr">
        <is>
          <t>completed</t>
        </is>
      </c>
      <c r="AD1901" s="46" t="inlineStr">
        <is>
          <t>2026-07-28T01:55:19+08:00</t>
        </is>
      </c>
      <c r="AE1901" s="47">
        <f>IF(AC1901&lt;&gt;"completed","",IF(W1901=O1901,"no","yes"))</f>
        <v/>
      </c>
      <c r="AF1901" s="47">
        <f>IF(AC1901&lt;&gt;"completed","",IF(AND(X1901=P1901,Y1901=Q1901),"no","yes"))</f>
        <v/>
      </c>
      <c r="AG1901" s="47">
        <f>IF(AC1901&lt;&gt;"completed","待复核",IF(OR(W1901="",Z1901="",AA1901="",AD1901=""),"缺少必填项",IF(AND(OR(AE1901="yes",AF1901="yes"),AB1901=""),"修正原因缺失",IF(OR(W1901=0,W1901=1),IF(AND(X1901="",Y1901=""),"通过","0/1级时间应留空"),IF(AND(OR(W1901=2,W1901=3),X1901&lt;&gt;"",Y1901&lt;&gt;"",X1901&gt;=I1901,Y1901&lt;=J1901,Y1901&gt;X1901),"通过","2/3级时间无效")))))</f>
        <v/>
      </c>
    </row>
    <row r="1902">
      <c r="A1902" s="45" t="inlineStr">
        <is>
          <t>VQ-046</t>
        </is>
      </c>
      <c r="B1902" s="52" t="inlineStr">
        <is>
          <t>How is the pressure-cooker inner pot cleaned and reinstalled?</t>
        </is>
      </c>
      <c r="C1902" s="45" t="inlineStr">
        <is>
          <t>en</t>
        </is>
      </c>
      <c r="D1902" s="45" t="inlineStr">
        <is>
          <t>Pressure Cooker</t>
        </is>
      </c>
      <c r="E1902" s="45" t="inlineStr">
        <is>
          <t>maintenance</t>
        </is>
      </c>
      <c r="F1902" s="45" t="inlineStr">
        <is>
          <t>source_disjoint_test</t>
        </is>
      </c>
      <c r="G1902" s="45" t="inlineStr">
        <is>
          <t>pressure-027-scene-0005</t>
        </is>
      </c>
      <c r="H1902" s="45" t="inlineStr">
        <is>
          <t>pressure-027</t>
        </is>
      </c>
      <c r="I1902" s="59" t="inlineStr">
        <is>
          <t>66.8</t>
        </is>
      </c>
      <c r="J1902" s="59" t="inlineStr">
        <is>
          <t>79.646</t>
        </is>
      </c>
      <c r="K1902" s="45" t="inlineStr">
        <is>
          <t>items/pressure-027-scene-0005/clip.mp4</t>
        </is>
      </c>
      <c r="L1902" s="45" t="inlineStr">
        <is>
          <t>items/pressure-027-scene-0005/thumbnail.jpg</t>
        </is>
      </c>
      <c r="M1902" s="52" t="inlineStr">
        <is>
          <t>ASR: it is the one thing that you're going to be missing and that's it's kind of one of those things everybody fights about whether there should be beans or not in chili and they're not in this because they're too high in carbs even though they are delicious and if you're not keto and you decide you want to throw a can of beans in i'm all right with that shane i made chili last weekend
OCR: Find Recipe Later Today: WTVR.COM/VTM
VLM: Visual summary: A woman in an apron stands behind a table filled with ingredients, gesturing as if presenting a recipe. A black pressure cooker is visible on the table to her right.
视觉摘要: 一位穿着围裙的女士站在摆满食材的桌子后面，似乎在介绍食谱。她右侧的桌子上放着一个黑色压力锅。
Visible product: Pressure Cooker
Visible components: black pressure cooker; metal inner pot; white spatula; various bowls and containers with ingredients; wooden table; white wall; door with glass panel; yellow sign with partial text
Visible actions: woman gesturing with hands; woman speaking
Visible states: woman standing; pressure cooker with lid on
Visual uncertainty: The full text on the yellow sign is not visible. The specific recipe or brand of the pressure cooker is not identifiable.</t>
        </is>
      </c>
      <c r="N1902" s="45" t="inlineStr">
        <is>
          <t>22</t>
        </is>
      </c>
      <c r="O1902" s="45" t="inlineStr">
        <is>
          <t>0</t>
        </is>
      </c>
      <c r="P1902" s="59" t="str"/>
      <c r="Q1902" s="59" t="str"/>
      <c r="R1902" s="52" t="inlineStr">
        <is>
          <t>The scene shows a pressure cooker with its lid on, but no cleaning or reinstallation actions are visible or implied.</t>
        </is>
      </c>
      <c r="S1902" s="52" t="inlineStr">
        <is>
          <t>VLM</t>
        </is>
      </c>
      <c r="T1902" s="52" t="inlineStr">
        <is>
          <t>low</t>
        </is>
      </c>
      <c r="U1902" s="52" t="inlineStr">
        <is>
          <t>No evidence of cleaning or reinstallation actions is present in the visual or audio content.</t>
        </is>
      </c>
      <c r="V1902" s="45" t="inlineStr">
        <is>
          <t>R1</t>
        </is>
      </c>
      <c r="W1902" s="46" t="n">
        <v>1</v>
      </c>
      <c r="X1902" s="60" t="n"/>
      <c r="Y1902" s="60" t="n"/>
      <c r="Z1902" s="46" t="inlineStr">
        <is>
          <t>no</t>
        </is>
      </c>
      <c r="AA1902" s="54" t="inlineStr">
        <is>
          <t>同上场景（t=66.8s–79.6s），主持人讲解食谱，锅内胆未取出、无清洗或重新安装动作。</t>
        </is>
      </c>
      <c r="AB1902" s="54" t="inlineStr">
        <is>
          <t>第三轮仲裁修正：R1原记录 等级=0 时间=[None,None] 泄漏=no → 仲裁 等级=1 时间=[None,None] 泄漏=no。理由：压力锅在台面可见，但锅内胆未取出、无清洗或重新安装动作，按规范产品出现但不回答应判1级，采纳复核方意见。</t>
        </is>
      </c>
      <c r="AC1902" s="46" t="inlineStr">
        <is>
          <t>completed</t>
        </is>
      </c>
      <c r="AD1902" s="46" t="inlineStr">
        <is>
          <t>2026-07-28T20:35:21+08:00</t>
        </is>
      </c>
      <c r="AE1902" s="47">
        <f>IF(AC1902&lt;&gt;"completed","",IF(W1902=O1902,"no","yes"))</f>
        <v/>
      </c>
      <c r="AF1902" s="47">
        <f>IF(AC1902&lt;&gt;"completed","",IF(AND(X1902=P1902,Y1902=Q1902),"no","yes"))</f>
        <v/>
      </c>
      <c r="AG1902" s="47">
        <f>IF(AC1902&lt;&gt;"completed","待复核",IF(OR(W1902="",Z1902="",AA1902="",AD1902=""),"缺少必填项",IF(AND(OR(AE1902="yes",AF1902="yes"),AB1902=""),"修正原因缺失",IF(OR(W1902=0,W1902=1),IF(AND(X1902="",Y1902=""),"通过","0/1级时间应留空"),IF(AND(OR(W1902=2,W1902=3),X1902&lt;&gt;"",Y1902&lt;&gt;"",X1902&gt;=I1902,Y1902&lt;=J1902,Y1902&gt;X1902),"通过","2/3级时间无效")))))</f>
        <v/>
      </c>
    </row>
    <row r="1903">
      <c r="A1903" s="45" t="inlineStr">
        <is>
          <t>VQ-046</t>
        </is>
      </c>
      <c r="B1903" s="52" t="inlineStr">
        <is>
          <t>How is the pressure-cooker inner pot cleaned and reinstalled?</t>
        </is>
      </c>
      <c r="C1903" s="45" t="inlineStr">
        <is>
          <t>en</t>
        </is>
      </c>
      <c r="D1903" s="45" t="inlineStr">
        <is>
          <t>Pressure Cooker</t>
        </is>
      </c>
      <c r="E1903" s="45" t="inlineStr">
        <is>
          <t>maintenance</t>
        </is>
      </c>
      <c r="F1903" s="45" t="inlineStr">
        <is>
          <t>source_disjoint_test</t>
        </is>
      </c>
      <c r="G1903" s="45" t="inlineStr">
        <is>
          <t>pressure-010-scene-0008</t>
        </is>
      </c>
      <c r="H1903" s="45" t="inlineStr">
        <is>
          <t>pressure-010</t>
        </is>
      </c>
      <c r="I1903" s="59" t="inlineStr">
        <is>
          <t>186.553</t>
        </is>
      </c>
      <c r="J1903" s="59" t="inlineStr">
        <is>
          <t>232.766</t>
        </is>
      </c>
      <c r="K1903" s="45" t="inlineStr">
        <is>
          <t>items/pressure-010-scene-0008/clip.mp4</t>
        </is>
      </c>
      <c r="L1903" s="45" t="inlineStr">
        <is>
          <t>items/pressure-010-scene-0008/thumbnail.jpg</t>
        </is>
      </c>
      <c r="M1903" s="52" t="inlineStr">
        <is>
          <t>ASR: same as the mustard. Eventually get it out though and it goes straight into the pot and then you will go ahead and add 8 ounces of shark cheddar cheese. Typically Typically, I will only do it in about 4 ounce increments so then the cheese melts faster and easier. We'll finish off with putting in about 3 quarter cups of parmesan cheese. Just take a look on how good that's looking in there, nice, thick, creamy. And here you have the finished product. This will make about 6 servings. I'm not sure how this specific pot is gonna taste because I put way too much salt in there, but we'll go ahead and give her a taste test in just a second I go in for the
OCR: Irstort Det 0003 IrstortOet'. E003 8 OZ SHARP CHEDDAR CHEESE STIR IN 4 OZ AT A TIME 8003 3/4 CUP PARMESAN CHEESE
VLM: Visual summary: A person is preparing a macaroni and cheese dish using a pressure cooker, adding parmesan cheese and serving the food.
视觉摘要: 一个人正在使用压力锅制作通心粉奶酪，加入帕玛森奶酪并盛出食物。
Visible product: Pressure Cooker
Visible components: pressure cooker; spoon; paper plate; parmesan cheese container; digital display; control buttons
Visible actions: adding parmesan cheese to food; stirring food; scooping food onto a plate
Visible states: food in pressure cooker; food being served
Visible warnings: 3/4 CUP PARMESAN CHEESE
Visual uncertainty: The person's face and full body are not visible. The brand or model of the pressure cooker is not clearly visible. The exact contents of the container being held are not fully identifiable.</t>
        </is>
      </c>
      <c r="N1903" s="45" t="inlineStr">
        <is>
          <t>23</t>
        </is>
      </c>
      <c r="O1903" s="45" t="inlineStr">
        <is>
          <t>0</t>
        </is>
      </c>
      <c r="P1903" s="59" t="str"/>
      <c r="Q1903" s="59" t="str"/>
      <c r="R1903" s="52" t="inlineStr">
        <is>
          <t>The scene shows food preparation and serving in a pressure cooker, not cleaning or reinstallation of the inner pot.</t>
        </is>
      </c>
      <c r="S1903" s="52" t="inlineStr">
        <is>
          <t>VLM|ASR|OCR</t>
        </is>
      </c>
      <c r="T1903" s="52" t="inlineStr">
        <is>
          <t>low</t>
        </is>
      </c>
      <c r="U1903" s="52" t="inlineStr">
        <is>
          <t>No evidence of cleaning or reinstallation actions or components.</t>
        </is>
      </c>
      <c r="V1903" s="45" t="inlineStr">
        <is>
          <t>R1</t>
        </is>
      </c>
      <c r="W1903" s="46" t="inlineStr">
        <is>
          <t>1</t>
        </is>
      </c>
      <c r="X1903" s="60" t="n"/>
      <c r="Y1903" s="60" t="n"/>
      <c r="Z1903" s="46" t="inlineStr">
        <is>
          <t>no</t>
        </is>
      </c>
      <c r="AA1903" s="54" t="inlineStr">
        <is>
          <t>画面为烹饪与装盘，无内胆清洗或装回演示。</t>
        </is>
      </c>
      <c r="AB1903" s="54" t="inlineStr">
        <is>
          <t>AI=0→R1=1：产品出现但内容与内胆清洗装回无关。</t>
        </is>
      </c>
      <c r="AC1903" s="46" t="inlineStr">
        <is>
          <t>completed</t>
        </is>
      </c>
      <c r="AD1903" s="46" t="inlineStr">
        <is>
          <t>2026-07-28T01:55:19+08:00</t>
        </is>
      </c>
      <c r="AE1903" s="47">
        <f>IF(AC1903&lt;&gt;"completed","",IF(W1903=O1903,"no","yes"))</f>
        <v/>
      </c>
      <c r="AF1903" s="47">
        <f>IF(AC1903&lt;&gt;"completed","",IF(AND(X1903=P1903,Y1903=Q1903),"no","yes"))</f>
        <v/>
      </c>
      <c r="AG1903" s="47">
        <f>IF(AC1903&lt;&gt;"completed","待复核",IF(OR(W1903="",Z1903="",AA1903="",AD1903=""),"缺少必填项",IF(AND(OR(AE1903="yes",AF1903="yes"),AB1903=""),"修正原因缺失",IF(OR(W1903=0,W1903=1),IF(AND(X1903="",Y1903=""),"通过","0/1级时间应留空"),IF(AND(OR(W1903=2,W1903=3),X1903&lt;&gt;"",Y1903&lt;&gt;"",X1903&gt;=I1903,Y1903&lt;=J1903,Y1903&gt;X1903),"通过","2/3级时间无效")))))</f>
        <v/>
      </c>
    </row>
    <row r="1904">
      <c r="A1904" s="45" t="inlineStr">
        <is>
          <t>VQ-046</t>
        </is>
      </c>
      <c r="B1904" s="52" t="inlineStr">
        <is>
          <t>How is the pressure-cooker inner pot cleaned and reinstalled?</t>
        </is>
      </c>
      <c r="C1904" s="45" t="inlineStr">
        <is>
          <t>en</t>
        </is>
      </c>
      <c r="D1904" s="45" t="inlineStr">
        <is>
          <t>Pressure Cooker</t>
        </is>
      </c>
      <c r="E1904" s="45" t="inlineStr">
        <is>
          <t>maintenance</t>
        </is>
      </c>
      <c r="F1904" s="45" t="inlineStr">
        <is>
          <t>source_disjoint_test</t>
        </is>
      </c>
      <c r="G1904" s="45" t="inlineStr">
        <is>
          <t>pressure-020-scene-0006</t>
        </is>
      </c>
      <c r="H1904" s="45" t="inlineStr">
        <is>
          <t>pressure-020</t>
        </is>
      </c>
      <c r="I1904" s="59" t="inlineStr">
        <is>
          <t>146.38</t>
        </is>
      </c>
      <c r="J1904" s="59" t="inlineStr">
        <is>
          <t>154.955</t>
        </is>
      </c>
      <c r="K1904" s="45" t="inlineStr">
        <is>
          <t>items/pressure-020-scene-0006/clip.mp4</t>
        </is>
      </c>
      <c r="L1904" s="45" t="inlineStr">
        <is>
          <t>items/pressure-020-scene-0006/thumbnail.jpg</t>
        </is>
      </c>
      <c r="M1904" s="52" t="inlineStr">
        <is>
          <t>ASR: Now I'm going to go ahead and hit the white rice button and hit start and then we will just let this cook so most pressure cookers cook
VLM: Visual summary: A stainless steel pressure cooker with a digital display and control panel is sitting on a granite countertop. A person's head briefly appears over the appliance.
视觉摘要: 一台不锈钢压力锅，带有数字显示屏和控制面板，放在花岗岩台面上。一个人的头短暂出现在锅的上方。
Visible product: Pressure Cooker
Visible components: stainless steel body; digital display; control panel; lid with handle; granite countertop; white spoon
Visible actions: person leaning over the pressure cooker
Visible states: digital display showing red numbers; pressure cooker sitting on countertop
Visual uncertainty: The person's face and hands are not visible. The exact content of the digital display is not fully legible.</t>
        </is>
      </c>
      <c r="N1904" s="45" t="inlineStr">
        <is>
          <t>24</t>
        </is>
      </c>
      <c r="O1904" s="45" t="inlineStr">
        <is>
          <t>0</t>
        </is>
      </c>
      <c r="P1904" s="59" t="str"/>
      <c r="Q1904" s="59" t="str"/>
      <c r="R1904" s="52" t="inlineStr">
        <is>
          <t>The scene shows a pressure cooker in use with a person leaning over it, but no cleaning or reinstallation actions are visible or mentioned. The ASR discusses cooking white rice, not cleaning or reinstallation.</t>
        </is>
      </c>
      <c r="S1904" s="52" t="inlineStr">
        <is>
          <t>VLM|ASR</t>
        </is>
      </c>
      <c r="T1904" s="52" t="inlineStr">
        <is>
          <t>low</t>
        </is>
      </c>
      <c r="U1904" s="52" t="inlineStr">
        <is>
          <t>No evidence of cleaning or reinstallation actions or components.</t>
        </is>
      </c>
      <c r="V1904" s="45" t="inlineStr">
        <is>
          <t>R1</t>
        </is>
      </c>
      <c r="W1904" s="46" t="inlineStr">
        <is>
          <t>0</t>
        </is>
      </c>
      <c r="X1904" s="60" t="n"/>
      <c r="Y1904" s="60" t="n"/>
      <c r="Z1904" s="46" t="inlineStr">
        <is>
          <t>no</t>
        </is>
      </c>
      <c r="AA1904" s="54" t="inlineStr">
        <is>
          <t>第1-6帧（146.4s-155.0s）未展示内胆清洗或重新安装动作。</t>
        </is>
      </c>
      <c r="AB1904" s="54" t="n"/>
      <c r="AC1904" s="46" t="inlineStr">
        <is>
          <t>completed</t>
        </is>
      </c>
      <c r="AD1904" s="46" t="inlineStr">
        <is>
          <t>2026-07-28T01:55:19+08:00</t>
        </is>
      </c>
      <c r="AE1904" s="47">
        <f>IF(AC1904&lt;&gt;"completed","",IF(W1904=O1904,"no","yes"))</f>
        <v/>
      </c>
      <c r="AF1904" s="47">
        <f>IF(AC1904&lt;&gt;"completed","",IF(AND(X1904=P1904,Y1904=Q1904),"no","yes"))</f>
        <v/>
      </c>
      <c r="AG1904" s="47">
        <f>IF(AC1904&lt;&gt;"completed","待复核",IF(OR(W1904="",Z1904="",AA1904="",AD1904=""),"缺少必填项",IF(AND(OR(AE1904="yes",AF1904="yes"),AB1904=""),"修正原因缺失",IF(OR(W1904=0,W1904=1),IF(AND(X1904="",Y1904=""),"通过","0/1级时间应留空"),IF(AND(OR(W1904=2,W1904=3),X1904&lt;&gt;"",Y1904&lt;&gt;"",X1904&gt;=I1904,Y1904&lt;=J1904,Y1904&gt;X1904),"通过","2/3级时间无效")))))</f>
        <v/>
      </c>
    </row>
    <row r="1905">
      <c r="A1905" s="45" t="inlineStr">
        <is>
          <t>VQ-046</t>
        </is>
      </c>
      <c r="B1905" s="52" t="inlineStr">
        <is>
          <t>How is the pressure-cooker inner pot cleaned and reinstalled?</t>
        </is>
      </c>
      <c r="C1905" s="45" t="inlineStr">
        <is>
          <t>en</t>
        </is>
      </c>
      <c r="D1905" s="45" t="inlineStr">
        <is>
          <t>Pressure Cooker</t>
        </is>
      </c>
      <c r="E1905" s="45" t="inlineStr">
        <is>
          <t>maintenance</t>
        </is>
      </c>
      <c r="F1905" s="45" t="inlineStr">
        <is>
          <t>source_disjoint_test</t>
        </is>
      </c>
      <c r="G1905" s="45" t="inlineStr">
        <is>
          <t>pressure-037-scene-0004</t>
        </is>
      </c>
      <c r="H1905" s="45" t="inlineStr">
        <is>
          <t>pressure-037</t>
        </is>
      </c>
      <c r="I1905" s="59" t="inlineStr">
        <is>
          <t>14.512</t>
        </is>
      </c>
      <c r="J1905" s="59" t="inlineStr">
        <is>
          <t>17.807</t>
        </is>
      </c>
      <c r="K1905" s="45" t="inlineStr">
        <is>
          <t>items/pressure-037-scene-0004/clip.mp4</t>
        </is>
      </c>
      <c r="L1905" s="45" t="inlineStr">
        <is>
          <t>items/pressure-037-scene-0004/thumbnail.jpg</t>
        </is>
      </c>
      <c r="M1905" s="52" t="inlineStr">
        <is>
          <t>OCR: INSIDER PICKS
VLM: Visual summary: A person is using a pressure cooker, placing eggs into a steamer basket inside it.
视觉摘要: 一个人正在使用压力锅，将鸡蛋放入锅内的蒸架中。
Visible product: Pressure Cooker
Visible components: pressure cooker; steamer basket; eggs; digital display; control panel; lid handle; glass measuring cup
Visible actions: person opening the pressure cooker lid; person placing eggs into the steamer basket
Visible states: pressure cooker lid is open; eggs are being placed in the steamer basket
Visible warnings: CAUTION; Wipe En Danger</t>
        </is>
      </c>
      <c r="N1905" s="45" t="inlineStr">
        <is>
          <t>25</t>
        </is>
      </c>
      <c r="O1905" s="45" t="inlineStr">
        <is>
          <t>1</t>
        </is>
      </c>
      <c r="P1905" s="59" t="str"/>
      <c r="Q1905" s="59" t="str"/>
      <c r="R1905" s="52" t="inlineStr">
        <is>
          <t>The scene shows a person placing eggs into a steamer basket inside the pressure cooker, indicating use of the inner pot, but no cleaning or reinstallation steps are visible or described.</t>
        </is>
      </c>
      <c r="S1905" s="52" t="inlineStr">
        <is>
          <t>VLM</t>
        </is>
      </c>
      <c r="T1905" s="52" t="inlineStr">
        <is>
          <t>low</t>
        </is>
      </c>
      <c r="U1905" s="52" t="inlineStr">
        <is>
          <t>No evidence of cleaning or reinstallation actions; only use of the inner pot is shown.</t>
        </is>
      </c>
      <c r="V1905" s="45" t="inlineStr">
        <is>
          <t>R1</t>
        </is>
      </c>
      <c r="W1905" s="46" t="inlineStr">
        <is>
          <t>0</t>
        </is>
      </c>
      <c r="X1905" s="60" t="n"/>
      <c r="Y1905" s="60" t="n"/>
      <c r="Z1905" s="46" t="inlineStr">
        <is>
          <t>no</t>
        </is>
      </c>
      <c r="AA1905" s="54" t="inlineStr">
        <is>
          <t>6帧中没有内胆清洗、擦干或重新装回的画面。</t>
        </is>
      </c>
      <c r="AB1905" s="54" t="inlineStr">
        <is>
          <t>AI=1→R1=0：未涉及内胆清洁与重装。</t>
        </is>
      </c>
      <c r="AC1905" s="46" t="inlineStr">
        <is>
          <t>completed</t>
        </is>
      </c>
      <c r="AD1905" s="46" t="inlineStr">
        <is>
          <t>2026-07-28T01:55:19+08:00</t>
        </is>
      </c>
      <c r="AE1905" s="47">
        <f>IF(AC1905&lt;&gt;"completed","",IF(W1905=O1905,"no","yes"))</f>
        <v/>
      </c>
      <c r="AF1905" s="47">
        <f>IF(AC1905&lt;&gt;"completed","",IF(AND(X1905=P1905,Y1905=Q1905),"no","yes"))</f>
        <v/>
      </c>
      <c r="AG1905" s="47">
        <f>IF(AC1905&lt;&gt;"completed","待复核",IF(OR(W1905="",Z1905="",AA1905="",AD1905=""),"缺少必填项",IF(AND(OR(AE1905="yes",AF1905="yes"),AB1905=""),"修正原因缺失",IF(OR(W1905=0,W1905=1),IF(AND(X1905="",Y1905=""),"通过","0/1级时间应留空"),IF(AND(OR(W1905=2,W1905=3),X1905&lt;&gt;"",Y1905&lt;&gt;"",X1905&gt;=I1905,Y1905&lt;=J1905,Y1905&gt;X1905),"通过","2/3级时间无效")))))</f>
        <v/>
      </c>
    </row>
    <row r="1906">
      <c r="A1906" s="45" t="inlineStr">
        <is>
          <t>VQ-046</t>
        </is>
      </c>
      <c r="B1906" s="52" t="inlineStr">
        <is>
          <t>How is the pressure-cooker inner pot cleaned and reinstalled?</t>
        </is>
      </c>
      <c r="C1906" s="45" t="inlineStr">
        <is>
          <t>en</t>
        </is>
      </c>
      <c r="D1906" s="45" t="inlineStr">
        <is>
          <t>Pressure Cooker</t>
        </is>
      </c>
      <c r="E1906" s="45" t="inlineStr">
        <is>
          <t>maintenance</t>
        </is>
      </c>
      <c r="F1906" s="45" t="inlineStr">
        <is>
          <t>source_disjoint_test</t>
        </is>
      </c>
      <c r="G1906" s="45" t="inlineStr">
        <is>
          <t>pressure-012-scene-0019</t>
        </is>
      </c>
      <c r="H1906" s="45" t="inlineStr">
        <is>
          <t>pressure-012</t>
        </is>
      </c>
      <c r="I1906" s="59" t="inlineStr">
        <is>
          <t>69.269</t>
        </is>
      </c>
      <c r="J1906" s="59" t="inlineStr">
        <is>
          <t>72.806</t>
        </is>
      </c>
      <c r="K1906" s="45" t="inlineStr">
        <is>
          <t>items/pressure-012-scene-0019/clip.mp4</t>
        </is>
      </c>
      <c r="L1906" s="45" t="inlineStr">
        <is>
          <t>items/pressure-012-scene-0019/thumbnail.jpg</t>
        </is>
      </c>
      <c r="M1906" s="52" t="inlineStr">
        <is>
          <t>VLM: Visual summary: A hand is shown interacting with a pressure cooker, followed by a view of cooked chicken pieces being removed with tongs.
视觉摘要: 一只手与压力锅互动，随后画面显示用夹子取出煮熟的鸡肉块。
Visible product: Pressure Cooker
Visible components: pressure cooker lid; pressure cooker inner pot; red tongs; chicken pieces; garlic cloves; green onions; red and white checkered cloth
Visible actions: hand closing the pressure cooker lid; hand using tongs to remove chicken pieces
Visible states: chicken pieces cooked in liquid; pressure cooker lid closed</t>
        </is>
      </c>
      <c r="N1906" s="45" t="inlineStr">
        <is>
          <t>26</t>
        </is>
      </c>
      <c r="O1906" s="45" t="inlineStr">
        <is>
          <t>1</t>
        </is>
      </c>
      <c r="P1906" s="59" t="str"/>
      <c r="Q1906" s="59" t="str"/>
      <c r="R1906" s="52" t="inlineStr">
        <is>
          <t>The scene shows cooked chicken being removed with tongs, indicating post-cooking handling, but no cleaning or reinstallation of the inner pot is visible or implied.</t>
        </is>
      </c>
      <c r="S1906" s="52" t="inlineStr">
        <is>
          <t>VLM</t>
        </is>
      </c>
      <c r="T1906" s="52" t="inlineStr">
        <is>
          <t>low</t>
        </is>
      </c>
      <c r="U1906" s="52" t="inlineStr">
        <is>
          <t>No evidence of cleaning or reinstallation actions; only removal of cooked food is shown.</t>
        </is>
      </c>
      <c r="V1906" s="45" t="inlineStr">
        <is>
          <t>R1</t>
        </is>
      </c>
      <c r="W1906" s="46" t="inlineStr">
        <is>
          <t>0</t>
        </is>
      </c>
      <c r="X1906" s="60" t="n"/>
      <c r="Y1906" s="60" t="n"/>
      <c r="Z1906" s="46" t="inlineStr">
        <is>
          <t>no</t>
        </is>
      </c>
      <c r="AA1906" s="54" t="inlineStr">
        <is>
          <t>内胆虽可见，但画面是取出熟食而非清洁/重装。</t>
        </is>
      </c>
      <c r="AB1906" s="54" t="inlineStr">
        <is>
          <t>AI=1→R1=0：无清洁/重装动作</t>
        </is>
      </c>
      <c r="AC1906" s="46" t="inlineStr">
        <is>
          <t>completed</t>
        </is>
      </c>
      <c r="AD1906" s="46" t="inlineStr">
        <is>
          <t>2026-07-28T01:55:19+08:00</t>
        </is>
      </c>
      <c r="AE1906" s="47">
        <f>IF(AC1906&lt;&gt;"completed","",IF(W1906=O1906,"no","yes"))</f>
        <v/>
      </c>
      <c r="AF1906" s="47">
        <f>IF(AC1906&lt;&gt;"completed","",IF(AND(X1906=P1906,Y1906=Q1906),"no","yes"))</f>
        <v/>
      </c>
      <c r="AG1906" s="47">
        <f>IF(AC1906&lt;&gt;"completed","待复核",IF(OR(W1906="",Z1906="",AA1906="",AD1906=""),"缺少必填项",IF(AND(OR(AE1906="yes",AF1906="yes"),AB1906=""),"修正原因缺失",IF(OR(W1906=0,W1906=1),IF(AND(X1906="",Y1906=""),"通过","0/1级时间应留空"),IF(AND(OR(W1906=2,W1906=3),X1906&lt;&gt;"",Y1906&lt;&gt;"",X1906&gt;=I1906,Y1906&lt;=J1906,Y1906&gt;X1906),"通过","2/3级时间无效")))))</f>
        <v/>
      </c>
    </row>
    <row r="1907">
      <c r="A1907" s="45" t="inlineStr">
        <is>
          <t>VQ-046</t>
        </is>
      </c>
      <c r="B1907" s="52" t="inlineStr">
        <is>
          <t>How is the pressure-cooker inner pot cleaned and reinstalled?</t>
        </is>
      </c>
      <c r="C1907" s="45" t="inlineStr">
        <is>
          <t>en</t>
        </is>
      </c>
      <c r="D1907" s="45" t="inlineStr">
        <is>
          <t>Pressure Cooker</t>
        </is>
      </c>
      <c r="E1907" s="45" t="inlineStr">
        <is>
          <t>maintenance</t>
        </is>
      </c>
      <c r="F1907" s="45" t="inlineStr">
        <is>
          <t>source_disjoint_test</t>
        </is>
      </c>
      <c r="G1907" s="45" t="inlineStr">
        <is>
          <t>pressure-033-scene-0056</t>
        </is>
      </c>
      <c r="H1907" s="45" t="inlineStr">
        <is>
          <t>pressure-033</t>
        </is>
      </c>
      <c r="I1907" s="59" t="inlineStr">
        <is>
          <t>588.388</t>
        </is>
      </c>
      <c r="J1907" s="59" t="inlineStr">
        <is>
          <t>591.758</t>
        </is>
      </c>
      <c r="K1907" s="45" t="inlineStr">
        <is>
          <t>items/pressure-033-scene-0056/clip.mp4</t>
        </is>
      </c>
      <c r="L1907" s="45" t="inlineStr">
        <is>
          <t>items/pressure-033-scene-0056/thumbnail.jpg</t>
        </is>
      </c>
      <c r="M1907" s="52" t="inlineStr">
        <is>
          <t>ASR: that there's steam inside the pot. Also, to lock the lid on the unit, you just match it up with the indicator here with the bottom handle, lock it in position, and start cooking.
VLM: Visual summary: A person is handling the lid of a pressure cooker, lifting it off the main pot body.
视觉摘要: 一个人正在处理压力锅的锅盖，将其从锅体上抬起。
Visible product: Pressure Cooker
Visible components: pressure cooker pot body; pressure cooker lid; lid handle; pot handle; tiled countertop; wooden chair
Visible actions: lifting the lid; holding the lid; pointing at the lid
Visible states: lid partially lifted; lid being removed from pot
Visual uncertainty: The brand or model of the pressure cooker is not visible. The exact mechanism of the lid's removal is not fully clear from the frames.</t>
        </is>
      </c>
      <c r="N1907" s="45" t="inlineStr">
        <is>
          <t>27</t>
        </is>
      </c>
      <c r="O1907" s="45" t="inlineStr">
        <is>
          <t>1</t>
        </is>
      </c>
      <c r="P1907" s="59" t="str"/>
      <c r="Q1907" s="59" t="str"/>
      <c r="R1907" s="52" t="inlineStr">
        <is>
          <t>The scene shows lid removal, which is part of the pressure cooker's maintenance process, but does not show cleaning or reinstallation of the inner pot.</t>
        </is>
      </c>
      <c r="S1907" s="52" t="inlineStr">
        <is>
          <t>VLM|ASR</t>
        </is>
      </c>
      <c r="T1907" s="52" t="inlineStr">
        <is>
          <t>low</t>
        </is>
      </c>
      <c r="U1907" s="52" t="inlineStr">
        <is>
          <t>The action shown is lid removal, not cleaning or reinstallation of the inner pot.</t>
        </is>
      </c>
      <c r="V1907" s="45" t="inlineStr">
        <is>
          <t>R1</t>
        </is>
      </c>
      <c r="W1907" s="46" t="inlineStr">
        <is>
          <t>1</t>
        </is>
      </c>
      <c r="X1907" s="60" t="n"/>
      <c r="Y1907" s="60" t="n"/>
      <c r="Z1907" s="46" t="inlineStr">
        <is>
          <t>no</t>
        </is>
      </c>
      <c r="AA1907" s="54" t="inlineStr">
        <is>
          <t>6帧均围绕锅盖操作，无内胆取出、清洗或装回画面。</t>
        </is>
      </c>
      <c r="AB1907" s="54" t="n"/>
      <c r="AC1907" s="46" t="inlineStr">
        <is>
          <t>completed</t>
        </is>
      </c>
      <c r="AD1907" s="46" t="inlineStr">
        <is>
          <t>2026-07-28T01:55:19+08:00</t>
        </is>
      </c>
      <c r="AE1907" s="47">
        <f>IF(AC1907&lt;&gt;"completed","",IF(W1907=O1907,"no","yes"))</f>
        <v/>
      </c>
      <c r="AF1907" s="47">
        <f>IF(AC1907&lt;&gt;"completed","",IF(AND(X1907=P1907,Y1907=Q1907),"no","yes"))</f>
        <v/>
      </c>
      <c r="AG1907" s="47">
        <f>IF(AC1907&lt;&gt;"completed","待复核",IF(OR(W1907="",Z1907="",AA1907="",AD1907=""),"缺少必填项",IF(AND(OR(AE1907="yes",AF1907="yes"),AB1907=""),"修正原因缺失",IF(OR(W1907=0,W1907=1),IF(AND(X1907="",Y1907=""),"通过","0/1级时间应留空"),IF(AND(OR(W1907=2,W1907=3),X1907&lt;&gt;"",Y1907&lt;&gt;"",X1907&gt;=I1907,Y1907&lt;=J1907,Y1907&gt;X1907),"通过","2/3级时间无效")))))</f>
        <v/>
      </c>
    </row>
    <row r="1908">
      <c r="A1908" s="45" t="inlineStr">
        <is>
          <t>VQ-046</t>
        </is>
      </c>
      <c r="B1908" s="52" t="inlineStr">
        <is>
          <t>How is the pressure-cooker inner pot cleaned and reinstalled?</t>
        </is>
      </c>
      <c r="C1908" s="45" t="inlineStr">
        <is>
          <t>en</t>
        </is>
      </c>
      <c r="D1908" s="45" t="inlineStr">
        <is>
          <t>Pressure Cooker</t>
        </is>
      </c>
      <c r="E1908" s="45" t="inlineStr">
        <is>
          <t>maintenance</t>
        </is>
      </c>
      <c r="F1908" s="45" t="inlineStr">
        <is>
          <t>source_disjoint_test</t>
        </is>
      </c>
      <c r="G1908" s="45" t="inlineStr">
        <is>
          <t>pressure-020-scene-0008</t>
        </is>
      </c>
      <c r="H1908" s="45" t="inlineStr">
        <is>
          <t>pressure-020</t>
        </is>
      </c>
      <c r="I1908" s="59" t="inlineStr">
        <is>
          <t>176.677</t>
        </is>
      </c>
      <c r="J1908" s="59" t="inlineStr">
        <is>
          <t>181.248</t>
        </is>
      </c>
      <c r="K1908" s="45" t="inlineStr">
        <is>
          <t>items/pressure-020-scene-0008/clip.mp4</t>
        </is>
      </c>
      <c r="L1908" s="45" t="inlineStr">
        <is>
          <t>items/pressure-020-scene-0008/thumbnail.jpg</t>
        </is>
      </c>
      <c r="M1908" s="52" t="inlineStr">
        <is>
          <t>ASR: for six minutes okay so it's done so I'm gonna go ahead and hit ah because we we wanna just let the steam out right away. Okay, so the rice is done.
VLM: Visual summary: A person in a red shirt is interacting with a stainless steel pressure cooker in a kitchen setting.
视觉摘要: 一个人穿着红色衬衫，在厨房环境中与一个不锈钢压力锅互动。
Visible product: Pressure Cooker
Visible components: stainless steel pot body; black lid; handle on lid; pressure release valve; white indicator tube
Visible actions: person's hand pressing down on the lid handle
Visible states: pressure cooker appears to be closed and sealed
Visual uncertainty: The exact model or brand of the pressure cooker is not visible. The person's full face and other body parts are not visible. The specific action being performed (e.g., locking, sealing, starting) is not fully clear from the frames.</t>
        </is>
      </c>
      <c r="N1908" s="45" t="inlineStr">
        <is>
          <t>28</t>
        </is>
      </c>
      <c r="O1908" s="45" t="inlineStr">
        <is>
          <t>1</t>
        </is>
      </c>
      <c r="P1908" s="59" t="str"/>
      <c r="Q1908" s="59" t="str"/>
      <c r="R1908" s="52" t="inlineStr">
        <is>
          <t>The visual evidence shows a person interacting with a pressure cooker, but no cleaning or reinstallation of the inner pot is visible or implied; the action shown is pressing the lid handle, likely for pressure release, not maintenance.</t>
        </is>
      </c>
      <c r="S1908" s="52" t="inlineStr">
        <is>
          <t>VLM</t>
        </is>
      </c>
      <c r="T1908" s="52" t="inlineStr">
        <is>
          <t>low</t>
        </is>
      </c>
      <c r="U1908" s="52" t="inlineStr">
        <is>
          <t>The action shown is not cleaning or reinstallation; it is pressure release, which is unrelated to the question.</t>
        </is>
      </c>
      <c r="V1908" s="45" t="inlineStr">
        <is>
          <t>R1</t>
        </is>
      </c>
      <c r="W1908" s="46" t="inlineStr">
        <is>
          <t>0</t>
        </is>
      </c>
      <c r="X1908" s="60" t="n"/>
      <c r="Y1908" s="60" t="n"/>
      <c r="Z1908" s="46" t="inlineStr">
        <is>
          <t>no</t>
        </is>
      </c>
      <c r="AA1908" s="54" t="inlineStr">
        <is>
          <t>6 帧无内胆清洁/重装动作。</t>
        </is>
      </c>
      <c r="AB1908" s="54" t="inlineStr">
        <is>
          <t>AI=1→R1=0</t>
        </is>
      </c>
      <c r="AC1908" s="46" t="inlineStr">
        <is>
          <t>completed</t>
        </is>
      </c>
      <c r="AD1908" s="46" t="inlineStr">
        <is>
          <t>2026-07-28T01:55:19+08:00</t>
        </is>
      </c>
      <c r="AE1908" s="47">
        <f>IF(AC1908&lt;&gt;"completed","",IF(W1908=O1908,"no","yes"))</f>
        <v/>
      </c>
      <c r="AF1908" s="47">
        <f>IF(AC1908&lt;&gt;"completed","",IF(AND(X1908=P1908,Y1908=Q1908),"no","yes"))</f>
        <v/>
      </c>
      <c r="AG1908" s="47">
        <f>IF(AC1908&lt;&gt;"completed","待复核",IF(OR(W1908="",Z1908="",AA1908="",AD1908=""),"缺少必填项",IF(AND(OR(AE1908="yes",AF1908="yes"),AB1908=""),"修正原因缺失",IF(OR(W1908=0,W1908=1),IF(AND(X1908="",Y1908=""),"通过","0/1级时间应留空"),IF(AND(OR(W1908=2,W1908=3),X1908&lt;&gt;"",Y1908&lt;&gt;"",X1908&gt;=I1908,Y1908&lt;=J1908,Y1908&gt;X1908),"通过","2/3级时间无效")))))</f>
        <v/>
      </c>
    </row>
    <row r="1909">
      <c r="A1909" s="45" t="inlineStr">
        <is>
          <t>VQ-046</t>
        </is>
      </c>
      <c r="B1909" s="52" t="inlineStr">
        <is>
          <t>How is the pressure-cooker inner pot cleaned and reinstalled?</t>
        </is>
      </c>
      <c r="C1909" s="45" t="inlineStr">
        <is>
          <t>en</t>
        </is>
      </c>
      <c r="D1909" s="45" t="inlineStr">
        <is>
          <t>Pressure Cooker</t>
        </is>
      </c>
      <c r="E1909" s="45" t="inlineStr">
        <is>
          <t>maintenance</t>
        </is>
      </c>
      <c r="F1909" s="45" t="inlineStr">
        <is>
          <t>source_disjoint_test</t>
        </is>
      </c>
      <c r="G1909" s="45" t="inlineStr">
        <is>
          <t>pressure-010-scene-0006</t>
        </is>
      </c>
      <c r="H1909" s="45" t="inlineStr">
        <is>
          <t>pressure-010</t>
        </is>
      </c>
      <c r="I1909" s="59" t="inlineStr">
        <is>
          <t>147.915</t>
        </is>
      </c>
      <c r="J1909" s="59" t="inlineStr">
        <is>
          <t>182.549</t>
        </is>
      </c>
      <c r="K1909" s="45" t="inlineStr">
        <is>
          <t>items/pressure-010-scene-0006/clip.mp4</t>
        </is>
      </c>
      <c r="L1909" s="45" t="inlineStr">
        <is>
          <t>items/pressure-010-scene-0006/thumbnail.jpg</t>
        </is>
      </c>
      <c r="M1909" s="52" t="inlineStr">
        <is>
          <t>ASR: then you'll be set. Before we can open the pot we have to let it depressurize and to do that you'll just turn the knob here to venting and let all the steam rise out of the pot. Once we get the pot open we can go ahead and dump in the rest of our ingredients. You'll start with that 12 ounce can of evaporated milk and then put in two tablespoons of butter or your butter alternative and then go ahead and try to get out 1 quarter teaspoon of ground nutmeg. Here I struggle with it again same as the mustard. Eventually get it out though and it goes straight into the
OCR: LUSTANSS Irstart Gct E0OS 12 OZ EVAPORATED MILK Instart Get' 0006 E006 Irstort Gel 8008 1/4 TEASPOON GROUND NUTMEG Irstart Det
VLM: Visual summary: A person is preparing to use a pressure cooker by adding ingredients to it.
视觉摘要: 一个人正在准备使用压力锅，向其中添加食材。
Visible product: Pressure Cooker
Visible components: pressure cooker; digital display; control buttons; lid; can; measuring cups; spoon
Visible actions: pointing at a button on the lid; pouring from a can into the pressure cooker; placing a can on the counter
Visible states: pressure cooker lid is open; digital display shows time
Visual uncertainty: The exact text on the labels is not fully legible.</t>
        </is>
      </c>
      <c r="N1909" s="45" t="inlineStr">
        <is>
          <t>29</t>
        </is>
      </c>
      <c r="O1909" s="45" t="inlineStr">
        <is>
          <t>0</t>
        </is>
      </c>
      <c r="P1909" s="59" t="str"/>
      <c r="Q1909" s="59" t="str"/>
      <c r="R1909" s="52" t="inlineStr">
        <is>
          <t>The scene shows ingredient preparation and pressure release, not cleaning or reinstallation of the inner pot.</t>
        </is>
      </c>
      <c r="S1909" s="52" t="inlineStr">
        <is>
          <t>VLM|ASR|OCR</t>
        </is>
      </c>
      <c r="T1909" s="52" t="inlineStr">
        <is>
          <t>low</t>
        </is>
      </c>
      <c r="U1909" s="52" t="inlineStr">
        <is>
          <t>No evidence of cleaning or reinstallation of the inner pot is present.</t>
        </is>
      </c>
      <c r="V1909" s="45" t="inlineStr">
        <is>
          <t>R1</t>
        </is>
      </c>
      <c r="W1909" s="46" t="inlineStr">
        <is>
          <t>0</t>
        </is>
      </c>
      <c r="X1909" s="60" t="n"/>
      <c r="Y1909" s="60" t="n"/>
      <c r="Z1909" s="46" t="inlineStr">
        <is>
          <t>no</t>
        </is>
      </c>
      <c r="AA1909" s="54" t="inlineStr">
        <is>
          <t>6 帧无清洁内胆或重新安装的画面。</t>
        </is>
      </c>
      <c r="AB1909" s="54" t="n"/>
      <c r="AC1909" s="46" t="inlineStr">
        <is>
          <t>completed</t>
        </is>
      </c>
      <c r="AD1909" s="46" t="inlineStr">
        <is>
          <t>2026-07-28T01:55:19+08:00</t>
        </is>
      </c>
      <c r="AE1909" s="47">
        <f>IF(AC1909&lt;&gt;"completed","",IF(W1909=O1909,"no","yes"))</f>
        <v/>
      </c>
      <c r="AF1909" s="47">
        <f>IF(AC1909&lt;&gt;"completed","",IF(AND(X1909=P1909,Y1909=Q1909),"no","yes"))</f>
        <v/>
      </c>
      <c r="AG1909" s="47">
        <f>IF(AC1909&lt;&gt;"completed","待复核",IF(OR(W1909="",Z1909="",AA1909="",AD1909=""),"缺少必填项",IF(AND(OR(AE1909="yes",AF1909="yes"),AB1909=""),"修正原因缺失",IF(OR(W1909=0,W1909=1),IF(AND(X1909="",Y1909=""),"通过","0/1级时间应留空"),IF(AND(OR(W1909=2,W1909=3),X1909&lt;&gt;"",Y1909&lt;&gt;"",X1909&gt;=I1909,Y1909&lt;=J1909,Y1909&gt;X1909),"通过","2/3级时间无效")))))</f>
        <v/>
      </c>
    </row>
    <row r="1910">
      <c r="A1910" s="45" t="inlineStr">
        <is>
          <t>VQ-046</t>
        </is>
      </c>
      <c r="B1910" s="52" t="inlineStr">
        <is>
          <t>How is the pressure-cooker inner pot cleaned and reinstalled?</t>
        </is>
      </c>
      <c r="C1910" s="45" t="inlineStr">
        <is>
          <t>en</t>
        </is>
      </c>
      <c r="D1910" s="45" t="inlineStr">
        <is>
          <t>Pressure Cooker</t>
        </is>
      </c>
      <c r="E1910" s="45" t="inlineStr">
        <is>
          <t>maintenance</t>
        </is>
      </c>
      <c r="F1910" s="45" t="inlineStr">
        <is>
          <t>source_disjoint_test</t>
        </is>
      </c>
      <c r="G1910" s="45" t="inlineStr">
        <is>
          <t>pressure-037-scene-0014</t>
        </is>
      </c>
      <c r="H1910" s="45" t="inlineStr">
        <is>
          <t>pressure-037</t>
        </is>
      </c>
      <c r="I1910" s="59" t="inlineStr">
        <is>
          <t>77.731</t>
        </is>
      </c>
      <c r="J1910" s="59" t="inlineStr">
        <is>
          <t>80.234</t>
        </is>
      </c>
      <c r="K1910" s="45" t="inlineStr">
        <is>
          <t>items/pressure-037-scene-0014/clip.mp4</t>
        </is>
      </c>
      <c r="L1910" s="45" t="inlineStr">
        <is>
          <t>items/pressure-037-scene-0014/thumbnail.jpg</t>
        </is>
      </c>
      <c r="M1910" s="52" t="inlineStr">
        <is>
          <t>OCR: INSIDE RICKS
VLM: Visual summary: A hand is pressing a button on an Instant Pot pressure cooker, which displays a digital timer reading '48'.
视觉摘要: 一只手正在按压一个显示数字计时器为“48”的Instant Pot压力锅的按钮。
Visible product: Instant Pot
Visible components: digital display; control panel; buttons; hand; pressure cooker body
Visible actions: pressing a button
Visible states: digital display showing '48'; button being pressed</t>
        </is>
      </c>
      <c r="N1910" s="45" t="inlineStr">
        <is>
          <t>30</t>
        </is>
      </c>
      <c r="O1910" s="45" t="inlineStr">
        <is>
          <t>0</t>
        </is>
      </c>
      <c r="P1910" s="59" t="str"/>
      <c r="Q1910" s="59" t="str"/>
      <c r="R1910" s="52" t="inlineStr">
        <is>
          <t>The scene shows a hand pressing a button on the pressure cooker's control panel, with the digital display showing '48', indicating operation or timer setting, not cleaning or reinstallation of the inner pot.</t>
        </is>
      </c>
      <c r="S1910" s="52" t="inlineStr">
        <is>
          <t>VLM</t>
        </is>
      </c>
      <c r="T1910" s="52" t="inlineStr">
        <is>
          <t>low</t>
        </is>
      </c>
      <c r="U1910" s="52" t="inlineStr">
        <is>
          <t>No evidence of cleaning or reinstallation of the inner pot is present.</t>
        </is>
      </c>
      <c r="V1910" s="45" t="inlineStr">
        <is>
          <t>R1</t>
        </is>
      </c>
      <c r="W1910" s="46" t="inlineStr">
        <is>
          <t>0</t>
        </is>
      </c>
      <c r="X1910" s="60" t="n"/>
      <c r="Y1910" s="60" t="n"/>
      <c r="Z1910" s="46" t="inlineStr">
        <is>
          <t>no</t>
        </is>
      </c>
      <c r="AA1910" s="54" t="inlineStr">
        <is>
          <t>全部6帧为控制面板操作画面，无内胆清洗或重装内容。</t>
        </is>
      </c>
      <c r="AB1910" s="54" t="n"/>
      <c r="AC1910" s="46" t="inlineStr">
        <is>
          <t>completed</t>
        </is>
      </c>
      <c r="AD1910" s="46" t="inlineStr">
        <is>
          <t>2026-07-28T02:00:15+08:00</t>
        </is>
      </c>
      <c r="AE1910" s="47">
        <f>IF(AC1910&lt;&gt;"completed","",IF(W1910=O1910,"no","yes"))</f>
        <v/>
      </c>
      <c r="AF1910" s="47">
        <f>IF(AC1910&lt;&gt;"completed","",IF(AND(X1910=P1910,Y1910=Q1910),"no","yes"))</f>
        <v/>
      </c>
      <c r="AG1910" s="47">
        <f>IF(AC1910&lt;&gt;"completed","待复核",IF(OR(W1910="",Z1910="",AA1910="",AD1910=""),"缺少必填项",IF(AND(OR(AE1910="yes",AF1910="yes"),AB1910=""),"修正原因缺失",IF(OR(W1910=0,W1910=1),IF(AND(X1910="",Y1910=""),"通过","0/1级时间应留空"),IF(AND(OR(W1910=2,W1910=3),X1910&lt;&gt;"",Y1910&lt;&gt;"",X1910&gt;=I1910,Y1910&lt;=J1910,Y1910&gt;X1910),"通过","2/3级时间无效")))))</f>
        <v/>
      </c>
    </row>
    <row r="1911">
      <c r="A1911" s="45" t="inlineStr">
        <is>
          <t>VQ-046</t>
        </is>
      </c>
      <c r="B1911" s="52" t="inlineStr">
        <is>
          <t>How is the pressure-cooker inner pot cleaned and reinstalled?</t>
        </is>
      </c>
      <c r="C1911" s="45" t="inlineStr">
        <is>
          <t>en</t>
        </is>
      </c>
      <c r="D1911" s="45" t="inlineStr">
        <is>
          <t>Pressure Cooker</t>
        </is>
      </c>
      <c r="E1911" s="45" t="inlineStr">
        <is>
          <t>maintenance</t>
        </is>
      </c>
      <c r="F1911" s="45" t="inlineStr">
        <is>
          <t>source_disjoint_test</t>
        </is>
      </c>
      <c r="G1911" s="45" t="inlineStr">
        <is>
          <t>pressure-037-scene-0005</t>
        </is>
      </c>
      <c r="H1911" s="45" t="inlineStr">
        <is>
          <t>pressure-037</t>
        </is>
      </c>
      <c r="I1911" s="59" t="inlineStr">
        <is>
          <t>17.807</t>
        </is>
      </c>
      <c r="J1911" s="59" t="inlineStr">
        <is>
          <t>27.731</t>
        </is>
      </c>
      <c r="K1911" s="45" t="inlineStr">
        <is>
          <t>items/pressure-037-scene-0005/clip.mp4</t>
        </is>
      </c>
      <c r="L1911" s="45" t="inlineStr">
        <is>
          <t>items/pressure-037-scene-0005/thumbnail.jpg</t>
        </is>
      </c>
      <c r="M1911" s="52" t="inlineStr">
        <is>
          <t>OCR: INSIDERPICKS The pot takes half the time of conventional cooking. INSIDER PICKS
VLM: Visual summary: A person is preparing food using a pressure cooker, shown with boiled eggs and macaroni and cheese.
视觉摘要: 一个人正在使用压力锅准备食物，画面中展示了煮熟的鸡蛋和通心粉奶酪。
Visible product: Pressure Cooker
Visible components: pressure cooker; wooden spoon; white bowl; boiled egg halves; macaroni and cheese
Visible actions: stirring food in a pressure cooker; serving macaroni and cheese from the pressure cooker
Visible states: boiled eggs; cooked macaroni and cheese
Visible warnings: The pot takes half the time of conventional cooking.</t>
        </is>
      </c>
      <c r="N1911" s="45" t="inlineStr">
        <is>
          <t>31</t>
        </is>
      </c>
      <c r="O1911" s="45" t="inlineStr">
        <is>
          <t>0</t>
        </is>
      </c>
      <c r="P1911" s="59" t="str"/>
      <c r="Q1911" s="59" t="str"/>
      <c r="R1911" s="52" t="inlineStr">
        <is>
          <t>The scene shows food being stirred and served from the pressure cooker, not cleaning or reinstallation of the inner pot.</t>
        </is>
      </c>
      <c r="S1911" s="52" t="inlineStr">
        <is>
          <t>VLM</t>
        </is>
      </c>
      <c r="T1911" s="52" t="inlineStr">
        <is>
          <t>low</t>
        </is>
      </c>
      <c r="U1911" s="52" t="inlineStr">
        <is>
          <t>No evidence of cleaning or reinstallation actions or components.</t>
        </is>
      </c>
      <c r="V1911" s="45" t="inlineStr">
        <is>
          <t>R1</t>
        </is>
      </c>
      <c r="W1911" s="46" t="inlineStr">
        <is>
          <t>1</t>
        </is>
      </c>
      <c r="X1911" s="60" t="n"/>
      <c r="Y1911" s="60" t="n"/>
      <c r="Z1911" s="46" t="inlineStr">
        <is>
          <t>no</t>
        </is>
      </c>
      <c r="AA1911" s="54" t="inlineStr">
        <is>
          <t>6帧均显示食物准备与烹饪过程（切蛋、放肉入锅、翻炒通心粉、盛出），压力锅可见但未演示内胆的拆卸、清洗或重装操作。</t>
        </is>
      </c>
      <c r="AB1911" s="54" t="inlineStr">
        <is>
          <t>AI=0→R1=1：同产品（压力锅）出现，但画面均为食物准备，未涉及清洁或重装内胆的过程。</t>
        </is>
      </c>
      <c r="AC1911" s="46" t="inlineStr">
        <is>
          <t>completed</t>
        </is>
      </c>
      <c r="AD1911" s="46" t="inlineStr">
        <is>
          <t>2026-07-28T02:00:15+08:00</t>
        </is>
      </c>
      <c r="AE1911" s="47">
        <f>IF(AC1911&lt;&gt;"completed","",IF(W1911=O1911,"no","yes"))</f>
        <v/>
      </c>
      <c r="AF1911" s="47">
        <f>IF(AC1911&lt;&gt;"completed","",IF(AND(X1911=P1911,Y1911=Q1911),"no","yes"))</f>
        <v/>
      </c>
      <c r="AG1911" s="47">
        <f>IF(AC1911&lt;&gt;"completed","待复核",IF(OR(W1911="",Z1911="",AA1911="",AD1911=""),"缺少必填项",IF(AND(OR(AE1911="yes",AF1911="yes"),AB1911=""),"修正原因缺失",IF(OR(W1911=0,W1911=1),IF(AND(X1911="",Y1911=""),"通过","0/1级时间应留空"),IF(AND(OR(W1911=2,W1911=3),X1911&lt;&gt;"",Y1911&lt;&gt;"",X1911&gt;=I1911,Y1911&lt;=J1911,Y1911&gt;X1911),"通过","2/3级时间无效")))))</f>
        <v/>
      </c>
    </row>
    <row r="1912">
      <c r="A1912" s="45" t="inlineStr">
        <is>
          <t>VQ-046</t>
        </is>
      </c>
      <c r="B1912" s="52" t="inlineStr">
        <is>
          <t>How is the pressure-cooker inner pot cleaned and reinstalled?</t>
        </is>
      </c>
      <c r="C1912" s="45" t="inlineStr">
        <is>
          <t>en</t>
        </is>
      </c>
      <c r="D1912" s="45" t="inlineStr">
        <is>
          <t>Pressure Cooker</t>
        </is>
      </c>
      <c r="E1912" s="45" t="inlineStr">
        <is>
          <t>maintenance</t>
        </is>
      </c>
      <c r="F1912" s="45" t="inlineStr">
        <is>
          <t>source_disjoint_test</t>
        </is>
      </c>
      <c r="G1912" s="45" t="inlineStr">
        <is>
          <t>pressure-027-scene-0027</t>
        </is>
      </c>
      <c r="H1912" s="45" t="inlineStr">
        <is>
          <t>pressure-027</t>
        </is>
      </c>
      <c r="I1912" s="59" t="inlineStr">
        <is>
          <t>321.788</t>
        </is>
      </c>
      <c r="J1912" s="59" t="inlineStr">
        <is>
          <t>328.929</t>
        </is>
      </c>
      <c r="K1912" s="45" t="inlineStr">
        <is>
          <t>items/pressure-027-scene-0027/clip.mp4</t>
        </is>
      </c>
      <c r="L1912" s="45" t="inlineStr">
        <is>
          <t>items/pressure-027-scene-0027/thumbnail.jpg</t>
        </is>
      </c>
      <c r="M1912" s="52" t="inlineStr">
        <is>
          <t>ASR: mine i like that totally i would absolutely do that we're going to give this a stir and get it all kind of but we're almost done yeah like see how quick that was
OCR: ITS
VLM: Visual summary: A woman in an apron is stirring food in a pressure cooker on a kitchen counter, with various ingredients and containers nearby.
视觉摘要: 一位穿着围裙的女性正在厨房台面上搅拌压力锅里的食物，旁边放着各种食材和容器。
Visible product: Pressure Cooker
Visible components: pressure cooker; wooden spoon; bowl; glass measuring cup; can; lemon; white container; yellow container; wooden cutting board; wall sign with partial text 'ITS'
Visible actions: stirring food in pressure cooker; smiling at camera
Visible states: food being stirred; pressure cooker in use
Visual uncertainty: The full text on the wall sign is not visible. The specific brand or model of the pressure cooker is not visible.</t>
        </is>
      </c>
      <c r="N1912" s="45" t="inlineStr">
        <is>
          <t>32</t>
        </is>
      </c>
      <c r="O1912" s="45" t="inlineStr">
        <is>
          <t>0</t>
        </is>
      </c>
      <c r="P1912" s="59" t="str"/>
      <c r="Q1912" s="59" t="str"/>
      <c r="R1912" s="52" t="inlineStr">
        <is>
          <t>The scene shows a pressure cooker in use with food being stirred, but no cleaning or reinstallation actions are visible or implied.</t>
        </is>
      </c>
      <c r="S1912" s="52" t="inlineStr">
        <is>
          <t>VLM</t>
        </is>
      </c>
      <c r="T1912" s="52" t="inlineStr">
        <is>
          <t>low</t>
        </is>
      </c>
      <c r="U1912" s="52" t="inlineStr">
        <is>
          <t>No evidence of cleaning or reinstallation steps is present in the visual or audio content.</t>
        </is>
      </c>
      <c r="V1912" s="45" t="inlineStr">
        <is>
          <t>R1</t>
        </is>
      </c>
      <c r="W1912" s="46" t="inlineStr">
        <is>
          <t>1</t>
        </is>
      </c>
      <c r="X1912" s="60" t="n"/>
      <c r="Y1912" s="60" t="n"/>
      <c r="Z1912" s="46" t="inlineStr">
        <is>
          <t>no</t>
        </is>
      </c>
      <c r="AA1912" s="54" t="inlineStr">
        <is>
          <t>第1–6帧（t=321.8–328.9s）均显示一位女士在搅拌压力锅中的食物，未展示内胆清洗或重新安装过程。</t>
        </is>
      </c>
      <c r="AB1912" s="54" t="inlineStr">
        <is>
          <t>AI=0→R1=1：压力锅产品出现，但画面未演示内胆清洁与重装。</t>
        </is>
      </c>
      <c r="AC1912" s="46" t="inlineStr">
        <is>
          <t>completed</t>
        </is>
      </c>
      <c r="AD1912" s="46" t="inlineStr">
        <is>
          <t>2026-07-28T01:55:19+08:00</t>
        </is>
      </c>
      <c r="AE1912" s="47">
        <f>IF(AC1912&lt;&gt;"completed","",IF(W1912=O1912,"no","yes"))</f>
        <v/>
      </c>
      <c r="AF1912" s="47">
        <f>IF(AC1912&lt;&gt;"completed","",IF(AND(X1912=P1912,Y1912=Q1912),"no","yes"))</f>
        <v/>
      </c>
      <c r="AG1912" s="47">
        <f>IF(AC1912&lt;&gt;"completed","待复核",IF(OR(W1912="",Z1912="",AA1912="",AD1912=""),"缺少必填项",IF(AND(OR(AE1912="yes",AF1912="yes"),AB1912=""),"修正原因缺失",IF(OR(W1912=0,W1912=1),IF(AND(X1912="",Y1912=""),"通过","0/1级时间应留空"),IF(AND(OR(W1912=2,W1912=3),X1912&lt;&gt;"",Y1912&lt;&gt;"",X1912&gt;=I1912,Y1912&lt;=J1912,Y1912&gt;X1912),"通过","2/3级时间无效")))))</f>
        <v/>
      </c>
    </row>
    <row r="1913">
      <c r="A1913" s="45" t="inlineStr">
        <is>
          <t>VQ-046</t>
        </is>
      </c>
      <c r="B1913" s="52" t="inlineStr">
        <is>
          <t>How is the pressure-cooker inner pot cleaned and reinstalled?</t>
        </is>
      </c>
      <c r="C1913" s="45" t="inlineStr">
        <is>
          <t>en</t>
        </is>
      </c>
      <c r="D1913" s="45" t="inlineStr">
        <is>
          <t>Pressure Cooker</t>
        </is>
      </c>
      <c r="E1913" s="45" t="inlineStr">
        <is>
          <t>maintenance</t>
        </is>
      </c>
      <c r="F1913" s="45" t="inlineStr">
        <is>
          <t>source_disjoint_test</t>
        </is>
      </c>
      <c r="G1913" s="45" t="inlineStr">
        <is>
          <t>pressure-011-scene-0029</t>
        </is>
      </c>
      <c r="H1913" s="45" t="inlineStr">
        <is>
          <t>pressure-011</t>
        </is>
      </c>
      <c r="I1913" s="59" t="inlineStr">
        <is>
          <t>249.249</t>
        </is>
      </c>
      <c r="J1913" s="59" t="inlineStr">
        <is>
          <t>255.989</t>
        </is>
      </c>
      <c r="K1913" s="45" t="inlineStr">
        <is>
          <t>items/pressure-011-scene-0029/clip.mp4</t>
        </is>
      </c>
      <c r="L1913" s="45" t="inlineStr">
        <is>
          <t>items/pressure-011-scene-0029/thumbnail.jpg</t>
        </is>
      </c>
      <c r="M1913" s="52" t="inlineStr">
        <is>
          <t>ASR: we can take the pot out, place it back on our cutting board and start plating. You can get a nice healthy portion. Take our plate and add the pork to the plate.
OCR: BLODGEIIT LARE
VLM: Visual summary: A chef in a professional kitchen is handling a pot placed on top of a pressure cooker.
视觉摘要: 一名厨师在专业厨房里操作一个放在压力锅上的锅。
Visible product: Pressure Cooker
Visible components: chef; chef's hat; chef's coat; gloves; pot; pressure cooker; green cutting board; plate; bowl; buns; chopped vegetables; stove; ovens; metal countertop
Visible actions: chef lifting pot; chef stirring contents of pot
Visible states: pot on top of pressure cooker; chef wearing gloves</t>
        </is>
      </c>
      <c r="N1913" s="45" t="inlineStr">
        <is>
          <t>33</t>
        </is>
      </c>
      <c r="O1913" s="45" t="inlineStr">
        <is>
          <t>0</t>
        </is>
      </c>
      <c r="P1913" s="59" t="str"/>
      <c r="Q1913" s="59" t="str"/>
      <c r="R1913" s="52" t="inlineStr">
        <is>
          <t>The scene shows a chef handling a pot placed on top of a pressure cooker, but no cleaning or reinstallation steps are visible or described. The ASR mentions plating and adding food, not cleaning or reinstallation. OCR text is irrelevant. No evidence of cleaning or reinstallation actions.</t>
        </is>
      </c>
      <c r="S1913" s="52" t="inlineStr">
        <is>
          <t>VLM|ASR|OCR</t>
        </is>
      </c>
      <c r="T1913" s="52" t="inlineStr">
        <is>
          <t>low</t>
        </is>
      </c>
      <c r="U1913" s="52" t="inlineStr">
        <is>
          <t>No evidence of cleaning or reinstallation actions; only handling of pot on pressure cooker.</t>
        </is>
      </c>
      <c r="V1913" s="45" t="inlineStr">
        <is>
          <t>R1</t>
        </is>
      </c>
      <c r="W1913" s="46" t="inlineStr">
        <is>
          <t>0</t>
        </is>
      </c>
      <c r="X1913" s="60" t="n"/>
      <c r="Y1913" s="60" t="n"/>
      <c r="Z1913" s="46" t="inlineStr">
        <is>
          <t>no</t>
        </is>
      </c>
      <c r="AA1913" s="54" t="inlineStr">
        <is>
          <t>第1–6帧（t=249.2s, 250.6s, 251.9s, 253.3s, 254.6s, 256.0s）显示一位厨师在专业厨房中将锅从压力锅移到砧板上并开始装盘，ASR 提到取锅和摆盘；所有6帧均未出现清洗内胆或重装内胆的动作。</t>
        </is>
      </c>
      <c r="AB1913" s="54" t="n"/>
      <c r="AC1913" s="46" t="inlineStr">
        <is>
          <t>completed</t>
        </is>
      </c>
      <c r="AD1913" s="46" t="inlineStr">
        <is>
          <t>2026-07-28T02:12:44+08:00</t>
        </is>
      </c>
      <c r="AE1913" s="47">
        <f>IF(AC1913&lt;&gt;"completed","",IF(W1913=O1913,"no","yes"))</f>
        <v/>
      </c>
      <c r="AF1913" s="47">
        <f>IF(AC1913&lt;&gt;"completed","",IF(AND(X1913=P1913,Y1913=Q1913),"no","yes"))</f>
        <v/>
      </c>
      <c r="AG1913" s="47">
        <f>IF(AC1913&lt;&gt;"completed","待复核",IF(OR(W1913="",Z1913="",AA1913="",AD1913=""),"缺少必填项",IF(AND(OR(AE1913="yes",AF1913="yes"),AB1913=""),"修正原因缺失",IF(OR(W1913=0,W1913=1),IF(AND(X1913="",Y1913=""),"通过","0/1级时间应留空"),IF(AND(OR(W1913=2,W1913=3),X1913&lt;&gt;"",Y1913&lt;&gt;"",X1913&gt;=I1913,Y1913&lt;=J1913,Y1913&gt;X1913),"通过","2/3级时间无效")))))</f>
        <v/>
      </c>
    </row>
    <row r="1914">
      <c r="A1914" s="45" t="inlineStr">
        <is>
          <t>VQ-046</t>
        </is>
      </c>
      <c r="B1914" s="52" t="inlineStr">
        <is>
          <t>How is the pressure-cooker inner pot cleaned and reinstalled?</t>
        </is>
      </c>
      <c r="C1914" s="45" t="inlineStr">
        <is>
          <t>en</t>
        </is>
      </c>
      <c r="D1914" s="45" t="inlineStr">
        <is>
          <t>Pressure Cooker</t>
        </is>
      </c>
      <c r="E1914" s="45" t="inlineStr">
        <is>
          <t>maintenance</t>
        </is>
      </c>
      <c r="F1914" s="45" t="inlineStr">
        <is>
          <t>source_disjoint_test</t>
        </is>
      </c>
      <c r="G1914" s="45" t="inlineStr">
        <is>
          <t>pressure-033-scene-0020</t>
        </is>
      </c>
      <c r="H1914" s="45" t="inlineStr">
        <is>
          <t>pressure-033</t>
        </is>
      </c>
      <c r="I1914" s="59" t="inlineStr">
        <is>
          <t>196.096</t>
        </is>
      </c>
      <c r="J1914" s="59" t="inlineStr">
        <is>
          <t>204.071</t>
        </is>
      </c>
      <c r="K1914" s="45" t="inlineStr">
        <is>
          <t>items/pressure-033-scene-0020/clip.mp4</t>
        </is>
      </c>
      <c r="L1914" s="45" t="inlineStr">
        <is>
          <t>items/pressure-033-scene-0020/thumbnail.jpg</t>
        </is>
      </c>
      <c r="M1914" s="52" t="inlineStr">
        <is>
          <t>ASR: Before cooking in your Fagor pressure cooker, always make sure that the rubber gasket
VLM: Visual summary: A chef in a kitchen prepares to cook with a pressure cooker, while an on-screen text overlay lists a safety reminder.
视觉摘要: 一位厨师在厨房里准备使用压力锅烹饪，屏幕上显示着安全提醒。
Visible product: Pressure Cooker
Visible components: pressure cooker; chef's coat; stove; counter; sign with text 'PRESSURE COOKER'; gasket; valves
Visible actions: chef preparing food; chef handling pressure cooker
Visible states: pressure cooker is open; text overlay is displayed
Visible warnings: Points to Remember; Before Cooking; Check gasket and valves.
Visual uncertainty: The exact model or brand of the pressure cooker is not visible. The specific food being prepared is not clearly identifiable.</t>
        </is>
      </c>
      <c r="N1914" s="45" t="inlineStr">
        <is>
          <t>34</t>
        </is>
      </c>
      <c r="O1914" s="45" t="inlineStr">
        <is>
          <t>1</t>
        </is>
      </c>
      <c r="P1914" s="59" t="str"/>
      <c r="Q1914" s="59" t="str"/>
      <c r="R1914" s="52" t="inlineStr">
        <is>
          <t>The scene shows a pressure cooker with a visible gasket and safety reminder about checking gasket and valves, but no cleaning or reinstallation steps are shown.</t>
        </is>
      </c>
      <c r="S1914" s="52" t="inlineStr">
        <is>
          <t>VLM</t>
        </is>
      </c>
      <c r="T1914" s="52" t="inlineStr">
        <is>
          <t>low</t>
        </is>
      </c>
      <c r="U1914" s="52" t="inlineStr">
        <is>
          <t>No evidence of cleaning or reinstallation actions; only preparation and safety reminder are visible.</t>
        </is>
      </c>
      <c r="V1914" s="45" t="inlineStr">
        <is>
          <t>R1</t>
        </is>
      </c>
      <c r="W1914" s="46" t="inlineStr">
        <is>
          <t>0</t>
        </is>
      </c>
      <c r="X1914" s="60" t="n"/>
      <c r="Y1914" s="60" t="n"/>
      <c r="Z1914" s="46" t="inlineStr">
        <is>
          <t>no</t>
        </is>
      </c>
      <c r="AA1914" s="54" t="inlineStr">
        <is>
          <t>6帧中没有内胆清洗、擦干或重新装入的画面。</t>
        </is>
      </c>
      <c r="AB1914" s="54" t="inlineStr">
        <is>
          <t>AI=1→R1=0：未涉及内胆清洁与重装。</t>
        </is>
      </c>
      <c r="AC1914" s="46" t="inlineStr">
        <is>
          <t>completed</t>
        </is>
      </c>
      <c r="AD1914" s="46" t="inlineStr">
        <is>
          <t>2026-07-28T01:55:19+08:00</t>
        </is>
      </c>
      <c r="AE1914" s="47">
        <f>IF(AC1914&lt;&gt;"completed","",IF(W1914=O1914,"no","yes"))</f>
        <v/>
      </c>
      <c r="AF1914" s="47">
        <f>IF(AC1914&lt;&gt;"completed","",IF(AND(X1914=P1914,Y1914=Q1914),"no","yes"))</f>
        <v/>
      </c>
      <c r="AG1914" s="47">
        <f>IF(AC1914&lt;&gt;"completed","待复核",IF(OR(W1914="",Z1914="",AA1914="",AD1914=""),"缺少必填项",IF(AND(OR(AE1914="yes",AF1914="yes"),AB1914=""),"修正原因缺失",IF(OR(W1914=0,W1914=1),IF(AND(X1914="",Y1914=""),"通过","0/1级时间应留空"),IF(AND(OR(W1914=2,W1914=3),X1914&lt;&gt;"",Y1914&lt;&gt;"",X1914&gt;=I1914,Y1914&lt;=J1914,Y1914&gt;X1914),"通过","2/3级时间无效")))))</f>
        <v/>
      </c>
    </row>
    <row r="1915">
      <c r="A1915" s="45" t="inlineStr">
        <is>
          <t>VQ-046</t>
        </is>
      </c>
      <c r="B1915" s="52" t="inlineStr">
        <is>
          <t>How is the pressure-cooker inner pot cleaned and reinstalled?</t>
        </is>
      </c>
      <c r="C1915" s="45" t="inlineStr">
        <is>
          <t>en</t>
        </is>
      </c>
      <c r="D1915" s="45" t="inlineStr">
        <is>
          <t>Pressure Cooker</t>
        </is>
      </c>
      <c r="E1915" s="45" t="inlineStr">
        <is>
          <t>maintenance</t>
        </is>
      </c>
      <c r="F1915" s="45" t="inlineStr">
        <is>
          <t>source_disjoint_test</t>
        </is>
      </c>
      <c r="G1915" s="45" t="inlineStr">
        <is>
          <t>pressure-011-scene-0014</t>
        </is>
      </c>
      <c r="H1915" s="45" t="inlineStr">
        <is>
          <t>pressure-011</t>
        </is>
      </c>
      <c r="I1915" s="59" t="inlineStr">
        <is>
          <t>102.302</t>
        </is>
      </c>
      <c r="J1915" s="59" t="inlineStr">
        <is>
          <t>123.357</t>
        </is>
      </c>
      <c r="K1915" s="45" t="inlineStr">
        <is>
          <t>items/pressure-011-scene-0014/clip.mp4</t>
        </is>
      </c>
      <c r="L1915" s="45" t="inlineStr">
        <is>
          <t>items/pressure-011-scene-0014/thumbnail.jpg</t>
        </is>
      </c>
      <c r="M1915" s="52" t="inlineStr">
        <is>
          <t>ASR: And we want it to be very tender. We're gonna turn it on and set it to an hour. And now that it's on an hour, we just have to wait to hear the beep. And you see the on signal. And now that our pressure cooker is on,
OCR: Instant Pot R Duo Nova Soup Broth Rice Meat 01:00 Stew Multigrain 9ean Nomal "hili Porridge Pressure Steam Keep Narm Yogurt Sauté Delay Start Cancel Cook @ 0.100 Bean Normal Chilli Hon Poultry Slow Level Warm © 0100 Chili High + Instant Pot
VLM: Visual summary: A hand presses a button on the control panel of an Instant Pot Duo Nova pressure cooker, which displays a timer set to 0:00.
视觉摘要: 一只手按压Instant Pot Duo Nova压力锅的控制面板按钮，显示屏上的计时器显示为0:00。
Visible product: Instant Pot Duo Nova
Visible components: control panel; digital display; buttons; pressure cooker body; hand
Visible actions: hand pressing a button
Visible states: digital display showing '0:00'; digital display showing '0n'; blue backlight on display; pressure level indicator showing 'Normal' and 'High'</t>
        </is>
      </c>
      <c r="N1915" s="45" t="inlineStr">
        <is>
          <t>35</t>
        </is>
      </c>
      <c r="O1915" s="45" t="inlineStr">
        <is>
          <t>0</t>
        </is>
      </c>
      <c r="P1915" s="59" t="str"/>
      <c r="Q1915" s="59" t="str"/>
      <c r="R1915" s="52" t="inlineStr">
        <is>
          <t>The scene shows the pressure cooker being turned on and set to cook, with no evidence of cleaning or reinstallation of the inner pot.</t>
        </is>
      </c>
      <c r="S1915" s="52" t="inlineStr">
        <is>
          <t>VLM|ASR|OCR</t>
        </is>
      </c>
      <c r="T1915" s="52" t="inlineStr">
        <is>
          <t>low</t>
        </is>
      </c>
      <c r="U1915" s="52" t="inlineStr">
        <is>
          <t>No visual, spoken, or OCR evidence of cleaning or reinstallation of the inner pot.</t>
        </is>
      </c>
      <c r="V1915" s="45" t="inlineStr">
        <is>
          <t>R1</t>
        </is>
      </c>
      <c r="W1915" s="46" t="n">
        <v>1</v>
      </c>
      <c r="X1915" s="60" t="n"/>
      <c r="Y1915" s="60" t="n"/>
      <c r="Z1915" s="46" t="inlineStr">
        <is>
          <t>no</t>
        </is>
      </c>
      <c r="AA1915" s="54" t="inlineStr">
        <is>
          <t>全部6帧均为Instant Pot控制面板操作画面（按压+/-按钮、显示屏0:00/On），无任何清洗或重装内胆的内容。</t>
        </is>
      </c>
      <c r="AB1915" s="54" t="inlineStr">
        <is>
          <t>第三轮仲裁修正：R1原记录 等级=0 时间=[None,None] 泄漏=no → 仲裁 等级=1 时间=[None,None] 泄漏=no。理由：控制面板清晰可见，但无任何清洗或重装内胆的内容，采纳复核方1级意见。</t>
        </is>
      </c>
      <c r="AC1915" s="46" t="inlineStr">
        <is>
          <t>completed</t>
        </is>
      </c>
      <c r="AD1915" s="46" t="inlineStr">
        <is>
          <t>2026-07-28T20:35:21+08:00</t>
        </is>
      </c>
      <c r="AE1915" s="47">
        <f>IF(AC1915&lt;&gt;"completed","",IF(W1915=O1915,"no","yes"))</f>
        <v/>
      </c>
      <c r="AF1915" s="47">
        <f>IF(AC1915&lt;&gt;"completed","",IF(AND(X1915=P1915,Y1915=Q1915),"no","yes"))</f>
        <v/>
      </c>
      <c r="AG1915" s="47">
        <f>IF(AC1915&lt;&gt;"completed","待复核",IF(OR(W1915="",Z1915="",AA1915="",AD1915=""),"缺少必填项",IF(AND(OR(AE1915="yes",AF1915="yes"),AB1915=""),"修正原因缺失",IF(OR(W1915=0,W1915=1),IF(AND(X1915="",Y1915=""),"通过","0/1级时间应留空"),IF(AND(OR(W1915=2,W1915=3),X1915&lt;&gt;"",Y1915&lt;&gt;"",X1915&gt;=I1915,Y1915&lt;=J1915,Y1915&gt;X1915),"通过","2/3级时间无效")))))</f>
        <v/>
      </c>
    </row>
    <row r="1916">
      <c r="A1916" s="45" t="inlineStr">
        <is>
          <t>VQ-046</t>
        </is>
      </c>
      <c r="B1916" s="52" t="inlineStr">
        <is>
          <t>How is the pressure-cooker inner pot cleaned and reinstalled?</t>
        </is>
      </c>
      <c r="C1916" s="45" t="inlineStr">
        <is>
          <t>en</t>
        </is>
      </c>
      <c r="D1916" s="45" t="inlineStr">
        <is>
          <t>Pressure Cooker</t>
        </is>
      </c>
      <c r="E1916" s="45" t="inlineStr">
        <is>
          <t>maintenance</t>
        </is>
      </c>
      <c r="F1916" s="45" t="inlineStr">
        <is>
          <t>source_disjoint_test</t>
        </is>
      </c>
      <c r="G1916" s="45" t="inlineStr">
        <is>
          <t>pressure-040-scene-0005</t>
        </is>
      </c>
      <c r="H1916" s="45" t="inlineStr">
        <is>
          <t>pressure-040</t>
        </is>
      </c>
      <c r="I1916" s="59" t="inlineStr">
        <is>
          <t>74.474</t>
        </is>
      </c>
      <c r="J1916" s="59" t="inlineStr">
        <is>
          <t>77.945</t>
        </is>
      </c>
      <c r="K1916" s="45" t="inlineStr">
        <is>
          <t>items/pressure-040-scene-0005/clip.mp4</t>
        </is>
      </c>
      <c r="L1916" s="45" t="inlineStr">
        <is>
          <t>items/pressure-040-scene-0005/thumbnail.jpg</t>
        </is>
      </c>
      <c r="M1916" s="52" t="inlineStr">
        <is>
          <t>ASR: still stick with this you can't this is crock pot and pressure cooker yeah and one yeah and I am NOT a slow cooker conversion because it is too slow it's
OCR: El KIRKLAND FAGOR ORGANIC 8888 HICKEN OCK PCTV PARK CITY TELEVISION
VLM: Visual summary: A pressure cooker is displayed on a kitchen counter with various ingredients and kitchen items arranged around it, while two people are partially visible behind it.
视觉摘要: 一台压力锅放置在厨房台面上，周围摆放着各种食材和厨房用品，背景中有两个人部分可见。
Visible product: Pressure Cooker
Visible components: digital display; control buttons; lid; glass bowls; milk carton; chicken stock carton; glass of milk; jar; mug; shaker
Visible actions: a person's hand is touching the lid of the pressure cooker
Visible states: digital display showing '0:00'
Visual uncertainty: the full identities of the people are not visible, and the specific recipe or purpose of the ingredients is not shown.</t>
        </is>
      </c>
      <c r="N1916" s="45" t="inlineStr">
        <is>
          <t>36</t>
        </is>
      </c>
      <c r="O1916" s="45" t="inlineStr">
        <is>
          <t>1</t>
        </is>
      </c>
      <c r="P1916" s="59" t="str"/>
      <c r="Q1916" s="59" t="str"/>
      <c r="R1916" s="52" t="inlineStr">
        <is>
          <t>The scene shows a pressure cooker with a hand touching its lid, but no cleaning or reinstallation actions are visible or described.</t>
        </is>
      </c>
      <c r="S1916" s="52" t="inlineStr">
        <is>
          <t>VLM</t>
        </is>
      </c>
      <c r="T1916" s="52" t="inlineStr">
        <is>
          <t>low</t>
        </is>
      </c>
      <c r="U1916" s="52" t="inlineStr">
        <is>
          <t>No evidence of cleaning or reinstallation steps is present in the visual or audio content.</t>
        </is>
      </c>
      <c r="V1916" s="45" t="inlineStr">
        <is>
          <t>R1</t>
        </is>
      </c>
      <c r="W1916" s="46" t="inlineStr">
        <is>
          <t>1</t>
        </is>
      </c>
      <c r="X1916" s="60" t="n"/>
      <c r="Y1916" s="60" t="n"/>
      <c r="Z1916" s="46" t="inlineStr">
        <is>
          <t>no</t>
        </is>
      </c>
      <c r="AA1916" s="54" t="inlineStr">
        <is>
          <t>6帧手在锅盖上，无内胆取出、清洗或装回动作。</t>
        </is>
      </c>
      <c r="AB1916" s="54" t="inlineStr">
        <is>
          <t>AI=1→R1=1：保持。压力锅出现但无内胆清洁/重装动作。</t>
        </is>
      </c>
      <c r="AC1916" s="46" t="inlineStr">
        <is>
          <t>completed</t>
        </is>
      </c>
      <c r="AD1916" s="46" t="inlineStr">
        <is>
          <t>2026-07-28T01:55:19+08:00</t>
        </is>
      </c>
      <c r="AE1916" s="47">
        <f>IF(AC1916&lt;&gt;"completed","",IF(W1916=O1916,"no","yes"))</f>
        <v/>
      </c>
      <c r="AF1916" s="47">
        <f>IF(AC1916&lt;&gt;"completed","",IF(AND(X1916=P1916,Y1916=Q1916),"no","yes"))</f>
        <v/>
      </c>
      <c r="AG1916" s="47">
        <f>IF(AC1916&lt;&gt;"completed","待复核",IF(OR(W1916="",Z1916="",AA1916="",AD1916=""),"缺少必填项",IF(AND(OR(AE1916="yes",AF1916="yes"),AB1916=""),"修正原因缺失",IF(OR(W1916=0,W1916=1),IF(AND(X1916="",Y1916=""),"通过","0/1级时间应留空"),IF(AND(OR(W1916=2,W1916=3),X1916&lt;&gt;"",Y1916&lt;&gt;"",X1916&gt;=I1916,Y1916&lt;=J1916,Y1916&gt;X1916),"通过","2/3级时间无效")))))</f>
        <v/>
      </c>
    </row>
    <row r="1917">
      <c r="A1917" s="45" t="inlineStr">
        <is>
          <t>VQ-046</t>
        </is>
      </c>
      <c r="B1917" s="52" t="inlineStr">
        <is>
          <t>How is the pressure-cooker inner pot cleaned and reinstalled?</t>
        </is>
      </c>
      <c r="C1917" s="45" t="inlineStr">
        <is>
          <t>en</t>
        </is>
      </c>
      <c r="D1917" s="45" t="inlineStr">
        <is>
          <t>Pressure Cooker</t>
        </is>
      </c>
      <c r="E1917" s="45" t="inlineStr">
        <is>
          <t>maintenance</t>
        </is>
      </c>
      <c r="F1917" s="45" t="inlineStr">
        <is>
          <t>source_disjoint_test</t>
        </is>
      </c>
      <c r="G1917" s="45" t="inlineStr">
        <is>
          <t>pressure-032-scene-0004</t>
        </is>
      </c>
      <c r="H1917" s="45" t="inlineStr">
        <is>
          <t>pressure-032</t>
        </is>
      </c>
      <c r="I1917" s="59" t="inlineStr">
        <is>
          <t>1438.637</t>
        </is>
      </c>
      <c r="J1917" s="59" t="inlineStr">
        <is>
          <t>1679.23</t>
        </is>
      </c>
      <c r="K1917" s="45" t="inlineStr">
        <is>
          <t>items/pressure-032-scene-0004/clip.mp4</t>
        </is>
      </c>
      <c r="L1917" s="45" t="inlineStr">
        <is>
          <t>items/pressure-032-scene-0004/thumbnail.jpg</t>
        </is>
      </c>
      <c r="M1917" s="52" t="inlineStr">
        <is>
          <t>ASR: Okay, our cooking time is finished, so how we're going to do this is we're going to take this over and turn the cold water on. And what we do is we put this under here, and it releases the, oh it's pretty hot, and what it does is it cools it down so you can take, usually what I do is, usually what I do is I take a tong and then release it up. Okay, there it goes. Okay, now I'll do it again. Okay, at release of pressure, I will take, this is safe to take this off, turn this off, and then we will go over here, on here, oh, I guess we won't put it on, come on, and we'll take this off. This is, ah, ah, this does stick. You're getting there. Yeah, it takes a while to do, but anyway. It takes strength to do it. Well the seal is working because it was really hard to get off. So this here is our stew. I will show you our stew. So this is our stew. We do have a lot of, so let's go ahead and dish them out. I'll move this. I know everyone is really hungry. so it's not as thick I guess if somebody likes it but you can add flour to it if you want which a lot of people do so for you now go ahead Linda and take a taste and let's see I didn't put as you notice I didn't add any salt or pepper to it and you can do that on your phone and there is ample liquid I guess I keep going to put some flour on it and make a it's a little graver oh yeah it is hot but everything is cooked the meat is cooked too potatoes good yeah so and that is the pressure cooking everything is very well cooked tender yeah well that's what you you know that's what you want the time that it takes to um cook this is half of what it takes to get all the vegetables together wash them and then you know cut them up and everything like that so this really is steaming as you can see and now in here if we wanted to we could add a little cornstarch or flour we can have a or add instant mashed potatoes which would be faster if you add instant mashed potatoes it would thicken up really quickly and it makes much better I think it makes sense because it would actually be healthier for you right yeah the the flour wouldn't well this was our pressure cooker day thank you very much for tuning in and to our show we really appreciate it and also um next week i think we're going to be doing clay pot cooking if you've never cooked with a clay pot you don't know what you're missing they're just absolutely wonderful we may chick cook some chicken legs i think would be really good with potatoes sounds good because I've never done clay pot clay pot. I love to cook in a clay pot. So thank you very much
OCR: RED CIMOCINI ONIONS $450 LEEKS 250/pnd Spirit of Cooking Janr and friends Producer Janice Nelson Spirt of Cooking Jann and friends REP LIMOLINI $4=0 2/pan C amera Leigh Blanner Assoclate Producer Linda Johnson Associate Producer Technical Director 25/pand Alberto Lacao Music dsed with permission Jim jenkins from his album Music of Joy Musit used with permission Jim Jenkins from histajbum "Music of Joy $4 Support from the 250/panh Clyde Roberts estate Seautlacommunitymedia.org www.spiritofcookingw-cemm cIyde Roperts estate Seattlecommunitymedia org ONIUNS www.spiritofcookingtv.com 2/paunh Seattle, WA 98133 c) 2013/ul rights reserved (c) 2013 all rights reserved RED. CIMOLINI $25/panh
VLM: Visual summary: A kitchen scene showing two women preparing food, with a close-up of a sink and a title card for a cooking show featuring fresh produce.
视觉摘要: 厨房场景，两位女士正在准备食物，画面包含水槽特写和一个烹饪节目的标题卡，展示新鲜农产品。
Visible product: Pressure Cooker
Visible components: sink; faucet; plastic container; bowl; pot; forks; baskets of vegetables; price tags; title card text
Visible actions: woman stirring contents in pot; woman stirring contents in bowl; woman holding bowl
Visible states: water running from faucet; vegetables displayed for sale; title card displayed
Visual uncertainty: The specific product being prepared or the exact model of the pressure cooker is not visible or identifiable.</t>
        </is>
      </c>
      <c r="N1917" s="45" t="inlineStr">
        <is>
          <t>37</t>
        </is>
      </c>
      <c r="O1917" s="45" t="inlineStr">
        <is>
          <t>0</t>
        </is>
      </c>
      <c r="P1917" s="59" t="str"/>
      <c r="Q1917" s="59" t="str"/>
      <c r="R1917" s="52" t="inlineStr">
        <is>
          <t>The evidence shows food preparation and pressure cooker use, but no cleaning or reinstallation of the inner pot is visible or mentioned. The ASR discusses releasing pressure and removing the lid, but not cleaning or reinstalling the inner pot. OCR shows price tags and credits, unrelated to maintenance. VLM shows general cooking activity without specific focus on inner pot maintenance.</t>
        </is>
      </c>
      <c r="S1917" s="52" t="inlineStr">
        <is>
          <t>VLM|ASR|OCR</t>
        </is>
      </c>
      <c r="T1917" s="52" t="inlineStr">
        <is>
          <t>low</t>
        </is>
      </c>
      <c r="U1917" s="52" t="inlineStr">
        <is>
          <t>No evidence of cleaning or reinstallation of the inner pot is present in any modality.</t>
        </is>
      </c>
      <c r="V1917" s="45" t="inlineStr">
        <is>
          <t>R1</t>
        </is>
      </c>
      <c r="W1917" s="46" t="inlineStr">
        <is>
          <t>0</t>
        </is>
      </c>
      <c r="X1917" s="60" t="n"/>
      <c r="Y1917" s="60" t="n"/>
      <c r="Z1917" s="46" t="inlineStr">
        <is>
          <t>no</t>
        </is>
      </c>
      <c r="AA1917" s="54" t="inlineStr">
        <is>
          <t>全部6帧为烹饪后场景（冷却、盛菜、用餐），无内胆清洗或重装操作。</t>
        </is>
      </c>
      <c r="AB1917" s="54" t="n"/>
      <c r="AC1917" s="46" t="inlineStr">
        <is>
          <t>completed</t>
        </is>
      </c>
      <c r="AD1917" s="46" t="inlineStr">
        <is>
          <t>2026-07-28T02:00:15+08:00</t>
        </is>
      </c>
      <c r="AE1917" s="47">
        <f>IF(AC1917&lt;&gt;"completed","",IF(W1917=O1917,"no","yes"))</f>
        <v/>
      </c>
      <c r="AF1917" s="47">
        <f>IF(AC1917&lt;&gt;"completed","",IF(AND(X1917=P1917,Y1917=Q1917),"no","yes"))</f>
        <v/>
      </c>
      <c r="AG1917" s="47">
        <f>IF(AC1917&lt;&gt;"completed","待复核",IF(OR(W1917="",Z1917="",AA1917="",AD1917=""),"缺少必填项",IF(AND(OR(AE1917="yes",AF1917="yes"),AB1917=""),"修正原因缺失",IF(OR(W1917=0,W1917=1),IF(AND(X1917="",Y1917=""),"通过","0/1级时间应留空"),IF(AND(OR(W1917=2,W1917=3),X1917&lt;&gt;"",Y1917&lt;&gt;"",X1917&gt;=I1917,Y1917&lt;=J1917,Y1917&gt;X1917),"通过","2/3级时间无效")))))</f>
        <v/>
      </c>
    </row>
    <row r="1918">
      <c r="A1918" s="45" t="inlineStr">
        <is>
          <t>VQ-046</t>
        </is>
      </c>
      <c r="B1918" s="52" t="inlineStr">
        <is>
          <t>How is the pressure-cooker inner pot cleaned and reinstalled?</t>
        </is>
      </c>
      <c r="C1918" s="45" t="inlineStr">
        <is>
          <t>en</t>
        </is>
      </c>
      <c r="D1918" s="45" t="inlineStr">
        <is>
          <t>Pressure Cooker</t>
        </is>
      </c>
      <c r="E1918" s="45" t="inlineStr">
        <is>
          <t>maintenance</t>
        </is>
      </c>
      <c r="F1918" s="45" t="inlineStr">
        <is>
          <t>source_disjoint_test</t>
        </is>
      </c>
      <c r="G1918" s="45" t="inlineStr">
        <is>
          <t>pressure-011-scene-0019</t>
        </is>
      </c>
      <c r="H1918" s="45" t="inlineStr">
        <is>
          <t>pressure-011</t>
        </is>
      </c>
      <c r="I1918" s="59" t="inlineStr">
        <is>
          <t>147.147</t>
        </is>
      </c>
      <c r="J1918" s="59" t="inlineStr">
        <is>
          <t>159.76</t>
        </is>
      </c>
      <c r="K1918" s="45" t="inlineStr">
        <is>
          <t>items/pressure-011-scene-0019/clip.mp4</t>
        </is>
      </c>
      <c r="L1918" s="45" t="inlineStr">
        <is>
          <t>items/pressure-011-scene-0019/thumbnail.jpg</t>
        </is>
      </c>
      <c r="M1918" s="52" t="inlineStr">
        <is>
          <t>ASR: open the Instapot and that delicious smell has just filled the room and take out this pork and place it on our cutting board and then we're gonna close the Instapot there we go and then we're gonna click on saute and while that's
OCR: BLODDI
VLM: Visual summary: A person in a chef's uniform and black gloves removes a cooked meat roast from a pressure cooker and places it on a green cutting board.
视觉摘要: 一名穿着厨师服、戴着黑色手套的人从压力锅中取出一块煮熟的肉，放在绿色砧板上。
Visible product: Pressure Cooker
Visible components: pressure cooker; green cutting board; fork; chef's uniform; black gloves; metal countertop
Visible actions: removing meat from pressure cooker; placing meat on cutting board; closing pressure cooker lid
Visible states: meat roast cooked; pressure cooker lid open then closed</t>
        </is>
      </c>
      <c r="N1918" s="45" t="inlineStr">
        <is>
          <t>38</t>
        </is>
      </c>
      <c r="O1918" s="45" t="inlineStr">
        <is>
          <t>0</t>
        </is>
      </c>
      <c r="P1918" s="59" t="str"/>
      <c r="Q1918" s="59" t="str"/>
      <c r="R1918" s="52" t="inlineStr">
        <is>
          <t>The scene shows meat being removed from the pressure cooker and placed on a cutting board, with the lid being closed — no cleaning or reinstallation steps are visible or mentioned.</t>
        </is>
      </c>
      <c r="S1918" s="52" t="inlineStr">
        <is>
          <t>VLM|ASR|OCR</t>
        </is>
      </c>
      <c r="T1918" s="52" t="inlineStr">
        <is>
          <t>low</t>
        </is>
      </c>
      <c r="U1918" s="52" t="inlineStr">
        <is>
          <t>No evidence of cleaning or reinstallation of the inner pot is present.</t>
        </is>
      </c>
      <c r="V1918" s="45" t="inlineStr">
        <is>
          <t>R1</t>
        </is>
      </c>
      <c r="W1918" s="46" t="n">
        <v>1</v>
      </c>
      <c r="X1918" s="60" t="n"/>
      <c r="Y1918" s="60" t="n"/>
      <c r="Z1918" s="46" t="inlineStr">
        <is>
          <t>no</t>
        </is>
      </c>
      <c r="AA1918" s="54" t="inlineStr">
        <is>
          <t>全部6帧仅显示从压力锅取肉并将盖子放回，无内胆清理或重新安装的任何操作。</t>
        </is>
      </c>
      <c r="AB1918" s="54" t="inlineStr">
        <is>
          <t>第三轮仲裁修正：R1原记录 等级=0 时间=[None,None] 泄漏=no → 仲裁 等级=1 时间=[None,None] 泄漏=no。理由：画面仅显示取肉与放盖，压力锅产品出现但未涉及内胆清理或重新安装，产品出现但不回答，采纳复核方意见判1级。</t>
        </is>
      </c>
      <c r="AC1918" s="46" t="inlineStr">
        <is>
          <t>completed</t>
        </is>
      </c>
      <c r="AD1918" s="46" t="inlineStr">
        <is>
          <t>2026-07-28T20:35:21+08:00</t>
        </is>
      </c>
      <c r="AE1918" s="47">
        <f>IF(AC1918&lt;&gt;"completed","",IF(W1918=O1918,"no","yes"))</f>
        <v/>
      </c>
      <c r="AF1918" s="47">
        <f>IF(AC1918&lt;&gt;"completed","",IF(AND(X1918=P1918,Y1918=Q1918),"no","yes"))</f>
        <v/>
      </c>
      <c r="AG1918" s="47">
        <f>IF(AC1918&lt;&gt;"completed","待复核",IF(OR(W1918="",Z1918="",AA1918="",AD1918=""),"缺少必填项",IF(AND(OR(AE1918="yes",AF1918="yes"),AB1918=""),"修正原因缺失",IF(OR(W1918=0,W1918=1),IF(AND(X1918="",Y1918=""),"通过","0/1级时间应留空"),IF(AND(OR(W1918=2,W1918=3),X1918&lt;&gt;"",Y1918&lt;&gt;"",X1918&gt;=I1918,Y1918&lt;=J1918,Y1918&gt;X1918),"通过","2/3级时间无效")))))</f>
        <v/>
      </c>
    </row>
    <row r="1919">
      <c r="A1919" s="45" t="inlineStr">
        <is>
          <t>VQ-046</t>
        </is>
      </c>
      <c r="B1919" s="52" t="inlineStr">
        <is>
          <t>How is the pressure-cooker inner pot cleaned and reinstalled?</t>
        </is>
      </c>
      <c r="C1919" s="45" t="inlineStr">
        <is>
          <t>en</t>
        </is>
      </c>
      <c r="D1919" s="45" t="inlineStr">
        <is>
          <t>Pressure Cooker</t>
        </is>
      </c>
      <c r="E1919" s="45" t="inlineStr">
        <is>
          <t>maintenance</t>
        </is>
      </c>
      <c r="F1919" s="45" t="inlineStr">
        <is>
          <t>source_disjoint_test</t>
        </is>
      </c>
      <c r="G1919" s="45" t="inlineStr">
        <is>
          <t>pressure-011-scene-0016</t>
        </is>
      </c>
      <c r="H1919" s="45" t="inlineStr">
        <is>
          <t>pressure-011</t>
        </is>
      </c>
      <c r="I1919" s="59" t="inlineStr">
        <is>
          <t>125.859</t>
        </is>
      </c>
      <c r="J1919" s="59" t="inlineStr">
        <is>
          <t>136.67</t>
        </is>
      </c>
      <c r="K1919" s="45" t="inlineStr">
        <is>
          <t>items/pressure-011-scene-0016/clip.mp4</t>
        </is>
      </c>
      <c r="L1919" s="45" t="inlineStr">
        <is>
          <t>items/pressure-011-scene-0016/thumbnail.jpg</t>
        </is>
      </c>
      <c r="M1919" s="52" t="inlineStr">
        <is>
          <t>ASR: If you need to make the rest of your meal or just relax, you can do all of that while using the Instapot. So we're back now after an hour. our pork has been keeping warm in the Instapot so now we're gonna go ahead and
OCR: BLODGETT
VLM: Visual summary: A chef in a professional kitchen stands behind a counter with ingredients and an Instant Pot pressure cooker. The first frame shows a close-up of the cooker's control panel, and subsequent frames show the chef interacting with the cooker and ingredients.
视觉摘要: 一位厨师站在专业厨房的台前，台面上摆放着食材和一个Instant Pot压力锅。第一帧是压力锅控制面板的特写，后续帧显示厨师与压力锅和食材互动。
Visible product: Pressure Cooker
Visible components: Instant Pot Duo Nova; digital display; control buttons; chef's uniform; chef's hat; green cutting board; raw meat; canned tomatoes; small bowls; pressure cooker; stainless steel kitchen equipment
Visible actions: chef standing; chef gesturing; chef pointing at pressure cooker
Visible states: digital display showing '0n'; pressure cooker lid closed
Visual uncertainty: The exact text on the chef's uniform is not fully legible. The specific contents of the small bowls are not clearly identifiable.</t>
        </is>
      </c>
      <c r="N1919" s="45" t="inlineStr">
        <is>
          <t>39</t>
        </is>
      </c>
      <c r="O1919" s="45" t="inlineStr">
        <is>
          <t>0</t>
        </is>
      </c>
      <c r="P1919" s="59" t="str"/>
      <c r="Q1919" s="59" t="str"/>
      <c r="R1919" s="52" t="inlineStr">
        <is>
          <t>The scene shows a chef interacting with an Instant Pot pressure cooker while it is in use or warming food, with no visible evidence of cleaning or reinstalling the inner pot.</t>
        </is>
      </c>
      <c r="S1919" s="52" t="inlineStr">
        <is>
          <t>VLM|ASR|OCR</t>
        </is>
      </c>
      <c r="T1919" s="52" t="inlineStr">
        <is>
          <t>low</t>
        </is>
      </c>
      <c r="U1919" s="52" t="inlineStr">
        <is>
          <t>No visual, spoken, or OCR evidence indicates cleaning or reinstallation of the inner pot.</t>
        </is>
      </c>
      <c r="V1919" s="45" t="inlineStr">
        <is>
          <t>R1</t>
        </is>
      </c>
      <c r="W1919" s="46" t="n">
        <v>1</v>
      </c>
      <c r="X1919" s="60" t="n"/>
      <c r="Y1919" s="60" t="n"/>
      <c r="Z1919" s="46" t="inlineStr">
        <is>
          <t>no</t>
        </is>
      </c>
      <c r="AA1919" s="54" t="inlineStr">
        <is>
          <t>6帧均未出现内胆清洗、取出或重新装回的动作，仅展示整机通电状态（t=125.9s-136.7s）。</t>
        </is>
      </c>
      <c r="AB1919" s="54" t="inlineStr">
        <is>
          <t>第三轮仲裁修正：R1原记录 等级=0 时间=[None,None] 泄漏=no → 仲裁 等级=1 时间=[None,None] 泄漏=no。理由：Instant Pot整机清晰可见，但未出现内胆清洗、取出或重新装回的动作，采纳复核方1级意见。</t>
        </is>
      </c>
      <c r="AC1919" s="46" t="inlineStr">
        <is>
          <t>completed</t>
        </is>
      </c>
      <c r="AD1919" s="46" t="inlineStr">
        <is>
          <t>2026-07-28T20:35:21+08:00</t>
        </is>
      </c>
      <c r="AE1919" s="47">
        <f>IF(AC1919&lt;&gt;"completed","",IF(W1919=O1919,"no","yes"))</f>
        <v/>
      </c>
      <c r="AF1919" s="47">
        <f>IF(AC1919&lt;&gt;"completed","",IF(AND(X1919=P1919,Y1919=Q1919),"no","yes"))</f>
        <v/>
      </c>
      <c r="AG1919" s="47">
        <f>IF(AC1919&lt;&gt;"completed","待复核",IF(OR(W1919="",Z1919="",AA1919="",AD1919=""),"缺少必填项",IF(AND(OR(AE1919="yes",AF1919="yes"),AB1919=""),"修正原因缺失",IF(OR(W1919=0,W1919=1),IF(AND(X1919="",Y1919=""),"通过","0/1级时间应留空"),IF(AND(OR(W1919=2,W1919=3),X1919&lt;&gt;"",Y1919&lt;&gt;"",X1919&gt;=I1919,Y1919&lt;=J1919,Y1919&gt;X1919),"通过","2/3级时间无效")))))</f>
        <v/>
      </c>
    </row>
    <row r="1920">
      <c r="A1920" s="45" t="inlineStr">
        <is>
          <t>VQ-046</t>
        </is>
      </c>
      <c r="B1920" s="52" t="inlineStr">
        <is>
          <t>How is the pressure-cooker inner pot cleaned and reinstalled?</t>
        </is>
      </c>
      <c r="C1920" s="45" t="inlineStr">
        <is>
          <t>en</t>
        </is>
      </c>
      <c r="D1920" s="45" t="inlineStr">
        <is>
          <t>Pressure Cooker</t>
        </is>
      </c>
      <c r="E1920" s="45" t="inlineStr">
        <is>
          <t>maintenance</t>
        </is>
      </c>
      <c r="F1920" s="45" t="inlineStr">
        <is>
          <t>source_disjoint_test</t>
        </is>
      </c>
      <c r="G1920" s="45" t="inlineStr">
        <is>
          <t>pressure-037-scene-0001</t>
        </is>
      </c>
      <c r="H1920" s="45" t="inlineStr">
        <is>
          <t>pressure-037</t>
        </is>
      </c>
      <c r="I1920" s="59" t="inlineStr">
        <is>
          <t>0.0</t>
        </is>
      </c>
      <c r="J1920" s="59" t="inlineStr">
        <is>
          <t>7.506</t>
        </is>
      </c>
      <c r="K1920" s="45" t="inlineStr">
        <is>
          <t>items/pressure-037-scene-0001/clip.mp4</t>
        </is>
      </c>
      <c r="L1920" s="45" t="inlineStr">
        <is>
          <t>items/pressure-037-scene-0001/thumbnail.jpg</t>
        </is>
      </c>
      <c r="M1920" s="52" t="inlineStr">
        <is>
          <t>OCR: INSIDERPICKS INSIDER PICKS The internet is OBSESSED with this electric pot 2808
VLM: Visual summary: A person is preparing food in a large pot, lifting a cheesy pasta mixture with tongs, while text overlays indicate the video is from 'INSIDER PICKS' and that the internet is 'OBSESSED' with an electric pot.
视觉摘要: 一个人正在一个大锅里准备食物，用夹子提起融化的奶酪意面，画面叠加文字显示该视频来自'INSIDER PICKS'，并称互联网对一个电锅着迷。
Visible product: Electric pot
Visible components: large pot; tongs; pasta with cheese; text overlay 'INSIDER PICKS'; text overlay 'The internet is OBSESSED with this electric pot'
Visible actions: lifting pasta with cheese with tongs; stirring or handling food in pot
Visible states: cheese stretching from pasta; food being prepared in pot
Visual uncertainty: The specific model or brand of the electric pot is not visible. The exact type of pasta or cheese is not identifiable. The person's full face is not visible in the second frame.</t>
        </is>
      </c>
      <c r="N1920" s="45" t="inlineStr">
        <is>
          <t>40</t>
        </is>
      </c>
      <c r="O1920" s="45" t="inlineStr">
        <is>
          <t>0</t>
        </is>
      </c>
      <c r="P1920" s="59" t="str"/>
      <c r="Q1920" s="59" t="str"/>
      <c r="R1920" s="52" t="inlineStr">
        <is>
          <t>The scene shows food preparation in a large pot with no visible pressure-cooker inner pot, cleaning, or reinstallation steps.</t>
        </is>
      </c>
      <c r="S1920" s="52" t="inlineStr">
        <is>
          <t>VLM</t>
        </is>
      </c>
      <c r="T1920" s="52" t="inlineStr">
        <is>
          <t>low</t>
        </is>
      </c>
      <c r="U1920" s="52" t="inlineStr">
        <is>
          <t>No evidence of pressure-cooker inner pot, cleaning, or reinstallation is present.</t>
        </is>
      </c>
      <c r="V1920" s="45" t="inlineStr">
        <is>
          <t>R1</t>
        </is>
      </c>
      <c r="W1920" s="46" t="inlineStr">
        <is>
          <t>0</t>
        </is>
      </c>
      <c r="X1920" s="60" t="n"/>
      <c r="Y1920" s="60" t="n"/>
      <c r="Z1920" s="46" t="inlineStr">
        <is>
          <t>no</t>
        </is>
      </c>
      <c r="AA1920" s="54" t="inlineStr">
        <is>
          <t>第1–6帧（t=0.0s, 1.5s, 3.0s, 4.5s, 6.0s, 7.5s）显示用夹子在大锅中翻炒/盛起芝士通心粉，含 INSIDER PICKS 与'The internet is OBSESSED with this electric pot'标题叠层；所有6帧均未涉及压力锅内胆清洗或重装动作。</t>
        </is>
      </c>
      <c r="AB1920" s="54" t="n"/>
      <c r="AC1920" s="46" t="inlineStr">
        <is>
          <t>completed</t>
        </is>
      </c>
      <c r="AD1920" s="46" t="inlineStr">
        <is>
          <t>2026-07-28T02:12:44+08:00</t>
        </is>
      </c>
      <c r="AE1920" s="47">
        <f>IF(AC1920&lt;&gt;"completed","",IF(W1920=O1920,"no","yes"))</f>
        <v/>
      </c>
      <c r="AF1920" s="47">
        <f>IF(AC1920&lt;&gt;"completed","",IF(AND(X1920=P1920,Y1920=Q1920),"no","yes"))</f>
        <v/>
      </c>
      <c r="AG1920" s="47">
        <f>IF(AC1920&lt;&gt;"completed","待复核",IF(OR(W1920="",Z1920="",AA1920="",AD1920=""),"缺少必填项",IF(AND(OR(AE1920="yes",AF1920="yes"),AB1920=""),"修正原因缺失",IF(OR(W1920=0,W1920=1),IF(AND(X1920="",Y1920=""),"通过","0/1级时间应留空"),IF(AND(OR(W1920=2,W1920=3),X1920&lt;&gt;"",Y1920&lt;&gt;"",X1920&gt;=I1920,Y1920&lt;=J1920,Y1920&gt;X1920),"通过","2/3级时间无效")))))</f>
        <v/>
      </c>
    </row>
    <row r="1921">
      <c r="A1921" s="45" t="inlineStr">
        <is>
          <t>VQ-046</t>
        </is>
      </c>
      <c r="B1921" s="52" t="inlineStr">
        <is>
          <t>How is the pressure-cooker inner pot cleaned and reinstalled?</t>
        </is>
      </c>
      <c r="C1921" s="45" t="inlineStr">
        <is>
          <t>en</t>
        </is>
      </c>
      <c r="D1921" s="45" t="inlineStr">
        <is>
          <t>Pressure Cooker</t>
        </is>
      </c>
      <c r="E1921" s="45" t="inlineStr">
        <is>
          <t>maintenance</t>
        </is>
      </c>
      <c r="F1921" s="45" t="inlineStr">
        <is>
          <t>source_disjoint_test</t>
        </is>
      </c>
      <c r="G1921" s="45" t="inlineStr">
        <is>
          <t>pressure-036-scene-0012</t>
        </is>
      </c>
      <c r="H1921" s="45" t="inlineStr">
        <is>
          <t>pressure-036</t>
        </is>
      </c>
      <c r="I1921" s="59" t="inlineStr">
        <is>
          <t>174.675</t>
        </is>
      </c>
      <c r="J1921" s="59" t="inlineStr">
        <is>
          <t>219.353</t>
        </is>
      </c>
      <c r="K1921" s="45" t="inlineStr">
        <is>
          <t>items/pressure-036-scene-0012/clip.mp4</t>
        </is>
      </c>
      <c r="L1921" s="45" t="inlineStr">
        <is>
          <t>items/pressure-036-scene-0012/thumbnail.jpg</t>
        </is>
      </c>
      <c r="M1921" s="52" t="inlineStr">
        <is>
          <t>ASR: cook. So let's cook a couple of things. I'm going to turn this on to poultry. I'm just going to leave it at the default for 15 and see how that works. We'll go ahead and put this in the basket that I've got in there. So I am using the inner basket. And the reason why is because I did put about half a cup of water in the bottom just to allow the steam or whatnot that's something we usually do when we're cooking chicken keep it a little bit moist okay so now I've got the lid locked we're gonna go ahead with poultry I'm just gonna leave it on the default and let it go so it is now warming up okay so the chicken is done you can see here I'm gonna go ahead and
OCR: 00:151 00:15 Mec A Si ID
VLM: Visual summary: A person is preparing to use a black pressure cooker on a kitchen counter, placing food into the inner pot and then closing the lid.
视觉摘要: 一个人正在厨房台面上准备使用一个黑色压力锅，将食物放入内锅，然后盖上盖子。
Visible product: Pressure Cooker
Visible components: digital display; control knob; cancel button; inner pot; lid; steam rack; kitchen counter; cabinet
Visible actions: placing food into the inner pot; closing the lid
Visible states: digital display showing time; lid being closed
Visual uncertainty: The person's face and full body are not visible. The exact food item being placed is not clearly identifiable.</t>
        </is>
      </c>
      <c r="N1921" s="45" t="inlineStr">
        <is>
          <t>41</t>
        </is>
      </c>
      <c r="O1921" s="45" t="inlineStr">
        <is>
          <t>0</t>
        </is>
      </c>
      <c r="P1921" s="59" t="str"/>
      <c r="Q1921" s="59" t="str"/>
      <c r="R1921" s="52" t="inlineStr">
        <is>
          <t>The scene shows preparation and cooking with the pressure cooker, not cleaning or reinstallation of the inner pot.</t>
        </is>
      </c>
      <c r="S1921" s="52" t="inlineStr">
        <is>
          <t>VLM</t>
        </is>
      </c>
      <c r="T1921" s="52" t="inlineStr">
        <is>
          <t>low</t>
        </is>
      </c>
      <c r="U1921" s="52" t="inlineStr">
        <is>
          <t>No evidence of cleaning or reinstallation of the inner pot is present.</t>
        </is>
      </c>
      <c r="V1921" s="45" t="inlineStr">
        <is>
          <t>R1</t>
        </is>
      </c>
      <c r="W1921" s="46" t="inlineStr">
        <is>
          <t>0</t>
        </is>
      </c>
      <c r="X1921" s="60" t="n"/>
      <c r="Y1921" s="60" t="n"/>
      <c r="Z1921" s="46" t="inlineStr">
        <is>
          <t>no</t>
        </is>
      </c>
      <c r="AA1921" s="54" t="inlineStr">
        <is>
          <t>画面中内胆始终在主机内、有食材，未出现内胆被取出清洗再装回的步骤或任何清洗工具/水流。</t>
        </is>
      </c>
      <c r="AB1921" s="54" t="n"/>
      <c r="AC1921" s="46" t="inlineStr">
        <is>
          <t>completed</t>
        </is>
      </c>
      <c r="AD1921" s="46" t="inlineStr">
        <is>
          <t>2026-07-28T01:55:19+08:00</t>
        </is>
      </c>
      <c r="AE1921" s="47">
        <f>IF(AC1921&lt;&gt;"completed","",IF(W1921=O1921,"no","yes"))</f>
        <v/>
      </c>
      <c r="AF1921" s="47">
        <f>IF(AC1921&lt;&gt;"completed","",IF(AND(X1921=P1921,Y1921=Q1921),"no","yes"))</f>
        <v/>
      </c>
      <c r="AG1921" s="47">
        <f>IF(AC1921&lt;&gt;"completed","待复核",IF(OR(W1921="",Z1921="",AA1921="",AD1921=""),"缺少必填项",IF(AND(OR(AE1921="yes",AF1921="yes"),AB1921=""),"修正原因缺失",IF(OR(W1921=0,W1921=1),IF(AND(X1921="",Y1921=""),"通过","0/1级时间应留空"),IF(AND(OR(W1921=2,W1921=3),X1921&lt;&gt;"",Y1921&lt;&gt;"",X1921&gt;=I1921,Y1921&lt;=J1921,Y1921&gt;X1921),"通过","2/3级时间无效")))))</f>
        <v/>
      </c>
    </row>
    <row r="1922">
      <c r="A1922" s="45" t="inlineStr">
        <is>
          <t>VQ-046</t>
        </is>
      </c>
      <c r="B1922" s="52" t="inlineStr">
        <is>
          <t>How is the pressure-cooker inner pot cleaned and reinstalled?</t>
        </is>
      </c>
      <c r="C1922" s="45" t="inlineStr">
        <is>
          <t>en</t>
        </is>
      </c>
      <c r="D1922" s="45" t="inlineStr">
        <is>
          <t>Pressure Cooker</t>
        </is>
      </c>
      <c r="E1922" s="45" t="inlineStr">
        <is>
          <t>maintenance</t>
        </is>
      </c>
      <c r="F1922" s="45" t="inlineStr">
        <is>
          <t>source_disjoint_test</t>
        </is>
      </c>
      <c r="G1922" s="45" t="inlineStr">
        <is>
          <t>pressure-036-scene-0008</t>
        </is>
      </c>
      <c r="H1922" s="45" t="inlineStr">
        <is>
          <t>pressure-036</t>
        </is>
      </c>
      <c r="I1922" s="59" t="inlineStr">
        <is>
          <t>91.658</t>
        </is>
      </c>
      <c r="J1922" s="59" t="inlineStr">
        <is>
          <t>99.333</t>
        </is>
      </c>
      <c r="K1922" s="45" t="inlineStr">
        <is>
          <t>items/pressure-036-scene-0008/clip.mp4</t>
        </is>
      </c>
      <c r="L1922" s="45" t="inlineStr">
        <is>
          <t>items/pressure-036-scene-0008/thumbnail.jpg</t>
        </is>
      </c>
      <c r="M1922" s="52" t="inlineStr">
        <is>
          <t>ASR: And then of course we have the container, just a standard stainless steel, and that all goes in there. So that is what it comes with. So then the lid, pretty standard.
OCR: Simionio
VLM: Visual summary: A person is placing a stainless steel inner pot into a black electric pressure cooker.
视觉摘要: 一个人正在将一个不锈钢内锅放入一个黑色的电压力锅中。
Visible product: Pressure Cooker
Visible components: stainless steel inner pot; black electric pressure cooker; digital display; control knob; red button; red silicone oven mitts
Visible actions: placing the inner pot into the pressure cooker
Visible states: inner pot being inserted; pressure cooker with inner pot installed
Visual uncertainty: The brand name 'Simrania' is visible but not a safety warning. The full model or specifications are not visible.</t>
        </is>
      </c>
      <c r="N1922" s="45" t="inlineStr">
        <is>
          <t>42</t>
        </is>
      </c>
      <c r="O1922" s="45" t="inlineStr">
        <is>
          <t>2</t>
        </is>
      </c>
      <c r="P1922" s="59" t="inlineStr">
        <is>
          <t>91.658</t>
        </is>
      </c>
      <c r="Q1922" s="59" t="inlineStr">
        <is>
          <t>99.333</t>
        </is>
      </c>
      <c r="R1922" s="52" t="inlineStr">
        <is>
          <t>The video shows a person placing the stainless steel inner pot into the pressure cooker, which is part of the reinstallation process, though no cleaning steps are shown.</t>
        </is>
      </c>
      <c r="S1922" s="52" t="inlineStr">
        <is>
          <t>VLM|ASR</t>
        </is>
      </c>
      <c r="T1922" s="52" t="inlineStr">
        <is>
          <t>low</t>
        </is>
      </c>
      <c r="U1922" s="52" t="inlineStr">
        <is>
          <t>No cleaning action is visible or described; only reinstallation is shown.</t>
        </is>
      </c>
      <c r="V1922" s="45" t="inlineStr">
        <is>
          <t>R1</t>
        </is>
      </c>
      <c r="W1922" s="46" t="inlineStr">
        <is>
          <t>2</t>
        </is>
      </c>
      <c r="X1922" s="60" t="inlineStr">
        <is>
          <t>91.7</t>
        </is>
      </c>
      <c r="Y1922" s="60" t="inlineStr">
        <is>
          <t>99.3</t>
        </is>
      </c>
      <c r="Z1922" s="46" t="inlineStr">
        <is>
          <t>no</t>
        </is>
      </c>
      <c r="AA1922" s="54" t="inlineStr">
        <is>
          <t>第1-6帧（91.7s-99.3s）清晰演示将不锈钢内胆重新放入电压力锅体，但未出现清洗步骤。</t>
        </is>
      </c>
      <c r="AB1922" s="54" t="inlineStr">
        <is>
          <t>时间按实际证据片段重定位</t>
        </is>
      </c>
      <c r="AC1922" s="46" t="inlineStr">
        <is>
          <t>completed</t>
        </is>
      </c>
      <c r="AD1922" s="46" t="inlineStr">
        <is>
          <t>2026-07-28T01:55:19+08:00</t>
        </is>
      </c>
      <c r="AE1922" s="47">
        <f>IF(AC1922&lt;&gt;"completed","",IF(W1922=O1922,"no","yes"))</f>
        <v/>
      </c>
      <c r="AF1922" s="47">
        <f>IF(AC1922&lt;&gt;"completed","",IF(AND(X1922=P1922,Y1922=Q1922),"no","yes"))</f>
        <v/>
      </c>
      <c r="AG1922" s="47">
        <f>IF(AC1922&lt;&gt;"completed","待复核",IF(OR(W1922="",Z1922="",AA1922="",AD1922=""),"缺少必填项",IF(AND(OR(AE1922="yes",AF1922="yes"),AB1922=""),"修正原因缺失",IF(OR(W1922=0,W1922=1),IF(AND(X1922="",Y1922=""),"通过","0/1级时间应留空"),IF(AND(OR(W1922=2,W1922=3),X1922&lt;&gt;"",Y1922&lt;&gt;"",X1922&gt;=I1922,Y1922&lt;=J1922,Y1922&gt;X1922),"通过","2/3级时间无效")))))</f>
        <v/>
      </c>
    </row>
    <row r="1923">
      <c r="A1923" s="45" t="inlineStr">
        <is>
          <t>VQ-046</t>
        </is>
      </c>
      <c r="B1923" s="52" t="inlineStr">
        <is>
          <t>How is the pressure-cooker inner pot cleaned and reinstalled?</t>
        </is>
      </c>
      <c r="C1923" s="45" t="inlineStr">
        <is>
          <t>en</t>
        </is>
      </c>
      <c r="D1923" s="45" t="inlineStr">
        <is>
          <t>Pressure Cooker</t>
        </is>
      </c>
      <c r="E1923" s="45" t="inlineStr">
        <is>
          <t>maintenance</t>
        </is>
      </c>
      <c r="F1923" s="45" t="inlineStr">
        <is>
          <t>source_disjoint_test</t>
        </is>
      </c>
      <c r="G1923" s="45" t="inlineStr">
        <is>
          <t>pressure-036-scene-0007</t>
        </is>
      </c>
      <c r="H1923" s="45" t="inlineStr">
        <is>
          <t>pressure-036</t>
        </is>
      </c>
      <c r="I1923" s="59" t="inlineStr">
        <is>
          <t>78.312</t>
        </is>
      </c>
      <c r="J1923" s="59" t="inlineStr">
        <is>
          <t>91.658</t>
        </is>
      </c>
      <c r="K1923" s="45" t="inlineStr">
        <is>
          <t>items/pressure-036-scene-0007/clip.mp4</t>
        </is>
      </c>
      <c r="L1923" s="45" t="inlineStr">
        <is>
          <t>items/pressure-036-scene-0007/thumbnail.jpg</t>
        </is>
      </c>
      <c r="M1923" s="52" t="inlineStr">
        <is>
          <t>ASR: is the power cord is detachable. It has an inner basket. I like the idea of a basket because you can keep a lot of vegetables and stuff in there. It does have a little bit of a rise so so you can put water in the bottom to keep things moist. And then of course we have the container,
VLM: Visual summary: A person is handling stainless steel inner pots and steamer baskets for a black pressure cooker on a kitchen counter.
视觉摘要: 一个人正在厨房台面上操作黑色压力锅的不锈钢内锅和蒸架。
Visible product: Pressure Cooker
Visible components: black pressure cooker; stainless steel inner pot; stainless steel steamer basket; digital display; control knob; red silicone oven mitts
Visible actions: person placing steamer basket into pressure cooker; person removing steamer basket from pressure cooker; person placing a round perforated steamer insert into the basket
Visible states: pressure cooker with inner pot removed; steamer basket being assembled or disassembled
Visual uncertainty: The brand name 'Simfonio' is visible but not fully legible in all frames. The exact model or specifications are not visible.</t>
        </is>
      </c>
      <c r="N1923" s="45" t="inlineStr">
        <is>
          <t>43</t>
        </is>
      </c>
      <c r="O1923" s="45" t="inlineStr">
        <is>
          <t>1</t>
        </is>
      </c>
      <c r="P1923" s="59" t="str"/>
      <c r="Q1923" s="59" t="str"/>
      <c r="R1923" s="52" t="inlineStr">
        <is>
          <t>The scene shows handling of the inner pot and steamer basket, but does not show cleaning or reinstallation steps.</t>
        </is>
      </c>
      <c r="S1923" s="52" t="inlineStr">
        <is>
          <t>VLM</t>
        </is>
      </c>
      <c r="T1923" s="52" t="inlineStr">
        <is>
          <t>low</t>
        </is>
      </c>
      <c r="U1923" s="52" t="inlineStr">
        <is>
          <t>No evidence of cleaning or reinstallation actions.</t>
        </is>
      </c>
      <c r="V1923" s="45" t="inlineStr">
        <is>
          <t>R1</t>
        </is>
      </c>
      <c r="W1923" s="46" t="inlineStr">
        <is>
          <t>1</t>
        </is>
      </c>
      <c r="X1923" s="60" t="n"/>
      <c r="Y1923" s="60" t="n"/>
      <c r="Z1923" s="46" t="inlineStr">
        <is>
          <t>no</t>
        </is>
      </c>
      <c r="AA1923" s="54" t="inlineStr">
        <is>
          <t>6帧展示取出和放回蒸篮/内胆（t=78.3s-91.7s），但未出现清洗动作，也未完整演示内胆的清洁与重新安装流程。</t>
        </is>
      </c>
      <c r="AB1923" s="54" t="n"/>
      <c r="AC1923" s="46" t="inlineStr">
        <is>
          <t>completed</t>
        </is>
      </c>
      <c r="AD1923" s="46" t="inlineStr">
        <is>
          <t>2026-07-28T01:55:19+08:00</t>
        </is>
      </c>
      <c r="AE1923" s="47">
        <f>IF(AC1923&lt;&gt;"completed","",IF(W1923=O1923,"no","yes"))</f>
        <v/>
      </c>
      <c r="AF1923" s="47">
        <f>IF(AC1923&lt;&gt;"completed","",IF(AND(X1923=P1923,Y1923=Q1923),"no","yes"))</f>
        <v/>
      </c>
      <c r="AG1923" s="47">
        <f>IF(AC1923&lt;&gt;"completed","待复核",IF(OR(W1923="",Z1923="",AA1923="",AD1923=""),"缺少必填项",IF(AND(OR(AE1923="yes",AF1923="yes"),AB1923=""),"修正原因缺失",IF(OR(W1923=0,W1923=1),IF(AND(X1923="",Y1923=""),"通过","0/1级时间应留空"),IF(AND(OR(W1923=2,W1923=3),X1923&lt;&gt;"",Y1923&lt;&gt;"",X1923&gt;=I1923,Y1923&lt;=J1923,Y1923&gt;X1923),"通过","2/3级时间无效")))))</f>
        <v/>
      </c>
    </row>
    <row r="1924">
      <c r="A1924" s="45" t="inlineStr">
        <is>
          <t>VQ-046</t>
        </is>
      </c>
      <c r="B1924" s="52" t="inlineStr">
        <is>
          <t>How is the pressure-cooker inner pot cleaned and reinstalled?</t>
        </is>
      </c>
      <c r="C1924" s="45" t="inlineStr">
        <is>
          <t>en</t>
        </is>
      </c>
      <c r="D1924" s="45" t="inlineStr">
        <is>
          <t>Pressure Cooker</t>
        </is>
      </c>
      <c r="E1924" s="45" t="inlineStr">
        <is>
          <t>maintenance</t>
        </is>
      </c>
      <c r="F1924" s="45" t="inlineStr">
        <is>
          <t>source_disjoint_test</t>
        </is>
      </c>
      <c r="G1924" s="45" t="inlineStr">
        <is>
          <t>pressure-020-scene-0004</t>
        </is>
      </c>
      <c r="H1924" s="45" t="inlineStr">
        <is>
          <t>pressure-020</t>
        </is>
      </c>
      <c r="I1924" s="59" t="inlineStr">
        <is>
          <t>105.939</t>
        </is>
      </c>
      <c r="J1924" s="59" t="inlineStr">
        <is>
          <t>120.988</t>
        </is>
      </c>
      <c r="K1924" s="45" t="inlineStr">
        <is>
          <t>items/pressure-020-scene-0004/clip.mp4</t>
        </is>
      </c>
      <c r="L1924" s="45" t="inlineStr">
        <is>
          <t>items/pressure-020-scene-0004/thumbnail.jpg</t>
        </is>
      </c>
      <c r="M1924" s="52" t="inlineStr">
        <is>
          <t>ASR: now some people say you should do this until the water is clear i've found that as long as you do it until it's relatively clear it's still pretty stick free i usually just rinse it twice i'm just
VLM: Visual summary: A person is rinsing rice in a metal bowl under running water in a kitchen sink, then draining the rice through a strainer.
视觉摘要: 一个人在厨房水槽里用流水冲洗碗中的米，然后将米通过滤网沥干。
Visible product: Pressure Cooker
Visible components: metal bowl; strainer; kitchen sink; faucet; granite countertop
Visible actions: rinsing rice; draining rice through strainer
Visible states: water running; rice being rinsed; rice being drained
Visual uncertainty: The specific model or brand of the pressure cooker is not visible. The exact type of rice is not identifiable.</t>
        </is>
      </c>
      <c r="N1924" s="45" t="inlineStr">
        <is>
          <t>44</t>
        </is>
      </c>
      <c r="O1924" s="45" t="inlineStr">
        <is>
          <t>0</t>
        </is>
      </c>
      <c r="P1924" s="59" t="str"/>
      <c r="Q1924" s="59" t="str"/>
      <c r="R1924" s="52" t="inlineStr">
        <is>
          <t>The scene shows rinsing rice in a bowl and strainer, unrelated to cleaning or reinstalling a pressure-cooker inner pot.</t>
        </is>
      </c>
      <c r="S1924" s="52" t="inlineStr">
        <is>
          <t>VLM</t>
        </is>
      </c>
      <c r="T1924" s="52" t="inlineStr">
        <is>
          <t>low</t>
        </is>
      </c>
      <c r="U1924" s="52" t="inlineStr">
        <is>
          <t>No evidence of pressure-cooker inner pot or cleaning/reinstallation actions.</t>
        </is>
      </c>
      <c r="V1924" s="45" t="inlineStr">
        <is>
          <t>R1</t>
        </is>
      </c>
      <c r="W1924" s="46" t="inlineStr">
        <is>
          <t>0</t>
        </is>
      </c>
      <c r="X1924" s="60" t="n"/>
      <c r="Y1924" s="60" t="n"/>
      <c r="Z1924" s="46" t="inlineStr">
        <is>
          <t>no</t>
        </is>
      </c>
      <c r="AA1924" s="54" t="inlineStr">
        <is>
          <t>6帧均为水槽中冲洗大米场景（t=105.9–121.0s），盆中物为大米而非压力锅内胆清洗，无拆装过程。</t>
        </is>
      </c>
      <c r="AB1924" s="54" t="n"/>
      <c r="AC1924" s="46" t="inlineStr">
        <is>
          <t>completed</t>
        </is>
      </c>
      <c r="AD1924" s="46" t="inlineStr">
        <is>
          <t>2026-07-28T02:00:15+08:00</t>
        </is>
      </c>
      <c r="AE1924" s="47">
        <f>IF(AC1924&lt;&gt;"completed","",IF(W1924=O1924,"no","yes"))</f>
        <v/>
      </c>
      <c r="AF1924" s="47">
        <f>IF(AC1924&lt;&gt;"completed","",IF(AND(X1924=P1924,Y1924=Q1924),"no","yes"))</f>
        <v/>
      </c>
      <c r="AG1924" s="47">
        <f>IF(AC1924&lt;&gt;"completed","待复核",IF(OR(W1924="",Z1924="",AA1924="",AD1924=""),"缺少必填项",IF(AND(OR(AE1924="yes",AF1924="yes"),AB1924=""),"修正原因缺失",IF(OR(W1924=0,W1924=1),IF(AND(X1924="",Y1924=""),"通过","0/1级时间应留空"),IF(AND(OR(W1924=2,W1924=3),X1924&lt;&gt;"",Y1924&lt;&gt;"",X1924&gt;=I1924,Y1924&lt;=J1924,Y1924&gt;X1924),"通过","2/3级时间无效")))))</f>
        <v/>
      </c>
    </row>
    <row r="1925">
      <c r="A1925" s="45" t="inlineStr">
        <is>
          <t>VQ-046</t>
        </is>
      </c>
      <c r="B1925" s="52" t="inlineStr">
        <is>
          <t>How is the pressure-cooker inner pot cleaned and reinstalled?</t>
        </is>
      </c>
      <c r="C1925" s="45" t="inlineStr">
        <is>
          <t>en</t>
        </is>
      </c>
      <c r="D1925" s="45" t="inlineStr">
        <is>
          <t>Pressure Cooker</t>
        </is>
      </c>
      <c r="E1925" s="45" t="inlineStr">
        <is>
          <t>maintenance</t>
        </is>
      </c>
      <c r="F1925" s="45" t="inlineStr">
        <is>
          <t>source_disjoint_test</t>
        </is>
      </c>
      <c r="G1925" s="45" t="inlineStr">
        <is>
          <t>pressure-033-scene-0070</t>
        </is>
      </c>
      <c r="H1925" s="45" t="inlineStr">
        <is>
          <t>pressure-033</t>
        </is>
      </c>
      <c r="I1925" s="59" t="inlineStr">
        <is>
          <t>804.104</t>
        </is>
      </c>
      <c r="J1925" s="59" t="inlineStr">
        <is>
          <t>827.427</t>
        </is>
      </c>
      <c r="K1925" s="45" t="inlineStr">
        <is>
          <t>items/pressure-033-scene-0070/clip.mp4</t>
        </is>
      </c>
      <c r="L1925" s="45" t="inlineStr">
        <is>
          <t>items/pressure-033-scene-0070/thumbnail.jpg</t>
        </is>
      </c>
      <c r="M1925" s="52" t="inlineStr">
        <is>
          <t>ASR: wash. Always wash it with a soft sponge, warm water, and also liquid dishwashing soap. After you finish washing the lid, either let it dry also or towel it dry. When you're ready to put the pressure cooker away, just insert the gasket under the underside of the lid, making sure that it's fitting flat and securely. Never put the lid on top of the pressure cooker and lock it in place for storage. If you do so, if there's a little bit of moisture on the rubber gasket, it may be difficult to open it. Either position the lid and just sit it on top of the pressure cooker as such or turn the lid upside down for easy storage. You can wash the pot in the
OCR: II
VLM: Visual summary: A chef in a white uniform stands in a kitchen, holding and placing the lid of a pressure cooker onto a pot on the stovetop.
视觉摘要: 一位穿着白色制服的厨师站在厨房里，手持并把压力锅的锅盖盖在炉灶上的锅上。
Visible product: Pressure Cooker
Visible components: chef; white chef's coat; pressure cooker; pot; stovetop; book with 'PRESSURE COOKER' title; vegetables; glass jar; bottle
Visible actions: chef holding pressure cooker lid; chef placing pressure cooker lid on pot
Visible states: pressure cooker lid being placed on pot</t>
        </is>
      </c>
      <c r="N1925" s="45" t="inlineStr">
        <is>
          <t>45</t>
        </is>
      </c>
      <c r="O1925" s="45" t="inlineStr">
        <is>
          <t>1</t>
        </is>
      </c>
      <c r="P1925" s="59" t="str"/>
      <c r="Q1925" s="59" t="str"/>
      <c r="R1925" s="52" t="inlineStr">
        <is>
          <t>The ASR describes cleaning the inner pot with a soft sponge and dish soap, and reinstalling the lid by placing it on the pot, but does not show or describe cleaning or reinstalling the inner pot itself. The VLM shows the lid being placed on the pot, not the inner pot being cleaned or reinstalled.</t>
        </is>
      </c>
      <c r="S1925" s="52" t="inlineStr">
        <is>
          <t>VLM|ASR</t>
        </is>
      </c>
      <c r="T1925" s="52" t="inlineStr">
        <is>
          <t>low</t>
        </is>
      </c>
      <c r="U1925" s="52" t="inlineStr">
        <is>
          <t>The evidence does not show or describe the cleaning or reinstallation of the inner pot, only the lid.</t>
        </is>
      </c>
      <c r="V1925" s="45" t="inlineStr">
        <is>
          <t>R1</t>
        </is>
      </c>
      <c r="W1925" s="46" t="inlineStr">
        <is>
          <t>1</t>
        </is>
      </c>
      <c r="X1925" s="60" t="n"/>
      <c r="Y1925" s="60" t="n"/>
      <c r="Z1925" s="46" t="inlineStr">
        <is>
          <t>no</t>
        </is>
      </c>
      <c r="AA1925" s="54" t="inlineStr">
        <is>
          <t>场景聚焦于锅盖和密封圈的展示操作，内胆未出现在画面中，也未提及内胆的清理或重新安装。</t>
        </is>
      </c>
      <c r="AB1925" s="54" t="n"/>
      <c r="AC1925" s="46" t="inlineStr">
        <is>
          <t>completed</t>
        </is>
      </c>
      <c r="AD1925" s="46" t="inlineStr">
        <is>
          <t>2026-07-28T01:55:19+08:00</t>
        </is>
      </c>
      <c r="AE1925" s="47">
        <f>IF(AC1925&lt;&gt;"completed","",IF(W1925=O1925,"no","yes"))</f>
        <v/>
      </c>
      <c r="AF1925" s="47">
        <f>IF(AC1925&lt;&gt;"completed","",IF(AND(X1925=P1925,Y1925=Q1925),"no","yes"))</f>
        <v/>
      </c>
      <c r="AG1925" s="47">
        <f>IF(AC1925&lt;&gt;"completed","待复核",IF(OR(W1925="",Z1925="",AA1925="",AD1925=""),"缺少必填项",IF(AND(OR(AE1925="yes",AF1925="yes"),AB1925=""),"修正原因缺失",IF(OR(W1925=0,W1925=1),IF(AND(X1925="",Y1925=""),"通过","0/1级时间应留空"),IF(AND(OR(W1925=2,W1925=3),X1925&lt;&gt;"",Y1925&lt;&gt;"",X1925&gt;=I1925,Y1925&lt;=J1925,Y1925&gt;X1925),"通过","2/3级时间无效")))))</f>
        <v/>
      </c>
    </row>
    <row r="1926">
      <c r="A1926" s="45" t="inlineStr">
        <is>
          <t>VQ-046</t>
        </is>
      </c>
      <c r="B1926" s="52" t="inlineStr">
        <is>
          <t>How is the pressure-cooker inner pot cleaned and reinstalled?</t>
        </is>
      </c>
      <c r="C1926" s="45" t="inlineStr">
        <is>
          <t>en</t>
        </is>
      </c>
      <c r="D1926" s="45" t="inlineStr">
        <is>
          <t>Pressure Cooker</t>
        </is>
      </c>
      <c r="E1926" s="45" t="inlineStr">
        <is>
          <t>maintenance</t>
        </is>
      </c>
      <c r="F1926" s="45" t="inlineStr">
        <is>
          <t>source_disjoint_test</t>
        </is>
      </c>
      <c r="G1926" s="45" t="inlineStr">
        <is>
          <t>pressure-010-scene-0004</t>
        </is>
      </c>
      <c r="H1926" s="45" t="inlineStr">
        <is>
          <t>pressure-010</t>
        </is>
      </c>
      <c r="I1926" s="59" t="inlineStr">
        <is>
          <t>102.035</t>
        </is>
      </c>
      <c r="J1926" s="59" t="inlineStr">
        <is>
          <t>143.911</t>
        </is>
      </c>
      <c r="K1926" s="45" t="inlineStr">
        <is>
          <t>items/pressure-010-scene-0004/clip.mp4</t>
        </is>
      </c>
      <c r="L1926" s="45" t="inlineStr">
        <is>
          <t>items/pressure-010-scene-0004/thumbnail.jpg</t>
        </is>
      </c>
      <c r="M1926" s="52" t="inlineStr">
        <is>
          <t>ASR: But I promise you, eventually, I get it out and I dump it in the pot. Once all those ingredients are in, we'll stir the pot up just a little bit, and then we can get to cooking on it. Let's go ahead and throw the lid on top. Sometimes it's a little tricky getting it on because it's not clear where to set it first, but once you get it, it'll lock in, and then you just lock it in. and make sure that the vent is sent to sealing so then you don't lose that pressure that starts to build up and then you go ahead and turn the pot onto the manual setting and you will let that cook for about four minutes. Allow the pot an additional five minutes to get pressurized and then you'll be set. Before we can open the pot we have to let it depressurize and to do that
OCR: O88 MACARONI ELBOW 688g8 OR8 088 TSTUNSS Instart Cot GAnge
VLM: Visual summary: A person is preparing to use a pressure cooker on a countertop with various cooking ingredients and tools nearby.
视觉摘要: 一个人正在准备使用台面上的压力锅，旁边放着各种烹饪食材和工具。
Visible product: Pressure Cooker
Visible components: Instant Pot pressure cooker; Elbow Macaroni box; Can of Great Value brand product; Measuring cup; Small spice jar; Spoon
Visible actions: Person holding a spoon; Person placing hands on pressure cooker lid
Visible states: Pressure cooker digital display showing '0:00'
Visual uncertainty: The contents of the measuring cup and the specific product in the can are not clearly identifiable.</t>
        </is>
      </c>
      <c r="N1926" s="45" t="inlineStr">
        <is>
          <t>46</t>
        </is>
      </c>
      <c r="O1926" s="45" t="inlineStr">
        <is>
          <t>0</t>
        </is>
      </c>
      <c r="P1926" s="59" t="str"/>
      <c r="Q1926" s="59" t="str"/>
      <c r="R1926" s="52" t="inlineStr">
        <is>
          <t>The scene shows preparation for cooking, not cleaning or reinstallation of the inner pot. No evidence of cleaning or reinstallation is visible or mentioned.</t>
        </is>
      </c>
      <c r="S1926" s="52" t="inlineStr">
        <is>
          <t>VLM|ASR|OCR</t>
        </is>
      </c>
      <c r="T1926" s="52" t="inlineStr">
        <is>
          <t>low</t>
        </is>
      </c>
      <c r="U1926" s="52" t="inlineStr">
        <is>
          <t>No evidence of cleaning or reinstallation of the inner pot is present in the frozen evidence.</t>
        </is>
      </c>
      <c r="V1926" s="45" t="inlineStr">
        <is>
          <t>R1</t>
        </is>
      </c>
      <c r="W1926" s="46" t="inlineStr">
        <is>
          <t>0</t>
        </is>
      </c>
      <c r="X1926" s="60" t="n"/>
      <c r="Y1926" s="60" t="n"/>
      <c r="Z1926" s="46" t="inlineStr">
        <is>
          <t>no</t>
        </is>
      </c>
      <c r="AA1926" s="54" t="inlineStr">
        <is>
          <t>场景为烹饪准备，未展示内胆清洗或重新安装步骤。</t>
        </is>
      </c>
      <c r="AB1926" s="54" t="n"/>
      <c r="AC1926" s="46" t="inlineStr">
        <is>
          <t>completed</t>
        </is>
      </c>
      <c r="AD1926" s="46" t="inlineStr">
        <is>
          <t>2026-07-28T01:55:19+08:00</t>
        </is>
      </c>
      <c r="AE1926" s="47">
        <f>IF(AC1926&lt;&gt;"completed","",IF(W1926=O1926,"no","yes"))</f>
        <v/>
      </c>
      <c r="AF1926" s="47">
        <f>IF(AC1926&lt;&gt;"completed","",IF(AND(X1926=P1926,Y1926=Q1926),"no","yes"))</f>
        <v/>
      </c>
      <c r="AG1926" s="47">
        <f>IF(AC1926&lt;&gt;"completed","待复核",IF(OR(W1926="",Z1926="",AA1926="",AD1926=""),"缺少必填项",IF(AND(OR(AE1926="yes",AF1926="yes"),AB1926=""),"修正原因缺失",IF(OR(W1926=0,W1926=1),IF(AND(X1926="",Y1926=""),"通过","0/1级时间应留空"),IF(AND(OR(W1926=2,W1926=3),X1926&lt;&gt;"",Y1926&lt;&gt;"",X1926&gt;=I1926,Y1926&lt;=J1926,Y1926&gt;X1926),"通过","2/3级时间无效")))))</f>
        <v/>
      </c>
    </row>
    <row r="1927">
      <c r="A1927" s="45" t="inlineStr">
        <is>
          <t>VQ-047</t>
        </is>
      </c>
      <c r="B1927" s="52" t="inlineStr">
        <is>
          <t>压力锅不能密封或一直漏气时怎样检查？</t>
        </is>
      </c>
      <c r="C1927" s="45" t="inlineStr">
        <is>
          <t>zh-CN</t>
        </is>
      </c>
      <c r="D1927" s="45" t="inlineStr">
        <is>
          <t>Pressure Cooker</t>
        </is>
      </c>
      <c r="E1927" s="45" t="inlineStr">
        <is>
          <t>troubleshooting</t>
        </is>
      </c>
      <c r="F1927" s="45" t="inlineStr">
        <is>
          <t>source_disjoint_test</t>
        </is>
      </c>
      <c r="G1927" s="45" t="inlineStr">
        <is>
          <t>pressure-011-scene-0017</t>
        </is>
      </c>
      <c r="H1927" s="45" t="inlineStr">
        <is>
          <t>pressure-011</t>
        </is>
      </c>
      <c r="I1927" s="59" t="inlineStr">
        <is>
          <t>136.67</t>
        </is>
      </c>
      <c r="J1927" s="59" t="inlineStr">
        <is>
          <t>143.744</t>
        </is>
      </c>
      <c r="K1927" s="45" t="inlineStr">
        <is>
          <t>items/pressure-011-scene-0017/clip.mp4</t>
        </is>
      </c>
      <c r="L1927" s="45" t="inlineStr">
        <is>
          <t>items/pressure-011-scene-0017/thumbnail.jpg</t>
        </is>
      </c>
      <c r="M1927" s="52" t="inlineStr">
        <is>
          <t>ASR: our pork has been keeping warm in the Instapot so now we're gonna go ahead and open the Instapot and that delicious smell has just filled the room and take
VLM: Visual summary: A person in a white coat and black gloves is opening the lid of a stainless steel pressure cooker on a metal countertop in a kitchen.
视觉摘要: 一名穿着白色外套和黑色手套的人正在厨房的金属台面上打开一个不锈钢压力锅的盖子。
Visible product: Pressure Cooker
Visible components: stainless steel pressure cooker; black lid; digital display; green cutting board; metal spoon; metal countertop; oven; metal cart
Visible actions: opening the lid of the pressure cooker
Visible states: lid being lifted off the pressure cooker</t>
        </is>
      </c>
      <c r="N1927" s="45" t="inlineStr">
        <is>
          <t>1</t>
        </is>
      </c>
      <c r="O1927" s="45" t="inlineStr">
        <is>
          <t>1</t>
        </is>
      </c>
      <c r="P1927" s="59" t="str"/>
      <c r="Q1927" s="59" t="str"/>
      <c r="R1927" s="52" t="inlineStr">
        <is>
          <t>The scene shows a pressure cooker being opened, but no visual or spoken evidence addresses checking for sealing issues or leaks.</t>
        </is>
      </c>
      <c r="S1927" s="52" t="inlineStr">
        <is>
          <t>VLM</t>
        </is>
      </c>
      <c r="T1927" s="52" t="inlineStr">
        <is>
          <t>low</t>
        </is>
      </c>
      <c r="U1927" s="52" t="inlineStr">
        <is>
          <t>No evidence of troubleshooting steps for sealing or leakage is present.</t>
        </is>
      </c>
      <c r="V1927" s="45" t="inlineStr">
        <is>
          <t>R1</t>
        </is>
      </c>
      <c r="W1927" s="46" t="inlineStr">
        <is>
          <t>1</t>
        </is>
      </c>
      <c r="X1927" s="60" t="n"/>
      <c r="Y1927" s="60" t="n"/>
      <c r="Z1927" s="46" t="inlineStr">
        <is>
          <t>no</t>
        </is>
      </c>
      <c r="AA1927" s="54" t="inlineStr">
        <is>
          <t>未展示密封或漏气检查。</t>
        </is>
      </c>
      <c r="AB1927" s="54" t="n"/>
      <c r="AC1927" s="46" t="inlineStr">
        <is>
          <t>completed</t>
        </is>
      </c>
      <c r="AD1927" s="46" t="inlineStr">
        <is>
          <t>2026-07-28T01:55:19+08:00</t>
        </is>
      </c>
      <c r="AE1927" s="47">
        <f>IF(AC1927&lt;&gt;"completed","",IF(W1927=O1927,"no","yes"))</f>
        <v/>
      </c>
      <c r="AF1927" s="47">
        <f>IF(AC1927&lt;&gt;"completed","",IF(AND(X1927=P1927,Y1927=Q1927),"no","yes"))</f>
        <v/>
      </c>
      <c r="AG1927" s="47">
        <f>IF(AC1927&lt;&gt;"completed","待复核",IF(OR(W1927="",Z1927="",AA1927="",AD1927=""),"缺少必填项",IF(AND(OR(AE1927="yes",AF1927="yes"),AB1927=""),"修正原因缺失",IF(OR(W1927=0,W1927=1),IF(AND(X1927="",Y1927=""),"通过","0/1级时间应留空"),IF(AND(OR(W1927=2,W1927=3),X1927&lt;&gt;"",Y1927&lt;&gt;"",X1927&gt;=I1927,Y1927&lt;=J1927,Y1927&gt;X1927),"通过","2/3级时间无效")))))</f>
        <v/>
      </c>
    </row>
    <row r="1928">
      <c r="A1928" s="45" t="inlineStr">
        <is>
          <t>VQ-047</t>
        </is>
      </c>
      <c r="B1928" s="52" t="inlineStr">
        <is>
          <t>压力锅不能密封或一直漏气时怎样检查？</t>
        </is>
      </c>
      <c r="C1928" s="45" t="inlineStr">
        <is>
          <t>zh-CN</t>
        </is>
      </c>
      <c r="D1928" s="45" t="inlineStr">
        <is>
          <t>Pressure Cooker</t>
        </is>
      </c>
      <c r="E1928" s="45" t="inlineStr">
        <is>
          <t>troubleshooting</t>
        </is>
      </c>
      <c r="F1928" s="45" t="inlineStr">
        <is>
          <t>source_disjoint_test</t>
        </is>
      </c>
      <c r="G1928" s="45" t="inlineStr">
        <is>
          <t>pressure-033-scene-0051</t>
        </is>
      </c>
      <c r="H1928" s="45" t="inlineStr">
        <is>
          <t>pressure-033</t>
        </is>
      </c>
      <c r="I1928" s="59" t="inlineStr">
        <is>
          <t>533.934</t>
        </is>
      </c>
      <c r="J1928" s="59" t="inlineStr">
        <is>
          <t>536.236</t>
        </is>
      </c>
      <c r="K1928" s="45" t="inlineStr">
        <is>
          <t>items/pressure-033-scene-0051/clip.mp4</t>
        </is>
      </c>
      <c r="L1928" s="45" t="inlineStr">
        <is>
          <t>items/pressure-033-scene-0051/thumbnail.jpg</t>
        </is>
      </c>
      <c r="M1928" s="52" t="inlineStr">
        <is>
          <t>ASR: here, which compresses, and will force the pressure regulator valve into an upright position. There are no moving parts on this.
VLM: Visual summary: A close-up of a pressure cooker with steam rising from its lid.
视觉摘要: 一个压力锅的特写，锅盖上有蒸汽升起。
Visible product: Pressure Cooker
Visible components: pressure cooker; lid; handle; pressure valve
Visible states: steam rising; lid slightly ajar
Visual uncertainty: The background is out of focus and indistinct.</t>
        </is>
      </c>
      <c r="N1928" s="45" t="inlineStr">
        <is>
          <t>2</t>
        </is>
      </c>
      <c r="O1928" s="45" t="inlineStr">
        <is>
          <t>1</t>
        </is>
      </c>
      <c r="P1928" s="59" t="str"/>
      <c r="Q1928" s="59" t="str"/>
      <c r="R1928" s="52" t="inlineStr">
        <is>
          <t>The visual shows steam rising and the lid slightly ajar, indicating a potential sealing issue, but no explicit diagnostic steps or checks are shown or described.</t>
        </is>
      </c>
      <c r="S1928" s="52" t="inlineStr">
        <is>
          <t>VLM</t>
        </is>
      </c>
      <c r="T1928" s="52" t="inlineStr">
        <is>
          <t>low</t>
        </is>
      </c>
      <c r="U1928" s="52" t="inlineStr">
        <is>
          <t>No actionable troubleshooting steps are provided in the evidence.</t>
        </is>
      </c>
      <c r="V1928" s="45" t="inlineStr">
        <is>
          <t>R1</t>
        </is>
      </c>
      <c r="W1928" s="46" t="inlineStr">
        <is>
          <t>1</t>
        </is>
      </c>
      <c r="X1928" s="60" t="n"/>
      <c r="Y1928" s="60" t="n"/>
      <c r="Z1928" s="46" t="inlineStr">
        <is>
          <t>no</t>
        </is>
      </c>
      <c r="AA1928" s="54" t="inlineStr">
        <is>
          <t>6帧仅显示蒸汽从锅盖冒出（可能为正常泄压），未给出任何密封检查/漏气诊断步骤（如检查密封圈、浮子阀位置等）。</t>
        </is>
      </c>
      <c r="AB1928" s="54" t="inlineStr">
        <is>
          <t>AI=1→R1=1：保持。锅盖可见但无诊断步骤。</t>
        </is>
      </c>
      <c r="AC1928" s="46" t="inlineStr">
        <is>
          <t>completed</t>
        </is>
      </c>
      <c r="AD1928" s="46" t="inlineStr">
        <is>
          <t>2026-07-28T01:55:19+08:00</t>
        </is>
      </c>
      <c r="AE1928" s="47">
        <f>IF(AC1928&lt;&gt;"completed","",IF(W1928=O1928,"no","yes"))</f>
        <v/>
      </c>
      <c r="AF1928" s="47">
        <f>IF(AC1928&lt;&gt;"completed","",IF(AND(X1928=P1928,Y1928=Q1928),"no","yes"))</f>
        <v/>
      </c>
      <c r="AG1928" s="47">
        <f>IF(AC1928&lt;&gt;"completed","待复核",IF(OR(W1928="",Z1928="",AA1928="",AD1928=""),"缺少必填项",IF(AND(OR(AE1928="yes",AF1928="yes"),AB1928=""),"修正原因缺失",IF(OR(W1928=0,W1928=1),IF(AND(X1928="",Y1928=""),"通过","0/1级时间应留空"),IF(AND(OR(W1928=2,W1928=3),X1928&lt;&gt;"",Y1928&lt;&gt;"",X1928&gt;=I1928,Y1928&lt;=J1928,Y1928&gt;X1928),"通过","2/3级时间无效")))))</f>
        <v/>
      </c>
    </row>
    <row r="1929">
      <c r="A1929" s="45" t="inlineStr">
        <is>
          <t>VQ-047</t>
        </is>
      </c>
      <c r="B1929" s="52" t="inlineStr">
        <is>
          <t>压力锅不能密封或一直漏气时怎样检查？</t>
        </is>
      </c>
      <c r="C1929" s="45" t="inlineStr">
        <is>
          <t>zh-CN</t>
        </is>
      </c>
      <c r="D1929" s="45" t="inlineStr">
        <is>
          <t>Pressure Cooker</t>
        </is>
      </c>
      <c r="E1929" s="45" t="inlineStr">
        <is>
          <t>troubleshooting</t>
        </is>
      </c>
      <c r="F1929" s="45" t="inlineStr">
        <is>
          <t>source_disjoint_test</t>
        </is>
      </c>
      <c r="G1929" s="45" t="inlineStr">
        <is>
          <t>pressure-037-scene-0008</t>
        </is>
      </c>
      <c r="H1929" s="45" t="inlineStr">
        <is>
          <t>pressure-037</t>
        </is>
      </c>
      <c r="I1929" s="59" t="inlineStr">
        <is>
          <t>34.279</t>
        </is>
      </c>
      <c r="J1929" s="59" t="inlineStr">
        <is>
          <t>41.284</t>
        </is>
      </c>
      <c r="K1929" s="45" t="inlineStr">
        <is>
          <t>items/pressure-037-scene-0008/clip.mp4</t>
        </is>
      </c>
      <c r="L1929" s="45" t="inlineStr">
        <is>
          <t>items/pressure-037-scene-0008/thumbnail.jpg</t>
        </is>
      </c>
      <c r="M1929" s="52" t="inlineStr">
        <is>
          <t>OCR: NSIDER PICKS INSIDE It's a slow cooker, pressure cooker, and steamer ALL IN ONE.
VLM: Visual summary: A woman is opening the lid of an Instant Pot pressure cooker, which is displaying a timer set to 8:00.
视觉摘要: 一名女性正在打开一个显示计时器设为8:00的Instant Pot压力锅的盖子。
Visible product: Instant Pot
Visible components: woman; glasses; black top; pressure cooker lid; pressure cooker control panel; digital display; buttons; brand logo; text overlay
Visible actions: woman opening lid; woman smiling
Visible states: pressure cooker lid open; digital display showing 8:00</t>
        </is>
      </c>
      <c r="N1929" s="45" t="inlineStr">
        <is>
          <t>3</t>
        </is>
      </c>
      <c r="O1929" s="45" t="inlineStr">
        <is>
          <t>0</t>
        </is>
      </c>
      <c r="P1929" s="59" t="str"/>
      <c r="Q1929" s="59" t="str"/>
      <c r="R1929" s="52" t="inlineStr">
        <is>
          <t>The scene shows a woman opening the lid of an Instant Pot pressure cooker with a timer set to 8:00, but there is no visual, spoken, or OCR evidence addressing leaky or non-sealing issues.</t>
        </is>
      </c>
      <c r="S1929" s="52" t="inlineStr">
        <is>
          <t>VLM|OCR</t>
        </is>
      </c>
      <c r="T1929" s="52" t="inlineStr">
        <is>
          <t>low</t>
        </is>
      </c>
      <c r="U1929" s="52" t="inlineStr">
        <is>
          <t>No evidence of troubleshooting, leakage, or sealing problems is present.</t>
        </is>
      </c>
      <c r="V1929" s="45" t="inlineStr">
        <is>
          <t>R1</t>
        </is>
      </c>
      <c r="W1929" s="46" t="inlineStr">
        <is>
          <t>0</t>
        </is>
      </c>
      <c r="X1929" s="60" t="n"/>
      <c r="Y1929" s="60" t="n"/>
      <c r="Z1929" s="46" t="inlineStr">
        <is>
          <t>no</t>
        </is>
      </c>
      <c r="AA1929" s="54" t="inlineStr">
        <is>
          <t>画面中盖子正常打开/关闭,无任何漏气检查或密封故障排查演示。</t>
        </is>
      </c>
      <c r="AB1929" s="54" t="n"/>
      <c r="AC1929" s="46" t="inlineStr">
        <is>
          <t>completed</t>
        </is>
      </c>
      <c r="AD1929" s="46" t="inlineStr">
        <is>
          <t>2026-07-28T01:55:19+08:00</t>
        </is>
      </c>
      <c r="AE1929" s="47">
        <f>IF(AC1929&lt;&gt;"completed","",IF(W1929=O1929,"no","yes"))</f>
        <v/>
      </c>
      <c r="AF1929" s="47">
        <f>IF(AC1929&lt;&gt;"completed","",IF(AND(X1929=P1929,Y1929=Q1929),"no","yes"))</f>
        <v/>
      </c>
      <c r="AG1929" s="47">
        <f>IF(AC1929&lt;&gt;"completed","待复核",IF(OR(W1929="",Z1929="",AA1929="",AD1929=""),"缺少必填项",IF(AND(OR(AE1929="yes",AF1929="yes"),AB1929=""),"修正原因缺失",IF(OR(W1929=0,W1929=1),IF(AND(X1929="",Y1929=""),"通过","0/1级时间应留空"),IF(AND(OR(W1929=2,W1929=3),X1929&lt;&gt;"",Y1929&lt;&gt;"",X1929&gt;=I1929,Y1929&lt;=J1929,Y1929&gt;X1929),"通过","2/3级时间无效")))))</f>
        <v/>
      </c>
    </row>
    <row r="1930">
      <c r="A1930" s="45" t="inlineStr">
        <is>
          <t>VQ-047</t>
        </is>
      </c>
      <c r="B1930" s="52" t="inlineStr">
        <is>
          <t>压力锅不能密封或一直漏气时怎样检查？</t>
        </is>
      </c>
      <c r="C1930" s="45" t="inlineStr">
        <is>
          <t>zh-CN</t>
        </is>
      </c>
      <c r="D1930" s="45" t="inlineStr">
        <is>
          <t>Pressure Cooker</t>
        </is>
      </c>
      <c r="E1930" s="45" t="inlineStr">
        <is>
          <t>troubleshooting</t>
        </is>
      </c>
      <c r="F1930" s="45" t="inlineStr">
        <is>
          <t>source_disjoint_test</t>
        </is>
      </c>
      <c r="G1930" s="45" t="inlineStr">
        <is>
          <t>pressure-011-scene-0016</t>
        </is>
      </c>
      <c r="H1930" s="45" t="inlineStr">
        <is>
          <t>pressure-011</t>
        </is>
      </c>
      <c r="I1930" s="59" t="inlineStr">
        <is>
          <t>125.859</t>
        </is>
      </c>
      <c r="J1930" s="59" t="inlineStr">
        <is>
          <t>136.67</t>
        </is>
      </c>
      <c r="K1930" s="45" t="inlineStr">
        <is>
          <t>items/pressure-011-scene-0016/clip.mp4</t>
        </is>
      </c>
      <c r="L1930" s="45" t="inlineStr">
        <is>
          <t>items/pressure-011-scene-0016/thumbnail.jpg</t>
        </is>
      </c>
      <c r="M1930" s="52" t="inlineStr">
        <is>
          <t>ASR: If you need to make the rest of your meal or just relax, you can do all of that while using the Instapot. So we're back now after an hour. our pork has been keeping warm in the Instapot so now we're gonna go ahead and
OCR: BLODGETT
VLM: Visual summary: A chef in a professional kitchen stands behind a counter with ingredients and an Instant Pot pressure cooker. The first frame shows a close-up of the cooker's control panel, and subsequent frames show the chef interacting with the cooker and ingredients.
视觉摘要: 一位厨师站在专业厨房的台前，台面上摆放着食材和一个Instant Pot压力锅。第一帧是压力锅控制面板的特写，后续帧显示厨师与压力锅和食材互动。
Visible product: Pressure Cooker
Visible components: Instant Pot Duo Nova; digital display; control buttons; chef's uniform; chef's hat; green cutting board; raw meat; canned tomatoes; small bowls; pressure cooker; stainless steel kitchen equipment
Visible actions: chef standing; chef gesturing; chef pointing at pressure cooker
Visible states: digital display showing '0n'; pressure cooker lid closed
Visual uncertainty: The exact text on the chef's uniform is not fully legible. The specific contents of the small bowls are not clearly identifiable.</t>
        </is>
      </c>
      <c r="N1930" s="45" t="inlineStr">
        <is>
          <t>4</t>
        </is>
      </c>
      <c r="O1930" s="45" t="inlineStr">
        <is>
          <t>0</t>
        </is>
      </c>
      <c r="P1930" s="59" t="str"/>
      <c r="Q1930" s="59" t="str"/>
      <c r="R1930" s="52" t="inlineStr">
        <is>
          <t>The scene shows a chef using an Instant Pot pressure cooker for cooking and keeping food warm, with no visual or spoken evidence of troubleshooting leaking or sealing issues.</t>
        </is>
      </c>
      <c r="S1930" s="52" t="inlineStr">
        <is>
          <t>VLM|ASR|OCR</t>
        </is>
      </c>
      <c r="T1930" s="52" t="inlineStr">
        <is>
          <t>low</t>
        </is>
      </c>
      <c r="U1930" s="52" t="inlineStr">
        <is>
          <t>No evidence of pressure cooker leakage, sealing failure, or diagnostic steps for such issues.</t>
        </is>
      </c>
      <c r="V1930" s="45" t="inlineStr">
        <is>
          <t>R1</t>
        </is>
      </c>
      <c r="W1930" s="46" t="n">
        <v>1</v>
      </c>
      <c r="X1930" s="60" t="n"/>
      <c r="Y1930" s="60" t="n"/>
      <c r="Z1930" s="46" t="inlineStr">
        <is>
          <t>no</t>
        </is>
      </c>
      <c r="AA1930" s="54" t="inlineStr">
        <is>
          <t>6帧未展示锅盖、密封圈或排气阀，也无漏气排查动作，仅为厨师讲解和整机显示（t=125.9s-136.7s）。</t>
        </is>
      </c>
      <c r="AB1930" s="54" t="inlineStr">
        <is>
          <t>第三轮仲裁修正：R1原记录 等级=0 时间=[None,None] 泄漏=no → 仲裁 等级=1 时间=[None,None] 泄漏=no。理由：Instant Pot整机清晰可见，但未展示锅盖、密封圈或排气阀及漏气排查动作，采纳复核方1级意见。</t>
        </is>
      </c>
      <c r="AC1930" s="46" t="inlineStr">
        <is>
          <t>completed</t>
        </is>
      </c>
      <c r="AD1930" s="46" t="inlineStr">
        <is>
          <t>2026-07-28T20:35:21+08:00</t>
        </is>
      </c>
      <c r="AE1930" s="47">
        <f>IF(AC1930&lt;&gt;"completed","",IF(W1930=O1930,"no","yes"))</f>
        <v/>
      </c>
      <c r="AF1930" s="47">
        <f>IF(AC1930&lt;&gt;"completed","",IF(AND(X1930=P1930,Y1930=Q1930),"no","yes"))</f>
        <v/>
      </c>
      <c r="AG1930" s="47">
        <f>IF(AC1930&lt;&gt;"completed","待复核",IF(OR(W1930="",Z1930="",AA1930="",AD1930=""),"缺少必填项",IF(AND(OR(AE1930="yes",AF1930="yes"),AB1930=""),"修正原因缺失",IF(OR(W1930=0,W1930=1),IF(AND(X1930="",Y1930=""),"通过","0/1级时间应留空"),IF(AND(OR(W1930=2,W1930=3),X1930&lt;&gt;"",Y1930&lt;&gt;"",X1930&gt;=I1930,Y1930&lt;=J1930,Y1930&gt;X1930),"通过","2/3级时间无效")))))</f>
        <v/>
      </c>
    </row>
    <row r="1931">
      <c r="A1931" s="45" t="inlineStr">
        <is>
          <t>VQ-047</t>
        </is>
      </c>
      <c r="B1931" s="52" t="inlineStr">
        <is>
          <t>压力锅不能密封或一直漏气时怎样检查？</t>
        </is>
      </c>
      <c r="C1931" s="45" t="inlineStr">
        <is>
          <t>zh-CN</t>
        </is>
      </c>
      <c r="D1931" s="45" t="inlineStr">
        <is>
          <t>Pressure Cooker</t>
        </is>
      </c>
      <c r="E1931" s="45" t="inlineStr">
        <is>
          <t>troubleshooting</t>
        </is>
      </c>
      <c r="F1931" s="45" t="inlineStr">
        <is>
          <t>source_disjoint_test</t>
        </is>
      </c>
      <c r="G1931" s="45" t="inlineStr">
        <is>
          <t>pressure-036-scene-0009</t>
        </is>
      </c>
      <c r="H1931" s="45" t="inlineStr">
        <is>
          <t>pressure-036</t>
        </is>
      </c>
      <c r="I1931" s="59" t="inlineStr">
        <is>
          <t>99.333</t>
        </is>
      </c>
      <c r="J1931" s="59" t="inlineStr">
        <is>
          <t>109.343</t>
        </is>
      </c>
      <c r="K1931" s="45" t="inlineStr">
        <is>
          <t>items/pressure-036-scene-0009/clip.mp4</t>
        </is>
      </c>
      <c r="L1931" s="45" t="inlineStr">
        <is>
          <t>items/pressure-036-scene-0009/thumbnail.jpg</t>
        </is>
      </c>
      <c r="M1931" s="52" t="inlineStr">
        <is>
          <t>ASR: So then the lid, pretty standard. You've got a vent and a lock, and then it has the little pop-up indicator to let you know when it is pressurized. It's got a very large display right here.
VLM: Visual summary: A person is handling the lid of a black pressure cooker on a kitchen counter.
视觉摘要: 一个人正在操作厨房台面上一个黑色压力锅的锅盖。
Visible product: Pressure Cooker
Visible components: pressure cooker; lid; control panel; knob; red button; red silicone gloves; kitchen counter; wooden cabinets
Visible actions: person holding lid; person adjusting lid
Visible states: lid partially open; red indicator light illuminated
Visual uncertainty: The brand name on the pressure cooker is not clearly visible.</t>
        </is>
      </c>
      <c r="N1931" s="45" t="inlineStr">
        <is>
          <t>5</t>
        </is>
      </c>
      <c r="O1931" s="45" t="inlineStr">
        <is>
          <t>1</t>
        </is>
      </c>
      <c r="P1931" s="59" t="str"/>
      <c r="Q1931" s="59" t="str"/>
      <c r="R1931" s="52" t="inlineStr">
        <is>
          <t>The scene shows a person handling the lid of a pressure cooker with a visible red indicator light, which is relevant to pressure cooker operation but does not address troubleshooting for leaks or sealing issues.</t>
        </is>
      </c>
      <c r="S1931" s="52" t="inlineStr">
        <is>
          <t>VLM|ASR</t>
        </is>
      </c>
      <c r="T1931" s="52" t="inlineStr">
        <is>
          <t>low</t>
        </is>
      </c>
      <c r="U1931" s="52" t="inlineStr">
        <is>
          <t>No evidence of leak checking, sealing inspection, or troubleshooting steps for pressure cooker leakage.</t>
        </is>
      </c>
      <c r="V1931" s="45" t="inlineStr">
        <is>
          <t>R1</t>
        </is>
      </c>
      <c r="W1931" s="46" t="inlineStr">
        <is>
          <t>1</t>
        </is>
      </c>
      <c r="X1931" s="60" t="n"/>
      <c r="Y1931" s="60" t="n"/>
      <c r="Z1931" s="46" t="inlineStr">
        <is>
          <t>no</t>
        </is>
      </c>
      <c r="AA1931" s="54" t="inlineStr">
        <is>
          <t>场景仅展示锅盖上的压力指示灯和各部件的位置识别，无密封性检查、漏气排查等故障诊断内容。</t>
        </is>
      </c>
      <c r="AB1931" s="54" t="n"/>
      <c r="AC1931" s="46" t="inlineStr">
        <is>
          <t>completed</t>
        </is>
      </c>
      <c r="AD1931" s="46" t="inlineStr">
        <is>
          <t>2026-07-28T01:55:19+08:00</t>
        </is>
      </c>
      <c r="AE1931" s="47">
        <f>IF(AC1931&lt;&gt;"completed","",IF(W1931=O1931,"no","yes"))</f>
        <v/>
      </c>
      <c r="AF1931" s="47">
        <f>IF(AC1931&lt;&gt;"completed","",IF(AND(X1931=P1931,Y1931=Q1931),"no","yes"))</f>
        <v/>
      </c>
      <c r="AG1931" s="47">
        <f>IF(AC1931&lt;&gt;"completed","待复核",IF(OR(W1931="",Z1931="",AA1931="",AD1931=""),"缺少必填项",IF(AND(OR(AE1931="yes",AF1931="yes"),AB1931=""),"修正原因缺失",IF(OR(W1931=0,W1931=1),IF(AND(X1931="",Y1931=""),"通过","0/1级时间应留空"),IF(AND(OR(W1931=2,W1931=3),X1931&lt;&gt;"",Y1931&lt;&gt;"",X1931&gt;=I1931,Y1931&lt;=J1931,Y1931&gt;X1931),"通过","2/3级时间无效")))))</f>
        <v/>
      </c>
    </row>
    <row r="1932">
      <c r="A1932" s="45" t="inlineStr">
        <is>
          <t>VQ-047</t>
        </is>
      </c>
      <c r="B1932" s="52" t="inlineStr">
        <is>
          <t>压力锅不能密封或一直漏气时怎样检查？</t>
        </is>
      </c>
      <c r="C1932" s="45" t="inlineStr">
        <is>
          <t>zh-CN</t>
        </is>
      </c>
      <c r="D1932" s="45" t="inlineStr">
        <is>
          <t>Pressure Cooker</t>
        </is>
      </c>
      <c r="E1932" s="45" t="inlineStr">
        <is>
          <t>troubleshooting</t>
        </is>
      </c>
      <c r="F1932" s="45" t="inlineStr">
        <is>
          <t>source_disjoint_test</t>
        </is>
      </c>
      <c r="G1932" s="45" t="inlineStr">
        <is>
          <t>pressure-010-scene-0006</t>
        </is>
      </c>
      <c r="H1932" s="45" t="inlineStr">
        <is>
          <t>pressure-010</t>
        </is>
      </c>
      <c r="I1932" s="59" t="inlineStr">
        <is>
          <t>147.915</t>
        </is>
      </c>
      <c r="J1932" s="59" t="inlineStr">
        <is>
          <t>182.549</t>
        </is>
      </c>
      <c r="K1932" s="45" t="inlineStr">
        <is>
          <t>items/pressure-010-scene-0006/clip.mp4</t>
        </is>
      </c>
      <c r="L1932" s="45" t="inlineStr">
        <is>
          <t>items/pressure-010-scene-0006/thumbnail.jpg</t>
        </is>
      </c>
      <c r="M1932" s="52" t="inlineStr">
        <is>
          <t>ASR: then you'll be set. Before we can open the pot we have to let it depressurize and to do that you'll just turn the knob here to venting and let all the steam rise out of the pot. Once we get the pot open we can go ahead and dump in the rest of our ingredients. You'll start with that 12 ounce can of evaporated milk and then put in two tablespoons of butter or your butter alternative and then go ahead and try to get out 1 quarter teaspoon of ground nutmeg. Here I struggle with it again same as the mustard. Eventually get it out though and it goes straight into the
OCR: LUSTANSS Irstart Gct E0OS 12 OZ EVAPORATED MILK Instart Get' 0006 E006 Irstort Gel 8008 1/4 TEASPOON GROUND NUTMEG Irstart Det
VLM: Visual summary: A person is preparing to use a pressure cooker by adding ingredients to it.
视觉摘要: 一个人正在准备使用压力锅，向其中添加食材。
Visible product: Pressure Cooker
Visible components: pressure cooker; digital display; control buttons; lid; can; measuring cups; spoon
Visible actions: pointing at a button on the lid; pouring from a can into the pressure cooker; placing a can on the counter
Visible states: pressure cooker lid is open; digital display shows time
Visual uncertainty: The exact text on the labels is not fully legible.</t>
        </is>
      </c>
      <c r="N1932" s="45" t="inlineStr">
        <is>
          <t>6</t>
        </is>
      </c>
      <c r="O1932" s="45" t="inlineStr">
        <is>
          <t>0</t>
        </is>
      </c>
      <c r="P1932" s="59" t="str"/>
      <c r="Q1932" s="59" t="str"/>
      <c r="R1932" s="52" t="inlineStr">
        <is>
          <t>The scene shows ingredient addition and pressure release steps, not troubleshooting for sealing or leakage issues.</t>
        </is>
      </c>
      <c r="S1932" s="52" t="inlineStr">
        <is>
          <t>VLM</t>
        </is>
      </c>
      <c r="T1932" s="52" t="inlineStr">
        <is>
          <t>low</t>
        </is>
      </c>
      <c r="U1932" s="52" t="inlineStr">
        <is>
          <t>No evidence of pressure cooker sealing failure, leakage, or diagnostic steps.</t>
        </is>
      </c>
      <c r="V1932" s="45" t="inlineStr">
        <is>
          <t>R1</t>
        </is>
      </c>
      <c r="W1932" s="46" t="inlineStr">
        <is>
          <t>0</t>
        </is>
      </c>
      <c r="X1932" s="60" t="n"/>
      <c r="Y1932" s="60" t="n"/>
      <c r="Z1932" s="46" t="inlineStr">
        <is>
          <t>no</t>
        </is>
      </c>
      <c r="AA1932" s="54" t="inlineStr">
        <is>
          <t>6 帧无密封/漏气检查或故障排查画面。</t>
        </is>
      </c>
      <c r="AB1932" s="54" t="n"/>
      <c r="AC1932" s="46" t="inlineStr">
        <is>
          <t>completed</t>
        </is>
      </c>
      <c r="AD1932" s="46" t="inlineStr">
        <is>
          <t>2026-07-28T01:55:19+08:00</t>
        </is>
      </c>
      <c r="AE1932" s="47">
        <f>IF(AC1932&lt;&gt;"completed","",IF(W1932=O1932,"no","yes"))</f>
        <v/>
      </c>
      <c r="AF1932" s="47">
        <f>IF(AC1932&lt;&gt;"completed","",IF(AND(X1932=P1932,Y1932=Q1932),"no","yes"))</f>
        <v/>
      </c>
      <c r="AG1932" s="47">
        <f>IF(AC1932&lt;&gt;"completed","待复核",IF(OR(W1932="",Z1932="",AA1932="",AD1932=""),"缺少必填项",IF(AND(OR(AE1932="yes",AF1932="yes"),AB1932=""),"修正原因缺失",IF(OR(W1932=0,W1932=1),IF(AND(X1932="",Y1932=""),"通过","0/1级时间应留空"),IF(AND(OR(W1932=2,W1932=3),X1932&lt;&gt;"",Y1932&lt;&gt;"",X1932&gt;=I1932,Y1932&lt;=J1932,Y1932&gt;X1932),"通过","2/3级时间无效")))))</f>
        <v/>
      </c>
    </row>
    <row r="1933">
      <c r="A1933" s="45" t="inlineStr">
        <is>
          <t>VQ-047</t>
        </is>
      </c>
      <c r="B1933" s="52" t="inlineStr">
        <is>
          <t>压力锅不能密封或一直漏气时怎样检查？</t>
        </is>
      </c>
      <c r="C1933" s="45" t="inlineStr">
        <is>
          <t>zh-CN</t>
        </is>
      </c>
      <c r="D1933" s="45" t="inlineStr">
        <is>
          <t>Pressure Cooker</t>
        </is>
      </c>
      <c r="E1933" s="45" t="inlineStr">
        <is>
          <t>troubleshooting</t>
        </is>
      </c>
      <c r="F1933" s="45" t="inlineStr">
        <is>
          <t>source_disjoint_test</t>
        </is>
      </c>
      <c r="G1933" s="45" t="inlineStr">
        <is>
          <t>pressure-036-scene-0006</t>
        </is>
      </c>
      <c r="H1933" s="45" t="inlineStr">
        <is>
          <t>pressure-036</t>
        </is>
      </c>
      <c r="I1933" s="59" t="inlineStr">
        <is>
          <t>72.773</t>
        </is>
      </c>
      <c r="J1933" s="59" t="inlineStr">
        <is>
          <t>78.312</t>
        </is>
      </c>
      <c r="K1933" s="45" t="inlineStr">
        <is>
          <t>items/pressure-036-scene-0006/clip.mp4</t>
        </is>
      </c>
      <c r="L1933" s="45" t="inlineStr">
        <is>
          <t>items/pressure-036-scene-0006/thumbnail.jpg</t>
        </is>
      </c>
      <c r="M1933" s="52" t="inlineStr">
        <is>
          <t>ASR: One thing that was unique about this one and some of the other pressure cookers we've seen is the power cord is detachable. It has an inner basket. I like the idea of a basket
VLM: Visual summary: A person is holding the lid of a black pressure cooker on a kitchen counter.
视觉摘要: 一个人在厨房台面上拿着一个黑色压力锅的锅盖。
Visible product: Pressure Cooker
Visible components: black pressure cooker; stainless steel inner pot; control panel; red silicone oven mitt; kitchen counter
Visible actions: person holding the lid of the pressure cooker</t>
        </is>
      </c>
      <c r="N1933" s="45" t="inlineStr">
        <is>
          <t>7</t>
        </is>
      </c>
      <c r="O1933" s="45" t="inlineStr">
        <is>
          <t>0</t>
        </is>
      </c>
      <c r="P1933" s="59" t="str"/>
      <c r="Q1933" s="59" t="str"/>
      <c r="R1933" s="52" t="inlineStr">
        <is>
          <t>The scene shows a person holding the lid of a pressure cooker but does not show or mention any troubleshooting steps for leaks or sealing issues.</t>
        </is>
      </c>
      <c r="S1933" s="52" t="inlineStr">
        <is>
          <t>VLM</t>
        </is>
      </c>
      <c r="T1933" s="52" t="inlineStr">
        <is>
          <t>low</t>
        </is>
      </c>
      <c r="U1933" s="52" t="inlineStr">
        <is>
          <t>No evidence of leak checking, sealing inspection, or related troubleshooting actions.</t>
        </is>
      </c>
      <c r="V1933" s="45" t="inlineStr">
        <is>
          <t>R1</t>
        </is>
      </c>
      <c r="W1933" s="46" t="inlineStr">
        <is>
          <t>0</t>
        </is>
      </c>
      <c r="X1933" s="60" t="n"/>
      <c r="Y1933" s="60" t="n"/>
      <c r="Z1933" s="46" t="inlineStr">
        <is>
          <t>no</t>
        </is>
      </c>
      <c r="AA1933" s="54" t="inlineStr">
        <is>
          <t>第1-6帧（t=72.8s-78.3s）画面集中在锅盖和锅体操作上，没有任何检查密封或漏气排查的动作/解说。</t>
        </is>
      </c>
      <c r="AB1933" s="54" t="n"/>
      <c r="AC1933" s="46" t="inlineStr">
        <is>
          <t>completed</t>
        </is>
      </c>
      <c r="AD1933" s="46" t="inlineStr">
        <is>
          <t>2026-07-28T02:00:15+08:00</t>
        </is>
      </c>
      <c r="AE1933" s="47">
        <f>IF(AC1933&lt;&gt;"completed","",IF(W1933=O1933,"no","yes"))</f>
        <v/>
      </c>
      <c r="AF1933" s="47">
        <f>IF(AC1933&lt;&gt;"completed","",IF(AND(X1933=P1933,Y1933=Q1933),"no","yes"))</f>
        <v/>
      </c>
      <c r="AG1933" s="47">
        <f>IF(AC1933&lt;&gt;"completed","待复核",IF(OR(W1933="",Z1933="",AA1933="",AD1933=""),"缺少必填项",IF(AND(OR(AE1933="yes",AF1933="yes"),AB1933=""),"修正原因缺失",IF(OR(W1933=0,W1933=1),IF(AND(X1933="",Y1933=""),"通过","0/1级时间应留空"),IF(AND(OR(W1933=2,W1933=3),X1933&lt;&gt;"",Y1933&lt;&gt;"",X1933&gt;=I1933,Y1933&lt;=J1933,Y1933&gt;X1933),"通过","2/3级时间无效")))))</f>
        <v/>
      </c>
    </row>
    <row r="1934">
      <c r="A1934" s="45" t="inlineStr">
        <is>
          <t>VQ-047</t>
        </is>
      </c>
      <c r="B1934" s="52" t="inlineStr">
        <is>
          <t>压力锅不能密封或一直漏气时怎样检查？</t>
        </is>
      </c>
      <c r="C1934" s="45" t="inlineStr">
        <is>
          <t>zh-CN</t>
        </is>
      </c>
      <c r="D1934" s="45" t="inlineStr">
        <is>
          <t>Pressure Cooker</t>
        </is>
      </c>
      <c r="E1934" s="45" t="inlineStr">
        <is>
          <t>troubleshooting</t>
        </is>
      </c>
      <c r="F1934" s="45" t="inlineStr">
        <is>
          <t>source_disjoint_test</t>
        </is>
      </c>
      <c r="G1934" s="45" t="inlineStr">
        <is>
          <t>pressure-027-scene-0026</t>
        </is>
      </c>
      <c r="H1934" s="45" t="inlineStr">
        <is>
          <t>pressure-027</t>
        </is>
      </c>
      <c r="I1934" s="59" t="inlineStr">
        <is>
          <t>317.417</t>
        </is>
      </c>
      <c r="J1934" s="59" t="inlineStr">
        <is>
          <t>321.788</t>
        </is>
      </c>
      <c r="K1934" s="45" t="inlineStr">
        <is>
          <t>items/pressure-027-scene-0026/clip.mp4</t>
        </is>
      </c>
      <c r="L1934" s="45" t="inlineStr">
        <is>
          <t>items/pressure-027-scene-0026/thumbnail.jpg</t>
        </is>
      </c>
      <c r="M1934" s="52" t="inlineStr">
        <is>
          <t>ASR: want to waste any of that deliciousness now i used fire roasted tomatoes when i was making mine i like that totally i would absolutely do that we're going to give this a stir
OCR: ITS
VLM: Visual summary: A man sits on a blue couch in a television studio, watching a woman on a large screen who is using a pressure cooker.
视觉摘要: 一名男子坐在电视演播室的蓝色沙发上，观看大屏幕上的一名女子正在使用压力锅。
Visible product: Pressure Cooker
Visible components: television screen; blue couch; glass coffee table; studio backdrop with cityscape and logo; man's suit; woman's apron; pressure cooker
Visible actions: woman pouring something into the pressure cooker; man watching the screen
Visible states: woman standing in front of a counter; man seated on a couch</t>
        </is>
      </c>
      <c r="N1934" s="45" t="inlineStr">
        <is>
          <t>8</t>
        </is>
      </c>
      <c r="O1934" s="45" t="inlineStr">
        <is>
          <t>0</t>
        </is>
      </c>
      <c r="P1934" s="59" t="str"/>
      <c r="Q1934" s="59" t="str"/>
      <c r="R1934" s="52" t="inlineStr">
        <is>
          <t>The scene shows a woman using a pressure cooker while a man watches, but no troubleshooting, sealing check, or leak detection is visible or implied.</t>
        </is>
      </c>
      <c r="S1934" s="52" t="inlineStr">
        <is>
          <t>VLM</t>
        </is>
      </c>
      <c r="T1934" s="52" t="inlineStr">
        <is>
          <t>low</t>
        </is>
      </c>
      <c r="U1934" s="52" t="inlineStr">
        <is>
          <t>No evidence of any diagnostic or repair action related to sealing or leaking.</t>
        </is>
      </c>
      <c r="V1934" s="45" t="inlineStr">
        <is>
          <t>R1</t>
        </is>
      </c>
      <c r="W1934" s="46" t="inlineStr">
        <is>
          <t>0</t>
        </is>
      </c>
      <c r="X1934" s="60" t="n"/>
      <c r="Y1934" s="60" t="n"/>
      <c r="Z1934" s="46" t="inlineStr">
        <is>
          <t>no</t>
        </is>
      </c>
      <c r="AA1934" s="54" t="inlineStr">
        <is>
          <t>6帧均为演播室主持人观看屏幕画面（t=317.4–321.8s），未见压力锅密封/漏气检查相关动作。</t>
        </is>
      </c>
      <c r="AB1934" s="54" t="n"/>
      <c r="AC1934" s="46" t="inlineStr">
        <is>
          <t>completed</t>
        </is>
      </c>
      <c r="AD1934" s="46" t="inlineStr">
        <is>
          <t>2026-07-28T02:00:15+08:00</t>
        </is>
      </c>
      <c r="AE1934" s="47">
        <f>IF(AC1934&lt;&gt;"completed","",IF(W1934=O1934,"no","yes"))</f>
        <v/>
      </c>
      <c r="AF1934" s="47">
        <f>IF(AC1934&lt;&gt;"completed","",IF(AND(X1934=P1934,Y1934=Q1934),"no","yes"))</f>
        <v/>
      </c>
      <c r="AG1934" s="47">
        <f>IF(AC1934&lt;&gt;"completed","待复核",IF(OR(W1934="",Z1934="",AA1934="",AD1934=""),"缺少必填项",IF(AND(OR(AE1934="yes",AF1934="yes"),AB1934=""),"修正原因缺失",IF(OR(W1934=0,W1934=1),IF(AND(X1934="",Y1934=""),"通过","0/1级时间应留空"),IF(AND(OR(W1934=2,W1934=3),X1934&lt;&gt;"",Y1934&lt;&gt;"",X1934&gt;=I1934,Y1934&lt;=J1934,Y1934&gt;X1934),"通过","2/3级时间无效")))))</f>
        <v/>
      </c>
    </row>
    <row r="1935">
      <c r="A1935" s="45" t="inlineStr">
        <is>
          <t>VQ-047</t>
        </is>
      </c>
      <c r="B1935" s="52" t="inlineStr">
        <is>
          <t>压力锅不能密封或一直漏气时怎样检查？</t>
        </is>
      </c>
      <c r="C1935" s="45" t="inlineStr">
        <is>
          <t>zh-CN</t>
        </is>
      </c>
      <c r="D1935" s="45" t="inlineStr">
        <is>
          <t>Pressure Cooker</t>
        </is>
      </c>
      <c r="E1935" s="45" t="inlineStr">
        <is>
          <t>troubleshooting</t>
        </is>
      </c>
      <c r="F1935" s="45" t="inlineStr">
        <is>
          <t>source_disjoint_test</t>
        </is>
      </c>
      <c r="G1935" s="45" t="inlineStr">
        <is>
          <t>pressure-033-scene-0032</t>
        </is>
      </c>
      <c r="H1935" s="45" t="inlineStr">
        <is>
          <t>pressure-033</t>
        </is>
      </c>
      <c r="I1935" s="59" t="inlineStr">
        <is>
          <t>291.959</t>
        </is>
      </c>
      <c r="J1935" s="59" t="inlineStr">
        <is>
          <t>293.961</t>
        </is>
      </c>
      <c r="K1935" s="45" t="inlineStr">
        <is>
          <t>items/pressure-033-scene-0032/clip.mp4</t>
        </is>
      </c>
      <c r="L1935" s="45" t="inlineStr">
        <is>
          <t>items/pressure-033-scene-0032/thumbnail.jpg</t>
        </is>
      </c>
      <c r="M1935" s="52" t="inlineStr">
        <is>
          <t>ASR: and it's getting noisy. I have now reached my high pressure.
VLM: Visual summary: A close-up of a pressure cooker lid with a black handle and a small red and yellow knob on top, with blurred kitchen items in the background.
视觉摘要: 一个压力锅盖的特写，盖子上有黑色把手和一个红黄相间的小旋钮，背景模糊可见厨房物品。
Visible product: Pressure Cooker
Visible components: pressure cooker lid; black handle; small knob with red and yellow top
Visual uncertainty: Background items are out of focus and not clearly identifiable.</t>
        </is>
      </c>
      <c r="N1935" s="45" t="inlineStr">
        <is>
          <t>9</t>
        </is>
      </c>
      <c r="O1935" s="45" t="inlineStr">
        <is>
          <t>1</t>
        </is>
      </c>
      <c r="P1935" s="59" t="str"/>
      <c r="Q1935" s="59" t="str"/>
      <c r="R1935" s="52" t="inlineStr">
        <is>
          <t>The visual shows the pressure cooker lid and its components, but no action or diagnostic step is shown for checking leaks or sealing issues.</t>
        </is>
      </c>
      <c r="S1935" s="52" t="inlineStr">
        <is>
          <t>VLM</t>
        </is>
      </c>
      <c r="T1935" s="52" t="inlineStr">
        <is>
          <t>low</t>
        </is>
      </c>
      <c r="U1935" s="52" t="inlineStr">
        <is>
          <t>No evidence of troubleshooting steps or leak-checking actions is present.</t>
        </is>
      </c>
      <c r="V1935" s="45" t="inlineStr">
        <is>
          <t>R1</t>
        </is>
      </c>
      <c r="W1935" s="46" t="inlineStr">
        <is>
          <t>1</t>
        </is>
      </c>
      <c r="X1935" s="60" t="n"/>
      <c r="Y1935" s="60" t="n"/>
      <c r="Z1935" s="46" t="inlineStr">
        <is>
          <t>no</t>
        </is>
      </c>
      <c r="AA1935" s="54" t="inlineStr">
        <is>
          <t>第1–6帧（t=292.0–294.0s）均为锅盖静态特写，未展示密封不良或漏气检查的步骤。</t>
        </is>
      </c>
      <c r="AB1935" s="54" t="n"/>
      <c r="AC1935" s="46" t="inlineStr">
        <is>
          <t>completed</t>
        </is>
      </c>
      <c r="AD1935" s="46" t="inlineStr">
        <is>
          <t>2026-07-28T01:55:19+08:00</t>
        </is>
      </c>
      <c r="AE1935" s="47">
        <f>IF(AC1935&lt;&gt;"completed","",IF(W1935=O1935,"no","yes"))</f>
        <v/>
      </c>
      <c r="AF1935" s="47">
        <f>IF(AC1935&lt;&gt;"completed","",IF(AND(X1935=P1935,Y1935=Q1935),"no","yes"))</f>
        <v/>
      </c>
      <c r="AG1935" s="47">
        <f>IF(AC1935&lt;&gt;"completed","待复核",IF(OR(W1935="",Z1935="",AA1935="",AD1935=""),"缺少必填项",IF(AND(OR(AE1935="yes",AF1935="yes"),AB1935=""),"修正原因缺失",IF(OR(W1935=0,W1935=1),IF(AND(X1935="",Y1935=""),"通过","0/1级时间应留空"),IF(AND(OR(W1935=2,W1935=3),X1935&lt;&gt;"",Y1935&lt;&gt;"",X1935&gt;=I1935,Y1935&lt;=J1935,Y1935&gt;X1935),"通过","2/3级时间无效")))))</f>
        <v/>
      </c>
    </row>
    <row r="1936">
      <c r="A1936" s="45" t="inlineStr">
        <is>
          <t>VQ-047</t>
        </is>
      </c>
      <c r="B1936" s="52" t="inlineStr">
        <is>
          <t>压力锅不能密封或一直漏气时怎样检查？</t>
        </is>
      </c>
      <c r="C1936" s="45" t="inlineStr">
        <is>
          <t>zh-CN</t>
        </is>
      </c>
      <c r="D1936" s="45" t="inlineStr">
        <is>
          <t>Pressure Cooker</t>
        </is>
      </c>
      <c r="E1936" s="45" t="inlineStr">
        <is>
          <t>troubleshooting</t>
        </is>
      </c>
      <c r="F1936" s="45" t="inlineStr">
        <is>
          <t>source_disjoint_test</t>
        </is>
      </c>
      <c r="G1936" s="45" t="inlineStr">
        <is>
          <t>pressure-011-scene-0024</t>
        </is>
      </c>
      <c r="H1936" s="45" t="inlineStr">
        <is>
          <t>pressure-011</t>
        </is>
      </c>
      <c r="I1936" s="59" t="inlineStr">
        <is>
          <t>200.567</t>
        </is>
      </c>
      <c r="J1936" s="59" t="inlineStr">
        <is>
          <t>214.214</t>
        </is>
      </c>
      <c r="K1936" s="45" t="inlineStr">
        <is>
          <t>items/pressure-011-scene-0024/clip.mp4</t>
        </is>
      </c>
      <c r="L1936" s="45" t="inlineStr">
        <is>
          <t>items/pressure-011-scene-0024/thumbnail.jpg</t>
        </is>
      </c>
      <c r="M1936" s="52" t="inlineStr">
        <is>
          <t>ASR: It has a safety mechanism that doesn't allow you to open it while it's still hot and filled with pressure, which is a great safety feature so no one gets hurt. So all the pressure's out, that opens up,
OCR: BLODGET
VLM: Visual summary: A chef in a professional kitchen is standing at a stainless steel counter with a pressure cooker, a green cutting board with cooked meat, and other ingredients. The chef is opening the lid of the pressure cooker.
视觉摘要: 一名厨师站在专业厨房的不锈钢操作台前，台面上有压力锅、绿色砧板上的熟肉及其他食材。厨师正在打开压力锅的锅盖。
Visible product: Pressure Cooker
Visible components: stainless steel counter; pressure cooker; green cutting board; cooked meat; buns on a plate; small bowl of relish; chef's uniform; chef's hat; gloves; stainless steel oven; commercial kitchen equipment
Visible actions: chef opening pressure cooker lid; chef standing at counter
Visible states: pressure cooker lid being lifted; cooked meat on cutting board; buns and relish on counter
Visual uncertainty: The specific brand or model of the pressure cooker is not clearly visible. The exact text on the chef's uniform is not fully legible.</t>
        </is>
      </c>
      <c r="N1936" s="45" t="inlineStr">
        <is>
          <t>10</t>
        </is>
      </c>
      <c r="O1936" s="45" t="inlineStr">
        <is>
          <t>1</t>
        </is>
      </c>
      <c r="P1936" s="59" t="str"/>
      <c r="Q1936" s="59" t="str"/>
      <c r="R1936" s="52" t="inlineStr">
        <is>
          <t>The scene shows a pressure cooker being opened after pressure is released, but does not show or mention any troubleshooting for leaks or sealing issues.</t>
        </is>
      </c>
      <c r="S1936" s="52" t="inlineStr">
        <is>
          <t>VLM|ASR</t>
        </is>
      </c>
      <c r="T1936" s="52" t="inlineStr">
        <is>
          <t>low</t>
        </is>
      </c>
      <c r="U1936" s="52" t="inlineStr">
        <is>
          <t>The scene depicts normal operation after pressure release, not diagnostic or repair steps for sealing problems.</t>
        </is>
      </c>
      <c r="V1936" s="45" t="inlineStr">
        <is>
          <t>R1</t>
        </is>
      </c>
      <c r="W1936" s="46" t="inlineStr">
        <is>
          <t>1</t>
        </is>
      </c>
      <c r="X1936" s="60" t="n"/>
      <c r="Y1936" s="60" t="n"/>
      <c r="Z1936" s="46" t="inlineStr">
        <is>
          <t>no</t>
        </is>
      </c>
      <c r="AA1936" s="54" t="inlineStr">
        <is>
          <t>仅演示开盖，未展示密封或漏气检查步骤。</t>
        </is>
      </c>
      <c r="AB1936" s="54" t="n"/>
      <c r="AC1936" s="46" t="inlineStr">
        <is>
          <t>completed</t>
        </is>
      </c>
      <c r="AD1936" s="46" t="inlineStr">
        <is>
          <t>2026-07-28T01:55:19+08:00</t>
        </is>
      </c>
      <c r="AE1936" s="47">
        <f>IF(AC1936&lt;&gt;"completed","",IF(W1936=O1936,"no","yes"))</f>
        <v/>
      </c>
      <c r="AF1936" s="47">
        <f>IF(AC1936&lt;&gt;"completed","",IF(AND(X1936=P1936,Y1936=Q1936),"no","yes"))</f>
        <v/>
      </c>
      <c r="AG1936" s="47">
        <f>IF(AC1936&lt;&gt;"completed","待复核",IF(OR(W1936="",Z1936="",AA1936="",AD1936=""),"缺少必填项",IF(AND(OR(AE1936="yes",AF1936="yes"),AB1936=""),"修正原因缺失",IF(OR(W1936=0,W1936=1),IF(AND(X1936="",Y1936=""),"通过","0/1级时间应留空"),IF(AND(OR(W1936=2,W1936=3),X1936&lt;&gt;"",Y1936&lt;&gt;"",X1936&gt;=I1936,Y1936&lt;=J1936,Y1936&gt;X1936),"通过","2/3级时间无效")))))</f>
        <v/>
      </c>
    </row>
    <row r="1937">
      <c r="A1937" s="45" t="inlineStr">
        <is>
          <t>VQ-047</t>
        </is>
      </c>
      <c r="B1937" s="52" t="inlineStr">
        <is>
          <t>压力锅不能密封或一直漏气时怎样检查？</t>
        </is>
      </c>
      <c r="C1937" s="45" t="inlineStr">
        <is>
          <t>zh-CN</t>
        </is>
      </c>
      <c r="D1937" s="45" t="inlineStr">
        <is>
          <t>Pressure Cooker</t>
        </is>
      </c>
      <c r="E1937" s="45" t="inlineStr">
        <is>
          <t>troubleshooting</t>
        </is>
      </c>
      <c r="F1937" s="45" t="inlineStr">
        <is>
          <t>source_disjoint_test</t>
        </is>
      </c>
      <c r="G1937" s="45" t="inlineStr">
        <is>
          <t>pressure-036-scene-0014</t>
        </is>
      </c>
      <c r="H1937" s="45" t="inlineStr">
        <is>
          <t>pressure-036</t>
        </is>
      </c>
      <c r="I1937" s="59" t="inlineStr">
        <is>
          <t>227.327</t>
        </is>
      </c>
      <c r="J1937" s="59" t="inlineStr">
        <is>
          <t>268.101</t>
        </is>
      </c>
      <c r="K1937" s="45" t="inlineStr">
        <is>
          <t>items/pressure-036-scene-0014/clip.mp4</t>
        </is>
      </c>
      <c r="L1937" s="45" t="inlineStr">
        <is>
          <t>items/pressure-036-scene-0014/thumbnail.jpg</t>
        </is>
      </c>
      <c r="M1937" s="52" t="inlineStr">
        <is>
          <t>ASR: cut into it and yes it looks very juicy okay so the thermometer is coming in it's uh now i think it's gonna end up at about close to 170 which is perfect for me i like to make sure the chicken is done it's supposed to be 165 degrees minimum i just love it when right out of the box i can just push a button or twist in this case twist the knob hit start and it just does it just right so next up is I'm making some rice some basmati rice like you can see I've already got the I've got two cups of basmati rice in there about three and a half cups of water about a tablespoon of olive oil and maybe a teaspoon of salt that's how we usually make our basmati rice so I'm gonna go ahead and put this in the pressure cooker to rice then I can go to temp and I can go to high low or medium
VLM: Visual summary: A person uses a digital thermometer to check the temperature of cooked food being removed from a pressure cooker, which is sitting on a kitchen counter.
视觉摘要: 一个人用数字温度计检查从压力锅中取出的熟食温度，压力锅放在厨房台面上。
Visible product: Pressure Cooker
Visible components: digital thermometer; tongs; plate; pressure cooker; kitchen counter; cabinet; floor tile; red rug
Visible actions: removing food from pressure cooker; measuring food temperature; placing food on plate
Visible states: food being removed from pressure cooker; food on plate; pressure cooker lid being removed</t>
        </is>
      </c>
      <c r="N1937" s="45" t="inlineStr">
        <is>
          <t>11</t>
        </is>
      </c>
      <c r="O1937" s="45" t="inlineStr">
        <is>
          <t>0</t>
        </is>
      </c>
      <c r="P1937" s="59" t="str"/>
      <c r="Q1937" s="59" t="str"/>
      <c r="R1937" s="52" t="inlineStr">
        <is>
          <t>The scene shows food being removed and temperature checked after cooking, not any inspection or troubleshooting of sealing or leaking issues.</t>
        </is>
      </c>
      <c r="S1937" s="52" t="inlineStr">
        <is>
          <t>VLM</t>
        </is>
      </c>
      <c r="T1937" s="52" t="inlineStr">
        <is>
          <t>low</t>
        </is>
      </c>
      <c r="U1937" s="52" t="inlineStr">
        <is>
          <t>No evidence of sealing or leaking issues, nor any diagnostic steps for them.</t>
        </is>
      </c>
      <c r="V1937" s="45" t="inlineStr">
        <is>
          <t>R1</t>
        </is>
      </c>
      <c r="W1937" s="46" t="inlineStr">
        <is>
          <t>0</t>
        </is>
      </c>
      <c r="X1937" s="60" t="n"/>
      <c r="Y1937" s="60" t="n"/>
      <c r="Z1937" s="46" t="inlineStr">
        <is>
          <t>no</t>
        </is>
      </c>
      <c r="AA1937" s="54" t="inlineStr">
        <is>
          <t>全部6帧（t=227.3s-268.1s）展示的是烹饪完成后的取食与测温，没有检查密封圈、排气阀或漏气排查的画面。</t>
        </is>
      </c>
      <c r="AB1937" s="54" t="n"/>
      <c r="AC1937" s="46" t="inlineStr">
        <is>
          <t>completed</t>
        </is>
      </c>
      <c r="AD1937" s="46" t="inlineStr">
        <is>
          <t>2026-07-28T02:00:15+08:00</t>
        </is>
      </c>
      <c r="AE1937" s="47">
        <f>IF(AC1937&lt;&gt;"completed","",IF(W1937=O1937,"no","yes"))</f>
        <v/>
      </c>
      <c r="AF1937" s="47">
        <f>IF(AC1937&lt;&gt;"completed","",IF(AND(X1937=P1937,Y1937=Q1937),"no","yes"))</f>
        <v/>
      </c>
      <c r="AG1937" s="47">
        <f>IF(AC1937&lt;&gt;"completed","待复核",IF(OR(W1937="",Z1937="",AA1937="",AD1937=""),"缺少必填项",IF(AND(OR(AE1937="yes",AF1937="yes"),AB1937=""),"修正原因缺失",IF(OR(W1937=0,W1937=1),IF(AND(X1937="",Y1937=""),"通过","0/1级时间应留空"),IF(AND(OR(W1937=2,W1937=3),X1937&lt;&gt;"",Y1937&lt;&gt;"",X1937&gt;=I1937,Y1937&lt;=J1937,Y1937&gt;X1937),"通过","2/3级时间无效")))))</f>
        <v/>
      </c>
    </row>
    <row r="1938">
      <c r="A1938" s="45" t="inlineStr">
        <is>
          <t>VQ-047</t>
        </is>
      </c>
      <c r="B1938" s="52" t="inlineStr">
        <is>
          <t>压力锅不能密封或一直漏气时怎样检查？</t>
        </is>
      </c>
      <c r="C1938" s="45" t="inlineStr">
        <is>
          <t>zh-CN</t>
        </is>
      </c>
      <c r="D1938" s="45" t="inlineStr">
        <is>
          <t>Pressure Cooker</t>
        </is>
      </c>
      <c r="E1938" s="45" t="inlineStr">
        <is>
          <t>troubleshooting</t>
        </is>
      </c>
      <c r="F1938" s="45" t="inlineStr">
        <is>
          <t>source_disjoint_test</t>
        </is>
      </c>
      <c r="G1938" s="45" t="inlineStr">
        <is>
          <t>pressure-036-scene-0007</t>
        </is>
      </c>
      <c r="H1938" s="45" t="inlineStr">
        <is>
          <t>pressure-036</t>
        </is>
      </c>
      <c r="I1938" s="59" t="inlineStr">
        <is>
          <t>78.312</t>
        </is>
      </c>
      <c r="J1938" s="59" t="inlineStr">
        <is>
          <t>91.658</t>
        </is>
      </c>
      <c r="K1938" s="45" t="inlineStr">
        <is>
          <t>items/pressure-036-scene-0007/clip.mp4</t>
        </is>
      </c>
      <c r="L1938" s="45" t="inlineStr">
        <is>
          <t>items/pressure-036-scene-0007/thumbnail.jpg</t>
        </is>
      </c>
      <c r="M1938" s="52" t="inlineStr">
        <is>
          <t>ASR: is the power cord is detachable. It has an inner basket. I like the idea of a basket because you can keep a lot of vegetables and stuff in there. It does have a little bit of a rise so so you can put water in the bottom to keep things moist. And then of course we have the container,
VLM: Visual summary: A person is handling stainless steel inner pots and steamer baskets for a black pressure cooker on a kitchen counter.
视觉摘要: 一个人正在厨房台面上操作黑色压力锅的不锈钢内锅和蒸架。
Visible product: Pressure Cooker
Visible components: black pressure cooker; stainless steel inner pot; stainless steel steamer basket; digital display; control knob; red silicone oven mitts
Visible actions: person placing steamer basket into pressure cooker; person removing steamer basket from pressure cooker; person placing a round perforated steamer insert into the basket
Visible states: pressure cooker with inner pot removed; steamer basket being assembled or disassembled
Visual uncertainty: The brand name 'Simfonio' is visible but not fully legible in all frames. The exact model or specifications are not visible.</t>
        </is>
      </c>
      <c r="N1938" s="45" t="inlineStr">
        <is>
          <t>12</t>
        </is>
      </c>
      <c r="O1938" s="45" t="inlineStr">
        <is>
          <t>0</t>
        </is>
      </c>
      <c r="P1938" s="59" t="str"/>
      <c r="Q1938" s="59" t="str"/>
      <c r="R1938" s="52" t="inlineStr">
        <is>
          <t>The scene shows handling of inner pots and steamer baskets, not troubleshooting sealing or leakage issues.</t>
        </is>
      </c>
      <c r="S1938" s="52" t="inlineStr">
        <is>
          <t>VLM|ASR</t>
        </is>
      </c>
      <c r="T1938" s="52" t="inlineStr">
        <is>
          <t>low</t>
        </is>
      </c>
      <c r="U1938" s="52" t="inlineStr">
        <is>
          <t>No evidence of pressure cooker sealing mechanism, leakage, or diagnostic steps.</t>
        </is>
      </c>
      <c r="V1938" s="45" t="inlineStr">
        <is>
          <t>R1</t>
        </is>
      </c>
      <c r="W1938" s="46" t="inlineStr">
        <is>
          <t>0</t>
        </is>
      </c>
      <c r="X1938" s="60" t="n"/>
      <c r="Y1938" s="60" t="n"/>
      <c r="Z1938" s="46" t="inlineStr">
        <is>
          <t>no</t>
        </is>
      </c>
      <c r="AA1938" s="54" t="inlineStr">
        <is>
          <t>6帧仅展示内胆与蒸篮的拆装，未涉及锅盖密封、密封圈或漏气检查（t=78.3s-91.7s）。</t>
        </is>
      </c>
      <c r="AB1938" s="54" t="n"/>
      <c r="AC1938" s="46" t="inlineStr">
        <is>
          <t>completed</t>
        </is>
      </c>
      <c r="AD1938" s="46" t="inlineStr">
        <is>
          <t>2026-07-28T01:55:19+08:00</t>
        </is>
      </c>
      <c r="AE1938" s="47">
        <f>IF(AC1938&lt;&gt;"completed","",IF(W1938=O1938,"no","yes"))</f>
        <v/>
      </c>
      <c r="AF1938" s="47">
        <f>IF(AC1938&lt;&gt;"completed","",IF(AND(X1938=P1938,Y1938=Q1938),"no","yes"))</f>
        <v/>
      </c>
      <c r="AG1938" s="47">
        <f>IF(AC1938&lt;&gt;"completed","待复核",IF(OR(W1938="",Z1938="",AA1938="",AD1938=""),"缺少必填项",IF(AND(OR(AE1938="yes",AF1938="yes"),AB1938=""),"修正原因缺失",IF(OR(W1938=0,W1938=1),IF(AND(X1938="",Y1938=""),"通过","0/1级时间应留空"),IF(AND(OR(W1938=2,W1938=3),X1938&lt;&gt;"",Y1938&lt;&gt;"",X1938&gt;=I1938,Y1938&lt;=J1938,Y1938&gt;X1938),"通过","2/3级时间无效")))))</f>
        <v/>
      </c>
    </row>
    <row r="1939">
      <c r="A1939" s="45" t="inlineStr">
        <is>
          <t>VQ-047</t>
        </is>
      </c>
      <c r="B1939" s="52" t="inlineStr">
        <is>
          <t>压力锅不能密封或一直漏气时怎样检查？</t>
        </is>
      </c>
      <c r="C1939" s="45" t="inlineStr">
        <is>
          <t>zh-CN</t>
        </is>
      </c>
      <c r="D1939" s="45" t="inlineStr">
        <is>
          <t>Pressure Cooker</t>
        </is>
      </c>
      <c r="E1939" s="45" t="inlineStr">
        <is>
          <t>troubleshooting</t>
        </is>
      </c>
      <c r="F1939" s="45" t="inlineStr">
        <is>
          <t>source_disjoint_test</t>
        </is>
      </c>
      <c r="G1939" s="45" t="inlineStr">
        <is>
          <t>pressure-012-scene-0019</t>
        </is>
      </c>
      <c r="H1939" s="45" t="inlineStr">
        <is>
          <t>pressure-012</t>
        </is>
      </c>
      <c r="I1939" s="59" t="inlineStr">
        <is>
          <t>69.269</t>
        </is>
      </c>
      <c r="J1939" s="59" t="inlineStr">
        <is>
          <t>72.806</t>
        </is>
      </c>
      <c r="K1939" s="45" t="inlineStr">
        <is>
          <t>items/pressure-012-scene-0019/clip.mp4</t>
        </is>
      </c>
      <c r="L1939" s="45" t="inlineStr">
        <is>
          <t>items/pressure-012-scene-0019/thumbnail.jpg</t>
        </is>
      </c>
      <c r="M1939" s="52" t="inlineStr">
        <is>
          <t>VLM: Visual summary: A hand is shown interacting with a pressure cooker, followed by a view of cooked chicken pieces being removed with tongs.
视觉摘要: 一只手与压力锅互动，随后画面显示用夹子取出煮熟的鸡肉块。
Visible product: Pressure Cooker
Visible components: pressure cooker lid; pressure cooker inner pot; red tongs; chicken pieces; garlic cloves; green onions; red and white checkered cloth
Visible actions: hand closing the pressure cooker lid; hand using tongs to remove chicken pieces
Visible states: chicken pieces cooked in liquid; pressure cooker lid closed</t>
        </is>
      </c>
      <c r="N1939" s="45" t="inlineStr">
        <is>
          <t>13</t>
        </is>
      </c>
      <c r="O1939" s="45" t="inlineStr">
        <is>
          <t>0</t>
        </is>
      </c>
      <c r="P1939" s="59" t="str"/>
      <c r="Q1939" s="59" t="str"/>
      <c r="R1939" s="52" t="inlineStr">
        <is>
          <t>The scene shows a pressure cooker being used normally with cooked food being removed, with no visual or textual evidence of leak checking, sealing issues, or troubleshooting steps.</t>
        </is>
      </c>
      <c r="S1939" s="52" t="inlineStr">
        <is>
          <t>VLM</t>
        </is>
      </c>
      <c r="T1939" s="52" t="inlineStr">
        <is>
          <t>low</t>
        </is>
      </c>
      <c r="U1939" s="52" t="inlineStr">
        <is>
          <t>No evidence of leak testing, sealing inspection, or related troubleshooting actions is present.</t>
        </is>
      </c>
      <c r="V1939" s="45" t="inlineStr">
        <is>
          <t>R1</t>
        </is>
      </c>
      <c r="W1939" s="46" t="inlineStr">
        <is>
          <t>0</t>
        </is>
      </c>
      <c r="X1939" s="60" t="n"/>
      <c r="Y1939" s="60" t="n"/>
      <c r="Z1939" s="46" t="inlineStr">
        <is>
          <t>no</t>
        </is>
      </c>
      <c r="AA1939" s="54" t="inlineStr">
        <is>
          <t>6 帧无密封/漏气检查或排查动作。</t>
        </is>
      </c>
      <c r="AB1939" s="54" t="n"/>
      <c r="AC1939" s="46" t="inlineStr">
        <is>
          <t>completed</t>
        </is>
      </c>
      <c r="AD1939" s="46" t="inlineStr">
        <is>
          <t>2026-07-28T01:55:19+08:00</t>
        </is>
      </c>
      <c r="AE1939" s="47">
        <f>IF(AC1939&lt;&gt;"completed","",IF(W1939=O1939,"no","yes"))</f>
        <v/>
      </c>
      <c r="AF1939" s="47">
        <f>IF(AC1939&lt;&gt;"completed","",IF(AND(X1939=P1939,Y1939=Q1939),"no","yes"))</f>
        <v/>
      </c>
      <c r="AG1939" s="47">
        <f>IF(AC1939&lt;&gt;"completed","待复核",IF(OR(W1939="",Z1939="",AA1939="",AD1939=""),"缺少必填项",IF(AND(OR(AE1939="yes",AF1939="yes"),AB1939=""),"修正原因缺失",IF(OR(W1939=0,W1939=1),IF(AND(X1939="",Y1939=""),"通过","0/1级时间应留空"),IF(AND(OR(W1939=2,W1939=3),X1939&lt;&gt;"",Y1939&lt;&gt;"",X1939&gt;=I1939,Y1939&lt;=J1939,Y1939&gt;X1939),"通过","2/3级时间无效")))))</f>
        <v/>
      </c>
    </row>
    <row r="1940">
      <c r="A1940" s="45" t="inlineStr">
        <is>
          <t>VQ-047</t>
        </is>
      </c>
      <c r="B1940" s="52" t="inlineStr">
        <is>
          <t>压力锅不能密封或一直漏气时怎样检查？</t>
        </is>
      </c>
      <c r="C1940" s="45" t="inlineStr">
        <is>
          <t>zh-CN</t>
        </is>
      </c>
      <c r="D1940" s="45" t="inlineStr">
        <is>
          <t>Pressure Cooker</t>
        </is>
      </c>
      <c r="E1940" s="45" t="inlineStr">
        <is>
          <t>troubleshooting</t>
        </is>
      </c>
      <c r="F1940" s="45" t="inlineStr">
        <is>
          <t>source_disjoint_test</t>
        </is>
      </c>
      <c r="G1940" s="45" t="inlineStr">
        <is>
          <t>pressure-037-scene-0004</t>
        </is>
      </c>
      <c r="H1940" s="45" t="inlineStr">
        <is>
          <t>pressure-037</t>
        </is>
      </c>
      <c r="I1940" s="59" t="inlineStr">
        <is>
          <t>14.512</t>
        </is>
      </c>
      <c r="J1940" s="59" t="inlineStr">
        <is>
          <t>17.807</t>
        </is>
      </c>
      <c r="K1940" s="45" t="inlineStr">
        <is>
          <t>items/pressure-037-scene-0004/clip.mp4</t>
        </is>
      </c>
      <c r="L1940" s="45" t="inlineStr">
        <is>
          <t>items/pressure-037-scene-0004/thumbnail.jpg</t>
        </is>
      </c>
      <c r="M1940" s="52" t="inlineStr">
        <is>
          <t>OCR: INSIDER PICKS
VLM: Visual summary: A person is using a pressure cooker, placing eggs into a steamer basket inside it.
视觉摘要: 一个人正在使用压力锅，将鸡蛋放入锅内的蒸架中。
Visible product: Pressure Cooker
Visible components: pressure cooker; steamer basket; eggs; digital display; control panel; lid handle; glass measuring cup
Visible actions: person opening the pressure cooker lid; person placing eggs into the steamer basket
Visible states: pressure cooker lid is open; eggs are being placed in the steamer basket
Visible warnings: CAUTION; Wipe En Danger</t>
        </is>
      </c>
      <c r="N1940" s="45" t="inlineStr">
        <is>
          <t>14</t>
        </is>
      </c>
      <c r="O1940" s="45" t="inlineStr">
        <is>
          <t>0</t>
        </is>
      </c>
      <c r="P1940" s="59" t="str"/>
      <c r="Q1940" s="59" t="str"/>
      <c r="R1940" s="52" t="inlineStr">
        <is>
          <t>The scene shows a person placing eggs into a steamer basket inside an open pressure cooker, with no visible indication of troubleshooting, leakage, or sealing issues.</t>
        </is>
      </c>
      <c r="S1940" s="52" t="inlineStr">
        <is>
          <t>VLM</t>
        </is>
      </c>
      <c r="T1940" s="52" t="inlineStr">
        <is>
          <t>low</t>
        </is>
      </c>
      <c r="U1940" s="52" t="inlineStr">
        <is>
          <t>No evidence of pressure cooker leakage, sealing failure, or diagnostic steps related to the question.</t>
        </is>
      </c>
      <c r="V1940" s="45" t="inlineStr">
        <is>
          <t>R1</t>
        </is>
      </c>
      <c r="W1940" s="46" t="inlineStr">
        <is>
          <t>0</t>
        </is>
      </c>
      <c r="X1940" s="60" t="n"/>
      <c r="Y1940" s="60" t="n"/>
      <c r="Z1940" s="46" t="inlineStr">
        <is>
          <t>no</t>
        </is>
      </c>
      <c r="AA1940" s="54" t="inlineStr">
        <is>
          <t>画面中无漏气检查、密封圈排查或相关 troubleshoot 动作。</t>
        </is>
      </c>
      <c r="AB1940" s="54" t="n"/>
      <c r="AC1940" s="46" t="inlineStr">
        <is>
          <t>completed</t>
        </is>
      </c>
      <c r="AD1940" s="46" t="inlineStr">
        <is>
          <t>2026-07-28T01:55:19+08:00</t>
        </is>
      </c>
      <c r="AE1940" s="47">
        <f>IF(AC1940&lt;&gt;"completed","",IF(W1940=O1940,"no","yes"))</f>
        <v/>
      </c>
      <c r="AF1940" s="47">
        <f>IF(AC1940&lt;&gt;"completed","",IF(AND(X1940=P1940,Y1940=Q1940),"no","yes"))</f>
        <v/>
      </c>
      <c r="AG1940" s="47">
        <f>IF(AC1940&lt;&gt;"completed","待复核",IF(OR(W1940="",Z1940="",AA1940="",AD1940=""),"缺少必填项",IF(AND(OR(AE1940="yes",AF1940="yes"),AB1940=""),"修正原因缺失",IF(OR(W1940=0,W1940=1),IF(AND(X1940="",Y1940=""),"通过","0/1级时间应留空"),IF(AND(OR(W1940=2,W1940=3),X1940&lt;&gt;"",Y1940&lt;&gt;"",X1940&gt;=I1940,Y1940&lt;=J1940,Y1940&gt;X1940),"通过","2/3级时间无效")))))</f>
        <v/>
      </c>
    </row>
    <row r="1941">
      <c r="A1941" s="45" t="inlineStr">
        <is>
          <t>VQ-047</t>
        </is>
      </c>
      <c r="B1941" s="52" t="inlineStr">
        <is>
          <t>压力锅不能密封或一直漏气时怎样检查？</t>
        </is>
      </c>
      <c r="C1941" s="45" t="inlineStr">
        <is>
          <t>zh-CN</t>
        </is>
      </c>
      <c r="D1941" s="45" t="inlineStr">
        <is>
          <t>Pressure Cooker</t>
        </is>
      </c>
      <c r="E1941" s="45" t="inlineStr">
        <is>
          <t>troubleshooting</t>
        </is>
      </c>
      <c r="F1941" s="45" t="inlineStr">
        <is>
          <t>source_disjoint_test</t>
        </is>
      </c>
      <c r="G1941" s="45" t="inlineStr">
        <is>
          <t>pressure-027-scene-0016</t>
        </is>
      </c>
      <c r="H1941" s="45" t="inlineStr">
        <is>
          <t>pressure-027</t>
        </is>
      </c>
      <c r="I1941" s="59" t="inlineStr">
        <is>
          <t>219.386</t>
        </is>
      </c>
      <c r="J1941" s="59" t="inlineStr">
        <is>
          <t>228.128</t>
        </is>
      </c>
      <c r="K1941" s="45" t="inlineStr">
        <is>
          <t>items/pressure-027-scene-0016/clip.mp4</t>
        </is>
      </c>
      <c r="L1941" s="45" t="inlineStr">
        <is>
          <t>items/pressure-027-scene-0016/thumbnail.jpg</t>
        </is>
      </c>
      <c r="M1941" s="52" t="inlineStr">
        <is>
          <t>ASR: those are going to cook down you'll notice that they're kind of very finely chopped and now we get to the fun stuff um we've got jalapenos it looks like you've left the seeds in i have because
VLM: Visual summary: A person in an apron is preparing food in a kitchen, adding ingredients to a pressure cooker on a counter.
视觉摘要: 一个人穿着围裙在厨房里准备食物，将食材添加到放在台面上的压力锅中。
Visible product: Pressure Cooker
Visible components: pressure cooker; wooden cutting board; glass bowl; spoon; jar; small bowls; yellow sign with partial text 'ITS'
Visible actions: pouring liquid from a glass bowl into the pressure cooker; holding up a small bowl of chopped green vegetables; gesturing with hands while speaking
Visible states: pressure cooker with lid on; ingredients on cutting board
Visual uncertainty: The full text on the yellow sign is not visible. The specific recipe or dish being prepared is not identifiable.</t>
        </is>
      </c>
      <c r="N1941" s="45" t="inlineStr">
        <is>
          <t>15</t>
        </is>
      </c>
      <c r="O1941" s="45" t="inlineStr">
        <is>
          <t>0</t>
        </is>
      </c>
      <c r="P1941" s="59" t="str"/>
      <c r="Q1941" s="59" t="str"/>
      <c r="R1941" s="52" t="inlineStr">
        <is>
          <t>The scene shows a pressure cooker being used for cooking, but no evidence of checking for leaks or sealing issues is visible or audible.</t>
        </is>
      </c>
      <c r="S1941" s="52" t="inlineStr">
        <is>
          <t>VLM</t>
        </is>
      </c>
      <c r="T1941" s="52" t="inlineStr">
        <is>
          <t>low</t>
        </is>
      </c>
      <c r="U1941" s="52" t="inlineStr">
        <is>
          <t>No visual or auditory evidence of troubleshooting a leak or seal failure is present.</t>
        </is>
      </c>
      <c r="V1941" s="45" t="inlineStr">
        <is>
          <t>R1</t>
        </is>
      </c>
      <c r="W1941" s="46" t="n">
        <v>1</v>
      </c>
      <c r="X1941" s="60" t="n"/>
      <c r="Y1941" s="60" t="n"/>
      <c r="Z1941" s="46" t="inlineStr">
        <is>
          <t>no</t>
        </is>
      </c>
      <c r="AA1941" s="54" t="inlineStr">
        <is>
          <t>6 帧均为食材加入/搅拌过程，无任何密封/漏气检查或故障排查画面。</t>
        </is>
      </c>
      <c r="AB1941" s="54" t="inlineStr">
        <is>
          <t>第三轮仲裁修正：R1原记录 等级=0 时间=[None,None] 泄漏=no → 仲裁 等级=1 时间=[None,None] 泄漏=no。理由：6帧均为食材加入/搅拌过程，压力锅产品清晰可见但无任何密封/漏气检查或故障排查画面，采纳复核方意见判1级。</t>
        </is>
      </c>
      <c r="AC1941" s="46" t="inlineStr">
        <is>
          <t>completed</t>
        </is>
      </c>
      <c r="AD1941" s="46" t="inlineStr">
        <is>
          <t>2026-07-28T20:35:21+08:00</t>
        </is>
      </c>
      <c r="AE1941" s="47">
        <f>IF(AC1941&lt;&gt;"completed","",IF(W1941=O1941,"no","yes"))</f>
        <v/>
      </c>
      <c r="AF1941" s="47">
        <f>IF(AC1941&lt;&gt;"completed","",IF(AND(X1941=P1941,Y1941=Q1941),"no","yes"))</f>
        <v/>
      </c>
      <c r="AG1941" s="47">
        <f>IF(AC1941&lt;&gt;"completed","待复核",IF(OR(W1941="",Z1941="",AA1941="",AD1941=""),"缺少必填项",IF(AND(OR(AE1941="yes",AF1941="yes"),AB1941=""),"修正原因缺失",IF(OR(W1941=0,W1941=1),IF(AND(X1941="",Y1941=""),"通过","0/1级时间应留空"),IF(AND(OR(W1941=2,W1941=3),X1941&lt;&gt;"",Y1941&lt;&gt;"",X1941&gt;=I1941,Y1941&lt;=J1941,Y1941&gt;X1941),"通过","2/3级时间无效")))))</f>
        <v/>
      </c>
    </row>
    <row r="1942">
      <c r="A1942" s="45" t="inlineStr">
        <is>
          <t>VQ-047</t>
        </is>
      </c>
      <c r="B1942" s="52" t="inlineStr">
        <is>
          <t>压力锅不能密封或一直漏气时怎样检查？</t>
        </is>
      </c>
      <c r="C1942" s="45" t="inlineStr">
        <is>
          <t>zh-CN</t>
        </is>
      </c>
      <c r="D1942" s="45" t="inlineStr">
        <is>
          <t>Pressure Cooker</t>
        </is>
      </c>
      <c r="E1942" s="45" t="inlineStr">
        <is>
          <t>troubleshooting</t>
        </is>
      </c>
      <c r="F1942" s="45" t="inlineStr">
        <is>
          <t>source_disjoint_test</t>
        </is>
      </c>
      <c r="G1942" s="45" t="inlineStr">
        <is>
          <t>pressure-012-scene-0017</t>
        </is>
      </c>
      <c r="H1942" s="45" t="inlineStr">
        <is>
          <t>pressure-012</t>
        </is>
      </c>
      <c r="I1942" s="59" t="inlineStr">
        <is>
          <t>62.462</t>
        </is>
      </c>
      <c r="J1942" s="59" t="inlineStr">
        <is>
          <t>66.133</t>
        </is>
      </c>
      <c r="K1942" s="45" t="inlineStr">
        <is>
          <t>items/pressure-012-scene-0017/clip.mp4</t>
        </is>
      </c>
      <c r="L1942" s="45" t="inlineStr">
        <is>
          <t>items/pressure-012-scene-0017/thumbnail.jpg</t>
        </is>
      </c>
      <c r="M1942" s="52" t="inlineStr">
        <is>
          <t>OCR: Ultra Start
VLM: Visual summary: A hand is placing the lid on a pressure cooker containing chicken pieces and sauce, which are being stirred with a spatula.
视觉摘要: 一只手正在将盖子盖上一个装有鸡肉块和酱汁的压力锅，锅内用锅铲搅拌。
Visible product: Pressure Cooker
Visible components: pressure cooker; lid; spatula; chicken pieces; sauce; garlic cloves; green onions
Visible actions: stirring; placing lid on pressure cooker
Visible states: chicken pieces coated in sauce; lid being closed</t>
        </is>
      </c>
      <c r="N1942" s="45" t="inlineStr">
        <is>
          <t>16</t>
        </is>
      </c>
      <c r="O1942" s="45" t="inlineStr">
        <is>
          <t>0</t>
        </is>
      </c>
      <c r="P1942" s="59" t="str"/>
      <c r="Q1942" s="59" t="str"/>
      <c r="R1942" s="52" t="inlineStr">
        <is>
          <t>The scene shows a lid being placed on a pressure cooker with food being stirred, but there is no visual, spoken, or OCR evidence of checking for leaks or sealing issues.</t>
        </is>
      </c>
      <c r="S1942" s="52" t="inlineStr">
        <is>
          <t>VLM</t>
        </is>
      </c>
      <c r="T1942" s="52" t="inlineStr">
        <is>
          <t>low</t>
        </is>
      </c>
      <c r="U1942" s="52" t="inlineStr">
        <is>
          <t>No evidence of troubleshooting or inspection for leaks or sealing problems.</t>
        </is>
      </c>
      <c r="V1942" s="45" t="inlineStr">
        <is>
          <t>R1</t>
        </is>
      </c>
      <c r="W1942" s="46" t="inlineStr">
        <is>
          <t>0</t>
        </is>
      </c>
      <c r="X1942" s="60" t="n"/>
      <c r="Y1942" s="60" t="n"/>
      <c r="Z1942" s="46" t="inlineStr">
        <is>
          <t>no</t>
        </is>
      </c>
      <c r="AA1942" s="54" t="inlineStr">
        <is>
          <t>画面未出现任何'密封不良/漏气'的迹象或检查动作（无蒸汽泄漏、无检查密封圈的动作）。</t>
        </is>
      </c>
      <c r="AB1942" s="54" t="n"/>
      <c r="AC1942" s="46" t="inlineStr">
        <is>
          <t>completed</t>
        </is>
      </c>
      <c r="AD1942" s="46" t="inlineStr">
        <is>
          <t>2026-07-28T01:55:19+08:00</t>
        </is>
      </c>
      <c r="AE1942" s="47">
        <f>IF(AC1942&lt;&gt;"completed","",IF(W1942=O1942,"no","yes"))</f>
        <v/>
      </c>
      <c r="AF1942" s="47">
        <f>IF(AC1942&lt;&gt;"completed","",IF(AND(X1942=P1942,Y1942=Q1942),"no","yes"))</f>
        <v/>
      </c>
      <c r="AG1942" s="47">
        <f>IF(AC1942&lt;&gt;"completed","待复核",IF(OR(W1942="",Z1942="",AA1942="",AD1942=""),"缺少必填项",IF(AND(OR(AE1942="yes",AF1942="yes"),AB1942=""),"修正原因缺失",IF(OR(W1942=0,W1942=1),IF(AND(X1942="",Y1942=""),"通过","0/1级时间应留空"),IF(AND(OR(W1942=2,W1942=3),X1942&lt;&gt;"",Y1942&lt;&gt;"",X1942&gt;=I1942,Y1942&lt;=J1942,Y1942&gt;X1942),"通过","2/3级时间无效")))))</f>
        <v/>
      </c>
    </row>
    <row r="1943">
      <c r="A1943" s="45" t="inlineStr">
        <is>
          <t>VQ-047</t>
        </is>
      </c>
      <c r="B1943" s="52" t="inlineStr">
        <is>
          <t>压力锅不能密封或一直漏气时怎样检查？</t>
        </is>
      </c>
      <c r="C1943" s="45" t="inlineStr">
        <is>
          <t>zh-CN</t>
        </is>
      </c>
      <c r="D1943" s="45" t="inlineStr">
        <is>
          <t>Pressure Cooker</t>
        </is>
      </c>
      <c r="E1943" s="45" t="inlineStr">
        <is>
          <t>troubleshooting</t>
        </is>
      </c>
      <c r="F1943" s="45" t="inlineStr">
        <is>
          <t>source_disjoint_test</t>
        </is>
      </c>
      <c r="G1943" s="45" t="inlineStr">
        <is>
          <t>pressure-001-scene-0001</t>
        </is>
      </c>
      <c r="H1943" s="45" t="inlineStr">
        <is>
          <t>pressure-001</t>
        </is>
      </c>
      <c r="I1943" s="59" t="inlineStr">
        <is>
          <t>0.0</t>
        </is>
      </c>
      <c r="J1943" s="59" t="inlineStr">
        <is>
          <t>120.65</t>
        </is>
      </c>
      <c r="K1943" s="45" t="inlineStr">
        <is>
          <t>items/pressure-001-scene-0001/clip.mp4</t>
        </is>
      </c>
      <c r="L1943" s="45" t="inlineStr">
        <is>
          <t>items/pressure-001-scene-0001/thumbnail.jpg</t>
        </is>
      </c>
      <c r="M1943" s="52" t="inlineStr">
        <is>
          <t>VLM: Visual summary: A pressure cooker is sitting on a kitchen countertop, emitting steam from its valve.
视觉摘要: 一个压力锅放在厨房台面上，从其阀门处冒出蒸汽。
Visible product: Pressure Cooker
Visible components: pressure cooker; red valve cap; metal lid; black handles; granite countertop; white tiled wall
Visible states: steam is being released from the valve</t>
        </is>
      </c>
      <c r="N1943" s="45" t="inlineStr">
        <is>
          <t>17</t>
        </is>
      </c>
      <c r="O1943" s="45" t="inlineStr">
        <is>
          <t>1</t>
        </is>
      </c>
      <c r="P1943" s="59" t="str"/>
      <c r="Q1943" s="59" t="str"/>
      <c r="R1943" s="52" t="inlineStr">
        <is>
          <t>The visual shows a pressure cooker emitting steam from its valve, indicating a potential sealing issue, but no diagnostic steps or checks are shown or described.</t>
        </is>
      </c>
      <c r="S1943" s="52" t="inlineStr">
        <is>
          <t>VLM</t>
        </is>
      </c>
      <c r="T1943" s="52" t="inlineStr">
        <is>
          <t>low</t>
        </is>
      </c>
      <c r="U1943" s="52" t="inlineStr">
        <is>
          <t>No actionable troubleshooting steps are visible or described in the evidence.</t>
        </is>
      </c>
      <c r="V1943" s="45" t="inlineStr">
        <is>
          <t>R1</t>
        </is>
      </c>
      <c r="W1943" s="46" t="inlineStr">
        <is>
          <t>0</t>
        </is>
      </c>
      <c r="X1943" s="60" t="n"/>
      <c r="Y1943" s="60" t="n"/>
      <c r="Z1943" s="46" t="inlineStr">
        <is>
          <t>no</t>
        </is>
      </c>
      <c r="AA1943" s="54" t="inlineStr">
        <is>
          <t>全6帧（t=0.0s–120.6s）显示压力锅正常工作中从阀门释放蒸汽（属正常操作现象），无密封故障排查步骤或异常漏气的诊断画面。</t>
        </is>
      </c>
      <c r="AB1943" s="54" t="inlineStr">
        <is>
          <t>AI=1→R1=0：蒸汽从阀门释放是正常工作现象而非密封故障标志，画面无任何排查/检查步骤。</t>
        </is>
      </c>
      <c r="AC1943" s="46" t="inlineStr">
        <is>
          <t>completed</t>
        </is>
      </c>
      <c r="AD1943" s="46" t="inlineStr">
        <is>
          <t>2026-07-28T01:55:19+08:00</t>
        </is>
      </c>
      <c r="AE1943" s="47">
        <f>IF(AC1943&lt;&gt;"completed","",IF(W1943=O1943,"no","yes"))</f>
        <v/>
      </c>
      <c r="AF1943" s="47">
        <f>IF(AC1943&lt;&gt;"completed","",IF(AND(X1943=P1943,Y1943=Q1943),"no","yes"))</f>
        <v/>
      </c>
      <c r="AG1943" s="47">
        <f>IF(AC1943&lt;&gt;"completed","待复核",IF(OR(W1943="",Z1943="",AA1943="",AD1943=""),"缺少必填项",IF(AND(OR(AE1943="yes",AF1943="yes"),AB1943=""),"修正原因缺失",IF(OR(W1943=0,W1943=1),IF(AND(X1943="",Y1943=""),"通过","0/1级时间应留空"),IF(AND(OR(W1943=2,W1943=3),X1943&lt;&gt;"",Y1943&lt;&gt;"",X1943&gt;=I1943,Y1943&lt;=J1943,Y1943&gt;X1943),"通过","2/3级时间无效")))))</f>
        <v/>
      </c>
    </row>
    <row r="1944">
      <c r="A1944" s="45" t="inlineStr">
        <is>
          <t>VQ-047</t>
        </is>
      </c>
      <c r="B1944" s="52" t="inlineStr">
        <is>
          <t>压力锅不能密封或一直漏气时怎样检查？</t>
        </is>
      </c>
      <c r="C1944" s="45" t="inlineStr">
        <is>
          <t>zh-CN</t>
        </is>
      </c>
      <c r="D1944" s="45" t="inlineStr">
        <is>
          <t>Pressure Cooker</t>
        </is>
      </c>
      <c r="E1944" s="45" t="inlineStr">
        <is>
          <t>troubleshooting</t>
        </is>
      </c>
      <c r="F1944" s="45" t="inlineStr">
        <is>
          <t>source_disjoint_test</t>
        </is>
      </c>
      <c r="G1944" s="45" t="inlineStr">
        <is>
          <t>pressure-012-scene-0023</t>
        </is>
      </c>
      <c r="H1944" s="45" t="inlineStr">
        <is>
          <t>pressure-012</t>
        </is>
      </c>
      <c r="I1944" s="59" t="inlineStr">
        <is>
          <t>84.785</t>
        </is>
      </c>
      <c r="J1944" s="59" t="inlineStr">
        <is>
          <t>88.488</t>
        </is>
      </c>
      <c r="K1944" s="45" t="inlineStr">
        <is>
          <t>items/pressure-012-scene-0023/clip.mp4</t>
        </is>
      </c>
      <c r="L1944" s="45" t="inlineStr">
        <is>
          <t>items/pressure-012-scene-0023/thumbnail.jpg</t>
        </is>
      </c>
      <c r="M1944" s="52" t="inlineStr">
        <is>
          <t>VLM: Visual summary: A hand stirs chunks of food in a dark liquid inside a pressure cooker.
视觉摘要: 一只手在压力锅内搅拌食物块和深色液体。
Visible product: Pressure Cooker
Visible components: pressure cooker; wooden spoon; chopped food; dark liquid; garlic cloves; green onions; red and white checkered cloth
Visible actions: stirring
Visible states: boiling; bubbling</t>
        </is>
      </c>
      <c r="N1944" s="45" t="inlineStr">
        <is>
          <t>18</t>
        </is>
      </c>
      <c r="O1944" s="45" t="inlineStr">
        <is>
          <t>1</t>
        </is>
      </c>
      <c r="P1944" s="59" t="str"/>
      <c r="Q1944" s="59" t="str"/>
      <c r="R1944" s="52" t="inlineStr">
        <is>
          <t>The scene shows a pressure cooker in use with stirring and bubbling, but no visual or spoken evidence addresses checking for leaks or sealing issues.</t>
        </is>
      </c>
      <c r="S1944" s="52" t="inlineStr">
        <is>
          <t>VLM</t>
        </is>
      </c>
      <c r="T1944" s="52" t="inlineStr">
        <is>
          <t>low</t>
        </is>
      </c>
      <c r="U1944" s="52" t="inlineStr">
        <is>
          <t>No evidence of leak checking, sealing inspection, or related troubleshooting steps is present.</t>
        </is>
      </c>
      <c r="V1944" s="45" t="inlineStr">
        <is>
          <t>R1</t>
        </is>
      </c>
      <c r="W1944" s="46" t="inlineStr">
        <is>
          <t>1</t>
        </is>
      </c>
      <c r="X1944" s="60" t="n"/>
      <c r="Y1944" s="60" t="n"/>
      <c r="Z1944" s="46" t="inlineStr">
        <is>
          <t>no</t>
        </is>
      </c>
      <c r="AA1944" s="54" t="inlineStr">
        <is>
          <t>6帧均为锅内搅拌画面，锅体可见，但无密封检查、漏气排查或相关故障处理演示。</t>
        </is>
      </c>
      <c r="AB1944" s="54" t="n"/>
      <c r="AC1944" s="46" t="inlineStr">
        <is>
          <t>completed</t>
        </is>
      </c>
      <c r="AD1944" s="46" t="inlineStr">
        <is>
          <t>2026-07-28T02:00:15+08:00</t>
        </is>
      </c>
      <c r="AE1944" s="47">
        <f>IF(AC1944&lt;&gt;"completed","",IF(W1944=O1944,"no","yes"))</f>
        <v/>
      </c>
      <c r="AF1944" s="47">
        <f>IF(AC1944&lt;&gt;"completed","",IF(AND(X1944=P1944,Y1944=Q1944),"no","yes"))</f>
        <v/>
      </c>
      <c r="AG1944" s="47">
        <f>IF(AC1944&lt;&gt;"completed","待复核",IF(OR(W1944="",Z1944="",AA1944="",AD1944=""),"缺少必填项",IF(AND(OR(AE1944="yes",AF1944="yes"),AB1944=""),"修正原因缺失",IF(OR(W1944=0,W1944=1),IF(AND(X1944="",Y1944=""),"通过","0/1级时间应留空"),IF(AND(OR(W1944=2,W1944=3),X1944&lt;&gt;"",Y1944&lt;&gt;"",X1944&gt;=I1944,Y1944&lt;=J1944,Y1944&gt;X1944),"通过","2/3级时间无效")))))</f>
        <v/>
      </c>
    </row>
    <row r="1945">
      <c r="A1945" s="45" t="inlineStr">
        <is>
          <t>VQ-047</t>
        </is>
      </c>
      <c r="B1945" s="52" t="inlineStr">
        <is>
          <t>压力锅不能密封或一直漏气时怎样检查？</t>
        </is>
      </c>
      <c r="C1945" s="45" t="inlineStr">
        <is>
          <t>zh-CN</t>
        </is>
      </c>
      <c r="D1945" s="45" t="inlineStr">
        <is>
          <t>Pressure Cooker</t>
        </is>
      </c>
      <c r="E1945" s="45" t="inlineStr">
        <is>
          <t>troubleshooting</t>
        </is>
      </c>
      <c r="F1945" s="45" t="inlineStr">
        <is>
          <t>source_disjoint_test</t>
        </is>
      </c>
      <c r="G1945" s="45" t="inlineStr">
        <is>
          <t>pressure-032-scene-0002</t>
        </is>
      </c>
      <c r="H1945" s="45" t="inlineStr">
        <is>
          <t>pressure-032</t>
        </is>
      </c>
      <c r="I1945" s="59" t="inlineStr">
        <is>
          <t>30.364</t>
        </is>
      </c>
      <c r="J1945" s="59" t="inlineStr">
        <is>
          <t>1379.311</t>
        </is>
      </c>
      <c r="K1945" s="45" t="inlineStr">
        <is>
          <t>items/pressure-032-scene-0002/clip.mp4</t>
        </is>
      </c>
      <c r="L1945" s="45" t="inlineStr">
        <is>
          <t>items/pressure-032-scene-0002/thumbnail.jpg</t>
        </is>
      </c>
      <c r="M1945" s="52" t="inlineStr">
        <is>
          <t>ASR: of cooking i'm jan and my co-host today is linda and this is another fine episode of our cooking show isn't that right another adventure another adventure well what we're going to do today is we're going to explain the use of the pressure cooker now this was used in the 50s quite regularly and so we thought that we would go ahead and explain how pressure cooker is used A lot of times, and a lot of my friends, it says, oh, I used a pressure cooker and it blew up. Have you ever had that? Have you ever done a pressure cooker? No, but I do remember as a child, it happened to my mother. Oh, it did? And what happened? Oh, the pot roast was on the ceiling. Oh, how in the world did that happen? And it was the last time they used a pressure cooker. Well, I did cook a pressure cooker meal for a friend of mine for his birthday. thing and so we went into the computer room and I wanted to print out a birthday card for him on the printer and I couldn't get it to work so we stayed in the computer room a little bit too long and when I remembered that I had the pressure cooker on the stove by the time I got there this bottom was bowed out like this this is not the same pressure pan of course but it was all rounded on the bottom so I took it and it was rocking back and forth like this so I took it right away and put it underneath the cold water and then it died down and what happened was the meat got burnt so what we had to do was scrape off the good stuff and leave the bad stuff and throw the pan away and needless to say he still reminds me of that pressure cooker fiasco so we're not going to do that today we're going to do it the right way so I went to the the library just so you know and I wanted to see if they had anything new to add to a pressure cooker it's a very easy thing come up here and take a look at this see look at this here I don't know what this is oh it tells you how to tighten it down okay one of the things one of the things you will notice whenever you use a pressure cooker they're very notorious for lose handles so you're always having to tighten up your handles every pressure pressure cooker I have used the handles become loose I don't know why they can't fix them better than what they do but believe me they don't and that same way for this one too now if you get a pressure pan they come in all kinds of stainless steel and a variety of metals nowadays before they were aluminum you will see on the handle right here it tells you the times of how long to cook your meal now you may or may not have a book with it and i can't find my book but needless to say this really does make good meals so according to this getting to know your pressure cooker what you the parts of it are is uh the top the cover and then of course this is the bottom and then these are the goofy handles and then this is where the petcock goes I think that's what they call it and that is this little gauge right here and then you also have this little rubber thing right here you want to get close where they can see it zoom it in so they can see it a point to it right now what happens is when you put this on and it reaches a certain pressure rocks back and forth in order to maintain a 10 pound or 15 pound pressure stuff is released steam is released through this right here. How, according to this, the overpressure plug? Yeah, overpressure plug. See, there's no reason why you should have that on the bottom. Unless you have the heat really up high. So what you do is you put your food in here, and then you put your top on here, and then you close it. Oh, I don't know why this won't close. there like this and then you put your top on and then you put it on the heat okay sometimes this will stick okay and that's how this works but I'm going to have to fix these handles here because I don't like how they're loose okay now in here they have a seal and this seal should be replaced be be replaced periodically because um what happens is they'll stretch out or they get um really old and they're not really flexible so if you go to put it on there what happens is you have a problem getting it off even after all the pressure is released so what we're going to do today is we're going to make a beef stew and it tells us that we that's 12 minutes yep yep so we do cook it 12 minutes on high heat and so what we have right now we have our meat marinating in the refrigerator and a half a cup of red wine or white wine and two tablespoons of salad oil and the reason I do that is I purchased some beef stew one time and I pressure cooked it and I slow cooked it and I pressure cooked it again and it never got tender I don't know what it was I thought well maybe we better let have a little drink of wine and maybe it'll tenderize it way to go so what we'll do is we'll start getting our vegetables and things ready and I'll take the meat out in a minute and we will put this okay we washed our vegetables and so we're gonna cook our meat so don't tell me how did you cook your beef Steve because I understand I'm doing a little bit different than you I would always, you singe the meat first, and then you simply add all of your vegetables cut up to bite size pieces to the pot, a little bit of water, and let it cook. If you did it in the crock pot, it could cook all day while you were at work, otherwise you could do it on the stove a little bit, take a little bit longer, but it would still take several hours and then your um your water would have that you added you and you'd have a lot of moisture in there so you could bring the gravy and simply add a gravy thickener right okay that was it so did you now see i use potatoes celery carrots onions tomatoes a little bit of garlic and so you're you don't use these ingredients or you do other ones because we We've talked about this before. I used to make it with the carrots, the potatoes, the onions, definitely, the meat. I did not do garlic, but garlic would be good, I think. Every now and then I would add the celery, but not that much. It's also very simple to add other vegetables like a turnip, parsnips, or even rutabaga to it would go very well and cook well because they would remain firm and not get all mushy. oh right but never messed up my gravies with any tomato or anything like that yes but now remember we're putting this in the pressure cooker so it's going to cook a little bit different than so what we're so what i'm going to do here is um i'm going to cut some of these vegetables up and to about this size because the meat is going to cook really quickly according to this it's 12 minutes, and we don't have a lot of beef stew anyway, so Or I could just cut it like this make them kind of uniform Well, I used to cut them in bite-sized pieces. Oh bite-sized pieces. Yeah, okay Well, I'll just cut them in half that would work out yeah, and then what I'll do is you want to get the meat out of the refrigerator sure and What we'll do is cut these up in bite-sized pieces. Well, it made it, it also made it a lot easier because you figure that I used to cook it when I had kids that, you know, and I really didn't want to have to go around and cut things twice for them so they could eat it. You know what I mean. Yeah, oh, ah, that went on the floor. Oh, got to pick it up and wash it off. One of the joys of motherhood. Well, I'll be thankful you're not a bird. You have to eat it for them. Thank you for that scenario. I don't really want to visualize that one. We'll leave that to the world of robins and stuff. Oh, dear me. Spring is coming. Pretty sure we'll have a little bunch of robins and whatnot running around. But you know the thing of it is I've noticed that the days are getting longer. Oh yeah. Even yesterday I noticed that and there's always a thrill right yeah so what we'll do is if you want to drain that meat marinated this yes you know so if you wanted to go ahead and maybe squish it around you get a little bit more that stuff on it will drain it and then we'll fry it or brown it squish your rounder yeah I like carrots I like a lot of carrots I'm not so hot on celery but you really have to have that for the taste. It adds a little bit of a flavor. Yeah, it does. So anyway, I'm going to make some, because it's so much water and celery, I think this would cook really fast. I'm going to keep the pieces a little bit chunky here. Carrots really are good for you. And I try to have an orange vegetable every day which means that particularly during the summer I'm having a carrot almost every night. Have you noticed the difference in the taste of the organic carrots compared to the other carrots? I got some organic carrots the other day and they were so good. They were like we used to grow in our garden a long long time ago. So I think with all the pesticides and whatnot they put on there, not only does it, they say, do something to that, you know, the vegetables, but it also changes the taste of them. I'm sure it does. Yeah, these were so, so sweet. They were so good. Plus, in all likelihood, it's not one of the hybrid carrots either. Probably a natural. I think that makes a big difference as well between the hybrid and the what do they call it? Oh! Heirloom. The heirloom? Heirlooms. Well, I don't know much about tomatoes. So we used to have a garden. And I do like a lot of potatoes and onions we're going to cut up an onion too in the midwest this would be considered like a midwest beef stew you know if you like the east coast or the south they would put other little things in there i think but with the midwest what they do is just you know very few um vegetables okay then i'll cut um well how in the world did that happen i'm just gonna cut Okay, a few little pieces here of onion, I like onion in there, I don't think you can have enough onion in there, so, okay, so this is ready to go. So one thing we have to do is we have to put some oil in here, and that's pretty good. Well yeah, because we're not going to use this, but one thing I was reading, it says be sure when you use this, ahoy, you have to make sure that bowl's unclogged, because if there's food in there, it's not going to cook right. that is logical yes yeah you know I never really checked it out before no I've used it but you know how many people do that you know okay I got this pressure cooker and you just automatically assume that it's going to be clean because steam is going through it why would it get if you don't have anything for me now underneath the side you should be having anything coming out there right okay so do we have any oil let's see this is the front put on medium heat do you have some oil in here okay here we go get this get this going see i put the oil in here put the oil in here and i'll let this get brown and i'm gonna uh as soon as it gets hot i'm gonna put the meat in there and let it cook then put the meat and all the vegetables along you want to open this i cleaned it off and um there's a can over there and then we'll put the tomatoes in there and I don't think we need any water but I am going to put a little kind of water in there I just think it needs it myself don't want it to get bad here so I hope this is good stew meat this is what it looks like the stew meat it's in the marinade right here so be tasty smells pretty good now the one recipe that i did uh have in one of my cookbooks that called for salt pork in there and a lot of exotic spices but i'm just we're just doing a real simple to show people how pressure cooker works because I know a lot of people are afraid of them okay only time I ever used it I did do canning and I actually I canned mincemeat one time really and I used the pressure canner oh by the way these all come with a rack it's a round rack like that it has holes and I I know you see them everywhere you go like if you go to a garage sale you will see them people don't know what they're used for but you put it in the pan and if you're going to be cooking beans what you do is you take a stainless steel bowl like this you put your beans in with a little bit of water and you put it on that rack and you do put water in the bottom of it and then you cook it sometimes people forget that you know they put the beans in there without putting them in a dish and then they wonder why they foam up see but that's that's how you do it really yeah Yeah, that's how they do it. Yeah, because, you know, the container, and you want to have kind of like a steam, so you have to have a rack to put in there, to put the bowl on the rack and have water around it. Okay, I have a question. Do you still have to soak your beans? Well, you know, it's been a long time since I cooked beans. It wouldn't hurt to soak the beans. Let's see, what does it say? Now this, you can't put beans in here. It should say right on here. Oh, your carrots cook two minutes. Okay, it doesn't say beans. Pork chops, potatoes, ten minutes. Beef stew, twelve. So, but I think the carrots would be two minutes by itself. And because it's got everything else in there, okay, it's starting to get hot. So what I'm going to do is put my beef stew in here and even if I do have a little of the juice from the marinade isn't gonna hurt one darn bit can add a little flavor to it now and that recipe that called for salt pork also called to cook some noodles egg noodles and then you put your stew on the egg noodles but we're not going to do that because it has potatoes it doesn't really need egg noodles you just can put it in a bowl and eat it however you want to eat it i can't imagine serving beef stew on egg noodles but that's me well see that's a different region of the country that's what i'm saying different regions make a stew different and they serve it different if they don't serve it on noodles they'll serve it on rice see rice makes sense yeah well you know i think rice should be just eating by itself let this a little brown and then we'll put the stuff in there did you get the can open okay yes oh you're so efficient no it's challenging oh my hands do not do well with can openers you ought to see me with the coffee cans oh that's an adventure in itself if you want to see see this starting to cook nice like this see okay so it's turning brown like it should and uh now some people if they even if they do cook it in a pressure cooker they will dip the beef in flour and then they'll fry it like in a fry pan so it gets really crusty and then they'll put it in a pressure pan with all the vegetables but me having it being crusty or not i don't really care you know i can't see that sticking so well i mean but maybe that's just me well no they do they put the flour on it and you know and then they put a lot of black pepper in the flour and then roll the meat in the flour and then they go ahead and fry it in real hot salad oil or you know vegetable oil or you know shortening or whatever they use till they get it crusty all over and then they will go ahead and put it in a either like a crock pot or is it like a big stew pan or pressure cooker I mean there's many different ways of fixing it depends on how you want to fuss with it everybody has their own idiosyncrasies yeah I mean I don't want to fuss with it too much right now see so it is getting brown see how the meat is getting brown yeah you're doing good yeah means we have a little bit of juice in here and then this will cook for about 10 minutes and i came across a recipe here in at the library when i went to the library a recipe for chocolate mousse cheesecake and you actually cook it in a pressure cooker which i find unusual but if you can cook um uh apple bread pudding in a crock pot why can't you cook a cheesecake in a pressure pan you know okay so it's all nice and brown so what we're going to do here now is we're going to put the vegetables in here and i'm going to put put the carrots on the bottom let them cook first and oh isn't this lovely okay I see something running back and forth all the time here there you go let's mess them up kid yeah okay now the tomatoes I do think it's gonna call for water I'm gonna put a little water in there I think it needs more now it takes a few minutes for the temperature to yeah there i think that's right okay now what we do is we put this on and it goes to the side like that you'll find the hole if you try to do it the other way it doesn't work you have to push it this way okay tight okay now put this on now and turn the heat up here when it starts going and rocking i'm going to turn the heat down a little bit because it doesn't once it reaches that pressure you don't need to really have a lot of high heat on I think that's probably where people make mistake oh okay so can you set the pressure on this or do you just accept the builds up pressure and well he's going to build up the pressure and then we're going to time it for 10 minutes and then what's going to happen is it'll cook it'll rock this back and forth right for two and we'll set the timer for 12 minutes and then when it when it's done after 12 minutes we will take it to we will take it to the water and we will pour water on it right here and that will release the pressure or cool it down we release the pressure but the meat and the meal and everything will be nice and hot okay so it's it's once you master the pressure cooker they really are a wonderful way of cooking food so we'll let that build up to a rock okay okay it's starting to get really hot and if you can zoom in on the camera you will see that this little thing is starting to open up right here so pressure is building and pretty soon this will start rocking and then we will time it for 12 minutes and then we should have some stew as you've seen it's popping up here but it's also steaming here so I don't know if we're having a malfunction or what you know it could be that that screw maybe needs to be tightened up and it's too late to do it now so what we're gonna do is let this go and see what happens okay this is proof that this is an unrehearsed show okay not what yeah see it's supposed to rock like this but for some reason it's
OCR: Om - ALLNEW PINKIDITE PINKEDITK ALLANEW ILNEW PINKEDIT ALL NEW PINKIDITK PINKEDITN PINKIDITR PINKIDITN PINKIDIT ALL-NEW ALLNIW BNKIDITK RINKIDIDE BINKIDITK 25 2S
VLM: Visual summary: Two women are in a kitchen preparing food. One woman is stirring a pot on the stove, while the other is chopping vegetables on a cutting board.
视觉摘要: 两位女士在厨房里准备食物。一位女士在炉子上搅拌锅里的东西，另一位女士在砧板上切菜。
Visible product: Pressure Cooker
Visible components: stove; pot; cutting board; knife; canned food; aprons; refrigerator; cabinets
Visible actions: stirring; chopping; holding a pot; standing
Visible states: food being prepared; pot on stove; vegetables on cutting board
Visual uncertainty: The specific model or brand of the pressure cooker is not visible. The exact contents of the pot are not clearly identifiable.</t>
        </is>
      </c>
      <c r="N1945" s="45" t="inlineStr">
        <is>
          <t>19</t>
        </is>
      </c>
      <c r="O1945" s="45" t="inlineStr">
        <is>
          <t>0</t>
        </is>
      </c>
      <c r="P1945" s="59" t="str"/>
      <c r="Q1945" s="59" t="str"/>
      <c r="R1945" s="52" t="inlineStr">
        <is>
          <t>The evidence discusses general use of the pressure cooker, handle tightening, seal replacement, and pressure release, but does not address troubleshooting for leaks or failure to seal. No visual or spoken evidence directly addresses checking for leaks or sealing issues.</t>
        </is>
      </c>
      <c r="S1945" s="52" t="inlineStr">
        <is>
          <t>VLM|ASR|OCR</t>
        </is>
      </c>
      <c r="T1945" s="52" t="inlineStr">
        <is>
          <t>low</t>
        </is>
      </c>
      <c r="U1945" s="52" t="inlineStr">
        <is>
          <t>No evidence in the frozen multimodal data addresses the specific troubleshooting question about checking a pressure cooker that cannot seal or leaks continuously.</t>
        </is>
      </c>
      <c r="V1945" s="45" t="inlineStr">
        <is>
          <t>R1</t>
        </is>
      </c>
      <c r="W1945" s="46" t="inlineStr">
        <is>
          <t>0</t>
        </is>
      </c>
      <c r="X1945" s="60" t="n"/>
      <c r="Y1945" s="60" t="n"/>
      <c r="Z1945" s="46" t="inlineStr">
        <is>
          <t>no</t>
        </is>
      </c>
      <c r="AA1945" s="54" t="inlineStr">
        <is>
          <t>6帧为宽时间厨房概览场景，无密封检查、漏气诊断或处理画面。</t>
        </is>
      </c>
      <c r="AB1945" s="54" t="inlineStr">
        <is>
          <t>AI=0→R1=0：保持。无漏气检查演示。</t>
        </is>
      </c>
      <c r="AC1945" s="46" t="inlineStr">
        <is>
          <t>completed</t>
        </is>
      </c>
      <c r="AD1945" s="46" t="inlineStr">
        <is>
          <t>2026-07-28T01:55:19+08:00</t>
        </is>
      </c>
      <c r="AE1945" s="47">
        <f>IF(AC1945&lt;&gt;"completed","",IF(W1945=O1945,"no","yes"))</f>
        <v/>
      </c>
      <c r="AF1945" s="47">
        <f>IF(AC1945&lt;&gt;"completed","",IF(AND(X1945=P1945,Y1945=Q1945),"no","yes"))</f>
        <v/>
      </c>
      <c r="AG1945" s="47">
        <f>IF(AC1945&lt;&gt;"completed","待复核",IF(OR(W1945="",Z1945="",AA1945="",AD1945=""),"缺少必填项",IF(AND(OR(AE1945="yes",AF1945="yes"),AB1945=""),"修正原因缺失",IF(OR(W1945=0,W1945=1),IF(AND(X1945="",Y1945=""),"通过","0/1级时间应留空"),IF(AND(OR(W1945=2,W1945=3),X1945&lt;&gt;"",Y1945&lt;&gt;"",X1945&gt;=I1945,Y1945&lt;=J1945,Y1945&gt;X1945),"通过","2/3级时间无效")))))</f>
        <v/>
      </c>
    </row>
    <row r="1946">
      <c r="A1946" s="45" t="inlineStr">
        <is>
          <t>VQ-047</t>
        </is>
      </c>
      <c r="B1946" s="52" t="inlineStr">
        <is>
          <t>压力锅不能密封或一直漏气时怎样检查？</t>
        </is>
      </c>
      <c r="C1946" s="45" t="inlineStr">
        <is>
          <t>zh-CN</t>
        </is>
      </c>
      <c r="D1946" s="45" t="inlineStr">
        <is>
          <t>Pressure Cooker</t>
        </is>
      </c>
      <c r="E1946" s="45" t="inlineStr">
        <is>
          <t>troubleshooting</t>
        </is>
      </c>
      <c r="F1946" s="45" t="inlineStr">
        <is>
          <t>source_disjoint_test</t>
        </is>
      </c>
      <c r="G1946" s="45" t="inlineStr">
        <is>
          <t>pressure-040-scene-0024</t>
        </is>
      </c>
      <c r="H1946" s="45" t="inlineStr">
        <is>
          <t>pressure-040</t>
        </is>
      </c>
      <c r="I1946" s="59" t="inlineStr">
        <is>
          <t>265.766</t>
        </is>
      </c>
      <c r="J1946" s="59" t="inlineStr">
        <is>
          <t>268.235</t>
        </is>
      </c>
      <c r="K1946" s="45" t="inlineStr">
        <is>
          <t>items/pressure-040-scene-0024/clip.mp4</t>
        </is>
      </c>
      <c r="L1946" s="45" t="inlineStr">
        <is>
          <t>items/pressure-040-scene-0024/thumbnail.jpg</t>
        </is>
      </c>
      <c r="M1946" s="52" t="inlineStr">
        <is>
          <t>ASR: Okay, we're going to put our lid on. Okay, this is by far the hardest part of doing this.
VLM: Visual summary: A person in a green chef's jacket is handling a white and stainless steel pressure cooker on a kitchen counter surrounded by cooking ingredients and tools.
视觉摘要: 一名穿着绿色厨师服的人正在操作一个白色和不锈钢材质的压力锅，周围摆放着烹饪食材和工具。
Visible product: Pressure Cooker
Visible components: pressure cooker; Kirkland Organic Chicken Stock carton; butternut squash; white mug; glass of milk; salt shaker; bottle with squeeze top; can; jar; digital display; control panel; handle; chef's jacket with logo
Visible actions: person holding the lid of the pressure cooker; person gesturing with hand near the pressure cooker
Visible states: pressure cooker is closed; pressure cooker is on a counter
Visual uncertainty: exact brand or model of pressure cooker is not visible, exact contents of can and jar are not identifiable</t>
        </is>
      </c>
      <c r="N1946" s="45" t="inlineStr">
        <is>
          <t>20</t>
        </is>
      </c>
      <c r="O1946" s="45" t="inlineStr">
        <is>
          <t>0</t>
        </is>
      </c>
      <c r="P1946" s="59" t="str"/>
      <c r="Q1946" s="59" t="str"/>
      <c r="R1946" s="52" t="inlineStr">
        <is>
          <t>The scene shows a person handling a closed pressure cooker but does not address leakage, sealing, or troubleshooting steps for a faulty seal.</t>
        </is>
      </c>
      <c r="S1946" s="52" t="inlineStr">
        <is>
          <t>VLM|ASR</t>
        </is>
      </c>
      <c r="T1946" s="52" t="inlineStr">
        <is>
          <t>low</t>
        </is>
      </c>
      <c r="U1946" s="52" t="inlineStr">
        <is>
          <t>No evidence of leakage, sealing issues, or diagnostic actions related to the question.</t>
        </is>
      </c>
      <c r="V1946" s="45" t="inlineStr">
        <is>
          <t>R1</t>
        </is>
      </c>
      <c r="W1946" s="46" t="inlineStr">
        <is>
          <t>0</t>
        </is>
      </c>
      <c r="X1946" s="60" t="n"/>
      <c r="Y1946" s="60" t="n"/>
      <c r="Z1946" s="46" t="inlineStr">
        <is>
          <t>no</t>
        </is>
      </c>
      <c r="AA1946" s="54" t="inlineStr">
        <is>
          <t>全6帧（t=265.8s–268.2s）为正常关盖操作，无密封故障排查或异常检测内容。</t>
        </is>
      </c>
      <c r="AB1946" s="54" t="n"/>
      <c r="AC1946" s="46" t="inlineStr">
        <is>
          <t>completed</t>
        </is>
      </c>
      <c r="AD1946" s="46" t="inlineStr">
        <is>
          <t>2026-07-28T01:55:19+08:00</t>
        </is>
      </c>
      <c r="AE1946" s="47">
        <f>IF(AC1946&lt;&gt;"completed","",IF(W1946=O1946,"no","yes"))</f>
        <v/>
      </c>
      <c r="AF1946" s="47">
        <f>IF(AC1946&lt;&gt;"completed","",IF(AND(X1946=P1946,Y1946=Q1946),"no","yes"))</f>
        <v/>
      </c>
      <c r="AG1946" s="47">
        <f>IF(AC1946&lt;&gt;"completed","待复核",IF(OR(W1946="",Z1946="",AA1946="",AD1946=""),"缺少必填项",IF(AND(OR(AE1946="yes",AF1946="yes"),AB1946=""),"修正原因缺失",IF(OR(W1946=0,W1946=1),IF(AND(X1946="",Y1946=""),"通过","0/1级时间应留空"),IF(AND(OR(W1946=2,W1946=3),X1946&lt;&gt;"",Y1946&lt;&gt;"",X1946&gt;=I1946,Y1946&lt;=J1946,Y1946&gt;X1946),"通过","2/3级时间无效")))))</f>
        <v/>
      </c>
    </row>
    <row r="1947">
      <c r="A1947" s="45" t="inlineStr">
        <is>
          <t>VQ-047</t>
        </is>
      </c>
      <c r="B1947" s="52" t="inlineStr">
        <is>
          <t>压力锅不能密封或一直漏气时怎样检查？</t>
        </is>
      </c>
      <c r="C1947" s="45" t="inlineStr">
        <is>
          <t>zh-CN</t>
        </is>
      </c>
      <c r="D1947" s="45" t="inlineStr">
        <is>
          <t>Pressure Cooker</t>
        </is>
      </c>
      <c r="E1947" s="45" t="inlineStr">
        <is>
          <t>troubleshooting</t>
        </is>
      </c>
      <c r="F1947" s="45" t="inlineStr">
        <is>
          <t>source_disjoint_test</t>
        </is>
      </c>
      <c r="G1947" s="45" t="inlineStr">
        <is>
          <t>pressure-012-scene-0021</t>
        </is>
      </c>
      <c r="H1947" s="45" t="inlineStr">
        <is>
          <t>pressure-012</t>
        </is>
      </c>
      <c r="I1947" s="59" t="inlineStr">
        <is>
          <t>77.744</t>
        </is>
      </c>
      <c r="J1947" s="59" t="inlineStr">
        <is>
          <t>81.448</t>
        </is>
      </c>
      <c r="K1947" s="45" t="inlineStr">
        <is>
          <t>items/pressure-012-scene-0021/clip.mp4</t>
        </is>
      </c>
      <c r="L1947" s="45" t="inlineStr">
        <is>
          <t>items/pressure-012-scene-0021/thumbnail.jpg</t>
        </is>
      </c>
      <c r="M1947" s="52" t="inlineStr">
        <is>
          <t>VLM: Visual summary: A hand stirs a dark brown liquid inside a pressure cooker with a wooden spoon.
视觉摘要: 一只手用木勺在压力锅内搅拌深棕色液体。
Visible product: Pressure Cooker
Visible components: pressure cooker; wooden spoon; hand; dark brown liquid; garlic cloves; green onions; red and white checkered cloth
Visible actions: stirring
Visible states: liquid being mixed; liquid bubbling slightly</t>
        </is>
      </c>
      <c r="N1947" s="45" t="inlineStr">
        <is>
          <t>21</t>
        </is>
      </c>
      <c r="O1947" s="45" t="inlineStr">
        <is>
          <t>0</t>
        </is>
      </c>
      <c r="P1947" s="59" t="str"/>
      <c r="Q1947" s="59" t="str"/>
      <c r="R1947" s="52" t="inlineStr">
        <is>
          <t>The scene shows stirring liquid in a pressure cooker, with no visual or textual evidence of checking for leaks or sealing issues.</t>
        </is>
      </c>
      <c r="S1947" s="52" t="inlineStr">
        <is>
          <t>VLM</t>
        </is>
      </c>
      <c r="T1947" s="52" t="inlineStr">
        <is>
          <t>low</t>
        </is>
      </c>
      <c r="U1947" s="52" t="inlineStr">
        <is>
          <t>No evidence of leak checking or sealing troubleshooting is present.</t>
        </is>
      </c>
      <c r="V1947" s="45" t="inlineStr">
        <is>
          <t>R1</t>
        </is>
      </c>
      <c r="W1947" s="46" t="inlineStr">
        <is>
          <t>0</t>
        </is>
      </c>
      <c r="X1947" s="60" t="n"/>
      <c r="Y1947" s="60" t="n"/>
      <c r="Z1947" s="46" t="inlineStr">
        <is>
          <t>no</t>
        </is>
      </c>
      <c r="AA1947" s="54" t="inlineStr">
        <is>
          <t>全部6帧仅展示锅内搅拌深色液体，未出现密封圈检查、漏气排查或相关维修操作。</t>
        </is>
      </c>
      <c r="AB1947" s="54" t="n"/>
      <c r="AC1947" s="46" t="inlineStr">
        <is>
          <t>completed</t>
        </is>
      </c>
      <c r="AD1947" s="46" t="inlineStr">
        <is>
          <t>2026-07-28T02:00:15+08:00</t>
        </is>
      </c>
      <c r="AE1947" s="47">
        <f>IF(AC1947&lt;&gt;"completed","",IF(W1947=O1947,"no","yes"))</f>
        <v/>
      </c>
      <c r="AF1947" s="47">
        <f>IF(AC1947&lt;&gt;"completed","",IF(AND(X1947=P1947,Y1947=Q1947),"no","yes"))</f>
        <v/>
      </c>
      <c r="AG1947" s="47">
        <f>IF(AC1947&lt;&gt;"completed","待复核",IF(OR(W1947="",Z1947="",AA1947="",AD1947=""),"缺少必填项",IF(AND(OR(AE1947="yes",AF1947="yes"),AB1947=""),"修正原因缺失",IF(OR(W1947=0,W1947=1),IF(AND(X1947="",Y1947=""),"通过","0/1级时间应留空"),IF(AND(OR(W1947=2,W1947=3),X1947&lt;&gt;"",Y1947&lt;&gt;"",X1947&gt;=I1947,Y1947&lt;=J1947,Y1947&gt;X1947),"通过","2/3级时间无效")))))</f>
        <v/>
      </c>
    </row>
    <row r="1948">
      <c r="A1948" s="45" t="inlineStr">
        <is>
          <t>VQ-047</t>
        </is>
      </c>
      <c r="B1948" s="52" t="inlineStr">
        <is>
          <t>压力锅不能密封或一直漏气时怎样检查？</t>
        </is>
      </c>
      <c r="C1948" s="45" t="inlineStr">
        <is>
          <t>zh-CN</t>
        </is>
      </c>
      <c r="D1948" s="45" t="inlineStr">
        <is>
          <t>Pressure Cooker</t>
        </is>
      </c>
      <c r="E1948" s="45" t="inlineStr">
        <is>
          <t>troubleshooting</t>
        </is>
      </c>
      <c r="F1948" s="45" t="inlineStr">
        <is>
          <t>source_disjoint_test</t>
        </is>
      </c>
      <c r="G1948" s="45" t="inlineStr">
        <is>
          <t>pressure-032-scene-0003</t>
        </is>
      </c>
      <c r="H1948" s="45" t="inlineStr">
        <is>
          <t>pressure-032</t>
        </is>
      </c>
      <c r="I1948" s="59" t="inlineStr">
        <is>
          <t>1379.311</t>
        </is>
      </c>
      <c r="J1948" s="59" t="inlineStr">
        <is>
          <t>1438.637</t>
        </is>
      </c>
      <c r="K1948" s="45" t="inlineStr">
        <is>
          <t>items/pressure-032-scene-0003/clip.mp4</t>
        </is>
      </c>
      <c r="L1948" s="45" t="inlineStr">
        <is>
          <t>items/pressure-032-scene-0003/thumbnail.jpg</t>
        </is>
      </c>
      <c r="M1948" s="52" t="inlineStr">
        <is>
          <t>ASR: okay not what yeah see it's supposed to rock like this but for some reason it's It's not rocking. Well I hope that it doesn't blow on the bottom, it's supposed to get really noisy. So gosh. Don't let it go. It's resting on the burner. It's on the burner? Okay, it's still resting. Well, I'll tell you what, I may have to go to the pressure cooker shop and find out what's wrong with it, but that's what it usually does, see? So we'll just go ahead and let this cook for another ten minutes and see what happens. Okay, now it's doing its thing. Okay, this is how it's supposed to rock, so evidently I haven't used it for a while. So, here we go. Now, it's going to be cooking for eight more minutes. I'm going to turn the heat down. There. A gentle rock is what you want on a pressure cooker. Don't we all want gentle rocking? Oh, now, now. This is comforting food, so once you eat it, you won't be rocked. Okay, our cooking time is finished, so how we're going to do this is we're going to take this over
OCR: 2S PSKIMD AILNEU
VLM: Visual summary: Two women in a kitchen are interacting with a pressure cooker on the counter.
视觉摘要: 两位女士在厨房里与放在台面上的压力锅互动。
Visible product: Pressure Cooker
Visible components: pressure cooker; lid; knob; aprons; kitchen counter; refrigerator; utensils
Visible actions: woman gesturing with hands; woman looking upward; woman reaching for stove knob
Visible states: pressure cooker on counter; lid on pressure cooker; woman standing near stove
Visual uncertainty: The specific model or brand of the pressure cooker is not visible. The exact action being performed is not fully clear from the frames.</t>
        </is>
      </c>
      <c r="N1948" s="45" t="inlineStr">
        <is>
          <t>22</t>
        </is>
      </c>
      <c r="O1948" s="45" t="inlineStr">
        <is>
          <t>0</t>
        </is>
      </c>
      <c r="P1948" s="59" t="str"/>
      <c r="Q1948" s="59" t="str"/>
      <c r="R1948" s="52" t="inlineStr">
        <is>
          <t>The scene shows a pressure cooker being used, but no evidence of checking for leaks or sealing issues is visible or audible. The ASR discusses rocking and noise, not leak testing or troubleshooting sealing problems.</t>
        </is>
      </c>
      <c r="S1948" s="52" t="inlineStr">
        <is>
          <t>VLM</t>
        </is>
      </c>
      <c r="T1948" s="52" t="inlineStr">
        <is>
          <t>low</t>
        </is>
      </c>
      <c r="U1948" s="52" t="inlineStr">
        <is>
          <t>No evidence of leak checking or sealing troubleshooting is present in the frozen evidence.</t>
        </is>
      </c>
      <c r="V1948" s="45" t="inlineStr">
        <is>
          <t>R1</t>
        </is>
      </c>
      <c r="W1948" s="46" t="inlineStr">
        <is>
          <t>0</t>
        </is>
      </c>
      <c r="X1948" s="60" t="n"/>
      <c r="Y1948" s="60" t="n"/>
      <c r="Z1948" s="46" t="inlineStr">
        <is>
          <t>no</t>
        </is>
      </c>
      <c r="AA1948" s="54" t="inlineStr">
        <is>
          <t>音频提到未正常摇滚，但未展示如何检查密封圈、锅盖或排查漏气。</t>
        </is>
      </c>
      <c r="AB1948" s="54" t="n"/>
      <c r="AC1948" s="46" t="inlineStr">
        <is>
          <t>completed</t>
        </is>
      </c>
      <c r="AD1948" s="46" t="inlineStr">
        <is>
          <t>2026-07-28T01:55:19+08:00</t>
        </is>
      </c>
      <c r="AE1948" s="47">
        <f>IF(AC1948&lt;&gt;"completed","",IF(W1948=O1948,"no","yes"))</f>
        <v/>
      </c>
      <c r="AF1948" s="47">
        <f>IF(AC1948&lt;&gt;"completed","",IF(AND(X1948=P1948,Y1948=Q1948),"no","yes"))</f>
        <v/>
      </c>
      <c r="AG1948" s="47">
        <f>IF(AC1948&lt;&gt;"completed","待复核",IF(OR(W1948="",Z1948="",AA1948="",AD1948=""),"缺少必填项",IF(AND(OR(AE1948="yes",AF1948="yes"),AB1948=""),"修正原因缺失",IF(OR(W1948=0,W1948=1),IF(AND(X1948="",Y1948=""),"通过","0/1级时间应留空"),IF(AND(OR(W1948=2,W1948=3),X1948&lt;&gt;"",Y1948&lt;&gt;"",X1948&gt;=I1948,Y1948&lt;=J1948,Y1948&gt;X1948),"通过","2/3级时间无效")))))</f>
        <v/>
      </c>
    </row>
    <row r="1949">
      <c r="A1949" s="45" t="inlineStr">
        <is>
          <t>VQ-047</t>
        </is>
      </c>
      <c r="B1949" s="52" t="inlineStr">
        <is>
          <t>压力锅不能密封或一直漏气时怎样检查？</t>
        </is>
      </c>
      <c r="C1949" s="45" t="inlineStr">
        <is>
          <t>zh-CN</t>
        </is>
      </c>
      <c r="D1949" s="45" t="inlineStr">
        <is>
          <t>Pressure Cooker</t>
        </is>
      </c>
      <c r="E1949" s="45" t="inlineStr">
        <is>
          <t>troubleshooting</t>
        </is>
      </c>
      <c r="F1949" s="45" t="inlineStr">
        <is>
          <t>source_disjoint_test</t>
        </is>
      </c>
      <c r="G1949" s="45" t="inlineStr">
        <is>
          <t>pressure-020-scene-0006</t>
        </is>
      </c>
      <c r="H1949" s="45" t="inlineStr">
        <is>
          <t>pressure-020</t>
        </is>
      </c>
      <c r="I1949" s="59" t="inlineStr">
        <is>
          <t>146.38</t>
        </is>
      </c>
      <c r="J1949" s="59" t="inlineStr">
        <is>
          <t>154.955</t>
        </is>
      </c>
      <c r="K1949" s="45" t="inlineStr">
        <is>
          <t>items/pressure-020-scene-0006/clip.mp4</t>
        </is>
      </c>
      <c r="L1949" s="45" t="inlineStr">
        <is>
          <t>items/pressure-020-scene-0006/thumbnail.jpg</t>
        </is>
      </c>
      <c r="M1949" s="52" t="inlineStr">
        <is>
          <t>ASR: Now I'm going to go ahead and hit the white rice button and hit start and then we will just let this cook so most pressure cookers cook
VLM: Visual summary: A stainless steel pressure cooker with a digital display and control panel is sitting on a granite countertop. A person's head briefly appears over the appliance.
视觉摘要: 一台不锈钢压力锅，带有数字显示屏和控制面板，放在花岗岩台面上。一个人的头短暂出现在锅的上方。
Visible product: Pressure Cooker
Visible components: stainless steel body; digital display; control panel; lid with handle; granite countertop; white spoon
Visible actions: person leaning over the pressure cooker
Visible states: digital display showing red numbers; pressure cooker sitting on countertop
Visual uncertainty: The person's face and hands are not visible. The exact content of the digital display is not fully legible.</t>
        </is>
      </c>
      <c r="N1949" s="45" t="inlineStr">
        <is>
          <t>23</t>
        </is>
      </c>
      <c r="O1949" s="45" t="inlineStr">
        <is>
          <t>0</t>
        </is>
      </c>
      <c r="P1949" s="59" t="str"/>
      <c r="Q1949" s="59" t="str"/>
      <c r="R1949" s="52" t="inlineStr">
        <is>
          <t>The scene shows a pressure cooker in normal operation with no visible indication of leakage, sealing issues, or diagnostic steps for troubleshooting.</t>
        </is>
      </c>
      <c r="S1949" s="52" t="inlineStr">
        <is>
          <t>VLM</t>
        </is>
      </c>
      <c r="T1949" s="52" t="inlineStr">
        <is>
          <t>low</t>
        </is>
      </c>
      <c r="U1949" s="52" t="inlineStr">
        <is>
          <t>No evidence of leak, seal failure, or diagnostic actions related to the question.</t>
        </is>
      </c>
      <c r="V1949" s="45" t="inlineStr">
        <is>
          <t>R1</t>
        </is>
      </c>
      <c r="W1949" s="46" t="inlineStr">
        <is>
          <t>0</t>
        </is>
      </c>
      <c r="X1949" s="60" t="n"/>
      <c r="Y1949" s="60" t="n"/>
      <c r="Z1949" s="46" t="inlineStr">
        <is>
          <t>no</t>
        </is>
      </c>
      <c r="AA1949" s="54" t="inlineStr">
        <is>
          <t>第1-6帧（146.4s-155.0s）未展示压力锅漏气、密封检查或故障排查过程。</t>
        </is>
      </c>
      <c r="AB1949" s="54" t="n"/>
      <c r="AC1949" s="46" t="inlineStr">
        <is>
          <t>completed</t>
        </is>
      </c>
      <c r="AD1949" s="46" t="inlineStr">
        <is>
          <t>2026-07-28T01:55:19+08:00</t>
        </is>
      </c>
      <c r="AE1949" s="47">
        <f>IF(AC1949&lt;&gt;"completed","",IF(W1949=O1949,"no","yes"))</f>
        <v/>
      </c>
      <c r="AF1949" s="47">
        <f>IF(AC1949&lt;&gt;"completed","",IF(AND(X1949=P1949,Y1949=Q1949),"no","yes"))</f>
        <v/>
      </c>
      <c r="AG1949" s="47">
        <f>IF(AC1949&lt;&gt;"completed","待复核",IF(OR(W1949="",Z1949="",AA1949="",AD1949=""),"缺少必填项",IF(AND(OR(AE1949="yes",AF1949="yes"),AB1949=""),"修正原因缺失",IF(OR(W1949=0,W1949=1),IF(AND(X1949="",Y1949=""),"通过","0/1级时间应留空"),IF(AND(OR(W1949=2,W1949=3),X1949&lt;&gt;"",Y1949&lt;&gt;"",X1949&gt;=I1949,Y1949&lt;=J1949,Y1949&gt;X1949),"通过","2/3级时间无效")))))</f>
        <v/>
      </c>
    </row>
    <row r="1950">
      <c r="A1950" s="45" t="inlineStr">
        <is>
          <t>VQ-047</t>
        </is>
      </c>
      <c r="B1950" s="52" t="inlineStr">
        <is>
          <t>压力锅不能密封或一直漏气时怎样检查？</t>
        </is>
      </c>
      <c r="C1950" s="45" t="inlineStr">
        <is>
          <t>zh-CN</t>
        </is>
      </c>
      <c r="D1950" s="45" t="inlineStr">
        <is>
          <t>Pressure Cooker</t>
        </is>
      </c>
      <c r="E1950" s="45" t="inlineStr">
        <is>
          <t>troubleshooting</t>
        </is>
      </c>
      <c r="F1950" s="45" t="inlineStr">
        <is>
          <t>source_disjoint_test</t>
        </is>
      </c>
      <c r="G1950" s="45" t="inlineStr">
        <is>
          <t>pressure-036-scene-0010</t>
        </is>
      </c>
      <c r="H1950" s="45" t="inlineStr">
        <is>
          <t>pressure-036</t>
        </is>
      </c>
      <c r="I1950" s="59" t="inlineStr">
        <is>
          <t>109.343</t>
        </is>
      </c>
      <c r="J1950" s="59" t="inlineStr">
        <is>
          <t>118.819</t>
        </is>
      </c>
      <c r="K1950" s="45" t="inlineStr">
        <is>
          <t>items/pressure-036-scene-0010/clip.mp4</t>
        </is>
      </c>
      <c r="L1950" s="45" t="inlineStr">
        <is>
          <t>items/pressure-036-scene-0010/thumbnail.jpg</t>
        </is>
      </c>
      <c r="M1950" s="52" t="inlineStr">
        <is>
          <t>ASR: It's got a very large display right here. I also like how it's a lit up display. So it's easy to read even under the bright lights of the camera that I have right here so whereas a lot of pressure cookers have a
OCR: ioni OFF
VLM: Visual summary: A person is interacting with a black pressure cooker on a kitchen counter, pointing at its digital display which shows 'OFF'.
视觉摘要: 一个人在厨房台面上与一台黑色压力锅互动，指着其显示“OFF”的数字屏幕。
Visible product: Pressure Cooker
Visible components: digital display; control knob; buttons; lid handle; brand name; counter
Visible actions: pointing at display; holding lid handle
Visible states: display shows 'OFF'
Visual uncertainty: The person's full face and clothing details are not visible. The exact model or full specifications are not visible.</t>
        </is>
      </c>
      <c r="N1950" s="45" t="inlineStr">
        <is>
          <t>24</t>
        </is>
      </c>
      <c r="O1950" s="45" t="inlineStr">
        <is>
          <t>0</t>
        </is>
      </c>
      <c r="P1950" s="59" t="str"/>
      <c r="Q1950" s="59" t="str"/>
      <c r="R1950" s="52" t="inlineStr">
        <is>
          <t>The scene shows a pressure cooker with display showing 'OFF' and a person pointing at it, but there is no visible or spoken evidence of checking for leaks, sealing issues, or troubleshooting steps related to pressure cooker leakage.</t>
        </is>
      </c>
      <c r="S1950" s="52" t="inlineStr">
        <is>
          <t>VLM|ASR|OCR</t>
        </is>
      </c>
      <c r="T1950" s="52" t="inlineStr">
        <is>
          <t>low</t>
        </is>
      </c>
      <c r="U1950" s="52" t="inlineStr">
        <is>
          <t>No evidence of leak checking, sealing inspection, or related troubleshooting actions is present.</t>
        </is>
      </c>
      <c r="V1950" s="45" t="inlineStr">
        <is>
          <t>R1</t>
        </is>
      </c>
      <c r="W1950" s="46" t="inlineStr">
        <is>
          <t>1</t>
        </is>
      </c>
      <c r="X1950" s="60" t="n"/>
      <c r="Y1950" s="60" t="n"/>
      <c r="Z1950" s="46" t="inlineStr">
        <is>
          <t>no</t>
        </is>
      </c>
      <c r="AA1950" s="54" t="inlineStr">
        <is>
          <t>第1–6帧（t=109.3–118.8s）显示显示屏为“OFF”，未展示密封检查或漏气排查步骤。</t>
        </is>
      </c>
      <c r="AB1950" s="54" t="inlineStr">
        <is>
          <t>AI=0→R1=1：电压力锅产品出现，但画面未演示无法密封/漏气的检查方法。</t>
        </is>
      </c>
      <c r="AC1950" s="46" t="inlineStr">
        <is>
          <t>completed</t>
        </is>
      </c>
      <c r="AD1950" s="46" t="inlineStr">
        <is>
          <t>2026-07-28T01:55:19+08:00</t>
        </is>
      </c>
      <c r="AE1950" s="47">
        <f>IF(AC1950&lt;&gt;"completed","",IF(W1950=O1950,"no","yes"))</f>
        <v/>
      </c>
      <c r="AF1950" s="47">
        <f>IF(AC1950&lt;&gt;"completed","",IF(AND(X1950=P1950,Y1950=Q1950),"no","yes"))</f>
        <v/>
      </c>
      <c r="AG1950" s="47">
        <f>IF(AC1950&lt;&gt;"completed","待复核",IF(OR(W1950="",Z1950="",AA1950="",AD1950=""),"缺少必填项",IF(AND(OR(AE1950="yes",AF1950="yes"),AB1950=""),"修正原因缺失",IF(OR(W1950=0,W1950=1),IF(AND(X1950="",Y1950=""),"通过","0/1级时间应留空"),IF(AND(OR(W1950=2,W1950=3),X1950&lt;&gt;"",Y1950&lt;&gt;"",X1950&gt;=I1950,Y1950&lt;=J1950,Y1950&gt;X1950),"通过","2/3级时间无效")))))</f>
        <v/>
      </c>
    </row>
    <row r="1951">
      <c r="A1951" s="45" t="inlineStr">
        <is>
          <t>VQ-047</t>
        </is>
      </c>
      <c r="B1951" s="52" t="inlineStr">
        <is>
          <t>压力锅不能密封或一直漏气时怎样检查？</t>
        </is>
      </c>
      <c r="C1951" s="45" t="inlineStr">
        <is>
          <t>zh-CN</t>
        </is>
      </c>
      <c r="D1951" s="45" t="inlineStr">
        <is>
          <t>Pressure Cooker</t>
        </is>
      </c>
      <c r="E1951" s="45" t="inlineStr">
        <is>
          <t>troubleshooting</t>
        </is>
      </c>
      <c r="F1951" s="45" t="inlineStr">
        <is>
          <t>source_disjoint_test</t>
        </is>
      </c>
      <c r="G1951" s="45" t="inlineStr">
        <is>
          <t>pressure-010-scene-0004</t>
        </is>
      </c>
      <c r="H1951" s="45" t="inlineStr">
        <is>
          <t>pressure-010</t>
        </is>
      </c>
      <c r="I1951" s="59" t="inlineStr">
        <is>
          <t>102.035</t>
        </is>
      </c>
      <c r="J1951" s="59" t="inlineStr">
        <is>
          <t>143.911</t>
        </is>
      </c>
      <c r="K1951" s="45" t="inlineStr">
        <is>
          <t>items/pressure-010-scene-0004/clip.mp4</t>
        </is>
      </c>
      <c r="L1951" s="45" t="inlineStr">
        <is>
          <t>items/pressure-010-scene-0004/thumbnail.jpg</t>
        </is>
      </c>
      <c r="M1951" s="52" t="inlineStr">
        <is>
          <t>ASR: But I promise you, eventually, I get it out and I dump it in the pot. Once all those ingredients are in, we'll stir the pot up just a little bit, and then we can get to cooking on it. Let's go ahead and throw the lid on top. Sometimes it's a little tricky getting it on because it's not clear where to set it first, but once you get it, it'll lock in, and then you just lock it in. and make sure that the vent is sent to sealing so then you don't lose that pressure that starts to build up and then you go ahead and turn the pot onto the manual setting and you will let that cook for about four minutes. Allow the pot an additional five minutes to get pressurized and then you'll be set. Before we can open the pot we have to let it depressurize and to do that
OCR: O88 MACARONI ELBOW 688g8 OR8 088 TSTUNSS Instart Cot GAnge
VLM: Visual summary: A person is preparing to use a pressure cooker on a countertop with various cooking ingredients and tools nearby.
视觉摘要: 一个人正在准备使用台面上的压力锅，旁边放着各种烹饪食材和工具。
Visible product: Pressure Cooker
Visible components: Instant Pot pressure cooker; Elbow Macaroni box; Can of Great Value brand product; Measuring cup; Small spice jar; Spoon
Visible actions: Person holding a spoon; Person placing hands on pressure cooker lid
Visible states: Pressure cooker digital display showing '0:00'
Visual uncertainty: The contents of the measuring cup and the specific product in the can are not clearly identifiable.</t>
        </is>
      </c>
      <c r="N1951" s="45" t="inlineStr">
        <is>
          <t>25</t>
        </is>
      </c>
      <c r="O1951" s="45" t="inlineStr">
        <is>
          <t>0</t>
        </is>
      </c>
      <c r="P1951" s="59" t="str"/>
      <c r="Q1951" s="59" t="str"/>
      <c r="R1951" s="52" t="inlineStr">
        <is>
          <t>The scene shows preparation for cooking with a pressure cooker but does not address troubleshooting for leaks or sealing issues.</t>
        </is>
      </c>
      <c r="S1951" s="52" t="inlineStr">
        <is>
          <t>VLM</t>
        </is>
      </c>
      <c r="T1951" s="52" t="inlineStr">
        <is>
          <t>low</t>
        </is>
      </c>
      <c r="U1951" s="52" t="inlineStr">
        <is>
          <t>No evidence of leak checking, sealing failure, or related troubleshooting steps is present.</t>
        </is>
      </c>
      <c r="V1951" s="45" t="inlineStr">
        <is>
          <t>R1</t>
        </is>
      </c>
      <c r="W1951" s="46" t="inlineStr">
        <is>
          <t>0</t>
        </is>
      </c>
      <c r="X1951" s="60" t="n"/>
      <c r="Y1951" s="60" t="n"/>
      <c r="Z1951" s="46" t="inlineStr">
        <is>
          <t>no</t>
        </is>
      </c>
      <c r="AA1951" s="54" t="inlineStr">
        <is>
          <t>画面仅展示正常使用准备，未涉及密封或漏气故障排查。</t>
        </is>
      </c>
      <c r="AB1951" s="54" t="n"/>
      <c r="AC1951" s="46" t="inlineStr">
        <is>
          <t>completed</t>
        </is>
      </c>
      <c r="AD1951" s="46" t="inlineStr">
        <is>
          <t>2026-07-28T01:55:19+08:00</t>
        </is>
      </c>
      <c r="AE1951" s="47">
        <f>IF(AC1951&lt;&gt;"completed","",IF(W1951=O1951,"no","yes"))</f>
        <v/>
      </c>
      <c r="AF1951" s="47">
        <f>IF(AC1951&lt;&gt;"completed","",IF(AND(X1951=P1951,Y1951=Q1951),"no","yes"))</f>
        <v/>
      </c>
      <c r="AG1951" s="47">
        <f>IF(AC1951&lt;&gt;"completed","待复核",IF(OR(W1951="",Z1951="",AA1951="",AD1951=""),"缺少必填项",IF(AND(OR(AE1951="yes",AF1951="yes"),AB1951=""),"修正原因缺失",IF(OR(W1951=0,W1951=1),IF(AND(X1951="",Y1951=""),"通过","0/1级时间应留空"),IF(AND(OR(W1951=2,W1951=3),X1951&lt;&gt;"",Y1951&lt;&gt;"",X1951&gt;=I1951,Y1951&lt;=J1951,Y1951&gt;X1951),"通过","2/3级时间无效")))))</f>
        <v/>
      </c>
    </row>
    <row r="1952">
      <c r="A1952" s="45" t="inlineStr">
        <is>
          <t>VQ-047</t>
        </is>
      </c>
      <c r="B1952" s="52" t="inlineStr">
        <is>
          <t>压力锅不能密封或一直漏气时怎样检查？</t>
        </is>
      </c>
      <c r="C1952" s="45" t="inlineStr">
        <is>
          <t>zh-CN</t>
        </is>
      </c>
      <c r="D1952" s="45" t="inlineStr">
        <is>
          <t>Pressure Cooker</t>
        </is>
      </c>
      <c r="E1952" s="45" t="inlineStr">
        <is>
          <t>troubleshooting</t>
        </is>
      </c>
      <c r="F1952" s="45" t="inlineStr">
        <is>
          <t>source_disjoint_test</t>
        </is>
      </c>
      <c r="G1952" s="45" t="inlineStr">
        <is>
          <t>pressure-027-scene-0037</t>
        </is>
      </c>
      <c r="H1952" s="45" t="inlineStr">
        <is>
          <t>pressure-027</t>
        </is>
      </c>
      <c r="I1952" s="59" t="inlineStr">
        <is>
          <t>416.049</t>
        </is>
      </c>
      <c r="J1952" s="59" t="inlineStr">
        <is>
          <t>433.166</t>
        </is>
      </c>
      <c r="K1952" s="45" t="inlineStr">
        <is>
          <t>items/pressure-027-scene-0037/clip.mp4</t>
        </is>
      </c>
      <c r="L1952" s="45" t="inlineStr">
        <is>
          <t>items/pressure-027-scene-0037/thumbnail.jpg</t>
        </is>
      </c>
      <c r="M1952" s="52" t="inlineStr">
        <is>
          <t>ASR: so it's going to take five or ten minutes to come up to pressure and then it's going to cook and then you're going to let it sit for five more minutes to let the pressure release naturally and then you're going to hit this button to make it release the rest of the way so that you can open it but that's it it doesn't have to sit on the stove for two hours or three days it's ready
OCR: Find Recipe Later Today: WTVR.COM/VTM
VLM: Visual summary: A woman in an apron stands behind a table with cooking ingredients and a black appliance, gesturing as if presenting or explaining.
视觉摘要: 一位穿着围裙的女士站在摆有烹饪食材和一台黑色电器的桌子后面，正在做手势，似乎在介绍或讲解。
Visible product: Pressure Cooker
Visible components: black appliance; wooden table; glass jar; glass measuring cup; bowl; spoon; small containers with ingredients; apron; gray shirt; white door; yellow sign with partial text
Visible actions: woman gesturing with hands; woman pointing at appliance
Visible states: woman speaking; on-screen text overlay
Visual uncertainty: The exact model or brand of the appliance is not visible. The text on the yellow sign is partially obscured. The specific ingredients are not identifiable. The on-screen text overlay is a call to action, not a safety warning.</t>
        </is>
      </c>
      <c r="N1952" s="45" t="inlineStr">
        <is>
          <t>26</t>
        </is>
      </c>
      <c r="O1952" s="45" t="inlineStr">
        <is>
          <t>0</t>
        </is>
      </c>
      <c r="P1952" s="59" t="str"/>
      <c r="Q1952" s="59" t="str"/>
      <c r="R1952" s="52" t="inlineStr">
        <is>
          <t>The scene shows a general cooking demonstration with a pressure cooker, but no troubleshooting, sealing, or leak-checking steps are visible or described.</t>
        </is>
      </c>
      <c r="S1952" s="52" t="inlineStr">
        <is>
          <t>VLM</t>
        </is>
      </c>
      <c r="T1952" s="52" t="inlineStr">
        <is>
          <t>low</t>
        </is>
      </c>
      <c r="U1952" s="52" t="inlineStr">
        <is>
          <t>No evidence of leak checking, sealing issues, or related troubleshooting actions or instructions.</t>
        </is>
      </c>
      <c r="V1952" s="45" t="inlineStr">
        <is>
          <t>R1</t>
        </is>
      </c>
      <c r="W1952" s="46" t="inlineStr">
        <is>
          <t>0</t>
        </is>
      </c>
      <c r="X1952" s="60" t="n"/>
      <c r="Y1952" s="60" t="n"/>
      <c r="Z1952" s="46" t="inlineStr">
        <is>
          <t>no</t>
        </is>
      </c>
      <c r="AA1952" s="54" t="inlineStr">
        <is>
          <t>全部6帧为女士口头讲解烹饪使用流程，无密封性检查、漏气排查等故障诊断内容。</t>
        </is>
      </c>
      <c r="AB1952" s="54" t="n"/>
      <c r="AC1952" s="46" t="inlineStr">
        <is>
          <t>completed</t>
        </is>
      </c>
      <c r="AD1952" s="46" t="inlineStr">
        <is>
          <t>2026-07-28T01:55:19+08:00</t>
        </is>
      </c>
      <c r="AE1952" s="47">
        <f>IF(AC1952&lt;&gt;"completed","",IF(W1952=O1952,"no","yes"))</f>
        <v/>
      </c>
      <c r="AF1952" s="47">
        <f>IF(AC1952&lt;&gt;"completed","",IF(AND(X1952=P1952,Y1952=Q1952),"no","yes"))</f>
        <v/>
      </c>
      <c r="AG1952" s="47">
        <f>IF(AC1952&lt;&gt;"completed","待复核",IF(OR(W1952="",Z1952="",AA1952="",AD1952=""),"缺少必填项",IF(AND(OR(AE1952="yes",AF1952="yes"),AB1952=""),"修正原因缺失",IF(OR(W1952=0,W1952=1),IF(AND(X1952="",Y1952=""),"通过","0/1级时间应留空"),IF(AND(OR(W1952=2,W1952=3),X1952&lt;&gt;"",Y1952&lt;&gt;"",X1952&gt;=I1952,Y1952&lt;=J1952,Y1952&gt;X1952),"通过","2/3级时间无效")))))</f>
        <v/>
      </c>
    </row>
    <row r="1953">
      <c r="A1953" s="45" t="inlineStr">
        <is>
          <t>VQ-047</t>
        </is>
      </c>
      <c r="B1953" s="52" t="inlineStr">
        <is>
          <t>压力锅不能密封或一直漏气时怎样检查？</t>
        </is>
      </c>
      <c r="C1953" s="45" t="inlineStr">
        <is>
          <t>zh-CN</t>
        </is>
      </c>
      <c r="D1953" s="45" t="inlineStr">
        <is>
          <t>Pressure Cooker</t>
        </is>
      </c>
      <c r="E1953" s="45" t="inlineStr">
        <is>
          <t>troubleshooting</t>
        </is>
      </c>
      <c r="F1953" s="45" t="inlineStr">
        <is>
          <t>source_disjoint_test</t>
        </is>
      </c>
      <c r="G1953" s="45" t="inlineStr">
        <is>
          <t>pressure-027-scene-0011</t>
        </is>
      </c>
      <c r="H1953" s="45" t="inlineStr">
        <is>
          <t>pressure-027</t>
        </is>
      </c>
      <c r="I1953" s="59" t="inlineStr">
        <is>
          <t>181.081</t>
        </is>
      </c>
      <c r="J1953" s="59" t="inlineStr">
        <is>
          <t>185.252</t>
        </is>
      </c>
      <c r="K1953" s="45" t="inlineStr">
        <is>
          <t>items/pressure-027-scene-0011/clip.mp4</t>
        </is>
      </c>
      <c r="L1953" s="45" t="inlineStr">
        <is>
          <t>items/pressure-027-scene-0011/thumbnail.jpg</t>
        </is>
      </c>
      <c r="M1953" s="52" t="inlineStr">
        <is>
          <t>ASR: quick this is. So the mea It's not completely brown this on television, you'd
VLM: Visual summary: A man sits on a blue couch in a television studio, watching a woman on a large screen who is cooking with a pressure cooker. The studio has a 'Virginia This Morning' logo and cityscape backdrop.
视觉摘要: 一名男子坐在电视演播室的蓝色沙发上，观看大屏幕上一位正在用压力锅做饭的女子。演播室背景有“Virginia This Morning”标志和城市景观。
Visible product: Pressure Cooker
Visible components: blue couch; glass coffee table; large television screen; studio backdrop with cityscape; studio logo screen; pressure cooker
Visible actions: woman stirring contents in a pressure cooker; man sitting and watching</t>
        </is>
      </c>
      <c r="N1953" s="45" t="inlineStr">
        <is>
          <t>27</t>
        </is>
      </c>
      <c r="O1953" s="45" t="inlineStr">
        <is>
          <t>0</t>
        </is>
      </c>
      <c r="P1953" s="59" t="str"/>
      <c r="Q1953" s="59" t="str"/>
      <c r="R1953" s="52" t="inlineStr">
        <is>
          <t>The scene shows a pressure cooker in use but does not show any troubleshooting, inspection, or leak-checking actions.</t>
        </is>
      </c>
      <c r="S1953" s="52" t="inlineStr">
        <is>
          <t>VLM</t>
        </is>
      </c>
      <c r="T1953" s="52" t="inlineStr">
        <is>
          <t>low</t>
        </is>
      </c>
      <c r="U1953" s="52" t="inlineStr">
        <is>
          <t>No evidence of checking for leaks or sealing issues is present.</t>
        </is>
      </c>
      <c r="V1953" s="45" t="inlineStr">
        <is>
          <t>R1</t>
        </is>
      </c>
      <c r="W1953" s="46" t="inlineStr">
        <is>
          <t>0</t>
        </is>
      </c>
      <c r="X1953" s="60" t="n"/>
      <c r="Y1953" s="60" t="n"/>
      <c r="Z1953" s="46" t="inlineStr">
        <is>
          <t>no</t>
        </is>
      </c>
      <c r="AA1953" s="54" t="inlineStr">
        <is>
          <t>6帧画面均为演播室场景，仅背景屏幕中可见烹饪画面，未展示压力锅密封性检查、漏气排查或任何维修动作。</t>
        </is>
      </c>
      <c r="AB1953" s="54" t="n"/>
      <c r="AC1953" s="46" t="inlineStr">
        <is>
          <t>completed</t>
        </is>
      </c>
      <c r="AD1953" s="46" t="inlineStr">
        <is>
          <t>2026-07-28T02:00:15+08:00</t>
        </is>
      </c>
      <c r="AE1953" s="47">
        <f>IF(AC1953&lt;&gt;"completed","",IF(W1953=O1953,"no","yes"))</f>
        <v/>
      </c>
      <c r="AF1953" s="47">
        <f>IF(AC1953&lt;&gt;"completed","",IF(AND(X1953=P1953,Y1953=Q1953),"no","yes"))</f>
        <v/>
      </c>
      <c r="AG1953" s="47">
        <f>IF(AC1953&lt;&gt;"completed","待复核",IF(OR(W1953="",Z1953="",AA1953="",AD1953=""),"缺少必填项",IF(AND(OR(AE1953="yes",AF1953="yes"),AB1953=""),"修正原因缺失",IF(OR(W1953=0,W1953=1),IF(AND(X1953="",Y1953=""),"通过","0/1级时间应留空"),IF(AND(OR(W1953=2,W1953=3),X1953&lt;&gt;"",Y1953&lt;&gt;"",X1953&gt;=I1953,Y1953&lt;=J1953,Y1953&gt;X1953),"通过","2/3级时间无效")))))</f>
        <v/>
      </c>
    </row>
    <row r="1954">
      <c r="A1954" s="45" t="inlineStr">
        <is>
          <t>VQ-047</t>
        </is>
      </c>
      <c r="B1954" s="52" t="inlineStr">
        <is>
          <t>压力锅不能密封或一直漏气时怎样检查？</t>
        </is>
      </c>
      <c r="C1954" s="45" t="inlineStr">
        <is>
          <t>zh-CN</t>
        </is>
      </c>
      <c r="D1954" s="45" t="inlineStr">
        <is>
          <t>Pressure Cooker</t>
        </is>
      </c>
      <c r="E1954" s="45" t="inlineStr">
        <is>
          <t>troubleshooting</t>
        </is>
      </c>
      <c r="F1954" s="45" t="inlineStr">
        <is>
          <t>source_disjoint_test</t>
        </is>
      </c>
      <c r="G1954" s="45" t="inlineStr">
        <is>
          <t>pressure-027-scene-0019</t>
        </is>
      </c>
      <c r="H1954" s="45" t="inlineStr">
        <is>
          <t>pressure-027</t>
        </is>
      </c>
      <c r="I1954" s="59" t="inlineStr">
        <is>
          <t>238.972</t>
        </is>
      </c>
      <c r="J1954" s="59" t="inlineStr">
        <is>
          <t>256.823</t>
        </is>
      </c>
      <c r="K1954" s="45" t="inlineStr">
        <is>
          <t>items/pressure-027-scene-0019/clip.mp4</t>
        </is>
      </c>
      <c r="L1954" s="45" t="inlineStr">
        <is>
          <t>items/pressure-027-scene-0019/thumbnail.jpg</t>
        </is>
      </c>
      <c r="M1954" s="52" t="inlineStr">
        <is>
          <t>ASR: And then we've got a bunch of diced garlic. Okay. And some tomato paste, about a quarter cup of tomato paste. That's also going to make it richer and a deeper flavor that you may not get otherwise. We also have some salt and pepper
OCR: ITS Shayne Rogers SHAYNEFULLY DELICIOUS virginia this morning
VLM: Visual summary: A person in an apron is preparing food in a kitchen, holding a potato and later adding it to a pressure cooker on a counter.
视觉摘要: 一个人穿着围裙在厨房里准备食物，先拿着一个土豆，然后将其放入压力锅中。
Visible product: Pressure Cooker
Visible components: pressure cooker; wooden cutting board; spoon; bowl; jar; lemon; garlic; white wall; door with glass pane; yellow sign
Visible actions: holding a potato; adding potato to pressure cooker; stirring contents in pressure cooker
Visible states: person smiling; pressure cooker with blue light on
Visual uncertainty: The text on the yellow sign is partially obscured and not fully readable.</t>
        </is>
      </c>
      <c r="N1954" s="45" t="inlineStr">
        <is>
          <t>28</t>
        </is>
      </c>
      <c r="O1954" s="45" t="inlineStr">
        <is>
          <t>0</t>
        </is>
      </c>
      <c r="P1954" s="59" t="str"/>
      <c r="Q1954" s="59" t="str"/>
      <c r="R1954" s="52" t="inlineStr">
        <is>
          <t>The scene shows normal cooking actions with a pressure cooker, but no evidence of leakage, sealing issues, or troubleshooting steps related to the question.</t>
        </is>
      </c>
      <c r="S1954" s="52" t="inlineStr">
        <is>
          <t>VLM</t>
        </is>
      </c>
      <c r="T1954" s="52" t="inlineStr">
        <is>
          <t>low</t>
        </is>
      </c>
      <c r="U1954" s="52" t="inlineStr">
        <is>
          <t>No visual, spoken, or OCR evidence addresses pressure cooker sealing problems or leak detection.</t>
        </is>
      </c>
      <c r="V1954" s="45" t="inlineStr">
        <is>
          <t>R1</t>
        </is>
      </c>
      <c r="W1954" s="46" t="n">
        <v>1</v>
      </c>
      <c r="X1954" s="60" t="n"/>
      <c r="Y1954" s="60" t="n"/>
      <c r="Z1954" s="46" t="inlineStr">
        <is>
          <t>no</t>
        </is>
      </c>
      <c r="AA1954" s="54" t="inlineStr">
        <is>
          <t>全6帧（t=239.0s–256.8s）为正常烹饪场景（向锅内添加土豆食材），无密封问题或排查步骤。</t>
        </is>
      </c>
      <c r="AB1954" s="54" t="inlineStr">
        <is>
          <t>第三轮仲裁修正：R1原记录 等级=0 时间=[None,None] 泄漏=no → 仲裁 等级=1 时间=[None,None] 泄漏=no。理由：全帧为正常烹饪场景（向锅内添加土豆食材），压力锅产品出现但无密封问题或排查步骤，产品出现但不回答，采纳复核方意见判1级。</t>
        </is>
      </c>
      <c r="AC1954" s="46" t="inlineStr">
        <is>
          <t>completed</t>
        </is>
      </c>
      <c r="AD1954" s="46" t="inlineStr">
        <is>
          <t>2026-07-28T20:35:21+08:00</t>
        </is>
      </c>
      <c r="AE1954" s="47">
        <f>IF(AC1954&lt;&gt;"completed","",IF(W1954=O1954,"no","yes"))</f>
        <v/>
      </c>
      <c r="AF1954" s="47">
        <f>IF(AC1954&lt;&gt;"completed","",IF(AND(X1954=P1954,Y1954=Q1954),"no","yes"))</f>
        <v/>
      </c>
      <c r="AG1954" s="47">
        <f>IF(AC1954&lt;&gt;"completed","待复核",IF(OR(W1954="",Z1954="",AA1954="",AD1954=""),"缺少必填项",IF(AND(OR(AE1954="yes",AF1954="yes"),AB1954=""),"修正原因缺失",IF(OR(W1954=0,W1954=1),IF(AND(X1954="",Y1954=""),"通过","0/1级时间应留空"),IF(AND(OR(W1954=2,W1954=3),X1954&lt;&gt;"",Y1954&lt;&gt;"",X1954&gt;=I1954,Y1954&lt;=J1954,Y1954&gt;X1954),"通过","2/3级时间无效")))))</f>
        <v/>
      </c>
    </row>
    <row r="1955">
      <c r="A1955" s="45" t="inlineStr">
        <is>
          <t>VQ-047</t>
        </is>
      </c>
      <c r="B1955" s="52" t="inlineStr">
        <is>
          <t>压力锅不能密封或一直漏气时怎样检查？</t>
        </is>
      </c>
      <c r="C1955" s="45" t="inlineStr">
        <is>
          <t>zh-CN</t>
        </is>
      </c>
      <c r="D1955" s="45" t="inlineStr">
        <is>
          <t>Pressure Cooker</t>
        </is>
      </c>
      <c r="E1955" s="45" t="inlineStr">
        <is>
          <t>troubleshooting</t>
        </is>
      </c>
      <c r="F1955" s="45" t="inlineStr">
        <is>
          <t>source_disjoint_test</t>
        </is>
      </c>
      <c r="G1955" s="45" t="inlineStr">
        <is>
          <t>pressure-037-scene-0014</t>
        </is>
      </c>
      <c r="H1955" s="45" t="inlineStr">
        <is>
          <t>pressure-037</t>
        </is>
      </c>
      <c r="I1955" s="59" t="inlineStr">
        <is>
          <t>77.731</t>
        </is>
      </c>
      <c r="J1955" s="59" t="inlineStr">
        <is>
          <t>80.234</t>
        </is>
      </c>
      <c r="K1955" s="45" t="inlineStr">
        <is>
          <t>items/pressure-037-scene-0014/clip.mp4</t>
        </is>
      </c>
      <c r="L1955" s="45" t="inlineStr">
        <is>
          <t>items/pressure-037-scene-0014/thumbnail.jpg</t>
        </is>
      </c>
      <c r="M1955" s="52" t="inlineStr">
        <is>
          <t>OCR: INSIDE RICKS
VLM: Visual summary: A hand is pressing a button on an Instant Pot pressure cooker, which displays a digital timer reading '48'.
视觉摘要: 一只手正在按压一个显示数字计时器为“48”的Instant Pot压力锅的按钮。
Visible product: Instant Pot
Visible components: digital display; control panel; buttons; hand; pressure cooker body
Visible actions: pressing a button
Visible states: digital display showing '48'; button being pressed</t>
        </is>
      </c>
      <c r="N1955" s="45" t="inlineStr">
        <is>
          <t>29</t>
        </is>
      </c>
      <c r="O1955" s="45" t="inlineStr">
        <is>
          <t>0</t>
        </is>
      </c>
      <c r="P1955" s="59" t="str"/>
      <c r="Q1955" s="59" t="str"/>
      <c r="R1955" s="52" t="inlineStr">
        <is>
          <t>The scene shows a user pressing a button on an Instant Pot pressure cooker with a timer set to '48', but there is no visual, spoken, or OCR evidence of checking for leaks or sealing issues.</t>
        </is>
      </c>
      <c r="S1955" s="52" t="inlineStr">
        <is>
          <t>VLM</t>
        </is>
      </c>
      <c r="T1955" s="52" t="inlineStr">
        <is>
          <t>low</t>
        </is>
      </c>
      <c r="U1955" s="52" t="inlineStr">
        <is>
          <t>No evidence of troubleshooting or inspection for sealing or leakage is present.</t>
        </is>
      </c>
      <c r="V1955" s="45" t="inlineStr">
        <is>
          <t>R1</t>
        </is>
      </c>
      <c r="W1955" s="46" t="inlineStr">
        <is>
          <t>0</t>
        </is>
      </c>
      <c r="X1955" s="60" t="n"/>
      <c r="Y1955" s="60" t="n"/>
      <c r="Z1955" s="46" t="inlineStr">
        <is>
          <t>no</t>
        </is>
      </c>
      <c r="AA1955" s="54" t="inlineStr">
        <is>
          <t>全部6帧为正常按钮操作和数字调整画面，无漏气检查或密封问题排查内容。</t>
        </is>
      </c>
      <c r="AB1955" s="54" t="n"/>
      <c r="AC1955" s="46" t="inlineStr">
        <is>
          <t>completed</t>
        </is>
      </c>
      <c r="AD1955" s="46" t="inlineStr">
        <is>
          <t>2026-07-28T02:00:15+08:00</t>
        </is>
      </c>
      <c r="AE1955" s="47">
        <f>IF(AC1955&lt;&gt;"completed","",IF(W1955=O1955,"no","yes"))</f>
        <v/>
      </c>
      <c r="AF1955" s="47">
        <f>IF(AC1955&lt;&gt;"completed","",IF(AND(X1955=P1955,Y1955=Q1955),"no","yes"))</f>
        <v/>
      </c>
      <c r="AG1955" s="47">
        <f>IF(AC1955&lt;&gt;"completed","待复核",IF(OR(W1955="",Z1955="",AA1955="",AD1955=""),"缺少必填项",IF(AND(OR(AE1955="yes",AF1955="yes"),AB1955=""),"修正原因缺失",IF(OR(W1955=0,W1955=1),IF(AND(X1955="",Y1955=""),"通过","0/1级时间应留空"),IF(AND(OR(W1955=2,W1955=3),X1955&lt;&gt;"",Y1955&lt;&gt;"",X1955&gt;=I1955,Y1955&lt;=J1955,Y1955&gt;X1955),"通过","2/3级时间无效")))))</f>
        <v/>
      </c>
    </row>
    <row r="1956">
      <c r="A1956" s="45" t="inlineStr">
        <is>
          <t>VQ-047</t>
        </is>
      </c>
      <c r="B1956" s="52" t="inlineStr">
        <is>
          <t>压力锅不能密封或一直漏气时怎样检查？</t>
        </is>
      </c>
      <c r="C1956" s="45" t="inlineStr">
        <is>
          <t>zh-CN</t>
        </is>
      </c>
      <c r="D1956" s="45" t="inlineStr">
        <is>
          <t>Pressure Cooker</t>
        </is>
      </c>
      <c r="E1956" s="45" t="inlineStr">
        <is>
          <t>troubleshooting</t>
        </is>
      </c>
      <c r="F1956" s="45" t="inlineStr">
        <is>
          <t>source_disjoint_test</t>
        </is>
      </c>
      <c r="G1956" s="45" t="inlineStr">
        <is>
          <t>pressure-010-scene-0010</t>
        </is>
      </c>
      <c r="H1956" s="45" t="inlineStr">
        <is>
          <t>pressure-010</t>
        </is>
      </c>
      <c r="I1956" s="59" t="inlineStr">
        <is>
          <t>240.007</t>
        </is>
      </c>
      <c r="J1956" s="59" t="inlineStr">
        <is>
          <t>251.08</t>
        </is>
      </c>
      <c r="K1956" s="45" t="inlineStr">
        <is>
          <t>items/pressure-010-scene-0010/clip.mp4</t>
        </is>
      </c>
      <c r="L1956" s="45" t="inlineStr">
        <is>
          <t>items/pressure-010-scene-0010/thumbnail.jpg</t>
        </is>
      </c>
      <c r="M1956" s="52" t="inlineStr">
        <is>
          <t>ASR: taste test and yep that is really really salty otherwise this would be a perfectly good pot of mac and cheese
OCR: Thomas Medbourne Director/Editor Dylan Ferguson Host/Narrator/Editor KatyHackworth Sound Design/Editor Note: No one was harmed in the eating of this macaroni. However, slight illness did occur.
VLM: Visual summary: A stainless steel pressure cooker sits on a countertop next to a paper bowl of cooked macaroni and a spoon.
视觉摘要: 一个不锈钢压力锅放在台面上，旁边是一个装有煮熟通心粉的纸碗和一把勺子。
Visible product: Pressure Cooker
Visible components: stainless steel pressure cooker; paper bowl; spoon; countertop; red chair back
Visible warnings: Note: No one was harmed in the eating of this macaroni. However, slight illness did occur.</t>
        </is>
      </c>
      <c r="N1956" s="45" t="inlineStr">
        <is>
          <t>30</t>
        </is>
      </c>
      <c r="O1956" s="45" t="inlineStr">
        <is>
          <t>0</t>
        </is>
      </c>
      <c r="P1956" s="59" t="str"/>
      <c r="Q1956" s="59" t="str"/>
      <c r="R1956" s="52" t="inlineStr">
        <is>
          <t>The scene shows a pressure cooker but does not address troubleshooting for leaks or sealing issues; it depicts a finished meal and no diagnostic or repair actions.</t>
        </is>
      </c>
      <c r="S1956" s="52" t="inlineStr">
        <is>
          <t>VLM</t>
        </is>
      </c>
      <c r="T1956" s="52" t="inlineStr">
        <is>
          <t>low</t>
        </is>
      </c>
      <c r="U1956" s="52" t="inlineStr">
        <is>
          <t>No evidence of troubleshooting, inspection, or leak-checking actions is present.</t>
        </is>
      </c>
      <c r="V1956" s="45" t="inlineStr">
        <is>
          <t>R1</t>
        </is>
      </c>
      <c r="W1956" s="46" t="n">
        <v>1</v>
      </c>
      <c r="X1956" s="60" t="n"/>
      <c r="Y1956" s="60" t="n"/>
      <c r="Z1956" s="46" t="inlineStr">
        <is>
          <t>no</t>
        </is>
      </c>
      <c r="AA1956" s="54" t="inlineStr">
        <is>
          <t>画面为压力锅与通心粉盘的静态镜头加黑底制作人员名单；未演示任何密封/漏气检查动作或诊断步骤。</t>
        </is>
      </c>
      <c r="AB1956" s="54" t="inlineStr">
        <is>
          <t>第三轮仲裁修正：R1原记录 等级=0 时间=[None,None] 泄漏=no → 仲裁 等级=1 时间=[None,None] 泄漏=no。理由：压力锅在静态镜头中清晰可见，但无密封或漏气检查动作，采纳复核方1级意见。</t>
        </is>
      </c>
      <c r="AC1956" s="46" t="inlineStr">
        <is>
          <t>completed</t>
        </is>
      </c>
      <c r="AD1956" s="46" t="inlineStr">
        <is>
          <t>2026-07-28T20:35:21+08:00</t>
        </is>
      </c>
      <c r="AE1956" s="47">
        <f>IF(AC1956&lt;&gt;"completed","",IF(W1956=O1956,"no","yes"))</f>
        <v/>
      </c>
      <c r="AF1956" s="47">
        <f>IF(AC1956&lt;&gt;"completed","",IF(AND(X1956=P1956,Y1956=Q1956),"no","yes"))</f>
        <v/>
      </c>
      <c r="AG1956" s="47">
        <f>IF(AC1956&lt;&gt;"completed","待复核",IF(OR(W1956="",Z1956="",AA1956="",AD1956=""),"缺少必填项",IF(AND(OR(AE1956="yes",AF1956="yes"),AB1956=""),"修正原因缺失",IF(OR(W1956=0,W1956=1),IF(AND(X1956="",Y1956=""),"通过","0/1级时间应留空"),IF(AND(OR(W1956=2,W1956=3),X1956&lt;&gt;"",Y1956&lt;&gt;"",X1956&gt;=I1956,Y1956&lt;=J1956,Y1956&gt;X1956),"通过","2/3级时间无效")))))</f>
        <v/>
      </c>
    </row>
    <row r="1957">
      <c r="A1957" s="45" t="inlineStr">
        <is>
          <t>VQ-047</t>
        </is>
      </c>
      <c r="B1957" s="52" t="inlineStr">
        <is>
          <t>压力锅不能密封或一直漏气时怎样检查？</t>
        </is>
      </c>
      <c r="C1957" s="45" t="inlineStr">
        <is>
          <t>zh-CN</t>
        </is>
      </c>
      <c r="D1957" s="45" t="inlineStr">
        <is>
          <t>Pressure Cooker</t>
        </is>
      </c>
      <c r="E1957" s="45" t="inlineStr">
        <is>
          <t>troubleshooting</t>
        </is>
      </c>
      <c r="F1957" s="45" t="inlineStr">
        <is>
          <t>source_disjoint_test</t>
        </is>
      </c>
      <c r="G1957" s="45" t="inlineStr">
        <is>
          <t>pressure-027-scene-0029</t>
        </is>
      </c>
      <c r="H1957" s="45" t="inlineStr">
        <is>
          <t>pressure-027</t>
        </is>
      </c>
      <c r="I1957" s="59" t="inlineStr">
        <is>
          <t>332.733</t>
        </is>
      </c>
      <c r="J1957" s="59" t="inlineStr">
        <is>
          <t>345.045</t>
        </is>
      </c>
      <c r="K1957" s="45" t="inlineStr">
        <is>
          <t>items/pressure-027-scene-0029/clip.mp4</t>
        </is>
      </c>
      <c r="L1957" s="45" t="inlineStr">
        <is>
          <t>items/pressure-027-scene-0029/thumbnail.jpg</t>
        </is>
      </c>
      <c r="M1957" s="52" t="inlineStr">
        <is>
          <t>ASR: i'm going to put the top on and as always the top of the pressure cooker can give you some issues this is how we know that the steam is so you're going to check the pressure valve and make sure that it's closed otherwise it won't come up to pressure and it won't cook as fast as you'd like so let me ask you a question about the this pressure cooker and i i know the answer but
OCR: virginia this morning
VLM: Visual summary: A person in an apron is holding and pointing to the lid of a pressure cooker while standing in a kitchen.
视觉摘要: 一个人穿着围裙，手持并指着一个压力锅的锅盖，站在厨房里。
Visible product: Pressure Cooker
Visible components: pressure cooker; lid; apron; table; bowl; bottles; spatula; door; wall; sign
Visible actions: pointing at the lid; holding the lid
Visual uncertainty: The text on the sign is partially obscured and unreadable.</t>
        </is>
      </c>
      <c r="N1957" s="45" t="inlineStr">
        <is>
          <t>31</t>
        </is>
      </c>
      <c r="O1957" s="45" t="inlineStr">
        <is>
          <t>2</t>
        </is>
      </c>
      <c r="P1957" s="59" t="inlineStr">
        <is>
          <t>332.733</t>
        </is>
      </c>
      <c r="Q1957" s="59" t="inlineStr">
        <is>
          <t>345.045</t>
        </is>
      </c>
      <c r="R1957" s="52" t="inlineStr">
        <is>
          <t>ASR mentions checking the pressure valve to ensure it's closed, which is relevant to troubleshooting sealing issues; VLM shows pointing to the lid, indicating focus on the sealing mechanism.</t>
        </is>
      </c>
      <c r="S1957" s="52" t="inlineStr">
        <is>
          <t>ASR|VLM</t>
        </is>
      </c>
      <c r="T1957" s="52" t="inlineStr">
        <is>
          <t>low</t>
        </is>
      </c>
      <c r="U1957" s="52" t="inlineStr">
        <is>
          <t>No explicit mention of 'leaking' or 'sealing failure' in the ASR, but context implies valve check is part of troubleshooting; VLM visually confirms lid focus but does not show leakage or valve inspection.</t>
        </is>
      </c>
      <c r="V1957" s="45" t="inlineStr">
        <is>
          <t>R1</t>
        </is>
      </c>
      <c r="W1957" s="46" t="inlineStr">
        <is>
          <t>2</t>
        </is>
      </c>
      <c r="X1957" s="60" t="inlineStr">
        <is>
          <t>332.733</t>
        </is>
      </c>
      <c r="Y1957" s="60" t="inlineStr">
        <is>
          <t>345.0</t>
        </is>
      </c>
      <c r="Z1957" s="46" t="inlineStr">
        <is>
          <t>no</t>
        </is>
      </c>
      <c r="AA1957" s="54" t="inlineStr">
        <is>
          <t>女士在第1–6帧（t=332.733s–345.0s）指向压力阀并说明盖盖前需检查阀门是否关闭，否则无法升压，部分回答了密封/漏气检查的要点。</t>
        </is>
      </c>
      <c r="AB1957" s="54" t="inlineStr">
        <is>
          <t>时间按实际证据片段重定位</t>
        </is>
      </c>
      <c r="AC1957" s="46" t="inlineStr">
        <is>
          <t>completed</t>
        </is>
      </c>
      <c r="AD1957" s="46" t="inlineStr">
        <is>
          <t>2026-07-28T01:55:19+08:00</t>
        </is>
      </c>
      <c r="AE1957" s="47">
        <f>IF(AC1957&lt;&gt;"completed","",IF(W1957=O1957,"no","yes"))</f>
        <v/>
      </c>
      <c r="AF1957" s="47">
        <f>IF(AC1957&lt;&gt;"completed","",IF(AND(X1957=P1957,Y1957=Q1957),"no","yes"))</f>
        <v/>
      </c>
      <c r="AG1957" s="47">
        <f>IF(AC1957&lt;&gt;"completed","待复核",IF(OR(W1957="",Z1957="",AA1957="",AD1957=""),"缺少必填项",IF(AND(OR(AE1957="yes",AF1957="yes"),AB1957=""),"修正原因缺失",IF(OR(W1957=0,W1957=1),IF(AND(X1957="",Y1957=""),"通过","0/1级时间应留空"),IF(AND(OR(W1957=2,W1957=3),X1957&lt;&gt;"",Y1957&lt;&gt;"",X1957&gt;=I1957,Y1957&lt;=J1957,Y1957&gt;X1957),"通过","2/3级时间无效")))))</f>
        <v/>
      </c>
    </row>
    <row r="1958">
      <c r="A1958" s="45" t="inlineStr">
        <is>
          <t>VQ-047</t>
        </is>
      </c>
      <c r="B1958" s="52" t="inlineStr">
        <is>
          <t>压力锅不能密封或一直漏气时怎样检查？</t>
        </is>
      </c>
      <c r="C1958" s="45" t="inlineStr">
        <is>
          <t>zh-CN</t>
        </is>
      </c>
      <c r="D1958" s="45" t="inlineStr">
        <is>
          <t>Pressure Cooker</t>
        </is>
      </c>
      <c r="E1958" s="45" t="inlineStr">
        <is>
          <t>troubleshooting</t>
        </is>
      </c>
      <c r="F1958" s="45" t="inlineStr">
        <is>
          <t>source_disjoint_test</t>
        </is>
      </c>
      <c r="G1958" s="45" t="inlineStr">
        <is>
          <t>pressure-011-scene-0018</t>
        </is>
      </c>
      <c r="H1958" s="45" t="inlineStr">
        <is>
          <t>pressure-011</t>
        </is>
      </c>
      <c r="I1958" s="59" t="inlineStr">
        <is>
          <t>143.744</t>
        </is>
      </c>
      <c r="J1958" s="59" t="inlineStr">
        <is>
          <t>147.147</t>
        </is>
      </c>
      <c r="K1958" s="45" t="inlineStr">
        <is>
          <t>items/pressure-011-scene-0018/clip.mp4</t>
        </is>
      </c>
      <c r="L1958" s="45" t="inlineStr">
        <is>
          <t>items/pressure-011-scene-0018/thumbnail.jpg</t>
        </is>
      </c>
      <c r="M1958" s="52" t="inlineStr">
        <is>
          <t>ASR: open the Instapot and that delicious smell has just filled the room and take
VLM: Visual summary: A person in a chef's uniform is working at a stainless steel counter, using tongs to handle food near a pressure cooker and other ingredients.
视觉摘要: 一名穿着厨师服的人在不锈钢操作台上工作，用夹子处理食物，旁边有压力锅和其他食材。
Visible product: Pressure Cooker
Visible components: stainless steel countertop; green cutting board; white plate; metal bowl; pressure cooker; tongs; fork; chef's hat; chef's uniform
Visible actions: person using tongs; person interacting with pressure cooker</t>
        </is>
      </c>
      <c r="N1958" s="45" t="inlineStr">
        <is>
          <t>32</t>
        </is>
      </c>
      <c r="O1958" s="45" t="inlineStr">
        <is>
          <t>0</t>
        </is>
      </c>
      <c r="P1958" s="59" t="str"/>
      <c r="Q1958" s="59" t="str"/>
      <c r="R1958" s="52" t="inlineStr">
        <is>
          <t>The scene shows a person interacting with a pressure cooker in a kitchen setting but does not show any troubleshooting steps for leaks or sealing issues.</t>
        </is>
      </c>
      <c r="S1958" s="52" t="inlineStr">
        <is>
          <t>VLM</t>
        </is>
      </c>
      <c r="T1958" s="52" t="inlineStr">
        <is>
          <t>low</t>
        </is>
      </c>
      <c r="U1958" s="52" t="inlineStr">
        <is>
          <t>No evidence of leak checking or sealing troubleshooting actions is present.</t>
        </is>
      </c>
      <c r="V1958" s="45" t="inlineStr">
        <is>
          <t>R1</t>
        </is>
      </c>
      <c r="W1958" s="46" t="n">
        <v>1</v>
      </c>
      <c r="X1958" s="60" t="n"/>
      <c r="Y1958" s="60" t="n"/>
      <c r="Z1958" s="46" t="inlineStr">
        <is>
          <t>no</t>
        </is>
      </c>
      <c r="AA1958" s="54" t="inlineStr">
        <is>
          <t>画面仅展示开盖取食，未涉及密封或漏气检查。</t>
        </is>
      </c>
      <c r="AB1958" s="54" t="inlineStr">
        <is>
          <t>第三轮仲裁修正：R1原记录 等级=0 时间=[None,None] 泄漏=no → 仲裁 等级=1 时间=[None,None] 泄漏=no。理由：画面仅展示开盖取食，压力锅产品出现但未涉及密封或漏气检查，按规范应为1级，采纳复核方意见。</t>
        </is>
      </c>
      <c r="AC1958" s="46" t="inlineStr">
        <is>
          <t>completed</t>
        </is>
      </c>
      <c r="AD1958" s="46" t="inlineStr">
        <is>
          <t>2026-07-28T20:35:21+08:00</t>
        </is>
      </c>
      <c r="AE1958" s="47">
        <f>IF(AC1958&lt;&gt;"completed","",IF(W1958=O1958,"no","yes"))</f>
        <v/>
      </c>
      <c r="AF1958" s="47">
        <f>IF(AC1958&lt;&gt;"completed","",IF(AND(X1958=P1958,Y1958=Q1958),"no","yes"))</f>
        <v/>
      </c>
      <c r="AG1958" s="47">
        <f>IF(AC1958&lt;&gt;"completed","待复核",IF(OR(W1958="",Z1958="",AA1958="",AD1958=""),"缺少必填项",IF(AND(OR(AE1958="yes",AF1958="yes"),AB1958=""),"修正原因缺失",IF(OR(W1958=0,W1958=1),IF(AND(X1958="",Y1958=""),"通过","0/1级时间应留空"),IF(AND(OR(W1958=2,W1958=3),X1958&lt;&gt;"",Y1958&lt;&gt;"",X1958&gt;=I1958,Y1958&lt;=J1958,Y1958&gt;X1958),"通过","2/3级时间无效")))))</f>
        <v/>
      </c>
    </row>
    <row r="1959">
      <c r="A1959" s="45" t="inlineStr">
        <is>
          <t>VQ-047</t>
        </is>
      </c>
      <c r="B1959" s="52" t="inlineStr">
        <is>
          <t>压力锅不能密封或一直漏气时怎样检查？</t>
        </is>
      </c>
      <c r="C1959" s="45" t="inlineStr">
        <is>
          <t>zh-CN</t>
        </is>
      </c>
      <c r="D1959" s="45" t="inlineStr">
        <is>
          <t>Pressure Cooker</t>
        </is>
      </c>
      <c r="E1959" s="45" t="inlineStr">
        <is>
          <t>troubleshooting</t>
        </is>
      </c>
      <c r="F1959" s="45" t="inlineStr">
        <is>
          <t>source_disjoint_test</t>
        </is>
      </c>
      <c r="G1959" s="45" t="inlineStr">
        <is>
          <t>pressure-010-scene-0001</t>
        </is>
      </c>
      <c r="H1959" s="45" t="inlineStr">
        <is>
          <t>pressure-010</t>
        </is>
      </c>
      <c r="I1959" s="59" t="inlineStr">
        <is>
          <t>0.0</t>
        </is>
      </c>
      <c r="J1959" s="59" t="inlineStr">
        <is>
          <t>16.75</t>
        </is>
      </c>
      <c r="K1959" s="45" t="inlineStr">
        <is>
          <t>items/pressure-010-scene-0001/clip.mp4</t>
        </is>
      </c>
      <c r="L1959" s="45" t="inlineStr">
        <is>
          <t>items/pressure-010-scene-0001/thumbnail.jpg</t>
        </is>
      </c>
      <c r="M1959" s="52" t="inlineStr">
        <is>
          <t>ASR: Hi, I'm Dylan Ferguson. Macaroni and cheese is a staple in every college kid's diet, but everyone seems to use either the cups or the box variety. You don't need to do that because with the same amount of time and same amount of effort you can just make your own homemade mac and cheese. Ingredients required for this
OCR: HyVeo ELBoW MACARONI ENRICHED PROOLCT NETNTBOZOLBGN
VLM: Visual summary: A person stands behind a counter with various food items and a pressure cooker, gesturing and handling products.
视觉摘要: 一个人站在摆放着各种食品和压力锅的柜台后，做手势并处理产品。
Visible product: Pressure Cooker
Visible components: pressure cooker; box; can; measuring cup; bowl; spoon; mug; TV screen
Visible actions: person gesturing with hands; person picking up a can; person placing a can down</t>
        </is>
      </c>
      <c r="N1959" s="45" t="inlineStr">
        <is>
          <t>33</t>
        </is>
      </c>
      <c r="O1959" s="45" t="inlineStr">
        <is>
          <t>0</t>
        </is>
      </c>
      <c r="P1959" s="59" t="str"/>
      <c r="Q1959" s="59" t="str"/>
      <c r="R1959" s="52" t="inlineStr">
        <is>
          <t>The scene shows a person gesturing and handling products including a pressure cooker, but no troubleshooting, sealing, or leak-checking actions are visible or implied.</t>
        </is>
      </c>
      <c r="S1959" s="52" t="inlineStr">
        <is>
          <t>VLM</t>
        </is>
      </c>
      <c r="T1959" s="52" t="inlineStr">
        <is>
          <t>low</t>
        </is>
      </c>
      <c r="U1959" s="52" t="inlineStr">
        <is>
          <t>No evidence of any step related to checking for leaks or sealing issues in the pressure cooker.</t>
        </is>
      </c>
      <c r="V1959" s="45" t="inlineStr">
        <is>
          <t>R1</t>
        </is>
      </c>
      <c r="W1959" s="46" t="n">
        <v>1</v>
      </c>
      <c r="X1959" s="60" t="n"/>
      <c r="Y1959" s="60" t="n"/>
      <c r="Z1959" s="46" t="inlineStr">
        <is>
          <t>no</t>
        </is>
      </c>
      <c r="AA1959" s="54" t="inlineStr">
        <is>
          <t>第1-6帧（t=0.0s-16.7s）压力锅在背景中，主讲人处理食材，没有密封或漏气检查动作。</t>
        </is>
      </c>
      <c r="AB1959" s="54" t="inlineStr">
        <is>
          <t>AI=0→R1=1：压力锅确实出现在画面背景中，但未演示 query 所问的漏气检查操作。 | 第三轮仲裁复核：维持R1原判（等级/时间/泄漏均确认无误）。</t>
        </is>
      </c>
      <c r="AC1959" s="46" t="inlineStr">
        <is>
          <t>completed</t>
        </is>
      </c>
      <c r="AD1959" s="46" t="inlineStr">
        <is>
          <t>2026-07-28T20:35:21+08:00</t>
        </is>
      </c>
      <c r="AE1959" s="47">
        <f>IF(AC1959&lt;&gt;"completed","",IF(W1959=O1959,"no","yes"))</f>
        <v/>
      </c>
      <c r="AF1959" s="47">
        <f>IF(AC1959&lt;&gt;"completed","",IF(AND(X1959=P1959,Y1959=Q1959),"no","yes"))</f>
        <v/>
      </c>
      <c r="AG1959" s="47">
        <f>IF(AC1959&lt;&gt;"completed","待复核",IF(OR(W1959="",Z1959="",AA1959="",AD1959=""),"缺少必填项",IF(AND(OR(AE1959="yes",AF1959="yes"),AB1959=""),"修正原因缺失",IF(OR(W1959=0,W1959=1),IF(AND(X1959="",Y1959=""),"通过","0/1级时间应留空"),IF(AND(OR(W1959=2,W1959=3),X1959&lt;&gt;"",Y1959&lt;&gt;"",X1959&gt;=I1959,Y1959&lt;=J1959,Y1959&gt;X1959),"通过","2/3级时间无效")))))</f>
        <v/>
      </c>
    </row>
    <row r="1960">
      <c r="A1960" s="45" t="inlineStr">
        <is>
          <t>VQ-047</t>
        </is>
      </c>
      <c r="B1960" s="52" t="inlineStr">
        <is>
          <t>压力锅不能密封或一直漏气时怎样检查？</t>
        </is>
      </c>
      <c r="C1960" s="45" t="inlineStr">
        <is>
          <t>zh-CN</t>
        </is>
      </c>
      <c r="D1960" s="45" t="inlineStr">
        <is>
          <t>Pressure Cooker</t>
        </is>
      </c>
      <c r="E1960" s="45" t="inlineStr">
        <is>
          <t>troubleshooting</t>
        </is>
      </c>
      <c r="F1960" s="45" t="inlineStr">
        <is>
          <t>source_disjoint_test</t>
        </is>
      </c>
      <c r="G1960" s="45" t="inlineStr">
        <is>
          <t>pressure-020-scene-0008</t>
        </is>
      </c>
      <c r="H1960" s="45" t="inlineStr">
        <is>
          <t>pressure-020</t>
        </is>
      </c>
      <c r="I1960" s="59" t="inlineStr">
        <is>
          <t>176.677</t>
        </is>
      </c>
      <c r="J1960" s="59" t="inlineStr">
        <is>
          <t>181.248</t>
        </is>
      </c>
      <c r="K1960" s="45" t="inlineStr">
        <is>
          <t>items/pressure-020-scene-0008/clip.mp4</t>
        </is>
      </c>
      <c r="L1960" s="45" t="inlineStr">
        <is>
          <t>items/pressure-020-scene-0008/thumbnail.jpg</t>
        </is>
      </c>
      <c r="M1960" s="52" t="inlineStr">
        <is>
          <t>ASR: for six minutes okay so it's done so I'm gonna go ahead and hit ah because we we wanna just let the steam out right away. Okay, so the rice is done.
VLM: Visual summary: A person in a red shirt is interacting with a stainless steel pressure cooker in a kitchen setting.
视觉摘要: 一个人穿着红色衬衫，在厨房环境中与一个不锈钢压力锅互动。
Visible product: Pressure Cooker
Visible components: stainless steel pot body; black lid; handle on lid; pressure release valve; white indicator tube
Visible actions: person's hand pressing down on the lid handle
Visible states: pressure cooker appears to be closed and sealed
Visual uncertainty: The exact model or brand of the pressure cooker is not visible. The person's full face and other body parts are not visible. The specific action being performed (e.g., locking, sealing, starting) is not fully clear from the frames.</t>
        </is>
      </c>
      <c r="N1960" s="45" t="inlineStr">
        <is>
          <t>34</t>
        </is>
      </c>
      <c r="O1960" s="45" t="inlineStr">
        <is>
          <t>1</t>
        </is>
      </c>
      <c r="P1960" s="59" t="str"/>
      <c r="Q1960" s="59" t="str"/>
      <c r="R1960" s="52" t="inlineStr">
        <is>
          <t>The scene shows a person interacting with a pressure cooker, but no evidence of leak checking, sealing issues, or troubleshooting steps for leaks is visible or audible.</t>
        </is>
      </c>
      <c r="S1960" s="52" t="inlineStr">
        <is>
          <t>VLM</t>
        </is>
      </c>
      <c r="T1960" s="52" t="inlineStr">
        <is>
          <t>low</t>
        </is>
      </c>
      <c r="U1960" s="52" t="inlineStr">
        <is>
          <t>The visual and ASR evidence do not show any leak testing, sealing inspection, or related troubleshooting actions.</t>
        </is>
      </c>
      <c r="V1960" s="45" t="inlineStr">
        <is>
          <t>R1</t>
        </is>
      </c>
      <c r="W1960" s="46" t="inlineStr">
        <is>
          <t>0</t>
        </is>
      </c>
      <c r="X1960" s="60" t="n"/>
      <c r="Y1960" s="60" t="n"/>
      <c r="Z1960" s="46" t="inlineStr">
        <is>
          <t>no</t>
        </is>
      </c>
      <c r="AA1960" s="54" t="inlineStr">
        <is>
          <t>6 帧无漏气检查画面。</t>
        </is>
      </c>
      <c r="AB1960" s="54" t="inlineStr">
        <is>
          <t>AI=1→R1=0</t>
        </is>
      </c>
      <c r="AC1960" s="46" t="inlineStr">
        <is>
          <t>completed</t>
        </is>
      </c>
      <c r="AD1960" s="46" t="inlineStr">
        <is>
          <t>2026-07-28T01:55:19+08:00</t>
        </is>
      </c>
      <c r="AE1960" s="47">
        <f>IF(AC1960&lt;&gt;"completed","",IF(W1960=O1960,"no","yes"))</f>
        <v/>
      </c>
      <c r="AF1960" s="47">
        <f>IF(AC1960&lt;&gt;"completed","",IF(AND(X1960=P1960,Y1960=Q1960),"no","yes"))</f>
        <v/>
      </c>
      <c r="AG1960" s="47">
        <f>IF(AC1960&lt;&gt;"completed","待复核",IF(OR(W1960="",Z1960="",AA1960="",AD1960=""),"缺少必填项",IF(AND(OR(AE1960="yes",AF1960="yes"),AB1960=""),"修正原因缺失",IF(OR(W1960=0,W1960=1),IF(AND(X1960="",Y1960=""),"通过","0/1级时间应留空"),IF(AND(OR(W1960=2,W1960=3),X1960&lt;&gt;"",Y1960&lt;&gt;"",X1960&gt;=I1960,Y1960&lt;=J1960,Y1960&gt;X1960),"通过","2/3级时间无效")))))</f>
        <v/>
      </c>
    </row>
    <row r="1961">
      <c r="A1961" s="45" t="inlineStr">
        <is>
          <t>VQ-047</t>
        </is>
      </c>
      <c r="B1961" s="52" t="inlineStr">
        <is>
          <t>压力锅不能密封或一直漏气时怎样检查？</t>
        </is>
      </c>
      <c r="C1961" s="45" t="inlineStr">
        <is>
          <t>zh-CN</t>
        </is>
      </c>
      <c r="D1961" s="45" t="inlineStr">
        <is>
          <t>Pressure Cooker</t>
        </is>
      </c>
      <c r="E1961" s="45" t="inlineStr">
        <is>
          <t>troubleshooting</t>
        </is>
      </c>
      <c r="F1961" s="45" t="inlineStr">
        <is>
          <t>source_disjoint_test</t>
        </is>
      </c>
      <c r="G1961" s="45" t="inlineStr">
        <is>
          <t>pressure-033-scene-0063</t>
        </is>
      </c>
      <c r="H1961" s="45" t="inlineStr">
        <is>
          <t>pressure-033</t>
        </is>
      </c>
      <c r="I1961" s="59" t="inlineStr">
        <is>
          <t>758.425</t>
        </is>
      </c>
      <c r="J1961" s="59" t="inlineStr">
        <is>
          <t>760.961</t>
        </is>
      </c>
      <c r="K1961" s="45" t="inlineStr">
        <is>
          <t>items/pressure-033-scene-0063/clip.mp4</t>
        </is>
      </c>
      <c r="L1961" s="45" t="inlineStr">
        <is>
          <t>items/pressure-033-scene-0063/thumbnail.jpg</t>
        </is>
      </c>
      <c r="M1961" s="52" t="inlineStr">
        <is>
          <t>OCR: HEALTHY (preserves natural nutrients)
VLM: Visual summary: A pressure cooker is on a stovetop with steam rising from it, and text overlay indicates it is fast.
视觉摘要: 一个压力锅在炉灶上，有蒸汽冒出，叠加文字显示其速度快。
Visible product: Pressure Cooker
Visible components: pressure cooker; stovetop; steam; text overlay
Visible states: steam rising from the pressure cooker
Visual uncertainty: The full context of the scene and the exact product model or brand are not visible.</t>
        </is>
      </c>
      <c r="N1961" s="45" t="inlineStr">
        <is>
          <t>35</t>
        </is>
      </c>
      <c r="O1961" s="45" t="inlineStr">
        <is>
          <t>0</t>
        </is>
      </c>
      <c r="P1961" s="59" t="str"/>
      <c r="Q1961" s="59" t="str"/>
      <c r="R1961" s="52" t="inlineStr">
        <is>
          <t>The scene shows a pressure cooker in normal operation with steam rising, indicating it is functioning, not leaking or failing to seal. No troubleshooting steps or diagnostic actions are visible.</t>
        </is>
      </c>
      <c r="S1961" s="52" t="inlineStr">
        <is>
          <t>VLM</t>
        </is>
      </c>
      <c r="T1961" s="52" t="inlineStr">
        <is>
          <t>low</t>
        </is>
      </c>
      <c r="U1961" s="52" t="inlineStr">
        <is>
          <t>The scene depicts normal operation, not a malfunctioning pressure cooker, and no diagnostic steps are shown.</t>
        </is>
      </c>
      <c r="V1961" s="45" t="inlineStr">
        <is>
          <t>R1</t>
        </is>
      </c>
      <c r="W1961" s="46" t="inlineStr">
        <is>
          <t>0</t>
        </is>
      </c>
      <c r="X1961" s="60" t="n"/>
      <c r="Y1961" s="60" t="n"/>
      <c r="Z1961" s="46" t="inlineStr">
        <is>
          <t>no</t>
        </is>
      </c>
      <c r="AA1961" s="54" t="inlineStr">
        <is>
          <t>全部6帧（t=758.4s–761.0s）展示压力锅正常工作中冒蒸汽的画面，属于正常运行状态演示，没有任何检查密封性或漏气故障排查的操作步骤出现。</t>
        </is>
      </c>
      <c r="AB1961" s="54" t="n"/>
      <c r="AC1961" s="46" t="inlineStr">
        <is>
          <t>completed</t>
        </is>
      </c>
      <c r="AD1961" s="46" t="inlineStr">
        <is>
          <t>2026-07-28T02:00:15+08:00</t>
        </is>
      </c>
      <c r="AE1961" s="47">
        <f>IF(AC1961&lt;&gt;"completed","",IF(W1961=O1961,"no","yes"))</f>
        <v/>
      </c>
      <c r="AF1961" s="47">
        <f>IF(AC1961&lt;&gt;"completed","",IF(AND(X1961=P1961,Y1961=Q1961),"no","yes"))</f>
        <v/>
      </c>
      <c r="AG1961" s="47">
        <f>IF(AC1961&lt;&gt;"completed","待复核",IF(OR(W1961="",Z1961="",AA1961="",AD1961=""),"缺少必填项",IF(AND(OR(AE1961="yes",AF1961="yes"),AB1961=""),"修正原因缺失",IF(OR(W1961=0,W1961=1),IF(AND(X1961="",Y1961=""),"通过","0/1级时间应留空"),IF(AND(OR(W1961=2,W1961=3),X1961&lt;&gt;"",Y1961&lt;&gt;"",X1961&gt;=I1961,Y1961&lt;=J1961,Y1961&gt;X1961),"通过","2/3级时间无效")))))</f>
        <v/>
      </c>
    </row>
    <row r="1962">
      <c r="A1962" s="45" t="inlineStr">
        <is>
          <t>VQ-047</t>
        </is>
      </c>
      <c r="B1962" s="52" t="inlineStr">
        <is>
          <t>压力锅不能密封或一直漏气时怎样检查？</t>
        </is>
      </c>
      <c r="C1962" s="45" t="inlineStr">
        <is>
          <t>zh-CN</t>
        </is>
      </c>
      <c r="D1962" s="45" t="inlineStr">
        <is>
          <t>Pressure Cooker</t>
        </is>
      </c>
      <c r="E1962" s="45" t="inlineStr">
        <is>
          <t>troubleshooting</t>
        </is>
      </c>
      <c r="F1962" s="45" t="inlineStr">
        <is>
          <t>source_disjoint_test</t>
        </is>
      </c>
      <c r="G1962" s="45" t="inlineStr">
        <is>
          <t>pressure-037-scene-0003</t>
        </is>
      </c>
      <c r="H1962" s="45" t="inlineStr">
        <is>
          <t>pressure-037</t>
        </is>
      </c>
      <c r="I1962" s="59" t="inlineStr">
        <is>
          <t>10.801</t>
        </is>
      </c>
      <c r="J1962" s="59" t="inlineStr">
        <is>
          <t>14.512</t>
        </is>
      </c>
      <c r="K1962" s="45" t="inlineStr">
        <is>
          <t>items/pressure-037-scene-0003/clip.mp4</t>
        </is>
      </c>
      <c r="L1962" s="45" t="inlineStr">
        <is>
          <t>items/pressure-037-scene-0003/thumbnail.jpg</t>
        </is>
      </c>
      <c r="M1962" s="52" t="inlineStr">
        <is>
          <t>VLM: Visual summary: A collage of images showcasing various cooked meals and an Instant Pot pressure cooker, with a central text overlay stating 'The Instant Pot has a cult following.'
视觉摘要: 展示各种菜肴和电压力锅的图片拼贴，中间有文字“Instant Pot 有一群狂热追随者”。
Visible product: Instant Pot
Visible components: Instant Pot pressure cooker; cooked meals; text overlay</t>
        </is>
      </c>
      <c r="N1962" s="45" t="inlineStr">
        <is>
          <t>36</t>
        </is>
      </c>
      <c r="O1962" s="45" t="inlineStr">
        <is>
          <t>0</t>
        </is>
      </c>
      <c r="P1962" s="59" t="str"/>
      <c r="Q1962" s="59" t="str"/>
      <c r="R1962" s="52" t="inlineStr">
        <is>
          <t>The scene shows a promotional collage of cooked meals and an Instant Pot with text about its popularity, not troubleshooting or checking for leaks.</t>
        </is>
      </c>
      <c r="S1962" s="52" t="inlineStr">
        <is>
          <t>VLM</t>
        </is>
      </c>
      <c r="T1962" s="52" t="inlineStr">
        <is>
          <t>low</t>
        </is>
      </c>
      <c r="U1962" s="52" t="inlineStr">
        <is>
          <t>No visual, spoken, or OCR evidence addresses checking for leaks or sealing issues.</t>
        </is>
      </c>
      <c r="V1962" s="45" t="inlineStr">
        <is>
          <t>R1</t>
        </is>
      </c>
      <c r="W1962" s="46" t="inlineStr">
        <is>
          <t>0</t>
        </is>
      </c>
      <c r="X1962" s="60" t="n"/>
      <c r="Y1962" s="60" t="n"/>
      <c r="Z1962" s="46" t="inlineStr">
        <is>
          <t>no</t>
        </is>
      </c>
      <c r="AA1962" s="54" t="inlineStr">
        <is>
          <t>6帧为菜肴拼贴+宣传文字，无锅盖密封或漏气检查相关画面。</t>
        </is>
      </c>
      <c r="AB1962" s="54" t="n"/>
      <c r="AC1962" s="46" t="inlineStr">
        <is>
          <t>completed</t>
        </is>
      </c>
      <c r="AD1962" s="46" t="inlineStr">
        <is>
          <t>2026-07-28T01:55:19+08:00</t>
        </is>
      </c>
      <c r="AE1962" s="47">
        <f>IF(AC1962&lt;&gt;"completed","",IF(W1962=O1962,"no","yes"))</f>
        <v/>
      </c>
      <c r="AF1962" s="47">
        <f>IF(AC1962&lt;&gt;"completed","",IF(AND(X1962=P1962,Y1962=Q1962),"no","yes"))</f>
        <v/>
      </c>
      <c r="AG1962" s="47">
        <f>IF(AC1962&lt;&gt;"completed","待复核",IF(OR(W1962="",Z1962="",AA1962="",AD1962=""),"缺少必填项",IF(AND(OR(AE1962="yes",AF1962="yes"),AB1962=""),"修正原因缺失",IF(OR(W1962=0,W1962=1),IF(AND(X1962="",Y1962=""),"通过","0/1级时间应留空"),IF(AND(OR(W1962=2,W1962=3),X1962&lt;&gt;"",Y1962&lt;&gt;"",X1962&gt;=I1962,Y1962&lt;=J1962,Y1962&gt;X1962),"通过","2/3级时间无效")))))</f>
        <v/>
      </c>
    </row>
    <row r="1963">
      <c r="A1963" s="45" t="inlineStr">
        <is>
          <t>VQ-047</t>
        </is>
      </c>
      <c r="B1963" s="52" t="inlineStr">
        <is>
          <t>压力锅不能密封或一直漏气时怎样检查？</t>
        </is>
      </c>
      <c r="C1963" s="45" t="inlineStr">
        <is>
          <t>zh-CN</t>
        </is>
      </c>
      <c r="D1963" s="45" t="inlineStr">
        <is>
          <t>Pressure Cooker</t>
        </is>
      </c>
      <c r="E1963" s="45" t="inlineStr">
        <is>
          <t>troubleshooting</t>
        </is>
      </c>
      <c r="F1963" s="45" t="inlineStr">
        <is>
          <t>source_disjoint_test</t>
        </is>
      </c>
      <c r="G1963" s="45" t="inlineStr">
        <is>
          <t>pressure-040-scene-0025</t>
        </is>
      </c>
      <c r="H1963" s="45" t="inlineStr">
        <is>
          <t>pressure-040</t>
        </is>
      </c>
      <c r="I1963" s="59" t="inlineStr">
        <is>
          <t>268.235</t>
        </is>
      </c>
      <c r="J1963" s="59" t="inlineStr">
        <is>
          <t>283.016</t>
        </is>
      </c>
      <c r="K1963" s="45" t="inlineStr">
        <is>
          <t>items/pressure-040-scene-0025/clip.mp4</t>
        </is>
      </c>
      <c r="L1963" s="45" t="inlineStr">
        <is>
          <t>items/pressure-040-scene-0025/thumbnail.jpg</t>
        </is>
      </c>
      <c r="M1963" s="52" t="inlineStr">
        <is>
          <t>ASR: Okay, this is by far the hardest part of doing this. Of the pressure cooker? Of the pressure, any of them. Wait for it. We can do this, you and I together. You just have to click it? You just have to click it down where it says lock. I just, you know, like I don't like to read manuals.
OCR: T CLE omp 800% P PCTV PARK CITY TELEVISION CHET EVISION FAGOR 8888 Pomy 00% P VISIC Pamp 100% P
VLM: Visual summary: Two people are standing at a kitchen counter with a pressure cooker and various ingredients. One person is lifting the lid of the pressure cooker.
视觉摘要: 两个人站在厨房操作台前，台面上放着一个压力锅和各种食材。其中一人正在抬起压力锅的锅盖。
Visible product: Pressure Cooker
Visible components: pressure cooker; digital display; control buttons; glass; carton; bottle; jar; mug; PCTV logo
Visible actions: lifting the lid of the pressure cooker
Visible states: digital display showing '00:28'</t>
        </is>
      </c>
      <c r="N1963" s="45" t="inlineStr">
        <is>
          <t>37</t>
        </is>
      </c>
      <c r="O1963" s="45" t="inlineStr">
        <is>
          <t>1</t>
        </is>
      </c>
      <c r="P1963" s="59" t="str"/>
      <c r="Q1963" s="59" t="str"/>
      <c r="R1963" s="52" t="inlineStr">
        <is>
          <t>The scene shows a person lifting the lid of a pressure cooker, but does not show or mention any steps for checking sealing or leak issues. The ASR discusses 'clicking it down where it says lock' but does not address troubleshooting leaks or sealing problems.</t>
        </is>
      </c>
      <c r="S1963" s="52" t="inlineStr">
        <is>
          <t>VLM|ASR</t>
        </is>
      </c>
      <c r="T1963" s="52" t="inlineStr">
        <is>
          <t>low</t>
        </is>
      </c>
      <c r="U1963" s="52" t="inlineStr">
        <is>
          <t>No evidence of checking sealing or leak troubleshooting steps is present.</t>
        </is>
      </c>
      <c r="V1963" s="45" t="inlineStr">
        <is>
          <t>R1</t>
        </is>
      </c>
      <c r="W1963" s="46" t="inlineStr">
        <is>
          <t>0</t>
        </is>
      </c>
      <c r="X1963" s="60" t="n"/>
      <c r="Y1963" s="60" t="n"/>
      <c r="Z1963" s="46" t="inlineStr">
        <is>
          <t>no</t>
        </is>
      </c>
      <c r="AA1963" s="54" t="inlineStr">
        <is>
          <t>画面仅展示盖子被放置和按下的过程,无任何漏气检查或密封故障排查演示。</t>
        </is>
      </c>
      <c r="AB1963" s="54" t="inlineStr">
        <is>
          <t>AI=1→R1=0</t>
        </is>
      </c>
      <c r="AC1963" s="46" t="inlineStr">
        <is>
          <t>completed</t>
        </is>
      </c>
      <c r="AD1963" s="46" t="inlineStr">
        <is>
          <t>2026-07-28T01:55:19+08:00</t>
        </is>
      </c>
      <c r="AE1963" s="47">
        <f>IF(AC1963&lt;&gt;"completed","",IF(W1963=O1963,"no","yes"))</f>
        <v/>
      </c>
      <c r="AF1963" s="47">
        <f>IF(AC1963&lt;&gt;"completed","",IF(AND(X1963=P1963,Y1963=Q1963),"no","yes"))</f>
        <v/>
      </c>
      <c r="AG1963" s="47">
        <f>IF(AC1963&lt;&gt;"completed","待复核",IF(OR(W1963="",Z1963="",AA1963="",AD1963=""),"缺少必填项",IF(AND(OR(AE1963="yes",AF1963="yes"),AB1963=""),"修正原因缺失",IF(OR(W1963=0,W1963=1),IF(AND(X1963="",Y1963=""),"通过","0/1级时间应留空"),IF(AND(OR(W1963=2,W1963=3),X1963&lt;&gt;"",Y1963&lt;&gt;"",X1963&gt;=I1963,Y1963&lt;=J1963,Y1963&gt;X1963),"通过","2/3级时间无效")))))</f>
        <v/>
      </c>
    </row>
    <row r="1964">
      <c r="A1964" s="45" t="inlineStr">
        <is>
          <t>VQ-047</t>
        </is>
      </c>
      <c r="B1964" s="52" t="inlineStr">
        <is>
          <t>压力锅不能密封或一直漏气时怎样检查？</t>
        </is>
      </c>
      <c r="C1964" s="45" t="inlineStr">
        <is>
          <t>zh-CN</t>
        </is>
      </c>
      <c r="D1964" s="45" t="inlineStr">
        <is>
          <t>Pressure Cooker</t>
        </is>
      </c>
      <c r="E1964" s="45" t="inlineStr">
        <is>
          <t>troubleshooting</t>
        </is>
      </c>
      <c r="F1964" s="45" t="inlineStr">
        <is>
          <t>source_disjoint_test</t>
        </is>
      </c>
      <c r="G1964" s="45" t="inlineStr">
        <is>
          <t>pressure-037-scene-0011</t>
        </is>
      </c>
      <c r="H1964" s="45" t="inlineStr">
        <is>
          <t>pressure-037</t>
        </is>
      </c>
      <c r="I1964" s="59" t="inlineStr">
        <is>
          <t>54.17</t>
        </is>
      </c>
      <c r="J1964" s="59" t="inlineStr">
        <is>
          <t>61.384</t>
        </is>
      </c>
      <c r="K1964" s="45" t="inlineStr">
        <is>
          <t>items/pressure-037-scene-0011/clip.mp4</t>
        </is>
      </c>
      <c r="L1964" s="45" t="inlineStr">
        <is>
          <t>items/pressure-037-scene-0011/thumbnail.jpg</t>
        </is>
      </c>
      <c r="M1964" s="52" t="inlineStr">
        <is>
          <t>OCR: INSIDERPICKS The creamiest mac and cheese NSTDER PICKS Or even hard-boiled eggs.
VLM: Visual summary: A hand places eggs into a steamer basket inside a pressure cooker.
视觉摘要: 一只手将鸡蛋放入压力锅内的蒸笼中。
Visible product: Pressure Cooker
Visible components: pressure cooker; steamer basket; eggs; hand
Visible actions: placing eggs into steamer basket
Visible warnings: INSIDER PICKS</t>
        </is>
      </c>
      <c r="N1964" s="45" t="inlineStr">
        <is>
          <t>38</t>
        </is>
      </c>
      <c r="O1964" s="45" t="inlineStr">
        <is>
          <t>0</t>
        </is>
      </c>
      <c r="P1964" s="59" t="str"/>
      <c r="Q1964" s="59" t="str"/>
      <c r="R1964" s="52" t="inlineStr">
        <is>
          <t>The scene shows placing eggs into a steamer basket inside a pressure cooker, which is unrelated to checking for sealing or leaks.</t>
        </is>
      </c>
      <c r="S1964" s="52" t="inlineStr">
        <is>
          <t>VLM</t>
        </is>
      </c>
      <c r="T1964" s="52" t="inlineStr">
        <is>
          <t>low</t>
        </is>
      </c>
      <c r="U1964" s="52" t="inlineStr">
        <is>
          <t>The action and context do not address troubleshooting sealing or leakage issues.</t>
        </is>
      </c>
      <c r="V1964" s="45" t="inlineStr">
        <is>
          <t>R1</t>
        </is>
      </c>
      <c r="W1964" s="46" t="inlineStr">
        <is>
          <t>0</t>
        </is>
      </c>
      <c r="X1964" s="60" t="n"/>
      <c r="Y1964" s="60" t="n"/>
      <c r="Z1964" s="46" t="inlineStr">
        <is>
          <t>no</t>
        </is>
      </c>
      <c r="AA1964" s="54" t="inlineStr">
        <is>
          <t>场景仅展示备料，无密封检查、漏气排查或相关故障处理。</t>
        </is>
      </c>
      <c r="AB1964" s="54" t="n"/>
      <c r="AC1964" s="46" t="inlineStr">
        <is>
          <t>completed</t>
        </is>
      </c>
      <c r="AD1964" s="46" t="inlineStr">
        <is>
          <t>2026-07-28T01:55:19+08:00</t>
        </is>
      </c>
      <c r="AE1964" s="47">
        <f>IF(AC1964&lt;&gt;"completed","",IF(W1964=O1964,"no","yes"))</f>
        <v/>
      </c>
      <c r="AF1964" s="47">
        <f>IF(AC1964&lt;&gt;"completed","",IF(AND(X1964=P1964,Y1964=Q1964),"no","yes"))</f>
        <v/>
      </c>
      <c r="AG1964" s="47">
        <f>IF(AC1964&lt;&gt;"completed","待复核",IF(OR(W1964="",Z1964="",AA1964="",AD1964=""),"缺少必填项",IF(AND(OR(AE1964="yes",AF1964="yes"),AB1964=""),"修正原因缺失",IF(OR(W1964=0,W1964=1),IF(AND(X1964="",Y1964=""),"通过","0/1级时间应留空"),IF(AND(OR(W1964=2,W1964=3),X1964&lt;&gt;"",Y1964&lt;&gt;"",X1964&gt;=I1964,Y1964&lt;=J1964,Y1964&gt;X1964),"通过","2/3级时间无效")))))</f>
        <v/>
      </c>
    </row>
    <row r="1965">
      <c r="A1965" s="45" t="inlineStr">
        <is>
          <t>VQ-047</t>
        </is>
      </c>
      <c r="B1965" s="52" t="inlineStr">
        <is>
          <t>压力锅不能密封或一直漏气时怎样检查？</t>
        </is>
      </c>
      <c r="C1965" s="45" t="inlineStr">
        <is>
          <t>zh-CN</t>
        </is>
      </c>
      <c r="D1965" s="45" t="inlineStr">
        <is>
          <t>Pressure Cooker</t>
        </is>
      </c>
      <c r="E1965" s="45" t="inlineStr">
        <is>
          <t>troubleshooting</t>
        </is>
      </c>
      <c r="F1965" s="45" t="inlineStr">
        <is>
          <t>source_disjoint_test</t>
        </is>
      </c>
      <c r="G1965" s="45" t="inlineStr">
        <is>
          <t>pressure-040-scene-0017</t>
        </is>
      </c>
      <c r="H1965" s="45" t="inlineStr">
        <is>
          <t>pressure-040</t>
        </is>
      </c>
      <c r="I1965" s="59" t="inlineStr">
        <is>
          <t>204.805</t>
        </is>
      </c>
      <c r="J1965" s="59" t="inlineStr">
        <is>
          <t>208.308</t>
        </is>
      </c>
      <c r="K1965" s="45" t="inlineStr">
        <is>
          <t>items/pressure-040-scene-0017/clip.mp4</t>
        </is>
      </c>
      <c r="L1965" s="45" t="inlineStr">
        <is>
          <t>items/pressure-040-scene-0017/thumbnail.jpg</t>
        </is>
      </c>
      <c r="M1965" s="52" t="inlineStr">
        <is>
          <t>ASR: That's good. And I'm adding a little bit more salt because we're doing a savory one. Love it.
OCR: PCTV PARK CITY TELEVISION
VLM: Visual summary: A person pours a liquid from a metal cup into a pressure cooker while another person smiles nearby.
视觉摘要: 一个人将液体从金属杯倒入压力锅，旁边另一个人在微笑。
Visible product: Pressure Cooker
Visible components: metal cup; pressure cooker; plate; PCTV logo
Visible actions: pouring liquid; smiling
Visible states: liquid being poured; person holding cup
Visual uncertainty: The full product name or model is not visible. The exact contents of the cup are not identifiable.</t>
        </is>
      </c>
      <c r="N1965" s="45" t="inlineStr">
        <is>
          <t>39</t>
        </is>
      </c>
      <c r="O1965" s="45" t="inlineStr">
        <is>
          <t>0</t>
        </is>
      </c>
      <c r="P1965" s="59" t="str"/>
      <c r="Q1965" s="59" t="str"/>
      <c r="R1965" s="52" t="inlineStr">
        <is>
          <t>The scene shows liquid being poured into a pressure cooker but does not address sealing issues or leak detection.</t>
        </is>
      </c>
      <c r="S1965" s="52" t="inlineStr">
        <is>
          <t>VLM</t>
        </is>
      </c>
      <c r="T1965" s="52" t="inlineStr">
        <is>
          <t>low</t>
        </is>
      </c>
      <c r="U1965" s="52" t="inlineStr">
        <is>
          <t>No evidence of troubleshooting, leakage, or sealing checks is present.</t>
        </is>
      </c>
      <c r="V1965" s="45" t="inlineStr">
        <is>
          <t>R1</t>
        </is>
      </c>
      <c r="W1965" s="46" t="inlineStr">
        <is>
          <t>0</t>
        </is>
      </c>
      <c r="X1965" s="60" t="n"/>
      <c r="Y1965" s="60" t="n"/>
      <c r="Z1965" s="46" t="inlineStr">
        <is>
          <t>no</t>
        </is>
      </c>
      <c r="AA1965" s="54" t="inlineStr">
        <is>
          <t>第1-6帧（t=204.8s-208.3s）画面为往压力锅中倒液体，没有检查密封或漏气的动作。</t>
        </is>
      </c>
      <c r="AB1965" s="54" t="n"/>
      <c r="AC1965" s="46" t="inlineStr">
        <is>
          <t>completed</t>
        </is>
      </c>
      <c r="AD1965" s="46" t="inlineStr">
        <is>
          <t>2026-07-28T02:00:15+08:00</t>
        </is>
      </c>
      <c r="AE1965" s="47">
        <f>IF(AC1965&lt;&gt;"completed","",IF(W1965=O1965,"no","yes"))</f>
        <v/>
      </c>
      <c r="AF1965" s="47">
        <f>IF(AC1965&lt;&gt;"completed","",IF(AND(X1965=P1965,Y1965=Q1965),"no","yes"))</f>
        <v/>
      </c>
      <c r="AG1965" s="47">
        <f>IF(AC1965&lt;&gt;"completed","待复核",IF(OR(W1965="",Z1965="",AA1965="",AD1965=""),"缺少必填项",IF(AND(OR(AE1965="yes",AF1965="yes"),AB1965=""),"修正原因缺失",IF(OR(W1965=0,W1965=1),IF(AND(X1965="",Y1965=""),"通过","0/1级时间应留空"),IF(AND(OR(W1965=2,W1965=3),X1965&lt;&gt;"",Y1965&lt;&gt;"",X1965&gt;=I1965,Y1965&lt;=J1965,Y1965&gt;X1965),"通过","2/3级时间无效")))))</f>
        <v/>
      </c>
    </row>
    <row r="1966">
      <c r="A1966" s="45" t="inlineStr">
        <is>
          <t>VQ-047</t>
        </is>
      </c>
      <c r="B1966" s="52" t="inlineStr">
        <is>
          <t>压力锅不能密封或一直漏气时怎样检查？</t>
        </is>
      </c>
      <c r="C1966" s="45" t="inlineStr">
        <is>
          <t>zh-CN</t>
        </is>
      </c>
      <c r="D1966" s="45" t="inlineStr">
        <is>
          <t>Pressure Cooker</t>
        </is>
      </c>
      <c r="E1966" s="45" t="inlineStr">
        <is>
          <t>troubleshooting</t>
        </is>
      </c>
      <c r="F1966" s="45" t="inlineStr">
        <is>
          <t>source_disjoint_test</t>
        </is>
      </c>
      <c r="G1966" s="45" t="inlineStr">
        <is>
          <t>pressure-033-scene-0020</t>
        </is>
      </c>
      <c r="H1966" s="45" t="inlineStr">
        <is>
          <t>pressure-033</t>
        </is>
      </c>
      <c r="I1966" s="59" t="inlineStr">
        <is>
          <t>196.096</t>
        </is>
      </c>
      <c r="J1966" s="59" t="inlineStr">
        <is>
          <t>204.071</t>
        </is>
      </c>
      <c r="K1966" s="45" t="inlineStr">
        <is>
          <t>items/pressure-033-scene-0020/clip.mp4</t>
        </is>
      </c>
      <c r="L1966" s="45" t="inlineStr">
        <is>
          <t>items/pressure-033-scene-0020/thumbnail.jpg</t>
        </is>
      </c>
      <c r="M1966" s="52" t="inlineStr">
        <is>
          <t>ASR: Before cooking in your Fagor pressure cooker, always make sure that the rubber gasket
VLM: Visual summary: A chef in a kitchen prepares to cook with a pressure cooker, while an on-screen text overlay lists a safety reminder.
视觉摘要: 一位厨师在厨房里准备使用压力锅烹饪，屏幕上显示着安全提醒。
Visible product: Pressure Cooker
Visible components: pressure cooker; chef's coat; stove; counter; sign with text 'PRESSURE COOKER'; gasket; valves
Visible actions: chef preparing food; chef handling pressure cooker
Visible states: pressure cooker is open; text overlay is displayed
Visible warnings: Points to Remember; Before Cooking; Check gasket and valves.
Visual uncertainty: The exact model or brand of the pressure cooker is not visible. The specific food being prepared is not clearly identifiable.</t>
        </is>
      </c>
      <c r="N1966" s="45" t="inlineStr">
        <is>
          <t>40</t>
        </is>
      </c>
      <c r="O1966" s="45" t="inlineStr">
        <is>
          <t>2</t>
        </is>
      </c>
      <c r="P1966" s="59" t="inlineStr">
        <is>
          <t>196.096</t>
        </is>
      </c>
      <c r="Q1966" s="59" t="inlineStr">
        <is>
          <t>204.071</t>
        </is>
      </c>
      <c r="R1966" s="52" t="inlineStr">
        <is>
          <t>The visual and ASR evidence mention checking the gasket and valves as a safety reminder before cooking, which is relevant to troubleshooting sealing issues, though no direct step for checking leaks is shown.</t>
        </is>
      </c>
      <c r="S1966" s="52" t="inlineStr">
        <is>
          <t>VLM|ASR</t>
        </is>
      </c>
      <c r="T1966" s="52" t="inlineStr">
        <is>
          <t>low</t>
        </is>
      </c>
      <c r="U1966" s="52" t="inlineStr">
        <is>
          <t>The evidence mentions checking the gasket and valves, which are components related to sealing, but does not show or describe the specific process of checking for leaks or non-sealing behavior.</t>
        </is>
      </c>
      <c r="V1966" s="45" t="inlineStr">
        <is>
          <t>R1</t>
        </is>
      </c>
      <c r="W1966" s="46" t="inlineStr">
        <is>
          <t>2</t>
        </is>
      </c>
      <c r="X1966" s="60" t="n">
        <v>196.1</v>
      </c>
      <c r="Y1966" s="60" t="n">
        <v>204.071</v>
      </c>
      <c r="Z1966" s="46" t="inlineStr">
        <is>
          <t>no</t>
        </is>
      </c>
      <c r="AA1966" s="54" t="inlineStr">
        <is>
          <t>第2-3帧（t=197.7s-199.3s）清晰显示“Before Cooking Check gasket and valves”字幕，第1、6帧手指向锅盖阀门，提示密封相关检查，但未完整演示漏气排查步骤。</t>
        </is>
      </c>
      <c r="AB1966" s="54" t="inlineStr">
        <is>
          <t>时间按实际证据片段重定位</t>
        </is>
      </c>
      <c r="AC1966" s="46" t="inlineStr">
        <is>
          <t>completed</t>
        </is>
      </c>
      <c r="AD1966" s="46" t="inlineStr">
        <is>
          <t>2026-07-28T01:55:19+08:00</t>
        </is>
      </c>
      <c r="AE1966" s="47">
        <f>IF(AC1966&lt;&gt;"completed","",IF(W1966=O1966,"no","yes"))</f>
        <v/>
      </c>
      <c r="AF1966" s="47">
        <f>IF(AC1966&lt;&gt;"completed","",IF(AND(X1966=P1966,Y1966=Q1966),"no","yes"))</f>
        <v/>
      </c>
      <c r="AG1966" s="47">
        <f>IF(AC1966&lt;&gt;"completed","待复核",IF(OR(W1966="",Z1966="",AA1966="",AD1966=""),"缺少必填项",IF(AND(OR(AE1966="yes",AF1966="yes"),AB1966=""),"修正原因缺失",IF(OR(W1966=0,W1966=1),IF(AND(X1966="",Y1966=""),"通过","0/1级时间应留空"),IF(AND(OR(W1966=2,W1966=3),X1966&lt;&gt;"",Y1966&lt;&gt;"",X1966&gt;=I1966,Y1966&lt;=J1966,Y1966&gt;X1966),"通过","2/3级时间无效")))))</f>
        <v/>
      </c>
    </row>
    <row r="1967">
      <c r="A1967" s="45" t="inlineStr">
        <is>
          <t>VQ-047</t>
        </is>
      </c>
      <c r="B1967" s="52" t="inlineStr">
        <is>
          <t>压力锅不能密封或一直漏气时怎样检查？</t>
        </is>
      </c>
      <c r="C1967" s="45" t="inlineStr">
        <is>
          <t>zh-CN</t>
        </is>
      </c>
      <c r="D1967" s="45" t="inlineStr">
        <is>
          <t>Pressure Cooker</t>
        </is>
      </c>
      <c r="E1967" s="45" t="inlineStr">
        <is>
          <t>troubleshooting</t>
        </is>
      </c>
      <c r="F1967" s="45" t="inlineStr">
        <is>
          <t>source_disjoint_test</t>
        </is>
      </c>
      <c r="G1967" s="45" t="inlineStr">
        <is>
          <t>pressure-033-scene-0022</t>
        </is>
      </c>
      <c r="H1967" s="45" t="inlineStr">
        <is>
          <t>pressure-033</t>
        </is>
      </c>
      <c r="I1967" s="59" t="inlineStr">
        <is>
          <t>210.077</t>
        </is>
      </c>
      <c r="J1967" s="59" t="inlineStr">
        <is>
          <t>231.164</t>
        </is>
      </c>
      <c r="K1967" s="45" t="inlineStr">
        <is>
          <t>items/pressure-033-scene-0022/clip.mp4</t>
        </is>
      </c>
      <c r="L1967" s="45" t="inlineStr">
        <is>
          <t>items/pressure-033-scene-0022/thumbnail.jpg</t>
        </is>
      </c>
      <c r="M1967" s="52" t="inlineStr">
        <is>
          <t>ASR: Also, visibly check the gasket to make sure that there are no tears or cracks in the rubber itself. You should really replace your gasket every 12 to 18 months. Also, before using the pressure cooker, always check any of the valves on the underside of the lid to make sure that they're in perfect working order. If the valve has an opening in it, make sure there's no food blocking the opening itself. If there are any moving parts or spring mechanisms,
VLM: Visual summary: A man in a chef's coat demonstrates parts of a pressure cooker in a kitchen setting.
视觉摘要: 一名穿着厨师服的男子在厨房环境中演示压力锅的部件。
Visible product: Pressure Cooker
Visible components: pressure cooker lid; pressure cooker gasket; pressure cooker pot; book titled 'PRESSURE COOKER'; oven; countertop; vegetables
Visible actions: man holding a blue gasket; man holding a metal lid; man pointing to a valve on the lid
Visible states: man speaking; lid being held up for display; gasket being held up for display
Visible warnings: PRESSURE COOKER</t>
        </is>
      </c>
      <c r="N1967" s="45" t="inlineStr">
        <is>
          <t>41</t>
        </is>
      </c>
      <c r="O1967" s="45" t="inlineStr">
        <is>
          <t>2</t>
        </is>
      </c>
      <c r="P1967" s="59" t="inlineStr">
        <is>
          <t>210.077</t>
        </is>
      </c>
      <c r="Q1967" s="59" t="inlineStr">
        <is>
          <t>231.164</t>
        </is>
      </c>
      <c r="R1967" s="52" t="inlineStr">
        <is>
          <t>ASR mentions checking the gasket for tears or cracks and replacing it every 12-18 months, and checking valves for blockages; VLM shows visual demonstration of gasket and valve inspection. These are adjacent troubleshooting steps relevant to sealing issues.</t>
        </is>
      </c>
      <c r="S1967" s="52" t="inlineStr">
        <is>
          <t>ASR|VLM</t>
        </is>
      </c>
      <c r="T1967" s="52" t="inlineStr">
        <is>
          <t>low</t>
        </is>
      </c>
      <c r="U1967" s="52" t="inlineStr">
        <is>
          <t>No missing steps or ambiguous evidence; all evidence is within the scene and directly supports troubleshooting related to sealing.</t>
        </is>
      </c>
      <c r="V1967" s="45" t="inlineStr">
        <is>
          <t>R1</t>
        </is>
      </c>
      <c r="W1967" s="46" t="inlineStr">
        <is>
          <t>2</t>
        </is>
      </c>
      <c r="X1967" s="60" t="n">
        <v>210.1</v>
      </c>
      <c r="Y1967" s="60" t="n">
        <v>231.164</v>
      </c>
      <c r="Z1967" s="46" t="inlineStr">
        <is>
          <t>no</t>
        </is>
      </c>
      <c r="AA1967" s="54" t="inlineStr">
        <is>
          <t>第1–6帧（t=210.1s–231.2s）厨师逐帧展示并讲解密封圈（gasket），配合ASR说明需检查密封圈有无撕裂或裂纹、每12-18个月更换，这正是密封漏气故障排查的核心步骤之一。</t>
        </is>
      </c>
      <c r="AB1967" s="54" t="inlineStr">
        <is>
          <t>时间按实际证据片段重定位</t>
        </is>
      </c>
      <c r="AC1967" s="46" t="inlineStr">
        <is>
          <t>completed</t>
        </is>
      </c>
      <c r="AD1967" s="46" t="inlineStr">
        <is>
          <t>2026-07-28T02:12:44+08:00</t>
        </is>
      </c>
      <c r="AE1967" s="47">
        <f>IF(AC1967&lt;&gt;"completed","",IF(W1967=O1967,"no","yes"))</f>
        <v/>
      </c>
      <c r="AF1967" s="47">
        <f>IF(AC1967&lt;&gt;"completed","",IF(AND(X1967=P1967,Y1967=Q1967),"no","yes"))</f>
        <v/>
      </c>
      <c r="AG1967" s="47">
        <f>IF(AC1967&lt;&gt;"completed","待复核",IF(OR(W1967="",Z1967="",AA1967="",AD1967=""),"缺少必填项",IF(AND(OR(AE1967="yes",AF1967="yes"),AB1967=""),"修正原因缺失",IF(OR(W1967=0,W1967=1),IF(AND(X1967="",Y1967=""),"通过","0/1级时间应留空"),IF(AND(OR(W1967=2,W1967=3),X1967&lt;&gt;"",Y1967&lt;&gt;"",X1967&gt;=I1967,Y1967&lt;=J1967,Y1967&gt;X1967),"通过","2/3级时间无效")))))</f>
        <v/>
      </c>
    </row>
    <row r="1968">
      <c r="A1968" s="45" t="inlineStr">
        <is>
          <t>VQ-047</t>
        </is>
      </c>
      <c r="B1968" s="52" t="inlineStr">
        <is>
          <t>压力锅不能密封或一直漏气时怎样检查？</t>
        </is>
      </c>
      <c r="C1968" s="45" t="inlineStr">
        <is>
          <t>zh-CN</t>
        </is>
      </c>
      <c r="D1968" s="45" t="inlineStr">
        <is>
          <t>Pressure Cooker</t>
        </is>
      </c>
      <c r="E1968" s="45" t="inlineStr">
        <is>
          <t>troubleshooting</t>
        </is>
      </c>
      <c r="F1968" s="45" t="inlineStr">
        <is>
          <t>source_disjoint_test</t>
        </is>
      </c>
      <c r="G1968" s="45" t="inlineStr">
        <is>
          <t>pressure-033-scene-0036</t>
        </is>
      </c>
      <c r="H1968" s="45" t="inlineStr">
        <is>
          <t>pressure-033</t>
        </is>
      </c>
      <c r="I1968" s="59" t="inlineStr">
        <is>
          <t>312.946</t>
        </is>
      </c>
      <c r="J1968" s="59" t="inlineStr">
        <is>
          <t>319.019</t>
        </is>
      </c>
      <c r="K1968" s="45" t="inlineStr">
        <is>
          <t>items/pressure-033-scene-0036/clip.mp4</t>
        </is>
      </c>
      <c r="L1968" s="45" t="inlineStr">
        <is>
          <t>items/pressure-033-scene-0036/thumbnail.jpg</t>
        </is>
      </c>
      <c r="M1968" s="52" t="inlineStr">
        <is>
          <t>ASR: Now this is done.
OCR: Points to Remember Lid won't open until steam has been released.
VLM: Visual summary: A hand is holding the handle of a pressure cooker lid, with text overlay providing a safety reminder.
视觉摘要: 一只手正握着压力锅盖的把手，画面叠加了安全提醒文字。
Visible product: Pressure Cooker
Visible components: hand; pressure cooker lid; pressure cooker body; text overlay
Visible actions: holding the lid handle
Visible warnings: Points to Remember; Lid won't open until steam has been released.</t>
        </is>
      </c>
      <c r="N1968" s="45" t="inlineStr">
        <is>
          <t>42</t>
        </is>
      </c>
      <c r="O1968" s="45" t="inlineStr">
        <is>
          <t>0</t>
        </is>
      </c>
      <c r="P1968" s="59" t="str"/>
      <c r="Q1968" s="59" t="str"/>
      <c r="R1968" s="52" t="inlineStr">
        <is>
          <t>The scene shows a hand holding the lid handle with a safety reminder about steam release, not addressing leak detection or sealing issues.</t>
        </is>
      </c>
      <c r="S1968" s="52" t="inlineStr">
        <is>
          <t>VLM</t>
        </is>
      </c>
      <c r="T1968" s="52" t="inlineStr">
        <is>
          <t>low</t>
        </is>
      </c>
      <c r="U1968" s="52" t="inlineStr">
        <is>
          <t>No evidence of leak checking, sealing inspection, or troubleshooting steps related to pressure cooker leakage.</t>
        </is>
      </c>
      <c r="V1968" s="45" t="inlineStr">
        <is>
          <t>R1</t>
        </is>
      </c>
      <c r="W1968" s="46" t="inlineStr">
        <is>
          <t>0</t>
        </is>
      </c>
      <c r="X1968" s="60" t="n"/>
      <c r="Y1968" s="60" t="n"/>
      <c r="Z1968" s="46" t="inlineStr">
        <is>
          <t>no</t>
        </is>
      </c>
      <c r="AA1968" s="54" t="inlineStr">
        <is>
          <t>帧1-6为锅盖特写与安全提示文字'Lid won't open until steam has been released'；未演示任何密封检查或漏气排查动作。</t>
        </is>
      </c>
      <c r="AB1968" s="54" t="n"/>
      <c r="AC1968" s="46" t="inlineStr">
        <is>
          <t>completed</t>
        </is>
      </c>
      <c r="AD1968" s="46" t="inlineStr">
        <is>
          <t>2026-07-28T02:00:15+08:00</t>
        </is>
      </c>
      <c r="AE1968" s="47">
        <f>IF(AC1968&lt;&gt;"completed","",IF(W1968=O1968,"no","yes"))</f>
        <v/>
      </c>
      <c r="AF1968" s="47">
        <f>IF(AC1968&lt;&gt;"completed","",IF(AND(X1968=P1968,Y1968=Q1968),"no","yes"))</f>
        <v/>
      </c>
      <c r="AG1968" s="47">
        <f>IF(AC1968&lt;&gt;"completed","待复核",IF(OR(W1968="",Z1968="",AA1968="",AD1968=""),"缺少必填项",IF(AND(OR(AE1968="yes",AF1968="yes"),AB1968=""),"修正原因缺失",IF(OR(W1968=0,W1968=1),IF(AND(X1968="",Y1968=""),"通过","0/1级时间应留空"),IF(AND(OR(W1968=2,W1968=3),X1968&lt;&gt;"",Y1968&lt;&gt;"",X1968&gt;=I1968,Y1968&lt;=J1968,Y1968&gt;X1968),"通过","2/3级时间无效")))))</f>
        <v/>
      </c>
    </row>
    <row r="1969">
      <c r="A1969" s="45" t="inlineStr">
        <is>
          <t>VQ-047</t>
        </is>
      </c>
      <c r="B1969" s="52" t="inlineStr">
        <is>
          <t>压力锅不能密封或一直漏气时怎样检查？</t>
        </is>
      </c>
      <c r="C1969" s="45" t="inlineStr">
        <is>
          <t>zh-CN</t>
        </is>
      </c>
      <c r="D1969" s="45" t="inlineStr">
        <is>
          <t>Pressure Cooker</t>
        </is>
      </c>
      <c r="E1969" s="45" t="inlineStr">
        <is>
          <t>troubleshooting</t>
        </is>
      </c>
      <c r="F1969" s="45" t="inlineStr">
        <is>
          <t>source_disjoint_test</t>
        </is>
      </c>
      <c r="G1969" s="45" t="inlineStr">
        <is>
          <t>pressure-026-scene-0001</t>
        </is>
      </c>
      <c r="H1969" s="45" t="inlineStr">
        <is>
          <t>pressure-026</t>
        </is>
      </c>
      <c r="I1969" s="59" t="inlineStr">
        <is>
          <t>0.0</t>
        </is>
      </c>
      <c r="J1969" s="59" t="inlineStr">
        <is>
          <t>9.576</t>
        </is>
      </c>
      <c r="K1969" s="45" t="inlineStr">
        <is>
          <t>items/pressure-026-scene-0001/clip.mp4</t>
        </is>
      </c>
      <c r="L1969" s="45" t="inlineStr">
        <is>
          <t>items/pressure-026-scene-0001/thumbnail.jpg</t>
        </is>
      </c>
      <c r="M1969" s="52" t="inlineStr">
        <is>
          <t>OCR: WELCOME TO THE DIARY OF AN ARCADE EMPLOYEE VIDCAST FEATURING ACTIVISION'S PRESSURE COOKER (1983)
VLM: Visual summary: A title card for a video cast about an arcade employee, featuring Activision's 1983 game 'Pressure Cooker'.
视觉摘要: 一个关于街机员工的视频播客标题卡，介绍1983年Activision出品的游戏《压力锅》。
Visible product: Pressure Cooker
Visible components: text; neon-style font; black background; glowing blue lines
Visual uncertainty: The frames are static title cards; no physical product or its components are shown.</t>
        </is>
      </c>
      <c r="N1969" s="45" t="inlineStr">
        <is>
          <t>43</t>
        </is>
      </c>
      <c r="O1969" s="45" t="inlineStr">
        <is>
          <t>0</t>
        </is>
      </c>
      <c r="P1969" s="59" t="str"/>
      <c r="Q1969" s="59" t="str"/>
      <c r="R1969" s="52" t="inlineStr">
        <is>
          <t>The visible content is a title card for a 1983 video game titled 'Pressure Cooker', not a physical pressure cooker product, and contains no troubleshooting or inspection information.</t>
        </is>
      </c>
      <c r="S1969" s="52" t="inlineStr">
        <is>
          <t>VLM|OCR</t>
        </is>
      </c>
      <c r="T1969" s="52" t="inlineStr">
        <is>
          <t>low</t>
        </is>
      </c>
      <c r="U1969" s="52" t="inlineStr">
        <is>
          <t>The evidence clearly shows a video game title card, not a physical product or its maintenance instructions.</t>
        </is>
      </c>
      <c r="V1969" s="45" t="inlineStr">
        <is>
          <t>R1</t>
        </is>
      </c>
      <c r="W1969" s="46" t="inlineStr">
        <is>
          <t>0</t>
        </is>
      </c>
      <c r="X1969" s="60" t="n"/>
      <c r="Y1969" s="60" t="n"/>
      <c r="Z1969" s="46" t="inlineStr">
        <is>
          <t>no</t>
        </is>
      </c>
      <c r="AA1969" s="54" t="inlineStr">
        <is>
          <t>画面为1983年Activision游戏《Pressure Cooker》的标题卡，6帧均未出现实体压力锅或漏气/密封检查内容。</t>
        </is>
      </c>
      <c r="AB1969" s="54" t="n"/>
      <c r="AC1969" s="46" t="inlineStr">
        <is>
          <t>completed</t>
        </is>
      </c>
      <c r="AD1969" s="46" t="inlineStr">
        <is>
          <t>2026-07-28T01:55:19+08:00</t>
        </is>
      </c>
      <c r="AE1969" s="47">
        <f>IF(AC1969&lt;&gt;"completed","",IF(W1969=O1969,"no","yes"))</f>
        <v/>
      </c>
      <c r="AF1969" s="47">
        <f>IF(AC1969&lt;&gt;"completed","",IF(AND(X1969=P1969,Y1969=Q1969),"no","yes"))</f>
        <v/>
      </c>
      <c r="AG1969" s="47">
        <f>IF(AC1969&lt;&gt;"completed","待复核",IF(OR(W1969="",Z1969="",AA1969="",AD1969=""),"缺少必填项",IF(AND(OR(AE1969="yes",AF1969="yes"),AB1969=""),"修正原因缺失",IF(OR(W1969=0,W1969=1),IF(AND(X1969="",Y1969=""),"通过","0/1级时间应留空"),IF(AND(OR(W1969=2,W1969=3),X1969&lt;&gt;"",Y1969&lt;&gt;"",X1969&gt;=I1969,Y1969&lt;=J1969,Y1969&gt;X1969),"通过","2/3级时间无效")))))</f>
        <v/>
      </c>
    </row>
    <row r="1970">
      <c r="A1970" s="45" t="inlineStr">
        <is>
          <t>VQ-048</t>
        </is>
      </c>
      <c r="B1970" s="52" t="inlineStr">
        <is>
          <t>What should I do when an electric pressure cooker shows a burn warning?</t>
        </is>
      </c>
      <c r="C1970" s="45" t="inlineStr">
        <is>
          <t>en</t>
        </is>
      </c>
      <c r="D1970" s="45" t="inlineStr">
        <is>
          <t>Pressure Cooker</t>
        </is>
      </c>
      <c r="E1970" s="45" t="inlineStr">
        <is>
          <t>troubleshooting</t>
        </is>
      </c>
      <c r="F1970" s="45" t="inlineStr">
        <is>
          <t>source_disjoint_test</t>
        </is>
      </c>
      <c r="G1970" s="45" t="inlineStr">
        <is>
          <t>pressure-012-scene-0018</t>
        </is>
      </c>
      <c r="H1970" s="45" t="inlineStr">
        <is>
          <t>pressure-012</t>
        </is>
      </c>
      <c r="I1970" s="59" t="inlineStr">
        <is>
          <t>66.133</t>
        </is>
      </c>
      <c r="J1970" s="59" t="inlineStr">
        <is>
          <t>69.269</t>
        </is>
      </c>
      <c r="K1970" s="45" t="inlineStr">
        <is>
          <t>items/pressure-012-scene-0018/clip.mp4</t>
        </is>
      </c>
      <c r="L1970" s="45" t="inlineStr">
        <is>
          <t>items/pressure-012-scene-0018/thumbnail.jpg</t>
        </is>
      </c>
      <c r="M1970" s="52" t="inlineStr">
        <is>
          <t>VLM: Visual summary: A close-up of an Instant Pot pressure cooker's digital display showing a countdown timer at 00:05, with a finger pressing a button labeled 'COOK'.
视觉摘要: 一个Instant Pot压力锅的显示屏特写，显示倒计时为00:05，手指正在按压标有“COOK”的按钮。
Visible product: Instant Pot
Visible components: digital display; timer; button; knob; text: Pressure Cook; text: www.InstantPot.com
Visible actions: finger pressing a button
Visible states: timer showing 00:05; display lit with blue backlight</t>
        </is>
      </c>
      <c r="N1970" s="45" t="inlineStr">
        <is>
          <t>1</t>
        </is>
      </c>
      <c r="O1970" s="45" t="inlineStr">
        <is>
          <t>0</t>
        </is>
      </c>
      <c r="P1970" s="59" t="str"/>
      <c r="Q1970" s="59" t="str"/>
      <c r="R1970" s="52" t="inlineStr">
        <is>
          <t>The scene shows a finger pressing a 'COOK' button on an Instant Pot with a timer at 00:05, but there is no visual or textual evidence of a burn warning, nor any action taken in response to one.</t>
        </is>
      </c>
      <c r="S1970" s="52" t="inlineStr">
        <is>
          <t>VLM</t>
        </is>
      </c>
      <c r="T1970" s="52" t="inlineStr">
        <is>
          <t>low</t>
        </is>
      </c>
      <c r="U1970" s="52" t="inlineStr">
        <is>
          <t>No evidence of burn warning or related troubleshooting action is present.</t>
        </is>
      </c>
      <c r="V1970" s="45" t="inlineStr">
        <is>
          <t>R1</t>
        </is>
      </c>
      <c r="W1970" s="46" t="inlineStr">
        <is>
          <t>1</t>
        </is>
      </c>
      <c r="X1970" s="60" t="n"/>
      <c r="Y1970" s="60" t="n"/>
      <c r="Z1970" s="46" t="inlineStr">
        <is>
          <t>no</t>
        </is>
      </c>
      <c r="AA1970" s="54" t="inlineStr">
        <is>
          <t>6帧显示压力锅显示屏正常运行（Pressure Cook模式倒计时00:04-05），未显示烧灼警告（burn）信息或对应处理操作。</t>
        </is>
      </c>
      <c r="AB1970" s="54" t="inlineStr">
        <is>
          <t>AI=0→R1=1：同产品（压力锅）出现，但显示屏无烧灼警告，未演示处理方法。</t>
        </is>
      </c>
      <c r="AC1970" s="46" t="inlineStr">
        <is>
          <t>completed</t>
        </is>
      </c>
      <c r="AD1970" s="46" t="inlineStr">
        <is>
          <t>2026-07-28T02:00:15+08:00</t>
        </is>
      </c>
      <c r="AE1970" s="47">
        <f>IF(AC1970&lt;&gt;"completed","",IF(W1970=O1970,"no","yes"))</f>
        <v/>
      </c>
      <c r="AF1970" s="47">
        <f>IF(AC1970&lt;&gt;"completed","",IF(AND(X1970=P1970,Y1970=Q1970),"no","yes"))</f>
        <v/>
      </c>
      <c r="AG1970" s="47">
        <f>IF(AC1970&lt;&gt;"completed","待复核",IF(OR(W1970="",Z1970="",AA1970="",AD1970=""),"缺少必填项",IF(AND(OR(AE1970="yes",AF1970="yes"),AB1970=""),"修正原因缺失",IF(OR(W1970=0,W1970=1),IF(AND(X1970="",Y1970=""),"通过","0/1级时间应留空"),IF(AND(OR(W1970=2,W1970=3),X1970&lt;&gt;"",Y1970&lt;&gt;"",X1970&gt;=I1970,Y1970&lt;=J1970,Y1970&gt;X1970),"通过","2/3级时间无效")))))</f>
        <v/>
      </c>
    </row>
    <row r="1971">
      <c r="A1971" s="45" t="inlineStr">
        <is>
          <t>VQ-048</t>
        </is>
      </c>
      <c r="B1971" s="52" t="inlineStr">
        <is>
          <t>What should I do when an electric pressure cooker shows a burn warning?</t>
        </is>
      </c>
      <c r="C1971" s="45" t="inlineStr">
        <is>
          <t>en</t>
        </is>
      </c>
      <c r="D1971" s="45" t="inlineStr">
        <is>
          <t>Pressure Cooker</t>
        </is>
      </c>
      <c r="E1971" s="45" t="inlineStr">
        <is>
          <t>troubleshooting</t>
        </is>
      </c>
      <c r="F1971" s="45" t="inlineStr">
        <is>
          <t>source_disjoint_test</t>
        </is>
      </c>
      <c r="G1971" s="45" t="inlineStr">
        <is>
          <t>pressure-037-scene-0004</t>
        </is>
      </c>
      <c r="H1971" s="45" t="inlineStr">
        <is>
          <t>pressure-037</t>
        </is>
      </c>
      <c r="I1971" s="59" t="inlineStr">
        <is>
          <t>14.512</t>
        </is>
      </c>
      <c r="J1971" s="59" t="inlineStr">
        <is>
          <t>17.807</t>
        </is>
      </c>
      <c r="K1971" s="45" t="inlineStr">
        <is>
          <t>items/pressure-037-scene-0004/clip.mp4</t>
        </is>
      </c>
      <c r="L1971" s="45" t="inlineStr">
        <is>
          <t>items/pressure-037-scene-0004/thumbnail.jpg</t>
        </is>
      </c>
      <c r="M1971" s="52" t="inlineStr">
        <is>
          <t>OCR: INSIDER PICKS
VLM: Visual summary: A person is using a pressure cooker, placing eggs into a steamer basket inside it.
视觉摘要: 一个人正在使用压力锅，将鸡蛋放入锅内的蒸架中。
Visible product: Pressure Cooker
Visible components: pressure cooker; steamer basket; eggs; digital display; control panel; lid handle; glass measuring cup
Visible actions: person opening the pressure cooker lid; person placing eggs into the steamer basket
Visible states: pressure cooker lid is open; eggs are being placed in the steamer basket
Visible warnings: CAUTION; Wipe En Danger</t>
        </is>
      </c>
      <c r="N1971" s="45" t="inlineStr">
        <is>
          <t>2</t>
        </is>
      </c>
      <c r="O1971" s="45" t="inlineStr">
        <is>
          <t>0</t>
        </is>
      </c>
      <c r="P1971" s="59" t="str"/>
      <c r="Q1971" s="59" t="str"/>
      <c r="R1971" s="52" t="inlineStr">
        <is>
          <t>The scene shows a person placing eggs into a steamer basket inside a pressure cooker with no indication of a burn warning being displayed or addressed.</t>
        </is>
      </c>
      <c r="S1971" s="52" t="inlineStr">
        <is>
          <t>VLM</t>
        </is>
      </c>
      <c r="T1971" s="52" t="inlineStr">
        <is>
          <t>low</t>
        </is>
      </c>
      <c r="U1971" s="52" t="inlineStr">
        <is>
          <t>No burn warning is visible or mentioned in the evidence.</t>
        </is>
      </c>
      <c r="V1971" s="45" t="inlineStr">
        <is>
          <t>R1</t>
        </is>
      </c>
      <c r="W1971" s="46" t="inlineStr">
        <is>
          <t>0</t>
        </is>
      </c>
      <c r="X1971" s="60" t="n"/>
      <c r="Y1971" s="60" t="n"/>
      <c r="Z1971" s="46" t="inlineStr">
        <is>
          <t>no</t>
        </is>
      </c>
      <c r="AA1971" s="54" t="inlineStr">
        <is>
          <t>控制面板未显示 burn warning，也无相关处理。</t>
        </is>
      </c>
      <c r="AB1971" s="54" t="n"/>
      <c r="AC1971" s="46" t="inlineStr">
        <is>
          <t>completed</t>
        </is>
      </c>
      <c r="AD1971" s="46" t="inlineStr">
        <is>
          <t>2026-07-28T01:55:19+08:00</t>
        </is>
      </c>
      <c r="AE1971" s="47">
        <f>IF(AC1971&lt;&gt;"completed","",IF(W1971=O1971,"no","yes"))</f>
        <v/>
      </c>
      <c r="AF1971" s="47">
        <f>IF(AC1971&lt;&gt;"completed","",IF(AND(X1971=P1971,Y1971=Q1971),"no","yes"))</f>
        <v/>
      </c>
      <c r="AG1971" s="47">
        <f>IF(AC1971&lt;&gt;"completed","待复核",IF(OR(W1971="",Z1971="",AA1971="",AD1971=""),"缺少必填项",IF(AND(OR(AE1971="yes",AF1971="yes"),AB1971=""),"修正原因缺失",IF(OR(W1971=0,W1971=1),IF(AND(X1971="",Y1971=""),"通过","0/1级时间应留空"),IF(AND(OR(W1971=2,W1971=3),X1971&lt;&gt;"",Y1971&lt;&gt;"",X1971&gt;=I1971,Y1971&lt;=J1971,Y1971&gt;X1971),"通过","2/3级时间无效")))))</f>
        <v/>
      </c>
    </row>
    <row r="1972">
      <c r="A1972" s="45" t="inlineStr">
        <is>
          <t>VQ-048</t>
        </is>
      </c>
      <c r="B1972" s="52" t="inlineStr">
        <is>
          <t>What should I do when an electric pressure cooker shows a burn warning?</t>
        </is>
      </c>
      <c r="C1972" s="45" t="inlineStr">
        <is>
          <t>en</t>
        </is>
      </c>
      <c r="D1972" s="45" t="inlineStr">
        <is>
          <t>Pressure Cooker</t>
        </is>
      </c>
      <c r="E1972" s="45" t="inlineStr">
        <is>
          <t>troubleshooting</t>
        </is>
      </c>
      <c r="F1972" s="45" t="inlineStr">
        <is>
          <t>source_disjoint_test</t>
        </is>
      </c>
      <c r="G1972" s="45" t="inlineStr">
        <is>
          <t>pressure-040-scene-0003</t>
        </is>
      </c>
      <c r="H1972" s="45" t="inlineStr">
        <is>
          <t>pressure-040</t>
        </is>
      </c>
      <c r="I1972" s="59" t="inlineStr">
        <is>
          <t>63.897</t>
        </is>
      </c>
      <c r="J1972" s="59" t="inlineStr">
        <is>
          <t>70.237</t>
        </is>
      </c>
      <c r="K1972" s="45" t="inlineStr">
        <is>
          <t>items/pressure-040-scene-0003/clip.mp4</t>
        </is>
      </c>
      <c r="L1972" s="45" t="inlineStr">
        <is>
          <t>items/pressure-040-scene-0003/thumbnail.jpg</t>
        </is>
      </c>
      <c r="M1972" s="52" t="inlineStr">
        <is>
          <t>ASR: pressure cooker and it can be a slow cooker as well so a lot of people know that brand name but this one is my preferred choice this one so you can
OCR: FAGOR KIRKLAND I-OI 8.8:8.8 ORGANIC HICKEN START Nutrition F OCK STOP KEEP WARM TIME DELAY STEAM EE /OR PRESSURE COK SLOW COOK YOGURT SLOW- EN BONES AD BROWN SAUTÉ SIMMER WHITE RICE RISOTTO PCTV PARK CITY TELEVISION PAP TY TELEVISI
VLM: Visual summary: A close-up of a Fagor pressure cooker's control panel, showing a digital display and multiple cooking function buttons, with a carton of Kirkland Organic Chicken Stock visible to the left.
视觉摘要: 一台法格压力锅的控制面板特写，显示数字显示屏和多个烹饪功能按钮，左侧可见一盒Kirkland有机鸡骨汤。
Visible product: Pressure Cooker
Visible components: digital display; START/STOP button; KEEP WARM button; TIME DELAY button; STEAM button; PRESSURE COOK button; SLOW COOK button; YOGURT button; BROWN button; SAUTÉ button; SIMMER button; WHITE RICE button; BROWN RICE button; RISOTTO button; plus button; minus button; FAGOR logo; KIRKLAND Organic Chicken Stock carton
Visible states: digital display showing '00:30'; digital display showing '00:00'</t>
        </is>
      </c>
      <c r="N1972" s="45" t="inlineStr">
        <is>
          <t>3</t>
        </is>
      </c>
      <c r="O1972" s="45" t="inlineStr">
        <is>
          <t>0</t>
        </is>
      </c>
      <c r="P1972" s="59" t="str"/>
      <c r="Q1972" s="59" t="str"/>
      <c r="R1972" s="52" t="inlineStr">
        <is>
          <t>The scene shows a pressure cooker control panel and mentions it can be a slow cooker, but provides no information about a burn warning or how to respond to it.</t>
        </is>
      </c>
      <c r="S1972" s="52" t="inlineStr">
        <is>
          <t>VLM|ASR|OCR</t>
        </is>
      </c>
      <c r="T1972" s="52" t="inlineStr">
        <is>
          <t>low</t>
        </is>
      </c>
      <c r="U1972" s="52" t="inlineStr">
        <is>
          <t>No evidence of burn warning or troubleshooting steps is present in the frozen evidence.</t>
        </is>
      </c>
      <c r="V1972" s="45" t="inlineStr">
        <is>
          <t>R1</t>
        </is>
      </c>
      <c r="W1972" s="46" t="inlineStr">
        <is>
          <t>0</t>
        </is>
      </c>
      <c r="X1972" s="60" t="n"/>
      <c r="Y1972" s="60" t="n"/>
      <c r="Z1972" s="46" t="inlineStr">
        <is>
          <t>no</t>
        </is>
      </c>
      <c r="AA1972" s="54" t="inlineStr">
        <is>
          <t>全部6帧（t=63.9s–70.3s）仅显示正常工作的控制面板倒计时，无烧焦警告或相关处理指导。</t>
        </is>
      </c>
      <c r="AB1972" s="54" t="n"/>
      <c r="AC1972" s="46" t="inlineStr">
        <is>
          <t>completed</t>
        </is>
      </c>
      <c r="AD1972" s="46" t="inlineStr">
        <is>
          <t>2026-07-28T02:00:15+08:00</t>
        </is>
      </c>
      <c r="AE1972" s="47">
        <f>IF(AC1972&lt;&gt;"completed","",IF(W1972=O1972,"no","yes"))</f>
        <v/>
      </c>
      <c r="AF1972" s="47">
        <f>IF(AC1972&lt;&gt;"completed","",IF(AND(X1972=P1972,Y1972=Q1972),"no","yes"))</f>
        <v/>
      </c>
      <c r="AG1972" s="47">
        <f>IF(AC1972&lt;&gt;"completed","待复核",IF(OR(W1972="",Z1972="",AA1972="",AD1972=""),"缺少必填项",IF(AND(OR(AE1972="yes",AF1972="yes"),AB1972=""),"修正原因缺失",IF(OR(W1972=0,W1972=1),IF(AND(X1972="",Y1972=""),"通过","0/1级时间应留空"),IF(AND(OR(W1972=2,W1972=3),X1972&lt;&gt;"",Y1972&lt;&gt;"",X1972&gt;=I1972,Y1972&lt;=J1972,Y1972&gt;X1972),"通过","2/3级时间无效")))))</f>
        <v/>
      </c>
    </row>
    <row r="1973">
      <c r="A1973" s="45" t="inlineStr">
        <is>
          <t>VQ-048</t>
        </is>
      </c>
      <c r="B1973" s="52" t="inlineStr">
        <is>
          <t>What should I do when an electric pressure cooker shows a burn warning?</t>
        </is>
      </c>
      <c r="C1973" s="45" t="inlineStr">
        <is>
          <t>en</t>
        </is>
      </c>
      <c r="D1973" s="45" t="inlineStr">
        <is>
          <t>Pressure Cooker</t>
        </is>
      </c>
      <c r="E1973" s="45" t="inlineStr">
        <is>
          <t>troubleshooting</t>
        </is>
      </c>
      <c r="F1973" s="45" t="inlineStr">
        <is>
          <t>source_disjoint_test</t>
        </is>
      </c>
      <c r="G1973" s="45" t="inlineStr">
        <is>
          <t>pressure-036-scene-0014</t>
        </is>
      </c>
      <c r="H1973" s="45" t="inlineStr">
        <is>
          <t>pressure-036</t>
        </is>
      </c>
      <c r="I1973" s="59" t="inlineStr">
        <is>
          <t>227.327</t>
        </is>
      </c>
      <c r="J1973" s="59" t="inlineStr">
        <is>
          <t>268.101</t>
        </is>
      </c>
      <c r="K1973" s="45" t="inlineStr">
        <is>
          <t>items/pressure-036-scene-0014/clip.mp4</t>
        </is>
      </c>
      <c r="L1973" s="45" t="inlineStr">
        <is>
          <t>items/pressure-036-scene-0014/thumbnail.jpg</t>
        </is>
      </c>
      <c r="M1973" s="52" t="inlineStr">
        <is>
          <t>ASR: cut into it and yes it looks very juicy okay so the thermometer is coming in it's uh now i think it's gonna end up at about close to 170 which is perfect for me i like to make sure the chicken is done it's supposed to be 165 degrees minimum i just love it when right out of the box i can just push a button or twist in this case twist the knob hit start and it just does it just right so next up is I'm making some rice some basmati rice like you can see I've already got the I've got two cups of basmati rice in there about three and a half cups of water about a tablespoon of olive oil and maybe a teaspoon of salt that's how we usually make our basmati rice so I'm gonna go ahead and put this in the pressure cooker to rice then I can go to temp and I can go to high low or medium
VLM: Visual summary: A person uses a digital thermometer to check the temperature of cooked food being removed from a pressure cooker, which is sitting on a kitchen counter.
视觉摘要: 一个人用数字温度计检查从压力锅中取出的熟食温度，压力锅放在厨房台面上。
Visible product: Pressure Cooker
Visible components: digital thermometer; tongs; plate; pressure cooker; kitchen counter; cabinet; floor tile; red rug
Visible actions: removing food from pressure cooker; measuring food temperature; placing food on plate
Visible states: food being removed from pressure cooker; food on plate; pressure cooker lid being removed</t>
        </is>
      </c>
      <c r="N1973" s="45" t="inlineStr">
        <is>
          <t>4</t>
        </is>
      </c>
      <c r="O1973" s="45" t="inlineStr">
        <is>
          <t>0</t>
        </is>
      </c>
      <c r="P1973" s="59" t="str"/>
      <c r="Q1973" s="59" t="str"/>
      <c r="R1973" s="52" t="inlineStr">
        <is>
          <t>The scene shows food being removed and temperature checked after cooking, with no indication of a burn warning or any troubleshooting step for such an error.</t>
        </is>
      </c>
      <c r="S1973" s="52" t="inlineStr">
        <is>
          <t>VLM</t>
        </is>
      </c>
      <c r="T1973" s="52" t="inlineStr">
        <is>
          <t>low</t>
        </is>
      </c>
      <c r="U1973" s="52" t="inlineStr">
        <is>
          <t>No evidence of burn warning, no action taken to address it, and no mention of error handling.</t>
        </is>
      </c>
      <c r="V1973" s="45" t="inlineStr">
        <is>
          <t>R1</t>
        </is>
      </c>
      <c r="W1973" s="46" t="inlineStr">
        <is>
          <t>0</t>
        </is>
      </c>
      <c r="X1973" s="60" t="n"/>
      <c r="Y1973" s="60" t="n"/>
      <c r="Z1973" s="46" t="inlineStr">
        <is>
          <t>no</t>
        </is>
      </c>
      <c r="AA1973" s="54" t="inlineStr">
        <is>
          <t>6帧（t=227.3s-268.1s）均未显示 burn warning 提示或处理 burn 警告的任何操作，仅展示烹饪后取食。</t>
        </is>
      </c>
      <c r="AB1973" s="54" t="n"/>
      <c r="AC1973" s="46" t="inlineStr">
        <is>
          <t>completed</t>
        </is>
      </c>
      <c r="AD1973" s="46" t="inlineStr">
        <is>
          <t>2026-07-28T02:00:15+08:00</t>
        </is>
      </c>
      <c r="AE1973" s="47">
        <f>IF(AC1973&lt;&gt;"completed","",IF(W1973=O1973,"no","yes"))</f>
        <v/>
      </c>
      <c r="AF1973" s="47">
        <f>IF(AC1973&lt;&gt;"completed","",IF(AND(X1973=P1973,Y1973=Q1973),"no","yes"))</f>
        <v/>
      </c>
      <c r="AG1973" s="47">
        <f>IF(AC1973&lt;&gt;"completed","待复核",IF(OR(W1973="",Z1973="",AA1973="",AD1973=""),"缺少必填项",IF(AND(OR(AE1973="yes",AF1973="yes"),AB1973=""),"修正原因缺失",IF(OR(W1973=0,W1973=1),IF(AND(X1973="",Y1973=""),"通过","0/1级时间应留空"),IF(AND(OR(W1973=2,W1973=3),X1973&lt;&gt;"",Y1973&lt;&gt;"",X1973&gt;=I1973,Y1973&lt;=J1973,Y1973&gt;X1973),"通过","2/3级时间无效")))))</f>
        <v/>
      </c>
    </row>
    <row r="1974">
      <c r="A1974" s="45" t="inlineStr">
        <is>
          <t>VQ-048</t>
        </is>
      </c>
      <c r="B1974" s="52" t="inlineStr">
        <is>
          <t>What should I do when an electric pressure cooker shows a burn warning?</t>
        </is>
      </c>
      <c r="C1974" s="45" t="inlineStr">
        <is>
          <t>en</t>
        </is>
      </c>
      <c r="D1974" s="45" t="inlineStr">
        <is>
          <t>Pressure Cooker</t>
        </is>
      </c>
      <c r="E1974" s="45" t="inlineStr">
        <is>
          <t>troubleshooting</t>
        </is>
      </c>
      <c r="F1974" s="45" t="inlineStr">
        <is>
          <t>source_disjoint_test</t>
        </is>
      </c>
      <c r="G1974" s="45" t="inlineStr">
        <is>
          <t>pressure-027-scene-0029</t>
        </is>
      </c>
      <c r="H1974" s="45" t="inlineStr">
        <is>
          <t>pressure-027</t>
        </is>
      </c>
      <c r="I1974" s="59" t="inlineStr">
        <is>
          <t>332.733</t>
        </is>
      </c>
      <c r="J1974" s="59" t="inlineStr">
        <is>
          <t>345.045</t>
        </is>
      </c>
      <c r="K1974" s="45" t="inlineStr">
        <is>
          <t>items/pressure-027-scene-0029/clip.mp4</t>
        </is>
      </c>
      <c r="L1974" s="45" t="inlineStr">
        <is>
          <t>items/pressure-027-scene-0029/thumbnail.jpg</t>
        </is>
      </c>
      <c r="M1974" s="52" t="inlineStr">
        <is>
          <t>ASR: i'm going to put the top on and as always the top of the pressure cooker can give you some issues this is how we know that the steam is so you're going to check the pressure valve and make sure that it's closed otherwise it won't come up to pressure and it won't cook as fast as you'd like so let me ask you a question about the this pressure cooker and i i know the answer but
OCR: virginia this morning
VLM: Visual summary: A person in an apron is holding and pointing to the lid of a pressure cooker while standing in a kitchen.
视觉摘要: 一个人穿着围裙，手持并指着一个压力锅的锅盖，站在厨房里。
Visible product: Pressure Cooker
Visible components: pressure cooker; lid; apron; table; bowl; bottles; spatula; door; wall; sign
Visible actions: pointing at the lid; holding the lid
Visual uncertainty: The text on the sign is partially obscured and unreadable.</t>
        </is>
      </c>
      <c r="N1974" s="45" t="inlineStr">
        <is>
          <t>5</t>
        </is>
      </c>
      <c r="O1974" s="45" t="inlineStr">
        <is>
          <t>0</t>
        </is>
      </c>
      <c r="P1974" s="59" t="str"/>
      <c r="Q1974" s="59" t="str"/>
      <c r="R1974" s="52" t="inlineStr">
        <is>
          <t>The scene shows a person pointing to the lid of a pressure cooker and discusses checking the pressure valve, but does not address a burn warning or any troubleshooting for it.</t>
        </is>
      </c>
      <c r="S1974" s="52" t="inlineStr">
        <is>
          <t>VLM|ASR|OCR</t>
        </is>
      </c>
      <c r="T1974" s="52" t="inlineStr">
        <is>
          <t>low</t>
        </is>
      </c>
      <c r="U1974" s="52" t="inlineStr">
        <is>
          <t>No evidence of burn warning, troubleshooting steps, or related text is present.</t>
        </is>
      </c>
      <c r="V1974" s="45" t="inlineStr">
        <is>
          <t>R1</t>
        </is>
      </c>
      <c r="W1974" s="46" t="n">
        <v>1</v>
      </c>
      <c r="X1974" s="60" t="n"/>
      <c r="Y1974" s="60" t="n"/>
      <c r="Z1974" s="46" t="inlineStr">
        <is>
          <t>no</t>
        </is>
      </c>
      <c r="AA1974" s="54" t="inlineStr">
        <is>
          <t>未涉及燃烧警告。</t>
        </is>
      </c>
      <c r="AB1974" s="54" t="inlineStr">
        <is>
          <t>AI=0→R1=1：产品出现但内容未涉及燃烧警告。 | 第三轮仲裁复核：维持R1原判（等级/时间/泄漏均确认无误）。</t>
        </is>
      </c>
      <c r="AC1974" s="46" t="inlineStr">
        <is>
          <t>completed</t>
        </is>
      </c>
      <c r="AD1974" s="46" t="inlineStr">
        <is>
          <t>2026-07-28T20:35:21+08:00</t>
        </is>
      </c>
      <c r="AE1974" s="47">
        <f>IF(AC1974&lt;&gt;"completed","",IF(W1974=O1974,"no","yes"))</f>
        <v/>
      </c>
      <c r="AF1974" s="47">
        <f>IF(AC1974&lt;&gt;"completed","",IF(AND(X1974=P1974,Y1974=Q1974),"no","yes"))</f>
        <v/>
      </c>
      <c r="AG1974" s="47">
        <f>IF(AC1974&lt;&gt;"completed","待复核",IF(OR(W1974="",Z1974="",AA1974="",AD1974=""),"缺少必填项",IF(AND(OR(AE1974="yes",AF1974="yes"),AB1974=""),"修正原因缺失",IF(OR(W1974=0,W1974=1),IF(AND(X1974="",Y1974=""),"通过","0/1级时间应留空"),IF(AND(OR(W1974=2,W1974=3),X1974&lt;&gt;"",Y1974&lt;&gt;"",X1974&gt;=I1974,Y1974&lt;=J1974,Y1974&gt;X1974),"通过","2/3级时间无效")))))</f>
        <v/>
      </c>
    </row>
    <row r="1975">
      <c r="A1975" s="45" t="inlineStr">
        <is>
          <t>VQ-048</t>
        </is>
      </c>
      <c r="B1975" s="52" t="inlineStr">
        <is>
          <t>What should I do when an electric pressure cooker shows a burn warning?</t>
        </is>
      </c>
      <c r="C1975" s="45" t="inlineStr">
        <is>
          <t>en</t>
        </is>
      </c>
      <c r="D1975" s="45" t="inlineStr">
        <is>
          <t>Pressure Cooker</t>
        </is>
      </c>
      <c r="E1975" s="45" t="inlineStr">
        <is>
          <t>troubleshooting</t>
        </is>
      </c>
      <c r="F1975" s="45" t="inlineStr">
        <is>
          <t>source_disjoint_test</t>
        </is>
      </c>
      <c r="G1975" s="45" t="inlineStr">
        <is>
          <t>pressure-033-scene-0024</t>
        </is>
      </c>
      <c r="H1975" s="45" t="inlineStr">
        <is>
          <t>pressure-033</t>
        </is>
      </c>
      <c r="I1975" s="59" t="inlineStr">
        <is>
          <t>234.434</t>
        </is>
      </c>
      <c r="J1975" s="59" t="inlineStr">
        <is>
          <t>240.44</t>
        </is>
      </c>
      <c r="K1975" s="45" t="inlineStr">
        <is>
          <t>items/pressure-033-scene-0024/clip.mp4</t>
        </is>
      </c>
      <c r="L1975" s="45" t="inlineStr">
        <is>
          <t>items/pressure-033-scene-0024/thumbnail.jpg</t>
        </is>
      </c>
      <c r="M1975" s="52" t="inlineStr">
        <is>
          <t>ASR: When you're cooking in a pressure cooker,
OCR: Points to Remember Cooking starts after reaching fullpressure HIGH flame to start. LOW flame for cooking
VLM: Visual summary: A text overlay provides cooking instructions for a pressure cooker, while a person's hand is visible near the appliance.
视觉摘要: 一个文字叠加层提供了压力锅的烹饪说明，同时可见一个人的手在电器附近。
Visible product: Pressure Cooker
Visible components: text overlay; pressure cooker; person's hand
Visual uncertainty: The specific model or brand of the pressure cooker is not visible. The exact action of the person is not clear due to limited view.</t>
        </is>
      </c>
      <c r="N1975" s="45" t="inlineStr">
        <is>
          <t>6</t>
        </is>
      </c>
      <c r="O1975" s="45" t="inlineStr">
        <is>
          <t>0</t>
        </is>
      </c>
      <c r="P1975" s="59" t="str"/>
      <c r="Q1975" s="59" t="str"/>
      <c r="R1975" s="52" t="inlineStr">
        <is>
          <t>The evidence discusses general cooking instructions and pressure cooker operation, but does not mention a burn warning, troubleshooting steps, or any response to an error message.</t>
        </is>
      </c>
      <c r="S1975" s="52" t="inlineStr">
        <is>
          <t>VLM|ASR|OCR</t>
        </is>
      </c>
      <c r="T1975" s="52" t="inlineStr">
        <is>
          <t>low</t>
        </is>
      </c>
      <c r="U1975" s="52" t="inlineStr">
        <is>
          <t>No evidence of burn warning, error handling, or troubleshooting steps is present.</t>
        </is>
      </c>
      <c r="V1975" s="45" t="inlineStr">
        <is>
          <t>R1</t>
        </is>
      </c>
      <c r="W1975" s="46" t="inlineStr">
        <is>
          <t>0</t>
        </is>
      </c>
      <c r="X1975" s="60" t="n"/>
      <c r="Y1975" s="60" t="n"/>
      <c r="Z1975" s="46" t="inlineStr">
        <is>
          <t>no</t>
        </is>
      </c>
      <c r="AA1975" s="54" t="inlineStr">
        <is>
          <t>第1-6帧（t=234.4s-240.4s）均为传统高压锅使用提示文字，未出现burn警告或故障处理画面。</t>
        </is>
      </c>
      <c r="AB1975" s="54" t="n"/>
      <c r="AC1975" s="46" t="inlineStr">
        <is>
          <t>completed</t>
        </is>
      </c>
      <c r="AD1975" s="46" t="inlineStr">
        <is>
          <t>2026-07-28T02:00:15+08:00</t>
        </is>
      </c>
      <c r="AE1975" s="47">
        <f>IF(AC1975&lt;&gt;"completed","",IF(W1975=O1975,"no","yes"))</f>
        <v/>
      </c>
      <c r="AF1975" s="47">
        <f>IF(AC1975&lt;&gt;"completed","",IF(AND(X1975=P1975,Y1975=Q1975),"no","yes"))</f>
        <v/>
      </c>
      <c r="AG1975" s="47">
        <f>IF(AC1975&lt;&gt;"completed","待复核",IF(OR(W1975="",Z1975="",AA1975="",AD1975=""),"缺少必填项",IF(AND(OR(AE1975="yes",AF1975="yes"),AB1975=""),"修正原因缺失",IF(OR(W1975=0,W1975=1),IF(AND(X1975="",Y1975=""),"通过","0/1级时间应留空"),IF(AND(OR(W1975=2,W1975=3),X1975&lt;&gt;"",Y1975&lt;&gt;"",X1975&gt;=I1975,Y1975&lt;=J1975,Y1975&gt;X1975),"通过","2/3级时间无效")))))</f>
        <v/>
      </c>
    </row>
    <row r="1976">
      <c r="A1976" s="45" t="inlineStr">
        <is>
          <t>VQ-048</t>
        </is>
      </c>
      <c r="B1976" s="52" t="inlineStr">
        <is>
          <t>What should I do when an electric pressure cooker shows a burn warning?</t>
        </is>
      </c>
      <c r="C1976" s="45" t="inlineStr">
        <is>
          <t>en</t>
        </is>
      </c>
      <c r="D1976" s="45" t="inlineStr">
        <is>
          <t>Pressure Cooker</t>
        </is>
      </c>
      <c r="E1976" s="45" t="inlineStr">
        <is>
          <t>troubleshooting</t>
        </is>
      </c>
      <c r="F1976" s="45" t="inlineStr">
        <is>
          <t>source_disjoint_test</t>
        </is>
      </c>
      <c r="G1976" s="45" t="inlineStr">
        <is>
          <t>pressure-011-scene-0017</t>
        </is>
      </c>
      <c r="H1976" s="45" t="inlineStr">
        <is>
          <t>pressure-011</t>
        </is>
      </c>
      <c r="I1976" s="59" t="inlineStr">
        <is>
          <t>136.67</t>
        </is>
      </c>
      <c r="J1976" s="59" t="inlineStr">
        <is>
          <t>143.744</t>
        </is>
      </c>
      <c r="K1976" s="45" t="inlineStr">
        <is>
          <t>items/pressure-011-scene-0017/clip.mp4</t>
        </is>
      </c>
      <c r="L1976" s="45" t="inlineStr">
        <is>
          <t>items/pressure-011-scene-0017/thumbnail.jpg</t>
        </is>
      </c>
      <c r="M1976" s="52" t="inlineStr">
        <is>
          <t>ASR: our pork has been keeping warm in the Instapot so now we're gonna go ahead and open the Instapot and that delicious smell has just filled the room and take
VLM: Visual summary: A person in a white coat and black gloves is opening the lid of a stainless steel pressure cooker on a metal countertop in a kitchen.
视觉摘要: 一名穿着白色外套和黑色手套的人正在厨房的金属台面上打开一个不锈钢压力锅的盖子。
Visible product: Pressure Cooker
Visible components: stainless steel pressure cooker; black lid; digital display; green cutting board; metal spoon; metal countertop; oven; metal cart
Visible actions: opening the lid of the pressure cooker
Visible states: lid being lifted off the pressure cooker</t>
        </is>
      </c>
      <c r="N1976" s="45" t="inlineStr">
        <is>
          <t>7</t>
        </is>
      </c>
      <c r="O1976" s="45" t="inlineStr">
        <is>
          <t>0</t>
        </is>
      </c>
      <c r="P1976" s="59" t="str"/>
      <c r="Q1976" s="59" t="str"/>
      <c r="R1976" s="52" t="inlineStr">
        <is>
          <t>The scene shows a pressure cooker being opened after cooking, with no indication of a burn warning or any troubleshooting action related to it.</t>
        </is>
      </c>
      <c r="S1976" s="52" t="inlineStr">
        <is>
          <t>VLM|ASR</t>
        </is>
      </c>
      <c r="T1976" s="52" t="inlineStr">
        <is>
          <t>low</t>
        </is>
      </c>
      <c r="U1976" s="52" t="inlineStr">
        <is>
          <t>No evidence of burn warning, no action taken to address it, and no mention of troubleshooting.</t>
        </is>
      </c>
      <c r="V1976" s="45" t="inlineStr">
        <is>
          <t>R1</t>
        </is>
      </c>
      <c r="W1976" s="46" t="inlineStr">
        <is>
          <t>1</t>
        </is>
      </c>
      <c r="X1976" s="60" t="n"/>
      <c r="Y1976" s="60" t="n"/>
      <c r="Z1976" s="46" t="inlineStr">
        <is>
          <t>no</t>
        </is>
      </c>
      <c r="AA1976" s="54" t="inlineStr">
        <is>
          <t>画面无燃烧警告或相关处理。</t>
        </is>
      </c>
      <c r="AB1976" s="54" t="inlineStr">
        <is>
          <t>AI=0→R1=1：产品出现但内容未涉及燃烧警告。</t>
        </is>
      </c>
      <c r="AC1976" s="46" t="inlineStr">
        <is>
          <t>completed</t>
        </is>
      </c>
      <c r="AD1976" s="46" t="inlineStr">
        <is>
          <t>2026-07-28T01:55:19+08:00</t>
        </is>
      </c>
      <c r="AE1976" s="47">
        <f>IF(AC1976&lt;&gt;"completed","",IF(W1976=O1976,"no","yes"))</f>
        <v/>
      </c>
      <c r="AF1976" s="47">
        <f>IF(AC1976&lt;&gt;"completed","",IF(AND(X1976=P1976,Y1976=Q1976),"no","yes"))</f>
        <v/>
      </c>
      <c r="AG1976" s="47">
        <f>IF(AC1976&lt;&gt;"completed","待复核",IF(OR(W1976="",Z1976="",AA1976="",AD1976=""),"缺少必填项",IF(AND(OR(AE1976="yes",AF1976="yes"),AB1976=""),"修正原因缺失",IF(OR(W1976=0,W1976=1),IF(AND(X1976="",Y1976=""),"通过","0/1级时间应留空"),IF(AND(OR(W1976=2,W1976=3),X1976&lt;&gt;"",Y1976&lt;&gt;"",X1976&gt;=I1976,Y1976&lt;=J1976,Y1976&gt;X1976),"通过","2/3级时间无效")))))</f>
        <v/>
      </c>
    </row>
    <row r="1977">
      <c r="A1977" s="45" t="inlineStr">
        <is>
          <t>VQ-048</t>
        </is>
      </c>
      <c r="B1977" s="52" t="inlineStr">
        <is>
          <t>What should I do when an electric pressure cooker shows a burn warning?</t>
        </is>
      </c>
      <c r="C1977" s="45" t="inlineStr">
        <is>
          <t>en</t>
        </is>
      </c>
      <c r="D1977" s="45" t="inlineStr">
        <is>
          <t>Pressure Cooker</t>
        </is>
      </c>
      <c r="E1977" s="45" t="inlineStr">
        <is>
          <t>troubleshooting</t>
        </is>
      </c>
      <c r="F1977" s="45" t="inlineStr">
        <is>
          <t>source_disjoint_test</t>
        </is>
      </c>
      <c r="G1977" s="45" t="inlineStr">
        <is>
          <t>pressure-033-scene-0068</t>
        </is>
      </c>
      <c r="H1977" s="45" t="inlineStr">
        <is>
          <t>pressure-033</t>
        </is>
      </c>
      <c r="I1977" s="59" t="inlineStr">
        <is>
          <t>792.326</t>
        </is>
      </c>
      <c r="J1977" s="59" t="inlineStr">
        <is>
          <t>799.633</t>
        </is>
      </c>
      <c r="K1977" s="45" t="inlineStr">
        <is>
          <t>items/pressure-033-scene-0068/clip.mp4</t>
        </is>
      </c>
      <c r="L1977" s="45" t="inlineStr">
        <is>
          <t>items/pressure-033-scene-0068/thumbnail.jpg</t>
        </is>
      </c>
      <c r="M1977" s="52" t="inlineStr">
        <is>
          <t>ASR: You should always wash the rubbery gasket in a mild liquid dishwashing soap. Either towel dry it or let it air dry before you insert it back in the underside of the lid. The lid should never be put in the dishwasher. wash. Always wash it with a soft sponge, warm water, and also liquid dishwashing soap. After
VLM: Visual summary: A chef in a white uniform stands in a kitchen, holding a plate and then a dark, round object, with a pressure cooker and other cooking equipment visible on the counter.
视觉摘要: 一位穿着白色制服的厨师站在厨房里，先拿着一个盘子，然后拿着一个深色的圆形物体，操作台上有压力锅和其他厨具。
Visible product: Pressure Cooker
Visible components: chef; white chef's coat; plate; dark round object; pressure cooker; stovetop; pots; book with 'PRESSURE COOKER' title; jar; bottle
Visible actions: chef holding a plate; chef holding a dark round object
Visible warnings: PRESSURE COOKER</t>
        </is>
      </c>
      <c r="N1977" s="45" t="inlineStr">
        <is>
          <t>8</t>
        </is>
      </c>
      <c r="O1977" s="45" t="inlineStr">
        <is>
          <t>0</t>
        </is>
      </c>
      <c r="P1977" s="59" t="str"/>
      <c r="Q1977" s="59" t="str"/>
      <c r="R1977" s="52" t="inlineStr">
        <is>
          <t>The scene shows a chef holding objects near a pressure cooker, but no burn warning is visible or addressed; the ASR discusses cleaning the gasket, unrelated to burn warnings.</t>
        </is>
      </c>
      <c r="S1977" s="52" t="inlineStr">
        <is>
          <t>VLM</t>
        </is>
      </c>
      <c r="T1977" s="52" t="inlineStr">
        <is>
          <t>low</t>
        </is>
      </c>
      <c r="U1977" s="52" t="inlineStr">
        <is>
          <t>No evidence of burn warning or troubleshooting steps for it.</t>
        </is>
      </c>
      <c r="V1977" s="45" t="inlineStr">
        <is>
          <t>R1</t>
        </is>
      </c>
      <c r="W1977" s="46" t="inlineStr">
        <is>
          <t>0</t>
        </is>
      </c>
      <c r="X1977" s="60" t="n"/>
      <c r="Y1977" s="60" t="n"/>
      <c r="Z1977" s="46" t="inlineStr">
        <is>
          <t>no</t>
        </is>
      </c>
      <c r="AA1977" s="54" t="inlineStr">
        <is>
          <t>画面中没有 burn warning 显示，也无相关故障处理。</t>
        </is>
      </c>
      <c r="AB1977" s="54" t="n"/>
      <c r="AC1977" s="46" t="inlineStr">
        <is>
          <t>completed</t>
        </is>
      </c>
      <c r="AD1977" s="46" t="inlineStr">
        <is>
          <t>2026-07-28T01:55:19+08:00</t>
        </is>
      </c>
      <c r="AE1977" s="47">
        <f>IF(AC1977&lt;&gt;"completed","",IF(W1977=O1977,"no","yes"))</f>
        <v/>
      </c>
      <c r="AF1977" s="47">
        <f>IF(AC1977&lt;&gt;"completed","",IF(AND(X1977=P1977,Y1977=Q1977),"no","yes"))</f>
        <v/>
      </c>
      <c r="AG1977" s="47">
        <f>IF(AC1977&lt;&gt;"completed","待复核",IF(OR(W1977="",Z1977="",AA1977="",AD1977=""),"缺少必填项",IF(AND(OR(AE1977="yes",AF1977="yes"),AB1977=""),"修正原因缺失",IF(OR(W1977=0,W1977=1),IF(AND(X1977="",Y1977=""),"通过","0/1级时间应留空"),IF(AND(OR(W1977=2,W1977=3),X1977&lt;&gt;"",Y1977&lt;&gt;"",X1977&gt;=I1977,Y1977&lt;=J1977,Y1977&gt;X1977),"通过","2/3级时间无效")))))</f>
        <v/>
      </c>
    </row>
    <row r="1978">
      <c r="A1978" s="45" t="inlineStr">
        <is>
          <t>VQ-048</t>
        </is>
      </c>
      <c r="B1978" s="52" t="inlineStr">
        <is>
          <t>What should I do when an electric pressure cooker shows a burn warning?</t>
        </is>
      </c>
      <c r="C1978" s="45" t="inlineStr">
        <is>
          <t>en</t>
        </is>
      </c>
      <c r="D1978" s="45" t="inlineStr">
        <is>
          <t>Pressure Cooker</t>
        </is>
      </c>
      <c r="E1978" s="45" t="inlineStr">
        <is>
          <t>troubleshooting</t>
        </is>
      </c>
      <c r="F1978" s="45" t="inlineStr">
        <is>
          <t>source_disjoint_test</t>
        </is>
      </c>
      <c r="G1978" s="45" t="inlineStr">
        <is>
          <t>pressure-033-scene-0018</t>
        </is>
      </c>
      <c r="H1978" s="45" t="inlineStr">
        <is>
          <t>pressure-033</t>
        </is>
      </c>
      <c r="I1978" s="59" t="inlineStr">
        <is>
          <t>172.806</t>
        </is>
      </c>
      <c r="J1978" s="59" t="inlineStr">
        <is>
          <t>181.582</t>
        </is>
      </c>
      <c r="K1978" s="45" t="inlineStr">
        <is>
          <t>items/pressure-033-scene-0018/clip.mp4</t>
        </is>
      </c>
      <c r="L1978" s="45" t="inlineStr">
        <is>
          <t>items/pressure-033-scene-0018/thumbnail.jpg</t>
        </is>
      </c>
      <c r="M1978" s="52" t="inlineStr">
        <is>
          <t>ASR: So what you want to do is you want to take the lid, match it up where it sits, where it's supposed to sit. Make sure it's sitting flat. And you should be able to use one hand to close it. If you have to use two hands and you're forcing it, stop.
VLM: Visual summary: A person in a chef's coat is handling pots on a stovetop, and later is seen holding a handheld device with a black handle and a metallic body, with glassware visible in the background.
视觉摘要: 一名穿着厨师服的人在炉灶上操作锅具，随后画面显示其手持一个黑色手柄、金属主体的手持设备，背景可见玻璃器皿。
Visible product: Pressure Cooker
Visible components: pots; stovetop; glassware; handheld device with black handle and metallic body; watch
Visible actions: handling pots; holding a handheld device
Visual uncertainty: The specific product being handled is not clearly identifiable as a pressure cooker from the frames. The handheld device's function is not clear.</t>
        </is>
      </c>
      <c r="N1978" s="45" t="inlineStr">
        <is>
          <t>9</t>
        </is>
      </c>
      <c r="O1978" s="45" t="inlineStr">
        <is>
          <t>0</t>
        </is>
      </c>
      <c r="P1978" s="59" t="str"/>
      <c r="Q1978" s="59" t="str"/>
      <c r="R1978" s="52" t="inlineStr">
        <is>
          <t>The ASR discusses lid alignment and hand usage for closing, unrelated to burn warnings. The VLM shows general pot handling and a handheld device, with no visible burn warning or troubleshooting steps. No evidence of electric pressure cooker or burn warning response.</t>
        </is>
      </c>
      <c r="S1978" s="52" t="inlineStr">
        <is>
          <t>VLM|ASR</t>
        </is>
      </c>
      <c r="T1978" s="52" t="inlineStr">
        <is>
          <t>low</t>
        </is>
      </c>
      <c r="U1978" s="52" t="inlineStr">
        <is>
          <t>No evidence of burn warning or related troubleshooting action; product is visible but not confirmed as electric pressure cooker in context.</t>
        </is>
      </c>
      <c r="V1978" s="45" t="inlineStr">
        <is>
          <t>R1</t>
        </is>
      </c>
      <c r="W1978" s="46" t="inlineStr">
        <is>
          <t>0</t>
        </is>
      </c>
      <c r="X1978" s="60" t="n"/>
      <c r="Y1978" s="60" t="n"/>
      <c r="Z1978" s="46" t="inlineStr">
        <is>
          <t>no</t>
        </is>
      </c>
      <c r="AA1978" s="54" t="inlineStr">
        <is>
          <t>第1–6帧（t=172.8s, 174.6s, 176.3s, 178.1s, 179.8s, 181.6s）显示厨师手与炉上多口压力锅盖的互动（合盖/取盖），ASR 讨论盖子对位与单手合盖；未出现显示屏、烧焦提示或排查操作。</t>
        </is>
      </c>
      <c r="AB1978" s="54" t="n"/>
      <c r="AC1978" s="46" t="inlineStr">
        <is>
          <t>completed</t>
        </is>
      </c>
      <c r="AD1978" s="46" t="inlineStr">
        <is>
          <t>2026-07-28T02:12:44+08:00</t>
        </is>
      </c>
      <c r="AE1978" s="47">
        <f>IF(AC1978&lt;&gt;"completed","",IF(W1978=O1978,"no","yes"))</f>
        <v/>
      </c>
      <c r="AF1978" s="47">
        <f>IF(AC1978&lt;&gt;"completed","",IF(AND(X1978=P1978,Y1978=Q1978),"no","yes"))</f>
        <v/>
      </c>
      <c r="AG1978" s="47">
        <f>IF(AC1978&lt;&gt;"completed","待复核",IF(OR(W1978="",Z1978="",AA1978="",AD1978=""),"缺少必填项",IF(AND(OR(AE1978="yes",AF1978="yes"),AB1978=""),"修正原因缺失",IF(OR(W1978=0,W1978=1),IF(AND(X1978="",Y1978=""),"通过","0/1级时间应留空"),IF(AND(OR(W1978=2,W1978=3),X1978&lt;&gt;"",Y1978&lt;&gt;"",X1978&gt;=I1978,Y1978&lt;=J1978,Y1978&gt;X1978),"通过","2/3级时间无效")))))</f>
        <v/>
      </c>
    </row>
    <row r="1979">
      <c r="A1979" s="45" t="inlineStr">
        <is>
          <t>VQ-048</t>
        </is>
      </c>
      <c r="B1979" s="52" t="inlineStr">
        <is>
          <t>What should I do when an electric pressure cooker shows a burn warning?</t>
        </is>
      </c>
      <c r="C1979" s="45" t="inlineStr">
        <is>
          <t>en</t>
        </is>
      </c>
      <c r="D1979" s="45" t="inlineStr">
        <is>
          <t>Pressure Cooker</t>
        </is>
      </c>
      <c r="E1979" s="45" t="inlineStr">
        <is>
          <t>troubleshooting</t>
        </is>
      </c>
      <c r="F1979" s="45" t="inlineStr">
        <is>
          <t>source_disjoint_test</t>
        </is>
      </c>
      <c r="G1979" s="45" t="inlineStr">
        <is>
          <t>pressure-026-scene-0007</t>
        </is>
      </c>
      <c r="H1979" s="45" t="inlineStr">
        <is>
          <t>pressure-026</t>
        </is>
      </c>
      <c r="I1979" s="59" t="inlineStr">
        <is>
          <t>328.161</t>
        </is>
      </c>
      <c r="J1979" s="59" t="inlineStr">
        <is>
          <t>333.133</t>
        </is>
      </c>
      <c r="K1979" s="45" t="inlineStr">
        <is>
          <t>items/pressure-026-scene-0007/clip.mp4</t>
        </is>
      </c>
      <c r="L1979" s="45" t="inlineStr">
        <is>
          <t>items/pressure-026-scene-0007/thumbnail.jpg</t>
        </is>
      </c>
      <c r="M1979" s="52" t="inlineStr">
        <is>
          <t>ASR: claims to fame. He programmed the Atari 2600 port of the hit arcade game Donkey Kong, as well as what I think might be the best Activision game ever
OCR: 5000
VLM: Visual summary: A pixelated video game scene showing a character on a platform with a score of 5000, surrounded by multiple horizontal platforms and obstacles.
视觉摘要: 一个像素风格的视频游戏场景，显示一个角色站在平台上，分数为5000，周围有多个水平平台和障碍物。
Visible product: unknown
Visible components: score display; platforms; character; obstacles
Visual uncertainty: The product category label 'Pressure Cooker' is not visually represented in the frames.</t>
        </is>
      </c>
      <c r="N1979" s="45" t="inlineStr">
        <is>
          <t>10</t>
        </is>
      </c>
      <c r="O1979" s="45" t="inlineStr">
        <is>
          <t>0</t>
        </is>
      </c>
      <c r="P1979" s="59" t="str"/>
      <c r="Q1979" s="59" t="str"/>
      <c r="R1979" s="52" t="inlineStr">
        <is>
          <t>The scene shows a video game with a score display and platforms, with no visible pressure cooker or burn warning indication.</t>
        </is>
      </c>
      <c r="S1979" s="52" t="inlineStr">
        <is>
          <t>VLM|ASR|OCR</t>
        </is>
      </c>
      <c r="T1979" s="52" t="inlineStr">
        <is>
          <t>low</t>
        </is>
      </c>
      <c r="U1979" s="52" t="inlineStr">
        <is>
          <t>No evidence of pressure cooker or burn warning is present in the visual or audio content.</t>
        </is>
      </c>
      <c r="V1979" s="45" t="inlineStr">
        <is>
          <t>R1</t>
        </is>
      </c>
      <c r="W1979" s="46" t="inlineStr">
        <is>
          <t>0</t>
        </is>
      </c>
      <c r="X1979" s="60" t="n"/>
      <c r="Y1979" s="60" t="n"/>
      <c r="Z1979" s="46" t="inlineStr">
        <is>
          <t>no</t>
        </is>
      </c>
      <c r="AA1979" s="54" t="inlineStr">
        <is>
          <t>全部6帧（t=328.2s-333.2s）均为复古电子游戏画面，无压力锅、无 burn warning 相关元素。</t>
        </is>
      </c>
      <c r="AB1979" s="54" t="n"/>
      <c r="AC1979" s="46" t="inlineStr">
        <is>
          <t>completed</t>
        </is>
      </c>
      <c r="AD1979" s="46" t="inlineStr">
        <is>
          <t>2026-07-28T02:00:15+08:00</t>
        </is>
      </c>
      <c r="AE1979" s="47">
        <f>IF(AC1979&lt;&gt;"completed","",IF(W1979=O1979,"no","yes"))</f>
        <v/>
      </c>
      <c r="AF1979" s="47">
        <f>IF(AC1979&lt;&gt;"completed","",IF(AND(X1979=P1979,Y1979=Q1979),"no","yes"))</f>
        <v/>
      </c>
      <c r="AG1979" s="47">
        <f>IF(AC1979&lt;&gt;"completed","待复核",IF(OR(W1979="",Z1979="",AA1979="",AD1979=""),"缺少必填项",IF(AND(OR(AE1979="yes",AF1979="yes"),AB1979=""),"修正原因缺失",IF(OR(W1979=0,W1979=1),IF(AND(X1979="",Y1979=""),"通过","0/1级时间应留空"),IF(AND(OR(W1979=2,W1979=3),X1979&lt;&gt;"",Y1979&lt;&gt;"",X1979&gt;=I1979,Y1979&lt;=J1979,Y1979&gt;X1979),"通过","2/3级时间无效")))))</f>
        <v/>
      </c>
    </row>
    <row r="1980">
      <c r="A1980" s="45" t="inlineStr">
        <is>
          <t>VQ-048</t>
        </is>
      </c>
      <c r="B1980" s="52" t="inlineStr">
        <is>
          <t>What should I do when an electric pressure cooker shows a burn warning?</t>
        </is>
      </c>
      <c r="C1980" s="45" t="inlineStr">
        <is>
          <t>en</t>
        </is>
      </c>
      <c r="D1980" s="45" t="inlineStr">
        <is>
          <t>Pressure Cooker</t>
        </is>
      </c>
      <c r="E1980" s="45" t="inlineStr">
        <is>
          <t>troubleshooting</t>
        </is>
      </c>
      <c r="F1980" s="45" t="inlineStr">
        <is>
          <t>source_disjoint_test</t>
        </is>
      </c>
      <c r="G1980" s="45" t="inlineStr">
        <is>
          <t>pressure-011-scene-0012</t>
        </is>
      </c>
      <c r="H1980" s="45" t="inlineStr">
        <is>
          <t>pressure-011</t>
        </is>
      </c>
      <c r="I1980" s="59" t="inlineStr">
        <is>
          <t>86.887</t>
        </is>
      </c>
      <c r="J1980" s="59" t="inlineStr">
        <is>
          <t>98.198</t>
        </is>
      </c>
      <c r="K1980" s="45" t="inlineStr">
        <is>
          <t>items/pressure-011-scene-0012/clip.mp4</t>
        </is>
      </c>
      <c r="L1980" s="45" t="inlineStr">
        <is>
          <t>items/pressure-011-scene-0012/thumbnail.jpg</t>
        </is>
      </c>
      <c r="M1980" s="52" t="inlineStr">
        <is>
          <t>ASR: so the only way to do that on the instant pot and it's very simple you click you press on pressure cook and the recipe traditionally calls for 40 minutes if you're using the pork loin but since we're doing the shoulder that
OCR: Instant Pot Duo Nova Soup Broth Rice Meat Stew Multigrain Bean Chill Porridge Poultry + Steam Pressure Keep Level Warm Yogurt Instant Pot 0 100 Normal Chili Cnligh Slow Cook Sauté Delay Cancel Start
VLM: Visual summary: A close-up of an Instant Pot Duo Nova pressure cooker's control panel, showing a hand pressing the 'Pressure Cook' button and the digital display changing to show a 10-minute cooking time.
视觉摘要: 一台Instant Pot Duo Nova压力锅的控制面板特写，显示一只手按下“压力烹饪”按钮，数字显示屏变为10分钟的烹饪时间。
Visible product: Instant Pot Duo Nova
Visible components: digital display; Pressure Cook button; Pressure Level button; Keep Warm button; Delay Start button; Cancel button; Soup/Broth button; Meat/Stew button; Bean/Chili button; Poultry button; Slow Cook button; Sauté button; Rice button; Multigrain button; Porridge button; Steam button; Yogurt button
Visible actions: A hand presses the 'Pressure Cook' button
Visible states: Digital display shows '0:10' after button press; Digital display shows 'Pressure' and 'Normal' and 'High' indicators</t>
        </is>
      </c>
      <c r="N1980" s="45" t="inlineStr">
        <is>
          <t>11</t>
        </is>
      </c>
      <c r="O1980" s="45" t="inlineStr">
        <is>
          <t>0</t>
        </is>
      </c>
      <c r="P1980" s="59" t="str"/>
      <c r="Q1980" s="59" t="str"/>
      <c r="R1980" s="52" t="inlineStr">
        <is>
          <t>The scene shows a user pressing the 'Pressure Cook' button on an Instant Pot Duo Nova, setting a 10-minute cook time, with no indication of a burn warning or any troubleshooting steps for such an error.</t>
        </is>
      </c>
      <c r="S1980" s="52" t="inlineStr">
        <is>
          <t>VLM|ASR|OCR</t>
        </is>
      </c>
      <c r="T1980" s="52" t="inlineStr">
        <is>
          <t>low</t>
        </is>
      </c>
      <c r="U1980" s="52" t="inlineStr">
        <is>
          <t>No evidence of a burn warning being displayed or addressed in the scene.</t>
        </is>
      </c>
      <c r="V1980" s="45" t="inlineStr">
        <is>
          <t>R1</t>
        </is>
      </c>
      <c r="W1980" s="46" t="n">
        <v>1</v>
      </c>
      <c r="X1980" s="60" t="n"/>
      <c r="Y1980" s="60" t="n"/>
      <c r="Z1980" s="46" t="inlineStr">
        <is>
          <t>no</t>
        </is>
      </c>
      <c r="AA1980" s="54" t="inlineStr">
        <is>
          <t>全部6帧（t=86.9s–98.2s）为正常的Instant Pot启动操作（按Pressure Cook设时0:10），无烧焦警告或错误代码出现。</t>
        </is>
      </c>
      <c r="AB1980" s="54" t="inlineStr">
        <is>
          <t>第三轮仲裁修正：R1原记录 等级=0 时间=[None,None] 泄漏=no → 仲裁 等级=1 时间=[None,None] 泄漏=no。理由：Instant Pot控制面板清晰可见且为正常启动操作，无烧焦警告或错误代码出现，采纳复核方1级意见。</t>
        </is>
      </c>
      <c r="AC1980" s="46" t="inlineStr">
        <is>
          <t>completed</t>
        </is>
      </c>
      <c r="AD1980" s="46" t="inlineStr">
        <is>
          <t>2026-07-28T20:35:21+08:00</t>
        </is>
      </c>
      <c r="AE1980" s="47">
        <f>IF(AC1980&lt;&gt;"completed","",IF(W1980=O1980,"no","yes"))</f>
        <v/>
      </c>
      <c r="AF1980" s="47">
        <f>IF(AC1980&lt;&gt;"completed","",IF(AND(X1980=P1980,Y1980=Q1980),"no","yes"))</f>
        <v/>
      </c>
      <c r="AG1980" s="47">
        <f>IF(AC1980&lt;&gt;"completed","待复核",IF(OR(W1980="",Z1980="",AA1980="",AD1980=""),"缺少必填项",IF(AND(OR(AE1980="yes",AF1980="yes"),AB1980=""),"修正原因缺失",IF(OR(W1980=0,W1980=1),IF(AND(X1980="",Y1980=""),"通过","0/1级时间应留空"),IF(AND(OR(W1980=2,W1980=3),X1980&lt;&gt;"",Y1980&lt;&gt;"",X1980&gt;=I1980,Y1980&lt;=J1980,Y1980&gt;X1980),"通过","2/3级时间无效")))))</f>
        <v/>
      </c>
    </row>
    <row r="1981">
      <c r="A1981" s="45" t="inlineStr">
        <is>
          <t>VQ-048</t>
        </is>
      </c>
      <c r="B1981" s="52" t="inlineStr">
        <is>
          <t>What should I do when an electric pressure cooker shows a burn warning?</t>
        </is>
      </c>
      <c r="C1981" s="45" t="inlineStr">
        <is>
          <t>en</t>
        </is>
      </c>
      <c r="D1981" s="45" t="inlineStr">
        <is>
          <t>Pressure Cooker</t>
        </is>
      </c>
      <c r="E1981" s="45" t="inlineStr">
        <is>
          <t>troubleshooting</t>
        </is>
      </c>
      <c r="F1981" s="45" t="inlineStr">
        <is>
          <t>source_disjoint_test</t>
        </is>
      </c>
      <c r="G1981" s="45" t="inlineStr">
        <is>
          <t>pressure-012-scene-0019</t>
        </is>
      </c>
      <c r="H1981" s="45" t="inlineStr">
        <is>
          <t>pressure-012</t>
        </is>
      </c>
      <c r="I1981" s="59" t="inlineStr">
        <is>
          <t>69.269</t>
        </is>
      </c>
      <c r="J1981" s="59" t="inlineStr">
        <is>
          <t>72.806</t>
        </is>
      </c>
      <c r="K1981" s="45" t="inlineStr">
        <is>
          <t>items/pressure-012-scene-0019/clip.mp4</t>
        </is>
      </c>
      <c r="L1981" s="45" t="inlineStr">
        <is>
          <t>items/pressure-012-scene-0019/thumbnail.jpg</t>
        </is>
      </c>
      <c r="M1981" s="52" t="inlineStr">
        <is>
          <t>VLM: Visual summary: A hand is shown interacting with a pressure cooker, followed by a view of cooked chicken pieces being removed with tongs.
视觉摘要: 一只手与压力锅互动，随后画面显示用夹子取出煮熟的鸡肉块。
Visible product: Pressure Cooker
Visible components: pressure cooker lid; pressure cooker inner pot; red tongs; chicken pieces; garlic cloves; green onions; red and white checkered cloth
Visible actions: hand closing the pressure cooker lid; hand using tongs to remove chicken pieces
Visible states: chicken pieces cooked in liquid; pressure cooker lid closed</t>
        </is>
      </c>
      <c r="N1981" s="45" t="inlineStr">
        <is>
          <t>12</t>
        </is>
      </c>
      <c r="O1981" s="45" t="inlineStr">
        <is>
          <t>0</t>
        </is>
      </c>
      <c r="P1981" s="59" t="str"/>
      <c r="Q1981" s="59" t="str"/>
      <c r="R1981" s="52" t="inlineStr">
        <is>
          <t>The scene shows cooked chicken being removed from the pressure cooker with tongs, with no visual or textual indication of a burn warning or any troubleshooting step for it.</t>
        </is>
      </c>
      <c r="S1981" s="52" t="inlineStr">
        <is>
          <t>VLM</t>
        </is>
      </c>
      <c r="T1981" s="52" t="inlineStr">
        <is>
          <t>low</t>
        </is>
      </c>
      <c r="U1981" s="52" t="inlineStr">
        <is>
          <t>No evidence of burn warning, no interaction with error display, no troubleshooting action shown.</t>
        </is>
      </c>
      <c r="V1981" s="45" t="inlineStr">
        <is>
          <t>R1</t>
        </is>
      </c>
      <c r="W1981" s="46" t="inlineStr">
        <is>
          <t>0</t>
        </is>
      </c>
      <c r="X1981" s="60" t="n"/>
      <c r="Y1981" s="60" t="n"/>
      <c r="Z1981" s="46" t="inlineStr">
        <is>
          <t>no</t>
        </is>
      </c>
      <c r="AA1981" s="54" t="inlineStr">
        <is>
          <t>6 帧无烧焦警告画面。</t>
        </is>
      </c>
      <c r="AB1981" s="54" t="n"/>
      <c r="AC1981" s="46" t="inlineStr">
        <is>
          <t>completed</t>
        </is>
      </c>
      <c r="AD1981" s="46" t="inlineStr">
        <is>
          <t>2026-07-28T01:55:19+08:00</t>
        </is>
      </c>
      <c r="AE1981" s="47">
        <f>IF(AC1981&lt;&gt;"completed","",IF(W1981=O1981,"no","yes"))</f>
        <v/>
      </c>
      <c r="AF1981" s="47">
        <f>IF(AC1981&lt;&gt;"completed","",IF(AND(X1981=P1981,Y1981=Q1981),"no","yes"))</f>
        <v/>
      </c>
      <c r="AG1981" s="47">
        <f>IF(AC1981&lt;&gt;"completed","待复核",IF(OR(W1981="",Z1981="",AA1981="",AD1981=""),"缺少必填项",IF(AND(OR(AE1981="yes",AF1981="yes"),AB1981=""),"修正原因缺失",IF(OR(W1981=0,W1981=1),IF(AND(X1981="",Y1981=""),"通过","0/1级时间应留空"),IF(AND(OR(W1981=2,W1981=3),X1981&lt;&gt;"",Y1981&lt;&gt;"",X1981&gt;=I1981,Y1981&lt;=J1981,Y1981&gt;X1981),"通过","2/3级时间无效")))))</f>
        <v/>
      </c>
    </row>
    <row r="1982">
      <c r="A1982" s="45" t="inlineStr">
        <is>
          <t>VQ-048</t>
        </is>
      </c>
      <c r="B1982" s="52" t="inlineStr">
        <is>
          <t>What should I do when an electric pressure cooker shows a burn warning?</t>
        </is>
      </c>
      <c r="C1982" s="45" t="inlineStr">
        <is>
          <t>en</t>
        </is>
      </c>
      <c r="D1982" s="45" t="inlineStr">
        <is>
          <t>Pressure Cooker</t>
        </is>
      </c>
      <c r="E1982" s="45" t="inlineStr">
        <is>
          <t>troubleshooting</t>
        </is>
      </c>
      <c r="F1982" s="45" t="inlineStr">
        <is>
          <t>source_disjoint_test</t>
        </is>
      </c>
      <c r="G1982" s="45" t="inlineStr">
        <is>
          <t>pressure-020-scene-0002</t>
        </is>
      </c>
      <c r="H1982" s="45" t="inlineStr">
        <is>
          <t>pressure-020</t>
        </is>
      </c>
      <c r="I1982" s="59" t="inlineStr">
        <is>
          <t>7.307</t>
        </is>
      </c>
      <c r="J1982" s="59" t="inlineStr">
        <is>
          <t>82.716</t>
        </is>
      </c>
      <c r="K1982" s="45" t="inlineStr">
        <is>
          <t>items/pressure-020-scene-0002/clip.mp4</t>
        </is>
      </c>
      <c r="L1982" s="45" t="inlineStr">
        <is>
          <t>items/pressure-020-scene-0002/thumbnail.jpg</t>
        </is>
      </c>
      <c r="M1982" s="52" t="inlineStr">
        <is>
          <t>ASR: hey everyone so today we're talking about basmati rice and how to make it in a pressure cooker so this happens to be jan and i's favorite kind of rice the i really understood what basmati rice was after going to india my first time spent some time in hyderabad and one of the local dishes there is biryani and it's made with basmati rice turns out this kind of rice is highly recommended for a low lectin or lectin-free diet so that made us very happy but the key is you got to pressure cook it and not only is pressure cooking good for the rice but it is much quicker to do than the traditional method of cooking basmati rice okay so we've come up with a way to make basmati rice in the pressure cooker did some experimentation use some of the traditional methods and kind of combine the two and we turn out with really good basmati rice also usually it turns out for us relatively non-sticky you can see here that's just a tiny sticky but but not too bad. I mean, it's not clumping together and all gooey and gross. So I've got a cup of the basmati rice here, and I'm gonna go ahead and just put it straight into the pressure cooker, because the first thing I'm gonna do is rinse it. And might as well just use the pressure cooker's pan, take this over to the sink, and rinse the rice. It is important to rinse your rice
OCR: ROYYAL BASMATI RICE ROYAL ROYYL
VLM: Visual summary: A man in a kitchen holds a bag of Royal Basmati Rice and a plate, standing next to a pressure cooker.
视觉摘要: 一名男子在厨房里拿着一袋皇家巴斯马蒂大米和一个盘子，站在一个压力锅旁边。
Visible product: Pressure Cooker
Visible components: Royal Basmati Rice bag; pressure cooker; microwave oven; stove; refrigerator; sink; window with blinds
Visible actions: man holding rice bag; man holding plate; man gesturing with hand</t>
        </is>
      </c>
      <c r="N1982" s="45" t="inlineStr">
        <is>
          <t>13</t>
        </is>
      </c>
      <c r="O1982" s="45" t="inlineStr">
        <is>
          <t>0</t>
        </is>
      </c>
      <c r="P1982" s="59" t="str"/>
      <c r="Q1982" s="59" t="str"/>
      <c r="R1982" s="52" t="inlineStr">
        <is>
          <t>The scene shows preparation of basmati rice in a pressure cooker but does not address burn warnings or troubleshooting.</t>
        </is>
      </c>
      <c r="S1982" s="52" t="inlineStr">
        <is>
          <t>VLM|ASR|OCR</t>
        </is>
      </c>
      <c r="T1982" s="52" t="inlineStr">
        <is>
          <t>low</t>
        </is>
      </c>
      <c r="U1982" s="52" t="inlineStr">
        <is>
          <t>No evidence of burn warning or related troubleshooting action is present.</t>
        </is>
      </c>
      <c r="V1982" s="45" t="inlineStr">
        <is>
          <t>R1</t>
        </is>
      </c>
      <c r="W1982" s="46" t="inlineStr">
        <is>
          <t>0</t>
        </is>
      </c>
      <c r="X1982" s="60" t="n"/>
      <c r="Y1982" s="60" t="n"/>
      <c r="Z1982" s="46" t="inlineStr">
        <is>
          <t>no</t>
        </is>
      </c>
      <c r="AA1982" s="54" t="inlineStr">
        <is>
          <t>画面无任何烧焦警告(burn warning)显示或相关故障排查讨论,仅展示产品与食材。</t>
        </is>
      </c>
      <c r="AB1982" s="54" t="n"/>
      <c r="AC1982" s="46" t="inlineStr">
        <is>
          <t>completed</t>
        </is>
      </c>
      <c r="AD1982" s="46" t="inlineStr">
        <is>
          <t>2026-07-28T01:55:19+08:00</t>
        </is>
      </c>
      <c r="AE1982" s="47">
        <f>IF(AC1982&lt;&gt;"completed","",IF(W1982=O1982,"no","yes"))</f>
        <v/>
      </c>
      <c r="AF1982" s="47">
        <f>IF(AC1982&lt;&gt;"completed","",IF(AND(X1982=P1982,Y1982=Q1982),"no","yes"))</f>
        <v/>
      </c>
      <c r="AG1982" s="47">
        <f>IF(AC1982&lt;&gt;"completed","待复核",IF(OR(W1982="",Z1982="",AA1982="",AD1982=""),"缺少必填项",IF(AND(OR(AE1982="yes",AF1982="yes"),AB1982=""),"修正原因缺失",IF(OR(W1982=0,W1982=1),IF(AND(X1982="",Y1982=""),"通过","0/1级时间应留空"),IF(AND(OR(W1982=2,W1982=3),X1982&lt;&gt;"",Y1982&lt;&gt;"",X1982&gt;=I1982,Y1982&lt;=J1982,Y1982&gt;X1982),"通过","2/3级时间无效")))))</f>
        <v/>
      </c>
    </row>
    <row r="1983">
      <c r="A1983" s="45" t="inlineStr">
        <is>
          <t>VQ-048</t>
        </is>
      </c>
      <c r="B1983" s="52" t="inlineStr">
        <is>
          <t>What should I do when an electric pressure cooker shows a burn warning?</t>
        </is>
      </c>
      <c r="C1983" s="45" t="inlineStr">
        <is>
          <t>en</t>
        </is>
      </c>
      <c r="D1983" s="45" t="inlineStr">
        <is>
          <t>Pressure Cooker</t>
        </is>
      </c>
      <c r="E1983" s="45" t="inlineStr">
        <is>
          <t>troubleshooting</t>
        </is>
      </c>
      <c r="F1983" s="45" t="inlineStr">
        <is>
          <t>source_disjoint_test</t>
        </is>
      </c>
      <c r="G1983" s="45" t="inlineStr">
        <is>
          <t>pressure-010-scene-0006</t>
        </is>
      </c>
      <c r="H1983" s="45" t="inlineStr">
        <is>
          <t>pressure-010</t>
        </is>
      </c>
      <c r="I1983" s="59" t="inlineStr">
        <is>
          <t>147.915</t>
        </is>
      </c>
      <c r="J1983" s="59" t="inlineStr">
        <is>
          <t>182.549</t>
        </is>
      </c>
      <c r="K1983" s="45" t="inlineStr">
        <is>
          <t>items/pressure-010-scene-0006/clip.mp4</t>
        </is>
      </c>
      <c r="L1983" s="45" t="inlineStr">
        <is>
          <t>items/pressure-010-scene-0006/thumbnail.jpg</t>
        </is>
      </c>
      <c r="M1983" s="52" t="inlineStr">
        <is>
          <t>ASR: then you'll be set. Before we can open the pot we have to let it depressurize and to do that you'll just turn the knob here to venting and let all the steam rise out of the pot. Once we get the pot open we can go ahead and dump in the rest of our ingredients. You'll start with that 12 ounce can of evaporated milk and then put in two tablespoons of butter or your butter alternative and then go ahead and try to get out 1 quarter teaspoon of ground nutmeg. Here I struggle with it again same as the mustard. Eventually get it out though and it goes straight into the
OCR: LUSTANSS Irstart Gct E0OS 12 OZ EVAPORATED MILK Instart Get' 0006 E006 Irstort Gel 8008 1/4 TEASPOON GROUND NUTMEG Irstart Det
VLM: Visual summary: A person is preparing to use a pressure cooker by adding ingredients to it.
视觉摘要: 一个人正在准备使用压力锅，向其中添加食材。
Visible product: Pressure Cooker
Visible components: pressure cooker; digital display; control buttons; lid; can; measuring cups; spoon
Visible actions: pointing at a button on the lid; pouring from a can into the pressure cooker; placing a can on the counter
Visible states: pressure cooker lid is open; digital display shows time
Visual uncertainty: The exact text on the labels is not fully legible.</t>
        </is>
      </c>
      <c r="N1983" s="45" t="inlineStr">
        <is>
          <t>14</t>
        </is>
      </c>
      <c r="O1983" s="45" t="inlineStr">
        <is>
          <t>0</t>
        </is>
      </c>
      <c r="P1983" s="59" t="str"/>
      <c r="Q1983" s="59" t="str"/>
      <c r="R1983" s="52" t="inlineStr">
        <is>
          <t>The scene shows ingredient preparation and depressurization steps, with no mention of a burn warning or troubleshooting for it.</t>
        </is>
      </c>
      <c r="S1983" s="52" t="inlineStr">
        <is>
          <t>VLM|ASR|OCR</t>
        </is>
      </c>
      <c r="T1983" s="52" t="inlineStr">
        <is>
          <t>low</t>
        </is>
      </c>
      <c r="U1983" s="52" t="inlineStr">
        <is>
          <t>No evidence of a burn warning or related troubleshooting action is present.</t>
        </is>
      </c>
      <c r="V1983" s="45" t="inlineStr">
        <is>
          <t>R1</t>
        </is>
      </c>
      <c r="W1983" s="46" t="inlineStr">
        <is>
          <t>0</t>
        </is>
      </c>
      <c r="X1983" s="60" t="n"/>
      <c r="Y1983" s="60" t="n"/>
      <c r="Z1983" s="46" t="inlineStr">
        <is>
          <t>no</t>
        </is>
      </c>
      <c r="AA1983" s="54" t="inlineStr">
        <is>
          <t>6 帧无烧焦警告提示或相应处理画面。</t>
        </is>
      </c>
      <c r="AB1983" s="54" t="n"/>
      <c r="AC1983" s="46" t="inlineStr">
        <is>
          <t>completed</t>
        </is>
      </c>
      <c r="AD1983" s="46" t="inlineStr">
        <is>
          <t>2026-07-28T01:55:19+08:00</t>
        </is>
      </c>
      <c r="AE1983" s="47">
        <f>IF(AC1983&lt;&gt;"completed","",IF(W1983=O1983,"no","yes"))</f>
        <v/>
      </c>
      <c r="AF1983" s="47">
        <f>IF(AC1983&lt;&gt;"completed","",IF(AND(X1983=P1983,Y1983=Q1983),"no","yes"))</f>
        <v/>
      </c>
      <c r="AG1983" s="47">
        <f>IF(AC1983&lt;&gt;"completed","待复核",IF(OR(W1983="",Z1983="",AA1983="",AD1983=""),"缺少必填项",IF(AND(OR(AE1983="yes",AF1983="yes"),AB1983=""),"修正原因缺失",IF(OR(W1983=0,W1983=1),IF(AND(X1983="",Y1983=""),"通过","0/1级时间应留空"),IF(AND(OR(W1983=2,W1983=3),X1983&lt;&gt;"",Y1983&lt;&gt;"",X1983&gt;=I1983,Y1983&lt;=J1983,Y1983&gt;X1983),"通过","2/3级时间无效")))))</f>
        <v/>
      </c>
    </row>
    <row r="1984">
      <c r="A1984" s="45" t="inlineStr">
        <is>
          <t>VQ-048</t>
        </is>
      </c>
      <c r="B1984" s="52" t="inlineStr">
        <is>
          <t>What should I do when an electric pressure cooker shows a burn warning?</t>
        </is>
      </c>
      <c r="C1984" s="45" t="inlineStr">
        <is>
          <t>en</t>
        </is>
      </c>
      <c r="D1984" s="45" t="inlineStr">
        <is>
          <t>Pressure Cooker</t>
        </is>
      </c>
      <c r="E1984" s="45" t="inlineStr">
        <is>
          <t>troubleshooting</t>
        </is>
      </c>
      <c r="F1984" s="45" t="inlineStr">
        <is>
          <t>source_disjoint_test</t>
        </is>
      </c>
      <c r="G1984" s="45" t="inlineStr">
        <is>
          <t>pressure-027-scene-0033</t>
        </is>
      </c>
      <c r="H1984" s="45" t="inlineStr">
        <is>
          <t>pressure-027</t>
        </is>
      </c>
      <c r="I1984" s="59" t="inlineStr">
        <is>
          <t>368.068</t>
        </is>
      </c>
      <c r="J1984" s="59" t="inlineStr">
        <is>
          <t>387.621</t>
        </is>
      </c>
      <c r="K1984" s="45" t="inlineStr">
        <is>
          <t>items/pressure-027-scene-0033/clip.mp4</t>
        </is>
      </c>
      <c r="L1984" s="45" t="inlineStr">
        <is>
          <t>items/pressure-027-scene-0033/thumbnail.jpg</t>
        </is>
      </c>
      <c r="M1984" s="52" t="inlineStr">
        <is>
          <t>ASR: absolutely not these are super safe this happens to be the pampered chef version super safe and i what i like about that is the steam is not where you open it it's kind of safer um but yeah the pressure cookers are kind of self-contained they're really not as um like i don't even think about it the hardest part is is learning how to set them sometimes because there's so many buttons but so that's i'm going to take this i'm going to cancel this and i'm going to
VLM: Visual summary: A woman in an apron stands in a kitchen, gesturing while speaking in front of a table with cooking ingredients and a black appliance.
视觉摘要: 一位穿着围裙的女士站在厨房里，对着桌子上的食材和一台黑色电器做手势并讲话。
Visible product: Pressure Cooker
Visible components: black appliance; wooden table; glass jar; glass measuring cup; small bowl; lemon; spoon; white wall; door with glass pane; yellow sign with partial text
Visible actions: woman gesturing with hands; woman speaking; woman reaching for lemon
Visual uncertainty: The full text on the yellow sign is not visible. The specific function or model of the black appliance is not identifiable. The exact nature of the cooking process or recipe is not visible.</t>
        </is>
      </c>
      <c r="N1984" s="45" t="inlineStr">
        <is>
          <t>15</t>
        </is>
      </c>
      <c r="O1984" s="45" t="inlineStr">
        <is>
          <t>0</t>
        </is>
      </c>
      <c r="P1984" s="59" t="str"/>
      <c r="Q1984" s="59" t="str"/>
      <c r="R1984" s="52" t="inlineStr">
        <is>
          <t>The scene shows a woman speaking in front of a pressure cooker but does not address a burn warning or provide troubleshooting steps. The ASR mentions safety and button settings but not burn warnings. No visible or spoken evidence addresses the specific question.</t>
        </is>
      </c>
      <c r="S1984" s="52" t="inlineStr">
        <is>
          <t>VLM|ASR</t>
        </is>
      </c>
      <c r="T1984" s="52" t="inlineStr">
        <is>
          <t>low</t>
        </is>
      </c>
      <c r="U1984" s="52" t="inlineStr">
        <is>
          <t>No evidence of burn warning or related troubleshooting is present in the scene.</t>
        </is>
      </c>
      <c r="V1984" s="45" t="inlineStr">
        <is>
          <t>R1</t>
        </is>
      </c>
      <c r="W1984" s="46" t="inlineStr">
        <is>
          <t>0</t>
        </is>
      </c>
      <c r="X1984" s="60" t="n"/>
      <c r="Y1984" s="60" t="n"/>
      <c r="Z1984" s="46" t="inlineStr">
        <is>
          <t>no</t>
        </is>
      </c>
      <c r="AA1984" s="54" t="inlineStr">
        <is>
          <t>所有6帧(t=368.1s-387.7s)画面中压力锅盖关闭、无任何显示屏/警示灯内容可见；ASR讨论安全性与按钮设定，未提及烧焦警告或排查步骤。</t>
        </is>
      </c>
      <c r="AB1984" s="54" t="n"/>
      <c r="AC1984" s="46" t="inlineStr">
        <is>
          <t>completed</t>
        </is>
      </c>
      <c r="AD1984" s="46" t="inlineStr">
        <is>
          <t>2026-07-28T02:00:15+08:00</t>
        </is>
      </c>
      <c r="AE1984" s="47">
        <f>IF(AC1984&lt;&gt;"completed","",IF(W1984=O1984,"no","yes"))</f>
        <v/>
      </c>
      <c r="AF1984" s="47">
        <f>IF(AC1984&lt;&gt;"completed","",IF(AND(X1984=P1984,Y1984=Q1984),"no","yes"))</f>
        <v/>
      </c>
      <c r="AG1984" s="47">
        <f>IF(AC1984&lt;&gt;"completed","待复核",IF(OR(W1984="",Z1984="",AA1984="",AD1984=""),"缺少必填项",IF(AND(OR(AE1984="yes",AF1984="yes"),AB1984=""),"修正原因缺失",IF(OR(W1984=0,W1984=1),IF(AND(X1984="",Y1984=""),"通过","0/1级时间应留空"),IF(AND(OR(W1984=2,W1984=3),X1984&lt;&gt;"",Y1984&lt;&gt;"",X1984&gt;=I1984,Y1984&lt;=J1984,Y1984&gt;X1984),"通过","2/3级时间无效")))))</f>
        <v/>
      </c>
    </row>
    <row r="1985">
      <c r="A1985" s="45" t="inlineStr">
        <is>
          <t>VQ-048</t>
        </is>
      </c>
      <c r="B1985" s="52" t="inlineStr">
        <is>
          <t>What should I do when an electric pressure cooker shows a burn warning?</t>
        </is>
      </c>
      <c r="C1985" s="45" t="inlineStr">
        <is>
          <t>en</t>
        </is>
      </c>
      <c r="D1985" s="45" t="inlineStr">
        <is>
          <t>Pressure Cooker</t>
        </is>
      </c>
      <c r="E1985" s="45" t="inlineStr">
        <is>
          <t>troubleshooting</t>
        </is>
      </c>
      <c r="F1985" s="45" t="inlineStr">
        <is>
          <t>source_disjoint_test</t>
        </is>
      </c>
      <c r="G1985" s="45" t="inlineStr">
        <is>
          <t>pressure-028-scene-0001</t>
        </is>
      </c>
      <c r="H1985" s="45" t="inlineStr">
        <is>
          <t>pressure-028</t>
        </is>
      </c>
      <c r="I1985" s="59" t="inlineStr">
        <is>
          <t>0.0</t>
        </is>
      </c>
      <c r="J1985" s="59" t="inlineStr">
        <is>
          <t>722.4</t>
        </is>
      </c>
      <c r="K1985" s="45" t="inlineStr">
        <is>
          <t>items/pressure-028-scene-0001/clip.mp4</t>
        </is>
      </c>
      <c r="L1985" s="45" t="inlineStr">
        <is>
          <t>items/pressure-028-scene-0001/thumbnail.jpg</t>
        </is>
      </c>
      <c r="M1985" s="52" t="inlineStr">
        <is>
          <t>ASR: Hey everyone, how are you? I'm Kristen Lass and tonight I'm going to make for you one of my favorite recipes, risotto with shrimp. What you may be thinking is that risotto you have to stand over the stove and stir and stir and stir, but over the past year we've learned to make it with the instant pot which I have here. So I can't wait to show you how to make risotto and with shrimp in my case you could put chicken or another type of seafood if you want. So what I'm going to start with is just drizzling a little bit of olive oil in the bottom of the Instant Pot. I've had this preheating on saute method and I have chopped up one shallot that I'm going to put in the bottom of the pan and you can probably hear it sizzling a little bit here. Shallots cook really quickly, a lot quicker than onions, so you want to keep watching it and keep stirring it for as long as you can so this isn't something that you'd want to walk away from here so i'm going to let those shallots saute probably for about two minutes and while i'm doing that i also have two crushed garlic cloves that i'm going to put in after the two minutes i have one cup of arboreal rice which is italian rice for risotto i have a white wine that i'm going to put in i like pinot grigio you you could put Riesling, you could put champagne, Prosecco. I've even seen some people make risotto with red wine. I just prefer it with white wine. And then we also include chicken stock. And then I'll finish it off with several ingredients after that, that I'll talk about in a little bit. All right. So I'm going to add two crushed garlic cloves. I'll take those out after. They're just really to flavor the oil that's in here right now. I don't usually put butter in my risotto, but you can also add a pat or two of butter if you'd like. And then I'm going to add my one cup of arborio rice and that's going to cook again for about two to three minutes. You want that to get a little bit toasty. It helps bring out some of the flavors of the rice. So I'm just going to spread that all over the bottom of the pan. You can see that the shallots and the rice are really browning in here I'm gonna leave the garlic in and I'm going to add one cup of white wine in my case Pinot Grigio so you're gonna hear it sizzle so the wine is gonna continue to come up to a boil and it will evaporate into the rice so it's gonna really flavor that rice really nicely all right so the rice and the wine have been boiling for about five minutes and you can see that a lot of it has been absorbed into the rice. Now I'm going to put about a teaspoon of salt, I like to use sea salt, into the rice and stir that around. I'm also going to take out the garlic cloves, all of them, and I'm going to add two cups of chicken stock. I like to use less sodium because because I like to control the salt. And also when I'm making this on the stove top, I'll use three cups, but in the Instant Pot, since no steam can escape, I use two cups of chicken stock. So pour that in. We're gonna stir that once. And then I'm going to put the Instant Pot lid on. And I'm gonna make sure I'm gonna seal it. And I'm gonna set it from saute to pressure cook, for 10 minutes and if you're familiar with the instant pot I'm gonna take it and do a pressure release after 10 minutes. So in the meantime I'm gonna come to my stove and make the shrimp so come on and join me over there. Alright so the rice is cooking in the instant pot and I'm preheating a pan on the stove, medium heat. Just put in some olive oil and going to put in a pat of butter and this trick if you put butter and olive oil together the neither really burns the butter doesn't burn and the olive oil doesn't burn so we're getting ready to saute up some shrimp I marinated my shrimp just salt and pepper parsley and a little garlic salt for flavoring you can really put in whatever seafood seasoning you'd like on the shrimp so we're gonna let that melt a little bit and get ready to put the shrimp in the shrimp really only need two minutes on a side or less so you can do this as the risotto is cooking in the instant pot or you can do it after if you'd rather it really hot or you can do it before and reheat it so it's really versatile all right so the butter and olive oil has been heated and you can hear the sizzle when i put the shrimp in again Again, by the time I get all the shrimp in, the other ones will probably be ready to flip. We're serving shrimp for three people tonight, so I have five shrimp per person, but you can really gauge it however you like. And these shrimp are 30 to 41, which means 30 to 41 shrimp per pound. So again, you can use smaller or larger shrimp based upon your preference. So you can see that the tails are already starting to get red or pinkish color and they really only take a minute or two on each side. I'm going to lower the heat just a little to not overcook them. So I got a clean plate that I'm going to use. Just flipping them, they're already really nice and pink on one side. These were just frozen shrimp. I thawed them out for about an hour under running cold water in the sink. you can use fresh shrimp. I prefer not to use pre-cooked shrimp just because I like to flavor them and season them ahead of time. So again just need another minute or two on that side and they'll be ready to sit and put on top of your risotto once that comes out of the instant pot. 10 minutes is up on the instant pot so I'm going to do a release. This is going to be a lot of steam and a lot of noise. Make sure you use a towel because it's really hot. It's a lot under a lot of pressure all right time for the big reveal so it looks a little bit soupy still but that is totally okay i'm gonna set the setting to saute again i'm gonna stir the rice and let a little bit of the liquid boil off i'm also gonna add salt and pepper right now and then i'm gonna add a dollop of mascarpone cheese and some parmesan cheese and some lemon juice which really helps bring out the flavor. You can use as little or as much salt and pepper as you like. So it's starting to come to a boil where some of the liquid is gonna boil off. So mascarpone cheese you can just find in the cheese section of your grocery store. I find it with the Parmesan cheese or the brie. I just use a tablespoon and then do like a really big dollop so probably a quarter cup if you're measuring. I've made this so many times I really don't measure it much anymore. So that's in there. It's really just going to melt away. And I also add grated parmesan cheese. It's really it's melty-est. If you like a different type of cheese maybe asiago is a little bit stronger. Probably mozzarella is not good because it's pretty stringy. I'd stick to a parmesan so probably like three small handfuls and stir that up. It's still on sauté method. The mascarpone is melting away in there. You can see the pepper and the salt. Some people don't like to see the pepper flakes so if you have white pepper, some prefer white pepper. Give that another second and then I'm gonna squeeze half a a side of lemon. To keep the seeds out of the lemon, I usually squeeze it over my hand so the seeds end up in my hand and the juice kind of just flows through. If you end up with a seed, probably pick it out pretty easily. But the lemon juice just really gives it a little bit of a kick that if it's not in there, I kind of notice it. So that's half a lemon. I got three seeds in my hand so that's good and then I'm going to give it another stir and then for the next shot we are going to plate this it's going to be really delicious all right so I have a nice shallow bowl you can really serve it in whatever you like to scoop out some I'm going to do two big scoops here and then add as many shrimp as you like I'm going to do five per bowl tonight night. My daughter is five and she absolutely loves shrimp so we always make extra for her which is awesome that she loves seafood. All right so we got five there and I like to just finish it off with a little bit of parsley to give it a little bit more color. So there you go shrimp risotto in the instant pot. Enjoy!
OCR: Instant Pot Risotto with Shrimp MOPIE Instort Dot Hot RBORI Kristen Las Instart Dct Instart Det DUNEDI Irstort Dct OLNEUL ARBORIO Drizzle Olive Oil on bottom of pan Inatart Pet Drizzle Olive Oi on bottom of pan PRO trstert Dct 8ot Instart Dek DLIVEON PINOT GRIS 1 Shallot peeled and minced Irstart Dct ULIVEDIL Instari Dct On UUVEOI MPPE Instort Dct DUVEDI Irstart Gict DLIVEUL OuvEDIL Garlic cloves peeled and crushed 1 cup Arborio rice NETWT320Z (2LB M907g) TELIEN ChateasteMichelle IMPORTED RAD 100% PURE FILIPPO SINCE 1867 BERIO OLIVE EOIL 1617 COLUMBIA YALLEY For Sautéing &amp; Grilling diln uP Gr R Chateas teMichelle TRADE FILIP 186 BER YESTAS 1017 PINOT GRIS COLUMBIA VALLEY Irstert De ULVEDL upiek ock o) Irstont Dct DLIVEDIL 2 Garlic cloves peeled and crushed trstart Dct ARHORL AEO ULNEDIL Irstart Det ARBORIC HD UNVEDIL Irstart Dt Irstort Eict MERTB ULINE DIL I cup Arborio rice Instart Pet HICKEN ARBORI ULIVEOIL Instart De EI RO OLVEDIL u P Gr Rin wGri 1 tsp salt tsp salt GPE Renove garlie cloves GRE HRE MPE Pressure cook 10 minutes on high PARO Irstart Ded 0008 Irsteel Det 00:10 Instart Drt 1 pat of butter L000 Instort Eict Iesterk D Instant Pet 001S DOIS add salt &amp; pepper HPE trstort Dut MOPH 0, Irstark Det Insteet Cot dollop of Mascarpone cheese Irstart Dck 0n Irstert Det grated Parmesan Cheese to taste Squeeze V a lemon for juice RO 0o Irstert Cc MRE Iratart Dct PIRO tratcrt De Co OFF 11 Wstort De Irstort D vrstart Det sprinkle with parsley Olive oil to coat bottom of pot 1 cup white wine - Pinot Grigio or Riesling 2 cups chicken stock (veg or fish stock ok) V lemon for juice 3 Tbsp Mascarpone cheese I isp pepper Shrump Scasoning of choice Sauté in olive oil &amp; butter % lemon for juice 3 Thsp Mascarpone cheese I tsp pepper 1 tsp pepper Shrimp Seasoning of choice 1 isp pepper This Has Been A Production of S M C SHREWSBURY MEDIA CONNECTION www.ShrewsburyMediaConnection.org
VLM: Visual summary: A woman is preparing food in a modern kitchen, using a pressure cooker and a stovetop pan.
视觉摘要: 一名女性在现代厨房中准备食物，使用压力锅和炉灶煎锅。
Visible product: Pressure Cooker
Visible components: Instant Pot pressure cooker; stovetop gas range; cutting board; measuring cup; bottle of olive oil; bottle of wine; jar of seasoning; lemon; garlic cloves; pan; plate
Visible actions: woman adding ingredients to pressure cooker; person adding shrimp to pan; woman removing cooked shrimp from pressure cooker
Visible states: pressure cooker display shows 'OFF'; shrimp cooking in pan; shrimp on plate</t>
        </is>
      </c>
      <c r="N1985" s="45" t="inlineStr">
        <is>
          <t>16</t>
        </is>
      </c>
      <c r="O1985" s="45" t="inlineStr">
        <is>
          <t>0</t>
        </is>
      </c>
      <c r="P1985" s="59" t="str"/>
      <c r="Q1985" s="59" t="str"/>
      <c r="R1985" s="52" t="inlineStr">
        <is>
          <t>The video shows a pressure cooker (Instant Pot) being used for cooking risotto, with no mention or visual indication of a burn warning, nor any troubleshooting steps for such an issue.</t>
        </is>
      </c>
      <c r="S1985" s="52" t="inlineStr">
        <is>
          <t>VLM|ASR|OCR</t>
        </is>
      </c>
      <c r="T1985" s="52" t="inlineStr">
        <is>
          <t>low</t>
        </is>
      </c>
      <c r="U1985" s="52" t="inlineStr">
        <is>
          <t>The scene is entirely focused on cooking a recipe and does not contain any evidence of a burn warning or related troubleshooting.</t>
        </is>
      </c>
      <c r="V1985" s="45" t="inlineStr">
        <is>
          <t>R1</t>
        </is>
      </c>
      <c r="W1985" s="46" t="n">
        <v>1</v>
      </c>
      <c r="X1985" s="60" t="n"/>
      <c r="Y1985" s="60" t="n"/>
      <c r="Z1985" s="46" t="inlineStr">
        <is>
          <t>no</t>
        </is>
      </c>
      <c r="AA1985" s="54" t="inlineStr">
        <is>
          <t>画面中无任何烧焦警告显示或相关故障排查内容。</t>
        </is>
      </c>
      <c r="AB1985" s="54" t="inlineStr">
        <is>
          <t>第三轮仲裁修正：R1原记录 等级=0 时间=[None,None] 泄漏=no → 仲裁 等级=1 时间=[None,None] 泄漏=no。理由：Instant Pot显示屏可见但无BURN字样或任何错误代码/烧焦提示，产品出现但不回答query，采纳复核方1级意见。</t>
        </is>
      </c>
      <c r="AC1985" s="46" t="inlineStr">
        <is>
          <t>completed</t>
        </is>
      </c>
      <c r="AD1985" s="46" t="inlineStr">
        <is>
          <t>2026-07-28T20:35:21+08:00</t>
        </is>
      </c>
      <c r="AE1985" s="47">
        <f>IF(AC1985&lt;&gt;"completed","",IF(W1985=O1985,"no","yes"))</f>
        <v/>
      </c>
      <c r="AF1985" s="47">
        <f>IF(AC1985&lt;&gt;"completed","",IF(AND(X1985=P1985,Y1985=Q1985),"no","yes"))</f>
        <v/>
      </c>
      <c r="AG1985" s="47">
        <f>IF(AC1985&lt;&gt;"completed","待复核",IF(OR(W1985="",Z1985="",AA1985="",AD1985=""),"缺少必填项",IF(AND(OR(AE1985="yes",AF1985="yes"),AB1985=""),"修正原因缺失",IF(OR(W1985=0,W1985=1),IF(AND(X1985="",Y1985=""),"通过","0/1级时间应留空"),IF(AND(OR(W1985=2,W1985=3),X1985&lt;&gt;"",Y1985&lt;&gt;"",X1985&gt;=I1985,Y1985&lt;=J1985,Y1985&gt;X1985),"通过","2/3级时间无效")))))</f>
        <v/>
      </c>
    </row>
    <row r="1986">
      <c r="A1986" s="45" t="inlineStr">
        <is>
          <t>VQ-048</t>
        </is>
      </c>
      <c r="B1986" s="52" t="inlineStr">
        <is>
          <t>What should I do when an electric pressure cooker shows a burn warning?</t>
        </is>
      </c>
      <c r="C1986" s="45" t="inlineStr">
        <is>
          <t>en</t>
        </is>
      </c>
      <c r="D1986" s="45" t="inlineStr">
        <is>
          <t>Pressure Cooker</t>
        </is>
      </c>
      <c r="E1986" s="45" t="inlineStr">
        <is>
          <t>troubleshooting</t>
        </is>
      </c>
      <c r="F1986" s="45" t="inlineStr">
        <is>
          <t>source_disjoint_test</t>
        </is>
      </c>
      <c r="G1986" s="45" t="inlineStr">
        <is>
          <t>pressure-032-scene-0004</t>
        </is>
      </c>
      <c r="H1986" s="45" t="inlineStr">
        <is>
          <t>pressure-032</t>
        </is>
      </c>
      <c r="I1986" s="59" t="inlineStr">
        <is>
          <t>1438.637</t>
        </is>
      </c>
      <c r="J1986" s="59" t="inlineStr">
        <is>
          <t>1679.23</t>
        </is>
      </c>
      <c r="K1986" s="45" t="inlineStr">
        <is>
          <t>items/pressure-032-scene-0004/clip.mp4</t>
        </is>
      </c>
      <c r="L1986" s="45" t="inlineStr">
        <is>
          <t>items/pressure-032-scene-0004/thumbnail.jpg</t>
        </is>
      </c>
      <c r="M1986" s="52" t="inlineStr">
        <is>
          <t>ASR: Okay, our cooking time is finished, so how we're going to do this is we're going to take this over and turn the cold water on. And what we do is we put this under here, and it releases the, oh it's pretty hot, and what it does is it cools it down so you can take, usually what I do is, usually what I do is I take a tong and then release it up. Okay, there it goes. Okay, now I'll do it again. Okay, at release of pressure, I will take, this is safe to take this off, turn this off, and then we will go over here, on here, oh, I guess we won't put it on, come on, and we'll take this off. This is, ah, ah, this does stick. You're getting there. Yeah, it takes a while to do, but anyway. It takes strength to do it. Well the seal is working because it was really hard to get off. So this here is our stew. I will show you our stew. So this is our stew. We do have a lot of, so let's go ahead and dish them out. I'll move this. I know everyone is really hungry. so it's not as thick I guess if somebody likes it but you can add flour to it if you want which a lot of people do so for you now go ahead Linda and take a taste and let's see I didn't put as you notice I didn't add any salt or pepper to it and you can do that on your phone and there is ample liquid I guess I keep going to put some flour on it and make a it's a little graver oh yeah it is hot but everything is cooked the meat is cooked too potatoes good yeah so and that is the pressure cooking everything is very well cooked tender yeah well that's what you you know that's what you want the time that it takes to um cook this is half of what it takes to get all the vegetables together wash them and then you know cut them up and everything like that so this really is steaming as you can see and now in here if we wanted to we could add a little cornstarch or flour we can have a or add instant mashed potatoes which would be faster if you add instant mashed potatoes it would thicken up really quickly and it makes much better I think it makes sense because it would actually be healthier for you right yeah the the flour wouldn't well this was our pressure cooker day thank you very much for tuning in and to our show we really appreciate it and also um next week i think we're going to be doing clay pot cooking if you've never cooked with a clay pot you don't know what you're missing they're just absolutely wonderful we may chick cook some chicken legs i think would be really good with potatoes sounds good because I've never done clay pot clay pot. I love to cook in a clay pot. So thank you very much
OCR: RED CIMOCINI ONIONS $450 LEEKS 250/pnd Spirit of Cooking Janr and friends Producer Janice Nelson Spirt of Cooking Jann and friends REP LIMOLINI $4=0 2/pan C amera Leigh Blanner Assoclate Producer Linda Johnson Associate Producer Technical Director 25/pand Alberto Lacao Music dsed with permission Jim jenkins from his album Music of Joy Musit used with permission Jim Jenkins from histajbum "Music of Joy $4 Support from the 250/panh Clyde Roberts estate Seautlacommunitymedia.org www.spiritofcookingw-cemm cIyde Roperts estate Seattlecommunitymedia org ONIUNS www.spiritofcookingtv.com 2/paunh Seattle, WA 98133 c) 2013/ul rights reserved (c) 2013 all rights reserved RED. CIMOLINI $25/panh
VLM: Visual summary: A kitchen scene showing two women preparing food, with a close-up of a sink and a title card for a cooking show featuring fresh produce.
视觉摘要: 厨房场景，两位女士正在准备食物，画面包含水槽特写和一个烹饪节目的标题卡，展示新鲜农产品。
Visible product: Pressure Cooker
Visible components: sink; faucet; plastic container; bowl; pot; forks; baskets of vegetables; price tags; title card text
Visible actions: woman stirring contents in pot; woman stirring contents in bowl; woman holding bowl
Visible states: water running from faucet; vegetables displayed for sale; title card displayed
Visual uncertainty: The specific product being prepared or the exact model of the pressure cooker is not visible or identifiable.</t>
        </is>
      </c>
      <c r="N1986" s="45" t="inlineStr">
        <is>
          <t>17</t>
        </is>
      </c>
      <c r="O1986" s="45" t="inlineStr">
        <is>
          <t>0</t>
        </is>
      </c>
      <c r="P1986" s="59" t="str"/>
      <c r="Q1986" s="59" t="str"/>
      <c r="R1986" s="52" t="inlineStr">
        <is>
          <t>The scene shows food preparation after cooking, with no mention or visual evidence of a burn warning, pressure cooker error, or troubleshooting steps. The ASR discusses releasing pressure and cooling, not handling a burn warning. OCR shows grocery prices and credits, unrelated. VLM shows general cooking, no error state or warning.</t>
        </is>
      </c>
      <c r="S1986" s="52" t="inlineStr">
        <is>
          <t>VLM|ASR|OCR</t>
        </is>
      </c>
      <c r="T1986" s="52" t="inlineStr">
        <is>
          <t>low</t>
        </is>
      </c>
      <c r="U1986" s="52" t="inlineStr">
        <is>
          <t>No evidence of burn warning, error state, or troubleshooting steps for pressure cooker.</t>
        </is>
      </c>
      <c r="V1986" s="45" t="inlineStr">
        <is>
          <t>R1</t>
        </is>
      </c>
      <c r="W1986" s="46" t="inlineStr">
        <is>
          <t>0</t>
        </is>
      </c>
      <c r="X1986" s="60" t="n"/>
      <c r="Y1986" s="60" t="n"/>
      <c r="Z1986" s="46" t="inlineStr">
        <is>
          <t>no</t>
        </is>
      </c>
      <c r="AA1986" s="54" t="inlineStr">
        <is>
          <t>全部6帧为正常烹饪后活动（冷却降压、用餐），无烧焦警告或错误提示。</t>
        </is>
      </c>
      <c r="AB1986" s="54" t="n"/>
      <c r="AC1986" s="46" t="inlineStr">
        <is>
          <t>completed</t>
        </is>
      </c>
      <c r="AD1986" s="46" t="inlineStr">
        <is>
          <t>2026-07-28T02:00:15+08:00</t>
        </is>
      </c>
      <c r="AE1986" s="47">
        <f>IF(AC1986&lt;&gt;"completed","",IF(W1986=O1986,"no","yes"))</f>
        <v/>
      </c>
      <c r="AF1986" s="47">
        <f>IF(AC1986&lt;&gt;"completed","",IF(AND(X1986=P1986,Y1986=Q1986),"no","yes"))</f>
        <v/>
      </c>
      <c r="AG1986" s="47">
        <f>IF(AC1986&lt;&gt;"completed","待复核",IF(OR(W1986="",Z1986="",AA1986="",AD1986=""),"缺少必填项",IF(AND(OR(AE1986="yes",AF1986="yes"),AB1986=""),"修正原因缺失",IF(OR(W1986=0,W1986=1),IF(AND(X1986="",Y1986=""),"通过","0/1级时间应留空"),IF(AND(OR(W1986=2,W1986=3),X1986&lt;&gt;"",Y1986&lt;&gt;"",X1986&gt;=I1986,Y1986&lt;=J1986,Y1986&gt;X1986),"通过","2/3级时间无效")))))</f>
        <v/>
      </c>
    </row>
    <row r="1987">
      <c r="A1987" s="45" t="inlineStr">
        <is>
          <t>VQ-048</t>
        </is>
      </c>
      <c r="B1987" s="52" t="inlineStr">
        <is>
          <t>What should I do when an electric pressure cooker shows a burn warning?</t>
        </is>
      </c>
      <c r="C1987" s="45" t="inlineStr">
        <is>
          <t>en</t>
        </is>
      </c>
      <c r="D1987" s="45" t="inlineStr">
        <is>
          <t>Pressure Cooker</t>
        </is>
      </c>
      <c r="E1987" s="45" t="inlineStr">
        <is>
          <t>troubleshooting</t>
        </is>
      </c>
      <c r="F1987" s="45" t="inlineStr">
        <is>
          <t>source_disjoint_test</t>
        </is>
      </c>
      <c r="G1987" s="45" t="inlineStr">
        <is>
          <t>pressure-011-scene-0024</t>
        </is>
      </c>
      <c r="H1987" s="45" t="inlineStr">
        <is>
          <t>pressure-011</t>
        </is>
      </c>
      <c r="I1987" s="59" t="inlineStr">
        <is>
          <t>200.567</t>
        </is>
      </c>
      <c r="J1987" s="59" t="inlineStr">
        <is>
          <t>214.214</t>
        </is>
      </c>
      <c r="K1987" s="45" t="inlineStr">
        <is>
          <t>items/pressure-011-scene-0024/clip.mp4</t>
        </is>
      </c>
      <c r="L1987" s="45" t="inlineStr">
        <is>
          <t>items/pressure-011-scene-0024/thumbnail.jpg</t>
        </is>
      </c>
      <c r="M1987" s="52" t="inlineStr">
        <is>
          <t>ASR: It has a safety mechanism that doesn't allow you to open it while it's still hot and filled with pressure, which is a great safety feature so no one gets hurt. So all the pressure's out, that opens up,
OCR: BLODGET
VLM: Visual summary: A chef in a professional kitchen is standing at a stainless steel counter with a pressure cooker, a green cutting board with cooked meat, and other ingredients. The chef is opening the lid of the pressure cooker.
视觉摘要: 一名厨师站在专业厨房的不锈钢操作台前，台面上有压力锅、绿色砧板上的熟肉及其他食材。厨师正在打开压力锅的锅盖。
Visible product: Pressure Cooker
Visible components: stainless steel counter; pressure cooker; green cutting board; cooked meat; buns on a plate; small bowl of relish; chef's uniform; chef's hat; gloves; stainless steel oven; commercial kitchen equipment
Visible actions: chef opening pressure cooker lid; chef standing at counter
Visible states: pressure cooker lid being lifted; cooked meat on cutting board; buns and relish on counter
Visual uncertainty: The specific brand or model of the pressure cooker is not clearly visible. The exact text on the chef's uniform is not fully legible.</t>
        </is>
      </c>
      <c r="N1987" s="45" t="inlineStr">
        <is>
          <t>18</t>
        </is>
      </c>
      <c r="O1987" s="45" t="inlineStr">
        <is>
          <t>0</t>
        </is>
      </c>
      <c r="P1987" s="59" t="str"/>
      <c r="Q1987" s="59" t="str"/>
      <c r="R1987" s="52" t="inlineStr">
        <is>
          <t>The scene shows a chef opening a pressure cooker lid after pressure has been released, with no mention or visual indication of a burn warning or troubleshooting steps for such an alert.</t>
        </is>
      </c>
      <c r="S1987" s="52" t="inlineStr">
        <is>
          <t>VLM|ASR|OCR</t>
        </is>
      </c>
      <c r="T1987" s="52" t="inlineStr">
        <is>
          <t>low</t>
        </is>
      </c>
      <c r="U1987" s="52" t="inlineStr">
        <is>
          <t>No evidence of a burn warning being displayed or addressed in the scene.</t>
        </is>
      </c>
      <c r="V1987" s="45" t="inlineStr">
        <is>
          <t>R1</t>
        </is>
      </c>
      <c r="W1987" s="46" t="inlineStr">
        <is>
          <t>1</t>
        </is>
      </c>
      <c r="X1987" s="60" t="n"/>
      <c r="Y1987" s="60" t="n"/>
      <c r="Z1987" s="46" t="inlineStr">
        <is>
          <t>no</t>
        </is>
      </c>
      <c r="AA1987" s="54" t="inlineStr">
        <is>
          <t>画面无燃烧警告显示或相关处理说明。</t>
        </is>
      </c>
      <c r="AB1987" s="54" t="inlineStr">
        <is>
          <t>AI=0→R1=1：产品出现但内容未涉及燃烧警告。</t>
        </is>
      </c>
      <c r="AC1987" s="46" t="inlineStr">
        <is>
          <t>completed</t>
        </is>
      </c>
      <c r="AD1987" s="46" t="inlineStr">
        <is>
          <t>2026-07-28T01:55:19+08:00</t>
        </is>
      </c>
      <c r="AE1987" s="47">
        <f>IF(AC1987&lt;&gt;"completed","",IF(W1987=O1987,"no","yes"))</f>
        <v/>
      </c>
      <c r="AF1987" s="47">
        <f>IF(AC1987&lt;&gt;"completed","",IF(AND(X1987=P1987,Y1987=Q1987),"no","yes"))</f>
        <v/>
      </c>
      <c r="AG1987" s="47">
        <f>IF(AC1987&lt;&gt;"completed","待复核",IF(OR(W1987="",Z1987="",AA1987="",AD1987=""),"缺少必填项",IF(AND(OR(AE1987="yes",AF1987="yes"),AB1987=""),"修正原因缺失",IF(OR(W1987=0,W1987=1),IF(AND(X1987="",Y1987=""),"通过","0/1级时间应留空"),IF(AND(OR(W1987=2,W1987=3),X1987&lt;&gt;"",Y1987&lt;&gt;"",X1987&gt;=I1987,Y1987&lt;=J1987,Y1987&gt;X1987),"通过","2/3级时间无效")))))</f>
        <v/>
      </c>
    </row>
    <row r="1988">
      <c r="A1988" s="45" t="inlineStr">
        <is>
          <t>VQ-048</t>
        </is>
      </c>
      <c r="B1988" s="52" t="inlineStr">
        <is>
          <t>What should I do when an electric pressure cooker shows a burn warning?</t>
        </is>
      </c>
      <c r="C1988" s="45" t="inlineStr">
        <is>
          <t>en</t>
        </is>
      </c>
      <c r="D1988" s="45" t="inlineStr">
        <is>
          <t>Pressure Cooker</t>
        </is>
      </c>
      <c r="E1988" s="45" t="inlineStr">
        <is>
          <t>troubleshooting</t>
        </is>
      </c>
      <c r="F1988" s="45" t="inlineStr">
        <is>
          <t>source_disjoint_test</t>
        </is>
      </c>
      <c r="G1988" s="45" t="inlineStr">
        <is>
          <t>pressure-010-scene-0002</t>
        </is>
      </c>
      <c r="H1988" s="45" t="inlineStr">
        <is>
          <t>pressure-010</t>
        </is>
      </c>
      <c r="I1988" s="59" t="inlineStr">
        <is>
          <t>16.75</t>
        </is>
      </c>
      <c r="J1988" s="59" t="inlineStr">
        <is>
          <t>98.031</t>
        </is>
      </c>
      <c r="K1988" s="45" t="inlineStr">
        <is>
          <t>items/pressure-010-scene-0002/clip.mp4</t>
        </is>
      </c>
      <c r="L1988" s="45" t="inlineStr">
        <is>
          <t>items/pressure-010-scene-0002/thumbnail.jpg</t>
        </is>
      </c>
      <c r="M1988" s="52" t="inlineStr">
        <is>
          <t>ASR: can just make your own homemade mac and cheese. Ingredients required for this recipe include elbow macaroni or another type of pasta that's similar, 8 ounces of cheddar cheese, 3 fourths of a cup of parmesan cheese, 2 tablespoons of butter or another butter alternative, 12 ounces of evaporated milk, 2 teaspoons of ground mustard, and a quarter teaspoon of ground nutmeg. Alright let's get started with cooking on this. Today I'll be using an instant pot instant cooker here because it cooks it very fast and you can do it all in just one pot. Get get started we'll go ahead and take that lid off and we will dump in one pound of macaroni after that we'll pour in four cups of water and then a teaspoon of salt here I wasn't paying attention and I grabbed a tablespoon and as you'll see later it does not make a good result so one teaspoon of salt and then after that two teaspoons of dried mustard here I'm struggling quite a bit to get it out but But I promise you, eventually, I get it out and I dump it in the pot.
OCR: HuVee ELBoW MACARONI ENRICHED PROOUCT NETWTHOZOLBG SARGENTO PARMESAN Shredded Parmesan Natural Cheese "Everything's better with On TRANS FAT MORSRING Blue Bonnet on itr Dmy CHOLESTEROL MRSAING Blue Tonet OL 9R5D 0U3)454 NETWTIVOZ 60 HyVce Evaporated Milk Vitamin D Added Gluten Free NET 12 FL OZ (G54 mL) Tone's SINCE 1873 GROUND MUSTARD Net Wt A45 oz (13 g) NUTMEG Net W 60 cz(7g Irstent Dct 088 Instart Pot MUSNES Instart Det O88 USTANGS Irstort Der O8E 1 LB MACARONI (OR SIMILARPASTA) MUSTANGS Irstart Dot' 4 CUPS WATER Irstart Dct O8F 1 TEASPOON SALT THAT'S TEASPOON, NOT TABLESPOON Irstort Eet Gonge Irstort Dot.
VLM: Visual summary: A person is preparing ingredients on a countertop next to a pressure cooker, including a bag of shredded cheese, a can, a measuring cup, and a box of macaroni.
视觉摘要: 一个人在台面上准备食材，旁边有一个压力锅，包括一袋碎奶酪、一罐、一个量杯和一盒通心粉。
Visible product: Pressure Cooker
Visible components: Instant Pot; Sargento Sharp Cheddar cheese bag; Elbow Macaroni box; Measuring cup; Can; Countertop
Visible actions: Person placing hands on countertop; Person touching pressure cooker lid; Person holding a can
Visible states: Pressure cooker display shows 'OFF'; Pressure cooker lid is closed</t>
        </is>
      </c>
      <c r="N1988" s="45" t="inlineStr">
        <is>
          <t>19</t>
        </is>
      </c>
      <c r="O1988" s="45" t="inlineStr">
        <is>
          <t>0</t>
        </is>
      </c>
      <c r="P1988" s="59" t="str"/>
      <c r="Q1988" s="59" t="str"/>
      <c r="R1988" s="52" t="inlineStr">
        <is>
          <t>The scene shows a pressure cooker being used to cook mac and cheese, with no mention or visual indication of a burn warning or any troubleshooting steps for it.</t>
        </is>
      </c>
      <c r="S1988" s="52" t="inlineStr">
        <is>
          <t>VLM|ASR|OCR</t>
        </is>
      </c>
      <c r="T1988" s="52" t="inlineStr">
        <is>
          <t>low</t>
        </is>
      </c>
      <c r="U1988" s="52" t="inlineStr">
        <is>
          <t>No evidence of burn warning or related troubleshooting action is present.</t>
        </is>
      </c>
      <c r="V1988" s="45" t="inlineStr">
        <is>
          <t>R1</t>
        </is>
      </c>
      <c r="W1988" s="46" t="inlineStr">
        <is>
          <t>0</t>
        </is>
      </c>
      <c r="X1988" s="60" t="n"/>
      <c r="Y1988" s="60" t="n"/>
      <c r="Z1988" s="46" t="inlineStr">
        <is>
          <t>no</t>
        </is>
      </c>
      <c r="AA1988" s="54" t="inlineStr">
        <is>
          <t>全部6帧为通心粉、奶酪等食材准备和压力锅初始画面，未见burn warning提示或相关故障处理演示。</t>
        </is>
      </c>
      <c r="AB1988" s="54" t="n"/>
      <c r="AC1988" s="46" t="inlineStr">
        <is>
          <t>completed</t>
        </is>
      </c>
      <c r="AD1988" s="46" t="inlineStr">
        <is>
          <t>2026-07-28T02:00:15+08:00</t>
        </is>
      </c>
      <c r="AE1988" s="47">
        <f>IF(AC1988&lt;&gt;"completed","",IF(W1988=O1988,"no","yes"))</f>
        <v/>
      </c>
      <c r="AF1988" s="47">
        <f>IF(AC1988&lt;&gt;"completed","",IF(AND(X1988=P1988,Y1988=Q1988),"no","yes"))</f>
        <v/>
      </c>
      <c r="AG1988" s="47">
        <f>IF(AC1988&lt;&gt;"completed","待复核",IF(OR(W1988="",Z1988="",AA1988="",AD1988=""),"缺少必填项",IF(AND(OR(AE1988="yes",AF1988="yes"),AB1988=""),"修正原因缺失",IF(OR(W1988=0,W1988=1),IF(AND(X1988="",Y1988=""),"通过","0/1级时间应留空"),IF(AND(OR(W1988=2,W1988=3),X1988&lt;&gt;"",Y1988&lt;&gt;"",X1988&gt;=I1988,Y1988&lt;=J1988,Y1988&gt;X1988),"通过","2/3级时间无效")))))</f>
        <v/>
      </c>
    </row>
    <row r="1989">
      <c r="A1989" s="45" t="inlineStr">
        <is>
          <t>VQ-048</t>
        </is>
      </c>
      <c r="B1989" s="52" t="inlineStr">
        <is>
          <t>What should I do when an electric pressure cooker shows a burn warning?</t>
        </is>
      </c>
      <c r="C1989" s="45" t="inlineStr">
        <is>
          <t>en</t>
        </is>
      </c>
      <c r="D1989" s="45" t="inlineStr">
        <is>
          <t>Pressure Cooker</t>
        </is>
      </c>
      <c r="E1989" s="45" t="inlineStr">
        <is>
          <t>troubleshooting</t>
        </is>
      </c>
      <c r="F1989" s="45" t="inlineStr">
        <is>
          <t>source_disjoint_test</t>
        </is>
      </c>
      <c r="G1989" s="45" t="inlineStr">
        <is>
          <t>pressure-037-scene-0013</t>
        </is>
      </c>
      <c r="H1989" s="45" t="inlineStr">
        <is>
          <t>pressure-037</t>
        </is>
      </c>
      <c r="I1989" s="59" t="inlineStr">
        <is>
          <t>66.597</t>
        </is>
      </c>
      <c r="J1989" s="59" t="inlineStr">
        <is>
          <t>77.731</t>
        </is>
      </c>
      <c r="K1989" s="45" t="inlineStr">
        <is>
          <t>items/pressure-037-scene-0013/clip.mp4</t>
        </is>
      </c>
      <c r="L1989" s="45" t="inlineStr">
        <is>
          <t>items/pressure-037-scene-0013/thumbnail.jpg</t>
        </is>
      </c>
      <c r="M1989" s="52" t="inlineStr">
        <is>
          <t>OCR: Itchen &gt; Kitchen &amp; Dining &gt;Small Appliances &gt; Electric Pressure Cookers Instant Pot Instant Pot IP-DUO60 7-in-1 Multi- Functional Pressure Cooker, 6Qt/1000W ****: 17.432 customer reviews 1000+ answered questions #1 Best Selle Kitchen &amp; Dining 0520 Price: $ 9.99 Prime In kock. Want it tomorrow, March 24? Order within 2 hrs 1 min and choose One-Day Shipping at checkout. Details Ships from and sold by Amazon.com. Gift-wrap available Roll over image to zoom in Size: 6 Quart 5 Quart 6 Quart 6 Quart Plus $94.95 $99.99 Prime 8 Quart $129.95Prima And over 17000 satisfied manuE customers onAmazon cro Automatic keep-warm and 3 temperatures for saute and slow cook Perfect 4 Hectic Lifestyle I'd give 6 stars if I could love my Instant Pot! A Cook's Dream!
VLM: Visual summary: A collage of Pinterest recipe pins for Instant Pot meals, followed by an Amazon product page for an Instant Pot pressure cooker, and then customer review snippets.
视觉摘要: 一张展示Instant Pot食谱的Pinterest拼贴图，接着是亚马逊上的Instant Pot压力锅产品页面，最后是顾客评价片段。
Visible product: Instant Pot
Visible components: pressure cooker; digital display; control buttons; customer reviews; star ratings; price tag; product image; text overlay
Visible states: product page displayed; customer reviews displayed; text overlay displayed</t>
        </is>
      </c>
      <c r="N1989" s="45" t="inlineStr">
        <is>
          <t>20</t>
        </is>
      </c>
      <c r="O1989" s="45" t="inlineStr">
        <is>
          <t>0</t>
        </is>
      </c>
      <c r="P1989" s="59" t="str"/>
      <c r="Q1989" s="59" t="str"/>
      <c r="R1989" s="52" t="inlineStr">
        <is>
          <t>The scene displays product information and customer reviews for an Instant Pot pressure cooker, but contains no visual, spoken, or OCR evidence addressing a burn warning or troubleshooting steps.</t>
        </is>
      </c>
      <c r="S1989" s="52" t="inlineStr">
        <is>
          <t>VLM|OCR</t>
        </is>
      </c>
      <c r="T1989" s="52" t="inlineStr">
        <is>
          <t>low</t>
        </is>
      </c>
      <c r="U1989" s="52" t="inlineStr">
        <is>
          <t>No evidence of burn warning or related troubleshooting action is present in the scene.</t>
        </is>
      </c>
      <c r="V1989" s="45" t="inlineStr">
        <is>
          <t>R1</t>
        </is>
      </c>
      <c r="W1989" s="46" t="inlineStr">
        <is>
          <t>0</t>
        </is>
      </c>
      <c r="X1989" s="60" t="n"/>
      <c r="Y1989" s="60" t="n"/>
      <c r="Z1989" s="46" t="inlineStr">
        <is>
          <t>no</t>
        </is>
      </c>
      <c r="AA1989" s="54" t="inlineStr">
        <is>
          <t>全部6帧为Instant Pot商品页面、客户评价和Pinterest/Amazon宣传图，未见burn warning或故障处理相关内容。</t>
        </is>
      </c>
      <c r="AB1989" s="54" t="n"/>
      <c r="AC1989" s="46" t="inlineStr">
        <is>
          <t>completed</t>
        </is>
      </c>
      <c r="AD1989" s="46" t="inlineStr">
        <is>
          <t>2026-07-28T02:00:15+08:00</t>
        </is>
      </c>
      <c r="AE1989" s="47">
        <f>IF(AC1989&lt;&gt;"completed","",IF(W1989=O1989,"no","yes"))</f>
        <v/>
      </c>
      <c r="AF1989" s="47">
        <f>IF(AC1989&lt;&gt;"completed","",IF(AND(X1989=P1989,Y1989=Q1989),"no","yes"))</f>
        <v/>
      </c>
      <c r="AG1989" s="47">
        <f>IF(AC1989&lt;&gt;"completed","待复核",IF(OR(W1989="",Z1989="",AA1989="",AD1989=""),"缺少必填项",IF(AND(OR(AE1989="yes",AF1989="yes"),AB1989=""),"修正原因缺失",IF(OR(W1989=0,W1989=1),IF(AND(X1989="",Y1989=""),"通过","0/1级时间应留空"),IF(AND(OR(W1989=2,W1989=3),X1989&lt;&gt;"",Y1989&lt;&gt;"",X1989&gt;=I1989,Y1989&lt;=J1989,Y1989&gt;X1989),"通过","2/3级时间无效")))))</f>
        <v/>
      </c>
    </row>
    <row r="1990">
      <c r="A1990" s="45" t="inlineStr">
        <is>
          <t>VQ-048</t>
        </is>
      </c>
      <c r="B1990" s="52" t="inlineStr">
        <is>
          <t>What should I do when an electric pressure cooker shows a burn warning?</t>
        </is>
      </c>
      <c r="C1990" s="45" t="inlineStr">
        <is>
          <t>en</t>
        </is>
      </c>
      <c r="D1990" s="45" t="inlineStr">
        <is>
          <t>Pressure Cooker</t>
        </is>
      </c>
      <c r="E1990" s="45" t="inlineStr">
        <is>
          <t>troubleshooting</t>
        </is>
      </c>
      <c r="F1990" s="45" t="inlineStr">
        <is>
          <t>source_disjoint_test</t>
        </is>
      </c>
      <c r="G1990" s="45" t="inlineStr">
        <is>
          <t>pressure-027-scene-0037</t>
        </is>
      </c>
      <c r="H1990" s="45" t="inlineStr">
        <is>
          <t>pressure-027</t>
        </is>
      </c>
      <c r="I1990" s="59" t="inlineStr">
        <is>
          <t>416.049</t>
        </is>
      </c>
      <c r="J1990" s="59" t="inlineStr">
        <is>
          <t>433.166</t>
        </is>
      </c>
      <c r="K1990" s="45" t="inlineStr">
        <is>
          <t>items/pressure-027-scene-0037/clip.mp4</t>
        </is>
      </c>
      <c r="L1990" s="45" t="inlineStr">
        <is>
          <t>items/pressure-027-scene-0037/thumbnail.jpg</t>
        </is>
      </c>
      <c r="M1990" s="52" t="inlineStr">
        <is>
          <t>ASR: so it's going to take five or ten minutes to come up to pressure and then it's going to cook and then you're going to let it sit for five more minutes to let the pressure release naturally and then you're going to hit this button to make it release the rest of the way so that you can open it but that's it it doesn't have to sit on the stove for two hours or three days it's ready
OCR: Find Recipe Later Today: WTVR.COM/VTM
VLM: Visual summary: A woman in an apron stands behind a table with cooking ingredients and a black appliance, gesturing as if presenting or explaining.
视觉摘要: 一位穿着围裙的女士站在摆有烹饪食材和一台黑色电器的桌子后面，正在做手势，似乎在介绍或讲解。
Visible product: Pressure Cooker
Visible components: black appliance; wooden table; glass jar; glass measuring cup; bowl; spoon; small containers with ingredients; apron; gray shirt; white door; yellow sign with partial text
Visible actions: woman gesturing with hands; woman pointing at appliance
Visible states: woman speaking; on-screen text overlay
Visual uncertainty: The exact model or brand of the appliance is not visible. The text on the yellow sign is partially obscured. The specific ingredients are not identifiable. The on-screen text overlay is a call to action, not a safety warning.</t>
        </is>
      </c>
      <c r="N1990" s="45" t="inlineStr">
        <is>
          <t>21</t>
        </is>
      </c>
      <c r="O1990" s="45" t="inlineStr">
        <is>
          <t>0</t>
        </is>
      </c>
      <c r="P1990" s="59" t="str"/>
      <c r="Q1990" s="59" t="str"/>
      <c r="R1990" s="52" t="inlineStr">
        <is>
          <t>The scene shows a woman presenting a pressure cooker but does not address a burn warning or any troubleshooting step.</t>
        </is>
      </c>
      <c r="S1990" s="52" t="inlineStr">
        <is>
          <t>VLM</t>
        </is>
      </c>
      <c r="T1990" s="52" t="inlineStr">
        <is>
          <t>low</t>
        </is>
      </c>
      <c r="U1990" s="52" t="inlineStr">
        <is>
          <t>No evidence of burn warning, troubleshooting, or related action is present.</t>
        </is>
      </c>
      <c r="V1990" s="45" t="inlineStr">
        <is>
          <t>R1</t>
        </is>
      </c>
      <c r="W1990" s="46" t="inlineStr">
        <is>
          <t>0</t>
        </is>
      </c>
      <c r="X1990" s="60" t="n"/>
      <c r="Y1990" s="60" t="n"/>
      <c r="Z1990" s="46" t="inlineStr">
        <is>
          <t>no</t>
        </is>
      </c>
      <c r="AA1990" s="54" t="inlineStr">
        <is>
          <t>场景为一般烹饪流程讲解，未涉及烧干警告（burn warning）的识别或处理方法。</t>
        </is>
      </c>
      <c r="AB1990" s="54" t="n"/>
      <c r="AC1990" s="46" t="inlineStr">
        <is>
          <t>completed</t>
        </is>
      </c>
      <c r="AD1990" s="46" t="inlineStr">
        <is>
          <t>2026-07-28T01:55:19+08:00</t>
        </is>
      </c>
      <c r="AE1990" s="47">
        <f>IF(AC1990&lt;&gt;"completed","",IF(W1990=O1990,"no","yes"))</f>
        <v/>
      </c>
      <c r="AF1990" s="47">
        <f>IF(AC1990&lt;&gt;"completed","",IF(AND(X1990=P1990,Y1990=Q1990),"no","yes"))</f>
        <v/>
      </c>
      <c r="AG1990" s="47">
        <f>IF(AC1990&lt;&gt;"completed","待复核",IF(OR(W1990="",Z1990="",AA1990="",AD1990=""),"缺少必填项",IF(AND(OR(AE1990="yes",AF1990="yes"),AB1990=""),"修正原因缺失",IF(OR(W1990=0,W1990=1),IF(AND(X1990="",Y1990=""),"通过","0/1级时间应留空"),IF(AND(OR(W1990=2,W1990=3),X1990&lt;&gt;"",Y1990&lt;&gt;"",X1990&gt;=I1990,Y1990&lt;=J1990,Y1990&gt;X1990),"通过","2/3级时间无效")))))</f>
        <v/>
      </c>
    </row>
    <row r="1991">
      <c r="A1991" s="45" t="inlineStr">
        <is>
          <t>VQ-048</t>
        </is>
      </c>
      <c r="B1991" s="52" t="inlineStr">
        <is>
          <t>What should I do when an electric pressure cooker shows a burn warning?</t>
        </is>
      </c>
      <c r="C1991" s="45" t="inlineStr">
        <is>
          <t>en</t>
        </is>
      </c>
      <c r="D1991" s="45" t="inlineStr">
        <is>
          <t>Pressure Cooker</t>
        </is>
      </c>
      <c r="E1991" s="45" t="inlineStr">
        <is>
          <t>troubleshooting</t>
        </is>
      </c>
      <c r="F1991" s="45" t="inlineStr">
        <is>
          <t>source_disjoint_test</t>
        </is>
      </c>
      <c r="G1991" s="45" t="inlineStr">
        <is>
          <t>pressure-040-scene-0044</t>
        </is>
      </c>
      <c r="H1991" s="45" t="inlineStr">
        <is>
          <t>pressure-040</t>
        </is>
      </c>
      <c r="I1991" s="59" t="inlineStr">
        <is>
          <t>560.06</t>
        </is>
      </c>
      <c r="J1991" s="59" t="inlineStr">
        <is>
          <t>641.675</t>
        </is>
      </c>
      <c r="K1991" s="45" t="inlineStr">
        <is>
          <t>items/pressure-040-scene-0044/clip.mp4</t>
        </is>
      </c>
      <c r="L1991" s="45" t="inlineStr">
        <is>
          <t>items/pressure-040-scene-0044/thumbnail.jpg</t>
        </is>
      </c>
      <c r="M1991" s="52" t="inlineStr">
        <is>
          <t>ASR: I know Joe and I are like we're trying to do this. What are you saying about me here? No, I know that's awkward now if you want to eat really fatty foods. You can put those in there, too No, I'm just kidding. No, it actually maintains most nutrients out of any type of cooking. What about chicken breast? Yeah, 15 minutes if you have a big- Fifteen minutes. Yeah. Do you add any liquid? Yes. Always liquid. You have to add liquid. Never dairy until after the top comes off with the pressure cooker. I do have a pressure cooker online class that you can register now and watch online now. But when are the classes? The classes coming up are all coming up early next year. Okay. Okay, so you're kind of planning ahead of time, but if you want to watch it now, you can register now. $25 online. So essentially we need to order this from you and then bring it to our pressure cooking classes. You don't have to. But you can. That's awesome. I know. Bring them all. And what's cool is if you do it in yours, you can take it home with you with the food in it. Wow. Stacey, this is amazing. I can't believe that we just made this in five minutes. And guys, I don't think you guys can see this, but this is, I mean, this is soup. This is ready. When you do it like that. To eat. Sorry guys. But it's ready. Yeah, it's ready. Okay, I might be sold. I might order one from you. Black Friday deals, right? I'll call it Black Saturday deal for you. Merry Christmas. Squatter-nosh-bosh. The thing is that it will make life easier. That's why I love it. All right, Stacey, thank you so much. We are going to be back tomorrow right here on the Mountain Morning Show.
OCR: PCTV PARK CITY RKLITY TELEVISION PARK PO PARK CI PARK CITY TELEVISION PC PARK CIT BKLITY TELEVISION RKITY TELEVISION RKTITY TELEVISION PARK CITY T RKLITY TELEVISIO TELEVISION PARK C P TELE BKLITY TELEVISIO RKLITY TELEW EXECUTIVE PRODUCER
VLM: Visual summary: Three people are standing behind a kitchen counter in a television studio, with a pressure cooker and various cooking ingredients on the counter. They appear to be engaged in a cooking demonstration or segment.
视觉摘要: 三个人站在电视演播室的厨房操作台后，台上放着压力锅和各种食材，他们似乎正在进行烹饪演示或节目环节。
Visible product: Pressure Cooker
Visible components: pressure cooker; pumpkin; carton of cream; can of pumpkin puree; spoon; bowl; measuring cup; glass; bottle of oil; bottle of seasoning; wooden counter; studio backdrop with 'PCTV PARK CITY TELEVISION' logo
Visible actions: person on the left stirring a bowl; person in the middle smiling and gesturing; person on the right gesturing with hands while speaking
Visible states: people engaged in conversation; ingredients arranged on counter</t>
        </is>
      </c>
      <c r="N1991" s="45" t="inlineStr">
        <is>
          <t>22</t>
        </is>
      </c>
      <c r="O1991" s="45" t="inlineStr">
        <is>
          <t>0</t>
        </is>
      </c>
      <c r="P1991" s="59" t="str"/>
      <c r="Q1991" s="59" t="str"/>
      <c r="R1991" s="52" t="inlineStr">
        <is>
          <t>The scene shows a cooking demonstration with a pressure cooker but contains no mention or visual indication of a burn warning, troubleshooting steps, or any related error handling.</t>
        </is>
      </c>
      <c r="S1991" s="52" t="inlineStr">
        <is>
          <t>VLM|ASR|OCR</t>
        </is>
      </c>
      <c r="T1991" s="52" t="inlineStr">
        <is>
          <t>low</t>
        </is>
      </c>
      <c r="U1991" s="52" t="inlineStr">
        <is>
          <t>No evidence of burn warning or troubleshooting behavior is present in the scene.</t>
        </is>
      </c>
      <c r="V1991" s="45" t="inlineStr">
        <is>
          <t>R1</t>
        </is>
      </c>
      <c r="W1991" s="46" t="inlineStr">
        <is>
          <t>0</t>
        </is>
      </c>
      <c r="X1991" s="60" t="n"/>
      <c r="Y1991" s="60" t="n"/>
      <c r="Z1991" s="46" t="inlineStr">
        <is>
          <t>no</t>
        </is>
      </c>
      <c r="AA1991" s="54" t="inlineStr">
        <is>
          <t>全部6帧（t=560.1s–641.7s）为演播室烹饪节目场景，人物在交谈和品尝食物，电压力锅无特写，未见burn warning提示或故障处理演示。</t>
        </is>
      </c>
      <c r="AB1991" s="54" t="n"/>
      <c r="AC1991" s="46" t="inlineStr">
        <is>
          <t>completed</t>
        </is>
      </c>
      <c r="AD1991" s="46" t="inlineStr">
        <is>
          <t>2026-07-28T02:00:15+08:00</t>
        </is>
      </c>
      <c r="AE1991" s="47">
        <f>IF(AC1991&lt;&gt;"completed","",IF(W1991=O1991,"no","yes"))</f>
        <v/>
      </c>
      <c r="AF1991" s="47">
        <f>IF(AC1991&lt;&gt;"completed","",IF(AND(X1991=P1991,Y1991=Q1991),"no","yes"))</f>
        <v/>
      </c>
      <c r="AG1991" s="47">
        <f>IF(AC1991&lt;&gt;"completed","待复核",IF(OR(W1991="",Z1991="",AA1991="",AD1991=""),"缺少必填项",IF(AND(OR(AE1991="yes",AF1991="yes"),AB1991=""),"修正原因缺失",IF(OR(W1991=0,W1991=1),IF(AND(X1991="",Y1991=""),"通过","0/1级时间应留空"),IF(AND(OR(W1991=2,W1991=3),X1991&lt;&gt;"",Y1991&lt;&gt;"",X1991&gt;=I1991,Y1991&lt;=J1991,Y1991&gt;X1991),"通过","2/3级时间无效")))))</f>
        <v/>
      </c>
    </row>
    <row r="1992">
      <c r="A1992" s="45" t="inlineStr">
        <is>
          <t>VQ-048</t>
        </is>
      </c>
      <c r="B1992" s="52" t="inlineStr">
        <is>
          <t>What should I do when an electric pressure cooker shows a burn warning?</t>
        </is>
      </c>
      <c r="C1992" s="45" t="inlineStr">
        <is>
          <t>en</t>
        </is>
      </c>
      <c r="D1992" s="45" t="inlineStr">
        <is>
          <t>Pressure Cooker</t>
        </is>
      </c>
      <c r="E1992" s="45" t="inlineStr">
        <is>
          <t>troubleshooting</t>
        </is>
      </c>
      <c r="F1992" s="45" t="inlineStr">
        <is>
          <t>source_disjoint_test</t>
        </is>
      </c>
      <c r="G1992" s="45" t="inlineStr">
        <is>
          <t>pressure-020-scene-0008</t>
        </is>
      </c>
      <c r="H1992" s="45" t="inlineStr">
        <is>
          <t>pressure-020</t>
        </is>
      </c>
      <c r="I1992" s="59" t="inlineStr">
        <is>
          <t>176.677</t>
        </is>
      </c>
      <c r="J1992" s="59" t="inlineStr">
        <is>
          <t>181.248</t>
        </is>
      </c>
      <c r="K1992" s="45" t="inlineStr">
        <is>
          <t>items/pressure-020-scene-0008/clip.mp4</t>
        </is>
      </c>
      <c r="L1992" s="45" t="inlineStr">
        <is>
          <t>items/pressure-020-scene-0008/thumbnail.jpg</t>
        </is>
      </c>
      <c r="M1992" s="52" t="inlineStr">
        <is>
          <t>ASR: for six minutes okay so it's done so I'm gonna go ahead and hit ah because we we wanna just let the steam out right away. Okay, so the rice is done.
VLM: Visual summary: A person in a red shirt is interacting with a stainless steel pressure cooker in a kitchen setting.
视觉摘要: 一个人穿着红色衬衫，在厨房环境中与一个不锈钢压力锅互动。
Visible product: Pressure Cooker
Visible components: stainless steel pot body; black lid; handle on lid; pressure release valve; white indicator tube
Visible actions: person's hand pressing down on the lid handle
Visible states: pressure cooker appears to be closed and sealed
Visual uncertainty: The exact model or brand of the pressure cooker is not visible. The person's full face and other body parts are not visible. The specific action being performed (e.g., locking, sealing, starting) is not fully clear from the frames.</t>
        </is>
      </c>
      <c r="N1992" s="45" t="inlineStr">
        <is>
          <t>23</t>
        </is>
      </c>
      <c r="O1992" s="45" t="inlineStr">
        <is>
          <t>0</t>
        </is>
      </c>
      <c r="P1992" s="59" t="str"/>
      <c r="Q1992" s="59" t="str"/>
      <c r="R1992" s="52" t="inlineStr">
        <is>
          <t>The scene shows a person interacting with a pressure cooker, but no burn warning is visible or mentioned; the action described is releasing steam after cooking, not addressing a burn warning.</t>
        </is>
      </c>
      <c r="S1992" s="52" t="inlineStr">
        <is>
          <t>VLM</t>
        </is>
      </c>
      <c r="T1992" s="52" t="inlineStr">
        <is>
          <t>low</t>
        </is>
      </c>
      <c r="U1992" s="52" t="inlineStr">
        <is>
          <t>No evidence of a burn warning or related troubleshooting action is present in the visual or audio evidence.</t>
        </is>
      </c>
      <c r="V1992" s="45" t="inlineStr">
        <is>
          <t>R1</t>
        </is>
      </c>
      <c r="W1992" s="46" t="inlineStr">
        <is>
          <t>0</t>
        </is>
      </c>
      <c r="X1992" s="60" t="n"/>
      <c r="Y1992" s="60" t="n"/>
      <c r="Z1992" s="46" t="inlineStr">
        <is>
          <t>no</t>
        </is>
      </c>
      <c r="AA1992" s="54" t="inlineStr">
        <is>
          <t>6 帧无烧焦警告画面。</t>
        </is>
      </c>
      <c r="AB1992" s="54" t="n"/>
      <c r="AC1992" s="46" t="inlineStr">
        <is>
          <t>completed</t>
        </is>
      </c>
      <c r="AD1992" s="46" t="inlineStr">
        <is>
          <t>2026-07-28T01:55:19+08:00</t>
        </is>
      </c>
      <c r="AE1992" s="47">
        <f>IF(AC1992&lt;&gt;"completed","",IF(W1992=O1992,"no","yes"))</f>
        <v/>
      </c>
      <c r="AF1992" s="47">
        <f>IF(AC1992&lt;&gt;"completed","",IF(AND(X1992=P1992,Y1992=Q1992),"no","yes"))</f>
        <v/>
      </c>
      <c r="AG1992" s="47">
        <f>IF(AC1992&lt;&gt;"completed","待复核",IF(OR(W1992="",Z1992="",AA1992="",AD1992=""),"缺少必填项",IF(AND(OR(AE1992="yes",AF1992="yes"),AB1992=""),"修正原因缺失",IF(OR(W1992=0,W1992=1),IF(AND(X1992="",Y1992=""),"通过","0/1级时间应留空"),IF(AND(OR(W1992=2,W1992=3),X1992&lt;&gt;"",Y1992&lt;&gt;"",X1992&gt;=I1992,Y1992&lt;=J1992,Y1992&gt;X1992),"通过","2/3级时间无效")))))</f>
        <v/>
      </c>
    </row>
    <row r="1993">
      <c r="A1993" s="45" t="inlineStr">
        <is>
          <t>VQ-048</t>
        </is>
      </c>
      <c r="B1993" s="52" t="inlineStr">
        <is>
          <t>What should I do when an electric pressure cooker shows a burn warning?</t>
        </is>
      </c>
      <c r="C1993" s="45" t="inlineStr">
        <is>
          <t>en</t>
        </is>
      </c>
      <c r="D1993" s="45" t="inlineStr">
        <is>
          <t>Pressure Cooker</t>
        </is>
      </c>
      <c r="E1993" s="45" t="inlineStr">
        <is>
          <t>troubleshooting</t>
        </is>
      </c>
      <c r="F1993" s="45" t="inlineStr">
        <is>
          <t>source_disjoint_test</t>
        </is>
      </c>
      <c r="G1993" s="45" t="inlineStr">
        <is>
          <t>pressure-011-scene-0014</t>
        </is>
      </c>
      <c r="H1993" s="45" t="inlineStr">
        <is>
          <t>pressure-011</t>
        </is>
      </c>
      <c r="I1993" s="59" t="inlineStr">
        <is>
          <t>102.302</t>
        </is>
      </c>
      <c r="J1993" s="59" t="inlineStr">
        <is>
          <t>123.357</t>
        </is>
      </c>
      <c r="K1993" s="45" t="inlineStr">
        <is>
          <t>items/pressure-011-scene-0014/clip.mp4</t>
        </is>
      </c>
      <c r="L1993" s="45" t="inlineStr">
        <is>
          <t>items/pressure-011-scene-0014/thumbnail.jpg</t>
        </is>
      </c>
      <c r="M1993" s="52" t="inlineStr">
        <is>
          <t>ASR: And we want it to be very tender. We're gonna turn it on and set it to an hour. And now that it's on an hour, we just have to wait to hear the beep. And you see the on signal. And now that our pressure cooker is on,
OCR: Instant Pot R Duo Nova Soup Broth Rice Meat 01:00 Stew Multigrain 9ean Nomal "hili Porridge Pressure Steam Keep Narm Yogurt Sauté Delay Start Cancel Cook @ 0.100 Bean Normal Chilli Hon Poultry Slow Level Warm © 0100 Chili High + Instant Pot
VLM: Visual summary: A hand presses a button on the control panel of an Instant Pot Duo Nova pressure cooker, which displays a timer set to 0:00.
视觉摘要: 一只手按压Instant Pot Duo Nova压力锅的控制面板按钮，显示屏上的计时器显示为0:00。
Visible product: Instant Pot Duo Nova
Visible components: control panel; digital display; buttons; pressure cooker body; hand
Visible actions: hand pressing a button
Visible states: digital display showing '0:00'; digital display showing '0n'; blue backlight on display; pressure level indicator showing 'Normal' and 'High'</t>
        </is>
      </c>
      <c r="N1993" s="45" t="inlineStr">
        <is>
          <t>24</t>
        </is>
      </c>
      <c r="O1993" s="45" t="inlineStr">
        <is>
          <t>0</t>
        </is>
      </c>
      <c r="P1993" s="59" t="str"/>
      <c r="Q1993" s="59" t="str"/>
      <c r="R1993" s="52" t="inlineStr">
        <is>
          <t>The scene shows normal operation of an Instant Pot Duo Nova pressure cooker, including setting a timer and pressing buttons, with no indication of a burn warning or any troubleshooting steps for it.</t>
        </is>
      </c>
      <c r="S1993" s="52" t="inlineStr">
        <is>
          <t>VLM|ASR|OCR</t>
        </is>
      </c>
      <c r="T1993" s="52" t="inlineStr">
        <is>
          <t>low</t>
        </is>
      </c>
      <c r="U1993" s="52" t="inlineStr">
        <is>
          <t>No evidence of a burn warning or related troubleshooting action is present in the scene.</t>
        </is>
      </c>
      <c r="V1993" s="45" t="inlineStr">
        <is>
          <t>R1</t>
        </is>
      </c>
      <c r="W1993" s="46" t="n">
        <v>1</v>
      </c>
      <c r="X1993" s="60" t="n"/>
      <c r="Y1993" s="60" t="n"/>
      <c r="Z1993" s="46" t="inlineStr">
        <is>
          <t>no</t>
        </is>
      </c>
      <c r="AA1993" s="54" t="inlineStr">
        <is>
          <t>全部6帧为正常操作控制面板画面，无烧焦警告或故障提示信息。</t>
        </is>
      </c>
      <c r="AB1993" s="54" t="inlineStr">
        <is>
          <t>第三轮仲裁修正：R1原记录 等级=0 时间=[None,None] 泄漏=no → 仲裁 等级=1 时间=[None,None] 泄漏=no。理由：控制面板清晰可见且为正常操作，无烧焦警告或故障提示信息，采纳复核方1级意见。</t>
        </is>
      </c>
      <c r="AC1993" s="46" t="inlineStr">
        <is>
          <t>completed</t>
        </is>
      </c>
      <c r="AD1993" s="46" t="inlineStr">
        <is>
          <t>2026-07-28T20:35:21+08:00</t>
        </is>
      </c>
      <c r="AE1993" s="47">
        <f>IF(AC1993&lt;&gt;"completed","",IF(W1993=O1993,"no","yes"))</f>
        <v/>
      </c>
      <c r="AF1993" s="47">
        <f>IF(AC1993&lt;&gt;"completed","",IF(AND(X1993=P1993,Y1993=Q1993),"no","yes"))</f>
        <v/>
      </c>
      <c r="AG1993" s="47">
        <f>IF(AC1993&lt;&gt;"completed","待复核",IF(OR(W1993="",Z1993="",AA1993="",AD1993=""),"缺少必填项",IF(AND(OR(AE1993="yes",AF1993="yes"),AB1993=""),"修正原因缺失",IF(OR(W1993=0,W1993=1),IF(AND(X1993="",Y1993=""),"通过","0/1级时间应留空"),IF(AND(OR(W1993=2,W1993=3),X1993&lt;&gt;"",Y1993&lt;&gt;"",X1993&gt;=I1993,Y1993&lt;=J1993,Y1993&gt;X1993),"通过","2/3级时间无效")))))</f>
        <v/>
      </c>
    </row>
    <row r="1994">
      <c r="A1994" s="45" t="inlineStr">
        <is>
          <t>VQ-048</t>
        </is>
      </c>
      <c r="B1994" s="52" t="inlineStr">
        <is>
          <t>What should I do when an electric pressure cooker shows a burn warning?</t>
        </is>
      </c>
      <c r="C1994" s="45" t="inlineStr">
        <is>
          <t>en</t>
        </is>
      </c>
      <c r="D1994" s="45" t="inlineStr">
        <is>
          <t>Pressure Cooker</t>
        </is>
      </c>
      <c r="E1994" s="45" t="inlineStr">
        <is>
          <t>troubleshooting</t>
        </is>
      </c>
      <c r="F1994" s="45" t="inlineStr">
        <is>
          <t>source_disjoint_test</t>
        </is>
      </c>
      <c r="G1994" s="45" t="inlineStr">
        <is>
          <t>pressure-036-scene-0010</t>
        </is>
      </c>
      <c r="H1994" s="45" t="inlineStr">
        <is>
          <t>pressure-036</t>
        </is>
      </c>
      <c r="I1994" s="59" t="inlineStr">
        <is>
          <t>109.343</t>
        </is>
      </c>
      <c r="J1994" s="59" t="inlineStr">
        <is>
          <t>118.819</t>
        </is>
      </c>
      <c r="K1994" s="45" t="inlineStr">
        <is>
          <t>items/pressure-036-scene-0010/clip.mp4</t>
        </is>
      </c>
      <c r="L1994" s="45" t="inlineStr">
        <is>
          <t>items/pressure-036-scene-0010/thumbnail.jpg</t>
        </is>
      </c>
      <c r="M1994" s="52" t="inlineStr">
        <is>
          <t>ASR: It's got a very large display right here. I also like how it's a lit up display. So it's easy to read even under the bright lights of the camera that I have right here so whereas a lot of pressure cookers have a
OCR: ioni OFF
VLM: Visual summary: A person is interacting with a black pressure cooker on a kitchen counter, pointing at its digital display which shows 'OFF'.
视觉摘要: 一个人在厨房台面上与一台黑色压力锅互动，指着其显示“OFF”的数字屏幕。
Visible product: Pressure Cooker
Visible components: digital display; control knob; buttons; lid handle; brand name; counter
Visible actions: pointing at display; holding lid handle
Visible states: display shows 'OFF'
Visual uncertainty: The person's full face and clothing details are not visible. The exact model or full specifications are not visible.</t>
        </is>
      </c>
      <c r="N1994" s="45" t="inlineStr">
        <is>
          <t>25</t>
        </is>
      </c>
      <c r="O1994" s="45" t="inlineStr">
        <is>
          <t>0</t>
        </is>
      </c>
      <c r="P1994" s="59" t="str"/>
      <c r="Q1994" s="59" t="str"/>
      <c r="R1994" s="52" t="inlineStr">
        <is>
          <t>The display shows 'OFF' and the person is pointing at it, but there is no mention or visual indication of a burn warning or any troubleshooting step for it.</t>
        </is>
      </c>
      <c r="S1994" s="52" t="inlineStr">
        <is>
          <t>VLM|ASR|OCR</t>
        </is>
      </c>
      <c r="T1994" s="52" t="inlineStr">
        <is>
          <t>low</t>
        </is>
      </c>
      <c r="U1994" s="52" t="inlineStr">
        <is>
          <t>The scene does not show or mention a burn warning, nor does it provide any action to resolve it.</t>
        </is>
      </c>
      <c r="V1994" s="45" t="inlineStr">
        <is>
          <t>R1</t>
        </is>
      </c>
      <c r="W1994" s="46" t="inlineStr">
        <is>
          <t>1</t>
        </is>
      </c>
      <c r="X1994" s="60" t="n"/>
      <c r="Y1994" s="60" t="n"/>
      <c r="Z1994" s="46" t="inlineStr">
        <is>
          <t>no</t>
        </is>
      </c>
      <c r="AA1994" s="54" t="inlineStr">
        <is>
          <t>第1–6帧（t=109.3–118.8s）中显示屏始终显示“OFF”，未出现“burn”警告或处理演示。</t>
        </is>
      </c>
      <c r="AB1994" s="54" t="inlineStr">
        <is>
          <t>AI=0→R1=1：电压力锅产品出现，但画面未显示烧干警告及应对措施。</t>
        </is>
      </c>
      <c r="AC1994" s="46" t="inlineStr">
        <is>
          <t>completed</t>
        </is>
      </c>
      <c r="AD1994" s="46" t="inlineStr">
        <is>
          <t>2026-07-28T01:55:19+08:00</t>
        </is>
      </c>
      <c r="AE1994" s="47">
        <f>IF(AC1994&lt;&gt;"completed","",IF(W1994=O1994,"no","yes"))</f>
        <v/>
      </c>
      <c r="AF1994" s="47">
        <f>IF(AC1994&lt;&gt;"completed","",IF(AND(X1994=P1994,Y1994=Q1994),"no","yes"))</f>
        <v/>
      </c>
      <c r="AG1994" s="47">
        <f>IF(AC1994&lt;&gt;"completed","待复核",IF(OR(W1994="",Z1994="",AA1994="",AD1994=""),"缺少必填项",IF(AND(OR(AE1994="yes",AF1994="yes"),AB1994=""),"修正原因缺失",IF(OR(W1994=0,W1994=1),IF(AND(X1994="",Y1994=""),"通过","0/1级时间应留空"),IF(AND(OR(W1994=2,W1994=3),X1994&lt;&gt;"",Y1994&lt;&gt;"",X1994&gt;=I1994,Y1994&lt;=J1994,Y1994&gt;X1994),"通过","2/3级时间无效")))))</f>
        <v/>
      </c>
    </row>
    <row r="1995">
      <c r="A1995" s="45" t="inlineStr">
        <is>
          <t>VQ-048</t>
        </is>
      </c>
      <c r="B1995" s="52" t="inlineStr">
        <is>
          <t>What should I do when an electric pressure cooker shows a burn warning?</t>
        </is>
      </c>
      <c r="C1995" s="45" t="inlineStr">
        <is>
          <t>en</t>
        </is>
      </c>
      <c r="D1995" s="45" t="inlineStr">
        <is>
          <t>Pressure Cooker</t>
        </is>
      </c>
      <c r="E1995" s="45" t="inlineStr">
        <is>
          <t>troubleshooting</t>
        </is>
      </c>
      <c r="F1995" s="45" t="inlineStr">
        <is>
          <t>source_disjoint_test</t>
        </is>
      </c>
      <c r="G1995" s="45" t="inlineStr">
        <is>
          <t>pressure-033-scene-0039</t>
        </is>
      </c>
      <c r="H1995" s="45" t="inlineStr">
        <is>
          <t>pressure-033</t>
        </is>
      </c>
      <c r="I1995" s="59" t="inlineStr">
        <is>
          <t>339.173</t>
        </is>
      </c>
      <c r="J1995" s="59" t="inlineStr">
        <is>
          <t>383.884</t>
        </is>
      </c>
      <c r="K1995" s="45" t="inlineStr">
        <is>
          <t>items/pressure-033-scene-0039/clip.mp4</t>
        </is>
      </c>
      <c r="L1995" s="45" t="inlineStr">
        <is>
          <t>items/pressure-033-scene-0039/thumbnail.jpg</t>
        </is>
      </c>
      <c r="M1995" s="52" t="inlineStr">
        <is>
          <t>ASR: And you want to run cold water over the pressure cooker. Stainless steel will not warp. You hear that? The pressure's been released. When you hear that popping sound or that releasing sound, you know that the pressure's been released. When you cook in a pressure cooker, you're able to preserve all the water-soluble nutrients. What's happening is the cooking liquid that is steaming the vegetables turns into steam. When you release the steam, either by using the cold water release method or by opening up the valve, you'll lose a little bit of steam. But most of that steam will be converted back into water again. So what happens is the vegetables themselves are able to retain their natural color. Now what I'm going to do is I'm going to put the carrots in the bowl, and we're going to
VLM: Visual summary: A man in a chef's coat is standing in a kitchen, gesturing toward cooking equipment on a counter.
视觉摘要: 一名穿着厨师服的男子站在厨房里，向台面上的厨具做手势。
Visible product: Pressure Cooker
Visible components: chef's coat; kitchen counter; pots; cabinets
Visible actions: gesturing with hand; standing
Visual uncertainty: The specific product being demonstrated is not clearly identifiable as a pressure cooker; the visible pots are not clearly labeled or identifiable as pressure cookers.</t>
        </is>
      </c>
      <c r="N1995" s="45" t="inlineStr">
        <is>
          <t>26</t>
        </is>
      </c>
      <c r="O1995" s="45" t="inlineStr">
        <is>
          <t>0</t>
        </is>
      </c>
      <c r="P1995" s="59" t="str"/>
      <c r="Q1995" s="59" t="str"/>
      <c r="R1995" s="52" t="inlineStr">
        <is>
          <t>The visual evidence does not show a pressure cooker displaying a burn warning or any action taken in response to such a warning. The visible pots are not clearly identifiable as pressure cookers, and the ASR discusses steam release and nutrient retention, not burn warnings.</t>
        </is>
      </c>
      <c r="S1995" s="52" t="inlineStr">
        <is>
          <t>VLM</t>
        </is>
      </c>
      <c r="T1995" s="52" t="inlineStr">
        <is>
          <t>low</t>
        </is>
      </c>
      <c r="U1995" s="52" t="inlineStr">
        <is>
          <t>The evidence does not contain any mention or visual depiction of a burn warning or its resolution.</t>
        </is>
      </c>
      <c r="V1995" s="45" t="inlineStr">
        <is>
          <t>R1</t>
        </is>
      </c>
      <c r="W1995" s="46" t="inlineStr">
        <is>
          <t>0</t>
        </is>
      </c>
      <c r="X1995" s="60" t="n"/>
      <c r="Y1995" s="60" t="n"/>
      <c r="Z1995" s="46" t="inlineStr">
        <is>
          <t>no</t>
        </is>
      </c>
      <c r="AA1995" s="54" t="inlineStr">
        <is>
          <t>所有6帧(t=339.2s-383.9s)显示厨师在厨房讲话/做手势，未见任何电压力锅显示烧焦警告画面或排查动作；ASR讨论泄压与营养保留，与烧焦警告无关。</t>
        </is>
      </c>
      <c r="AB1995" s="54" t="n"/>
      <c r="AC1995" s="46" t="inlineStr">
        <is>
          <t>completed</t>
        </is>
      </c>
      <c r="AD1995" s="46" t="inlineStr">
        <is>
          <t>2026-07-28T02:00:15+08:00</t>
        </is>
      </c>
      <c r="AE1995" s="47">
        <f>IF(AC1995&lt;&gt;"completed","",IF(W1995=O1995,"no","yes"))</f>
        <v/>
      </c>
      <c r="AF1995" s="47">
        <f>IF(AC1995&lt;&gt;"completed","",IF(AND(X1995=P1995,Y1995=Q1995),"no","yes"))</f>
        <v/>
      </c>
      <c r="AG1995" s="47">
        <f>IF(AC1995&lt;&gt;"completed","待复核",IF(OR(W1995="",Z1995="",AA1995="",AD1995=""),"缺少必填项",IF(AND(OR(AE1995="yes",AF1995="yes"),AB1995=""),"修正原因缺失",IF(OR(W1995=0,W1995=1),IF(AND(X1995="",Y1995=""),"通过","0/1级时间应留空"),IF(AND(OR(W1995=2,W1995=3),X1995&lt;&gt;"",Y1995&lt;&gt;"",X1995&gt;=I1995,Y1995&lt;=J1995,Y1995&gt;X1995),"通过","2/3级时间无效")))))</f>
        <v/>
      </c>
    </row>
    <row r="1996">
      <c r="A1996" s="45" t="inlineStr">
        <is>
          <t>VQ-048</t>
        </is>
      </c>
      <c r="B1996" s="52" t="inlineStr">
        <is>
          <t>What should I do when an electric pressure cooker shows a burn warning?</t>
        </is>
      </c>
      <c r="C1996" s="45" t="inlineStr">
        <is>
          <t>en</t>
        </is>
      </c>
      <c r="D1996" s="45" t="inlineStr">
        <is>
          <t>Pressure Cooker</t>
        </is>
      </c>
      <c r="E1996" s="45" t="inlineStr">
        <is>
          <t>troubleshooting</t>
        </is>
      </c>
      <c r="F1996" s="45" t="inlineStr">
        <is>
          <t>source_disjoint_test</t>
        </is>
      </c>
      <c r="G1996" s="45" t="inlineStr">
        <is>
          <t>pressure-036-scene-0009</t>
        </is>
      </c>
      <c r="H1996" s="45" t="inlineStr">
        <is>
          <t>pressure-036</t>
        </is>
      </c>
      <c r="I1996" s="59" t="inlineStr">
        <is>
          <t>99.333</t>
        </is>
      </c>
      <c r="J1996" s="59" t="inlineStr">
        <is>
          <t>109.343</t>
        </is>
      </c>
      <c r="K1996" s="45" t="inlineStr">
        <is>
          <t>items/pressure-036-scene-0009/clip.mp4</t>
        </is>
      </c>
      <c r="L1996" s="45" t="inlineStr">
        <is>
          <t>items/pressure-036-scene-0009/thumbnail.jpg</t>
        </is>
      </c>
      <c r="M1996" s="52" t="inlineStr">
        <is>
          <t>ASR: So then the lid, pretty standard. You've got a vent and a lock, and then it has the little pop-up indicator to let you know when it is pressurized. It's got a very large display right here.
VLM: Visual summary: A person is handling the lid of a black pressure cooker on a kitchen counter.
视觉摘要: 一个人正在操作厨房台面上一个黑色压力锅的锅盖。
Visible product: Pressure Cooker
Visible components: pressure cooker; lid; control panel; knob; red button; red silicone gloves; kitchen counter; wooden cabinets
Visible actions: person holding lid; person adjusting lid
Visible states: lid partially open; red indicator light illuminated
Visual uncertainty: The brand name on the pressure cooker is not clearly visible.</t>
        </is>
      </c>
      <c r="N1996" s="45" t="inlineStr">
        <is>
          <t>27</t>
        </is>
      </c>
      <c r="O1996" s="45" t="inlineStr">
        <is>
          <t>1</t>
        </is>
      </c>
      <c r="P1996" s="59" t="str"/>
      <c r="Q1996" s="59" t="str"/>
      <c r="R1996" s="52" t="inlineStr">
        <is>
          <t>The scene shows a pressure cooker with a red indicator light illuminated, which may indicate a warning state, but no action or explanation related to a 'burn warning' is visible or described.</t>
        </is>
      </c>
      <c r="S1996" s="52" t="inlineStr">
        <is>
          <t>VLM</t>
        </is>
      </c>
      <c r="T1996" s="52" t="inlineStr">
        <is>
          <t>low</t>
        </is>
      </c>
      <c r="U1996" s="52" t="inlineStr">
        <is>
          <t>No text or spoken content addresses the burn warning or provides troubleshooting steps.</t>
        </is>
      </c>
      <c r="V1996" s="45" t="inlineStr">
        <is>
          <t>R1</t>
        </is>
      </c>
      <c r="W1996" s="46" t="inlineStr">
        <is>
          <t>1</t>
        </is>
      </c>
      <c r="X1996" s="60" t="n"/>
      <c r="Y1996" s="60" t="n"/>
      <c r="Z1996" s="46" t="inlineStr">
        <is>
          <t>no</t>
        </is>
      </c>
      <c r="AA1996" s="54" t="inlineStr">
        <is>
          <t>画面中的红色指示灯为压力状态指示器（pressurized indicator），并非烧干警告（burn warning）；场景完全不涉及警告处理。</t>
        </is>
      </c>
      <c r="AB1996" s="54" t="n"/>
      <c r="AC1996" s="46" t="inlineStr">
        <is>
          <t>completed</t>
        </is>
      </c>
      <c r="AD1996" s="46" t="inlineStr">
        <is>
          <t>2026-07-28T01:55:19+08:00</t>
        </is>
      </c>
      <c r="AE1996" s="47">
        <f>IF(AC1996&lt;&gt;"completed","",IF(W1996=O1996,"no","yes"))</f>
        <v/>
      </c>
      <c r="AF1996" s="47">
        <f>IF(AC1996&lt;&gt;"completed","",IF(AND(X1996=P1996,Y1996=Q1996),"no","yes"))</f>
        <v/>
      </c>
      <c r="AG1996" s="47">
        <f>IF(AC1996&lt;&gt;"completed","待复核",IF(OR(W1996="",Z1996="",AA1996="",AD1996=""),"缺少必填项",IF(AND(OR(AE1996="yes",AF1996="yes"),AB1996=""),"修正原因缺失",IF(OR(W1996=0,W1996=1),IF(AND(X1996="",Y1996=""),"通过","0/1级时间应留空"),IF(AND(OR(W1996=2,W1996=3),X1996&lt;&gt;"",Y1996&lt;&gt;"",X1996&gt;=I1996,Y1996&lt;=J1996,Y1996&gt;X1996),"通过","2/3级时间无效")))))</f>
        <v/>
      </c>
    </row>
    <row r="1997">
      <c r="A1997" s="45" t="inlineStr">
        <is>
          <t>VQ-048</t>
        </is>
      </c>
      <c r="B1997" s="52" t="inlineStr">
        <is>
          <t>What should I do when an electric pressure cooker shows a burn warning?</t>
        </is>
      </c>
      <c r="C1997" s="45" t="inlineStr">
        <is>
          <t>en</t>
        </is>
      </c>
      <c r="D1997" s="45" t="inlineStr">
        <is>
          <t>Pressure Cooker</t>
        </is>
      </c>
      <c r="E1997" s="45" t="inlineStr">
        <is>
          <t>troubleshooting</t>
        </is>
      </c>
      <c r="F1997" s="45" t="inlineStr">
        <is>
          <t>source_disjoint_test</t>
        </is>
      </c>
      <c r="G1997" s="45" t="inlineStr">
        <is>
          <t>pressure-032-scene-0002</t>
        </is>
      </c>
      <c r="H1997" s="45" t="inlineStr">
        <is>
          <t>pressure-032</t>
        </is>
      </c>
      <c r="I1997" s="59" t="inlineStr">
        <is>
          <t>30.364</t>
        </is>
      </c>
      <c r="J1997" s="59" t="inlineStr">
        <is>
          <t>1379.311</t>
        </is>
      </c>
      <c r="K1997" s="45" t="inlineStr">
        <is>
          <t>items/pressure-032-scene-0002/clip.mp4</t>
        </is>
      </c>
      <c r="L1997" s="45" t="inlineStr">
        <is>
          <t>items/pressure-032-scene-0002/thumbnail.jpg</t>
        </is>
      </c>
      <c r="M1997" s="52" t="inlineStr">
        <is>
          <t>ASR: of cooking i'm jan and my co-host today is linda and this is another fine episode of our cooking show isn't that right another adventure another adventure well what we're going to do today is we're going to explain the use of the pressure cooker now this was used in the 50s quite regularly and so we thought that we would go ahead and explain how pressure cooker is used A lot of times, and a lot of my friends, it says, oh, I used a pressure cooker and it blew up. Have you ever had that? Have you ever done a pressure cooker? No, but I do remember as a child, it happened to my mother. Oh, it did? And what happened? Oh, the pot roast was on the ceiling. Oh, how in the world did that happen? And it was the last time they used a pressure cooker. Well, I did cook a pressure cooker meal for a friend of mine for his birthday. thing and so we went into the computer room and I wanted to print out a birthday card for him on the printer and I couldn't get it to work so we stayed in the computer room a little bit too long and when I remembered that I had the pressure cooker on the stove by the time I got there this bottom was bowed out like this this is not the same pressure pan of course but it was all rounded on the bottom so I took it and it was rocking back and forth like this so I took it right away and put it underneath the cold water and then it died down and what happened was the meat got burnt so what we had to do was scrape off the good stuff and leave the bad stuff and throw the pan away and needless to say he still reminds me of that pressure cooker fiasco so we're not going to do that today we're going to do it the right way so I went to the the library just so you know and I wanted to see if they had anything new to add to a pressure cooker it's a very easy thing come up here and take a look at this see look at this here I don't know what this is oh it tells you how to tighten it down okay one of the things one of the things you will notice whenever you use a pressure cooker they're very notorious for lose handles so you're always having to tighten up your handles every pressure pressure cooker I have used the handles become loose I don't know why they can't fix them better than what they do but believe me they don't and that same way for this one too now if you get a pressure pan they come in all kinds of stainless steel and a variety of metals nowadays before they were aluminum you will see on the handle right here it tells you the times of how long to cook your meal now you may or may not have a book with it and i can't find my book but needless to say this really does make good meals so according to this getting to know your pressure cooker what you the parts of it are is uh the top the cover and then of course this is the bottom and then these are the goofy handles and then this is where the petcock goes I think that's what they call it and that is this little gauge right here and then you also have this little rubber thing right here you want to get close where they can see it zoom it in so they can see it a point to it right now what happens is when you put this on and it reaches a certain pressure rocks back and forth in order to maintain a 10 pound or 15 pound pressure stuff is released steam is released through this right here. How, according to this, the overpressure plug? Yeah, overpressure plug. See, there's no reason why you should have that on the bottom. Unless you have the heat really up high. So what you do is you put your food in here, and then you put your top on here, and then you close it. Oh, I don't know why this won't close. there like this and then you put your top on and then you put it on the heat okay sometimes this will stick okay and that's how this works but I'm going to have to fix these handles here because I don't like how they're loose okay now in here they have a seal and this seal should be replaced be be replaced periodically because um what happens is they'll stretch out or they get um really old and they're not really flexible so if you go to put it on there what happens is you have a problem getting it off even after all the pressure is released so what we're going to do today is we're going to make a beef stew and it tells us that we that's 12 minutes yep yep so we do cook it 12 minutes on high heat and so what we have right now we have our meat marinating in the refrigerator and a half a cup of red wine or white wine and two tablespoons of salad oil and the reason I do that is I purchased some beef stew one time and I pressure cooked it and I slow cooked it and I pressure cooked it again and it never got tender I don't know what it was I thought well maybe we better let have a little drink of wine and maybe it'll tenderize it way to go so what we'll do is we'll start getting our vegetables and things ready and I'll take the meat out in a minute and we will put this okay we washed our vegetables and so we're gonna cook our meat so don't tell me how did you cook your beef Steve because I understand I'm doing a little bit different than you I would always, you singe the meat first, and then you simply add all of your vegetables cut up to bite size pieces to the pot, a little bit of water, and let it cook. If you did it in the crock pot, it could cook all day while you were at work, otherwise you could do it on the stove a little bit, take a little bit longer, but it would still take several hours and then your um your water would have that you added you and you'd have a lot of moisture in there so you could bring the gravy and simply add a gravy thickener right okay that was it so did you now see i use potatoes celery carrots onions tomatoes a little bit of garlic and so you're you don't use these ingredients or you do other ones because we We've talked about this before. I used to make it with the carrots, the potatoes, the onions, definitely, the meat. I did not do garlic, but garlic would be good, I think. Every now and then I would add the celery, but not that much. It's also very simple to add other vegetables like a turnip, parsnips, or even rutabaga to it would go very well and cook well because they would remain firm and not get all mushy. oh right but never messed up my gravies with any tomato or anything like that yes but now remember we're putting this in the pressure cooker so it's going to cook a little bit different than so what we're so what i'm going to do here is um i'm going to cut some of these vegetables up and to about this size because the meat is going to cook really quickly according to this it's 12 minutes, and we don't have a lot of beef stew anyway, so Or I could just cut it like this make them kind of uniform Well, I used to cut them in bite-sized pieces. Oh bite-sized pieces. Yeah, okay Well, I'll just cut them in half that would work out yeah, and then what I'll do is you want to get the meat out of the refrigerator sure and What we'll do is cut these up in bite-sized pieces. Well, it made it, it also made it a lot easier because you figure that I used to cook it when I had kids that, you know, and I really didn't want to have to go around and cut things twice for them so they could eat it. You know what I mean. Yeah, oh, ah, that went on the floor. Oh, got to pick it up and wash it off. One of the joys of motherhood. Well, I'll be thankful you're not a bird. You have to eat it for them. Thank you for that scenario. I don't really want to visualize that one. We'll leave that to the world of robins and stuff. Oh, dear me. Spring is coming. Pretty sure we'll have a little bunch of robins and whatnot running around. But you know the thing of it is I've noticed that the days are getting longer. Oh yeah. Even yesterday I noticed that and there's always a thrill right yeah so what we'll do is if you want to drain that meat marinated this yes you know so if you wanted to go ahead and maybe squish it around you get a little bit more that stuff on it will drain it and then we'll fry it or brown it squish your rounder yeah I like carrots I like a lot of carrots I'm not so hot on celery but you really have to have that for the taste. It adds a little bit of a flavor. Yeah, it does. So anyway, I'm going to make some, because it's so much water and celery, I think this would cook really fast. I'm going to keep the pieces a little bit chunky here. Carrots really are good for you. And I try to have an orange vegetable every day which means that particularly during the summer I'm having a carrot almost every night. Have you noticed the difference in the taste of the organic carrots compared to the other carrots? I got some organic carrots the other day and they were so good. They were like we used to grow in our garden a long long time ago. So I think with all the pesticides and whatnot they put on there, not only does it, they say, do something to that, you know, the vegetables, but it also changes the taste of them. I'm sure it does. Yeah, these were so, so sweet. They were so good. Plus, in all likelihood, it's not one of the hybrid carrots either. Probably a natural. I think that makes a big difference as well between the hybrid and the what do they call it? Oh! Heirloom. The heirloom? Heirlooms. Well, I don't know much about tomatoes. So we used to have a garden. And I do like a lot of potatoes and onions we're going to cut up an onion too in the midwest this would be considered like a midwest beef stew you know if you like the east coast or the south they would put other little things in there i think but with the midwest what they do is just you know very few um vegetables okay then i'll cut um well how in the world did that happen i'm just gonna cut Okay, a few little pieces here of onion, I like onion in there, I don't think you can have enough onion in there, so, okay, so this is ready to go. So one thing we have to do is we have to put some oil in here, and that's pretty good. Well yeah, because we're not going to use this, but one thing I was reading, it says be sure when you use this, ahoy, you have to make sure that bowl's unclogged, because if there's food in there, it's not going to cook right. that is logical yes yeah you know I never really checked it out before no I've used it but you know how many people do that you know okay I got this pressure cooker and you just automatically assume that it's going to be clean because steam is going through it why would it get if you don't have anything for me now underneath the side you should be having anything coming out there right okay so do we have any oil let's see this is the front put on medium heat do you have some oil in here okay here we go get this get this going see i put the oil in here put the oil in here and i'll let this get brown and i'm gonna uh as soon as it gets hot i'm gonna put the meat in there and let it cook then put the meat and all the vegetables along you want to open this i cleaned it off and um there's a can over there and then we'll put the tomatoes in there and I don't think we need any water but I am going to put a little kind of water in there I just think it needs it myself don't want it to get bad here so I hope this is good stew meat this is what it looks like the stew meat it's in the marinade right here so be tasty smells pretty good now the one recipe that i did uh have in one of my cookbooks that called for salt pork in there and a lot of exotic spices but i'm just we're just doing a real simple to show people how pressure cooker works because I know a lot of people are afraid of them okay only time I ever used it I did do canning and I actually I canned mincemeat one time really and I used the pressure canner oh by the way these all come with a rack it's a round rack like that it has holes and I I know you see them everywhere you go like if you go to a garage sale you will see them people don't know what they're used for but you put it in the pan and if you're going to be cooking beans what you do is you take a stainless steel bowl like this you put your beans in with a little bit of water and you put it on that rack and you do put water in the bottom of it and then you cook it sometimes people forget that you know they put the beans in there without putting them in a dish and then they wonder why they foam up see but that's that's how you do it really yeah Yeah, that's how they do it. Yeah, because, you know, the container, and you want to have kind of like a steam, so you have to have a rack to put in there, to put the bowl on the rack and have water around it. Okay, I have a question. Do you still have to soak your beans? Well, you know, it's been a long time since I cooked beans. It wouldn't hurt to soak the beans. Let's see, what does it say? Now this, you can't put beans in here. It should say right on here. Oh, your carrots cook two minutes. Okay, it doesn't say beans. Pork chops, potatoes, ten minutes. Beef stew, twelve. So, but I think the carrots would be two minutes by itself. And because it's got everything else in there, okay, it's starting to get hot. So what I'm going to do is put my beef stew in here and even if I do have a little of the juice from the marinade isn't gonna hurt one darn bit can add a little flavor to it now and that recipe that called for salt pork also called to cook some noodles egg noodles and then you put your stew on the egg noodles but we're not going to do that because it has potatoes it doesn't really need egg noodles you just can put it in a bowl and eat it however you want to eat it i can't imagine serving beef stew on egg noodles but that's me well see that's a different region of the country that's what i'm saying different regions make a stew different and they serve it different if they don't serve it on noodles they'll serve it on rice see rice makes sense yeah well you know i think rice should be just eating by itself let this a little brown and then we'll put the stuff in there did you get the can open okay yes oh you're so efficient no it's challenging oh my hands do not do well with can openers you ought to see me with the coffee cans oh that's an adventure in itself if you want to see see this starting to cook nice like this see okay so it's turning brown like it should and uh now some people if they even if they do cook it in a pressure cooker they will dip the beef in flour and then they'll fry it like in a fry pan so it gets really crusty and then they'll put it in a pressure pan with all the vegetables but me having it being crusty or not i don't really care you know i can't see that sticking so well i mean but maybe that's just me well no they do they put the flour on it and you know and then they put a lot of black pepper in the flour and then roll the meat in the flour and then they go ahead and fry it in real hot salad oil or you know vegetable oil or you know shortening or whatever they use till they get it crusty all over and then they will go ahead and put it in a either like a crock pot or is it like a big stew pan or pressure cooker I mean there's many different ways of fixing it depends on how you want to fuss with it everybody has their own idiosyncrasies yeah I mean I don't want to fuss with it too much right now see so it is getting brown see how the meat is getting brown yeah you're doing good yeah means we have a little bit of juice in here and then this will cook for about 10 minutes and i came across a recipe here in at the library when i went to the library a recipe for chocolate mousse cheesecake and you actually cook it in a pressure cooker which i find unusual but if you can cook um uh apple bread pudding in a crock pot why can't you cook a cheesecake in a pressure pan you know okay so it's all nice and brown so what we're going to do here now is we're going to put the vegetables in here and i'm going to put put the carrots on the bottom let them cook first and oh isn't this lovely okay I see something running back and forth all the time here there you go let's mess them up kid yeah okay now the tomatoes I do think it's gonna call for water I'm gonna put a little water in there I think it needs more now it takes a few minutes for the temperature to yeah there i think that's right okay now what we do is we put this on and it goes to the side like that you'll find the hole if you try to do it the other way it doesn't work you have to push it this way okay tight okay now put this on now and turn the heat up here when it starts going and rocking i'm going to turn the heat down a little bit because it doesn't once it reaches that pressure you don't need to really have a lot of high heat on I think that's probably where people make mistake oh okay so can you set the pressure on this or do you just accept the builds up pressure and well he's going to build up the pressure and then we're going to time it for 10 minutes and then what's going to happen is it'll cook it'll rock this back and forth right for two and we'll set the timer for 12 minutes and then when it when it's done after 12 minutes we will take it to we will take it to the water and we will pour water on it right here and that will release the pressure or cool it down we release the pressure but the meat and the meal and everything will be nice and hot okay so it's it's once you master the pressure cooker they really are a wonderful way of cooking food so we'll let that build up to a rock okay okay it's starting to get really hot and if you can zoom in on the camera you will see that this little thing is starting to open up right here so pressure is building and pretty soon this will start rocking and then we will time it for 12 minutes and then we should have some stew as you've seen it's popping up here but it's also steaming here so I don't know if we're having a malfunction or what you know it could be that that screw maybe needs to be tightened up and it's too late to do it now so what we're gonna do is let this go and see what happens okay this is proof that this is an unrehearsed show okay not what yeah see it's supposed to rock like this but for some reason it's
OCR: Om - ALLNEW PINKIDITE PINKEDITK ALLANEW ILNEW PINKEDIT ALL NEW PINKIDITK PINKEDITN PINKIDITR PINKIDITN PINKIDIT ALL-NEW ALLNIW BNKIDITK RINKIDIDE BINKIDITK 25 2S
VLM: Visual summary: Two women are in a kitchen preparing food. One woman is stirring a pot on the stove, while the other is chopping vegetables on a cutting board.
视觉摘要: 两位女士在厨房里准备食物。一位女士在炉子上搅拌锅里的东西，另一位女士在砧板上切菜。
Visible product: Pressure Cooker
Visible components: stove; pot; cutting board; knife; canned food; aprons; refrigerator; cabinets
Visible actions: stirring; chopping; holding a pot; standing
Visible states: food being prepared; pot on stove; vegetables on cutting board
Visual uncertainty: The specific model or brand of the pressure cooker is not visible. The exact contents of the pot are not clearly identifiable.</t>
        </is>
      </c>
      <c r="N1997" s="45" t="inlineStr">
        <is>
          <t>28</t>
        </is>
      </c>
      <c r="O1997" s="45" t="inlineStr">
        <is>
          <t>0</t>
        </is>
      </c>
      <c r="P1997" s="59" t="str"/>
      <c r="Q1997" s="59" t="str"/>
      <c r="R1997" s="52" t="inlineStr">
        <is>
          <t>The evidence discusses general pressure cooker usage, safety mishaps, and cooking procedures, but does not mention or demonstrate any action to address a 'burn warning' on an electric pressure cooker. No visual, spoken, or OCR evidence directly or indirectly addresses the specific troubleshooting step for a burn warning.</t>
        </is>
      </c>
      <c r="S1997" s="52" t="inlineStr">
        <is>
          <t>VLM|ASR|OCR</t>
        </is>
      </c>
      <c r="T1997" s="52" t="inlineStr">
        <is>
          <t>low</t>
        </is>
      </c>
      <c r="U1997" s="52" t="inlineStr">
        <is>
          <t>The question is about a specific error state (burn warning) which is not mentioned or addressed in any evidence.</t>
        </is>
      </c>
      <c r="V1997" s="45" t="inlineStr">
        <is>
          <t>R1</t>
        </is>
      </c>
      <c r="W1997" s="46" t="inlineStr">
        <is>
          <t>0</t>
        </is>
      </c>
      <c r="X1997" s="60" t="n"/>
      <c r="Y1997" s="60" t="n"/>
      <c r="Z1997" s="46" t="inlineStr">
        <is>
          <t>no</t>
        </is>
      </c>
      <c r="AA1997" s="54" t="inlineStr">
        <is>
          <t>6帧为宽时间厨房概览场景，显示屏未出现'BURN'或任何烧焦警告文字。</t>
        </is>
      </c>
      <c r="AB1997" s="54" t="inlineStr">
        <is>
          <t>AI=0→R1=0：保持。无烧焦警告画面。</t>
        </is>
      </c>
      <c r="AC1997" s="46" t="inlineStr">
        <is>
          <t>completed</t>
        </is>
      </c>
      <c r="AD1997" s="46" t="inlineStr">
        <is>
          <t>2026-07-28T01:55:19+08:00</t>
        </is>
      </c>
      <c r="AE1997" s="47">
        <f>IF(AC1997&lt;&gt;"completed","",IF(W1997=O1997,"no","yes"))</f>
        <v/>
      </c>
      <c r="AF1997" s="47">
        <f>IF(AC1997&lt;&gt;"completed","",IF(AND(X1997=P1997,Y1997=Q1997),"no","yes"))</f>
        <v/>
      </c>
      <c r="AG1997" s="47">
        <f>IF(AC1997&lt;&gt;"completed","待复核",IF(OR(W1997="",Z1997="",AA1997="",AD1997=""),"缺少必填项",IF(AND(OR(AE1997="yes",AF1997="yes"),AB1997=""),"修正原因缺失",IF(OR(W1997=0,W1997=1),IF(AND(X1997="",Y1997=""),"通过","0/1级时间应留空"),IF(AND(OR(W1997=2,W1997=3),X1997&lt;&gt;"",Y1997&lt;&gt;"",X1997&gt;=I1997,Y1997&lt;=J1997,Y1997&gt;X1997),"通过","2/3级时间无效")))))</f>
        <v/>
      </c>
    </row>
    <row r="1998">
      <c r="A1998" s="45" t="inlineStr">
        <is>
          <t>VQ-048</t>
        </is>
      </c>
      <c r="B1998" s="52" t="inlineStr">
        <is>
          <t>What should I do when an electric pressure cooker shows a burn warning?</t>
        </is>
      </c>
      <c r="C1998" s="45" t="inlineStr">
        <is>
          <t>en</t>
        </is>
      </c>
      <c r="D1998" s="45" t="inlineStr">
        <is>
          <t>Pressure Cooker</t>
        </is>
      </c>
      <c r="E1998" s="45" t="inlineStr">
        <is>
          <t>troubleshooting</t>
        </is>
      </c>
      <c r="F1998" s="45" t="inlineStr">
        <is>
          <t>source_disjoint_test</t>
        </is>
      </c>
      <c r="G1998" s="45" t="inlineStr">
        <is>
          <t>pressure-040-scene-0025</t>
        </is>
      </c>
      <c r="H1998" s="45" t="inlineStr">
        <is>
          <t>pressure-040</t>
        </is>
      </c>
      <c r="I1998" s="59" t="inlineStr">
        <is>
          <t>268.235</t>
        </is>
      </c>
      <c r="J1998" s="59" t="inlineStr">
        <is>
          <t>283.016</t>
        </is>
      </c>
      <c r="K1998" s="45" t="inlineStr">
        <is>
          <t>items/pressure-040-scene-0025/clip.mp4</t>
        </is>
      </c>
      <c r="L1998" s="45" t="inlineStr">
        <is>
          <t>items/pressure-040-scene-0025/thumbnail.jpg</t>
        </is>
      </c>
      <c r="M1998" s="52" t="inlineStr">
        <is>
          <t>ASR: Okay, this is by far the hardest part of doing this. Of the pressure cooker? Of the pressure, any of them. Wait for it. We can do this, you and I together. You just have to click it? You just have to click it down where it says lock. I just, you know, like I don't like to read manuals.
OCR: T CLE omp 800% P PCTV PARK CITY TELEVISION CHET EVISION FAGOR 8888 Pomy 00% P VISIC Pamp 100% P
VLM: Visual summary: Two people are standing at a kitchen counter with a pressure cooker and various ingredients. One person is lifting the lid of the pressure cooker.
视觉摘要: 两个人站在厨房操作台前，台面上放着一个压力锅和各种食材。其中一人正在抬起压力锅的锅盖。
Visible product: Pressure Cooker
Visible components: pressure cooker; digital display; control buttons; glass; carton; bottle; jar; mug; PCTV logo
Visible actions: lifting the lid of the pressure cooker
Visible states: digital display showing '00:28'</t>
        </is>
      </c>
      <c r="N1998" s="45" t="inlineStr">
        <is>
          <t>29</t>
        </is>
      </c>
      <c r="O1998" s="45" t="inlineStr">
        <is>
          <t>0</t>
        </is>
      </c>
      <c r="P1998" s="59" t="str"/>
      <c r="Q1998" s="59" t="str"/>
      <c r="R1998" s="52" t="inlineStr">
        <is>
          <t>The scene shows a pressure cooker being lifted, with no visible burn warning or troubleshooting steps. ASR discusses 'clicking it down where it says lock' but does not address a burn warning. OCR shows product branding and display text unrelated to burn warning. No evidence of burn warning or response to it.</t>
        </is>
      </c>
      <c r="S1998" s="52" t="inlineStr">
        <is>
          <t>VLM|ASR|OCR</t>
        </is>
      </c>
      <c r="T1998" s="52" t="inlineStr">
        <is>
          <t>low</t>
        </is>
      </c>
      <c r="U1998" s="52" t="inlineStr">
        <is>
          <t>No evidence of burn warning or related troubleshooting action visible or audible.</t>
        </is>
      </c>
      <c r="V1998" s="45" t="inlineStr">
        <is>
          <t>R1</t>
        </is>
      </c>
      <c r="W1998" s="46" t="inlineStr">
        <is>
          <t>0</t>
        </is>
      </c>
      <c r="X1998" s="60" t="n"/>
      <c r="Y1998" s="60" t="n"/>
      <c r="Z1998" s="46" t="inlineStr">
        <is>
          <t>no</t>
        </is>
      </c>
      <c r="AA1998" s="54" t="inlineStr">
        <is>
          <t>画面无任何'burn'警告显示或相关故障排查内容,仅展示产品与盖子操作。</t>
        </is>
      </c>
      <c r="AB1998" s="54" t="n"/>
      <c r="AC1998" s="46" t="inlineStr">
        <is>
          <t>completed</t>
        </is>
      </c>
      <c r="AD1998" s="46" t="inlineStr">
        <is>
          <t>2026-07-28T01:55:19+08:00</t>
        </is>
      </c>
      <c r="AE1998" s="47">
        <f>IF(AC1998&lt;&gt;"completed","",IF(W1998=O1998,"no","yes"))</f>
        <v/>
      </c>
      <c r="AF1998" s="47">
        <f>IF(AC1998&lt;&gt;"completed","",IF(AND(X1998=P1998,Y1998=Q1998),"no","yes"))</f>
        <v/>
      </c>
      <c r="AG1998" s="47">
        <f>IF(AC1998&lt;&gt;"completed","待复核",IF(OR(W1998="",Z1998="",AA1998="",AD1998=""),"缺少必填项",IF(AND(OR(AE1998="yes",AF1998="yes"),AB1998=""),"修正原因缺失",IF(OR(W1998=0,W1998=1),IF(AND(X1998="",Y1998=""),"通过","0/1级时间应留空"),IF(AND(OR(W1998=2,W1998=3),X1998&lt;&gt;"",Y1998&lt;&gt;"",X1998&gt;=I1998,Y1998&lt;=J1998,Y1998&gt;X1998),"通过","2/3级时间无效")))))</f>
        <v/>
      </c>
    </row>
    <row r="1999">
      <c r="A1999" s="45" t="inlineStr">
        <is>
          <t>VQ-048</t>
        </is>
      </c>
      <c r="B1999" s="52" t="inlineStr">
        <is>
          <t>What should I do when an electric pressure cooker shows a burn warning?</t>
        </is>
      </c>
      <c r="C1999" s="45" t="inlineStr">
        <is>
          <t>en</t>
        </is>
      </c>
      <c r="D1999" s="45" t="inlineStr">
        <is>
          <t>Pressure Cooker</t>
        </is>
      </c>
      <c r="E1999" s="45" t="inlineStr">
        <is>
          <t>troubleshooting</t>
        </is>
      </c>
      <c r="F1999" s="45" t="inlineStr">
        <is>
          <t>source_disjoint_test</t>
        </is>
      </c>
      <c r="G1999" s="45" t="inlineStr">
        <is>
          <t>pressure-040-scene-0024</t>
        </is>
      </c>
      <c r="H1999" s="45" t="inlineStr">
        <is>
          <t>pressure-040</t>
        </is>
      </c>
      <c r="I1999" s="59" t="inlineStr">
        <is>
          <t>265.766</t>
        </is>
      </c>
      <c r="J1999" s="59" t="inlineStr">
        <is>
          <t>268.235</t>
        </is>
      </c>
      <c r="K1999" s="45" t="inlineStr">
        <is>
          <t>items/pressure-040-scene-0024/clip.mp4</t>
        </is>
      </c>
      <c r="L1999" s="45" t="inlineStr">
        <is>
          <t>items/pressure-040-scene-0024/thumbnail.jpg</t>
        </is>
      </c>
      <c r="M1999" s="52" t="inlineStr">
        <is>
          <t>ASR: Okay, we're going to put our lid on. Okay, this is by far the hardest part of doing this.
VLM: Visual summary: A person in a green chef's jacket is handling a white and stainless steel pressure cooker on a kitchen counter surrounded by cooking ingredients and tools.
视觉摘要: 一名穿着绿色厨师服的人正在操作一个白色和不锈钢材质的压力锅，周围摆放着烹饪食材和工具。
Visible product: Pressure Cooker
Visible components: pressure cooker; Kirkland Organic Chicken Stock carton; butternut squash; white mug; glass of milk; salt shaker; bottle with squeeze top; can; jar; digital display; control panel; handle; chef's jacket with logo
Visible actions: person holding the lid of the pressure cooker; person gesturing with hand near the pressure cooker
Visible states: pressure cooker is closed; pressure cooker is on a counter
Visual uncertainty: exact brand or model of pressure cooker is not visible, exact contents of can and jar are not identifiable</t>
        </is>
      </c>
      <c r="N1999" s="45" t="inlineStr">
        <is>
          <t>30</t>
        </is>
      </c>
      <c r="O1999" s="45" t="inlineStr">
        <is>
          <t>0</t>
        </is>
      </c>
      <c r="P1999" s="59" t="str"/>
      <c r="Q1999" s="59" t="str"/>
      <c r="R1999" s="52" t="inlineStr">
        <is>
          <t>The scene shows a person handling a pressure cooker but does not show any burn warning, nor any troubleshooting action for such a warning.</t>
        </is>
      </c>
      <c r="S1999" s="52" t="inlineStr">
        <is>
          <t>VLM|ASR</t>
        </is>
      </c>
      <c r="T1999" s="52" t="inlineStr">
        <is>
          <t>low</t>
        </is>
      </c>
      <c r="U1999" s="52" t="inlineStr">
        <is>
          <t>No evidence of burn warning or related troubleshooting action is present.</t>
        </is>
      </c>
      <c r="V1999" s="45" t="inlineStr">
        <is>
          <t>R1</t>
        </is>
      </c>
      <c r="W1999" s="46" t="inlineStr">
        <is>
          <t>0</t>
        </is>
      </c>
      <c r="X1999" s="60" t="n"/>
      <c r="Y1999" s="60" t="n"/>
      <c r="Z1999" s="46" t="inlineStr">
        <is>
          <t>no</t>
        </is>
      </c>
      <c r="AA1999" s="54" t="inlineStr">
        <is>
          <t>全6帧（t=265.8s–268.2s）无burn warning提示、无屏幕显示、无处理步骤。</t>
        </is>
      </c>
      <c r="AB1999" s="54" t="n"/>
      <c r="AC1999" s="46" t="inlineStr">
        <is>
          <t>completed</t>
        </is>
      </c>
      <c r="AD1999" s="46" t="inlineStr">
        <is>
          <t>2026-07-28T01:55:19+08:00</t>
        </is>
      </c>
      <c r="AE1999" s="47">
        <f>IF(AC1999&lt;&gt;"completed","",IF(W1999=O1999,"no","yes"))</f>
        <v/>
      </c>
      <c r="AF1999" s="47">
        <f>IF(AC1999&lt;&gt;"completed","",IF(AND(X1999=P1999,Y1999=Q1999),"no","yes"))</f>
        <v/>
      </c>
      <c r="AG1999" s="47">
        <f>IF(AC1999&lt;&gt;"completed","待复核",IF(OR(W1999="",Z1999="",AA1999="",AD1999=""),"缺少必填项",IF(AND(OR(AE1999="yes",AF1999="yes"),AB1999=""),"修正原因缺失",IF(OR(W1999=0,W1999=1),IF(AND(X1999="",Y1999=""),"通过","0/1级时间应留空"),IF(AND(OR(W1999=2,W1999=3),X1999&lt;&gt;"",Y1999&lt;&gt;"",X1999&gt;=I1999,Y1999&lt;=J1999,Y1999&gt;X1999),"通过","2/3级时间无效")))))</f>
        <v/>
      </c>
    </row>
    <row r="2000">
      <c r="A2000" s="45" t="inlineStr">
        <is>
          <t>VQ-048</t>
        </is>
      </c>
      <c r="B2000" s="52" t="inlineStr">
        <is>
          <t>What should I do when an electric pressure cooker shows a burn warning?</t>
        </is>
      </c>
      <c r="C2000" s="45" t="inlineStr">
        <is>
          <t>en</t>
        </is>
      </c>
      <c r="D2000" s="45" t="inlineStr">
        <is>
          <t>Pressure Cooker</t>
        </is>
      </c>
      <c r="E2000" s="45" t="inlineStr">
        <is>
          <t>troubleshooting</t>
        </is>
      </c>
      <c r="F2000" s="45" t="inlineStr">
        <is>
          <t>source_disjoint_test</t>
        </is>
      </c>
      <c r="G2000" s="45" t="inlineStr">
        <is>
          <t>pressure-001-scene-0001</t>
        </is>
      </c>
      <c r="H2000" s="45" t="inlineStr">
        <is>
          <t>pressure-001</t>
        </is>
      </c>
      <c r="I2000" s="59" t="inlineStr">
        <is>
          <t>0.0</t>
        </is>
      </c>
      <c r="J2000" s="59" t="inlineStr">
        <is>
          <t>120.65</t>
        </is>
      </c>
      <c r="K2000" s="45" t="inlineStr">
        <is>
          <t>items/pressure-001-scene-0001/clip.mp4</t>
        </is>
      </c>
      <c r="L2000" s="45" t="inlineStr">
        <is>
          <t>items/pressure-001-scene-0001/thumbnail.jpg</t>
        </is>
      </c>
      <c r="M2000" s="52" t="inlineStr">
        <is>
          <t>VLM: Visual summary: A pressure cooker is sitting on a kitchen countertop, emitting steam from its valve.
视觉摘要: 一个压力锅放在厨房台面上，从其阀门处冒出蒸汽。
Visible product: Pressure Cooker
Visible components: pressure cooker; red valve cap; metal lid; black handles; granite countertop; white tiled wall
Visible states: steam is being released from the valve</t>
        </is>
      </c>
      <c r="N2000" s="45" t="inlineStr">
        <is>
          <t>31</t>
        </is>
      </c>
      <c r="O2000" s="45" t="inlineStr">
        <is>
          <t>0</t>
        </is>
      </c>
      <c r="P2000" s="59" t="str"/>
      <c r="Q2000" s="59" t="str"/>
      <c r="R2000" s="52" t="inlineStr">
        <is>
          <t>The scene shows a pressure cooker releasing steam, but no burn warning is visible or mentioned, and no action is described for addressing a burn warning.</t>
        </is>
      </c>
      <c r="S2000" s="52" t="inlineStr">
        <is>
          <t>VLM</t>
        </is>
      </c>
      <c r="T2000" s="52" t="inlineStr">
        <is>
          <t>low</t>
        </is>
      </c>
      <c r="U2000" s="52" t="inlineStr">
        <is>
          <t>No evidence of a burn warning or any troubleshooting action related to it.</t>
        </is>
      </c>
      <c r="V2000" s="45" t="inlineStr">
        <is>
          <t>R1</t>
        </is>
      </c>
      <c r="W2000" s="46" t="inlineStr">
        <is>
          <t>0</t>
        </is>
      </c>
      <c r="X2000" s="60" t="n"/>
      <c r="Y2000" s="60" t="n"/>
      <c r="Z2000" s="46" t="inlineStr">
        <is>
          <t>no</t>
        </is>
      </c>
      <c r="AA2000" s="54" t="inlineStr">
        <is>
          <t>全6帧（t=0.0s–120.6s）为炉灶式压力锅，无显示屏、无burn warning提示、无对应处理操作。</t>
        </is>
      </c>
      <c r="AB2000" s="54" t="n"/>
      <c r="AC2000" s="46" t="inlineStr">
        <is>
          <t>completed</t>
        </is>
      </c>
      <c r="AD2000" s="46" t="inlineStr">
        <is>
          <t>2026-07-28T01:55:19+08:00</t>
        </is>
      </c>
      <c r="AE2000" s="47">
        <f>IF(AC2000&lt;&gt;"completed","",IF(W2000=O2000,"no","yes"))</f>
        <v/>
      </c>
      <c r="AF2000" s="47">
        <f>IF(AC2000&lt;&gt;"completed","",IF(AND(X2000=P2000,Y2000=Q2000),"no","yes"))</f>
        <v/>
      </c>
      <c r="AG2000" s="47">
        <f>IF(AC2000&lt;&gt;"completed","待复核",IF(OR(W2000="",Z2000="",AA2000="",AD2000=""),"缺少必填项",IF(AND(OR(AE2000="yes",AF2000="yes"),AB2000=""),"修正原因缺失",IF(OR(W2000=0,W2000=1),IF(AND(X2000="",Y2000=""),"通过","0/1级时间应留空"),IF(AND(OR(W2000=2,W2000=3),X2000&lt;&gt;"",Y2000&lt;&gt;"",X2000&gt;=I2000,Y2000&lt;=J2000,Y2000&gt;X2000),"通过","2/3级时间无效")))))</f>
        <v/>
      </c>
    </row>
    <row r="2001">
      <c r="A2001" s="45" t="inlineStr">
        <is>
          <t>VQ-048</t>
        </is>
      </c>
      <c r="B2001" s="52" t="inlineStr">
        <is>
          <t>What should I do when an electric pressure cooker shows a burn warning?</t>
        </is>
      </c>
      <c r="C2001" s="45" t="inlineStr">
        <is>
          <t>en</t>
        </is>
      </c>
      <c r="D2001" s="45" t="inlineStr">
        <is>
          <t>Pressure Cooker</t>
        </is>
      </c>
      <c r="E2001" s="45" t="inlineStr">
        <is>
          <t>troubleshooting</t>
        </is>
      </c>
      <c r="F2001" s="45" t="inlineStr">
        <is>
          <t>source_disjoint_test</t>
        </is>
      </c>
      <c r="G2001" s="45" t="inlineStr">
        <is>
          <t>pressure-027-scene-0026</t>
        </is>
      </c>
      <c r="H2001" s="45" t="inlineStr">
        <is>
          <t>pressure-027</t>
        </is>
      </c>
      <c r="I2001" s="59" t="inlineStr">
        <is>
          <t>317.417</t>
        </is>
      </c>
      <c r="J2001" s="59" t="inlineStr">
        <is>
          <t>321.788</t>
        </is>
      </c>
      <c r="K2001" s="45" t="inlineStr">
        <is>
          <t>items/pressure-027-scene-0026/clip.mp4</t>
        </is>
      </c>
      <c r="L2001" s="45" t="inlineStr">
        <is>
          <t>items/pressure-027-scene-0026/thumbnail.jpg</t>
        </is>
      </c>
      <c r="M2001" s="52" t="inlineStr">
        <is>
          <t>ASR: want to waste any of that deliciousness now i used fire roasted tomatoes when i was making mine i like that totally i would absolutely do that we're going to give this a stir
OCR: ITS
VLM: Visual summary: A man sits on a blue couch in a television studio, watching a woman on a large screen who is using a pressure cooker.
视觉摘要: 一名男子坐在电视演播室的蓝色沙发上，观看大屏幕上的一名女子正在使用压力锅。
Visible product: Pressure Cooker
Visible components: television screen; blue couch; glass coffee table; studio backdrop with cityscape and logo; man's suit; woman's apron; pressure cooker
Visible actions: woman pouring something into the pressure cooker; man watching the screen
Visible states: woman standing in front of a counter; man seated on a couch</t>
        </is>
      </c>
      <c r="N2001" s="45" t="inlineStr">
        <is>
          <t>32</t>
        </is>
      </c>
      <c r="O2001" s="45" t="inlineStr">
        <is>
          <t>0</t>
        </is>
      </c>
      <c r="P2001" s="59" t="str"/>
      <c r="Q2001" s="59" t="str"/>
      <c r="R2001" s="52" t="inlineStr">
        <is>
          <t>The scene shows a woman using a pressure cooker while a man watches, but there is no visual, spoken, or OCR evidence of a burn warning or any troubleshooting action related to it.</t>
        </is>
      </c>
      <c r="S2001" s="52" t="inlineStr">
        <is>
          <t>VLM</t>
        </is>
      </c>
      <c r="T2001" s="52" t="inlineStr">
        <is>
          <t>low</t>
        </is>
      </c>
      <c r="U2001" s="52" t="inlineStr">
        <is>
          <t>No evidence of burn warning or related troubleshooting behavior is present in the frozen evidence.</t>
        </is>
      </c>
      <c r="V2001" s="45" t="inlineStr">
        <is>
          <t>R1</t>
        </is>
      </c>
      <c r="W2001" s="46" t="inlineStr">
        <is>
          <t>0</t>
        </is>
      </c>
      <c r="X2001" s="60" t="n"/>
      <c r="Y2001" s="60" t="n"/>
      <c r="Z2001" s="46" t="inlineStr">
        <is>
          <t>no</t>
        </is>
      </c>
      <c r="AA2001" s="54" t="inlineStr">
        <is>
          <t>6帧均为演播室场景（t=317.4–321.8s），画面及背景屏幕均未出现burn warning或相关故障处理。</t>
        </is>
      </c>
      <c r="AB2001" s="54" t="n"/>
      <c r="AC2001" s="46" t="inlineStr">
        <is>
          <t>completed</t>
        </is>
      </c>
      <c r="AD2001" s="46" t="inlineStr">
        <is>
          <t>2026-07-28T02:00:15+08:00</t>
        </is>
      </c>
      <c r="AE2001" s="47">
        <f>IF(AC2001&lt;&gt;"completed","",IF(W2001=O2001,"no","yes"))</f>
        <v/>
      </c>
      <c r="AF2001" s="47">
        <f>IF(AC2001&lt;&gt;"completed","",IF(AND(X2001=P2001,Y2001=Q2001),"no","yes"))</f>
        <v/>
      </c>
      <c r="AG2001" s="47">
        <f>IF(AC2001&lt;&gt;"completed","待复核",IF(OR(W2001="",Z2001="",AA2001="",AD2001=""),"缺少必填项",IF(AND(OR(AE2001="yes",AF2001="yes"),AB2001=""),"修正原因缺失",IF(OR(W2001=0,W2001=1),IF(AND(X2001="",Y2001=""),"通过","0/1级时间应留空"),IF(AND(OR(W2001=2,W2001=3),X2001&lt;&gt;"",Y2001&lt;&gt;"",X2001&gt;=I2001,Y2001&lt;=J2001,Y2001&gt;X2001),"通过","2/3级时间无效")))))</f>
        <v/>
      </c>
    </row>
    <row r="2002">
      <c r="A2002" s="45" t="inlineStr">
        <is>
          <t>VQ-048</t>
        </is>
      </c>
      <c r="B2002" s="52" t="inlineStr">
        <is>
          <t>What should I do when an electric pressure cooker shows a burn warning?</t>
        </is>
      </c>
      <c r="C2002" s="45" t="inlineStr">
        <is>
          <t>en</t>
        </is>
      </c>
      <c r="D2002" s="45" t="inlineStr">
        <is>
          <t>Pressure Cooker</t>
        </is>
      </c>
      <c r="E2002" s="45" t="inlineStr">
        <is>
          <t>troubleshooting</t>
        </is>
      </c>
      <c r="F2002" s="45" t="inlineStr">
        <is>
          <t>source_disjoint_test</t>
        </is>
      </c>
      <c r="G2002" s="45" t="inlineStr">
        <is>
          <t>pressure-032-scene-0003</t>
        </is>
      </c>
      <c r="H2002" s="45" t="inlineStr">
        <is>
          <t>pressure-032</t>
        </is>
      </c>
      <c r="I2002" s="59" t="inlineStr">
        <is>
          <t>1379.311</t>
        </is>
      </c>
      <c r="J2002" s="59" t="inlineStr">
        <is>
          <t>1438.637</t>
        </is>
      </c>
      <c r="K2002" s="45" t="inlineStr">
        <is>
          <t>items/pressure-032-scene-0003/clip.mp4</t>
        </is>
      </c>
      <c r="L2002" s="45" t="inlineStr">
        <is>
          <t>items/pressure-032-scene-0003/thumbnail.jpg</t>
        </is>
      </c>
      <c r="M2002" s="52" t="inlineStr">
        <is>
          <t>ASR: okay not what yeah see it's supposed to rock like this but for some reason it's It's not rocking. Well I hope that it doesn't blow on the bottom, it's supposed to get really noisy. So gosh. Don't let it go. It's resting on the burner. It's on the burner? Okay, it's still resting. Well, I'll tell you what, I may have to go to the pressure cooker shop and find out what's wrong with it, but that's what it usually does, see? So we'll just go ahead and let this cook for another ten minutes and see what happens. Okay, now it's doing its thing. Okay, this is how it's supposed to rock, so evidently I haven't used it for a while. So, here we go. Now, it's going to be cooking for eight more minutes. I'm going to turn the heat down. There. A gentle rock is what you want on a pressure cooker. Don't we all want gentle rocking? Oh, now, now. This is comforting food, so once you eat it, you won't be rocked. Okay, our cooking time is finished, so how we're going to do this is we're going to take this over
OCR: 2S PSKIMD AILNEU
VLM: Visual summary: Two women in a kitchen are interacting with a pressure cooker on the counter.
视觉摘要: 两位女士在厨房里与放在台面上的压力锅互动。
Visible product: Pressure Cooker
Visible components: pressure cooker; lid; knob; aprons; kitchen counter; refrigerator; utensils
Visible actions: woman gesturing with hands; woman looking upward; woman reaching for stove knob
Visible states: pressure cooker on counter; lid on pressure cooker; woman standing near stove
Visual uncertainty: The specific model or brand of the pressure cooker is not visible. The exact action being performed is not fully clear from the frames.</t>
        </is>
      </c>
      <c r="N2002" s="45" t="inlineStr">
        <is>
          <t>33</t>
        </is>
      </c>
      <c r="O2002" s="45" t="inlineStr">
        <is>
          <t>0</t>
        </is>
      </c>
      <c r="P2002" s="59" t="str"/>
      <c r="Q2002" s="59" t="str"/>
      <c r="R2002" s="52" t="inlineStr">
        <is>
          <t>The scene shows a pressure cooker being used, but there is no mention or visual indication of a burn warning, nor any troubleshooting steps for such an issue.</t>
        </is>
      </c>
      <c r="S2002" s="52" t="inlineStr">
        <is>
          <t>VLM</t>
        </is>
      </c>
      <c r="T2002" s="52" t="inlineStr">
        <is>
          <t>low</t>
        </is>
      </c>
      <c r="U2002" s="52" t="inlineStr">
        <is>
          <t>The evidence does not contain any reference to a burn warning or related troubleshooting action.</t>
        </is>
      </c>
      <c r="V2002" s="45" t="inlineStr">
        <is>
          <t>R1</t>
        </is>
      </c>
      <c r="W2002" s="46" t="inlineStr">
        <is>
          <t>0</t>
        </is>
      </c>
      <c r="X2002" s="60" t="n"/>
      <c r="Y2002" s="60" t="n"/>
      <c r="Z2002" s="46" t="inlineStr">
        <is>
          <t>no</t>
        </is>
      </c>
      <c r="AA2002" s="54" t="inlineStr">
        <is>
          <t>炉顶压力锅不存在 burn warning 显示，画面中无相关内容。</t>
        </is>
      </c>
      <c r="AB2002" s="54" t="n"/>
      <c r="AC2002" s="46" t="inlineStr">
        <is>
          <t>completed</t>
        </is>
      </c>
      <c r="AD2002" s="46" t="inlineStr">
        <is>
          <t>2026-07-28T01:55:19+08:00</t>
        </is>
      </c>
      <c r="AE2002" s="47">
        <f>IF(AC2002&lt;&gt;"completed","",IF(W2002=O2002,"no","yes"))</f>
        <v/>
      </c>
      <c r="AF2002" s="47">
        <f>IF(AC2002&lt;&gt;"completed","",IF(AND(X2002=P2002,Y2002=Q2002),"no","yes"))</f>
        <v/>
      </c>
      <c r="AG2002" s="47">
        <f>IF(AC2002&lt;&gt;"completed","待复核",IF(OR(W2002="",Z2002="",AA2002="",AD2002=""),"缺少必填项",IF(AND(OR(AE2002="yes",AF2002="yes"),AB2002=""),"修正原因缺失",IF(OR(W2002=0,W2002=1),IF(AND(X2002="",Y2002=""),"通过","0/1级时间应留空"),IF(AND(OR(W2002=2,W2002=3),X2002&lt;&gt;"",Y2002&lt;&gt;"",X2002&gt;=I2002,Y2002&lt;=J2002,Y2002&gt;X2002),"通过","2/3级时间无效")))))</f>
        <v/>
      </c>
    </row>
    <row r="2003">
      <c r="A2003" s="45" t="inlineStr">
        <is>
          <t>VQ-048</t>
        </is>
      </c>
      <c r="B2003" s="52" t="inlineStr">
        <is>
          <t>What should I do when an electric pressure cooker shows a burn warning?</t>
        </is>
      </c>
      <c r="C2003" s="45" t="inlineStr">
        <is>
          <t>en</t>
        </is>
      </c>
      <c r="D2003" s="45" t="inlineStr">
        <is>
          <t>Pressure Cooker</t>
        </is>
      </c>
      <c r="E2003" s="45" t="inlineStr">
        <is>
          <t>troubleshooting</t>
        </is>
      </c>
      <c r="F2003" s="45" t="inlineStr">
        <is>
          <t>source_disjoint_test</t>
        </is>
      </c>
      <c r="G2003" s="45" t="inlineStr">
        <is>
          <t>pressure-033-scene-0036</t>
        </is>
      </c>
      <c r="H2003" s="45" t="inlineStr">
        <is>
          <t>pressure-033</t>
        </is>
      </c>
      <c r="I2003" s="59" t="inlineStr">
        <is>
          <t>312.946</t>
        </is>
      </c>
      <c r="J2003" s="59" t="inlineStr">
        <is>
          <t>319.019</t>
        </is>
      </c>
      <c r="K2003" s="45" t="inlineStr">
        <is>
          <t>items/pressure-033-scene-0036/clip.mp4</t>
        </is>
      </c>
      <c r="L2003" s="45" t="inlineStr">
        <is>
          <t>items/pressure-033-scene-0036/thumbnail.jpg</t>
        </is>
      </c>
      <c r="M2003" s="52" t="inlineStr">
        <is>
          <t>ASR: Now this is done.
OCR: Points to Remember Lid won't open until steam has been released.
VLM: Visual summary: A hand is holding the handle of a pressure cooker lid, with text overlay providing a safety reminder.
视觉摘要: 一只手正握着压力锅盖的把手，画面叠加了安全提醒文字。
Visible product: Pressure Cooker
Visible components: hand; pressure cooker lid; pressure cooker body; text overlay
Visible actions: holding the lid handle
Visible warnings: Points to Remember; Lid won't open until steam has been released.</t>
        </is>
      </c>
      <c r="N2003" s="45" t="inlineStr">
        <is>
          <t>34</t>
        </is>
      </c>
      <c r="O2003" s="45" t="inlineStr">
        <is>
          <t>0</t>
        </is>
      </c>
      <c r="P2003" s="59" t="str"/>
      <c r="Q2003" s="59" t="str"/>
      <c r="R2003" s="52" t="inlineStr">
        <is>
          <t>The scene shows a safety reminder about steam release before opening the lid, but does not address a burn warning or any troubleshooting step for it.</t>
        </is>
      </c>
      <c r="S2003" s="52" t="inlineStr">
        <is>
          <t>VLM|ASR|OCR</t>
        </is>
      </c>
      <c r="T2003" s="52" t="inlineStr">
        <is>
          <t>low</t>
        </is>
      </c>
      <c r="U2003" s="52" t="inlineStr">
        <is>
          <t>No evidence of burn warning or related troubleshooting action is present.</t>
        </is>
      </c>
      <c r="V2003" s="45" t="inlineStr">
        <is>
          <t>R1</t>
        </is>
      </c>
      <c r="W2003" s="46" t="inlineStr">
        <is>
          <t>0</t>
        </is>
      </c>
      <c r="X2003" s="60" t="n"/>
      <c r="Y2003" s="60" t="n"/>
      <c r="Z2003" s="46" t="inlineStr">
        <is>
          <t>no</t>
        </is>
      </c>
      <c r="AA2003" s="54" t="inlineStr">
        <is>
          <t>帧1-6为锅盖特写与安全提示文字'Lid won't open until steam has been released'；未出现电压力锅显示烧焦警告的画面或对应排查动作。</t>
        </is>
      </c>
      <c r="AB2003" s="54" t="n"/>
      <c r="AC2003" s="46" t="inlineStr">
        <is>
          <t>completed</t>
        </is>
      </c>
      <c r="AD2003" s="46" t="inlineStr">
        <is>
          <t>2026-07-28T02:00:15+08:00</t>
        </is>
      </c>
      <c r="AE2003" s="47">
        <f>IF(AC2003&lt;&gt;"completed","",IF(W2003=O2003,"no","yes"))</f>
        <v/>
      </c>
      <c r="AF2003" s="47">
        <f>IF(AC2003&lt;&gt;"completed","",IF(AND(X2003=P2003,Y2003=Q2003),"no","yes"))</f>
        <v/>
      </c>
      <c r="AG2003" s="47">
        <f>IF(AC2003&lt;&gt;"completed","待复核",IF(OR(W2003="",Z2003="",AA2003="",AD2003=""),"缺少必填项",IF(AND(OR(AE2003="yes",AF2003="yes"),AB2003=""),"修正原因缺失",IF(OR(W2003=0,W2003=1),IF(AND(X2003="",Y2003=""),"通过","0/1级时间应留空"),IF(AND(OR(W2003=2,W2003=3),X2003&lt;&gt;"",Y2003&lt;&gt;"",X2003&gt;=I2003,Y2003&lt;=J2003,Y2003&gt;X2003),"通过","2/3级时间无效")))))</f>
        <v/>
      </c>
    </row>
    <row r="2004">
      <c r="A2004" s="45" t="inlineStr">
        <is>
          <t>VQ-048</t>
        </is>
      </c>
      <c r="B2004" s="52" t="inlineStr">
        <is>
          <t>What should I do when an electric pressure cooker shows a burn warning?</t>
        </is>
      </c>
      <c r="C2004" s="45" t="inlineStr">
        <is>
          <t>en</t>
        </is>
      </c>
      <c r="D2004" s="45" t="inlineStr">
        <is>
          <t>Pressure Cooker</t>
        </is>
      </c>
      <c r="E2004" s="45" t="inlineStr">
        <is>
          <t>troubleshooting</t>
        </is>
      </c>
      <c r="F2004" s="45" t="inlineStr">
        <is>
          <t>source_disjoint_test</t>
        </is>
      </c>
      <c r="G2004" s="45" t="inlineStr">
        <is>
          <t>pressure-010-scene-0004</t>
        </is>
      </c>
      <c r="H2004" s="45" t="inlineStr">
        <is>
          <t>pressure-010</t>
        </is>
      </c>
      <c r="I2004" s="59" t="inlineStr">
        <is>
          <t>102.035</t>
        </is>
      </c>
      <c r="J2004" s="59" t="inlineStr">
        <is>
          <t>143.911</t>
        </is>
      </c>
      <c r="K2004" s="45" t="inlineStr">
        <is>
          <t>items/pressure-010-scene-0004/clip.mp4</t>
        </is>
      </c>
      <c r="L2004" s="45" t="inlineStr">
        <is>
          <t>items/pressure-010-scene-0004/thumbnail.jpg</t>
        </is>
      </c>
      <c r="M2004" s="52" t="inlineStr">
        <is>
          <t>ASR: But I promise you, eventually, I get it out and I dump it in the pot. Once all those ingredients are in, we'll stir the pot up just a little bit, and then we can get to cooking on it. Let's go ahead and throw the lid on top. Sometimes it's a little tricky getting it on because it's not clear where to set it first, but once you get it, it'll lock in, and then you just lock it in. and make sure that the vent is sent to sealing so then you don't lose that pressure that starts to build up and then you go ahead and turn the pot onto the manual setting and you will let that cook for about four minutes. Allow the pot an additional five minutes to get pressurized and then you'll be set. Before we can open the pot we have to let it depressurize and to do that
OCR: O88 MACARONI ELBOW 688g8 OR8 088 TSTUNSS Instart Cot GAnge
VLM: Visual summary: A person is preparing to use a pressure cooker on a countertop with various cooking ingredients and tools nearby.
视觉摘要: 一个人正在准备使用台面上的压力锅，旁边放着各种烹饪食材和工具。
Visible product: Pressure Cooker
Visible components: Instant Pot pressure cooker; Elbow Macaroni box; Can of Great Value brand product; Measuring cup; Small spice jar; Spoon
Visible actions: Person holding a spoon; Person placing hands on pressure cooker lid
Visible states: Pressure cooker digital display showing '0:00'
Visual uncertainty: The contents of the measuring cup and the specific product in the can are not clearly identifiable.</t>
        </is>
      </c>
      <c r="N2004" s="45" t="inlineStr">
        <is>
          <t>35</t>
        </is>
      </c>
      <c r="O2004" s="45" t="inlineStr">
        <is>
          <t>0</t>
        </is>
      </c>
      <c r="P2004" s="59" t="str"/>
      <c r="Q2004" s="59" t="str"/>
      <c r="R2004" s="52" t="inlineStr">
        <is>
          <t>The scene shows preparation to use a pressure cooker but contains no evidence of a burn warning, troubleshooting steps, or any indication of an error state.</t>
        </is>
      </c>
      <c r="S2004" s="52" t="inlineStr">
        <is>
          <t>VLM</t>
        </is>
      </c>
      <c r="T2004" s="52" t="inlineStr">
        <is>
          <t>low</t>
        </is>
      </c>
      <c r="U2004" s="52" t="inlineStr">
        <is>
          <t>No evidence of burn warning or related troubleshooting is present in the visual or audio content.</t>
        </is>
      </c>
      <c r="V2004" s="45" t="inlineStr">
        <is>
          <t>R1</t>
        </is>
      </c>
      <c r="W2004" s="46" t="inlineStr">
        <is>
          <t>0</t>
        </is>
      </c>
      <c r="X2004" s="60" t="n"/>
      <c r="Y2004" s="60" t="n"/>
      <c r="Z2004" s="46" t="inlineStr">
        <is>
          <t>no</t>
        </is>
      </c>
      <c r="AA2004" s="54" t="inlineStr">
        <is>
          <t>控制面板显示0:00，未见burn警告或相关处理演示。</t>
        </is>
      </c>
      <c r="AB2004" s="54" t="n"/>
      <c r="AC2004" s="46" t="inlineStr">
        <is>
          <t>completed</t>
        </is>
      </c>
      <c r="AD2004" s="46" t="inlineStr">
        <is>
          <t>2026-07-28T01:55:19+08:00</t>
        </is>
      </c>
      <c r="AE2004" s="47">
        <f>IF(AC2004&lt;&gt;"completed","",IF(W2004=O2004,"no","yes"))</f>
        <v/>
      </c>
      <c r="AF2004" s="47">
        <f>IF(AC2004&lt;&gt;"completed","",IF(AND(X2004=P2004,Y2004=Q2004),"no","yes"))</f>
        <v/>
      </c>
      <c r="AG2004" s="47">
        <f>IF(AC2004&lt;&gt;"completed","待复核",IF(OR(W2004="",Z2004="",AA2004="",AD2004=""),"缺少必填项",IF(AND(OR(AE2004="yes",AF2004="yes"),AB2004=""),"修正原因缺失",IF(OR(W2004=0,W2004=1),IF(AND(X2004="",Y2004=""),"通过","0/1级时间应留空"),IF(AND(OR(W2004=2,W2004=3),X2004&lt;&gt;"",Y2004&lt;&gt;"",X2004&gt;=I2004,Y2004&lt;=J2004,Y2004&gt;X2004),"通过","2/3级时间无效")))))</f>
        <v/>
      </c>
    </row>
    <row r="2005">
      <c r="A2005" s="45" t="inlineStr">
        <is>
          <t>VQ-048</t>
        </is>
      </c>
      <c r="B2005" s="52" t="inlineStr">
        <is>
          <t>What should I do when an electric pressure cooker shows a burn warning?</t>
        </is>
      </c>
      <c r="C2005" s="45" t="inlineStr">
        <is>
          <t>en</t>
        </is>
      </c>
      <c r="D2005" s="45" t="inlineStr">
        <is>
          <t>Pressure Cooker</t>
        </is>
      </c>
      <c r="E2005" s="45" t="inlineStr">
        <is>
          <t>troubleshooting</t>
        </is>
      </c>
      <c r="F2005" s="45" t="inlineStr">
        <is>
          <t>source_disjoint_test</t>
        </is>
      </c>
      <c r="G2005" s="45" t="inlineStr">
        <is>
          <t>pressure-033-scene-0029</t>
        </is>
      </c>
      <c r="H2005" s="45" t="inlineStr">
        <is>
          <t>pressure-033</t>
        </is>
      </c>
      <c r="I2005" s="59" t="inlineStr">
        <is>
          <t>269.803</t>
        </is>
      </c>
      <c r="J2005" s="59" t="inlineStr">
        <is>
          <t>274.274</t>
        </is>
      </c>
      <c r="K2005" s="45" t="inlineStr">
        <is>
          <t>items/pressure-033-scene-0029/clip.mp4</t>
        </is>
      </c>
      <c r="L2005" s="45" t="inlineStr">
        <is>
          <t>items/pressure-033-scene-0029/thumbnail.jpg</t>
        </is>
      </c>
      <c r="M2005" s="52" t="inlineStr">
        <is>
          <t>ASR: What I'm going to do is I'm going to put the lid on here. Now, when you're cooking in a pressure cooker,
VLM: Visual summary: A person is handling a pressure cooker on a stovetop, lifting its lid with one hand while holding the handle with the other. Other pots and pans are visible on adjacent burners.
视觉摘要: 一个人正在炉灶上操作一个压力锅，一只手抬起锅盖，另一只手握住锅柄。相邻炉眼上还有其他锅具。
Visible product: Pressure Cooker
Visible components: pressure cooker; stovetop; pots; pans; lid; handle; burners
Visible actions: lifting the lid of the pressure cooker; holding the handle of the pressure cooker
Visible states: pressure cooker lid being lifted; pots and pans on stovetop
Visual uncertainty: The specific brand or model of the pressure cooker is not visible. The person's face and full body are not visible.</t>
        </is>
      </c>
      <c r="N2005" s="45" t="inlineStr">
        <is>
          <t>36</t>
        </is>
      </c>
      <c r="O2005" s="45" t="inlineStr">
        <is>
          <t>0</t>
        </is>
      </c>
      <c r="P2005" s="59" t="str"/>
      <c r="Q2005" s="59" t="str"/>
      <c r="R2005" s="52" t="inlineStr">
        <is>
          <t>The scene shows a person lifting the lid of a pressure cooker on a stovetop, with no visible burn warning or any action related to troubleshooting a burn warning.</t>
        </is>
      </c>
      <c r="S2005" s="52" t="inlineStr">
        <is>
          <t>VLM</t>
        </is>
      </c>
      <c r="T2005" s="52" t="inlineStr">
        <is>
          <t>low</t>
        </is>
      </c>
      <c r="U2005" s="52" t="inlineStr">
        <is>
          <t>No evidence of a burn warning being displayed or addressed in the scene.</t>
        </is>
      </c>
      <c r="V2005" s="45" t="inlineStr">
        <is>
          <t>R1</t>
        </is>
      </c>
      <c r="W2005" s="46" t="inlineStr">
        <is>
          <t>0</t>
        </is>
      </c>
      <c r="X2005" s="60" t="n"/>
      <c r="Y2005" s="60" t="n"/>
      <c r="Z2005" s="46" t="inlineStr">
        <is>
          <t>no</t>
        </is>
      </c>
      <c r="AA2005" s="54" t="inlineStr">
        <is>
          <t>第1–6帧（t=269.8s, 270.7s, 271.6s, 272.5s, 273.4s, 274.3s）显示用钳子掀起压力锅盖的手部特写，并伴随炉上其他锅具画面；所有6帧均未出现压力锅显示屏、烧焦提示或任何排查动作。</t>
        </is>
      </c>
      <c r="AB2005" s="54" t="n"/>
      <c r="AC2005" s="46" t="inlineStr">
        <is>
          <t>completed</t>
        </is>
      </c>
      <c r="AD2005" s="46" t="inlineStr">
        <is>
          <t>2026-07-28T02:12:44+08:00</t>
        </is>
      </c>
      <c r="AE2005" s="47">
        <f>IF(AC2005&lt;&gt;"completed","",IF(W2005=O2005,"no","yes"))</f>
        <v/>
      </c>
      <c r="AF2005" s="47">
        <f>IF(AC2005&lt;&gt;"completed","",IF(AND(X2005=P2005,Y2005=Q2005),"no","yes"))</f>
        <v/>
      </c>
      <c r="AG2005" s="47">
        <f>IF(AC2005&lt;&gt;"completed","待复核",IF(OR(W2005="",Z2005="",AA2005="",AD2005=""),"缺少必填项",IF(AND(OR(AE2005="yes",AF2005="yes"),AB2005=""),"修正原因缺失",IF(OR(W2005=0,W2005=1),IF(AND(X2005="",Y2005=""),"通过","0/1级时间应留空"),IF(AND(OR(W2005=2,W2005=3),X2005&lt;&gt;"",Y2005&lt;&gt;"",X2005&gt;=I2005,Y2005&lt;=J2005,Y2005&gt;X2005),"通过","2/3级时间无效")))))</f>
        <v/>
      </c>
    </row>
    <row r="2006">
      <c r="A2006" s="45" t="inlineStr">
        <is>
          <t>VQ-048</t>
        </is>
      </c>
      <c r="B2006" s="52" t="inlineStr">
        <is>
          <t>What should I do when an electric pressure cooker shows a burn warning?</t>
        </is>
      </c>
      <c r="C2006" s="45" t="inlineStr">
        <is>
          <t>en</t>
        </is>
      </c>
      <c r="D2006" s="45" t="inlineStr">
        <is>
          <t>Pressure Cooker</t>
        </is>
      </c>
      <c r="E2006" s="45" t="inlineStr">
        <is>
          <t>troubleshooting</t>
        </is>
      </c>
      <c r="F2006" s="45" t="inlineStr">
        <is>
          <t>source_disjoint_test</t>
        </is>
      </c>
      <c r="G2006" s="45" t="inlineStr">
        <is>
          <t>pressure-040-scene-0002</t>
        </is>
      </c>
      <c r="H2006" s="45" t="inlineStr">
        <is>
          <t>pressure-040</t>
        </is>
      </c>
      <c r="I2006" s="59" t="inlineStr">
        <is>
          <t>4.805</t>
        </is>
      </c>
      <c r="J2006" s="59" t="inlineStr">
        <is>
          <t>63.897</t>
        </is>
      </c>
      <c r="K2006" s="45" t="inlineStr">
        <is>
          <t>items/pressure-040-scene-0002/clip.mp4</t>
        </is>
      </c>
      <c r="L2006" s="45" t="inlineStr">
        <is>
          <t>items/pressure-040-scene-0002/thumbnail.jpg</t>
        </is>
      </c>
      <c r="M2006" s="52" t="inlineStr">
        <is>
          <t>ASR: Lisa's like, do I need to sleep? Welcome back to Mountain Morning Show. I have my best friend here, Stacey Springer from MindScience Kitchen. Aw. Reunited. It's been a while since we've seen you. And really, last time you were here, I think we were focused more on summer. Yep. Now we're kind of getting into fall-winter. Yes. With the lovely butternut squash soup. Squatternut bosh soup. She said she wasn't going to say it because she usually switches it. But it's fun. It makes it fun. and then kids will eat it right yes they squirt a nut bosh yeah squash super easy so when I come back I bring new toys because when I leave I go and I play in the kitchen and we find new things this is my new like my new fave this is my new must-have especially for Christmas coming up explain what this is because a lot of people use crock-pot instapot pressure cooker what is it okay this is everything okay this is a pressure cooker slow cooker okay it's a multi cooker it's Fagor's new 8 quart luxe and most so like the instant pot is a pressure cooker and it can be a slow cooker as well so a lot of people know
OCR: PCTV PARK CITY SLEVISION PARK PARK CITY TELE SION PARK CITY TELEVISION ON KLITYTELEY RKLITYTELEX KITY TELE LTU TFLEV ITY TELEV 21 KLITY TELEVISIO CLITY TELEV TELEV
VLM: Visual summary: Two women are standing behind a kitchen counter in a television studio, with a pressure cooker and other cooking items on the counter. The studio has 'PCTV Park City Television' branding.
视觉摘要: 两名女性站在电视演播室的厨房操作台后，台上放着压力锅和其他厨具。演播室有“PCTV 帕克城电视台”的标识。
Visible product: Pressure Cooker
Visible components: pressure cooker; pumpkin; milk carton; cream carton; cup; spoon; kitchen sink; television screens; wooden counter; PCTV logo
Visible actions: woman on right gesturing with hand; woman on left smiling; woman on right speaking; woman on left listening</t>
        </is>
      </c>
      <c r="N2006" s="45" t="inlineStr">
        <is>
          <t>37</t>
        </is>
      </c>
      <c r="O2006" s="45" t="inlineStr">
        <is>
          <t>0</t>
        </is>
      </c>
      <c r="P2006" s="59" t="str"/>
      <c r="Q2006" s="59" t="str"/>
      <c r="R2006" s="52" t="inlineStr">
        <is>
          <t>The scene introduces a pressure cooker as a product but does not address or show any action related to a burn warning or troubleshooting.</t>
        </is>
      </c>
      <c r="S2006" s="52" t="inlineStr">
        <is>
          <t>VLM|ASR|OCR</t>
        </is>
      </c>
      <c r="T2006" s="52" t="inlineStr">
        <is>
          <t>low</t>
        </is>
      </c>
      <c r="U2006" s="52" t="inlineStr">
        <is>
          <t>No evidence of burn warning or troubleshooting steps is present in the scene.</t>
        </is>
      </c>
      <c r="V2006" s="45" t="inlineStr">
        <is>
          <t>R1</t>
        </is>
      </c>
      <c r="W2006" s="46" t="inlineStr">
        <is>
          <t>0</t>
        </is>
      </c>
      <c r="X2006" s="60" t="n"/>
      <c r="Y2006" s="60" t="n"/>
      <c r="Z2006" s="46" t="inlineStr">
        <is>
          <t>no</t>
        </is>
      </c>
      <c r="AA2006" s="54" t="inlineStr">
        <is>
          <t>第1–6帧（t=4.8s, 16.6s, 30.4s, 40.2s, 50.0s, 63.9s）显示 PCTV（Park City Television）演播室访谈节目画面，桌上有压力锅但仅作背景道具；未出现压力锅显示屏、烧焦提示或任何排查步骤。</t>
        </is>
      </c>
      <c r="AB2006" s="54" t="n"/>
      <c r="AC2006" s="46" t="inlineStr">
        <is>
          <t>completed</t>
        </is>
      </c>
      <c r="AD2006" s="46" t="inlineStr">
        <is>
          <t>2026-07-28T02:12:44+08:00</t>
        </is>
      </c>
      <c r="AE2006" s="47">
        <f>IF(AC2006&lt;&gt;"completed","",IF(W2006=O2006,"no","yes"))</f>
        <v/>
      </c>
      <c r="AF2006" s="47">
        <f>IF(AC2006&lt;&gt;"completed","",IF(AND(X2006=P2006,Y2006=Q2006),"no","yes"))</f>
        <v/>
      </c>
      <c r="AG2006" s="47">
        <f>IF(AC2006&lt;&gt;"completed","待复核",IF(OR(W2006="",Z2006="",AA2006="",AD2006=""),"缺少必填项",IF(AND(OR(AE2006="yes",AF2006="yes"),AB2006=""),"修正原因缺失",IF(OR(W2006=0,W2006=1),IF(AND(X2006="",Y2006=""),"通过","0/1级时间应留空"),IF(AND(OR(W2006=2,W2006=3),X2006&lt;&gt;"",Y2006&lt;&gt;"",X2006&gt;=I2006,Y2006&lt;=J2006,Y2006&gt;X2006),"通过","2/3级时间无效")))))</f>
        <v/>
      </c>
    </row>
    <row r="2007">
      <c r="A2007" s="45" t="inlineStr">
        <is>
          <t>VQ-048</t>
        </is>
      </c>
      <c r="B2007" s="52" t="inlineStr">
        <is>
          <t>What should I do when an electric pressure cooker shows a burn warning?</t>
        </is>
      </c>
      <c r="C2007" s="45" t="inlineStr">
        <is>
          <t>en</t>
        </is>
      </c>
      <c r="D2007" s="45" t="inlineStr">
        <is>
          <t>Pressure Cooker</t>
        </is>
      </c>
      <c r="E2007" s="45" t="inlineStr">
        <is>
          <t>troubleshooting</t>
        </is>
      </c>
      <c r="F2007" s="45" t="inlineStr">
        <is>
          <t>source_disjoint_test</t>
        </is>
      </c>
      <c r="G2007" s="45" t="inlineStr">
        <is>
          <t>pressure-020-scene-0004</t>
        </is>
      </c>
      <c r="H2007" s="45" t="inlineStr">
        <is>
          <t>pressure-020</t>
        </is>
      </c>
      <c r="I2007" s="59" t="inlineStr">
        <is>
          <t>105.939</t>
        </is>
      </c>
      <c r="J2007" s="59" t="inlineStr">
        <is>
          <t>120.988</t>
        </is>
      </c>
      <c r="K2007" s="45" t="inlineStr">
        <is>
          <t>items/pressure-020-scene-0004/clip.mp4</t>
        </is>
      </c>
      <c r="L2007" s="45" t="inlineStr">
        <is>
          <t>items/pressure-020-scene-0004/thumbnail.jpg</t>
        </is>
      </c>
      <c r="M2007" s="52" t="inlineStr">
        <is>
          <t>ASR: now some people say you should do this until the water is clear i've found that as long as you do it until it's relatively clear it's still pretty stick free i usually just rinse it twice i'm just
VLM: Visual summary: A person is rinsing rice in a metal bowl under running water in a kitchen sink, then draining the rice through a strainer.
视觉摘要: 一个人在厨房水槽里用流水冲洗碗中的米，然后将米通过滤网沥干。
Visible product: Pressure Cooker
Visible components: metal bowl; strainer; kitchen sink; faucet; granite countertop
Visible actions: rinsing rice; draining rice through strainer
Visible states: water running; rice being rinsed; rice being drained
Visual uncertainty: The specific model or brand of the pressure cooker is not visible. The exact type of rice is not identifiable.</t>
        </is>
      </c>
      <c r="N2007" s="45" t="inlineStr">
        <is>
          <t>38</t>
        </is>
      </c>
      <c r="O2007" s="45" t="inlineStr">
        <is>
          <t>0</t>
        </is>
      </c>
      <c r="P2007" s="59" t="str"/>
      <c r="Q2007" s="59" t="str"/>
      <c r="R2007" s="52" t="inlineStr">
        <is>
          <t>The scene shows rinsing rice in a bowl and strainer, unrelated to electric pressure cooker burn warnings or any troubleshooting steps.</t>
        </is>
      </c>
      <c r="S2007" s="52" t="inlineStr">
        <is>
          <t>VLM</t>
        </is>
      </c>
      <c r="T2007" s="52" t="inlineStr">
        <is>
          <t>low</t>
        </is>
      </c>
      <c r="U2007" s="52" t="inlineStr">
        <is>
          <t>No evidence of burn warning, pressure cooker, or troubleshooting action.</t>
        </is>
      </c>
      <c r="V2007" s="45" t="inlineStr">
        <is>
          <t>R1</t>
        </is>
      </c>
      <c r="W2007" s="46" t="inlineStr">
        <is>
          <t>0</t>
        </is>
      </c>
      <c r="X2007" s="60" t="n"/>
      <c r="Y2007" s="60" t="n"/>
      <c r="Z2007" s="46" t="inlineStr">
        <is>
          <t>no</t>
        </is>
      </c>
      <c r="AA2007" s="54" t="inlineStr">
        <is>
          <t>6帧均为洗米画面（t=105.9–121.0s），未见电压力锅及burn warning相关提示。</t>
        </is>
      </c>
      <c r="AB2007" s="54" t="n"/>
      <c r="AC2007" s="46" t="inlineStr">
        <is>
          <t>completed</t>
        </is>
      </c>
      <c r="AD2007" s="46" t="inlineStr">
        <is>
          <t>2026-07-28T02:00:15+08:00</t>
        </is>
      </c>
      <c r="AE2007" s="47">
        <f>IF(AC2007&lt;&gt;"completed","",IF(W2007=O2007,"no","yes"))</f>
        <v/>
      </c>
      <c r="AF2007" s="47">
        <f>IF(AC2007&lt;&gt;"completed","",IF(AND(X2007=P2007,Y2007=Q2007),"no","yes"))</f>
        <v/>
      </c>
      <c r="AG2007" s="47">
        <f>IF(AC2007&lt;&gt;"completed","待复核",IF(OR(W2007="",Z2007="",AA2007="",AD2007=""),"缺少必填项",IF(AND(OR(AE2007="yes",AF2007="yes"),AB2007=""),"修正原因缺失",IF(OR(W2007=0,W2007=1),IF(AND(X2007="",Y2007=""),"通过","0/1级时间应留空"),IF(AND(OR(W2007=2,W2007=3),X2007&lt;&gt;"",Y2007&lt;&gt;"",X2007&gt;=I2007,Y2007&lt;=J2007,Y2007&gt;X2007),"通过","2/3级时间无效")))))</f>
        <v/>
      </c>
    </row>
    <row r="2008">
      <c r="A2008" s="45" t="inlineStr">
        <is>
          <t>VQ-048</t>
        </is>
      </c>
      <c r="B2008" s="52" t="inlineStr">
        <is>
          <t>What should I do when an electric pressure cooker shows a burn warning?</t>
        </is>
      </c>
      <c r="C2008" s="45" t="inlineStr">
        <is>
          <t>en</t>
        </is>
      </c>
      <c r="D2008" s="45" t="inlineStr">
        <is>
          <t>Pressure Cooker</t>
        </is>
      </c>
      <c r="E2008" s="45" t="inlineStr">
        <is>
          <t>troubleshooting</t>
        </is>
      </c>
      <c r="F2008" s="45" t="inlineStr">
        <is>
          <t>source_disjoint_test</t>
        </is>
      </c>
      <c r="G2008" s="45" t="inlineStr">
        <is>
          <t>pressure-020-scene-0006</t>
        </is>
      </c>
      <c r="H2008" s="45" t="inlineStr">
        <is>
          <t>pressure-020</t>
        </is>
      </c>
      <c r="I2008" s="59" t="inlineStr">
        <is>
          <t>146.38</t>
        </is>
      </c>
      <c r="J2008" s="59" t="inlineStr">
        <is>
          <t>154.955</t>
        </is>
      </c>
      <c r="K2008" s="45" t="inlineStr">
        <is>
          <t>items/pressure-020-scene-0006/clip.mp4</t>
        </is>
      </c>
      <c r="L2008" s="45" t="inlineStr">
        <is>
          <t>items/pressure-020-scene-0006/thumbnail.jpg</t>
        </is>
      </c>
      <c r="M2008" s="52" t="inlineStr">
        <is>
          <t>ASR: Now I'm going to go ahead and hit the white rice button and hit start and then we will just let this cook so most pressure cookers cook
VLM: Visual summary: A stainless steel pressure cooker with a digital display and control panel is sitting on a granite countertop. A person's head briefly appears over the appliance.
视觉摘要: 一台不锈钢压力锅，带有数字显示屏和控制面板，放在花岗岩台面上。一个人的头短暂出现在锅的上方。
Visible product: Pressure Cooker
Visible components: stainless steel body; digital display; control panel; lid with handle; granite countertop; white spoon
Visible actions: person leaning over the pressure cooker
Visible states: digital display showing red numbers; pressure cooker sitting on countertop
Visual uncertainty: The person's face and hands are not visible. The exact content of the digital display is not fully legible.</t>
        </is>
      </c>
      <c r="N2008" s="45" t="inlineStr">
        <is>
          <t>39</t>
        </is>
      </c>
      <c r="O2008" s="45" t="inlineStr">
        <is>
          <t>0</t>
        </is>
      </c>
      <c r="P2008" s="59" t="str"/>
      <c r="Q2008" s="59" t="str"/>
      <c r="R2008" s="52" t="inlineStr">
        <is>
          <t>The scene shows a pressure cooker with a digital display showing red numbers, but no burn warning is visible or addressed; no troubleshooting action is shown.</t>
        </is>
      </c>
      <c r="S2008" s="52" t="inlineStr">
        <is>
          <t>VLM</t>
        </is>
      </c>
      <c r="T2008" s="52" t="inlineStr">
        <is>
          <t>low</t>
        </is>
      </c>
      <c r="U2008" s="52" t="inlineStr">
        <is>
          <t>The digital display is not fully legible, and no burn warning or related action is visible or mentioned in the ASR or VLM.</t>
        </is>
      </c>
      <c r="V2008" s="45" t="inlineStr">
        <is>
          <t>R1</t>
        </is>
      </c>
      <c r="W2008" s="46" t="inlineStr">
        <is>
          <t>0</t>
        </is>
      </c>
      <c r="X2008" s="60" t="n"/>
      <c r="Y2008" s="60" t="n"/>
      <c r="Z2008" s="46" t="inlineStr">
        <is>
          <t>no</t>
        </is>
      </c>
      <c r="AA2008" s="54" t="inlineStr">
        <is>
          <t>第1-6帧（146.4s-155.0s）显示屏未出现burn字样或燃烧警告处理内容。</t>
        </is>
      </c>
      <c r="AB2008" s="54" t="n"/>
      <c r="AC2008" s="46" t="inlineStr">
        <is>
          <t>completed</t>
        </is>
      </c>
      <c r="AD2008" s="46" t="inlineStr">
        <is>
          <t>2026-07-28T01:55:19+08:00</t>
        </is>
      </c>
      <c r="AE2008" s="47">
        <f>IF(AC2008&lt;&gt;"completed","",IF(W2008=O2008,"no","yes"))</f>
        <v/>
      </c>
      <c r="AF2008" s="47">
        <f>IF(AC2008&lt;&gt;"completed","",IF(AND(X2008=P2008,Y2008=Q2008),"no","yes"))</f>
        <v/>
      </c>
      <c r="AG2008" s="47">
        <f>IF(AC2008&lt;&gt;"completed","待复核",IF(OR(W2008="",Z2008="",AA2008="",AD2008=""),"缺少必填项",IF(AND(OR(AE2008="yes",AF2008="yes"),AB2008=""),"修正原因缺失",IF(OR(W2008=0,W2008=1),IF(AND(X2008="",Y2008=""),"通过","0/1级时间应留空"),IF(AND(OR(W2008=2,W2008=3),X2008&lt;&gt;"",Y2008&lt;&gt;"",X2008&gt;=I2008,Y2008&lt;=J2008,Y2008&gt;X2008),"通过","2/3级时间无效")))))</f>
        <v/>
      </c>
    </row>
    <row r="2009">
      <c r="A2009" s="45" t="inlineStr">
        <is>
          <t>VQ-048</t>
        </is>
      </c>
      <c r="B2009" s="52" t="inlineStr">
        <is>
          <t>What should I do when an electric pressure cooker shows a burn warning?</t>
        </is>
      </c>
      <c r="C2009" s="45" t="inlineStr">
        <is>
          <t>en</t>
        </is>
      </c>
      <c r="D2009" s="45" t="inlineStr">
        <is>
          <t>Pressure Cooker</t>
        </is>
      </c>
      <c r="E2009" s="45" t="inlineStr">
        <is>
          <t>troubleshooting</t>
        </is>
      </c>
      <c r="F2009" s="45" t="inlineStr">
        <is>
          <t>source_disjoint_test</t>
        </is>
      </c>
      <c r="G2009" s="45" t="inlineStr">
        <is>
          <t>pressure-037-scene-0007</t>
        </is>
      </c>
      <c r="H2009" s="45" t="inlineStr">
        <is>
          <t>pressure-037</t>
        </is>
      </c>
      <c r="I2009" s="59" t="inlineStr">
        <is>
          <t>31.276</t>
        </is>
      </c>
      <c r="J2009" s="59" t="inlineStr">
        <is>
          <t>34.279</t>
        </is>
      </c>
      <c r="K2009" s="45" t="inlineStr">
        <is>
          <t>items/pressure-037-scene-0007/clip.mp4</t>
        </is>
      </c>
      <c r="L2009" s="45" t="inlineStr">
        <is>
          <t>items/pressure-037-scene-0007/thumbnail.jpg</t>
        </is>
      </c>
      <c r="M2009" s="52" t="inlineStr">
        <is>
          <t>ASR: I don't think that there's anything I can't do.
VLM: Visual summary: A close-up of a person's finger pressing a button on an Instant Pot pressure cooker's control panel, which displays '30' in red digital numbers.
视觉摘要: 一个人的手指按压一个电压力锅控制面板上的按钮，面板上显示红色数字“30”。
Visible product: Instant Pot
Visible components: control panel; digital display; buttons; fingertip; brand logo; website URL; text overlay
Visible actions: pressing a button
Visible states: digital display showing '30'; button being pressed; text overlay visible</t>
        </is>
      </c>
      <c r="N2009" s="45" t="inlineStr">
        <is>
          <t>40</t>
        </is>
      </c>
      <c r="O2009" s="45" t="inlineStr">
        <is>
          <t>1</t>
        </is>
      </c>
      <c r="P2009" s="59" t="str"/>
      <c r="Q2009" s="59" t="str"/>
      <c r="R2009" s="52" t="inlineStr">
        <is>
          <t>The scene shows a finger pressing a button on an Instant Pot control panel displaying '30', but no burn warning is visible, nor is any troubleshooting action for a burn warning shown.</t>
        </is>
      </c>
      <c r="S2009" s="52" t="inlineStr">
        <is>
          <t>VLM</t>
        </is>
      </c>
      <c r="T2009" s="52" t="inlineStr">
        <is>
          <t>low</t>
        </is>
      </c>
      <c r="U2009" s="52" t="inlineStr">
        <is>
          <t>No burn warning is visible or mentioned; no action related to troubleshooting a burn warning is performed.</t>
        </is>
      </c>
      <c r="V2009" s="45" t="inlineStr">
        <is>
          <t>R1</t>
        </is>
      </c>
      <c r="W2009" s="46" t="inlineStr">
        <is>
          <t>1</t>
        </is>
      </c>
      <c r="X2009" s="60" t="n"/>
      <c r="Y2009" s="60" t="n"/>
      <c r="Z2009" s="46" t="inlineStr">
        <is>
          <t>no</t>
        </is>
      </c>
      <c r="AA2009" s="54" t="inlineStr">
        <is>
          <t>6帧显示控制面板+数字'30'，显示屏上无'BURN'或烧焦警告文字。</t>
        </is>
      </c>
      <c r="AB2009" s="54" t="inlineStr">
        <is>
          <t>AI=1→R1=1：保持。产品出现但无烧焦警告画面。</t>
        </is>
      </c>
      <c r="AC2009" s="46" t="inlineStr">
        <is>
          <t>completed</t>
        </is>
      </c>
      <c r="AD2009" s="46" t="inlineStr">
        <is>
          <t>2026-07-28T01:55:19+08:00</t>
        </is>
      </c>
      <c r="AE2009" s="47">
        <f>IF(AC2009&lt;&gt;"completed","",IF(W2009=O2009,"no","yes"))</f>
        <v/>
      </c>
      <c r="AF2009" s="47">
        <f>IF(AC2009&lt;&gt;"completed","",IF(AND(X2009=P2009,Y2009=Q2009),"no","yes"))</f>
        <v/>
      </c>
      <c r="AG2009" s="47">
        <f>IF(AC2009&lt;&gt;"completed","待复核",IF(OR(W2009="",Z2009="",AA2009="",AD2009=""),"缺少必填项",IF(AND(OR(AE2009="yes",AF2009="yes"),AB2009=""),"修正原因缺失",IF(OR(W2009=0,W2009=1),IF(AND(X2009="",Y2009=""),"通过","0/1级时间应留空"),IF(AND(OR(W2009=2,W2009=3),X2009&lt;&gt;"",Y2009&lt;&gt;"",X2009&gt;=I2009,Y2009&lt;=J2009,Y2009&gt;X2009),"通过","2/3级时间无效")))))</f>
        <v/>
      </c>
    </row>
    <row r="2010">
      <c r="A2010" s="45" t="inlineStr">
        <is>
          <t>VQ-048</t>
        </is>
      </c>
      <c r="B2010" s="52" t="inlineStr">
        <is>
          <t>What should I do when an electric pressure cooker shows a burn warning?</t>
        </is>
      </c>
      <c r="C2010" s="45" t="inlineStr">
        <is>
          <t>en</t>
        </is>
      </c>
      <c r="D2010" s="45" t="inlineStr">
        <is>
          <t>Pressure Cooker</t>
        </is>
      </c>
      <c r="E2010" s="45" t="inlineStr">
        <is>
          <t>troubleshooting</t>
        </is>
      </c>
      <c r="F2010" s="45" t="inlineStr">
        <is>
          <t>source_disjoint_test</t>
        </is>
      </c>
      <c r="G2010" s="45" t="inlineStr">
        <is>
          <t>pressure-027-scene-0025</t>
        </is>
      </c>
      <c r="H2010" s="45" t="inlineStr">
        <is>
          <t>pressure-027</t>
        </is>
      </c>
      <c r="I2010" s="59" t="inlineStr">
        <is>
          <t>302.503</t>
        </is>
      </c>
      <c r="J2010" s="59" t="inlineStr">
        <is>
          <t>317.417</t>
        </is>
      </c>
      <c r="K2010" s="45" t="inlineStr">
        <is>
          <t>items/pressure-027-scene-0025/clip.mp4</t>
        </is>
      </c>
      <c r="L2010" s="45" t="inlineStr">
        <is>
          <t>items/pressure-027-scene-0025/thumbnail.jpg</t>
        </is>
      </c>
      <c r="M2010" s="52" t="inlineStr">
        <is>
          <t>ASR: start to finish up with 128 of can of crushed tomatoes get that out scrape that out of there really well and I'm gonna use my two cups of beef broth to rinse out my tomato can because we don't want to waste any of that deliciousness now i used fire roasted tomatoes when i was making
OCR: ITS virginia this morning
VLM: Visual summary: A person in an apron is adding ingredients from a can into a pressure cooker on a kitchen counter.
视觉摘要: 一个人穿着围裙，正在把罐子里的食材倒入厨房台面上的压力锅中。
Visible product: Pressure Cooker
Visible components: pressure cooker; can; ladle; measuring cup; kitchen counter; apron; wall sign
Visible actions: pouring from a can into a pressure cooker; holding a measuring cup; stirring with a ladle
Visible states: person standing at counter; pressure cooker in use; ingredients being added
Visual uncertainty: The exact brand or model of the pressure cooker is not visible. The text on the wall sign is partially obscured.</t>
        </is>
      </c>
      <c r="N2010" s="45" t="inlineStr">
        <is>
          <t>41</t>
        </is>
      </c>
      <c r="O2010" s="45" t="inlineStr">
        <is>
          <t>0</t>
        </is>
      </c>
      <c r="P2010" s="59" t="str"/>
      <c r="Q2010" s="59" t="str"/>
      <c r="R2010" s="52" t="inlineStr">
        <is>
          <t>The scene shows a person adding ingredients to a pressure cooker, with no indication of a burn warning or any troubleshooting action related to it.</t>
        </is>
      </c>
      <c r="S2010" s="52" t="inlineStr">
        <is>
          <t>VLM|ASR|OCR</t>
        </is>
      </c>
      <c r="T2010" s="52" t="inlineStr">
        <is>
          <t>low</t>
        </is>
      </c>
      <c r="U2010" s="52" t="inlineStr">
        <is>
          <t>No evidence of burn warning, troubleshooting, or related actions is present.</t>
        </is>
      </c>
      <c r="V2010" s="45" t="inlineStr">
        <is>
          <t>R1</t>
        </is>
      </c>
      <c r="W2010" s="46" t="inlineStr">
        <is>
          <t>0</t>
        </is>
      </c>
      <c r="X2010" s="60" t="n"/>
      <c r="Y2010" s="60" t="n"/>
      <c r="Z2010" s="46" t="inlineStr">
        <is>
          <t>no</t>
        </is>
      </c>
      <c r="AA2010" s="54" t="inlineStr">
        <is>
          <t>全部6帧（t=302.5s–317.5s）显示一名围裙女性向电压力锅中倒入罐装番茄和高汤并搅拌，纯属食材准备步骤，未出现任何烧焦警告提示或相关排障操作。</t>
        </is>
      </c>
      <c r="AB2010" s="54" t="n"/>
      <c r="AC2010" s="46" t="inlineStr">
        <is>
          <t>completed</t>
        </is>
      </c>
      <c r="AD2010" s="46" t="inlineStr">
        <is>
          <t>2026-07-28T02:12:44+08:00</t>
        </is>
      </c>
      <c r="AE2010" s="47">
        <f>IF(AC2010&lt;&gt;"completed","",IF(W2010=O2010,"no","yes"))</f>
        <v/>
      </c>
      <c r="AF2010" s="47">
        <f>IF(AC2010&lt;&gt;"completed","",IF(AND(X2010=P2010,Y2010=Q2010),"no","yes"))</f>
        <v/>
      </c>
      <c r="AG2010" s="47">
        <f>IF(AC2010&lt;&gt;"completed","待复核",IF(OR(W2010="",Z2010="",AA2010="",AD2010=""),"缺少必填项",IF(AND(OR(AE2010="yes",AF2010="yes"),AB2010=""),"修正原因缺失",IF(OR(W2010=0,W2010=1),IF(AND(X2010="",Y2010=""),"通过","0/1级时间应留空"),IF(AND(OR(W2010=2,W2010=3),X2010&lt;&gt;"",Y2010&lt;&gt;"",X2010&gt;=I2010,Y2010&lt;=J2010,Y2010&gt;X2010),"通过","2/3级时间无效")))))</f>
        <v/>
      </c>
    </row>
    <row r="2011">
      <c r="A2011" s="45" t="inlineStr">
        <is>
          <t>VQ-048</t>
        </is>
      </c>
      <c r="B2011" s="52" t="inlineStr">
        <is>
          <t>What should I do when an electric pressure cooker shows a burn warning?</t>
        </is>
      </c>
      <c r="C2011" s="45" t="inlineStr">
        <is>
          <t>en</t>
        </is>
      </c>
      <c r="D2011" s="45" t="inlineStr">
        <is>
          <t>Pressure Cooker</t>
        </is>
      </c>
      <c r="E2011" s="45" t="inlineStr">
        <is>
          <t>troubleshooting</t>
        </is>
      </c>
      <c r="F2011" s="45" t="inlineStr">
        <is>
          <t>source_disjoint_test</t>
        </is>
      </c>
      <c r="G2011" s="45" t="inlineStr">
        <is>
          <t>pressure-033-scene-0017</t>
        </is>
      </c>
      <c r="H2011" s="45" t="inlineStr">
        <is>
          <t>pressure-033</t>
        </is>
      </c>
      <c r="I2011" s="59" t="inlineStr">
        <is>
          <t>154.021</t>
        </is>
      </c>
      <c r="J2011" s="59" t="inlineStr">
        <is>
          <t>172.806</t>
        </is>
      </c>
      <c r="K2011" s="45" t="inlineStr">
        <is>
          <t>items/pressure-033-scene-0017/clip.mp4</t>
        </is>
      </c>
      <c r="L2011" s="45" t="inlineStr">
        <is>
          <t>items/pressure-033-scene-0017/thumbnail.jpg</t>
        </is>
      </c>
      <c r="M2011" s="52" t="inlineStr">
        <is>
          <t>ASR: until they're tender crisp. I don't want them mushy or too soft, so I'm just going to cook them until they're tender crisp. What I'm going to do is I'm going to put the lid on the pressure cooker. If you're fortunate, your pressure cooker has a little indicator like this one does here. It's aligned, and what it does is it tells you to line this up parallel with the handle, so this way you don't have to to worry where to put the lid. So what you want to do is you want to take the lid,
VLM: Visual summary: A chef in a white uniform is standing in a kitchen and handling a pressure cooker.
视觉摘要: 一位穿着白色制服的厨师站在厨房里，正在操作一个压力锅。
Visible product: Pressure Cooker
Visible components: chef; white chef's coat; pressure cooker; stovetop; pots; glass; refrigerator
Visible actions: chef holding pressure cooker; chef pointing at pressure cooker; chef turning pressure cooker
Visual uncertainty: The specific model or brand of the pressure cooker is not visible. The exact contents of the pressure cooker are not visible.</t>
        </is>
      </c>
      <c r="N2011" s="45" t="inlineStr">
        <is>
          <t>42</t>
        </is>
      </c>
      <c r="O2011" s="45" t="inlineStr">
        <is>
          <t>0</t>
        </is>
      </c>
      <c r="P2011" s="59" t="str"/>
      <c r="Q2011" s="59" t="str"/>
      <c r="R2011" s="52" t="inlineStr">
        <is>
          <t>The scene shows a chef operating a pressure cooker but does not mention or address a burn warning, nor does it provide any troubleshooting steps for such an issue.</t>
        </is>
      </c>
      <c r="S2011" s="52" t="inlineStr">
        <is>
          <t>VLM|ASR</t>
        </is>
      </c>
      <c r="T2011" s="52" t="inlineStr">
        <is>
          <t>low</t>
        </is>
      </c>
      <c r="U2011" s="52" t="inlineStr">
        <is>
          <t>The evidence clearly lacks any mention of a burn warning or related troubleshooting action.</t>
        </is>
      </c>
      <c r="V2011" s="45" t="inlineStr">
        <is>
          <t>R1</t>
        </is>
      </c>
      <c r="W2011" s="46" t="inlineStr">
        <is>
          <t>0</t>
        </is>
      </c>
      <c r="X2011" s="60" t="n"/>
      <c r="Y2011" s="60" t="n"/>
      <c r="Z2011" s="46" t="inlineStr">
        <is>
          <t>no</t>
        </is>
      </c>
      <c r="AA2011" s="54" t="inlineStr">
        <is>
          <t>画面中无任何烧焦警告(burn warning)显示或相关故障排查内容,仅展示厨师手持锅盖。</t>
        </is>
      </c>
      <c r="AB2011" s="54" t="n"/>
      <c r="AC2011" s="46" t="inlineStr">
        <is>
          <t>completed</t>
        </is>
      </c>
      <c r="AD2011" s="46" t="inlineStr">
        <is>
          <t>2026-07-28T01:55:19+08:00</t>
        </is>
      </c>
      <c r="AE2011" s="47">
        <f>IF(AC2011&lt;&gt;"completed","",IF(W2011=O2011,"no","yes"))</f>
        <v/>
      </c>
      <c r="AF2011" s="47">
        <f>IF(AC2011&lt;&gt;"completed","",IF(AND(X2011=P2011,Y2011=Q2011),"no","yes"))</f>
        <v/>
      </c>
      <c r="AG2011" s="47">
        <f>IF(AC2011&lt;&gt;"completed","待复核",IF(OR(W2011="",Z2011="",AA2011="",AD2011=""),"缺少必填项",IF(AND(OR(AE2011="yes",AF2011="yes"),AB2011=""),"修正原因缺失",IF(OR(W2011=0,W2011=1),IF(AND(X2011="",Y2011=""),"通过","0/1级时间应留空"),IF(AND(OR(W2011=2,W2011=3),X2011&lt;&gt;"",Y2011&lt;&gt;"",X2011&gt;=I2011,Y2011&lt;=J2011,Y2011&gt;X2011),"通过","2/3级时间无效")))))</f>
        <v/>
      </c>
    </row>
    <row r="2012">
      <c r="A2012" s="45" t="inlineStr">
        <is>
          <t>VQ-048</t>
        </is>
      </c>
      <c r="B2012" s="52" t="inlineStr">
        <is>
          <t>What should I do when an electric pressure cooker shows a burn warning?</t>
        </is>
      </c>
      <c r="C2012" s="45" t="inlineStr">
        <is>
          <t>en</t>
        </is>
      </c>
      <c r="D2012" s="45" t="inlineStr">
        <is>
          <t>Pressure Cooker</t>
        </is>
      </c>
      <c r="E2012" s="45" t="inlineStr">
        <is>
          <t>troubleshooting</t>
        </is>
      </c>
      <c r="F2012" s="45" t="inlineStr">
        <is>
          <t>source_disjoint_test</t>
        </is>
      </c>
      <c r="G2012" s="45" t="inlineStr">
        <is>
          <t>pressure-037-scene-0014</t>
        </is>
      </c>
      <c r="H2012" s="45" t="inlineStr">
        <is>
          <t>pressure-037</t>
        </is>
      </c>
      <c r="I2012" s="59" t="inlineStr">
        <is>
          <t>77.731</t>
        </is>
      </c>
      <c r="J2012" s="59" t="inlineStr">
        <is>
          <t>80.234</t>
        </is>
      </c>
      <c r="K2012" s="45" t="inlineStr">
        <is>
          <t>items/pressure-037-scene-0014/clip.mp4</t>
        </is>
      </c>
      <c r="L2012" s="45" t="inlineStr">
        <is>
          <t>items/pressure-037-scene-0014/thumbnail.jpg</t>
        </is>
      </c>
      <c r="M2012" s="52" t="inlineStr">
        <is>
          <t>OCR: INSIDE RICKS
VLM: Visual summary: A hand is pressing a button on an Instant Pot pressure cooker, which displays a digital timer reading '48'.
视觉摘要: 一只手正在按压一个显示数字计时器为“48”的Instant Pot压力锅的按钮。
Visible product: Instant Pot
Visible components: digital display; control panel; buttons; hand; pressure cooker body
Visible actions: pressing a button
Visible states: digital display showing '48'; button being pressed</t>
        </is>
      </c>
      <c r="N2012" s="45" t="inlineStr">
        <is>
          <t>43</t>
        </is>
      </c>
      <c r="O2012" s="45" t="inlineStr">
        <is>
          <t>0</t>
        </is>
      </c>
      <c r="P2012" s="59" t="str"/>
      <c r="Q2012" s="59" t="str"/>
      <c r="R2012" s="52" t="inlineStr">
        <is>
          <t>The scene shows a hand pressing a button on an Instant Pot with a timer reading '48', but there is no visual, spoken, or OCR evidence of a burn warning or any action taken in response to it.</t>
        </is>
      </c>
      <c r="S2012" s="52" t="inlineStr">
        <is>
          <t>VLM</t>
        </is>
      </c>
      <c r="T2012" s="52" t="inlineStr">
        <is>
          <t>low</t>
        </is>
      </c>
      <c r="U2012" s="52" t="inlineStr">
        <is>
          <t>No evidence of burn warning or related troubleshooting action is present.</t>
        </is>
      </c>
      <c r="V2012" s="45" t="inlineStr">
        <is>
          <t>R1</t>
        </is>
      </c>
      <c r="W2012" s="46" t="inlineStr">
        <is>
          <t>0</t>
        </is>
      </c>
      <c r="X2012" s="60" t="n"/>
      <c r="Y2012" s="60" t="n"/>
      <c r="Z2012" s="46" t="inlineStr">
        <is>
          <t>no</t>
        </is>
      </c>
      <c r="AA2012" s="54" t="inlineStr">
        <is>
          <t>全部6帧为正常操作画面（按钮按压、数字OFF/9/7），无烧焦警告或错误代码。</t>
        </is>
      </c>
      <c r="AB2012" s="54" t="n"/>
      <c r="AC2012" s="46" t="inlineStr">
        <is>
          <t>completed</t>
        </is>
      </c>
      <c r="AD2012" s="46" t="inlineStr">
        <is>
          <t>2026-07-28T02:00:15+08:00</t>
        </is>
      </c>
      <c r="AE2012" s="47">
        <f>IF(AC2012&lt;&gt;"completed","",IF(W2012=O2012,"no","yes"))</f>
        <v/>
      </c>
      <c r="AF2012" s="47">
        <f>IF(AC2012&lt;&gt;"completed","",IF(AND(X2012=P2012,Y2012=Q2012),"no","yes"))</f>
        <v/>
      </c>
      <c r="AG2012" s="47">
        <f>IF(AC2012&lt;&gt;"completed","待复核",IF(OR(W2012="",Z2012="",AA2012="",AD2012=""),"缺少必填项",IF(AND(OR(AE2012="yes",AF2012="yes"),AB2012=""),"修正原因缺失",IF(OR(W2012=0,W2012=1),IF(AND(X2012="",Y2012=""),"通过","0/1级时间应留空"),IF(AND(OR(W2012=2,W2012=3),X2012&lt;&gt;"",Y2012&lt;&gt;"",X2012&gt;=I2012,Y2012&lt;=J2012,Y2012&gt;X2012),"通过","2/3级时间无效")))))</f>
        <v/>
      </c>
    </row>
    <row r="2013">
      <c r="A2013" s="45" t="inlineStr">
        <is>
          <t>VQ-048</t>
        </is>
      </c>
      <c r="B2013" s="52" t="inlineStr">
        <is>
          <t>What should I do when an electric pressure cooker shows a burn warning?</t>
        </is>
      </c>
      <c r="C2013" s="45" t="inlineStr">
        <is>
          <t>en</t>
        </is>
      </c>
      <c r="D2013" s="45" t="inlineStr">
        <is>
          <t>Pressure Cooker</t>
        </is>
      </c>
      <c r="E2013" s="45" t="inlineStr">
        <is>
          <t>troubleshooting</t>
        </is>
      </c>
      <c r="F2013" s="45" t="inlineStr">
        <is>
          <t>source_disjoint_test</t>
        </is>
      </c>
      <c r="G2013" s="45" t="inlineStr">
        <is>
          <t>pressure-020-scene-0007</t>
        </is>
      </c>
      <c r="H2013" s="45" t="inlineStr">
        <is>
          <t>pressure-020</t>
        </is>
      </c>
      <c r="I2013" s="59" t="inlineStr">
        <is>
          <t>154.955</t>
        </is>
      </c>
      <c r="J2013" s="59" t="inlineStr">
        <is>
          <t>176.677</t>
        </is>
      </c>
      <c r="K2013" s="45" t="inlineStr">
        <is>
          <t>items/pressure-020-scene-0007/clip.mp4</t>
        </is>
      </c>
      <c r="L2013" s="45" t="inlineStr">
        <is>
          <t>items/pressure-020-scene-0007/thumbnail.jpg</t>
        </is>
      </c>
      <c r="M2013" s="52" t="inlineStr">
        <is>
          <t>ASR: and hit start and then we will just let this cook so most pressure cookers cook white rice for about six minutes this seems to work out good for us on you can see it's like almost up to the highest setting so in case you don't have a white rice setting you can see that we're at about 75% or so and cooking it for six minutes okay so it's done so I'm gonna go ahead and hit ah because we
OCR: COSORI 0:06 Poultry Beans Chill Brown Rice Vegetables Steam Adjust Chia White Meat Manuaz Sove
VLM: Visual summary: A close-up of a stainless steel COSORI pressure cooker with a digital display showing '0:06', as a hand points to its control panel.
视觉摘要: 一台不锈钢COSORI压力锅的特写，数字显示屏显示“0:06”，一只手正指向其控制面板。
Visible product: Pressure Cooker
Visible components: stainless steel body; black lid; digital display; control panel; buttons; hand
Visible actions: a hand pointing at the control panel
Visible states: digital display showing '0:06'; digital display changing to '0:00'</t>
        </is>
      </c>
      <c r="N2013" s="45" t="inlineStr">
        <is>
          <t>44</t>
        </is>
      </c>
      <c r="O2013" s="45" t="inlineStr">
        <is>
          <t>0</t>
        </is>
      </c>
      <c r="P2013" s="59" t="str"/>
      <c r="Q2013" s="59" t="str"/>
      <c r="R2013" s="52" t="inlineStr">
        <is>
          <t>The scene shows a pressure cooker cooking rice and does not mention or address a burn warning.</t>
        </is>
      </c>
      <c r="S2013" s="52" t="inlineStr">
        <is>
          <t>VLM|ASR|OCR</t>
        </is>
      </c>
      <c r="T2013" s="52" t="inlineStr">
        <is>
          <t>low</t>
        </is>
      </c>
      <c r="U2013" s="52" t="inlineStr">
        <is>
          <t>No evidence of burn warning, troubleshooting, or related action is present.</t>
        </is>
      </c>
      <c r="V2013" s="45" t="inlineStr">
        <is>
          <t>R1</t>
        </is>
      </c>
      <c r="W2013" s="46" t="inlineStr">
        <is>
          <t>0</t>
        </is>
      </c>
      <c r="X2013" s="60" t="n"/>
      <c r="Y2013" s="60" t="n"/>
      <c r="Z2013" s="46" t="inlineStr">
        <is>
          <t>no</t>
        </is>
      </c>
      <c r="AA2013" s="54" t="inlineStr">
        <is>
          <t>画面中无任何烧焦警告显示或相关故障排查内容。</t>
        </is>
      </c>
      <c r="AB2013" s="54" t="n"/>
      <c r="AC2013" s="46" t="inlineStr">
        <is>
          <t>completed</t>
        </is>
      </c>
      <c r="AD2013" s="46" t="inlineStr">
        <is>
          <t>2026-07-28T01:55:19+08:00</t>
        </is>
      </c>
      <c r="AE2013" s="47">
        <f>IF(AC2013&lt;&gt;"completed","",IF(W2013=O2013,"no","yes"))</f>
        <v/>
      </c>
      <c r="AF2013" s="47">
        <f>IF(AC2013&lt;&gt;"completed","",IF(AND(X2013=P2013,Y2013=Q2013),"no","yes"))</f>
        <v/>
      </c>
      <c r="AG2013" s="47">
        <f>IF(AC2013&lt;&gt;"completed","待复核",IF(OR(W2013="",Z2013="",AA2013="",AD2013=""),"缺少必填项",IF(AND(OR(AE2013="yes",AF2013="yes"),AB2013=""),"修正原因缺失",IF(OR(W2013=0,W2013=1),IF(AND(X2013="",Y2013=""),"通过","0/1级时间应留空"),IF(AND(OR(W2013=2,W2013=3),X2013&lt;&gt;"",Y2013&lt;&gt;"",X2013&gt;=I2013,Y2013&lt;=J2013,Y2013&gt;X2013),"通过","2/3级时间无效")))))</f>
        <v/>
      </c>
    </row>
    <row r="2014">
      <c r="A2014" s="45" t="inlineStr">
        <is>
          <t>VQ-048</t>
        </is>
      </c>
      <c r="B2014" s="52" t="inlineStr">
        <is>
          <t>What should I do when an electric pressure cooker shows a burn warning?</t>
        </is>
      </c>
      <c r="C2014" s="45" t="inlineStr">
        <is>
          <t>en</t>
        </is>
      </c>
      <c r="D2014" s="45" t="inlineStr">
        <is>
          <t>Pressure Cooker</t>
        </is>
      </c>
      <c r="E2014" s="45" t="inlineStr">
        <is>
          <t>troubleshooting</t>
        </is>
      </c>
      <c r="F2014" s="45" t="inlineStr">
        <is>
          <t>source_disjoint_test</t>
        </is>
      </c>
      <c r="G2014" s="45" t="inlineStr">
        <is>
          <t>pressure-012-scene-0014</t>
        </is>
      </c>
      <c r="H2014" s="45" t="inlineStr">
        <is>
          <t>pressure-012</t>
        </is>
      </c>
      <c r="I2014" s="59" t="inlineStr">
        <is>
          <t>47.281</t>
        </is>
      </c>
      <c r="J2014" s="59" t="inlineStr">
        <is>
          <t>50.884</t>
        </is>
      </c>
      <c r="K2014" s="45" t="inlineStr">
        <is>
          <t>items/pressure-012-scene-0014/clip.mp4</t>
        </is>
      </c>
      <c r="L2014" s="45" t="inlineStr">
        <is>
          <t>items/pressure-012-scene-0014/thumbnail.jpg</t>
        </is>
      </c>
      <c r="M2014" s="52" t="inlineStr">
        <is>
          <t>VLM: Visual summary: A hand adds ground ginger and then red pepper flakes into a bowl of liquid with bubbles.
视觉摘要: 一只手将姜粉和红辣椒片加入一个有气泡的液体碗中。
Visible product: Pressure Cooker
Visible components: hand; bowl; liquid; bubbles; ground ginger; red pepper flakes; garlic cloves; green onions; red and white checkered cloth
Visible actions: adding ground ginger; adding red pepper flakes
Visible states: liquid with bubbles; ground ginger being added; red pepper flakes being added</t>
        </is>
      </c>
      <c r="N2014" s="45" t="inlineStr">
        <is>
          <t>45</t>
        </is>
      </c>
      <c r="O2014" s="45" t="inlineStr">
        <is>
          <t>0</t>
        </is>
      </c>
      <c r="P2014" s="59" t="str"/>
      <c r="Q2014" s="59" t="str"/>
      <c r="R2014" s="52" t="inlineStr">
        <is>
          <t>The scene shows adding spices to a bowl of liquid, with no visible electric pressure cooker or burn warning.</t>
        </is>
      </c>
      <c r="S2014" s="52" t="inlineStr">
        <is>
          <t>VLM</t>
        </is>
      </c>
      <c r="T2014" s="52" t="inlineStr">
        <is>
          <t>low</t>
        </is>
      </c>
      <c r="U2014" s="52" t="inlineStr">
        <is>
          <t>No evidence of the electric pressure cooker or burn warning is present.</t>
        </is>
      </c>
      <c r="V2014" s="45" t="inlineStr">
        <is>
          <t>R1</t>
        </is>
      </c>
      <c r="W2014" s="46" t="inlineStr">
        <is>
          <t>0</t>
        </is>
      </c>
      <c r="X2014" s="60" t="n"/>
      <c r="Y2014" s="60" t="n"/>
      <c r="Z2014" s="46" t="inlineStr">
        <is>
          <t>no</t>
        </is>
      </c>
      <c r="AA2014" s="54" t="inlineStr">
        <is>
          <t>全部6帧为食材准备场景（向碗中加调料），无压力锅产品或烧焦警告内容。</t>
        </is>
      </c>
      <c r="AB2014" s="54" t="n"/>
      <c r="AC2014" s="46" t="inlineStr">
        <is>
          <t>completed</t>
        </is>
      </c>
      <c r="AD2014" s="46" t="inlineStr">
        <is>
          <t>2026-07-28T02:00:15+08:00</t>
        </is>
      </c>
      <c r="AE2014" s="47">
        <f>IF(AC2014&lt;&gt;"completed","",IF(W2014=O2014,"no","yes"))</f>
        <v/>
      </c>
      <c r="AF2014" s="47">
        <f>IF(AC2014&lt;&gt;"completed","",IF(AND(X2014=P2014,Y2014=Q2014),"no","yes"))</f>
        <v/>
      </c>
      <c r="AG2014" s="47">
        <f>IF(AC2014&lt;&gt;"completed","待复核",IF(OR(W2014="",Z2014="",AA2014="",AD2014=""),"缺少必填项",IF(AND(OR(AE2014="yes",AF2014="yes"),AB2014=""),"修正原因缺失",IF(OR(W2014=0,W2014=1),IF(AND(X2014="",Y2014=""),"通过","0/1级时间应留空"),IF(AND(OR(W2014=2,W2014=3),X2014&lt;&gt;"",Y2014&lt;&gt;"",X2014&gt;=I2014,Y2014&lt;=J2014,Y2014&gt;X2014),"通过","2/3级时间无效")))))</f>
        <v/>
      </c>
    </row>
    <row r="2015">
      <c r="A2015" s="45" t="inlineStr">
        <is>
          <t>VQ-048</t>
        </is>
      </c>
      <c r="B2015" s="52" t="inlineStr">
        <is>
          <t>What should I do when an electric pressure cooker shows a burn warning?</t>
        </is>
      </c>
      <c r="C2015" s="45" t="inlineStr">
        <is>
          <t>en</t>
        </is>
      </c>
      <c r="D2015" s="45" t="inlineStr">
        <is>
          <t>Pressure Cooker</t>
        </is>
      </c>
      <c r="E2015" s="45" t="inlineStr">
        <is>
          <t>troubleshooting</t>
        </is>
      </c>
      <c r="F2015" s="45" t="inlineStr">
        <is>
          <t>source_disjoint_test</t>
        </is>
      </c>
      <c r="G2015" s="45" t="inlineStr">
        <is>
          <t>pressure-036-scene-0008</t>
        </is>
      </c>
      <c r="H2015" s="45" t="inlineStr">
        <is>
          <t>pressure-036</t>
        </is>
      </c>
      <c r="I2015" s="59" t="inlineStr">
        <is>
          <t>91.658</t>
        </is>
      </c>
      <c r="J2015" s="59" t="inlineStr">
        <is>
          <t>99.333</t>
        </is>
      </c>
      <c r="K2015" s="45" t="inlineStr">
        <is>
          <t>items/pressure-036-scene-0008/clip.mp4</t>
        </is>
      </c>
      <c r="L2015" s="45" t="inlineStr">
        <is>
          <t>items/pressure-036-scene-0008/thumbnail.jpg</t>
        </is>
      </c>
      <c r="M2015" s="52" t="inlineStr">
        <is>
          <t>ASR: And then of course we have the container, just a standard stainless steel, and that all goes in there. So that is what it comes with. So then the lid, pretty standard.
OCR: Simionio
VLM: Visual summary: A person is placing a stainless steel inner pot into a black electric pressure cooker.
视觉摘要: 一个人正在将一个不锈钢内锅放入一个黑色的电压力锅中。
Visible product: Pressure Cooker
Visible components: stainless steel inner pot; black electric pressure cooker; digital display; control knob; red button; red silicone oven mitts
Visible actions: placing the inner pot into the pressure cooker
Visible states: inner pot being inserted; pressure cooker with inner pot installed
Visual uncertainty: The brand name 'Simrania' is visible but not a safety warning. The full model or specifications are not visible.</t>
        </is>
      </c>
      <c r="N2015" s="45" t="inlineStr">
        <is>
          <t>46</t>
        </is>
      </c>
      <c r="O2015" s="45" t="inlineStr">
        <is>
          <t>0</t>
        </is>
      </c>
      <c r="P2015" s="59" t="str"/>
      <c r="Q2015" s="59" t="str"/>
      <c r="R2015" s="52" t="inlineStr">
        <is>
          <t>The scene shows installation of the inner pot, not addressing a burn warning.</t>
        </is>
      </c>
      <c r="S2015" s="52" t="inlineStr">
        <is>
          <t>VLM</t>
        </is>
      </c>
      <c r="T2015" s="52" t="inlineStr">
        <is>
          <t>low</t>
        </is>
      </c>
      <c r="U2015" s="52" t="inlineStr">
        <is>
          <t>No evidence of burn warning or troubleshooting action.</t>
        </is>
      </c>
      <c r="V2015" s="45" t="inlineStr">
        <is>
          <t>R1</t>
        </is>
      </c>
      <c r="W2015" s="46" t="inlineStr">
        <is>
          <t>0</t>
        </is>
      </c>
      <c r="X2015" s="60" t="n"/>
      <c r="Y2015" s="60" t="n"/>
      <c r="Z2015" s="46" t="inlineStr">
        <is>
          <t>no</t>
        </is>
      </c>
      <c r="AA2015" s="54" t="inlineStr">
        <is>
          <t>第1-6帧（91.7s-99.3s）仅演示内胆放入，未出现控制面板报警或burn提示。</t>
        </is>
      </c>
      <c r="AB2015" s="54" t="n"/>
      <c r="AC2015" s="46" t="inlineStr">
        <is>
          <t>completed</t>
        </is>
      </c>
      <c r="AD2015" s="46" t="inlineStr">
        <is>
          <t>2026-07-28T01:55:19+08:00</t>
        </is>
      </c>
      <c r="AE2015" s="47">
        <f>IF(AC2015&lt;&gt;"completed","",IF(W2015=O2015,"no","yes"))</f>
        <v/>
      </c>
      <c r="AF2015" s="47">
        <f>IF(AC2015&lt;&gt;"completed","",IF(AND(X2015=P2015,Y2015=Q2015),"no","yes"))</f>
        <v/>
      </c>
      <c r="AG2015" s="47">
        <f>IF(AC2015&lt;&gt;"completed","待复核",IF(OR(W2015="",Z2015="",AA2015="",AD2015=""),"缺少必填项",IF(AND(OR(AE2015="yes",AF2015="yes"),AB2015=""),"修正原因缺失",IF(OR(W2015=0,W2015=1),IF(AND(X2015="",Y2015=""),"通过","0/1级时间应留空"),IF(AND(OR(W2015=2,W2015=3),X2015&lt;&gt;"",Y2015&lt;&gt;"",X2015&gt;=I2015,Y2015&lt;=J2015,Y2015&gt;X2015),"通过","2/3级时间无效")))))</f>
        <v/>
      </c>
    </row>
    <row r="2016">
      <c r="A2016" s="45" t="inlineStr">
        <is>
          <t>VQ-048</t>
        </is>
      </c>
      <c r="B2016" s="52" t="inlineStr">
        <is>
          <t>What should I do when an electric pressure cooker shows a burn warning?</t>
        </is>
      </c>
      <c r="C2016" s="45" t="inlineStr">
        <is>
          <t>en</t>
        </is>
      </c>
      <c r="D2016" s="45" t="inlineStr">
        <is>
          <t>Pressure Cooker</t>
        </is>
      </c>
      <c r="E2016" s="45" t="inlineStr">
        <is>
          <t>troubleshooting</t>
        </is>
      </c>
      <c r="F2016" s="45" t="inlineStr">
        <is>
          <t>source_disjoint_test</t>
        </is>
      </c>
      <c r="G2016" s="45" t="inlineStr">
        <is>
          <t>pressure-011-scene-0016</t>
        </is>
      </c>
      <c r="H2016" s="45" t="inlineStr">
        <is>
          <t>pressure-011</t>
        </is>
      </c>
      <c r="I2016" s="59" t="inlineStr">
        <is>
          <t>125.859</t>
        </is>
      </c>
      <c r="J2016" s="59" t="inlineStr">
        <is>
          <t>136.67</t>
        </is>
      </c>
      <c r="K2016" s="45" t="inlineStr">
        <is>
          <t>items/pressure-011-scene-0016/clip.mp4</t>
        </is>
      </c>
      <c r="L2016" s="45" t="inlineStr">
        <is>
          <t>items/pressure-011-scene-0016/thumbnail.jpg</t>
        </is>
      </c>
      <c r="M2016" s="52" t="inlineStr">
        <is>
          <t>ASR: If you need to make the rest of your meal or just relax, you can do all of that while using the Instapot. So we're back now after an hour. our pork has been keeping warm in the Instapot so now we're gonna go ahead and
OCR: BLODGETT
VLM: Visual summary: A chef in a professional kitchen stands behind a counter with ingredients and an Instant Pot pressure cooker. The first frame shows a close-up of the cooker's control panel, and subsequent frames show the chef interacting with the cooker and ingredients.
视觉摘要: 一位厨师站在专业厨房的台前，台面上摆放着食材和一个Instant Pot压力锅。第一帧是压力锅控制面板的特写，后续帧显示厨师与压力锅和食材互动。
Visible product: Pressure Cooker
Visible components: Instant Pot Duo Nova; digital display; control buttons; chef's uniform; chef's hat; green cutting board; raw meat; canned tomatoes; small bowls; pressure cooker; stainless steel kitchen equipment
Visible actions: chef standing; chef gesturing; chef pointing at pressure cooker
Visible states: digital display showing '0n'; pressure cooker lid closed
Visual uncertainty: The exact text on the chef's uniform is not fully legible. The specific contents of the small bowls are not clearly identifiable.</t>
        </is>
      </c>
      <c r="N2016" s="45" t="inlineStr">
        <is>
          <t>47</t>
        </is>
      </c>
      <c r="O2016" s="45" t="inlineStr">
        <is>
          <t>0</t>
        </is>
      </c>
      <c r="P2016" s="59" t="str"/>
      <c r="Q2016" s="59" t="str"/>
      <c r="R2016" s="52" t="inlineStr">
        <is>
          <t>The scene shows a pressure cooker (Instant Pot) in use with no burn warning visible; the display shows '0n', and the chef is interacting with the cooker without addressing any error or troubleshooting.</t>
        </is>
      </c>
      <c r="S2016" s="52" t="inlineStr">
        <is>
          <t>VLM|ASR|OCR</t>
        </is>
      </c>
      <c r="T2016" s="52" t="inlineStr">
        <is>
          <t>low</t>
        </is>
      </c>
      <c r="U2016" s="52" t="inlineStr">
        <is>
          <t>No burn warning is visible or mentioned in any evidence; the scene depicts normal operation or post-cooking state.</t>
        </is>
      </c>
      <c r="V2016" s="45" t="inlineStr">
        <is>
          <t>R1</t>
        </is>
      </c>
      <c r="W2016" s="46" t="n">
        <v>1</v>
      </c>
      <c r="X2016" s="60" t="n"/>
      <c r="Y2016" s="60" t="n"/>
      <c r="Z2016" s="46" t="inlineStr">
        <is>
          <t>no</t>
        </is>
      </c>
      <c r="AA2016" s="54" t="inlineStr">
        <is>
          <t>控制面板显示0n（t=125.9s、136.7s），未出现burn警告提示，也无对应处理动作。</t>
        </is>
      </c>
      <c r="AB2016" s="54" t="inlineStr">
        <is>
          <t>第三轮仲裁修正：R1原记录 等级=0 时间=[None,None] 泄漏=no → 仲裁 等级=1 时间=[None,None] 泄漏=no。理由：Instant Pot整机及控制面板显示On，未出现burn警告提示，也无对应处理动作，采纳复核方1级意见。</t>
        </is>
      </c>
      <c r="AC2016" s="46" t="inlineStr">
        <is>
          <t>completed</t>
        </is>
      </c>
      <c r="AD2016" s="46" t="inlineStr">
        <is>
          <t>2026-07-28T20:35:21+08:00</t>
        </is>
      </c>
      <c r="AE2016" s="47">
        <f>IF(AC2016&lt;&gt;"completed","",IF(W2016=O2016,"no","yes"))</f>
        <v/>
      </c>
      <c r="AF2016" s="47">
        <f>IF(AC2016&lt;&gt;"completed","",IF(AND(X2016=P2016,Y2016=Q2016),"no","yes"))</f>
        <v/>
      </c>
      <c r="AG2016" s="47">
        <f>IF(AC2016&lt;&gt;"completed","待复核",IF(OR(W2016="",Z2016="",AA2016="",AD2016=""),"缺少必填项",IF(AND(OR(AE2016="yes",AF2016="yes"),AB2016=""),"修正原因缺失",IF(OR(W2016=0,W2016=1),IF(AND(X2016="",Y2016=""),"通过","0/1级时间应留空"),IF(AND(OR(W2016=2,W2016=3),X2016&lt;&gt;"",Y2016&lt;&gt;"",X2016&gt;=I2016,Y2016&lt;=J2016,Y2016&gt;X2016),"通过","2/3级时间无效")))))</f>
        <v/>
      </c>
    </row>
    <row r="2017">
      <c r="A2017" s="45" t="inlineStr">
        <is>
          <t>VQ-048</t>
        </is>
      </c>
      <c r="B2017" s="52" t="inlineStr">
        <is>
          <t>What should I do when an electric pressure cooker shows a burn warning?</t>
        </is>
      </c>
      <c r="C2017" s="45" t="inlineStr">
        <is>
          <t>en</t>
        </is>
      </c>
      <c r="D2017" s="45" t="inlineStr">
        <is>
          <t>Pressure Cooker</t>
        </is>
      </c>
      <c r="E2017" s="45" t="inlineStr">
        <is>
          <t>troubleshooting</t>
        </is>
      </c>
      <c r="F2017" s="45" t="inlineStr">
        <is>
          <t>source_disjoint_test</t>
        </is>
      </c>
      <c r="G2017" s="45" t="inlineStr">
        <is>
          <t>pressure-033-scene-0032</t>
        </is>
      </c>
      <c r="H2017" s="45" t="inlineStr">
        <is>
          <t>pressure-033</t>
        </is>
      </c>
      <c r="I2017" s="59" t="inlineStr">
        <is>
          <t>291.959</t>
        </is>
      </c>
      <c r="J2017" s="59" t="inlineStr">
        <is>
          <t>293.961</t>
        </is>
      </c>
      <c r="K2017" s="45" t="inlineStr">
        <is>
          <t>items/pressure-033-scene-0032/clip.mp4</t>
        </is>
      </c>
      <c r="L2017" s="45" t="inlineStr">
        <is>
          <t>items/pressure-033-scene-0032/thumbnail.jpg</t>
        </is>
      </c>
      <c r="M2017" s="52" t="inlineStr">
        <is>
          <t>ASR: and it's getting noisy. I have now reached my high pressure.
VLM: Visual summary: A close-up of a pressure cooker lid with a black handle and a small red and yellow knob on top, with blurred kitchen items in the background.
视觉摘要: 一个压力锅盖的特写，盖子上有黑色把手和一个红黄相间的小旋钮，背景模糊可见厨房物品。
Visible product: Pressure Cooker
Visible components: pressure cooker lid; black handle; small knob with red and yellow top
Visual uncertainty: Background items are out of focus and not clearly identifiable.</t>
        </is>
      </c>
      <c r="N2017" s="45" t="inlineStr">
        <is>
          <t>48</t>
        </is>
      </c>
      <c r="O2017" s="45" t="inlineStr">
        <is>
          <t>0</t>
        </is>
      </c>
      <c r="P2017" s="59" t="str"/>
      <c r="Q2017" s="59" t="str"/>
      <c r="R2017" s="52" t="inlineStr">
        <is>
          <t>The scene shows only the lid and knob of a pressure cooker with no visible warning indicators or actions related to a burn warning.</t>
        </is>
      </c>
      <c r="S2017" s="52" t="inlineStr">
        <is>
          <t>VLM</t>
        </is>
      </c>
      <c r="T2017" s="52" t="inlineStr">
        <is>
          <t>low</t>
        </is>
      </c>
      <c r="U2017" s="52" t="inlineStr">
        <is>
          <t>No evidence of burn warning display, user response, or troubleshooting steps shown.</t>
        </is>
      </c>
      <c r="V2017" s="45" t="inlineStr">
        <is>
          <t>R1</t>
        </is>
      </c>
      <c r="W2017" s="46" t="inlineStr">
        <is>
          <t>1</t>
        </is>
      </c>
      <c r="X2017" s="60" t="n"/>
      <c r="Y2017" s="60" t="n"/>
      <c r="Z2017" s="46" t="inlineStr">
        <is>
          <t>no</t>
        </is>
      </c>
      <c r="AA2017" s="54" t="inlineStr">
        <is>
          <t>第1–6帧（t=292.0–294.0s）均为锅盖静态特写，未见“burn”警告显示或相关处理动作。</t>
        </is>
      </c>
      <c r="AB2017" s="54" t="inlineStr">
        <is>
          <t>AI=0→R1=1：压力锅锅盖出现，但画面未显示烧干警告及处理方法。</t>
        </is>
      </c>
      <c r="AC2017" s="46" t="inlineStr">
        <is>
          <t>completed</t>
        </is>
      </c>
      <c r="AD2017" s="46" t="inlineStr">
        <is>
          <t>2026-07-28T01:55:19+08:00</t>
        </is>
      </c>
      <c r="AE2017" s="47">
        <f>IF(AC2017&lt;&gt;"completed","",IF(W2017=O2017,"no","yes"))</f>
        <v/>
      </c>
      <c r="AF2017" s="47">
        <f>IF(AC2017&lt;&gt;"completed","",IF(AND(X2017=P2017,Y2017=Q2017),"no","yes"))</f>
        <v/>
      </c>
      <c r="AG2017" s="47">
        <f>IF(AC2017&lt;&gt;"completed","待复核",IF(OR(W2017="",Z2017="",AA2017="",AD2017=""),"缺少必填项",IF(AND(OR(AE2017="yes",AF2017="yes"),AB2017=""),"修正原因缺失",IF(OR(W2017=0,W2017=1),IF(AND(X2017="",Y2017=""),"通过","0/1级时间应留空"),IF(AND(OR(W2017=2,W2017=3),X2017&lt;&gt;"",Y2017&lt;&gt;"",X2017&gt;=I2017,Y2017&lt;=J2017,Y2017&gt;X2017),"通过","2/3级时间无效")))))</f>
        <v/>
      </c>
    </row>
    <row r="2018">
      <c r="A2018" s="45" t="inlineStr">
        <is>
          <t>VQ-048</t>
        </is>
      </c>
      <c r="B2018" s="52" t="inlineStr">
        <is>
          <t>What should I do when an electric pressure cooker shows a burn warning?</t>
        </is>
      </c>
      <c r="C2018" s="45" t="inlineStr">
        <is>
          <t>en</t>
        </is>
      </c>
      <c r="D2018" s="45" t="inlineStr">
        <is>
          <t>Pressure Cooker</t>
        </is>
      </c>
      <c r="E2018" s="45" t="inlineStr">
        <is>
          <t>troubleshooting</t>
        </is>
      </c>
      <c r="F2018" s="45" t="inlineStr">
        <is>
          <t>source_disjoint_test</t>
        </is>
      </c>
      <c r="G2018" s="45" t="inlineStr">
        <is>
          <t>pressure-012-scene-0006</t>
        </is>
      </c>
      <c r="H2018" s="45" t="inlineStr">
        <is>
          <t>pressure-012</t>
        </is>
      </c>
      <c r="I2018" s="59" t="inlineStr">
        <is>
          <t>17.251</t>
        </is>
      </c>
      <c r="J2018" s="59" t="inlineStr">
        <is>
          <t>20.654</t>
        </is>
      </c>
      <c r="K2018" s="45" t="inlineStr">
        <is>
          <t>items/pressure-012-scene-0006/clip.mp4</t>
        </is>
      </c>
      <c r="L2018" s="45" t="inlineStr">
        <is>
          <t>items/pressure-012-scene-0006/thumbnail.jpg</t>
        </is>
      </c>
      <c r="M2018" s="52" t="inlineStr">
        <is>
          <t>VLM: Visual summary: A person holds a glass bowl of raw chicken pieces seasoned with black pepper, surrounded by garlic cloves and green onions on a wooden surface. In a separate shot, a hand pours canola oil into a metal pot.
视觉摘要: 一个人手持一个装有撒了黑胡椒的生鸡肉块的玻璃碗，周围是蒜瓣和葱段，放在木制表面上。另一画面中，一只手将菜籽油倒入金属锅中。
Visible product: Pressure Cooker
Visible components: glass bowl; raw chicken pieces; black pepper; garlic cloves; green onions; wooden surface; metal pot; canola oil
Visible actions: holding a glass bowl; pouring canola oil
Visible states: raw chicken pieces seasoned with black pepper; canola oil being poured into a pot
Visible warnings: CANOLA OIL</t>
        </is>
      </c>
      <c r="N2018" s="45" t="inlineStr">
        <is>
          <t>49</t>
        </is>
      </c>
      <c r="O2018" s="45" t="inlineStr">
        <is>
          <t>0</t>
        </is>
      </c>
      <c r="P2018" s="59" t="str"/>
      <c r="Q2018" s="59" t="str"/>
      <c r="R2018" s="52" t="inlineStr">
        <is>
          <t>The scene shows food preparation with a glass bowl, raw chicken, garlic, onions, and oil being poured into a pot — no electric pressure cooker or burn warning is visible or mentioned.</t>
        </is>
      </c>
      <c r="S2018" s="52" t="inlineStr">
        <is>
          <t>VLM</t>
        </is>
      </c>
      <c r="T2018" s="52" t="inlineStr">
        <is>
          <t>low</t>
        </is>
      </c>
      <c r="U2018" s="52" t="inlineStr">
        <is>
          <t>No evidence of a pressure cooker or burn warning present in the visual or textual summary.</t>
        </is>
      </c>
      <c r="V2018" s="45" t="inlineStr">
        <is>
          <t>R1</t>
        </is>
      </c>
      <c r="W2018" s="46" t="inlineStr">
        <is>
          <t>0</t>
        </is>
      </c>
      <c r="X2018" s="60" t="n"/>
      <c r="Y2018" s="60" t="n"/>
      <c r="Z2018" s="46" t="inlineStr">
        <is>
          <t>no</t>
        </is>
      </c>
      <c r="AA2018" s="54" t="inlineStr">
        <is>
          <t>全部6帧（t=17.3s–20.7s）显示玻璃碗中撒黑胡椒的生鸡肉块及向金属锅倒入菜籽油的画面，全程未出现任何压力锅产品。</t>
        </is>
      </c>
      <c r="AB2018" s="54" t="n"/>
      <c r="AC2018" s="46" t="inlineStr">
        <is>
          <t>completed</t>
        </is>
      </c>
      <c r="AD2018" s="46" t="inlineStr">
        <is>
          <t>2026-07-28T02:12:44+08:00</t>
        </is>
      </c>
      <c r="AE2018" s="47">
        <f>IF(AC2018&lt;&gt;"completed","",IF(W2018=O2018,"no","yes"))</f>
        <v/>
      </c>
      <c r="AF2018" s="47">
        <f>IF(AC2018&lt;&gt;"completed","",IF(AND(X2018=P2018,Y2018=Q2018),"no","yes"))</f>
        <v/>
      </c>
      <c r="AG2018" s="47">
        <f>IF(AC2018&lt;&gt;"completed","待复核",IF(OR(W2018="",Z2018="",AA2018="",AD2018=""),"缺少必填项",IF(AND(OR(AE2018="yes",AF2018="yes"),AB2018=""),"修正原因缺失",IF(OR(W2018=0,W2018=1),IF(AND(X2018="",Y2018=""),"通过","0/1级时间应留空"),IF(AND(OR(W2018=2,W2018=3),X2018&lt;&gt;"",Y2018&lt;&gt;"",X2018&gt;=I2018,Y2018&lt;=J2018,Y2018&gt;X2018),"通过","2/3级时间无效")))))</f>
        <v/>
      </c>
    </row>
    <row r="2019">
      <c r="A2019" s="45" t="inlineStr">
        <is>
          <t>VQ-048</t>
        </is>
      </c>
      <c r="B2019" s="52" t="inlineStr">
        <is>
          <t>What should I do when an electric pressure cooker shows a burn warning?</t>
        </is>
      </c>
      <c r="C2019" s="45" t="inlineStr">
        <is>
          <t>en</t>
        </is>
      </c>
      <c r="D2019" s="45" t="inlineStr">
        <is>
          <t>Pressure Cooker</t>
        </is>
      </c>
      <c r="E2019" s="45" t="inlineStr">
        <is>
          <t>troubleshooting</t>
        </is>
      </c>
      <c r="F2019" s="45" t="inlineStr">
        <is>
          <t>source_disjoint_test</t>
        </is>
      </c>
      <c r="G2019" s="45" t="inlineStr">
        <is>
          <t>pressure-037-scene-0001</t>
        </is>
      </c>
      <c r="H2019" s="45" t="inlineStr">
        <is>
          <t>pressure-037</t>
        </is>
      </c>
      <c r="I2019" s="59" t="inlineStr">
        <is>
          <t>0.0</t>
        </is>
      </c>
      <c r="J2019" s="59" t="inlineStr">
        <is>
          <t>7.506</t>
        </is>
      </c>
      <c r="K2019" s="45" t="inlineStr">
        <is>
          <t>items/pressure-037-scene-0001/clip.mp4</t>
        </is>
      </c>
      <c r="L2019" s="45" t="inlineStr">
        <is>
          <t>items/pressure-037-scene-0001/thumbnail.jpg</t>
        </is>
      </c>
      <c r="M2019" s="52" t="inlineStr">
        <is>
          <t>OCR: INSIDERPICKS INSIDER PICKS The internet is OBSESSED with this electric pot 2808
VLM: Visual summary: A person is preparing food in a large pot, lifting a cheesy pasta mixture with tongs, while text overlays indicate the video is from 'INSIDER PICKS' and that the internet is 'OBSESSED' with an electric pot.
视觉摘要: 一个人正在一个大锅里准备食物，用夹子提起融化的奶酪意面，画面叠加文字显示该视频来自'INSIDER PICKS'，并称互联网对一个电锅着迷。
Visible product: Electric pot
Visible components: large pot; tongs; pasta with cheese; text overlay 'INSIDER PICKS'; text overlay 'The internet is OBSESSED with this electric pot'
Visible actions: lifting pasta with cheese with tongs; stirring or handling food in pot
Visible states: cheese stretching from pasta; food being prepared in pot
Visual uncertainty: The specific model or brand of the electric pot is not visible. The exact type of pasta or cheese is not identifiable. The person's full face is not visible in the second frame.</t>
        </is>
      </c>
      <c r="N2019" s="45" t="inlineStr">
        <is>
          <t>50</t>
        </is>
      </c>
      <c r="O2019" s="45" t="inlineStr">
        <is>
          <t>0</t>
        </is>
      </c>
      <c r="P2019" s="59" t="str"/>
      <c r="Q2019" s="59" t="str"/>
      <c r="R2019" s="52" t="inlineStr">
        <is>
          <t>The scene shows food preparation in a generic electric pot with no burn warning or troubleshooting activity visible.</t>
        </is>
      </c>
      <c r="S2019" s="52" t="inlineStr">
        <is>
          <t>VLM</t>
        </is>
      </c>
      <c r="T2019" s="52" t="inlineStr">
        <is>
          <t>low</t>
        </is>
      </c>
      <c r="U2019" s="52" t="inlineStr">
        <is>
          <t>No evidence of burn warning or related troubleshooting action is present.</t>
        </is>
      </c>
      <c r="V2019" s="45" t="inlineStr">
        <is>
          <t>R1</t>
        </is>
      </c>
      <c r="W2019" s="46" t="inlineStr">
        <is>
          <t>0</t>
        </is>
      </c>
      <c r="X2019" s="60" t="n"/>
      <c r="Y2019" s="60" t="n"/>
      <c r="Z2019" s="46" t="inlineStr">
        <is>
          <t>no</t>
        </is>
      </c>
      <c r="AA2019" s="54" t="inlineStr">
        <is>
          <t>第1–6帧（t=0.0s, 1.5s, 3.0s, 4.5s, 6.0s, 7.5s）展示通心粉在大锅中翻炒/盛起的画面，仅含 INSIDER PICKS 标题叠层；所有6帧均未出现压力锅显示屏、烧焦提示或任何故障排查画面。</t>
        </is>
      </c>
      <c r="AB2019" s="54" t="n"/>
      <c r="AC2019" s="46" t="inlineStr">
        <is>
          <t>completed</t>
        </is>
      </c>
      <c r="AD2019" s="46" t="inlineStr">
        <is>
          <t>2026-07-28T02:12:44+08:00</t>
        </is>
      </c>
      <c r="AE2019" s="47">
        <f>IF(AC2019&lt;&gt;"completed","",IF(W2019=O2019,"no","yes"))</f>
        <v/>
      </c>
      <c r="AF2019" s="47">
        <f>IF(AC2019&lt;&gt;"completed","",IF(AND(X2019=P2019,Y2019=Q2019),"no","yes"))</f>
        <v/>
      </c>
      <c r="AG2019" s="47">
        <f>IF(AC2019&lt;&gt;"completed","待复核",IF(OR(W2019="",Z2019="",AA2019="",AD2019=""),"缺少必填项",IF(AND(OR(AE2019="yes",AF2019="yes"),AB2019=""),"修正原因缺失",IF(OR(W2019=0,W2019=1),IF(AND(X2019="",Y2019=""),"通过","0/1级时间应留空"),IF(AND(OR(W2019=2,W2019=3),X2019&lt;&gt;"",Y2019&lt;&gt;"",X2019&gt;=I2019,Y2019&lt;=J2019,Y2019&gt;X2019),"通过","2/3级时间无效")))))</f>
        <v/>
      </c>
    </row>
    <row r="2020">
      <c r="A2020" s="45" t="inlineStr">
        <is>
          <t>VQ-049</t>
        </is>
      </c>
      <c r="B2020" s="52" t="inlineStr">
        <is>
          <t>压力锅释放压力后锅盖仍打不开时怎么办？</t>
        </is>
      </c>
      <c r="C2020" s="45" t="inlineStr">
        <is>
          <t>zh-CN</t>
        </is>
      </c>
      <c r="D2020" s="45" t="inlineStr">
        <is>
          <t>Pressure Cooker</t>
        </is>
      </c>
      <c r="E2020" s="45" t="inlineStr">
        <is>
          <t>troubleshooting</t>
        </is>
      </c>
      <c r="F2020" s="45" t="inlineStr">
        <is>
          <t>source_disjoint_test</t>
        </is>
      </c>
      <c r="G2020" s="45" t="inlineStr">
        <is>
          <t>pressure-010-scene-0001</t>
        </is>
      </c>
      <c r="H2020" s="45" t="inlineStr">
        <is>
          <t>pressure-010</t>
        </is>
      </c>
      <c r="I2020" s="59" t="inlineStr">
        <is>
          <t>0.0</t>
        </is>
      </c>
      <c r="J2020" s="59" t="inlineStr">
        <is>
          <t>16.75</t>
        </is>
      </c>
      <c r="K2020" s="45" t="inlineStr">
        <is>
          <t>items/pressure-010-scene-0001/clip.mp4</t>
        </is>
      </c>
      <c r="L2020" s="45" t="inlineStr">
        <is>
          <t>items/pressure-010-scene-0001/thumbnail.jpg</t>
        </is>
      </c>
      <c r="M2020" s="52" t="inlineStr">
        <is>
          <t>ASR: Hi, I'm Dylan Ferguson. Macaroni and cheese is a staple in every college kid's diet, but everyone seems to use either the cups or the box variety. You don't need to do that because with the same amount of time and same amount of effort you can just make your own homemade mac and cheese. Ingredients required for this
OCR: HyVeo ELBoW MACARONI ENRICHED PROOLCT NETNTBOZOLBGN
VLM: Visual summary: A person stands behind a counter with various food items and a pressure cooker, gesturing and handling products.
视觉摘要: 一个人站在摆放着各种食品和压力锅的柜台后，做手势并处理产品。
Visible product: Pressure Cooker
Visible components: pressure cooker; box; can; measuring cup; bowl; spoon; mug; TV screen
Visible actions: person gesturing with hands; person picking up a can; person placing a can down</t>
        </is>
      </c>
      <c r="N2020" s="45" t="inlineStr">
        <is>
          <t>1</t>
        </is>
      </c>
      <c r="O2020" s="45" t="inlineStr">
        <is>
          <t>0</t>
        </is>
      </c>
      <c r="P2020" s="59" t="str"/>
      <c r="Q2020" s="59" t="str"/>
      <c r="R2020" s="52" t="inlineStr">
        <is>
          <t>The scene shows a person handling food items and a pressure cooker, but no troubleshooting or action related to opening a pressure cooker after pressure release is shown.</t>
        </is>
      </c>
      <c r="S2020" s="52" t="inlineStr">
        <is>
          <t>VLM</t>
        </is>
      </c>
      <c r="T2020" s="52" t="inlineStr">
        <is>
          <t>low</t>
        </is>
      </c>
      <c r="U2020" s="52" t="inlineStr">
        <is>
          <t>No evidence of pressure release or lid opening issue, nor any related troubleshooting steps.</t>
        </is>
      </c>
      <c r="V2020" s="45" t="inlineStr">
        <is>
          <t>R1</t>
        </is>
      </c>
      <c r="W2020" s="46" t="n">
        <v>1</v>
      </c>
      <c r="X2020" s="60" t="n"/>
      <c r="Y2020" s="60" t="n"/>
      <c r="Z2020" s="46" t="inlineStr">
        <is>
          <t>no</t>
        </is>
      </c>
      <c r="AA2020" s="54" t="inlineStr">
        <is>
          <t>第1-6帧（t=0.0s-16.7s）压力锅在背景中，主讲人处理食材，没有释放压力后开盖 troubleshooting。</t>
        </is>
      </c>
      <c r="AB2020" s="54" t="inlineStr">
        <is>
          <t>AI=0→R1=1：压力锅确实出现在画面背景中，但未演示 query 所问的打不开盖处理。 | 第三轮仲裁复核：维持R1原判（等级/时间/泄漏均确认无误）。</t>
        </is>
      </c>
      <c r="AC2020" s="46" t="inlineStr">
        <is>
          <t>completed</t>
        </is>
      </c>
      <c r="AD2020" s="46" t="inlineStr">
        <is>
          <t>2026-07-28T20:35:21+08:00</t>
        </is>
      </c>
      <c r="AE2020" s="47">
        <f>IF(AC2020&lt;&gt;"completed","",IF(W2020=O2020,"no","yes"))</f>
        <v/>
      </c>
      <c r="AF2020" s="47">
        <f>IF(AC2020&lt;&gt;"completed","",IF(AND(X2020=P2020,Y2020=Q2020),"no","yes"))</f>
        <v/>
      </c>
      <c r="AG2020" s="47">
        <f>IF(AC2020&lt;&gt;"completed","待复核",IF(OR(W2020="",Z2020="",AA2020="",AD2020=""),"缺少必填项",IF(AND(OR(AE2020="yes",AF2020="yes"),AB2020=""),"修正原因缺失",IF(OR(W2020=0,W2020=1),IF(AND(X2020="",Y2020=""),"通过","0/1级时间应留空"),IF(AND(OR(W2020=2,W2020=3),X2020&lt;&gt;"",Y2020&lt;&gt;"",X2020&gt;=I2020,Y2020&lt;=J2020,Y2020&gt;X2020),"通过","2/3级时间无效")))))</f>
        <v/>
      </c>
    </row>
    <row r="2021">
      <c r="A2021" s="45" t="inlineStr">
        <is>
          <t>VQ-049</t>
        </is>
      </c>
      <c r="B2021" s="52" t="inlineStr">
        <is>
          <t>压力锅释放压力后锅盖仍打不开时怎么办？</t>
        </is>
      </c>
      <c r="C2021" s="45" t="inlineStr">
        <is>
          <t>zh-CN</t>
        </is>
      </c>
      <c r="D2021" s="45" t="inlineStr">
        <is>
          <t>Pressure Cooker</t>
        </is>
      </c>
      <c r="E2021" s="45" t="inlineStr">
        <is>
          <t>troubleshooting</t>
        </is>
      </c>
      <c r="F2021" s="45" t="inlineStr">
        <is>
          <t>source_disjoint_test</t>
        </is>
      </c>
      <c r="G2021" s="45" t="inlineStr">
        <is>
          <t>pressure-033-scene-0036</t>
        </is>
      </c>
      <c r="H2021" s="45" t="inlineStr">
        <is>
          <t>pressure-033</t>
        </is>
      </c>
      <c r="I2021" s="59" t="inlineStr">
        <is>
          <t>312.946</t>
        </is>
      </c>
      <c r="J2021" s="59" t="inlineStr">
        <is>
          <t>319.019</t>
        </is>
      </c>
      <c r="K2021" s="45" t="inlineStr">
        <is>
          <t>items/pressure-033-scene-0036/clip.mp4</t>
        </is>
      </c>
      <c r="L2021" s="45" t="inlineStr">
        <is>
          <t>items/pressure-033-scene-0036/thumbnail.jpg</t>
        </is>
      </c>
      <c r="M2021" s="52" t="inlineStr">
        <is>
          <t>ASR: Now this is done.
OCR: Points to Remember Lid won't open until steam has been released.
VLM: Visual summary: A hand is holding the handle of a pressure cooker lid, with text overlay providing a safety reminder.
视觉摘要: 一只手正握着压力锅盖的把手，画面叠加了安全提醒文字。
Visible product: Pressure Cooker
Visible components: hand; pressure cooker lid; pressure cooker body; text overlay
Visible actions: holding the lid handle
Visible warnings: Points to Remember; Lid won't open until steam has been released.</t>
        </is>
      </c>
      <c r="N2021" s="45" t="inlineStr">
        <is>
          <t>2</t>
        </is>
      </c>
      <c r="O2021" s="45" t="inlineStr">
        <is>
          <t>2</t>
        </is>
      </c>
      <c r="P2021" s="59" t="inlineStr">
        <is>
          <t>312.946</t>
        </is>
      </c>
      <c r="Q2021" s="59" t="inlineStr">
        <is>
          <t>319.019</t>
        </is>
      </c>
      <c r="R2021" s="52" t="inlineStr">
        <is>
          <t>The text overlay explicitly states 'Lid won't open until steam has been released,' which directly addresses the scenario where the lid remains stuck after pressure release, indicating a necessary step for safe operation.</t>
        </is>
      </c>
      <c r="S2021" s="52" t="inlineStr">
        <is>
          <t>VLM|ASR|OCR</t>
        </is>
      </c>
      <c r="T2021" s="52" t="inlineStr">
        <is>
          <t>low</t>
        </is>
      </c>
      <c r="U2021" s="52" t="inlineStr">
        <is>
          <t>The evidence clearly supports the troubleshooting step without ambiguity.</t>
        </is>
      </c>
      <c r="V2021" s="45" t="inlineStr">
        <is>
          <t>R1</t>
        </is>
      </c>
      <c r="W2021" s="46" t="inlineStr">
        <is>
          <t>2</t>
        </is>
      </c>
      <c r="X2021" s="60" t="inlineStr">
        <is>
          <t>312.946</t>
        </is>
      </c>
      <c r="Y2021" s="60" t="inlineStr">
        <is>
          <t>319.019</t>
        </is>
      </c>
      <c r="Z2021" s="46" t="inlineStr">
        <is>
          <t>no</t>
        </is>
      </c>
      <c r="AA2021" s="54" t="inlineStr">
        <is>
          <t>所有6帧(t=312.9s-319.1s)显示锅盖特写并叠加文字'Points to Remember: Lid won't open until steam has been released'，直接对应'锅盖释放压力后仍打不开'的场景——必须先释放蒸汽才能开盖；ASR只说'Now this is done.'。</t>
        </is>
      </c>
      <c r="AB2021" s="54" t="n"/>
      <c r="AC2021" s="46" t="inlineStr">
        <is>
          <t>completed</t>
        </is>
      </c>
      <c r="AD2021" s="46" t="inlineStr">
        <is>
          <t>2026-07-28T02:00:15+08:00</t>
        </is>
      </c>
      <c r="AE2021" s="47">
        <f>IF(AC2021&lt;&gt;"completed","",IF(W2021=O2021,"no","yes"))</f>
        <v/>
      </c>
      <c r="AF2021" s="47">
        <f>IF(AC2021&lt;&gt;"completed","",IF(AND(X2021=P2021,Y2021=Q2021),"no","yes"))</f>
        <v/>
      </c>
      <c r="AG2021" s="47">
        <f>IF(AC2021&lt;&gt;"completed","待复核",IF(OR(W2021="",Z2021="",AA2021="",AD2021=""),"缺少必填项",IF(AND(OR(AE2021="yes",AF2021="yes"),AB2021=""),"修正原因缺失",IF(OR(W2021=0,W2021=1),IF(AND(X2021="",Y2021=""),"通过","0/1级时间应留空"),IF(AND(OR(W2021=2,W2021=3),X2021&lt;&gt;"",Y2021&lt;&gt;"",X2021&gt;=I2021,Y2021&lt;=J2021,Y2021&gt;X2021),"通过","2/3级时间无效")))))</f>
        <v/>
      </c>
    </row>
    <row r="2022">
      <c r="A2022" s="45" t="inlineStr">
        <is>
          <t>VQ-049</t>
        </is>
      </c>
      <c r="B2022" s="52" t="inlineStr">
        <is>
          <t>压力锅释放压力后锅盖仍打不开时怎么办？</t>
        </is>
      </c>
      <c r="C2022" s="45" t="inlineStr">
        <is>
          <t>zh-CN</t>
        </is>
      </c>
      <c r="D2022" s="45" t="inlineStr">
        <is>
          <t>Pressure Cooker</t>
        </is>
      </c>
      <c r="E2022" s="45" t="inlineStr">
        <is>
          <t>troubleshooting</t>
        </is>
      </c>
      <c r="F2022" s="45" t="inlineStr">
        <is>
          <t>source_disjoint_test</t>
        </is>
      </c>
      <c r="G2022" s="45" t="inlineStr">
        <is>
          <t>pressure-027-scene-0011</t>
        </is>
      </c>
      <c r="H2022" s="45" t="inlineStr">
        <is>
          <t>pressure-027</t>
        </is>
      </c>
      <c r="I2022" s="59" t="inlineStr">
        <is>
          <t>181.081</t>
        </is>
      </c>
      <c r="J2022" s="59" t="inlineStr">
        <is>
          <t>185.252</t>
        </is>
      </c>
      <c r="K2022" s="45" t="inlineStr">
        <is>
          <t>items/pressure-027-scene-0011/clip.mp4</t>
        </is>
      </c>
      <c r="L2022" s="45" t="inlineStr">
        <is>
          <t>items/pressure-027-scene-0011/thumbnail.jpg</t>
        </is>
      </c>
      <c r="M2022" s="52" t="inlineStr">
        <is>
          <t>ASR: quick this is. So the mea It's not completely brown this on television, you'd
VLM: Visual summary: A man sits on a blue couch in a television studio, watching a woman on a large screen who is cooking with a pressure cooker. The studio has a 'Virginia This Morning' logo and cityscape backdrop.
视觉摘要: 一名男子坐在电视演播室的蓝色沙发上，观看大屏幕上一位正在用压力锅做饭的女子。演播室背景有“Virginia This Morning”标志和城市景观。
Visible product: Pressure Cooker
Visible components: blue couch; glass coffee table; large television screen; studio backdrop with cityscape; studio logo screen; pressure cooker
Visible actions: woman stirring contents in a pressure cooker; man sitting and watching</t>
        </is>
      </c>
      <c r="N2022" s="45" t="inlineStr">
        <is>
          <t>3</t>
        </is>
      </c>
      <c r="O2022" s="45" t="inlineStr">
        <is>
          <t>0</t>
        </is>
      </c>
      <c r="P2022" s="59" t="str"/>
      <c r="Q2022" s="59" t="str"/>
      <c r="R2022" s="52" t="inlineStr">
        <is>
          <t>The scene shows a pressure cooker being used, but no troubleshooting or action related to releasing pressure or opening the lid after pressure release is visible or described.</t>
        </is>
      </c>
      <c r="S2022" s="52" t="inlineStr">
        <is>
          <t>VLM</t>
        </is>
      </c>
      <c r="T2022" s="52" t="inlineStr">
        <is>
          <t>low</t>
        </is>
      </c>
      <c r="U2022" s="52" t="inlineStr">
        <is>
          <t>No evidence of pressure release or lid opening issue, nor any step to resolve it.</t>
        </is>
      </c>
      <c r="V2022" s="45" t="inlineStr">
        <is>
          <t>R1</t>
        </is>
      </c>
      <c r="W2022" s="46" t="inlineStr">
        <is>
          <t>0</t>
        </is>
      </c>
      <c r="X2022" s="60" t="n"/>
      <c r="Y2022" s="60" t="n"/>
      <c r="Z2022" s="46" t="inlineStr">
        <is>
          <t>no</t>
        </is>
      </c>
      <c r="AA2022" s="54" t="inlineStr">
        <is>
          <t>全部6帧（t=181.1s–185.3s）均为电视演播室场景，未出现压力锅释压、开盖或锅盖卡住的 troubleshooting 画面。</t>
        </is>
      </c>
      <c r="AB2022" s="54" t="n"/>
      <c r="AC2022" s="46" t="inlineStr">
        <is>
          <t>completed</t>
        </is>
      </c>
      <c r="AD2022" s="46" t="inlineStr">
        <is>
          <t>2026-07-28T02:00:15+08:00</t>
        </is>
      </c>
      <c r="AE2022" s="47">
        <f>IF(AC2022&lt;&gt;"completed","",IF(W2022=O2022,"no","yes"))</f>
        <v/>
      </c>
      <c r="AF2022" s="47">
        <f>IF(AC2022&lt;&gt;"completed","",IF(AND(X2022=P2022,Y2022=Q2022),"no","yes"))</f>
        <v/>
      </c>
      <c r="AG2022" s="47">
        <f>IF(AC2022&lt;&gt;"completed","待复核",IF(OR(W2022="",Z2022="",AA2022="",AD2022=""),"缺少必填项",IF(AND(OR(AE2022="yes",AF2022="yes"),AB2022=""),"修正原因缺失",IF(OR(W2022=0,W2022=1),IF(AND(X2022="",Y2022=""),"通过","0/1级时间应留空"),IF(AND(OR(W2022=2,W2022=3),X2022&lt;&gt;"",Y2022&lt;&gt;"",X2022&gt;=I2022,Y2022&lt;=J2022,Y2022&gt;X2022),"通过","2/3级时间无效")))))</f>
        <v/>
      </c>
    </row>
    <row r="2023">
      <c r="A2023" s="45" t="inlineStr">
        <is>
          <t>VQ-049</t>
        </is>
      </c>
      <c r="B2023" s="52" t="inlineStr">
        <is>
          <t>压力锅释放压力后锅盖仍打不开时怎么办？</t>
        </is>
      </c>
      <c r="C2023" s="45" t="inlineStr">
        <is>
          <t>zh-CN</t>
        </is>
      </c>
      <c r="D2023" s="45" t="inlineStr">
        <is>
          <t>Pressure Cooker</t>
        </is>
      </c>
      <c r="E2023" s="45" t="inlineStr">
        <is>
          <t>troubleshooting</t>
        </is>
      </c>
      <c r="F2023" s="45" t="inlineStr">
        <is>
          <t>source_disjoint_test</t>
        </is>
      </c>
      <c r="G2023" s="45" t="inlineStr">
        <is>
          <t>pressure-032-scene-0002</t>
        </is>
      </c>
      <c r="H2023" s="45" t="inlineStr">
        <is>
          <t>pressure-032</t>
        </is>
      </c>
      <c r="I2023" s="59" t="inlineStr">
        <is>
          <t>30.364</t>
        </is>
      </c>
      <c r="J2023" s="59" t="inlineStr">
        <is>
          <t>1379.311</t>
        </is>
      </c>
      <c r="K2023" s="45" t="inlineStr">
        <is>
          <t>items/pressure-032-scene-0002/clip.mp4</t>
        </is>
      </c>
      <c r="L2023" s="45" t="inlineStr">
        <is>
          <t>items/pressure-032-scene-0002/thumbnail.jpg</t>
        </is>
      </c>
      <c r="M2023" s="52" t="inlineStr">
        <is>
          <t>ASR: of cooking i'm jan and my co-host today is linda and this is another fine episode of our cooking show isn't that right another adventure another adventure well what we're going to do today is we're going to explain the use of the pressure cooker now this was used in the 50s quite regularly and so we thought that we would go ahead and explain how pressure cooker is used A lot of times, and a lot of my friends, it says, oh, I used a pressure cooker and it blew up. Have you ever had that? Have you ever done a pressure cooker? No, but I do remember as a child, it happened to my mother. Oh, it did? And what happened? Oh, the pot roast was on the ceiling. Oh, how in the world did that happen? And it was the last time they used a pressure cooker. Well, I did cook a pressure cooker meal for a friend of mine for his birthday. thing and so we went into the computer room and I wanted to print out a birthday card for him on the printer and I couldn't get it to work so we stayed in the computer room a little bit too long and when I remembered that I had the pressure cooker on the stove by the time I got there this bottom was bowed out like this this is not the same pressure pan of course but it was all rounded on the bottom so I took it and it was rocking back and forth like this so I took it right away and put it underneath the cold water and then it died down and what happened was the meat got burnt so what we had to do was scrape off the good stuff and leave the bad stuff and throw the pan away and needless to say he still reminds me of that pressure cooker fiasco so we're not going to do that today we're going to do it the right way so I went to the the library just so you know and I wanted to see if they had anything new to add to a pressure cooker it's a very easy thing come up here and take a look at this see look at this here I don't know what this is oh it tells you how to tighten it down okay one of the things one of the things you will notice whenever you use a pressure cooker they're very notorious for lose handles so you're always having to tighten up your handles every pressure pressure cooker I have used the handles become loose I don't know why they can't fix them better than what they do but believe me they don't and that same way for this one too now if you get a pressure pan they come in all kinds of stainless steel and a variety of metals nowadays before they were aluminum you will see on the handle right here it tells you the times of how long to cook your meal now you may or may not have a book with it and i can't find my book but needless to say this really does make good meals so according to this getting to know your pressure cooker what you the parts of it are is uh the top the cover and then of course this is the bottom and then these are the goofy handles and then this is where the petcock goes I think that's what they call it and that is this little gauge right here and then you also have this little rubber thing right here you want to get close where they can see it zoom it in so they can see it a point to it right now what happens is when you put this on and it reaches a certain pressure rocks back and forth in order to maintain a 10 pound or 15 pound pressure stuff is released steam is released through this right here. How, according to this, the overpressure plug? Yeah, overpressure plug. See, there's no reason why you should have that on the bottom. Unless you have the heat really up high. So what you do is you put your food in here, and then you put your top on here, and then you close it. Oh, I don't know why this won't close. there like this and then you put your top on and then you put it on the heat okay sometimes this will stick okay and that's how this works but I'm going to have to fix these handles here because I don't like how they're loose okay now in here they have a seal and this seal should be replaced be be replaced periodically because um what happens is they'll stretch out or they get um really old and they're not really flexible so if you go to put it on there what happens is you have a problem getting it off even after all the pressure is released so what we're going to do today is we're going to make a beef stew and it tells us that we that's 12 minutes yep yep so we do cook it 12 minutes on high heat and so what we have right now we have our meat marinating in the refrigerator and a half a cup of red wine or white wine and two tablespoons of salad oil and the reason I do that is I purchased some beef stew one time and I pressure cooked it and I slow cooked it and I pressure cooked it again and it never got tender I don't know what it was I thought well maybe we better let have a little drink of wine and maybe it'll tenderize it way to go so what we'll do is we'll start getting our vegetables and things ready and I'll take the meat out in a minute and we will put this okay we washed our vegetables and so we're gonna cook our meat so don't tell me how did you cook your beef Steve because I understand I'm doing a little bit different than you I would always, you singe the meat first, and then you simply add all of your vegetables cut up to bite size pieces to the pot, a little bit of water, and let it cook. If you did it in the crock pot, it could cook all day while you were at work, otherwise you could do it on the stove a little bit, take a little bit longer, but it would still take several hours and then your um your water would have that you added you and you'd have a lot of moisture in there so you could bring the gravy and simply add a gravy thickener right okay that was it so did you now see i use potatoes celery carrots onions tomatoes a little bit of garlic and so you're you don't use these ingredients or you do other ones because we We've talked about this before. I used to make it with the carrots, the potatoes, the onions, definitely, the meat. I did not do garlic, but garlic would be good, I think. Every now and then I would add the celery, but not that much. It's also very simple to add other vegetables like a turnip, parsnips, or even rutabaga to it would go very well and cook well because they would remain firm and not get all mushy. oh right but never messed up my gravies with any tomato or anything like that yes but now remember we're putting this in the pressure cooker so it's going to cook a little bit different than so what we're so what i'm going to do here is um i'm going to cut some of these vegetables up and to about this size because the meat is going to cook really quickly according to this it's 12 minutes, and we don't have a lot of beef stew anyway, so Or I could just cut it like this make them kind of uniform Well, I used to cut them in bite-sized pieces. Oh bite-sized pieces. Yeah, okay Well, I'll just cut them in half that would work out yeah, and then what I'll do is you want to get the meat out of the refrigerator sure and What we'll do is cut these up in bite-sized pieces. Well, it made it, it also made it a lot easier because you figure that I used to cook it when I had kids that, you know, and I really didn't want to have to go around and cut things twice for them so they could eat it. You know what I mean. Yeah, oh, ah, that went on the floor. Oh, got to pick it up and wash it off. One of the joys of motherhood. Well, I'll be thankful you're not a bird. You have to eat it for them. Thank you for that scenario. I don't really want to visualize that one. We'll leave that to the world of robins and stuff. Oh, dear me. Spring is coming. Pretty sure we'll have a little bunch of robins and whatnot running around. But you know the thing of it is I've noticed that the days are getting longer. Oh yeah. Even yesterday I noticed that and there's always a thrill right yeah so what we'll do is if you want to drain that meat marinated this yes you know so if you wanted to go ahead and maybe squish it around you get a little bit more that stuff on it will drain it and then we'll fry it or brown it squish your rounder yeah I like carrots I like a lot of carrots I'm not so hot on celery but you really have to have that for the taste. It adds a little bit of a flavor. Yeah, it does. So anyway, I'm going to make some, because it's so much water and celery, I think this would cook really fast. I'm going to keep the pieces a little bit chunky here. Carrots really are good for you. And I try to have an orange vegetable every day which means that particularly during the summer I'm having a carrot almost every night. Have you noticed the difference in the taste of the organic carrots compared to the other carrots? I got some organic carrots the other day and they were so good. They were like we used to grow in our garden a long long time ago. So I think with all the pesticides and whatnot they put on there, not only does it, they say, do something to that, you know, the vegetables, but it also changes the taste of them. I'm sure it does. Yeah, these were so, so sweet. They were so good. Plus, in all likelihood, it's not one of the hybrid carrots either. Probably a natural. I think that makes a big difference as well between the hybrid and the what do they call it? Oh! Heirloom. The heirloom? Heirlooms. Well, I don't know much about tomatoes. So we used to have a garden. And I do like a lot of potatoes and onions we're going to cut up an onion too in the midwest this would be considered like a midwest beef stew you know if you like the east coast or the south they would put other little things in there i think but with the midwest what they do is just you know very few um vegetables okay then i'll cut um well how in the world did that happen i'm just gonna cut Okay, a few little pieces here of onion, I like onion in there, I don't think you can have enough onion in there, so, okay, so this is ready to go. So one thing we have to do is we have to put some oil in here, and that's pretty good. Well yeah, because we're not going to use this, but one thing I was reading, it says be sure when you use this, ahoy, you have to make sure that bowl's unclogged, because if there's food in there, it's not going to cook right. that is logical yes yeah you know I never really checked it out before no I've used it but you know how many people do that you know okay I got this pressure cooker and you just automatically assume that it's going to be clean because steam is going through it why would it get if you don't have anything for me now underneath the side you should be having anything coming out there right okay so do we have any oil let's see this is the front put on medium heat do you have some oil in here okay here we go get this get this going see i put the oil in here put the oil in here and i'll let this get brown and i'm gonna uh as soon as it gets hot i'm gonna put the meat in there and let it cook then put the meat and all the vegetables along you want to open this i cleaned it off and um there's a can over there and then we'll put the tomatoes in there and I don't think we need any water but I am going to put a little kind of water in there I just think it needs it myself don't want it to get bad here so I hope this is good stew meat this is what it looks like the stew meat it's in the marinade right here so be tasty smells pretty good now the one recipe that i did uh have in one of my cookbooks that called for salt pork in there and a lot of exotic spices but i'm just we're just doing a real simple to show people how pressure cooker works because I know a lot of people are afraid of them okay only time I ever used it I did do canning and I actually I canned mincemeat one time really and I used the pressure canner oh by the way these all come with a rack it's a round rack like that it has holes and I I know you see them everywhere you go like if you go to a garage sale you will see them people don't know what they're used for but you put it in the pan and if you're going to be cooking beans what you do is you take a stainless steel bowl like this you put your beans in with a little bit of water and you put it on that rack and you do put water in the bottom of it and then you cook it sometimes people forget that you know they put the beans in there without putting them in a dish and then they wonder why they foam up see but that's that's how you do it really yeah Yeah, that's how they do it. Yeah, because, you know, the container, and you want to have kind of like a steam, so you have to have a rack to put in there, to put the bowl on the rack and have water around it. Okay, I have a question. Do you still have to soak your beans? Well, you know, it's been a long time since I cooked beans. It wouldn't hurt to soak the beans. Let's see, what does it say? Now this, you can't put beans in here. It should say right on here. Oh, your carrots cook two minutes. Okay, it doesn't say beans. Pork chops, potatoes, ten minutes. Beef stew, twelve. So, but I think the carrots would be two minutes by itself. And because it's got everything else in there, okay, it's starting to get hot. So what I'm going to do is put my beef stew in here and even if I do have a little of the juice from the marinade isn't gonna hurt one darn bit can add a little flavor to it now and that recipe that called for salt pork also called to cook some noodles egg noodles and then you put your stew on the egg noodles but we're not going to do that because it has potatoes it doesn't really need egg noodles you just can put it in a bowl and eat it however you want to eat it i can't imagine serving beef stew on egg noodles but that's me well see that's a different region of the country that's what i'm saying different regions make a stew different and they serve it different if they don't serve it on noodles they'll serve it on rice see rice makes sense yeah well you know i think rice should be just eating by itself let this a little brown and then we'll put the stuff in there did you get the can open okay yes oh you're so efficient no it's challenging oh my hands do not do well with can openers you ought to see me with the coffee cans oh that's an adventure in itself if you want to see see this starting to cook nice like this see okay so it's turning brown like it should and uh now some people if they even if they do cook it in a pressure cooker they will dip the beef in flour and then they'll fry it like in a fry pan so it gets really crusty and then they'll put it in a pressure pan with all the vegetables but me having it being crusty or not i don't really care you know i can't see that sticking so well i mean but maybe that's just me well no they do they put the flour on it and you know and then they put a lot of black pepper in the flour and then roll the meat in the flour and then they go ahead and fry it in real hot salad oil or you know vegetable oil or you know shortening or whatever they use till they get it crusty all over and then they will go ahead and put it in a either like a crock pot or is it like a big stew pan or pressure cooker I mean there's many different ways of fixing it depends on how you want to fuss with it everybody has their own idiosyncrasies yeah I mean I don't want to fuss with it too much right now see so it is getting brown see how the meat is getting brown yeah you're doing good yeah means we have a little bit of juice in here and then this will cook for about 10 minutes and i came across a recipe here in at the library when i went to the library a recipe for chocolate mousse cheesecake and you actually cook it in a pressure cooker which i find unusual but if you can cook um uh apple bread pudding in a crock pot why can't you cook a cheesecake in a pressure pan you know okay so it's all nice and brown so what we're going to do here now is we're going to put the vegetables in here and i'm going to put put the carrots on the bottom let them cook first and oh isn't this lovely okay I see something running back and forth all the time here there you go let's mess them up kid yeah okay now the tomatoes I do think it's gonna call for water I'm gonna put a little water in there I think it needs more now it takes a few minutes for the temperature to yeah there i think that's right okay now what we do is we put this on and it goes to the side like that you'll find the hole if you try to do it the other way it doesn't work you have to push it this way okay tight okay now put this on now and turn the heat up here when it starts going and rocking i'm going to turn the heat down a little bit because it doesn't once it reaches that pressure you don't need to really have a lot of high heat on I think that's probably where people make mistake oh okay so can you set the pressure on this or do you just accept the builds up pressure and well he's going to build up the pressure and then we're going to time it for 10 minutes and then what's going to happen is it'll cook it'll rock this back and forth right for two and we'll set the timer for 12 minutes and then when it when it's done after 12 minutes we will take it to we will take it to the water and we will pour water on it right here and that will release the pressure or cool it down we release the pressure but the meat and the meal and everything will be nice and hot okay so it's it's once you master the pressure cooker they really are a wonderful way of cooking food so we'll let that build up to a rock okay okay it's starting to get really hot and if you can zoom in on the camera you will see that this little thing is starting to open up right here so pressure is building and pretty soon this will start rocking and then we will time it for 12 minutes and then we should have some stew as you've seen it's popping up here but it's also steaming here so I don't know if we're having a malfunction or what you know it could be that that screw maybe needs to be tightened up and it's too late to do it now so what we're gonna do is let this go and see what happens okay this is proof that this is an unrehearsed show okay not what yeah see it's supposed to rock like this but for some reason it's
OCR: Om - ALLNEW PINKIDITE PINKEDITK ALLANEW ILNEW PINKEDIT ALL NEW PINKIDITK PINKEDITN PINKIDITR PINKIDITN PINKIDIT ALL-NEW ALLNIW BNKIDITK RINKIDIDE BINKIDITK 25 2S
VLM: Visual summary: Two women are in a kitchen preparing food. One woman is stirring a pot on the stove, while the other is chopping vegetables on a cutting board.
视觉摘要: 两位女士在厨房里准备食物。一位女士在炉子上搅拌锅里的东西，另一位女士在砧板上切菜。
Visible product: Pressure Cooker
Visible components: stove; pot; cutting board; knife; canned food; aprons; refrigerator; cabinets
Visible actions: stirring; chopping; holding a pot; standing
Visible states: food being prepared; pot on stove; vegetables on cutting board
Visual uncertainty: The specific model or brand of the pressure cooker is not visible. The exact contents of the pot are not clearly identifiable.</t>
        </is>
      </c>
      <c r="N2023" s="45" t="inlineStr">
        <is>
          <t>4</t>
        </is>
      </c>
      <c r="O2023" s="45" t="inlineStr">
        <is>
          <t>1</t>
        </is>
      </c>
      <c r="P2023" s="59" t="str"/>
      <c r="Q2023" s="59" t="str"/>
      <c r="R2023" s="52" t="inlineStr">
        <is>
          <t>The ASR mentions the pressure cooker rocking back and forth to release pressure and cooling it with water, but does not address the specific issue of a lid that won't open after pressure release. The VLM shows general cooking activity without any visual evidence of a stuck lid or pressure release troubleshooting.</t>
        </is>
      </c>
      <c r="S2023" s="52" t="inlineStr">
        <is>
          <t>ASR|VLM</t>
        </is>
      </c>
      <c r="T2023" s="52" t="inlineStr">
        <is>
          <t>low</t>
        </is>
      </c>
      <c r="U2023" s="52" t="inlineStr">
        <is>
          <t>No evidence of the specific problem (lid stuck after pressure release) or its solution is present in the frozen evidence.</t>
        </is>
      </c>
      <c r="V2023" s="45" t="inlineStr">
        <is>
          <t>R1</t>
        </is>
      </c>
      <c r="W2023" s="46" t="inlineStr">
        <is>
          <t>1</t>
        </is>
      </c>
      <c r="X2023" s="60" t="n"/>
      <c r="Y2023" s="60" t="n"/>
      <c r="Z2023" s="46" t="inlineStr">
        <is>
          <t>no</t>
        </is>
      </c>
      <c r="AA2023" s="54" t="inlineStr">
        <is>
          <t>6帧为宽时间厨房概览场景，部分帧可见锅体，但无锅盖卡住时的强制泄压/冷却/手动排气处理画面。</t>
        </is>
      </c>
      <c r="AB2023" s="54" t="inlineStr">
        <is>
          <t>AI=1→R1=1：保持。产品出现但无打不开的处理动作。</t>
        </is>
      </c>
      <c r="AC2023" s="46" t="inlineStr">
        <is>
          <t>completed</t>
        </is>
      </c>
      <c r="AD2023" s="46" t="inlineStr">
        <is>
          <t>2026-07-28T01:55:19+08:00</t>
        </is>
      </c>
      <c r="AE2023" s="47">
        <f>IF(AC2023&lt;&gt;"completed","",IF(W2023=O2023,"no","yes"))</f>
        <v/>
      </c>
      <c r="AF2023" s="47">
        <f>IF(AC2023&lt;&gt;"completed","",IF(AND(X2023=P2023,Y2023=Q2023),"no","yes"))</f>
        <v/>
      </c>
      <c r="AG2023" s="47">
        <f>IF(AC2023&lt;&gt;"completed","待复核",IF(OR(W2023="",Z2023="",AA2023="",AD2023=""),"缺少必填项",IF(AND(OR(AE2023="yes",AF2023="yes"),AB2023=""),"修正原因缺失",IF(OR(W2023=0,W2023=1),IF(AND(X2023="",Y2023=""),"通过","0/1级时间应留空"),IF(AND(OR(W2023=2,W2023=3),X2023&lt;&gt;"",Y2023&lt;&gt;"",X2023&gt;=I2023,Y2023&lt;=J2023,Y2023&gt;X2023),"通过","2/3级时间无效")))))</f>
        <v/>
      </c>
    </row>
    <row r="2024">
      <c r="A2024" s="45" t="inlineStr">
        <is>
          <t>VQ-049</t>
        </is>
      </c>
      <c r="B2024" s="52" t="inlineStr">
        <is>
          <t>压力锅释放压力后锅盖仍打不开时怎么办？</t>
        </is>
      </c>
      <c r="C2024" s="45" t="inlineStr">
        <is>
          <t>zh-CN</t>
        </is>
      </c>
      <c r="D2024" s="45" t="inlineStr">
        <is>
          <t>Pressure Cooker</t>
        </is>
      </c>
      <c r="E2024" s="45" t="inlineStr">
        <is>
          <t>troubleshooting</t>
        </is>
      </c>
      <c r="F2024" s="45" t="inlineStr">
        <is>
          <t>source_disjoint_test</t>
        </is>
      </c>
      <c r="G2024" s="45" t="inlineStr">
        <is>
          <t>pressure-011-scene-0016</t>
        </is>
      </c>
      <c r="H2024" s="45" t="inlineStr">
        <is>
          <t>pressure-011</t>
        </is>
      </c>
      <c r="I2024" s="59" t="inlineStr">
        <is>
          <t>125.859</t>
        </is>
      </c>
      <c r="J2024" s="59" t="inlineStr">
        <is>
          <t>136.67</t>
        </is>
      </c>
      <c r="K2024" s="45" t="inlineStr">
        <is>
          <t>items/pressure-011-scene-0016/clip.mp4</t>
        </is>
      </c>
      <c r="L2024" s="45" t="inlineStr">
        <is>
          <t>items/pressure-011-scene-0016/thumbnail.jpg</t>
        </is>
      </c>
      <c r="M2024" s="52" t="inlineStr">
        <is>
          <t>ASR: If you need to make the rest of your meal or just relax, you can do all of that while using the Instapot. So we're back now after an hour. our pork has been keeping warm in the Instapot so now we're gonna go ahead and
OCR: BLODGETT
VLM: Visual summary: A chef in a professional kitchen stands behind a counter with ingredients and an Instant Pot pressure cooker. The first frame shows a close-up of the cooker's control panel, and subsequent frames show the chef interacting with the cooker and ingredients.
视觉摘要: 一位厨师站在专业厨房的台前，台面上摆放着食材和一个Instant Pot压力锅。第一帧是压力锅控制面板的特写，后续帧显示厨师与压力锅和食材互动。
Visible product: Pressure Cooker
Visible components: Instant Pot Duo Nova; digital display; control buttons; chef's uniform; chef's hat; green cutting board; raw meat; canned tomatoes; small bowls; pressure cooker; stainless steel kitchen equipment
Visible actions: chef standing; chef gesturing; chef pointing at pressure cooker
Visible states: digital display showing '0n'; pressure cooker lid closed
Visual uncertainty: The exact text on the chef's uniform is not fully legible. The specific contents of the small bowls are not clearly identifiable.</t>
        </is>
      </c>
      <c r="N2024" s="45" t="inlineStr">
        <is>
          <t>5</t>
        </is>
      </c>
      <c r="O2024" s="45" t="inlineStr">
        <is>
          <t>0</t>
        </is>
      </c>
      <c r="P2024" s="59" t="str"/>
      <c r="Q2024" s="59" t="str"/>
      <c r="R2024" s="52" t="inlineStr">
        <is>
          <t>The scene shows a pressure cooker (Instant Pot) with lid closed and digital display showing '0n', but no evidence of pressure release, lid opening difficulty, or troubleshooting steps for stuck lid.</t>
        </is>
      </c>
      <c r="S2024" s="52" t="inlineStr">
        <is>
          <t>VLM|ASR|OCR</t>
        </is>
      </c>
      <c r="T2024" s="52" t="inlineStr">
        <is>
          <t>low</t>
        </is>
      </c>
      <c r="U2024" s="52" t="inlineStr">
        <is>
          <t>No evidence of pressure release or lid-stuck scenario; scene depicts normal operation or post-cooking state without addressing the question.</t>
        </is>
      </c>
      <c r="V2024" s="45" t="inlineStr">
        <is>
          <t>R1</t>
        </is>
      </c>
      <c r="W2024" s="46" t="n">
        <v>1</v>
      </c>
      <c r="X2024" s="60" t="n"/>
      <c r="Y2024" s="60" t="n"/>
      <c r="Z2024" s="46" t="inlineStr">
        <is>
          <t>no</t>
        </is>
      </c>
      <c r="AA2024" s="54" t="inlineStr">
        <is>
          <t>6帧未展示释放压力、尝试开盖或卡盖处理动作，仅展示整机通电和厨师讲解（t=125.9s-136.7s）。</t>
        </is>
      </c>
      <c r="AB2024" s="54" t="inlineStr">
        <is>
          <t>第三轮仲裁修正：R1原记录 等级=0 时间=[None,None] 泄漏=no → 仲裁 等级=1 时间=[None,None] 泄漏=no。理由：Instant Pot整机清晰可见，但未展示释放压力、尝试开盖或卡盖处理动作，采纳复核方1级意见。</t>
        </is>
      </c>
      <c r="AC2024" s="46" t="inlineStr">
        <is>
          <t>completed</t>
        </is>
      </c>
      <c r="AD2024" s="46" t="inlineStr">
        <is>
          <t>2026-07-28T20:35:21+08:00</t>
        </is>
      </c>
      <c r="AE2024" s="47">
        <f>IF(AC2024&lt;&gt;"completed","",IF(W2024=O2024,"no","yes"))</f>
        <v/>
      </c>
      <c r="AF2024" s="47">
        <f>IF(AC2024&lt;&gt;"completed","",IF(AND(X2024=P2024,Y2024=Q2024),"no","yes"))</f>
        <v/>
      </c>
      <c r="AG2024" s="47">
        <f>IF(AC2024&lt;&gt;"completed","待复核",IF(OR(W2024="",Z2024="",AA2024="",AD2024=""),"缺少必填项",IF(AND(OR(AE2024="yes",AF2024="yes"),AB2024=""),"修正原因缺失",IF(OR(W2024=0,W2024=1),IF(AND(X2024="",Y2024=""),"通过","0/1级时间应留空"),IF(AND(OR(W2024=2,W2024=3),X2024&lt;&gt;"",Y2024&lt;&gt;"",X2024&gt;=I2024,Y2024&lt;=J2024,Y2024&gt;X2024),"通过","2/3级时间无效")))))</f>
        <v/>
      </c>
    </row>
    <row r="2025">
      <c r="A2025" s="45" t="inlineStr">
        <is>
          <t>VQ-049</t>
        </is>
      </c>
      <c r="B2025" s="52" t="inlineStr">
        <is>
          <t>压力锅释放压力后锅盖仍打不开时怎么办？</t>
        </is>
      </c>
      <c r="C2025" s="45" t="inlineStr">
        <is>
          <t>zh-CN</t>
        </is>
      </c>
      <c r="D2025" s="45" t="inlineStr">
        <is>
          <t>Pressure Cooker</t>
        </is>
      </c>
      <c r="E2025" s="45" t="inlineStr">
        <is>
          <t>troubleshooting</t>
        </is>
      </c>
      <c r="F2025" s="45" t="inlineStr">
        <is>
          <t>source_disjoint_test</t>
        </is>
      </c>
      <c r="G2025" s="45" t="inlineStr">
        <is>
          <t>pressure-033-scene-0051</t>
        </is>
      </c>
      <c r="H2025" s="45" t="inlineStr">
        <is>
          <t>pressure-033</t>
        </is>
      </c>
      <c r="I2025" s="59" t="inlineStr">
        <is>
          <t>533.934</t>
        </is>
      </c>
      <c r="J2025" s="59" t="inlineStr">
        <is>
          <t>536.236</t>
        </is>
      </c>
      <c r="K2025" s="45" t="inlineStr">
        <is>
          <t>items/pressure-033-scene-0051/clip.mp4</t>
        </is>
      </c>
      <c r="L2025" s="45" t="inlineStr">
        <is>
          <t>items/pressure-033-scene-0051/thumbnail.jpg</t>
        </is>
      </c>
      <c r="M2025" s="52" t="inlineStr">
        <is>
          <t>ASR: here, which compresses, and will force the pressure regulator valve into an upright position. There are no moving parts on this.
VLM: Visual summary: A close-up of a pressure cooker with steam rising from its lid.
视觉摘要: 一个压力锅的特写，锅盖上有蒸汽升起。
Visible product: Pressure Cooker
Visible components: pressure cooker; lid; handle; pressure valve
Visible states: steam rising; lid slightly ajar
Visual uncertainty: The background is out of focus and indistinct.</t>
        </is>
      </c>
      <c r="N2025" s="45" t="inlineStr">
        <is>
          <t>6</t>
        </is>
      </c>
      <c r="O2025" s="45" t="inlineStr">
        <is>
          <t>1</t>
        </is>
      </c>
      <c r="P2025" s="59" t="str"/>
      <c r="Q2025" s="59" t="str"/>
      <c r="R2025" s="52" t="inlineStr">
        <is>
          <t>The visual shows steam rising and the lid slightly ajar, indicating pressure has been released, but no action or explanation is provided for opening the lid when it remains stuck.</t>
        </is>
      </c>
      <c r="S2025" s="52" t="inlineStr">
        <is>
          <t>VLM</t>
        </is>
      </c>
      <c r="T2025" s="52" t="inlineStr">
        <is>
          <t>low</t>
        </is>
      </c>
      <c r="U2025" s="52" t="inlineStr">
        <is>
          <t>The scene visually confirms pressure release and lid state but does not address the troubleshooting step for a stuck lid.</t>
        </is>
      </c>
      <c r="V2025" s="45" t="inlineStr">
        <is>
          <t>R1</t>
        </is>
      </c>
      <c r="W2025" s="46" t="inlineStr">
        <is>
          <t>1</t>
        </is>
      </c>
      <c r="X2025" s="60" t="n"/>
      <c r="Y2025" s="60" t="n"/>
      <c r="Z2025" s="46" t="inlineStr">
        <is>
          <t>no</t>
        </is>
      </c>
      <c r="AA2025" s="54" t="inlineStr">
        <is>
          <t>6帧为锅盖特写，未出现锅盖卡住时的强制泄压、手动排气或冷却处理动作。</t>
        </is>
      </c>
      <c r="AB2025" s="54" t="inlineStr">
        <is>
          <t>AI=1→R1=1：保持。锅盖可见但无打不开的处理动作。</t>
        </is>
      </c>
      <c r="AC2025" s="46" t="inlineStr">
        <is>
          <t>completed</t>
        </is>
      </c>
      <c r="AD2025" s="46" t="inlineStr">
        <is>
          <t>2026-07-28T01:55:19+08:00</t>
        </is>
      </c>
      <c r="AE2025" s="47">
        <f>IF(AC2025&lt;&gt;"completed","",IF(W2025=O2025,"no","yes"))</f>
        <v/>
      </c>
      <c r="AF2025" s="47">
        <f>IF(AC2025&lt;&gt;"completed","",IF(AND(X2025=P2025,Y2025=Q2025),"no","yes"))</f>
        <v/>
      </c>
      <c r="AG2025" s="47">
        <f>IF(AC2025&lt;&gt;"completed","待复核",IF(OR(W2025="",Z2025="",AA2025="",AD2025=""),"缺少必填项",IF(AND(OR(AE2025="yes",AF2025="yes"),AB2025=""),"修正原因缺失",IF(OR(W2025=0,W2025=1),IF(AND(X2025="",Y2025=""),"通过","0/1级时间应留空"),IF(AND(OR(W2025=2,W2025=3),X2025&lt;&gt;"",Y2025&lt;&gt;"",X2025&gt;=I2025,Y2025&lt;=J2025,Y2025&gt;X2025),"通过","2/3级时间无效")))))</f>
        <v/>
      </c>
    </row>
    <row r="2026">
      <c r="A2026" s="45" t="inlineStr">
        <is>
          <t>VQ-049</t>
        </is>
      </c>
      <c r="B2026" s="52" t="inlineStr">
        <is>
          <t>压力锅释放压力后锅盖仍打不开时怎么办？</t>
        </is>
      </c>
      <c r="C2026" s="45" t="inlineStr">
        <is>
          <t>zh-CN</t>
        </is>
      </c>
      <c r="D2026" s="45" t="inlineStr">
        <is>
          <t>Pressure Cooker</t>
        </is>
      </c>
      <c r="E2026" s="45" t="inlineStr">
        <is>
          <t>troubleshooting</t>
        </is>
      </c>
      <c r="F2026" s="45" t="inlineStr">
        <is>
          <t>source_disjoint_test</t>
        </is>
      </c>
      <c r="G2026" s="45" t="inlineStr">
        <is>
          <t>pressure-037-scene-0017</t>
        </is>
      </c>
      <c r="H2026" s="45" t="inlineStr">
        <is>
          <t>pressure-037</t>
        </is>
      </c>
      <c r="I2026" s="59" t="inlineStr">
        <is>
          <t>90.951</t>
        </is>
      </c>
      <c r="J2026" s="59" t="inlineStr">
        <is>
          <t>99.42</t>
        </is>
      </c>
      <c r="K2026" s="45" t="inlineStr">
        <is>
          <t>items/pressure-037-scene-0017/clip.mp4</t>
        </is>
      </c>
      <c r="L2026" s="45" t="inlineStr">
        <is>
          <t>items/pressure-037-scene-0017/thumbnail.jpg</t>
        </is>
      </c>
      <c r="M2026" s="52" t="inlineStr">
        <is>
          <t>OCR: INSIDE PICKS
VLM: Visual summary: A person is shown interacting with a stainless steel pressure cooker on a wooden countertop, with a text overlay promoting a purchase link.
视觉摘要: 一个人正在与一个不锈钢压力锅互动，该压力锅放在木制台面上，画面中带有推广购买链接的文字叠加。
Visible product: Pressure Cooker
Visible components: stainless steel pressure cooker; digital display; control buttons; black lid with handle; wooden countertop; white spoon; black container; bracelet; watch
Visible actions: person holding the lid handle; person pressing the lid handle
Visible states: digital display showing 'OFF'; lid being held by a person
Visual uncertainty: The specific brand or model of the pressure cooker is not clearly visible. The exact content of the black container is not identifiable.</t>
        </is>
      </c>
      <c r="N2026" s="45" t="inlineStr">
        <is>
          <t>7</t>
        </is>
      </c>
      <c r="O2026" s="45" t="inlineStr">
        <is>
          <t>1</t>
        </is>
      </c>
      <c r="P2026" s="59" t="str"/>
      <c r="Q2026" s="59" t="str"/>
      <c r="R2026" s="52" t="inlineStr">
        <is>
          <t>The scene shows a person interacting with a pressure cooker, holding and pressing the lid handle, but no visible action or instruction addresses what to do when the lid cannot be opened after pressure release.</t>
        </is>
      </c>
      <c r="S2026" s="52" t="inlineStr">
        <is>
          <t>VLM</t>
        </is>
      </c>
      <c r="T2026" s="52" t="inlineStr">
        <is>
          <t>low</t>
        </is>
      </c>
      <c r="U2026" s="52" t="inlineStr">
        <is>
          <t>No evidence of troubleshooting steps or pressure release mechanism interaction is visible or described.</t>
        </is>
      </c>
      <c r="V2026" s="45" t="inlineStr">
        <is>
          <t>R1</t>
        </is>
      </c>
      <c r="W2026" s="46" t="inlineStr">
        <is>
          <t>1</t>
        </is>
      </c>
      <c r="X2026" s="60" t="n"/>
      <c r="Y2026" s="60" t="n"/>
      <c r="Z2026" s="46" t="inlineStr">
        <is>
          <t>no</t>
        </is>
      </c>
      <c r="AA2026" s="54" t="inlineStr">
        <is>
          <t>场景为普通开合把手演示，未涉及泄压后锅盖打不开的故障处理。</t>
        </is>
      </c>
      <c r="AB2026" s="54" t="n"/>
      <c r="AC2026" s="46" t="inlineStr">
        <is>
          <t>completed</t>
        </is>
      </c>
      <c r="AD2026" s="46" t="inlineStr">
        <is>
          <t>2026-07-28T01:55:19+08:00</t>
        </is>
      </c>
      <c r="AE2026" s="47">
        <f>IF(AC2026&lt;&gt;"completed","",IF(W2026=O2026,"no","yes"))</f>
        <v/>
      </c>
      <c r="AF2026" s="47">
        <f>IF(AC2026&lt;&gt;"completed","",IF(AND(X2026=P2026,Y2026=Q2026),"no","yes"))</f>
        <v/>
      </c>
      <c r="AG2026" s="47">
        <f>IF(AC2026&lt;&gt;"completed","待复核",IF(OR(W2026="",Z2026="",AA2026="",AD2026=""),"缺少必填项",IF(AND(OR(AE2026="yes",AF2026="yes"),AB2026=""),"修正原因缺失",IF(OR(W2026=0,W2026=1),IF(AND(X2026="",Y2026=""),"通过","0/1级时间应留空"),IF(AND(OR(W2026=2,W2026=3),X2026&lt;&gt;"",Y2026&lt;&gt;"",X2026&gt;=I2026,Y2026&lt;=J2026,Y2026&gt;X2026),"通过","2/3级时间无效")))))</f>
        <v/>
      </c>
    </row>
    <row r="2027">
      <c r="A2027" s="45" t="inlineStr">
        <is>
          <t>VQ-049</t>
        </is>
      </c>
      <c r="B2027" s="52" t="inlineStr">
        <is>
          <t>压力锅释放压力后锅盖仍打不开时怎么办？</t>
        </is>
      </c>
      <c r="C2027" s="45" t="inlineStr">
        <is>
          <t>zh-CN</t>
        </is>
      </c>
      <c r="D2027" s="45" t="inlineStr">
        <is>
          <t>Pressure Cooker</t>
        </is>
      </c>
      <c r="E2027" s="45" t="inlineStr">
        <is>
          <t>troubleshooting</t>
        </is>
      </c>
      <c r="F2027" s="45" t="inlineStr">
        <is>
          <t>source_disjoint_test</t>
        </is>
      </c>
      <c r="G2027" s="45" t="inlineStr">
        <is>
          <t>pressure-040-scene-0024</t>
        </is>
      </c>
      <c r="H2027" s="45" t="inlineStr">
        <is>
          <t>pressure-040</t>
        </is>
      </c>
      <c r="I2027" s="59" t="inlineStr">
        <is>
          <t>265.766</t>
        </is>
      </c>
      <c r="J2027" s="59" t="inlineStr">
        <is>
          <t>268.235</t>
        </is>
      </c>
      <c r="K2027" s="45" t="inlineStr">
        <is>
          <t>items/pressure-040-scene-0024/clip.mp4</t>
        </is>
      </c>
      <c r="L2027" s="45" t="inlineStr">
        <is>
          <t>items/pressure-040-scene-0024/thumbnail.jpg</t>
        </is>
      </c>
      <c r="M2027" s="52" t="inlineStr">
        <is>
          <t>ASR: Okay, we're going to put our lid on. Okay, this is by far the hardest part of doing this.
VLM: Visual summary: A person in a green chef's jacket is handling a white and stainless steel pressure cooker on a kitchen counter surrounded by cooking ingredients and tools.
视觉摘要: 一名穿着绿色厨师服的人正在操作一个白色和不锈钢材质的压力锅，周围摆放着烹饪食材和工具。
Visible product: Pressure Cooker
Visible components: pressure cooker; Kirkland Organic Chicken Stock carton; butternut squash; white mug; glass of milk; salt shaker; bottle with squeeze top; can; jar; digital display; control panel; handle; chef's jacket with logo
Visible actions: person holding the lid of the pressure cooker; person gesturing with hand near the pressure cooker
Visible states: pressure cooker is closed; pressure cooker is on a counter
Visual uncertainty: exact brand or model of pressure cooker is not visible, exact contents of can and jar are not identifiable</t>
        </is>
      </c>
      <c r="N2027" s="45" t="inlineStr">
        <is>
          <t>8</t>
        </is>
      </c>
      <c r="O2027" s="45" t="inlineStr">
        <is>
          <t>0</t>
        </is>
      </c>
      <c r="P2027" s="59" t="str"/>
      <c r="Q2027" s="59" t="str"/>
      <c r="R2027" s="52" t="inlineStr">
        <is>
          <t>The scene shows a person handling a closed pressure cooker but does not address the issue of a lid that won't open after pressure release. The ASR mentions the lid being hard to put on, not how to open it after pressure release.</t>
        </is>
      </c>
      <c r="S2027" s="52" t="inlineStr">
        <is>
          <t>VLM|ASR</t>
        </is>
      </c>
      <c r="T2027" s="52" t="inlineStr">
        <is>
          <t>low</t>
        </is>
      </c>
      <c r="U2027" s="52" t="inlineStr">
        <is>
          <t>No evidence of pressure release or lid-stuck-after-release scenario is present.</t>
        </is>
      </c>
      <c r="V2027" s="45" t="inlineStr">
        <is>
          <t>R1</t>
        </is>
      </c>
      <c r="W2027" s="46" t="inlineStr">
        <is>
          <t>0</t>
        </is>
      </c>
      <c r="X2027" s="60" t="n"/>
      <c r="Y2027" s="60" t="n"/>
      <c r="Z2027" s="46" t="inlineStr">
        <is>
          <t>no</t>
        </is>
      </c>
      <c r="AA2027" s="54" t="inlineStr">
        <is>
          <t>全6帧（t=265.8s–268.2s）展示的是关盖而非开盖操作，无打不开盖的处理方法。</t>
        </is>
      </c>
      <c r="AB2027" s="54" t="n"/>
      <c r="AC2027" s="46" t="inlineStr">
        <is>
          <t>completed</t>
        </is>
      </c>
      <c r="AD2027" s="46" t="inlineStr">
        <is>
          <t>2026-07-28T01:55:19+08:00</t>
        </is>
      </c>
      <c r="AE2027" s="47">
        <f>IF(AC2027&lt;&gt;"completed","",IF(W2027=O2027,"no","yes"))</f>
        <v/>
      </c>
      <c r="AF2027" s="47">
        <f>IF(AC2027&lt;&gt;"completed","",IF(AND(X2027=P2027,Y2027=Q2027),"no","yes"))</f>
        <v/>
      </c>
      <c r="AG2027" s="47">
        <f>IF(AC2027&lt;&gt;"completed","待复核",IF(OR(W2027="",Z2027="",AA2027="",AD2027=""),"缺少必填项",IF(AND(OR(AE2027="yes",AF2027="yes"),AB2027=""),"修正原因缺失",IF(OR(W2027=0,W2027=1),IF(AND(X2027="",Y2027=""),"通过","0/1级时间应留空"),IF(AND(OR(W2027=2,W2027=3),X2027&lt;&gt;"",Y2027&lt;&gt;"",X2027&gt;=I2027,Y2027&lt;=J2027,Y2027&gt;X2027),"通过","2/3级时间无效")))))</f>
        <v/>
      </c>
    </row>
    <row r="2028">
      <c r="A2028" s="45" t="inlineStr">
        <is>
          <t>VQ-049</t>
        </is>
      </c>
      <c r="B2028" s="52" t="inlineStr">
        <is>
          <t>压力锅释放压力后锅盖仍打不开时怎么办？</t>
        </is>
      </c>
      <c r="C2028" s="45" t="inlineStr">
        <is>
          <t>zh-CN</t>
        </is>
      </c>
      <c r="D2028" s="45" t="inlineStr">
        <is>
          <t>Pressure Cooker</t>
        </is>
      </c>
      <c r="E2028" s="45" t="inlineStr">
        <is>
          <t>troubleshooting</t>
        </is>
      </c>
      <c r="F2028" s="45" t="inlineStr">
        <is>
          <t>source_disjoint_test</t>
        </is>
      </c>
      <c r="G2028" s="45" t="inlineStr">
        <is>
          <t>pressure-011-scene-0023</t>
        </is>
      </c>
      <c r="H2028" s="45" t="inlineStr">
        <is>
          <t>pressure-011</t>
        </is>
      </c>
      <c r="I2028" s="59" t="inlineStr">
        <is>
          <t>177.144</t>
        </is>
      </c>
      <c r="J2028" s="59" t="inlineStr">
        <is>
          <t>200.567</t>
        </is>
      </c>
      <c r="K2028" s="45" t="inlineStr">
        <is>
          <t>items/pressure-011-scene-0023/clip.mp4</t>
        </is>
      </c>
      <c r="L2028" s="45" t="inlineStr">
        <is>
          <t>items/pressure-011-scene-0023/thumbnail.jpg</t>
        </is>
      </c>
      <c r="M2028" s="52" t="inlineStr">
        <is>
          <t>ASR: naturally. Little to no effort here. So we pulled our pork and now once the sauce that was in here originally is done sauteing, we'll then continue to throw our pork back in and then mix everything together and then we'll start serving it. We're going to quick release the pressure from here that way we can open this and once all the pressure is out we'll be able to open the Instapot. It It has a safety mechanism that doesn't allow you to open it
OCR: ODGIT BLODGITT BLODGET
VLM: Visual summary: A chef in a professional kitchen is handling a pressure cooker, with chopped meat on a cutting board and buns on a plate nearby.
视觉摘要: 一名厨师在专业厨房中操作压力锅，旁边放着砧板上的切碎肉和盘子里的面包。
Visible product: Pressure Cooker
Visible components: pressure cooker; green cutting board; white plate; buns; small bowl; tongs; chef's hat; chef's uniform; black gloves
Visible actions: chef opening the pressure cooker lid; chef holding the pressure cooker lid
Visible states: meat chopped on cutting board; buns on plate; pressure cooker lid being lifted</t>
        </is>
      </c>
      <c r="N2028" s="45" t="inlineStr">
        <is>
          <t>9</t>
        </is>
      </c>
      <c r="O2028" s="45" t="inlineStr">
        <is>
          <t>1</t>
        </is>
      </c>
      <c r="P2028" s="59" t="str"/>
      <c r="Q2028" s="59" t="str"/>
      <c r="R2028" s="52" t="inlineStr">
        <is>
          <t>ASR mentions quick release of pressure to open the Instapot and a safety mechanism preventing opening while pressurized, but does not address the scenario where the lid still won't open after pressure release. VLM shows lid being lifted, implying successful opening, but no troubleshooting for stuck lid.</t>
        </is>
      </c>
      <c r="S2028" s="52" t="inlineStr">
        <is>
          <t>ASR|VLM</t>
        </is>
      </c>
      <c r="T2028" s="52" t="inlineStr">
        <is>
          <t>low</t>
        </is>
      </c>
      <c r="U2028" s="52" t="inlineStr">
        <is>
          <t>No evidence addresses the specific problem of lid not opening after pressure release; only general pressure release procedure is mentioned.</t>
        </is>
      </c>
      <c r="V2028" s="45" t="inlineStr">
        <is>
          <t>R1</t>
        </is>
      </c>
      <c r="W2028" s="46" t="inlineStr">
        <is>
          <t>1</t>
        </is>
      </c>
      <c r="X2028" s="60" t="n"/>
      <c r="Y2028" s="60" t="n"/>
      <c r="Z2028" s="46" t="inlineStr">
        <is>
          <t>no</t>
        </is>
      </c>
      <c r="AA2028" s="54" t="inlineStr">
        <is>
          <t>帧4(t=191.2s)显示厨师站在压力锅旁、帧5(t=195.9s)显示戴黑手套的手握住盖子把手；ASR提到'quick release the pressure'，但未演示锅盖释放后仍打不开时的具体处理动作。</t>
        </is>
      </c>
      <c r="AB2028" s="54" t="n"/>
      <c r="AC2028" s="46" t="inlineStr">
        <is>
          <t>completed</t>
        </is>
      </c>
      <c r="AD2028" s="46" t="inlineStr">
        <is>
          <t>2026-07-28T02:00:15+08:00</t>
        </is>
      </c>
      <c r="AE2028" s="47">
        <f>IF(AC2028&lt;&gt;"completed","",IF(W2028=O2028,"no","yes"))</f>
        <v/>
      </c>
      <c r="AF2028" s="47">
        <f>IF(AC2028&lt;&gt;"completed","",IF(AND(X2028=P2028,Y2028=Q2028),"no","yes"))</f>
        <v/>
      </c>
      <c r="AG2028" s="47">
        <f>IF(AC2028&lt;&gt;"completed","待复核",IF(OR(W2028="",Z2028="",AA2028="",AD2028=""),"缺少必填项",IF(AND(OR(AE2028="yes",AF2028="yes"),AB2028=""),"修正原因缺失",IF(OR(W2028=0,W2028=1),IF(AND(X2028="",Y2028=""),"通过","0/1级时间应留空"),IF(AND(OR(W2028=2,W2028=3),X2028&lt;&gt;"",Y2028&lt;&gt;"",X2028&gt;=I2028,Y2028&lt;=J2028,Y2028&gt;X2028),"通过","2/3级时间无效")))))</f>
        <v/>
      </c>
    </row>
    <row r="2029">
      <c r="A2029" s="45" t="inlineStr">
        <is>
          <t>VQ-049</t>
        </is>
      </c>
      <c r="B2029" s="52" t="inlineStr">
        <is>
          <t>压力锅释放压力后锅盖仍打不开时怎么办？</t>
        </is>
      </c>
      <c r="C2029" s="45" t="inlineStr">
        <is>
          <t>zh-CN</t>
        </is>
      </c>
      <c r="D2029" s="45" t="inlineStr">
        <is>
          <t>Pressure Cooker</t>
        </is>
      </c>
      <c r="E2029" s="45" t="inlineStr">
        <is>
          <t>troubleshooting</t>
        </is>
      </c>
      <c r="F2029" s="45" t="inlineStr">
        <is>
          <t>source_disjoint_test</t>
        </is>
      </c>
      <c r="G2029" s="45" t="inlineStr">
        <is>
          <t>pressure-026-scene-0001</t>
        </is>
      </c>
      <c r="H2029" s="45" t="inlineStr">
        <is>
          <t>pressure-026</t>
        </is>
      </c>
      <c r="I2029" s="59" t="inlineStr">
        <is>
          <t>0.0</t>
        </is>
      </c>
      <c r="J2029" s="59" t="inlineStr">
        <is>
          <t>9.576</t>
        </is>
      </c>
      <c r="K2029" s="45" t="inlineStr">
        <is>
          <t>items/pressure-026-scene-0001/clip.mp4</t>
        </is>
      </c>
      <c r="L2029" s="45" t="inlineStr">
        <is>
          <t>items/pressure-026-scene-0001/thumbnail.jpg</t>
        </is>
      </c>
      <c r="M2029" s="52" t="inlineStr">
        <is>
          <t>OCR: WELCOME TO THE DIARY OF AN ARCADE EMPLOYEE VIDCAST FEATURING ACTIVISION'S PRESSURE COOKER (1983)
VLM: Visual summary: A title card for a video cast about an arcade employee, featuring Activision's 1983 game 'Pressure Cooker'.
视觉摘要: 一个关于街机员工的视频播客标题卡，介绍1983年Activision出品的游戏《压力锅》。
Visible product: Pressure Cooker
Visible components: text; neon-style font; black background; glowing blue lines
Visual uncertainty: The frames are static title cards; no physical product or its components are shown.</t>
        </is>
      </c>
      <c r="N2029" s="45" t="inlineStr">
        <is>
          <t>10</t>
        </is>
      </c>
      <c r="O2029" s="45" t="inlineStr">
        <is>
          <t>0</t>
        </is>
      </c>
      <c r="P2029" s="59" t="str"/>
      <c r="Q2029" s="59" t="str"/>
      <c r="R2029" s="52" t="inlineStr">
        <is>
          <t>The visible content is a title card for a 1983 video game titled 'Pressure Cooker', not a physical pressure cooker product, and contains no troubleshooting information.</t>
        </is>
      </c>
      <c r="S2029" s="52" t="inlineStr">
        <is>
          <t>VLM|OCR</t>
        </is>
      </c>
      <c r="T2029" s="52" t="inlineStr">
        <is>
          <t>low</t>
        </is>
      </c>
      <c r="U2029" s="52" t="inlineStr">
        <is>
          <t>The evidence clearly shows a video game title card, not a physical pressure cooker or any troubleshooting steps.</t>
        </is>
      </c>
      <c r="V2029" s="45" t="inlineStr">
        <is>
          <t>R1</t>
        </is>
      </c>
      <c r="W2029" s="46" t="inlineStr">
        <is>
          <t>0</t>
        </is>
      </c>
      <c r="X2029" s="60" t="n"/>
      <c r="Y2029" s="60" t="n"/>
      <c r="Z2029" s="46" t="inlineStr">
        <is>
          <t>no</t>
        </is>
      </c>
      <c r="AA2029" s="54" t="inlineStr">
        <is>
          <t>画面为1983年Activision游戏《Pressure Cooker》的标题卡，6帧均未出现实体压力锅或开盖故障处理内容。</t>
        </is>
      </c>
      <c r="AB2029" s="54" t="n"/>
      <c r="AC2029" s="46" t="inlineStr">
        <is>
          <t>completed</t>
        </is>
      </c>
      <c r="AD2029" s="46" t="inlineStr">
        <is>
          <t>2026-07-28T01:55:19+08:00</t>
        </is>
      </c>
      <c r="AE2029" s="47">
        <f>IF(AC2029&lt;&gt;"completed","",IF(W2029=O2029,"no","yes"))</f>
        <v/>
      </c>
      <c r="AF2029" s="47">
        <f>IF(AC2029&lt;&gt;"completed","",IF(AND(X2029=P2029,Y2029=Q2029),"no","yes"))</f>
        <v/>
      </c>
      <c r="AG2029" s="47">
        <f>IF(AC2029&lt;&gt;"completed","待复核",IF(OR(W2029="",Z2029="",AA2029="",AD2029=""),"缺少必填项",IF(AND(OR(AE2029="yes",AF2029="yes"),AB2029=""),"修正原因缺失",IF(OR(W2029=0,W2029=1),IF(AND(X2029="",Y2029=""),"通过","0/1级时间应留空"),IF(AND(OR(W2029=2,W2029=3),X2029&lt;&gt;"",Y2029&lt;&gt;"",X2029&gt;=I2029,Y2029&lt;=J2029,Y2029&gt;X2029),"通过","2/3级时间无效")))))</f>
        <v/>
      </c>
    </row>
    <row r="2030">
      <c r="A2030" s="45" t="inlineStr">
        <is>
          <t>VQ-049</t>
        </is>
      </c>
      <c r="B2030" s="52" t="inlineStr">
        <is>
          <t>压力锅释放压力后锅盖仍打不开时怎么办？</t>
        </is>
      </c>
      <c r="C2030" s="45" t="inlineStr">
        <is>
          <t>zh-CN</t>
        </is>
      </c>
      <c r="D2030" s="45" t="inlineStr">
        <is>
          <t>Pressure Cooker</t>
        </is>
      </c>
      <c r="E2030" s="45" t="inlineStr">
        <is>
          <t>troubleshooting</t>
        </is>
      </c>
      <c r="F2030" s="45" t="inlineStr">
        <is>
          <t>source_disjoint_test</t>
        </is>
      </c>
      <c r="G2030" s="45" t="inlineStr">
        <is>
          <t>pressure-033-scene-0070</t>
        </is>
      </c>
      <c r="H2030" s="45" t="inlineStr">
        <is>
          <t>pressure-033</t>
        </is>
      </c>
      <c r="I2030" s="59" t="inlineStr">
        <is>
          <t>804.104</t>
        </is>
      </c>
      <c r="J2030" s="59" t="inlineStr">
        <is>
          <t>827.427</t>
        </is>
      </c>
      <c r="K2030" s="45" t="inlineStr">
        <is>
          <t>items/pressure-033-scene-0070/clip.mp4</t>
        </is>
      </c>
      <c r="L2030" s="45" t="inlineStr">
        <is>
          <t>items/pressure-033-scene-0070/thumbnail.jpg</t>
        </is>
      </c>
      <c r="M2030" s="52" t="inlineStr">
        <is>
          <t>ASR: wash. Always wash it with a soft sponge, warm water, and also liquid dishwashing soap. After you finish washing the lid, either let it dry also or towel it dry. When you're ready to put the pressure cooker away, just insert the gasket under the underside of the lid, making sure that it's fitting flat and securely. Never put the lid on top of the pressure cooker and lock it in place for storage. If you do so, if there's a little bit of moisture on the rubber gasket, it may be difficult to open it. Either position the lid and just sit it on top of the pressure cooker as such or turn the lid upside down for easy storage. You can wash the pot in the
OCR: II
VLM: Visual summary: A chef in a white uniform stands in a kitchen, holding and placing the lid of a pressure cooker onto a pot on the stovetop.
视觉摘要: 一位穿着白色制服的厨师站在厨房里，手持并把压力锅的锅盖盖在炉灶上的锅上。
Visible product: Pressure Cooker
Visible components: chef; white chef's coat; pressure cooker; pot; stovetop; book with 'PRESSURE COOKER' title; vegetables; glass jar; bottle
Visible actions: chef holding pressure cooker lid; chef placing pressure cooker lid on pot
Visible states: pressure cooker lid being placed on pot</t>
        </is>
      </c>
      <c r="N2030" s="45" t="inlineStr">
        <is>
          <t>11</t>
        </is>
      </c>
      <c r="O2030" s="45" t="inlineStr">
        <is>
          <t>0</t>
        </is>
      </c>
      <c r="P2030" s="59" t="str"/>
      <c r="Q2030" s="59" t="str"/>
      <c r="R2030" s="52" t="inlineStr">
        <is>
          <t>The scene shows a chef placing the lid on a pressure cooker, which is unrelated to troubleshooting a stuck lid after pressure release.</t>
        </is>
      </c>
      <c r="S2030" s="52" t="inlineStr">
        <is>
          <t>VLM</t>
        </is>
      </c>
      <c r="T2030" s="52" t="inlineStr">
        <is>
          <t>low</t>
        </is>
      </c>
      <c r="U2030" s="52" t="inlineStr">
        <is>
          <t>The scene depicts lid placement, not lid removal or troubleshooting.</t>
        </is>
      </c>
      <c r="V2030" s="45" t="inlineStr">
        <is>
          <t>R1</t>
        </is>
      </c>
      <c r="W2030" s="46" t="inlineStr">
        <is>
          <t>0</t>
        </is>
      </c>
      <c r="X2030" s="60" t="n"/>
      <c r="Y2030" s="60" t="n"/>
      <c r="Z2030" s="46" t="inlineStr">
        <is>
          <t>no</t>
        </is>
      </c>
      <c r="AA2030" s="54" t="inlineStr">
        <is>
          <t>全部6帧为锅盖和密封圈的正常操作演示/讲解，无任何关于排气后锅盖仍打不开的故障排除内容。</t>
        </is>
      </c>
      <c r="AB2030" s="54" t="n"/>
      <c r="AC2030" s="46" t="inlineStr">
        <is>
          <t>completed</t>
        </is>
      </c>
      <c r="AD2030" s="46" t="inlineStr">
        <is>
          <t>2026-07-28T01:55:19+08:00</t>
        </is>
      </c>
      <c r="AE2030" s="47">
        <f>IF(AC2030&lt;&gt;"completed","",IF(W2030=O2030,"no","yes"))</f>
        <v/>
      </c>
      <c r="AF2030" s="47">
        <f>IF(AC2030&lt;&gt;"completed","",IF(AND(X2030=P2030,Y2030=Q2030),"no","yes"))</f>
        <v/>
      </c>
      <c r="AG2030" s="47">
        <f>IF(AC2030&lt;&gt;"completed","待复核",IF(OR(W2030="",Z2030="",AA2030="",AD2030=""),"缺少必填项",IF(AND(OR(AE2030="yes",AF2030="yes"),AB2030=""),"修正原因缺失",IF(OR(W2030=0,W2030=1),IF(AND(X2030="",Y2030=""),"通过","0/1级时间应留空"),IF(AND(OR(W2030=2,W2030=3),X2030&lt;&gt;"",Y2030&lt;&gt;"",X2030&gt;=I2030,Y2030&lt;=J2030,Y2030&gt;X2030),"通过","2/3级时间无效")))))</f>
        <v/>
      </c>
    </row>
    <row r="2031">
      <c r="A2031" s="45" t="inlineStr">
        <is>
          <t>VQ-049</t>
        </is>
      </c>
      <c r="B2031" s="52" t="inlineStr">
        <is>
          <t>压力锅释放压力后锅盖仍打不开时怎么办？</t>
        </is>
      </c>
      <c r="C2031" s="45" t="inlineStr">
        <is>
          <t>zh-CN</t>
        </is>
      </c>
      <c r="D2031" s="45" t="inlineStr">
        <is>
          <t>Pressure Cooker</t>
        </is>
      </c>
      <c r="E2031" s="45" t="inlineStr">
        <is>
          <t>troubleshooting</t>
        </is>
      </c>
      <c r="F2031" s="45" t="inlineStr">
        <is>
          <t>source_disjoint_test</t>
        </is>
      </c>
      <c r="G2031" s="45" t="inlineStr">
        <is>
          <t>pressure-010-scene-0006</t>
        </is>
      </c>
      <c r="H2031" s="45" t="inlineStr">
        <is>
          <t>pressure-010</t>
        </is>
      </c>
      <c r="I2031" s="59" t="inlineStr">
        <is>
          <t>147.915</t>
        </is>
      </c>
      <c r="J2031" s="59" t="inlineStr">
        <is>
          <t>182.549</t>
        </is>
      </c>
      <c r="K2031" s="45" t="inlineStr">
        <is>
          <t>items/pressure-010-scene-0006/clip.mp4</t>
        </is>
      </c>
      <c r="L2031" s="45" t="inlineStr">
        <is>
          <t>items/pressure-010-scene-0006/thumbnail.jpg</t>
        </is>
      </c>
      <c r="M2031" s="52" t="inlineStr">
        <is>
          <t>ASR: then you'll be set. Before we can open the pot we have to let it depressurize and to do that you'll just turn the knob here to venting and let all the steam rise out of the pot. Once we get the pot open we can go ahead and dump in the rest of our ingredients. You'll start with that 12 ounce can of evaporated milk and then put in two tablespoons of butter or your butter alternative and then go ahead and try to get out 1 quarter teaspoon of ground nutmeg. Here I struggle with it again same as the mustard. Eventually get it out though and it goes straight into the
OCR: LUSTANSS Irstart Gct E0OS 12 OZ EVAPORATED MILK Instart Get' 0006 E006 Irstort Gel 8008 1/4 TEASPOON GROUND NUTMEG Irstart Det
VLM: Visual summary: A person is preparing to use a pressure cooker by adding ingredients to it.
视觉摘要: 一个人正在准备使用压力锅，向其中添加食材。
Visible product: Pressure Cooker
Visible components: pressure cooker; digital display; control buttons; lid; can; measuring cups; spoon
Visible actions: pointing at a button on the lid; pouring from a can into the pressure cooker; placing a can on the counter
Visible states: pressure cooker lid is open; digital display shows time
Visual uncertainty: The exact text on the labels is not fully legible.</t>
        </is>
      </c>
      <c r="N2031" s="45" t="inlineStr">
        <is>
          <t>12</t>
        </is>
      </c>
      <c r="O2031" s="45" t="inlineStr">
        <is>
          <t>0</t>
        </is>
      </c>
      <c r="P2031" s="59" t="str"/>
      <c r="Q2031" s="59" t="str"/>
      <c r="R2031" s="52" t="inlineStr">
        <is>
          <t>The scene shows the pressure cooker lid already open and ingredients being added, indicating the pressure has already been released and the pot is being used. There is no evidence of the lid being stuck or any troubleshooting for a stuck lid.</t>
        </is>
      </c>
      <c r="S2031" s="52" t="inlineStr">
        <is>
          <t>VLM|ASR|OCR</t>
        </is>
      </c>
      <c r="T2031" s="52" t="inlineStr">
        <is>
          <t>low</t>
        </is>
      </c>
      <c r="U2031" s="52" t="inlineStr">
        <is>
          <t>The visual and audio evidence clearly depict a post-depressurization state with the lid open, not a stuck lid scenario.</t>
        </is>
      </c>
      <c r="V2031" s="45" t="inlineStr">
        <is>
          <t>R1</t>
        </is>
      </c>
      <c r="W2031" s="46" t="inlineStr">
        <is>
          <t>0</t>
        </is>
      </c>
      <c r="X2031" s="60" t="n"/>
      <c r="Y2031" s="60" t="n"/>
      <c r="Z2031" s="46" t="inlineStr">
        <is>
          <t>no</t>
        </is>
      </c>
      <c r="AA2031" s="54" t="inlineStr">
        <is>
          <t>画面显示锅盖已成功打开并加食材，未涉及打不开的故障排查。</t>
        </is>
      </c>
      <c r="AB2031" s="54" t="n"/>
      <c r="AC2031" s="46" t="inlineStr">
        <is>
          <t>completed</t>
        </is>
      </c>
      <c r="AD2031" s="46" t="inlineStr">
        <is>
          <t>2026-07-28T01:55:19+08:00</t>
        </is>
      </c>
      <c r="AE2031" s="47">
        <f>IF(AC2031&lt;&gt;"completed","",IF(W2031=O2031,"no","yes"))</f>
        <v/>
      </c>
      <c r="AF2031" s="47">
        <f>IF(AC2031&lt;&gt;"completed","",IF(AND(X2031=P2031,Y2031=Q2031),"no","yes"))</f>
        <v/>
      </c>
      <c r="AG2031" s="47">
        <f>IF(AC2031&lt;&gt;"completed","待复核",IF(OR(W2031="",Z2031="",AA2031="",AD2031=""),"缺少必填项",IF(AND(OR(AE2031="yes",AF2031="yes"),AB2031=""),"修正原因缺失",IF(OR(W2031=0,W2031=1),IF(AND(X2031="",Y2031=""),"通过","0/1级时间应留空"),IF(AND(OR(W2031=2,W2031=3),X2031&lt;&gt;"",Y2031&lt;&gt;"",X2031&gt;=I2031,Y2031&lt;=J2031,Y2031&gt;X2031),"通过","2/3级时间无效")))))</f>
        <v/>
      </c>
    </row>
    <row r="2032">
      <c r="A2032" s="45" t="inlineStr">
        <is>
          <t>VQ-049</t>
        </is>
      </c>
      <c r="B2032" s="52" t="inlineStr">
        <is>
          <t>压力锅释放压力后锅盖仍打不开时怎么办？</t>
        </is>
      </c>
      <c r="C2032" s="45" t="inlineStr">
        <is>
          <t>zh-CN</t>
        </is>
      </c>
      <c r="D2032" s="45" t="inlineStr">
        <is>
          <t>Pressure Cooker</t>
        </is>
      </c>
      <c r="E2032" s="45" t="inlineStr">
        <is>
          <t>troubleshooting</t>
        </is>
      </c>
      <c r="F2032" s="45" t="inlineStr">
        <is>
          <t>source_disjoint_test</t>
        </is>
      </c>
      <c r="G2032" s="45" t="inlineStr">
        <is>
          <t>pressure-040-scene-0017</t>
        </is>
      </c>
      <c r="H2032" s="45" t="inlineStr">
        <is>
          <t>pressure-040</t>
        </is>
      </c>
      <c r="I2032" s="59" t="inlineStr">
        <is>
          <t>204.805</t>
        </is>
      </c>
      <c r="J2032" s="59" t="inlineStr">
        <is>
          <t>208.308</t>
        </is>
      </c>
      <c r="K2032" s="45" t="inlineStr">
        <is>
          <t>items/pressure-040-scene-0017/clip.mp4</t>
        </is>
      </c>
      <c r="L2032" s="45" t="inlineStr">
        <is>
          <t>items/pressure-040-scene-0017/thumbnail.jpg</t>
        </is>
      </c>
      <c r="M2032" s="52" t="inlineStr">
        <is>
          <t>ASR: That's good. And I'm adding a little bit more salt because we're doing a savory one. Love it.
OCR: PCTV PARK CITY TELEVISION
VLM: Visual summary: A person pours a liquid from a metal cup into a pressure cooker while another person smiles nearby.
视觉摘要: 一个人将液体从金属杯倒入压力锅，旁边另一个人在微笑。
Visible product: Pressure Cooker
Visible components: metal cup; pressure cooker; plate; PCTV logo
Visible actions: pouring liquid; smiling
Visible states: liquid being poured; person holding cup
Visual uncertainty: The full product name or model is not visible. The exact contents of the cup are not identifiable.</t>
        </is>
      </c>
      <c r="N2032" s="45" t="inlineStr">
        <is>
          <t>13</t>
        </is>
      </c>
      <c r="O2032" s="45" t="inlineStr">
        <is>
          <t>0</t>
        </is>
      </c>
      <c r="P2032" s="59" t="str"/>
      <c r="Q2032" s="59" t="str"/>
      <c r="R2032" s="52" t="inlineStr">
        <is>
          <t>The scene shows liquid being poured into a pressure cooker, but does not address the issue of a lid that won't open after pressure release.</t>
        </is>
      </c>
      <c r="S2032" s="52" t="inlineStr">
        <is>
          <t>VLM</t>
        </is>
      </c>
      <c r="T2032" s="52" t="inlineStr">
        <is>
          <t>low</t>
        </is>
      </c>
      <c r="U2032" s="52" t="inlineStr">
        <is>
          <t>The scene does not contain any visual, spoken, or OCR evidence related to troubleshooting a stuck pressure cooker lid.</t>
        </is>
      </c>
      <c r="V2032" s="45" t="inlineStr">
        <is>
          <t>R1</t>
        </is>
      </c>
      <c r="W2032" s="46" t="inlineStr">
        <is>
          <t>0</t>
        </is>
      </c>
      <c r="X2032" s="60" t="n"/>
      <c r="Y2032" s="60" t="n"/>
      <c r="Z2032" s="46" t="inlineStr">
        <is>
          <t>no</t>
        </is>
      </c>
      <c r="AA2032" s="54" t="inlineStr">
        <is>
          <t>第1-6帧（t=204.8s-208.3s）只有倒液体动作，没有释放压力或锅盖打不开的处理。</t>
        </is>
      </c>
      <c r="AB2032" s="54" t="n"/>
      <c r="AC2032" s="46" t="inlineStr">
        <is>
          <t>completed</t>
        </is>
      </c>
      <c r="AD2032" s="46" t="inlineStr">
        <is>
          <t>2026-07-28T02:00:15+08:00</t>
        </is>
      </c>
      <c r="AE2032" s="47">
        <f>IF(AC2032&lt;&gt;"completed","",IF(W2032=O2032,"no","yes"))</f>
        <v/>
      </c>
      <c r="AF2032" s="47">
        <f>IF(AC2032&lt;&gt;"completed","",IF(AND(X2032=P2032,Y2032=Q2032),"no","yes"))</f>
        <v/>
      </c>
      <c r="AG2032" s="47">
        <f>IF(AC2032&lt;&gt;"completed","待复核",IF(OR(W2032="",Z2032="",AA2032="",AD2032=""),"缺少必填项",IF(AND(OR(AE2032="yes",AF2032="yes"),AB2032=""),"修正原因缺失",IF(OR(W2032=0,W2032=1),IF(AND(X2032="",Y2032=""),"通过","0/1级时间应留空"),IF(AND(OR(W2032=2,W2032=3),X2032&lt;&gt;"",Y2032&lt;&gt;"",X2032&gt;=I2032,Y2032&lt;=J2032,Y2032&gt;X2032),"通过","2/3级时间无效")))))</f>
        <v/>
      </c>
    </row>
    <row r="2033">
      <c r="A2033" s="45" t="inlineStr">
        <is>
          <t>VQ-049</t>
        </is>
      </c>
      <c r="B2033" s="52" t="inlineStr">
        <is>
          <t>压力锅释放压力后锅盖仍打不开时怎么办？</t>
        </is>
      </c>
      <c r="C2033" s="45" t="inlineStr">
        <is>
          <t>zh-CN</t>
        </is>
      </c>
      <c r="D2033" s="45" t="inlineStr">
        <is>
          <t>Pressure Cooker</t>
        </is>
      </c>
      <c r="E2033" s="45" t="inlineStr">
        <is>
          <t>troubleshooting</t>
        </is>
      </c>
      <c r="F2033" s="45" t="inlineStr">
        <is>
          <t>source_disjoint_test</t>
        </is>
      </c>
      <c r="G2033" s="45" t="inlineStr">
        <is>
          <t>pressure-037-scene-0011</t>
        </is>
      </c>
      <c r="H2033" s="45" t="inlineStr">
        <is>
          <t>pressure-037</t>
        </is>
      </c>
      <c r="I2033" s="59" t="inlineStr">
        <is>
          <t>54.17</t>
        </is>
      </c>
      <c r="J2033" s="59" t="inlineStr">
        <is>
          <t>61.384</t>
        </is>
      </c>
      <c r="K2033" s="45" t="inlineStr">
        <is>
          <t>items/pressure-037-scene-0011/clip.mp4</t>
        </is>
      </c>
      <c r="L2033" s="45" t="inlineStr">
        <is>
          <t>items/pressure-037-scene-0011/thumbnail.jpg</t>
        </is>
      </c>
      <c r="M2033" s="52" t="inlineStr">
        <is>
          <t>OCR: INSIDERPICKS The creamiest mac and cheese NSTDER PICKS Or even hard-boiled eggs.
VLM: Visual summary: A hand places eggs into a steamer basket inside a pressure cooker.
视觉摘要: 一只手将鸡蛋放入压力锅内的蒸笼中。
Visible product: Pressure Cooker
Visible components: pressure cooker; steamer basket; eggs; hand
Visible actions: placing eggs into steamer basket
Visible warnings: INSIDER PICKS</t>
        </is>
      </c>
      <c r="N2033" s="45" t="inlineStr">
        <is>
          <t>14</t>
        </is>
      </c>
      <c r="O2033" s="45" t="inlineStr">
        <is>
          <t>0</t>
        </is>
      </c>
      <c r="P2033" s="59" t="str"/>
      <c r="Q2033" s="59" t="str"/>
      <c r="R2033" s="52" t="inlineStr">
        <is>
          <t>The scene shows eggs being placed into a steamer basket inside a pressure cooker, which is unrelated to troubleshooting a pressure cooker lid that won't open after pressure release.</t>
        </is>
      </c>
      <c r="S2033" s="52" t="inlineStr">
        <is>
          <t>VLM</t>
        </is>
      </c>
      <c r="T2033" s="52" t="inlineStr">
        <is>
          <t>low</t>
        </is>
      </c>
      <c r="U2033" s="52" t="inlineStr">
        <is>
          <t>The visual content clearly depicts a setup action, not a troubleshooting step.</t>
        </is>
      </c>
      <c r="V2033" s="45" t="inlineStr">
        <is>
          <t>R1</t>
        </is>
      </c>
      <c r="W2033" s="46" t="inlineStr">
        <is>
          <t>0</t>
        </is>
      </c>
      <c r="X2033" s="60" t="n"/>
      <c r="Y2033" s="60" t="n"/>
      <c r="Z2033" s="46" t="inlineStr">
        <is>
          <t>no</t>
        </is>
      </c>
      <c r="AA2033" s="54" t="inlineStr">
        <is>
          <t>画面中没有压力释放、锅盖打不开或相关 troubleshoot 动作。</t>
        </is>
      </c>
      <c r="AB2033" s="54" t="n"/>
      <c r="AC2033" s="46" t="inlineStr">
        <is>
          <t>completed</t>
        </is>
      </c>
      <c r="AD2033" s="46" t="inlineStr">
        <is>
          <t>2026-07-28T01:55:19+08:00</t>
        </is>
      </c>
      <c r="AE2033" s="47">
        <f>IF(AC2033&lt;&gt;"completed","",IF(W2033=O2033,"no","yes"))</f>
        <v/>
      </c>
      <c r="AF2033" s="47">
        <f>IF(AC2033&lt;&gt;"completed","",IF(AND(X2033=P2033,Y2033=Q2033),"no","yes"))</f>
        <v/>
      </c>
      <c r="AG2033" s="47">
        <f>IF(AC2033&lt;&gt;"completed","待复核",IF(OR(W2033="",Z2033="",AA2033="",AD2033=""),"缺少必填项",IF(AND(OR(AE2033="yes",AF2033="yes"),AB2033=""),"修正原因缺失",IF(OR(W2033=0,W2033=1),IF(AND(X2033="",Y2033=""),"通过","0/1级时间应留空"),IF(AND(OR(W2033=2,W2033=3),X2033&lt;&gt;"",Y2033&lt;&gt;"",X2033&gt;=I2033,Y2033&lt;=J2033,Y2033&gt;X2033),"通过","2/3级时间无效")))))</f>
        <v/>
      </c>
    </row>
    <row r="2034">
      <c r="A2034" s="45" t="inlineStr">
        <is>
          <t>VQ-049</t>
        </is>
      </c>
      <c r="B2034" s="52" t="inlineStr">
        <is>
          <t>压力锅释放压力后锅盖仍打不开时怎么办？</t>
        </is>
      </c>
      <c r="C2034" s="45" t="inlineStr">
        <is>
          <t>zh-CN</t>
        </is>
      </c>
      <c r="D2034" s="45" t="inlineStr">
        <is>
          <t>Pressure Cooker</t>
        </is>
      </c>
      <c r="E2034" s="45" t="inlineStr">
        <is>
          <t>troubleshooting</t>
        </is>
      </c>
      <c r="F2034" s="45" t="inlineStr">
        <is>
          <t>source_disjoint_test</t>
        </is>
      </c>
      <c r="G2034" s="45" t="inlineStr">
        <is>
          <t>pressure-011-scene-0017</t>
        </is>
      </c>
      <c r="H2034" s="45" t="inlineStr">
        <is>
          <t>pressure-011</t>
        </is>
      </c>
      <c r="I2034" s="59" t="inlineStr">
        <is>
          <t>136.67</t>
        </is>
      </c>
      <c r="J2034" s="59" t="inlineStr">
        <is>
          <t>143.744</t>
        </is>
      </c>
      <c r="K2034" s="45" t="inlineStr">
        <is>
          <t>items/pressure-011-scene-0017/clip.mp4</t>
        </is>
      </c>
      <c r="L2034" s="45" t="inlineStr">
        <is>
          <t>items/pressure-011-scene-0017/thumbnail.jpg</t>
        </is>
      </c>
      <c r="M2034" s="52" t="inlineStr">
        <is>
          <t>ASR: our pork has been keeping warm in the Instapot so now we're gonna go ahead and open the Instapot and that delicious smell has just filled the room and take
VLM: Visual summary: A person in a white coat and black gloves is opening the lid of a stainless steel pressure cooker on a metal countertop in a kitchen.
视觉摘要: 一名穿着白色外套和黑色手套的人正在厨房的金属台面上打开一个不锈钢压力锅的盖子。
Visible product: Pressure Cooker
Visible components: stainless steel pressure cooker; black lid; digital display; green cutting board; metal spoon; metal countertop; oven; metal cart
Visible actions: opening the lid of the pressure cooker
Visible states: lid being lifted off the pressure cooker</t>
        </is>
      </c>
      <c r="N2034" s="45" t="inlineStr">
        <is>
          <t>15</t>
        </is>
      </c>
      <c r="O2034" s="45" t="inlineStr">
        <is>
          <t>1</t>
        </is>
      </c>
      <c r="P2034" s="59" t="str"/>
      <c r="Q2034" s="59" t="str"/>
      <c r="R2034" s="52" t="inlineStr">
        <is>
          <t>The scene shows a person opening the lid of a pressure cooker, but there is no visual or spoken evidence of the lid being stuck after pressure release or any troubleshooting steps for that issue.</t>
        </is>
      </c>
      <c r="S2034" s="52" t="inlineStr">
        <is>
          <t>VLM</t>
        </is>
      </c>
      <c r="T2034" s="52" t="inlineStr">
        <is>
          <t>low</t>
        </is>
      </c>
      <c r="U2034" s="52" t="inlineStr">
        <is>
          <t>The action shown is opening the lid, not dealing with a stuck lid after pressure release, and no troubleshooting is visible or mentioned.</t>
        </is>
      </c>
      <c r="V2034" s="45" t="inlineStr">
        <is>
          <t>R1</t>
        </is>
      </c>
      <c r="W2034" s="46" t="inlineStr">
        <is>
          <t>1</t>
        </is>
      </c>
      <c r="X2034" s="60" t="n"/>
      <c r="Y2034" s="60" t="n"/>
      <c r="Z2034" s="46" t="inlineStr">
        <is>
          <t>no</t>
        </is>
      </c>
      <c r="AA2034" s="54" t="inlineStr">
        <is>
          <t>画面为正常开盖，未展示锅盖卡住故障处理。</t>
        </is>
      </c>
      <c r="AB2034" s="54" t="n"/>
      <c r="AC2034" s="46" t="inlineStr">
        <is>
          <t>completed</t>
        </is>
      </c>
      <c r="AD2034" s="46" t="inlineStr">
        <is>
          <t>2026-07-28T01:55:19+08:00</t>
        </is>
      </c>
      <c r="AE2034" s="47">
        <f>IF(AC2034&lt;&gt;"completed","",IF(W2034=O2034,"no","yes"))</f>
        <v/>
      </c>
      <c r="AF2034" s="47">
        <f>IF(AC2034&lt;&gt;"completed","",IF(AND(X2034=P2034,Y2034=Q2034),"no","yes"))</f>
        <v/>
      </c>
      <c r="AG2034" s="47">
        <f>IF(AC2034&lt;&gt;"completed","待复核",IF(OR(W2034="",Z2034="",AA2034="",AD2034=""),"缺少必填项",IF(AND(OR(AE2034="yes",AF2034="yes"),AB2034=""),"修正原因缺失",IF(OR(W2034=0,W2034=1),IF(AND(X2034="",Y2034=""),"通过","0/1级时间应留空"),IF(AND(OR(W2034=2,W2034=3),X2034&lt;&gt;"",Y2034&lt;&gt;"",X2034&gt;=I2034,Y2034&lt;=J2034,Y2034&gt;X2034),"通过","2/3级时间无效")))))</f>
        <v/>
      </c>
    </row>
    <row r="2035">
      <c r="A2035" s="45" t="inlineStr">
        <is>
          <t>VQ-049</t>
        </is>
      </c>
      <c r="B2035" s="52" t="inlineStr">
        <is>
          <t>压力锅释放压力后锅盖仍打不开时怎么办？</t>
        </is>
      </c>
      <c r="C2035" s="45" t="inlineStr">
        <is>
          <t>zh-CN</t>
        </is>
      </c>
      <c r="D2035" s="45" t="inlineStr">
        <is>
          <t>Pressure Cooker</t>
        </is>
      </c>
      <c r="E2035" s="45" t="inlineStr">
        <is>
          <t>troubleshooting</t>
        </is>
      </c>
      <c r="F2035" s="45" t="inlineStr">
        <is>
          <t>source_disjoint_test</t>
        </is>
      </c>
      <c r="G2035" s="45" t="inlineStr">
        <is>
          <t>pressure-040-scene-0008</t>
        </is>
      </c>
      <c r="H2035" s="45" t="inlineStr">
        <is>
          <t>pressure-040</t>
        </is>
      </c>
      <c r="I2035" s="59" t="inlineStr">
        <is>
          <t>111.311</t>
        </is>
      </c>
      <c r="J2035" s="59" t="inlineStr">
        <is>
          <t>125.859</t>
        </is>
      </c>
      <c r="K2035" s="45" t="inlineStr">
        <is>
          <t>items/pressure-040-scene-0008/clip.mp4</t>
        </is>
      </c>
      <c r="L2035" s="45" t="inlineStr">
        <is>
          <t>items/pressure-040-scene-0008/thumbnail.jpg</t>
        </is>
      </c>
      <c r="M2035" s="52" t="inlineStr">
        <is>
          <t>ASR: I mean, you can't cook for seven hours every day, you know? I can. I know you're saying my soft introduction cool okay so what's awesome about this is this one this model has a delayed setting okay so you can put it in and then it'll delay up to six hours really yeah isn't that cool yeah so you
OCR: PCTV PARK CITY ITYTELEV PARK PARK CITY TELE SION PARK CITY TELEVISION KLITY TELEY RARK CITYEELEVISION TELEVISION
VLM: Visual summary: Two women are in a television studio set, standing behind a counter with a pressure cooker and other kitchen items. One woman is holding and gesturing toward the pressure cooker while speaking to the other.
视觉摘要: 两名女性站在电视演播室的台子后面，台上放着一个压力锅和其他厨房用品。其中一名女性正拿着并指着压力锅，与另一名女性交谈。
Visible product: Pressure Cooker
Visible components: pressure cooker; milk carton; pumpkin; coffee cup; spoon; kitchen sink faucet; PCTV logo banners; television screens
Visible actions: woman holding pressure cooker; woman gesturing with hands; woman speaking; woman listening</t>
        </is>
      </c>
      <c r="N2035" s="45" t="inlineStr">
        <is>
          <t>16</t>
        </is>
      </c>
      <c r="O2035" s="45" t="inlineStr">
        <is>
          <t>0</t>
        </is>
      </c>
      <c r="P2035" s="59" t="str"/>
      <c r="Q2035" s="59" t="str"/>
      <c r="R2035" s="52" t="inlineStr">
        <is>
          <t>The scene shows a pressure cooker being discussed in a studio setting, but no troubleshooting steps or actions are visible or described for when the lid won't open after pressure release.</t>
        </is>
      </c>
      <c r="S2035" s="52" t="inlineStr">
        <is>
          <t>VLM</t>
        </is>
      </c>
      <c r="T2035" s="52" t="inlineStr">
        <is>
          <t>low</t>
        </is>
      </c>
      <c r="U2035" s="52" t="inlineStr">
        <is>
          <t>No evidence of pressure release or lid-opening troubleshooting is present in the visual, audio, or text content.</t>
        </is>
      </c>
      <c r="V2035" s="45" t="inlineStr">
        <is>
          <t>R1</t>
        </is>
      </c>
      <c r="W2035" s="46" t="inlineStr">
        <is>
          <t>1</t>
        </is>
      </c>
      <c r="X2035" s="60" t="n"/>
      <c r="Y2035" s="60" t="n"/>
      <c r="Z2035" s="46" t="inlineStr">
        <is>
          <t>no</t>
        </is>
      </c>
      <c r="AA2035" s="54" t="inlineStr">
        <is>
          <t>全部6帧（t=111.3s–125.9s）为PCTV演播室访谈场景，桌上可见一台压力锅作为展示品，两位主持人仅讨论产品功能（如延时设置），未演示任何锅盖卡住后的排障步骤。</t>
        </is>
      </c>
      <c r="AB2035" s="54" t="inlineStr">
        <is>
          <t>AI=0→R1=1：压力锅产品在演播室桌面上清晰可见并作为谈话主题道具，但确实未回答'释放压力后盖打不开怎么办'的查询内容。</t>
        </is>
      </c>
      <c r="AC2035" s="46" t="inlineStr">
        <is>
          <t>completed</t>
        </is>
      </c>
      <c r="AD2035" s="46" t="inlineStr">
        <is>
          <t>2026-07-28T02:12:44+08:00</t>
        </is>
      </c>
      <c r="AE2035" s="47">
        <f>IF(AC2035&lt;&gt;"completed","",IF(W2035=O2035,"no","yes"))</f>
        <v/>
      </c>
      <c r="AF2035" s="47">
        <f>IF(AC2035&lt;&gt;"completed","",IF(AND(X2035=P2035,Y2035=Q2035),"no","yes"))</f>
        <v/>
      </c>
      <c r="AG2035" s="47">
        <f>IF(AC2035&lt;&gt;"completed","待复核",IF(OR(W2035="",Z2035="",AA2035="",AD2035=""),"缺少必填项",IF(AND(OR(AE2035="yes",AF2035="yes"),AB2035=""),"修正原因缺失",IF(OR(W2035=0,W2035=1),IF(AND(X2035="",Y2035=""),"通过","0/1级时间应留空"),IF(AND(OR(W2035=2,W2035=3),X2035&lt;&gt;"",Y2035&lt;&gt;"",X2035&gt;=I2035,Y2035&lt;=J2035,Y2035&gt;X2035),"通过","2/3级时间无效")))))</f>
        <v/>
      </c>
    </row>
    <row r="2036">
      <c r="A2036" s="45" t="inlineStr">
        <is>
          <t>VQ-049</t>
        </is>
      </c>
      <c r="B2036" s="52" t="inlineStr">
        <is>
          <t>压力锅释放压力后锅盖仍打不开时怎么办？</t>
        </is>
      </c>
      <c r="C2036" s="45" t="inlineStr">
        <is>
          <t>zh-CN</t>
        </is>
      </c>
      <c r="D2036" s="45" t="inlineStr">
        <is>
          <t>Pressure Cooker</t>
        </is>
      </c>
      <c r="E2036" s="45" t="inlineStr">
        <is>
          <t>troubleshooting</t>
        </is>
      </c>
      <c r="F2036" s="45" t="inlineStr">
        <is>
          <t>source_disjoint_test</t>
        </is>
      </c>
      <c r="G2036" s="45" t="inlineStr">
        <is>
          <t>pressure-037-scene-0014</t>
        </is>
      </c>
      <c r="H2036" s="45" t="inlineStr">
        <is>
          <t>pressure-037</t>
        </is>
      </c>
      <c r="I2036" s="59" t="inlineStr">
        <is>
          <t>77.731</t>
        </is>
      </c>
      <c r="J2036" s="59" t="inlineStr">
        <is>
          <t>80.234</t>
        </is>
      </c>
      <c r="K2036" s="45" t="inlineStr">
        <is>
          <t>items/pressure-037-scene-0014/clip.mp4</t>
        </is>
      </c>
      <c r="L2036" s="45" t="inlineStr">
        <is>
          <t>items/pressure-037-scene-0014/thumbnail.jpg</t>
        </is>
      </c>
      <c r="M2036" s="52" t="inlineStr">
        <is>
          <t>OCR: INSIDE RICKS
VLM: Visual summary: A hand is pressing a button on an Instant Pot pressure cooker, which displays a digital timer reading '48'.
视觉摘要: 一只手正在按压一个显示数字计时器为“48”的Instant Pot压力锅的按钮。
Visible product: Instant Pot
Visible components: digital display; control panel; buttons; hand; pressure cooker body
Visible actions: pressing a button
Visible states: digital display showing '48'; button being pressed</t>
        </is>
      </c>
      <c r="N2036" s="45" t="inlineStr">
        <is>
          <t>17</t>
        </is>
      </c>
      <c r="O2036" s="45" t="inlineStr">
        <is>
          <t>0</t>
        </is>
      </c>
      <c r="P2036" s="59" t="str"/>
      <c r="Q2036" s="59" t="str"/>
      <c r="R2036" s="52" t="inlineStr">
        <is>
          <t>The scene shows a hand pressing a button on an Instant Pot while the timer displays '48', indicating normal operation or timer adjustment, not pressure release or lid opening troubleshooting.</t>
        </is>
      </c>
      <c r="S2036" s="52" t="inlineStr">
        <is>
          <t>VLM</t>
        </is>
      </c>
      <c r="T2036" s="52" t="inlineStr">
        <is>
          <t>low</t>
        </is>
      </c>
      <c r="U2036" s="52" t="inlineStr">
        <is>
          <t>No evidence of pressure release, lid stuck, or troubleshooting steps related to the question.</t>
        </is>
      </c>
      <c r="V2036" s="45" t="inlineStr">
        <is>
          <t>R1</t>
        </is>
      </c>
      <c r="W2036" s="46" t="inlineStr">
        <is>
          <t>0</t>
        </is>
      </c>
      <c r="X2036" s="60" t="n"/>
      <c r="Y2036" s="60" t="n"/>
      <c r="Z2036" s="46" t="inlineStr">
        <is>
          <t>no</t>
        </is>
      </c>
      <c r="AA2036" s="54" t="inlineStr">
        <is>
          <t>全部6帧为控制面板操作，无锅盖打不开的排查或压力释放后处理内容。</t>
        </is>
      </c>
      <c r="AB2036" s="54" t="n"/>
      <c r="AC2036" s="46" t="inlineStr">
        <is>
          <t>completed</t>
        </is>
      </c>
      <c r="AD2036" s="46" t="inlineStr">
        <is>
          <t>2026-07-28T02:00:15+08:00</t>
        </is>
      </c>
      <c r="AE2036" s="47">
        <f>IF(AC2036&lt;&gt;"completed","",IF(W2036=O2036,"no","yes"))</f>
        <v/>
      </c>
      <c r="AF2036" s="47">
        <f>IF(AC2036&lt;&gt;"completed","",IF(AND(X2036=P2036,Y2036=Q2036),"no","yes"))</f>
        <v/>
      </c>
      <c r="AG2036" s="47">
        <f>IF(AC2036&lt;&gt;"completed","待复核",IF(OR(W2036="",Z2036="",AA2036="",AD2036=""),"缺少必填项",IF(AND(OR(AE2036="yes",AF2036="yes"),AB2036=""),"修正原因缺失",IF(OR(W2036=0,W2036=1),IF(AND(X2036="",Y2036=""),"通过","0/1级时间应留空"),IF(AND(OR(W2036=2,W2036=3),X2036&lt;&gt;"",Y2036&lt;&gt;"",X2036&gt;=I2036,Y2036&lt;=J2036,Y2036&gt;X2036),"通过","2/3级时间无效")))))</f>
        <v/>
      </c>
    </row>
    <row r="2037">
      <c r="A2037" s="45" t="inlineStr">
        <is>
          <t>VQ-049</t>
        </is>
      </c>
      <c r="B2037" s="52" t="inlineStr">
        <is>
          <t>压力锅释放压力后锅盖仍打不开时怎么办？</t>
        </is>
      </c>
      <c r="C2037" s="45" t="inlineStr">
        <is>
          <t>zh-CN</t>
        </is>
      </c>
      <c r="D2037" s="45" t="inlineStr">
        <is>
          <t>Pressure Cooker</t>
        </is>
      </c>
      <c r="E2037" s="45" t="inlineStr">
        <is>
          <t>troubleshooting</t>
        </is>
      </c>
      <c r="F2037" s="45" t="inlineStr">
        <is>
          <t>source_disjoint_test</t>
        </is>
      </c>
      <c r="G2037" s="45" t="inlineStr">
        <is>
          <t>pressure-012-scene-0023</t>
        </is>
      </c>
      <c r="H2037" s="45" t="inlineStr">
        <is>
          <t>pressure-012</t>
        </is>
      </c>
      <c r="I2037" s="59" t="inlineStr">
        <is>
          <t>84.785</t>
        </is>
      </c>
      <c r="J2037" s="59" t="inlineStr">
        <is>
          <t>88.488</t>
        </is>
      </c>
      <c r="K2037" s="45" t="inlineStr">
        <is>
          <t>items/pressure-012-scene-0023/clip.mp4</t>
        </is>
      </c>
      <c r="L2037" s="45" t="inlineStr">
        <is>
          <t>items/pressure-012-scene-0023/thumbnail.jpg</t>
        </is>
      </c>
      <c r="M2037" s="52" t="inlineStr">
        <is>
          <t>VLM: Visual summary: A hand stirs chunks of food in a dark liquid inside a pressure cooker.
视觉摘要: 一只手在压力锅内搅拌食物块和深色液体。
Visible product: Pressure Cooker
Visible components: pressure cooker; wooden spoon; chopped food; dark liquid; garlic cloves; green onions; red and white checkered cloth
Visible actions: stirring
Visible states: boiling; bubbling</t>
        </is>
      </c>
      <c r="N2037" s="45" t="inlineStr">
        <is>
          <t>18</t>
        </is>
      </c>
      <c r="O2037" s="45" t="inlineStr">
        <is>
          <t>0</t>
        </is>
      </c>
      <c r="P2037" s="59" t="str"/>
      <c r="Q2037" s="59" t="str"/>
      <c r="R2037" s="52" t="inlineStr">
        <is>
          <t>The scene shows stirring food in a pressure cooker while boiling, with no indication of pressure release or lid-stuck issue.</t>
        </is>
      </c>
      <c r="S2037" s="52" t="inlineStr">
        <is>
          <t>VLM</t>
        </is>
      </c>
      <c r="T2037" s="52" t="inlineStr">
        <is>
          <t>low</t>
        </is>
      </c>
      <c r="U2037" s="52" t="inlineStr">
        <is>
          <t>No visual or textual evidence of pressure release or lid-stuck problem.</t>
        </is>
      </c>
      <c r="V2037" s="45" t="inlineStr">
        <is>
          <t>R1</t>
        </is>
      </c>
      <c r="W2037" s="46" t="inlineStr">
        <is>
          <t>1</t>
        </is>
      </c>
      <c r="X2037" s="60" t="n"/>
      <c r="Y2037" s="60" t="n"/>
      <c r="Z2037" s="46" t="inlineStr">
        <is>
          <t>no</t>
        </is>
      </c>
      <c r="AA2037" s="54" t="inlineStr">
        <is>
          <t>全部6帧展示锅内食材搅拌，锅盖未出现，也无释压后开盖困难的解决方法演示。</t>
        </is>
      </c>
      <c r="AB2037" s="54" t="inlineStr">
        <is>
          <t>AI=0→R1=1：压力锅产品可见，但画面未展示释压后开盖相关操作。</t>
        </is>
      </c>
      <c r="AC2037" s="46" t="inlineStr">
        <is>
          <t>completed</t>
        </is>
      </c>
      <c r="AD2037" s="46" t="inlineStr">
        <is>
          <t>2026-07-28T02:00:15+08:00</t>
        </is>
      </c>
      <c r="AE2037" s="47">
        <f>IF(AC2037&lt;&gt;"completed","",IF(W2037=O2037,"no","yes"))</f>
        <v/>
      </c>
      <c r="AF2037" s="47">
        <f>IF(AC2037&lt;&gt;"completed","",IF(AND(X2037=P2037,Y2037=Q2037),"no","yes"))</f>
        <v/>
      </c>
      <c r="AG2037" s="47">
        <f>IF(AC2037&lt;&gt;"completed","待复核",IF(OR(W2037="",Z2037="",AA2037="",AD2037=""),"缺少必填项",IF(AND(OR(AE2037="yes",AF2037="yes"),AB2037=""),"修正原因缺失",IF(OR(W2037=0,W2037=1),IF(AND(X2037="",Y2037=""),"通过","0/1级时间应留空"),IF(AND(OR(W2037=2,W2037=3),X2037&lt;&gt;"",Y2037&lt;&gt;"",X2037&gt;=I2037,Y2037&lt;=J2037,Y2037&gt;X2037),"通过","2/3级时间无效")))))</f>
        <v/>
      </c>
    </row>
    <row r="2038">
      <c r="A2038" s="45" t="inlineStr">
        <is>
          <t>VQ-049</t>
        </is>
      </c>
      <c r="B2038" s="52" t="inlineStr">
        <is>
          <t>压力锅释放压力后锅盖仍打不开时怎么办？</t>
        </is>
      </c>
      <c r="C2038" s="45" t="inlineStr">
        <is>
          <t>zh-CN</t>
        </is>
      </c>
      <c r="D2038" s="45" t="inlineStr">
        <is>
          <t>Pressure Cooker</t>
        </is>
      </c>
      <c r="E2038" s="45" t="inlineStr">
        <is>
          <t>troubleshooting</t>
        </is>
      </c>
      <c r="F2038" s="45" t="inlineStr">
        <is>
          <t>source_disjoint_test</t>
        </is>
      </c>
      <c r="G2038" s="45" t="inlineStr">
        <is>
          <t>pressure-012-scene-0017</t>
        </is>
      </c>
      <c r="H2038" s="45" t="inlineStr">
        <is>
          <t>pressure-012</t>
        </is>
      </c>
      <c r="I2038" s="59" t="inlineStr">
        <is>
          <t>62.462</t>
        </is>
      </c>
      <c r="J2038" s="59" t="inlineStr">
        <is>
          <t>66.133</t>
        </is>
      </c>
      <c r="K2038" s="45" t="inlineStr">
        <is>
          <t>items/pressure-012-scene-0017/clip.mp4</t>
        </is>
      </c>
      <c r="L2038" s="45" t="inlineStr">
        <is>
          <t>items/pressure-012-scene-0017/thumbnail.jpg</t>
        </is>
      </c>
      <c r="M2038" s="52" t="inlineStr">
        <is>
          <t>OCR: Ultra Start
VLM: Visual summary: A hand is placing the lid on a pressure cooker containing chicken pieces and sauce, which are being stirred with a spatula.
视觉摘要: 一只手正在将盖子盖上一个装有鸡肉块和酱汁的压力锅，锅内用锅铲搅拌。
Visible product: Pressure Cooker
Visible components: pressure cooker; lid; spatula; chicken pieces; sauce; garlic cloves; green onions
Visible actions: stirring; placing lid on pressure cooker
Visible states: chicken pieces coated in sauce; lid being closed</t>
        </is>
      </c>
      <c r="N2038" s="45" t="inlineStr">
        <is>
          <t>19</t>
        </is>
      </c>
      <c r="O2038" s="45" t="inlineStr">
        <is>
          <t>0</t>
        </is>
      </c>
      <c r="P2038" s="59" t="str"/>
      <c r="Q2038" s="59" t="str"/>
      <c r="R2038" s="52" t="inlineStr">
        <is>
          <t>The scene shows a lid being placed on a pressure cooker, not addressing the issue of a stuck lid after pressure release.</t>
        </is>
      </c>
      <c r="S2038" s="52" t="inlineStr">
        <is>
          <t>VLM</t>
        </is>
      </c>
      <c r="T2038" s="52" t="inlineStr">
        <is>
          <t>low</t>
        </is>
      </c>
      <c r="U2038" s="52" t="inlineStr">
        <is>
          <t>The scene depicts lid placement, not troubleshooting a stuck lid post-pressure release.</t>
        </is>
      </c>
      <c r="V2038" s="45" t="inlineStr">
        <is>
          <t>R1</t>
        </is>
      </c>
      <c r="W2038" s="46" t="inlineStr">
        <is>
          <t>0</t>
        </is>
      </c>
      <c r="X2038" s="60" t="n"/>
      <c r="Y2038" s="60" t="n"/>
      <c r="Z2038" s="46" t="inlineStr">
        <is>
          <t>no</t>
        </is>
      </c>
      <c r="AA2038" s="54" t="inlineStr">
        <is>
          <t>画面中盖子被正常放上/旋拧，没有出现'盖子打不开'的故障画面或处理演示。</t>
        </is>
      </c>
      <c r="AB2038" s="54" t="n"/>
      <c r="AC2038" s="46" t="inlineStr">
        <is>
          <t>completed</t>
        </is>
      </c>
      <c r="AD2038" s="46" t="inlineStr">
        <is>
          <t>2026-07-28T01:55:19+08:00</t>
        </is>
      </c>
      <c r="AE2038" s="47">
        <f>IF(AC2038&lt;&gt;"completed","",IF(W2038=O2038,"no","yes"))</f>
        <v/>
      </c>
      <c r="AF2038" s="47">
        <f>IF(AC2038&lt;&gt;"completed","",IF(AND(X2038=P2038,Y2038=Q2038),"no","yes"))</f>
        <v/>
      </c>
      <c r="AG2038" s="47">
        <f>IF(AC2038&lt;&gt;"completed","待复核",IF(OR(W2038="",Z2038="",AA2038="",AD2038=""),"缺少必填项",IF(AND(OR(AE2038="yes",AF2038="yes"),AB2038=""),"修正原因缺失",IF(OR(W2038=0,W2038=1),IF(AND(X2038="",Y2038=""),"通过","0/1级时间应留空"),IF(AND(OR(W2038=2,W2038=3),X2038&lt;&gt;"",Y2038&lt;&gt;"",X2038&gt;=I2038,Y2038&lt;=J2038,Y2038&gt;X2038),"通过","2/3级时间无效")))))</f>
        <v/>
      </c>
    </row>
    <row r="2039">
      <c r="A2039" s="45" t="inlineStr">
        <is>
          <t>VQ-049</t>
        </is>
      </c>
      <c r="B2039" s="52" t="inlineStr">
        <is>
          <t>压力锅释放压力后锅盖仍打不开时怎么办？</t>
        </is>
      </c>
      <c r="C2039" s="45" t="inlineStr">
        <is>
          <t>zh-CN</t>
        </is>
      </c>
      <c r="D2039" s="45" t="inlineStr">
        <is>
          <t>Pressure Cooker</t>
        </is>
      </c>
      <c r="E2039" s="45" t="inlineStr">
        <is>
          <t>troubleshooting</t>
        </is>
      </c>
      <c r="F2039" s="45" t="inlineStr">
        <is>
          <t>source_disjoint_test</t>
        </is>
      </c>
      <c r="G2039" s="45" t="inlineStr">
        <is>
          <t>pressure-010-scene-0010</t>
        </is>
      </c>
      <c r="H2039" s="45" t="inlineStr">
        <is>
          <t>pressure-010</t>
        </is>
      </c>
      <c r="I2039" s="59" t="inlineStr">
        <is>
          <t>240.007</t>
        </is>
      </c>
      <c r="J2039" s="59" t="inlineStr">
        <is>
          <t>251.08</t>
        </is>
      </c>
      <c r="K2039" s="45" t="inlineStr">
        <is>
          <t>items/pressure-010-scene-0010/clip.mp4</t>
        </is>
      </c>
      <c r="L2039" s="45" t="inlineStr">
        <is>
          <t>items/pressure-010-scene-0010/thumbnail.jpg</t>
        </is>
      </c>
      <c r="M2039" s="52" t="inlineStr">
        <is>
          <t>ASR: taste test and yep that is really really salty otherwise this would be a perfectly good pot of mac and cheese
OCR: Thomas Medbourne Director/Editor Dylan Ferguson Host/Narrator/Editor KatyHackworth Sound Design/Editor Note: No one was harmed in the eating of this macaroni. However, slight illness did occur.
VLM: Visual summary: A stainless steel pressure cooker sits on a countertop next to a paper bowl of cooked macaroni and a spoon.
视觉摘要: 一个不锈钢压力锅放在台面上，旁边是一个装有煮熟通心粉的纸碗和一把勺子。
Visible product: Pressure Cooker
Visible components: stainless steel pressure cooker; paper bowl; spoon; countertop; red chair back
Visible warnings: Note: No one was harmed in the eating of this macaroni. However, slight illness did occur.</t>
        </is>
      </c>
      <c r="N2039" s="45" t="inlineStr">
        <is>
          <t>20</t>
        </is>
      </c>
      <c r="O2039" s="45" t="inlineStr">
        <is>
          <t>0</t>
        </is>
      </c>
      <c r="P2039" s="59" t="str"/>
      <c r="Q2039" s="59" t="str"/>
      <c r="R2039" s="52" t="inlineStr">
        <is>
          <t>The scene shows a pressure cooker but does not address the issue of a stuck lid after pressure release, nor does it provide any troubleshooting steps.</t>
        </is>
      </c>
      <c r="S2039" s="52" t="inlineStr">
        <is>
          <t>VLM</t>
        </is>
      </c>
      <c r="T2039" s="52" t="inlineStr">
        <is>
          <t>low</t>
        </is>
      </c>
      <c r="U2039" s="52" t="inlineStr">
        <is>
          <t>No evidence of any action, instruction, or visual cue related to troubleshooting a stuck pressure cooker lid.</t>
        </is>
      </c>
      <c r="V2039" s="45" t="inlineStr">
        <is>
          <t>R1</t>
        </is>
      </c>
      <c r="W2039" s="46" t="n">
        <v>1</v>
      </c>
      <c r="X2039" s="60" t="n"/>
      <c r="Y2039" s="60" t="n"/>
      <c r="Z2039" s="46" t="inlineStr">
        <is>
          <t>no</t>
        </is>
      </c>
      <c r="AA2039" s="54" t="inlineStr">
        <is>
          <t>画面为压力锅与通心粉盘的静态镜头加黑底制作人员名单；未演示泄压后锅盖仍打不开时的处理或排查动作。</t>
        </is>
      </c>
      <c r="AB2039" s="54" t="inlineStr">
        <is>
          <t>第三轮仲裁修正：R1原记录 等级=0 时间=[None,None] 泄漏=no → 仲裁 等级=1 时间=[None,None] 泄漏=no。理由：压力锅在静态镜头中清晰可见，但未演示泄压后锅盖打不开的处理，采纳复核方1级意见。</t>
        </is>
      </c>
      <c r="AC2039" s="46" t="inlineStr">
        <is>
          <t>completed</t>
        </is>
      </c>
      <c r="AD2039" s="46" t="inlineStr">
        <is>
          <t>2026-07-28T20:35:21+08:00</t>
        </is>
      </c>
      <c r="AE2039" s="47">
        <f>IF(AC2039&lt;&gt;"completed","",IF(W2039=O2039,"no","yes"))</f>
        <v/>
      </c>
      <c r="AF2039" s="47">
        <f>IF(AC2039&lt;&gt;"completed","",IF(AND(X2039=P2039,Y2039=Q2039),"no","yes"))</f>
        <v/>
      </c>
      <c r="AG2039" s="47">
        <f>IF(AC2039&lt;&gt;"completed","待复核",IF(OR(W2039="",Z2039="",AA2039="",AD2039=""),"缺少必填项",IF(AND(OR(AE2039="yes",AF2039="yes"),AB2039=""),"修正原因缺失",IF(OR(W2039=0,W2039=1),IF(AND(X2039="",Y2039=""),"通过","0/1级时间应留空"),IF(AND(OR(W2039=2,W2039=3),X2039&lt;&gt;"",Y2039&lt;&gt;"",X2039&gt;=I2039,Y2039&lt;=J2039,Y2039&gt;X2039),"通过","2/3级时间无效")))))</f>
        <v/>
      </c>
    </row>
    <row r="2040">
      <c r="A2040" s="45" t="inlineStr">
        <is>
          <t>VQ-049</t>
        </is>
      </c>
      <c r="B2040" s="52" t="inlineStr">
        <is>
          <t>压力锅释放压力后锅盖仍打不开时怎么办？</t>
        </is>
      </c>
      <c r="C2040" s="45" t="inlineStr">
        <is>
          <t>zh-CN</t>
        </is>
      </c>
      <c r="D2040" s="45" t="inlineStr">
        <is>
          <t>Pressure Cooker</t>
        </is>
      </c>
      <c r="E2040" s="45" t="inlineStr">
        <is>
          <t>troubleshooting</t>
        </is>
      </c>
      <c r="F2040" s="45" t="inlineStr">
        <is>
          <t>source_disjoint_test</t>
        </is>
      </c>
      <c r="G2040" s="45" t="inlineStr">
        <is>
          <t>pressure-027-scene-0037</t>
        </is>
      </c>
      <c r="H2040" s="45" t="inlineStr">
        <is>
          <t>pressure-027</t>
        </is>
      </c>
      <c r="I2040" s="59" t="inlineStr">
        <is>
          <t>416.049</t>
        </is>
      </c>
      <c r="J2040" s="59" t="inlineStr">
        <is>
          <t>433.166</t>
        </is>
      </c>
      <c r="K2040" s="45" t="inlineStr">
        <is>
          <t>items/pressure-027-scene-0037/clip.mp4</t>
        </is>
      </c>
      <c r="L2040" s="45" t="inlineStr">
        <is>
          <t>items/pressure-027-scene-0037/thumbnail.jpg</t>
        </is>
      </c>
      <c r="M2040" s="52" t="inlineStr">
        <is>
          <t>ASR: so it's going to take five or ten minutes to come up to pressure and then it's going to cook and then you're going to let it sit for five more minutes to let the pressure release naturally and then you're going to hit this button to make it release the rest of the way so that you can open it but that's it it doesn't have to sit on the stove for two hours or three days it's ready
OCR: Find Recipe Later Today: WTVR.COM/VTM
VLM: Visual summary: A woman in an apron stands behind a table with cooking ingredients and a black appliance, gesturing as if presenting or explaining.
视觉摘要: 一位穿着围裙的女士站在摆有烹饪食材和一台黑色电器的桌子后面，正在做手势，似乎在介绍或讲解。
Visible product: Pressure Cooker
Visible components: black appliance; wooden table; glass jar; glass measuring cup; bowl; spoon; small containers with ingredients; apron; gray shirt; white door; yellow sign with partial text
Visible actions: woman gesturing with hands; woman pointing at appliance
Visible states: woman speaking; on-screen text overlay
Visual uncertainty: The exact model or brand of the appliance is not visible. The text on the yellow sign is partially obscured. The specific ingredients are not identifiable. The on-screen text overlay is a call to action, not a safety warning.</t>
        </is>
      </c>
      <c r="N2040" s="45" t="inlineStr">
        <is>
          <t>21</t>
        </is>
      </c>
      <c r="O2040" s="45" t="inlineStr">
        <is>
          <t>1</t>
        </is>
      </c>
      <c r="P2040" s="59" t="str"/>
      <c r="Q2040" s="59" t="str"/>
      <c r="R2040" s="52" t="inlineStr">
        <is>
          <t>ASR mentions releasing pressure by hitting a button after natural release, but does not address the scenario where the lid still won't open after pressure release. VLM shows a woman presenting a pressure cooker but no troubleshooting action is visible.</t>
        </is>
      </c>
      <c r="S2040" s="52" t="inlineStr">
        <is>
          <t>ASR|VLM</t>
        </is>
      </c>
      <c r="T2040" s="52" t="inlineStr">
        <is>
          <t>low</t>
        </is>
      </c>
      <c r="U2040" s="52" t="inlineStr">
        <is>
          <t>The scene does not show or describe any action for when the lid remains stuck after pressure release, only the normal release procedure.</t>
        </is>
      </c>
      <c r="V2040" s="45" t="inlineStr">
        <is>
          <t>R1</t>
        </is>
      </c>
      <c r="W2040" s="46" t="inlineStr">
        <is>
          <t>1</t>
        </is>
      </c>
      <c r="X2040" s="60" t="n"/>
      <c r="Y2040" s="60" t="n"/>
      <c r="Z2040" s="46" t="inlineStr">
        <is>
          <t>no</t>
        </is>
      </c>
      <c r="AA2040" s="54" t="inlineStr">
        <is>
          <t>ASR提到通过按钮排气后即可打开锅盖，但未涉及'排气后锅盖仍打不开'这一特殊故障情况的处理方法。</t>
        </is>
      </c>
      <c r="AB2040" s="54" t="n"/>
      <c r="AC2040" s="46" t="inlineStr">
        <is>
          <t>completed</t>
        </is>
      </c>
      <c r="AD2040" s="46" t="inlineStr">
        <is>
          <t>2026-07-28T01:55:19+08:00</t>
        </is>
      </c>
      <c r="AE2040" s="47">
        <f>IF(AC2040&lt;&gt;"completed","",IF(W2040=O2040,"no","yes"))</f>
        <v/>
      </c>
      <c r="AF2040" s="47">
        <f>IF(AC2040&lt;&gt;"completed","",IF(AND(X2040=P2040,Y2040=Q2040),"no","yes"))</f>
        <v/>
      </c>
      <c r="AG2040" s="47">
        <f>IF(AC2040&lt;&gt;"completed","待复核",IF(OR(W2040="",Z2040="",AA2040="",AD2040=""),"缺少必填项",IF(AND(OR(AE2040="yes",AF2040="yes"),AB2040=""),"修正原因缺失",IF(OR(W2040=0,W2040=1),IF(AND(X2040="",Y2040=""),"通过","0/1级时间应留空"),IF(AND(OR(W2040=2,W2040=3),X2040&lt;&gt;"",Y2040&lt;&gt;"",X2040&gt;=I2040,Y2040&lt;=J2040,Y2040&gt;X2040),"通过","2/3级时间无效")))))</f>
        <v/>
      </c>
    </row>
    <row r="2041">
      <c r="A2041" s="45" t="inlineStr">
        <is>
          <t>VQ-049</t>
        </is>
      </c>
      <c r="B2041" s="52" t="inlineStr">
        <is>
          <t>压力锅释放压力后锅盖仍打不开时怎么办？</t>
        </is>
      </c>
      <c r="C2041" s="45" t="inlineStr">
        <is>
          <t>zh-CN</t>
        </is>
      </c>
      <c r="D2041" s="45" t="inlineStr">
        <is>
          <t>Pressure Cooker</t>
        </is>
      </c>
      <c r="E2041" s="45" t="inlineStr">
        <is>
          <t>troubleshooting</t>
        </is>
      </c>
      <c r="F2041" s="45" t="inlineStr">
        <is>
          <t>source_disjoint_test</t>
        </is>
      </c>
      <c r="G2041" s="45" t="inlineStr">
        <is>
          <t>pressure-010-scene-0004</t>
        </is>
      </c>
      <c r="H2041" s="45" t="inlineStr">
        <is>
          <t>pressure-010</t>
        </is>
      </c>
      <c r="I2041" s="59" t="inlineStr">
        <is>
          <t>102.035</t>
        </is>
      </c>
      <c r="J2041" s="59" t="inlineStr">
        <is>
          <t>143.911</t>
        </is>
      </c>
      <c r="K2041" s="45" t="inlineStr">
        <is>
          <t>items/pressure-010-scene-0004/clip.mp4</t>
        </is>
      </c>
      <c r="L2041" s="45" t="inlineStr">
        <is>
          <t>items/pressure-010-scene-0004/thumbnail.jpg</t>
        </is>
      </c>
      <c r="M2041" s="52" t="inlineStr">
        <is>
          <t>ASR: But I promise you, eventually, I get it out and I dump it in the pot. Once all those ingredients are in, we'll stir the pot up just a little bit, and then we can get to cooking on it. Let's go ahead and throw the lid on top. Sometimes it's a little tricky getting it on because it's not clear where to set it first, but once you get it, it'll lock in, and then you just lock it in. and make sure that the vent is sent to sealing so then you don't lose that pressure that starts to build up and then you go ahead and turn the pot onto the manual setting and you will let that cook for about four minutes. Allow the pot an additional five minutes to get pressurized and then you'll be set. Before we can open the pot we have to let it depressurize and to do that
OCR: O88 MACARONI ELBOW 688g8 OR8 088 TSTUNSS Instart Cot GAnge
VLM: Visual summary: A person is preparing to use a pressure cooker on a countertop with various cooking ingredients and tools nearby.
视觉摘要: 一个人正在准备使用台面上的压力锅，旁边放着各种烹饪食材和工具。
Visible product: Pressure Cooker
Visible components: Instant Pot pressure cooker; Elbow Macaroni box; Can of Great Value brand product; Measuring cup; Small spice jar; Spoon
Visible actions: Person holding a spoon; Person placing hands on pressure cooker lid
Visible states: Pressure cooker digital display showing '0:00'
Visual uncertainty: The contents of the measuring cup and the specific product in the can are not clearly identifiable.</t>
        </is>
      </c>
      <c r="N2041" s="45" t="inlineStr">
        <is>
          <t>22</t>
        </is>
      </c>
      <c r="O2041" s="45" t="inlineStr">
        <is>
          <t>0</t>
        </is>
      </c>
      <c r="P2041" s="59" t="str"/>
      <c r="Q2041" s="59" t="str"/>
      <c r="R2041" s="52" t="inlineStr">
        <is>
          <t>The scene shows preparation to use a pressure cooker but does not address the issue of a lid that won't open after pressure release.</t>
        </is>
      </c>
      <c r="S2041" s="52" t="inlineStr">
        <is>
          <t>VLM</t>
        </is>
      </c>
      <c r="T2041" s="52" t="inlineStr">
        <is>
          <t>low</t>
        </is>
      </c>
      <c r="U2041" s="52" t="inlineStr">
        <is>
          <t>No evidence of pressure release or lid opening difficulty is present.</t>
        </is>
      </c>
      <c r="V2041" s="45" t="inlineStr">
        <is>
          <t>R1</t>
        </is>
      </c>
      <c r="W2041" s="46" t="inlineStr">
        <is>
          <t>0</t>
        </is>
      </c>
      <c r="X2041" s="60" t="n"/>
      <c r="Y2041" s="60" t="n"/>
      <c r="Z2041" s="46" t="inlineStr">
        <is>
          <t>no</t>
        </is>
      </c>
      <c r="AA2041" s="54" t="inlineStr">
        <is>
          <t>场景未展示释放压力后锅盖打不开的情况及处理方法。</t>
        </is>
      </c>
      <c r="AB2041" s="54" t="n"/>
      <c r="AC2041" s="46" t="inlineStr">
        <is>
          <t>completed</t>
        </is>
      </c>
      <c r="AD2041" s="46" t="inlineStr">
        <is>
          <t>2026-07-28T01:55:19+08:00</t>
        </is>
      </c>
      <c r="AE2041" s="47">
        <f>IF(AC2041&lt;&gt;"completed","",IF(W2041=O2041,"no","yes"))</f>
        <v/>
      </c>
      <c r="AF2041" s="47">
        <f>IF(AC2041&lt;&gt;"completed","",IF(AND(X2041=P2041,Y2041=Q2041),"no","yes"))</f>
        <v/>
      </c>
      <c r="AG2041" s="47">
        <f>IF(AC2041&lt;&gt;"completed","待复核",IF(OR(W2041="",Z2041="",AA2041="",AD2041=""),"缺少必填项",IF(AND(OR(AE2041="yes",AF2041="yes"),AB2041=""),"修正原因缺失",IF(OR(W2041=0,W2041=1),IF(AND(X2041="",Y2041=""),"通过","0/1级时间应留空"),IF(AND(OR(W2041=2,W2041=3),X2041&lt;&gt;"",Y2041&lt;&gt;"",X2041&gt;=I2041,Y2041&lt;=J2041,Y2041&gt;X2041),"通过","2/3级时间无效")))))</f>
        <v/>
      </c>
    </row>
    <row r="2042">
      <c r="A2042" s="45" t="inlineStr">
        <is>
          <t>VQ-049</t>
        </is>
      </c>
      <c r="B2042" s="52" t="inlineStr">
        <is>
          <t>压力锅释放压力后锅盖仍打不开时怎么办？</t>
        </is>
      </c>
      <c r="C2042" s="45" t="inlineStr">
        <is>
          <t>zh-CN</t>
        </is>
      </c>
      <c r="D2042" s="45" t="inlineStr">
        <is>
          <t>Pressure Cooker</t>
        </is>
      </c>
      <c r="E2042" s="45" t="inlineStr">
        <is>
          <t>troubleshooting</t>
        </is>
      </c>
      <c r="F2042" s="45" t="inlineStr">
        <is>
          <t>source_disjoint_test</t>
        </is>
      </c>
      <c r="G2042" s="45" t="inlineStr">
        <is>
          <t>pressure-010-scene-0005</t>
        </is>
      </c>
      <c r="H2042" s="45" t="inlineStr">
        <is>
          <t>pressure-010</t>
        </is>
      </c>
      <c r="I2042" s="59" t="inlineStr">
        <is>
          <t>143.911</t>
        </is>
      </c>
      <c r="J2042" s="59" t="inlineStr">
        <is>
          <t>147.915</t>
        </is>
      </c>
      <c r="K2042" s="45" t="inlineStr">
        <is>
          <t>items/pressure-010-scene-0005/clip.mp4</t>
        </is>
      </c>
      <c r="L2042" s="45" t="inlineStr">
        <is>
          <t>items/pressure-010-scene-0005/thumbnail.jpg</t>
        </is>
      </c>
      <c r="M2042" s="52" t="inlineStr">
        <is>
          <t>ASR: then you'll be set. Before we can open the pot we have to let it depressurize and to do that
OCR: ~8 Minutes Later
VLM: Visual summary: A black screen with white text reading '~8 Minutes Later'.
视觉摘要: 黑色背景上显示白色文字“~8 Minutes Later”。
Visible product: unknown
Visual uncertainty: No product or components are visible. The text indicates a time lapse, not an action or state of a product.</t>
        </is>
      </c>
      <c r="N2042" s="45" t="inlineStr">
        <is>
          <t>23</t>
        </is>
      </c>
      <c r="O2042" s="45" t="inlineStr">
        <is>
          <t>0</t>
        </is>
      </c>
      <c r="P2042" s="59" t="str"/>
      <c r="Q2042" s="59" t="str"/>
      <c r="R2042" s="52" t="inlineStr">
        <is>
          <t>The scene indicates a time lapse (~8 minutes later) after pressure release, but provides no visual, spoken, or OCR evidence of the pot lid being stuck or how to resolve it.</t>
        </is>
      </c>
      <c r="S2042" s="52" t="inlineStr">
        <is>
          <t>VLM|ASR</t>
        </is>
      </c>
      <c r="T2042" s="52" t="inlineStr">
        <is>
          <t>low</t>
        </is>
      </c>
      <c r="U2042" s="52" t="inlineStr">
        <is>
          <t>No product or action related to the troubleshooting question is visible or described.</t>
        </is>
      </c>
      <c r="V2042" s="45" t="inlineStr">
        <is>
          <t>R1</t>
        </is>
      </c>
      <c r="W2042" s="46" t="inlineStr">
        <is>
          <t>0</t>
        </is>
      </c>
      <c r="X2042" s="60" t="n"/>
      <c r="Y2042" s="60" t="n"/>
      <c r="Z2042" s="46" t="inlineStr">
        <is>
          <t>no</t>
        </is>
      </c>
      <c r="AA2042" s="54" t="inlineStr">
        <is>
          <t>全部6帧（t=143.9s-147.9s）均为黑底白字标题卡'~8 Minutes Later'，未显示压力释放或锅盖打不开的画面。</t>
        </is>
      </c>
      <c r="AB2042" s="54" t="n"/>
      <c r="AC2042" s="46" t="inlineStr">
        <is>
          <t>completed</t>
        </is>
      </c>
      <c r="AD2042" s="46" t="inlineStr">
        <is>
          <t>2026-07-28T02:00:15+08:00</t>
        </is>
      </c>
      <c r="AE2042" s="47">
        <f>IF(AC2042&lt;&gt;"completed","",IF(W2042=O2042,"no","yes"))</f>
        <v/>
      </c>
      <c r="AF2042" s="47">
        <f>IF(AC2042&lt;&gt;"completed","",IF(AND(X2042=P2042,Y2042=Q2042),"no","yes"))</f>
        <v/>
      </c>
      <c r="AG2042" s="47">
        <f>IF(AC2042&lt;&gt;"completed","待复核",IF(OR(W2042="",Z2042="",AA2042="",AD2042=""),"缺少必填项",IF(AND(OR(AE2042="yes",AF2042="yes"),AB2042=""),"修正原因缺失",IF(OR(W2042=0,W2042=1),IF(AND(X2042="",Y2042=""),"通过","0/1级时间应留空"),IF(AND(OR(W2042=2,W2042=3),X2042&lt;&gt;"",Y2042&lt;&gt;"",X2042&gt;=I2042,Y2042&lt;=J2042,Y2042&gt;X2042),"通过","2/3级时间无效")))))</f>
        <v/>
      </c>
    </row>
    <row r="2043">
      <c r="A2043" s="45" t="inlineStr">
        <is>
          <t>VQ-049</t>
        </is>
      </c>
      <c r="B2043" s="52" t="inlineStr">
        <is>
          <t>压力锅释放压力后锅盖仍打不开时怎么办？</t>
        </is>
      </c>
      <c r="C2043" s="45" t="inlineStr">
        <is>
          <t>zh-CN</t>
        </is>
      </c>
      <c r="D2043" s="45" t="inlineStr">
        <is>
          <t>Pressure Cooker</t>
        </is>
      </c>
      <c r="E2043" s="45" t="inlineStr">
        <is>
          <t>troubleshooting</t>
        </is>
      </c>
      <c r="F2043" s="45" t="inlineStr">
        <is>
          <t>source_disjoint_test</t>
        </is>
      </c>
      <c r="G2043" s="45" t="inlineStr">
        <is>
          <t>pressure-036-scene-0009</t>
        </is>
      </c>
      <c r="H2043" s="45" t="inlineStr">
        <is>
          <t>pressure-036</t>
        </is>
      </c>
      <c r="I2043" s="59" t="inlineStr">
        <is>
          <t>99.333</t>
        </is>
      </c>
      <c r="J2043" s="59" t="inlineStr">
        <is>
          <t>109.343</t>
        </is>
      </c>
      <c r="K2043" s="45" t="inlineStr">
        <is>
          <t>items/pressure-036-scene-0009/clip.mp4</t>
        </is>
      </c>
      <c r="L2043" s="45" t="inlineStr">
        <is>
          <t>items/pressure-036-scene-0009/thumbnail.jpg</t>
        </is>
      </c>
      <c r="M2043" s="52" t="inlineStr">
        <is>
          <t>ASR: So then the lid, pretty standard. You've got a vent and a lock, and then it has the little pop-up indicator to let you know when it is pressurized. It's got a very large display right here.
VLM: Visual summary: A person is handling the lid of a black pressure cooker on a kitchen counter.
视觉摘要: 一个人正在操作厨房台面上一个黑色压力锅的锅盖。
Visible product: Pressure Cooker
Visible components: pressure cooker; lid; control panel; knob; red button; red silicone gloves; kitchen counter; wooden cabinets
Visible actions: person holding lid; person adjusting lid
Visible states: lid partially open; red indicator light illuminated
Visual uncertainty: The brand name on the pressure cooker is not clearly visible.</t>
        </is>
      </c>
      <c r="N2043" s="45" t="inlineStr">
        <is>
          <t>24</t>
        </is>
      </c>
      <c r="O2043" s="45" t="inlineStr">
        <is>
          <t>1</t>
        </is>
      </c>
      <c r="P2043" s="59" t="str"/>
      <c r="Q2043" s="59" t="str"/>
      <c r="R2043" s="52" t="inlineStr">
        <is>
          <t>The scene shows a person handling the lid of a pressure cooker with a red indicator light illuminated, suggesting pressure is still present, but no action or instruction is given for how to open the lid after pressure release.</t>
        </is>
      </c>
      <c r="S2043" s="52" t="inlineStr">
        <is>
          <t>VLM|ASR</t>
        </is>
      </c>
      <c r="T2043" s="52" t="inlineStr">
        <is>
          <t>low</t>
        </is>
      </c>
      <c r="U2043" s="52" t="inlineStr">
        <is>
          <t>No explicit troubleshooting step or instruction is provided in the visual or audio evidence for opening a stuck lid after pressure release.</t>
        </is>
      </c>
      <c r="V2043" s="45" t="inlineStr">
        <is>
          <t>R1</t>
        </is>
      </c>
      <c r="W2043" s="46" t="inlineStr">
        <is>
          <t>1</t>
        </is>
      </c>
      <c r="X2043" s="60" t="n"/>
      <c r="Y2043" s="60" t="n"/>
      <c r="Z2043" s="46" t="inlineStr">
        <is>
          <t>no</t>
        </is>
      </c>
      <c r="AA2043" s="54" t="inlineStr">
        <is>
          <t>场景聚焦于锅盖部件介绍和压力指示灯说明，无关于排气后锅盖卡住无法打开的故障排除内容。</t>
        </is>
      </c>
      <c r="AB2043" s="54" t="n"/>
      <c r="AC2043" s="46" t="inlineStr">
        <is>
          <t>completed</t>
        </is>
      </c>
      <c r="AD2043" s="46" t="inlineStr">
        <is>
          <t>2026-07-28T01:55:19+08:00</t>
        </is>
      </c>
      <c r="AE2043" s="47">
        <f>IF(AC2043&lt;&gt;"completed","",IF(W2043=O2043,"no","yes"))</f>
        <v/>
      </c>
      <c r="AF2043" s="47">
        <f>IF(AC2043&lt;&gt;"completed","",IF(AND(X2043=P2043,Y2043=Q2043),"no","yes"))</f>
        <v/>
      </c>
      <c r="AG2043" s="47">
        <f>IF(AC2043&lt;&gt;"completed","待复核",IF(OR(W2043="",Z2043="",AA2043="",AD2043=""),"缺少必填项",IF(AND(OR(AE2043="yes",AF2043="yes"),AB2043=""),"修正原因缺失",IF(OR(W2043=0,W2043=1),IF(AND(X2043="",Y2043=""),"通过","0/1级时间应留空"),IF(AND(OR(W2043=2,W2043=3),X2043&lt;&gt;"",Y2043&lt;&gt;"",X2043&gt;=I2043,Y2043&lt;=J2043,Y2043&gt;X2043),"通过","2/3级时间无效")))))</f>
        <v/>
      </c>
    </row>
    <row r="2044">
      <c r="A2044" s="45" t="inlineStr">
        <is>
          <t>VQ-049</t>
        </is>
      </c>
      <c r="B2044" s="52" t="inlineStr">
        <is>
          <t>压力锅释放压力后锅盖仍打不开时怎么办？</t>
        </is>
      </c>
      <c r="C2044" s="45" t="inlineStr">
        <is>
          <t>zh-CN</t>
        </is>
      </c>
      <c r="D2044" s="45" t="inlineStr">
        <is>
          <t>Pressure Cooker</t>
        </is>
      </c>
      <c r="E2044" s="45" t="inlineStr">
        <is>
          <t>troubleshooting</t>
        </is>
      </c>
      <c r="F2044" s="45" t="inlineStr">
        <is>
          <t>source_disjoint_test</t>
        </is>
      </c>
      <c r="G2044" s="45" t="inlineStr">
        <is>
          <t>pressure-020-scene-0007</t>
        </is>
      </c>
      <c r="H2044" s="45" t="inlineStr">
        <is>
          <t>pressure-020</t>
        </is>
      </c>
      <c r="I2044" s="59" t="inlineStr">
        <is>
          <t>154.955</t>
        </is>
      </c>
      <c r="J2044" s="59" t="inlineStr">
        <is>
          <t>176.677</t>
        </is>
      </c>
      <c r="K2044" s="45" t="inlineStr">
        <is>
          <t>items/pressure-020-scene-0007/clip.mp4</t>
        </is>
      </c>
      <c r="L2044" s="45" t="inlineStr">
        <is>
          <t>items/pressure-020-scene-0007/thumbnail.jpg</t>
        </is>
      </c>
      <c r="M2044" s="52" t="inlineStr">
        <is>
          <t>ASR: and hit start and then we will just let this cook so most pressure cookers cook white rice for about six minutes this seems to work out good for us on you can see it's like almost up to the highest setting so in case you don't have a white rice setting you can see that we're at about 75% or so and cooking it for six minutes okay so it's done so I'm gonna go ahead and hit ah because we
OCR: COSORI 0:06 Poultry Beans Chill Brown Rice Vegetables Steam Adjust Chia White Meat Manuaz Sove
VLM: Visual summary: A close-up of a stainless steel COSORI pressure cooker with a digital display showing '0:06', as a hand points to its control panel.
视觉摘要: 一台不锈钢COSORI压力锅的特写，数字显示屏显示“0:06”，一只手正指向其控制面板。
Visible product: Pressure Cooker
Visible components: stainless steel body; black lid; digital display; control panel; buttons; hand
Visible actions: a hand pointing at the control panel
Visible states: digital display showing '0:06'; digital display changing to '0:00'</t>
        </is>
      </c>
      <c r="N2044" s="45" t="inlineStr">
        <is>
          <t>25</t>
        </is>
      </c>
      <c r="O2044" s="45" t="inlineStr">
        <is>
          <t>0</t>
        </is>
      </c>
      <c r="P2044" s="59" t="str"/>
      <c r="Q2044" s="59" t="str"/>
      <c r="R2044" s="52" t="inlineStr">
        <is>
          <t>The scene shows a pressure cooker in operation, with a timer counting down and a hand pointing at the control panel, but there is no visual, spoken, or OCR evidence of the lid being stuck after pressure release or any troubleshooting steps for that issue.</t>
        </is>
      </c>
      <c r="S2044" s="52" t="inlineStr">
        <is>
          <t>VLM|ASR|OCR</t>
        </is>
      </c>
      <c r="T2044" s="52" t="inlineStr">
        <is>
          <t>low</t>
        </is>
      </c>
      <c r="U2044" s="52" t="inlineStr">
        <is>
          <t>No evidence of pressure release or lid stuck state, nor any related troubleshooting actions.</t>
        </is>
      </c>
      <c r="V2044" s="45" t="inlineStr">
        <is>
          <t>R1</t>
        </is>
      </c>
      <c r="W2044" s="46" t="inlineStr">
        <is>
          <t>0</t>
        </is>
      </c>
      <c r="X2044" s="60" t="n"/>
      <c r="Y2044" s="60" t="n"/>
      <c r="Z2044" s="46" t="inlineStr">
        <is>
          <t>no</t>
        </is>
      </c>
      <c r="AA2044" s="54" t="inlineStr">
        <is>
          <t>画面显示计时器进行中,锅盖未被打开,无任何锅盖卡住打不开的故障场景或排查演示。</t>
        </is>
      </c>
      <c r="AB2044" s="54" t="n"/>
      <c r="AC2044" s="46" t="inlineStr">
        <is>
          <t>completed</t>
        </is>
      </c>
      <c r="AD2044" s="46" t="inlineStr">
        <is>
          <t>2026-07-28T01:55:19+08:00</t>
        </is>
      </c>
      <c r="AE2044" s="47">
        <f>IF(AC2044&lt;&gt;"completed","",IF(W2044=O2044,"no","yes"))</f>
        <v/>
      </c>
      <c r="AF2044" s="47">
        <f>IF(AC2044&lt;&gt;"completed","",IF(AND(X2044=P2044,Y2044=Q2044),"no","yes"))</f>
        <v/>
      </c>
      <c r="AG2044" s="47">
        <f>IF(AC2044&lt;&gt;"completed","待复核",IF(OR(W2044="",Z2044="",AA2044="",AD2044=""),"缺少必填项",IF(AND(OR(AE2044="yes",AF2044="yes"),AB2044=""),"修正原因缺失",IF(OR(W2044=0,W2044=1),IF(AND(X2044="",Y2044=""),"通过","0/1级时间应留空"),IF(AND(OR(W2044=2,W2044=3),X2044&lt;&gt;"",Y2044&lt;&gt;"",X2044&gt;=I2044,Y2044&lt;=J2044,Y2044&gt;X2044),"通过","2/3级时间无效")))))</f>
        <v/>
      </c>
    </row>
    <row r="2045">
      <c r="A2045" s="45" t="inlineStr">
        <is>
          <t>VQ-049</t>
        </is>
      </c>
      <c r="B2045" s="52" t="inlineStr">
        <is>
          <t>压力锅释放压力后锅盖仍打不开时怎么办？</t>
        </is>
      </c>
      <c r="C2045" s="45" t="inlineStr">
        <is>
          <t>zh-CN</t>
        </is>
      </c>
      <c r="D2045" s="45" t="inlineStr">
        <is>
          <t>Pressure Cooker</t>
        </is>
      </c>
      <c r="E2045" s="45" t="inlineStr">
        <is>
          <t>troubleshooting</t>
        </is>
      </c>
      <c r="F2045" s="45" t="inlineStr">
        <is>
          <t>source_disjoint_test</t>
        </is>
      </c>
      <c r="G2045" s="45" t="inlineStr">
        <is>
          <t>pressure-036-scene-0006</t>
        </is>
      </c>
      <c r="H2045" s="45" t="inlineStr">
        <is>
          <t>pressure-036</t>
        </is>
      </c>
      <c r="I2045" s="59" t="inlineStr">
        <is>
          <t>72.773</t>
        </is>
      </c>
      <c r="J2045" s="59" t="inlineStr">
        <is>
          <t>78.312</t>
        </is>
      </c>
      <c r="K2045" s="45" t="inlineStr">
        <is>
          <t>items/pressure-036-scene-0006/clip.mp4</t>
        </is>
      </c>
      <c r="L2045" s="45" t="inlineStr">
        <is>
          <t>items/pressure-036-scene-0006/thumbnail.jpg</t>
        </is>
      </c>
      <c r="M2045" s="52" t="inlineStr">
        <is>
          <t>ASR: One thing that was unique about this one and some of the other pressure cookers we've seen is the power cord is detachable. It has an inner basket. I like the idea of a basket
VLM: Visual summary: A person is holding the lid of a black pressure cooker on a kitchen counter.
视觉摘要: 一个人在厨房台面上拿着一个黑色压力锅的锅盖。
Visible product: Pressure Cooker
Visible components: black pressure cooker; stainless steel inner pot; control panel; red silicone oven mitt; kitchen counter
Visible actions: person holding the lid of the pressure cooker</t>
        </is>
      </c>
      <c r="N2045" s="45" t="inlineStr">
        <is>
          <t>26</t>
        </is>
      </c>
      <c r="O2045" s="45" t="inlineStr">
        <is>
          <t>0</t>
        </is>
      </c>
      <c r="P2045" s="59" t="str"/>
      <c r="Q2045" s="59" t="str"/>
      <c r="R2045" s="52" t="inlineStr">
        <is>
          <t>The scene shows a person holding the lid of a pressure cooker, but provides no evidence of pressure release, lid stuck, or any troubleshooting steps for a stuck lid.</t>
        </is>
      </c>
      <c r="S2045" s="52" t="inlineStr">
        <is>
          <t>VLM</t>
        </is>
      </c>
      <c r="T2045" s="52" t="inlineStr">
        <is>
          <t>low</t>
        </is>
      </c>
      <c r="U2045" s="52" t="inlineStr">
        <is>
          <t>No evidence of pressure release or lid-stuck scenario or solution is present.</t>
        </is>
      </c>
      <c r="V2045" s="45" t="inlineStr">
        <is>
          <t>R1</t>
        </is>
      </c>
      <c r="W2045" s="46" t="inlineStr">
        <is>
          <t>0</t>
        </is>
      </c>
      <c r="X2045" s="60" t="n"/>
      <c r="Y2045" s="60" t="n"/>
      <c r="Z2045" s="46" t="inlineStr">
        <is>
          <t>no</t>
        </is>
      </c>
      <c r="AA2045" s="54" t="inlineStr">
        <is>
          <t>第1-6帧（t=72.8s-78.3s）未显示释放压力操作，也没有锅盖打不开后的 troubleshooting 动作。</t>
        </is>
      </c>
      <c r="AB2045" s="54" t="n"/>
      <c r="AC2045" s="46" t="inlineStr">
        <is>
          <t>completed</t>
        </is>
      </c>
      <c r="AD2045" s="46" t="inlineStr">
        <is>
          <t>2026-07-28T02:00:15+08:00</t>
        </is>
      </c>
      <c r="AE2045" s="47">
        <f>IF(AC2045&lt;&gt;"completed","",IF(W2045=O2045,"no","yes"))</f>
        <v/>
      </c>
      <c r="AF2045" s="47">
        <f>IF(AC2045&lt;&gt;"completed","",IF(AND(X2045=P2045,Y2045=Q2045),"no","yes"))</f>
        <v/>
      </c>
      <c r="AG2045" s="47">
        <f>IF(AC2045&lt;&gt;"completed","待复核",IF(OR(W2045="",Z2045="",AA2045="",AD2045=""),"缺少必填项",IF(AND(OR(AE2045="yes",AF2045="yes"),AB2045=""),"修正原因缺失",IF(OR(W2045=0,W2045=1),IF(AND(X2045="",Y2045=""),"通过","0/1级时间应留空"),IF(AND(OR(W2045=2,W2045=3),X2045&lt;&gt;"",Y2045&lt;&gt;"",X2045&gt;=I2045,Y2045&lt;=J2045,Y2045&gt;X2045),"通过","2/3级时间无效")))))</f>
        <v/>
      </c>
    </row>
    <row r="2046">
      <c r="A2046" s="45" t="inlineStr">
        <is>
          <t>VQ-049</t>
        </is>
      </c>
      <c r="B2046" s="52" t="inlineStr">
        <is>
          <t>压力锅释放压力后锅盖仍打不开时怎么办？</t>
        </is>
      </c>
      <c r="C2046" s="45" t="inlineStr">
        <is>
          <t>zh-CN</t>
        </is>
      </c>
      <c r="D2046" s="45" t="inlineStr">
        <is>
          <t>Pressure Cooker</t>
        </is>
      </c>
      <c r="E2046" s="45" t="inlineStr">
        <is>
          <t>troubleshooting</t>
        </is>
      </c>
      <c r="F2046" s="45" t="inlineStr">
        <is>
          <t>source_disjoint_test</t>
        </is>
      </c>
      <c r="G2046" s="45" t="inlineStr">
        <is>
          <t>pressure-037-scene-0003</t>
        </is>
      </c>
      <c r="H2046" s="45" t="inlineStr">
        <is>
          <t>pressure-037</t>
        </is>
      </c>
      <c r="I2046" s="59" t="inlineStr">
        <is>
          <t>10.801</t>
        </is>
      </c>
      <c r="J2046" s="59" t="inlineStr">
        <is>
          <t>14.512</t>
        </is>
      </c>
      <c r="K2046" s="45" t="inlineStr">
        <is>
          <t>items/pressure-037-scene-0003/clip.mp4</t>
        </is>
      </c>
      <c r="L2046" s="45" t="inlineStr">
        <is>
          <t>items/pressure-037-scene-0003/thumbnail.jpg</t>
        </is>
      </c>
      <c r="M2046" s="52" t="inlineStr">
        <is>
          <t>VLM: Visual summary: A collage of images showcasing various cooked meals and an Instant Pot pressure cooker, with a central text overlay stating 'The Instant Pot has a cult following.'
视觉摘要: 展示各种菜肴和电压力锅的图片拼贴，中间有文字“Instant Pot 有一群狂热追随者”。
Visible product: Instant Pot
Visible components: Instant Pot pressure cooker; cooked meals; text overlay</t>
        </is>
      </c>
      <c r="N2046" s="45" t="inlineStr">
        <is>
          <t>27</t>
        </is>
      </c>
      <c r="O2046" s="45" t="inlineStr">
        <is>
          <t>0</t>
        </is>
      </c>
      <c r="P2046" s="59" t="str"/>
      <c r="Q2046" s="59" t="str"/>
      <c r="R2046" s="52" t="inlineStr">
        <is>
          <t>The visual shows a product (Instant Pot) and promotional text about its popularity, but provides no troubleshooting guidance for a stuck lid after pressure release.</t>
        </is>
      </c>
      <c r="S2046" s="52" t="inlineStr">
        <is>
          <t>VLM</t>
        </is>
      </c>
      <c r="T2046" s="52" t="inlineStr">
        <is>
          <t>low</t>
        </is>
      </c>
      <c r="U2046" s="52" t="inlineStr">
        <is>
          <t>No evidence of any step or instruction related to releasing a stuck lid.</t>
        </is>
      </c>
      <c r="V2046" s="45" t="inlineStr">
        <is>
          <t>R1</t>
        </is>
      </c>
      <c r="W2046" s="46" t="inlineStr">
        <is>
          <t>0</t>
        </is>
      </c>
      <c r="X2046" s="60" t="n"/>
      <c r="Y2046" s="60" t="n"/>
      <c r="Z2046" s="46" t="inlineStr">
        <is>
          <t>no</t>
        </is>
      </c>
      <c r="AA2046" s="54" t="inlineStr">
        <is>
          <t>6帧为菜肴拼贴+宣传文字，无锅盖卡住时的处理演示或画面。</t>
        </is>
      </c>
      <c r="AB2046" s="54" t="n"/>
      <c r="AC2046" s="46" t="inlineStr">
        <is>
          <t>completed</t>
        </is>
      </c>
      <c r="AD2046" s="46" t="inlineStr">
        <is>
          <t>2026-07-28T01:55:19+08:00</t>
        </is>
      </c>
      <c r="AE2046" s="47">
        <f>IF(AC2046&lt;&gt;"completed","",IF(W2046=O2046,"no","yes"))</f>
        <v/>
      </c>
      <c r="AF2046" s="47">
        <f>IF(AC2046&lt;&gt;"completed","",IF(AND(X2046=P2046,Y2046=Q2046),"no","yes"))</f>
        <v/>
      </c>
      <c r="AG2046" s="47">
        <f>IF(AC2046&lt;&gt;"completed","待复核",IF(OR(W2046="",Z2046="",AA2046="",AD2046=""),"缺少必填项",IF(AND(OR(AE2046="yes",AF2046="yes"),AB2046=""),"修正原因缺失",IF(OR(W2046=0,W2046=1),IF(AND(X2046="",Y2046=""),"通过","0/1级时间应留空"),IF(AND(OR(W2046=2,W2046=3),X2046&lt;&gt;"",Y2046&lt;&gt;"",X2046&gt;=I2046,Y2046&lt;=J2046,Y2046&gt;X2046),"通过","2/3级时间无效")))))</f>
        <v/>
      </c>
    </row>
    <row r="2047">
      <c r="A2047" s="45" t="inlineStr">
        <is>
          <t>VQ-049</t>
        </is>
      </c>
      <c r="B2047" s="52" t="inlineStr">
        <is>
          <t>压力锅释放压力后锅盖仍打不开时怎么办？</t>
        </is>
      </c>
      <c r="C2047" s="45" t="inlineStr">
        <is>
          <t>zh-CN</t>
        </is>
      </c>
      <c r="D2047" s="45" t="inlineStr">
        <is>
          <t>Pressure Cooker</t>
        </is>
      </c>
      <c r="E2047" s="45" t="inlineStr">
        <is>
          <t>troubleshooting</t>
        </is>
      </c>
      <c r="F2047" s="45" t="inlineStr">
        <is>
          <t>source_disjoint_test</t>
        </is>
      </c>
      <c r="G2047" s="45" t="inlineStr">
        <is>
          <t>pressure-032-scene-0003</t>
        </is>
      </c>
      <c r="H2047" s="45" t="inlineStr">
        <is>
          <t>pressure-032</t>
        </is>
      </c>
      <c r="I2047" s="59" t="inlineStr">
        <is>
          <t>1379.311</t>
        </is>
      </c>
      <c r="J2047" s="59" t="inlineStr">
        <is>
          <t>1438.637</t>
        </is>
      </c>
      <c r="K2047" s="45" t="inlineStr">
        <is>
          <t>items/pressure-032-scene-0003/clip.mp4</t>
        </is>
      </c>
      <c r="L2047" s="45" t="inlineStr">
        <is>
          <t>items/pressure-032-scene-0003/thumbnail.jpg</t>
        </is>
      </c>
      <c r="M2047" s="52" t="inlineStr">
        <is>
          <t>ASR: okay not what yeah see it's supposed to rock like this but for some reason it's It's not rocking. Well I hope that it doesn't blow on the bottom, it's supposed to get really noisy. So gosh. Don't let it go. It's resting on the burner. It's on the burner? Okay, it's still resting. Well, I'll tell you what, I may have to go to the pressure cooker shop and find out what's wrong with it, but that's what it usually does, see? So we'll just go ahead and let this cook for another ten minutes and see what happens. Okay, now it's doing its thing. Okay, this is how it's supposed to rock, so evidently I haven't used it for a while. So, here we go. Now, it's going to be cooking for eight more minutes. I'm going to turn the heat down. There. A gentle rock is what you want on a pressure cooker. Don't we all want gentle rocking? Oh, now, now. This is comforting food, so once you eat it, you won't be rocked. Okay, our cooking time is finished, so how we're going to do this is we're going to take this over
OCR: 2S PSKIMD AILNEU
VLM: Visual summary: Two women in a kitchen are interacting with a pressure cooker on the counter.
视觉摘要: 两位女士在厨房里与放在台面上的压力锅互动。
Visible product: Pressure Cooker
Visible components: pressure cooker; lid; knob; aprons; kitchen counter; refrigerator; utensils
Visible actions: woman gesturing with hands; woman looking upward; woman reaching for stove knob
Visible states: pressure cooker on counter; lid on pressure cooker; woman standing near stove
Visual uncertainty: The specific model or brand of the pressure cooker is not visible. The exact action being performed is not fully clear from the frames.</t>
        </is>
      </c>
      <c r="N2047" s="45" t="inlineStr">
        <is>
          <t>28</t>
        </is>
      </c>
      <c r="O2047" s="45" t="inlineStr">
        <is>
          <t>0</t>
        </is>
      </c>
      <c r="P2047" s="59" t="str"/>
      <c r="Q2047" s="59" t="str"/>
      <c r="R2047" s="52" t="inlineStr">
        <is>
          <t>The scene shows a pressure cooker on a counter with a lid on it, but no evidence of the lid being stuck or any troubleshooting steps for a stuck lid after pressure release.</t>
        </is>
      </c>
      <c r="S2047" s="52" t="inlineStr">
        <is>
          <t>VLM</t>
        </is>
      </c>
      <c r="T2047" s="52" t="inlineStr">
        <is>
          <t>low</t>
        </is>
      </c>
      <c r="U2047" s="52" t="inlineStr">
        <is>
          <t>The visual evidence does not show the lid being stuck or any action related to releasing a stuck lid.</t>
        </is>
      </c>
      <c r="V2047" s="45" t="inlineStr">
        <is>
          <t>R1</t>
        </is>
      </c>
      <c r="W2047" s="46" t="inlineStr">
        <is>
          <t>0</t>
        </is>
      </c>
      <c r="X2047" s="60" t="n"/>
      <c r="Y2047" s="60" t="n"/>
      <c r="Z2047" s="46" t="inlineStr">
        <is>
          <t>no</t>
        </is>
      </c>
      <c r="AA2047" s="54" t="inlineStr">
        <is>
          <t>画面未展示压力释放后锅盖卡住或相关处理动作。</t>
        </is>
      </c>
      <c r="AB2047" s="54" t="n"/>
      <c r="AC2047" s="46" t="inlineStr">
        <is>
          <t>completed</t>
        </is>
      </c>
      <c r="AD2047" s="46" t="inlineStr">
        <is>
          <t>2026-07-28T01:55:19+08:00</t>
        </is>
      </c>
      <c r="AE2047" s="47">
        <f>IF(AC2047&lt;&gt;"completed","",IF(W2047=O2047,"no","yes"))</f>
        <v/>
      </c>
      <c r="AF2047" s="47">
        <f>IF(AC2047&lt;&gt;"completed","",IF(AND(X2047=P2047,Y2047=Q2047),"no","yes"))</f>
        <v/>
      </c>
      <c r="AG2047" s="47">
        <f>IF(AC2047&lt;&gt;"completed","待复核",IF(OR(W2047="",Z2047="",AA2047="",AD2047=""),"缺少必填项",IF(AND(OR(AE2047="yes",AF2047="yes"),AB2047=""),"修正原因缺失",IF(OR(W2047=0,W2047=1),IF(AND(X2047="",Y2047=""),"通过","0/1级时间应留空"),IF(AND(OR(W2047=2,W2047=3),X2047&lt;&gt;"",Y2047&lt;&gt;"",X2047&gt;=I2047,Y2047&lt;=J2047,Y2047&gt;X2047),"通过","2/3级时间无效")))))</f>
        <v/>
      </c>
    </row>
    <row r="2048">
      <c r="A2048" s="45" t="inlineStr">
        <is>
          <t>VQ-049</t>
        </is>
      </c>
      <c r="B2048" s="52" t="inlineStr">
        <is>
          <t>压力锅释放压力后锅盖仍打不开时怎么办？</t>
        </is>
      </c>
      <c r="C2048" s="45" t="inlineStr">
        <is>
          <t>zh-CN</t>
        </is>
      </c>
      <c r="D2048" s="45" t="inlineStr">
        <is>
          <t>Pressure Cooker</t>
        </is>
      </c>
      <c r="E2048" s="45" t="inlineStr">
        <is>
          <t>troubleshooting</t>
        </is>
      </c>
      <c r="F2048" s="45" t="inlineStr">
        <is>
          <t>source_disjoint_test</t>
        </is>
      </c>
      <c r="G2048" s="45" t="inlineStr">
        <is>
          <t>pressure-033-scene-0071</t>
        </is>
      </c>
      <c r="H2048" s="45" t="inlineStr">
        <is>
          <t>pressure-033</t>
        </is>
      </c>
      <c r="I2048" s="59" t="inlineStr">
        <is>
          <t>827.427</t>
        </is>
      </c>
      <c r="J2048" s="59" t="inlineStr">
        <is>
          <t>829.696</t>
        </is>
      </c>
      <c r="K2048" s="45" t="inlineStr">
        <is>
          <t>items/pressure-033-scene-0071/clip.mp4</t>
        </is>
      </c>
      <c r="L2048" s="45" t="inlineStr">
        <is>
          <t>items/pressure-033-scene-0071/thumbnail.jpg</t>
        </is>
      </c>
      <c r="M2048" s="52" t="inlineStr">
        <is>
          <t>ASR: or turn the lid upside down for easy storage. You can wash the pot in the
VLM: Visual summary: A hand holds a stainless steel pressure cooker with a lid, positioned over a stovetop with other pots visible.
视觉摘要: 一只手拿着一个不锈钢压力锅，锅盖在上，放在炉灶上，旁边还有其他锅具。
Visible product: Pressure Cooker
Visible components: stainless steel pressure cooker; lid; handle; stovetop; other pots
Visible actions: hand holding pressure cooker</t>
        </is>
      </c>
      <c r="N2048" s="45" t="inlineStr">
        <is>
          <t>29</t>
        </is>
      </c>
      <c r="O2048" s="45" t="inlineStr">
        <is>
          <t>0</t>
        </is>
      </c>
      <c r="P2048" s="59" t="str"/>
      <c r="Q2048" s="59" t="str"/>
      <c r="R2048" s="52" t="inlineStr">
        <is>
          <t>The scene shows a pressure cooker being held, but no action or instruction related to releasing pressure or opening a stuck lid is visible or implied.</t>
        </is>
      </c>
      <c r="S2048" s="52" t="inlineStr">
        <is>
          <t>VLM</t>
        </is>
      </c>
      <c r="T2048" s="52" t="inlineStr">
        <is>
          <t>low</t>
        </is>
      </c>
      <c r="U2048" s="52" t="inlineStr">
        <is>
          <t>No evidence of pressure release or lid opening troubleshooting is present.</t>
        </is>
      </c>
      <c r="V2048" s="45" t="inlineStr">
        <is>
          <t>R1</t>
        </is>
      </c>
      <c r="W2048" s="46" t="inlineStr">
        <is>
          <t>1</t>
        </is>
      </c>
      <c r="X2048" s="60" t="n"/>
      <c r="Y2048" s="60" t="n"/>
      <c r="Z2048" s="46" t="inlineStr">
        <is>
          <t>no</t>
        </is>
      </c>
      <c r="AA2048" s="54" t="inlineStr">
        <is>
          <t>全部6帧（t=827.4s–829.7s）为手持不锈钢压力锅锅盖的特写，手将锅盖翻转展示底部玻璃面（ASR提及倒扣存放），仅涉及锅盖收纳操作，与'释放压力后盖仍打不开'的排障问题无关。</t>
        </is>
      </c>
      <c r="AB2048" s="54" t="inlineStr">
        <is>
          <t>AI=0→R1=1：压力锅及锅盖在画面中被手持操作、清晰可见，但动作仅为收纳展示，不涉及卡盖排障。</t>
        </is>
      </c>
      <c r="AC2048" s="46" t="inlineStr">
        <is>
          <t>completed</t>
        </is>
      </c>
      <c r="AD2048" s="46" t="inlineStr">
        <is>
          <t>2026-07-28T02:12:44+08:00</t>
        </is>
      </c>
      <c r="AE2048" s="47">
        <f>IF(AC2048&lt;&gt;"completed","",IF(W2048=O2048,"no","yes"))</f>
        <v/>
      </c>
      <c r="AF2048" s="47">
        <f>IF(AC2048&lt;&gt;"completed","",IF(AND(X2048=P2048,Y2048=Q2048),"no","yes"))</f>
        <v/>
      </c>
      <c r="AG2048" s="47">
        <f>IF(AC2048&lt;&gt;"completed","待复核",IF(OR(W2048="",Z2048="",AA2048="",AD2048=""),"缺少必填项",IF(AND(OR(AE2048="yes",AF2048="yes"),AB2048=""),"修正原因缺失",IF(OR(W2048=0,W2048=1),IF(AND(X2048="",Y2048=""),"通过","0/1级时间应留空"),IF(AND(OR(W2048=2,W2048=3),X2048&lt;&gt;"",Y2048&lt;&gt;"",X2048&gt;=I2048,Y2048&lt;=J2048,Y2048&gt;X2048),"通过","2/3级时间无效")))))</f>
        <v/>
      </c>
    </row>
    <row r="2049">
      <c r="A2049" s="45" t="inlineStr">
        <is>
          <t>VQ-049</t>
        </is>
      </c>
      <c r="B2049" s="52" t="inlineStr">
        <is>
          <t>压力锅释放压力后锅盖仍打不开时怎么办？</t>
        </is>
      </c>
      <c r="C2049" s="45" t="inlineStr">
        <is>
          <t>zh-CN</t>
        </is>
      </c>
      <c r="D2049" s="45" t="inlineStr">
        <is>
          <t>Pressure Cooker</t>
        </is>
      </c>
      <c r="E2049" s="45" t="inlineStr">
        <is>
          <t>troubleshooting</t>
        </is>
      </c>
      <c r="F2049" s="45" t="inlineStr">
        <is>
          <t>source_disjoint_test</t>
        </is>
      </c>
      <c r="G2049" s="45" t="inlineStr">
        <is>
          <t>pressure-012-scene-0021</t>
        </is>
      </c>
      <c r="H2049" s="45" t="inlineStr">
        <is>
          <t>pressure-012</t>
        </is>
      </c>
      <c r="I2049" s="59" t="inlineStr">
        <is>
          <t>77.744</t>
        </is>
      </c>
      <c r="J2049" s="59" t="inlineStr">
        <is>
          <t>81.448</t>
        </is>
      </c>
      <c r="K2049" s="45" t="inlineStr">
        <is>
          <t>items/pressure-012-scene-0021/clip.mp4</t>
        </is>
      </c>
      <c r="L2049" s="45" t="inlineStr">
        <is>
          <t>items/pressure-012-scene-0021/thumbnail.jpg</t>
        </is>
      </c>
      <c r="M2049" s="52" t="inlineStr">
        <is>
          <t>VLM: Visual summary: A hand stirs a dark brown liquid inside a pressure cooker with a wooden spoon.
视觉摘要: 一只手用木勺在压力锅内搅拌深棕色液体。
Visible product: Pressure Cooker
Visible components: pressure cooker; wooden spoon; hand; dark brown liquid; garlic cloves; green onions; red and white checkered cloth
Visible actions: stirring
Visible states: liquid being mixed; liquid bubbling slightly</t>
        </is>
      </c>
      <c r="N2049" s="45" t="inlineStr">
        <is>
          <t>30</t>
        </is>
      </c>
      <c r="O2049" s="45" t="inlineStr">
        <is>
          <t>0</t>
        </is>
      </c>
      <c r="P2049" s="59" t="str"/>
      <c r="Q2049" s="59" t="str"/>
      <c r="R2049" s="52" t="inlineStr">
        <is>
          <t>The scene shows stirring inside a pressure cooker, not addressing the issue of a stuck lid after pressure release.</t>
        </is>
      </c>
      <c r="S2049" s="52" t="inlineStr">
        <is>
          <t>VLM</t>
        </is>
      </c>
      <c r="T2049" s="52" t="inlineStr">
        <is>
          <t>low</t>
        </is>
      </c>
      <c r="U2049" s="52" t="inlineStr">
        <is>
          <t>No evidence of lid being stuck or any troubleshooting action related to lid release.</t>
        </is>
      </c>
      <c r="V2049" s="45" t="inlineStr">
        <is>
          <t>R1</t>
        </is>
      </c>
      <c r="W2049" s="46" t="inlineStr">
        <is>
          <t>0</t>
        </is>
      </c>
      <c r="X2049" s="60" t="n"/>
      <c r="Y2049" s="60" t="n"/>
      <c r="Z2049" s="46" t="inlineStr">
        <is>
          <t>no</t>
        </is>
      </c>
      <c r="AA2049" s="54" t="inlineStr">
        <is>
          <t>全部6帧仅展示锅内搅拌深色液体，未出现释放压力后锅盖卡住或相关处理方法。</t>
        </is>
      </c>
      <c r="AB2049" s="54" t="n"/>
      <c r="AC2049" s="46" t="inlineStr">
        <is>
          <t>completed</t>
        </is>
      </c>
      <c r="AD2049" s="46" t="inlineStr">
        <is>
          <t>2026-07-28T02:00:15+08:00</t>
        </is>
      </c>
      <c r="AE2049" s="47">
        <f>IF(AC2049&lt;&gt;"completed","",IF(W2049=O2049,"no","yes"))</f>
        <v/>
      </c>
      <c r="AF2049" s="47">
        <f>IF(AC2049&lt;&gt;"completed","",IF(AND(X2049=P2049,Y2049=Q2049),"no","yes"))</f>
        <v/>
      </c>
      <c r="AG2049" s="47">
        <f>IF(AC2049&lt;&gt;"completed","待复核",IF(OR(W2049="",Z2049="",AA2049="",AD2049=""),"缺少必填项",IF(AND(OR(AE2049="yes",AF2049="yes"),AB2049=""),"修正原因缺失",IF(OR(W2049=0,W2049=1),IF(AND(X2049="",Y2049=""),"通过","0/1级时间应留空"),IF(AND(OR(W2049=2,W2049=3),X2049&lt;&gt;"",Y2049&lt;&gt;"",X2049&gt;=I2049,Y2049&lt;=J2049,Y2049&gt;X2049),"通过","2/3级时间无效")))))</f>
        <v/>
      </c>
    </row>
    <row r="2050">
      <c r="A2050" s="45" t="inlineStr">
        <is>
          <t>VQ-049</t>
        </is>
      </c>
      <c r="B2050" s="52" t="inlineStr">
        <is>
          <t>压力锅释放压力后锅盖仍打不开时怎么办？</t>
        </is>
      </c>
      <c r="C2050" s="45" t="inlineStr">
        <is>
          <t>zh-CN</t>
        </is>
      </c>
      <c r="D2050" s="45" t="inlineStr">
        <is>
          <t>Pressure Cooker</t>
        </is>
      </c>
      <c r="E2050" s="45" t="inlineStr">
        <is>
          <t>troubleshooting</t>
        </is>
      </c>
      <c r="F2050" s="45" t="inlineStr">
        <is>
          <t>source_disjoint_test</t>
        </is>
      </c>
      <c r="G2050" s="45" t="inlineStr">
        <is>
          <t>pressure-037-scene-0008</t>
        </is>
      </c>
      <c r="H2050" s="45" t="inlineStr">
        <is>
          <t>pressure-037</t>
        </is>
      </c>
      <c r="I2050" s="59" t="inlineStr">
        <is>
          <t>34.279</t>
        </is>
      </c>
      <c r="J2050" s="59" t="inlineStr">
        <is>
          <t>41.284</t>
        </is>
      </c>
      <c r="K2050" s="45" t="inlineStr">
        <is>
          <t>items/pressure-037-scene-0008/clip.mp4</t>
        </is>
      </c>
      <c r="L2050" s="45" t="inlineStr">
        <is>
          <t>items/pressure-037-scene-0008/thumbnail.jpg</t>
        </is>
      </c>
      <c r="M2050" s="52" t="inlineStr">
        <is>
          <t>OCR: NSIDER PICKS INSIDE It's a slow cooker, pressure cooker, and steamer ALL IN ONE.
VLM: Visual summary: A woman is opening the lid of an Instant Pot pressure cooker, which is displaying a timer set to 8:00.
视觉摘要: 一名女性正在打开一个显示计时器设为8:00的Instant Pot压力锅的盖子。
Visible product: Instant Pot
Visible components: woman; glasses; black top; pressure cooker lid; pressure cooker control panel; digital display; buttons; brand logo; text overlay
Visible actions: woman opening lid; woman smiling
Visible states: pressure cooker lid open; digital display showing 8:00</t>
        </is>
      </c>
      <c r="N2050" s="45" t="inlineStr">
        <is>
          <t>31</t>
        </is>
      </c>
      <c r="O2050" s="45" t="inlineStr">
        <is>
          <t>1</t>
        </is>
      </c>
      <c r="P2050" s="59" t="str"/>
      <c r="Q2050" s="59" t="str"/>
      <c r="R2050" s="52" t="inlineStr">
        <is>
          <t>The scene shows a woman opening the lid of a pressure cooker after it has finished cooking, but does not address the specific issue of a lid that won't open after pressure release.</t>
        </is>
      </c>
      <c r="S2050" s="52" t="inlineStr">
        <is>
          <t>VLM</t>
        </is>
      </c>
      <c r="T2050" s="52" t="inlineStr">
        <is>
          <t>low</t>
        </is>
      </c>
      <c r="U2050" s="52" t="inlineStr">
        <is>
          <t>The scene depicts lid opening, but no evidence of pressure release or troubleshooting for a stuck lid.</t>
        </is>
      </c>
      <c r="V2050" s="45" t="inlineStr">
        <is>
          <t>R1</t>
        </is>
      </c>
      <c r="W2050" s="46" t="inlineStr">
        <is>
          <t>1</t>
        </is>
      </c>
      <c r="X2050" s="60" t="n"/>
      <c r="Y2050" s="60" t="n"/>
      <c r="Z2050" s="46" t="inlineStr">
        <is>
          <t>no</t>
        </is>
      </c>
      <c r="AA2050" s="54" t="inlineStr">
        <is>
          <t>t=34.3s和t=35.7s帧显示盖子被正常打开,无任何锅盖卡住打不开的故障场景或排查演示。</t>
        </is>
      </c>
      <c r="AB2050" s="54" t="n"/>
      <c r="AC2050" s="46" t="inlineStr">
        <is>
          <t>completed</t>
        </is>
      </c>
      <c r="AD2050" s="46" t="inlineStr">
        <is>
          <t>2026-07-28T01:55:19+08:00</t>
        </is>
      </c>
      <c r="AE2050" s="47">
        <f>IF(AC2050&lt;&gt;"completed","",IF(W2050=O2050,"no","yes"))</f>
        <v/>
      </c>
      <c r="AF2050" s="47">
        <f>IF(AC2050&lt;&gt;"completed","",IF(AND(X2050=P2050,Y2050=Q2050),"no","yes"))</f>
        <v/>
      </c>
      <c r="AG2050" s="47">
        <f>IF(AC2050&lt;&gt;"completed","待复核",IF(OR(W2050="",Z2050="",AA2050="",AD2050=""),"缺少必填项",IF(AND(OR(AE2050="yes",AF2050="yes"),AB2050=""),"修正原因缺失",IF(OR(W2050=0,W2050=1),IF(AND(X2050="",Y2050=""),"通过","0/1级时间应留空"),IF(AND(OR(W2050=2,W2050=3),X2050&lt;&gt;"",Y2050&lt;&gt;"",X2050&gt;=I2050,Y2050&lt;=J2050,Y2050&gt;X2050),"通过","2/3级时间无效")))))</f>
        <v/>
      </c>
    </row>
    <row r="2051">
      <c r="A2051" s="45" t="inlineStr">
        <is>
          <t>VQ-049</t>
        </is>
      </c>
      <c r="B2051" s="52" t="inlineStr">
        <is>
          <t>压力锅释放压力后锅盖仍打不开时怎么办？</t>
        </is>
      </c>
      <c r="C2051" s="45" t="inlineStr">
        <is>
          <t>zh-CN</t>
        </is>
      </c>
      <c r="D2051" s="45" t="inlineStr">
        <is>
          <t>Pressure Cooker</t>
        </is>
      </c>
      <c r="E2051" s="45" t="inlineStr">
        <is>
          <t>troubleshooting</t>
        </is>
      </c>
      <c r="F2051" s="45" t="inlineStr">
        <is>
          <t>source_disjoint_test</t>
        </is>
      </c>
      <c r="G2051" s="45" t="inlineStr">
        <is>
          <t>pressure-020-scene-0008</t>
        </is>
      </c>
      <c r="H2051" s="45" t="inlineStr">
        <is>
          <t>pressure-020</t>
        </is>
      </c>
      <c r="I2051" s="59" t="inlineStr">
        <is>
          <t>176.677</t>
        </is>
      </c>
      <c r="J2051" s="59" t="inlineStr">
        <is>
          <t>181.248</t>
        </is>
      </c>
      <c r="K2051" s="45" t="inlineStr">
        <is>
          <t>items/pressure-020-scene-0008/clip.mp4</t>
        </is>
      </c>
      <c r="L2051" s="45" t="inlineStr">
        <is>
          <t>items/pressure-020-scene-0008/thumbnail.jpg</t>
        </is>
      </c>
      <c r="M2051" s="52" t="inlineStr">
        <is>
          <t>ASR: for six minutes okay so it's done so I'm gonna go ahead and hit ah because we we wanna just let the steam out right away. Okay, so the rice is done.
VLM: Visual summary: A person in a red shirt is interacting with a stainless steel pressure cooker in a kitchen setting.
视觉摘要: 一个人穿着红色衬衫，在厨房环境中与一个不锈钢压力锅互动。
Visible product: Pressure Cooker
Visible components: stainless steel pot body; black lid; handle on lid; pressure release valve; white indicator tube
Visible actions: person's hand pressing down on the lid handle
Visible states: pressure cooker appears to be closed and sealed
Visual uncertainty: The exact model or brand of the pressure cooker is not visible. The person's full face and other body parts are not visible. The specific action being performed (e.g., locking, sealing, starting) is not fully clear from the frames.</t>
        </is>
      </c>
      <c r="N2051" s="45" t="inlineStr">
        <is>
          <t>32</t>
        </is>
      </c>
      <c r="O2051" s="45" t="inlineStr">
        <is>
          <t>1</t>
        </is>
      </c>
      <c r="P2051" s="59" t="str"/>
      <c r="Q2051" s="59" t="str"/>
      <c r="R2051" s="52" t="inlineStr">
        <is>
          <t>The visual shows a person pressing down on the lid handle of a sealed pressure cooker, but no evidence of the lid being stuck or of any troubleshooting action being taken to open it after pressure release.</t>
        </is>
      </c>
      <c r="S2051" s="52" t="inlineStr">
        <is>
          <t>VLM</t>
        </is>
      </c>
      <c r="T2051" s="52" t="inlineStr">
        <is>
          <t>low</t>
        </is>
      </c>
      <c r="U2051" s="52" t="inlineStr">
        <is>
          <t>The action shown is not related to the specific troubleshooting scenario described in the question.</t>
        </is>
      </c>
      <c r="V2051" s="45" t="inlineStr">
        <is>
          <t>R1</t>
        </is>
      </c>
      <c r="W2051" s="46" t="inlineStr">
        <is>
          <t>0</t>
        </is>
      </c>
      <c r="X2051" s="60" t="n"/>
      <c r="Y2051" s="60" t="n"/>
      <c r="Z2051" s="46" t="inlineStr">
        <is>
          <t>no</t>
        </is>
      </c>
      <c r="AA2051" s="54" t="inlineStr">
        <is>
          <t>锅盖可正常操作，无卡盖故障演示。</t>
        </is>
      </c>
      <c r="AB2051" s="54" t="inlineStr">
        <is>
          <t>AI=1→R1=0</t>
        </is>
      </c>
      <c r="AC2051" s="46" t="inlineStr">
        <is>
          <t>completed</t>
        </is>
      </c>
      <c r="AD2051" s="46" t="inlineStr">
        <is>
          <t>2026-07-28T01:55:19+08:00</t>
        </is>
      </c>
      <c r="AE2051" s="47">
        <f>IF(AC2051&lt;&gt;"completed","",IF(W2051=O2051,"no","yes"))</f>
        <v/>
      </c>
      <c r="AF2051" s="47">
        <f>IF(AC2051&lt;&gt;"completed","",IF(AND(X2051=P2051,Y2051=Q2051),"no","yes"))</f>
        <v/>
      </c>
      <c r="AG2051" s="47">
        <f>IF(AC2051&lt;&gt;"completed","待复核",IF(OR(W2051="",Z2051="",AA2051="",AD2051=""),"缺少必填项",IF(AND(OR(AE2051="yes",AF2051="yes"),AB2051=""),"修正原因缺失",IF(OR(W2051=0,W2051=1),IF(AND(X2051="",Y2051=""),"通过","0/1级时间应留空"),IF(AND(OR(W2051=2,W2051=3),X2051&lt;&gt;"",Y2051&lt;&gt;"",X2051&gt;=I2051,Y2051&lt;=J2051,Y2051&gt;X2051),"通过","2/3级时间无效")))))</f>
        <v/>
      </c>
    </row>
    <row r="2052">
      <c r="A2052" s="45" t="inlineStr">
        <is>
          <t>VQ-049</t>
        </is>
      </c>
      <c r="B2052" s="52" t="inlineStr">
        <is>
          <t>压力锅释放压力后锅盖仍打不开时怎么办？</t>
        </is>
      </c>
      <c r="C2052" s="45" t="inlineStr">
        <is>
          <t>zh-CN</t>
        </is>
      </c>
      <c r="D2052" s="45" t="inlineStr">
        <is>
          <t>Pressure Cooker</t>
        </is>
      </c>
      <c r="E2052" s="45" t="inlineStr">
        <is>
          <t>troubleshooting</t>
        </is>
      </c>
      <c r="F2052" s="45" t="inlineStr">
        <is>
          <t>source_disjoint_test</t>
        </is>
      </c>
      <c r="G2052" s="45" t="inlineStr">
        <is>
          <t>pressure-001-scene-0001</t>
        </is>
      </c>
      <c r="H2052" s="45" t="inlineStr">
        <is>
          <t>pressure-001</t>
        </is>
      </c>
      <c r="I2052" s="59" t="inlineStr">
        <is>
          <t>0.0</t>
        </is>
      </c>
      <c r="J2052" s="59" t="inlineStr">
        <is>
          <t>120.65</t>
        </is>
      </c>
      <c r="K2052" s="45" t="inlineStr">
        <is>
          <t>items/pressure-001-scene-0001/clip.mp4</t>
        </is>
      </c>
      <c r="L2052" s="45" t="inlineStr">
        <is>
          <t>items/pressure-001-scene-0001/thumbnail.jpg</t>
        </is>
      </c>
      <c r="M2052" s="52" t="inlineStr">
        <is>
          <t>VLM: Visual summary: A pressure cooker is sitting on a kitchen countertop, emitting steam from its valve.
视觉摘要: 一个压力锅放在厨房台面上，从其阀门处冒出蒸汽。
Visible product: Pressure Cooker
Visible components: pressure cooker; red valve cap; metal lid; black handles; granite countertop; white tiled wall
Visible states: steam is being released from the valve</t>
        </is>
      </c>
      <c r="N2052" s="45" t="inlineStr">
        <is>
          <t>33</t>
        </is>
      </c>
      <c r="O2052" s="45" t="inlineStr">
        <is>
          <t>1</t>
        </is>
      </c>
      <c r="P2052" s="59" t="str"/>
      <c r="Q2052" s="59" t="str"/>
      <c r="R2052" s="52" t="inlineStr">
        <is>
          <t>The scene shows a pressure cooker releasing steam, indicating pressure is being released, but no action or instruction is visible or implied for when the lid still won't open.</t>
        </is>
      </c>
      <c r="S2052" s="52" t="inlineStr">
        <is>
          <t>VLM</t>
        </is>
      </c>
      <c r="T2052" s="52" t="inlineStr">
        <is>
          <t>low</t>
        </is>
      </c>
      <c r="U2052" s="52" t="inlineStr">
        <is>
          <t>No evidence of troubleshooting steps or lid-opening actions is present.</t>
        </is>
      </c>
      <c r="V2052" s="45" t="inlineStr">
        <is>
          <t>R1</t>
        </is>
      </c>
      <c r="W2052" s="46" t="inlineStr">
        <is>
          <t>0</t>
        </is>
      </c>
      <c r="X2052" s="60" t="n"/>
      <c r="Y2052" s="60" t="n"/>
      <c r="Z2052" s="46" t="inlineStr">
        <is>
          <t>no</t>
        </is>
      </c>
      <c r="AA2052" s="54" t="inlineStr">
        <is>
          <t>全6帧（t=0.0s–120.6s）锅盖始终盖合状态，无人尝试开盖，无打不开盖时的处理方法。</t>
        </is>
      </c>
      <c r="AB2052" s="54" t="inlineStr">
        <is>
          <t>AI=1→R1=0：画面全程锅盖闭合无开盖尝试，与查询的故障处理完全无关。</t>
        </is>
      </c>
      <c r="AC2052" s="46" t="inlineStr">
        <is>
          <t>completed</t>
        </is>
      </c>
      <c r="AD2052" s="46" t="inlineStr">
        <is>
          <t>2026-07-28T01:55:19+08:00</t>
        </is>
      </c>
      <c r="AE2052" s="47">
        <f>IF(AC2052&lt;&gt;"completed","",IF(W2052=O2052,"no","yes"))</f>
        <v/>
      </c>
      <c r="AF2052" s="47">
        <f>IF(AC2052&lt;&gt;"completed","",IF(AND(X2052=P2052,Y2052=Q2052),"no","yes"))</f>
        <v/>
      </c>
      <c r="AG2052" s="47">
        <f>IF(AC2052&lt;&gt;"completed","待复核",IF(OR(W2052="",Z2052="",AA2052="",AD2052=""),"缺少必填项",IF(AND(OR(AE2052="yes",AF2052="yes"),AB2052=""),"修正原因缺失",IF(OR(W2052=0,W2052=1),IF(AND(X2052="",Y2052=""),"通过","0/1级时间应留空"),IF(AND(OR(W2052=2,W2052=3),X2052&lt;&gt;"",Y2052&lt;&gt;"",X2052&gt;=I2052,Y2052&lt;=J2052,Y2052&gt;X2052),"通过","2/3级时间无效")))))</f>
        <v/>
      </c>
    </row>
    <row r="2053">
      <c r="A2053" s="45" t="inlineStr">
        <is>
          <t>VQ-049</t>
        </is>
      </c>
      <c r="B2053" s="52" t="inlineStr">
        <is>
          <t>压力锅释放压力后锅盖仍打不开时怎么办？</t>
        </is>
      </c>
      <c r="C2053" s="45" t="inlineStr">
        <is>
          <t>zh-CN</t>
        </is>
      </c>
      <c r="D2053" s="45" t="inlineStr">
        <is>
          <t>Pressure Cooker</t>
        </is>
      </c>
      <c r="E2053" s="45" t="inlineStr">
        <is>
          <t>troubleshooting</t>
        </is>
      </c>
      <c r="F2053" s="45" t="inlineStr">
        <is>
          <t>source_disjoint_test</t>
        </is>
      </c>
      <c r="G2053" s="45" t="inlineStr">
        <is>
          <t>pressure-012-scene-0019</t>
        </is>
      </c>
      <c r="H2053" s="45" t="inlineStr">
        <is>
          <t>pressure-012</t>
        </is>
      </c>
      <c r="I2053" s="59" t="inlineStr">
        <is>
          <t>69.269</t>
        </is>
      </c>
      <c r="J2053" s="59" t="inlineStr">
        <is>
          <t>72.806</t>
        </is>
      </c>
      <c r="K2053" s="45" t="inlineStr">
        <is>
          <t>items/pressure-012-scene-0019/clip.mp4</t>
        </is>
      </c>
      <c r="L2053" s="45" t="inlineStr">
        <is>
          <t>items/pressure-012-scene-0019/thumbnail.jpg</t>
        </is>
      </c>
      <c r="M2053" s="52" t="inlineStr">
        <is>
          <t>VLM: Visual summary: A hand is shown interacting with a pressure cooker, followed by a view of cooked chicken pieces being removed with tongs.
视觉摘要: 一只手与压力锅互动，随后画面显示用夹子取出煮熟的鸡肉块。
Visible product: Pressure Cooker
Visible components: pressure cooker lid; pressure cooker inner pot; red tongs; chicken pieces; garlic cloves; green onions; red and white checkered cloth
Visible actions: hand closing the pressure cooker lid; hand using tongs to remove chicken pieces
Visible states: chicken pieces cooked in liquid; pressure cooker lid closed</t>
        </is>
      </c>
      <c r="N2053" s="45" t="inlineStr">
        <is>
          <t>34</t>
        </is>
      </c>
      <c r="O2053" s="45" t="inlineStr">
        <is>
          <t>0</t>
        </is>
      </c>
      <c r="P2053" s="59" t="str"/>
      <c r="Q2053" s="59" t="str"/>
      <c r="R2053" s="52" t="inlineStr">
        <is>
          <t>The scene shows a pressure cooker with its lid closed and chicken being removed, indicating the cooking process is complete, but no visual or textual evidence addresses the issue of a stuck lid after pressure release.</t>
        </is>
      </c>
      <c r="S2053" s="52" t="inlineStr">
        <is>
          <t>VLM</t>
        </is>
      </c>
      <c r="T2053" s="52" t="inlineStr">
        <is>
          <t>low</t>
        </is>
      </c>
      <c r="U2053" s="52" t="inlineStr">
        <is>
          <t>No evidence of pressure release or lid-stuck troubleshooting is present in the visual or textual summary.</t>
        </is>
      </c>
      <c r="V2053" s="45" t="inlineStr">
        <is>
          <t>R1</t>
        </is>
      </c>
      <c r="W2053" s="46" t="inlineStr">
        <is>
          <t>0</t>
        </is>
      </c>
      <c r="X2053" s="60" t="n"/>
      <c r="Y2053" s="60" t="n"/>
      <c r="Z2053" s="46" t="inlineStr">
        <is>
          <t>no</t>
        </is>
      </c>
      <c r="AA2053" s="54" t="inlineStr">
        <is>
          <t>锅盖可正常打开，无卡盖故障演示。</t>
        </is>
      </c>
      <c r="AB2053" s="54" t="n"/>
      <c r="AC2053" s="46" t="inlineStr">
        <is>
          <t>completed</t>
        </is>
      </c>
      <c r="AD2053" s="46" t="inlineStr">
        <is>
          <t>2026-07-28T01:55:19+08:00</t>
        </is>
      </c>
      <c r="AE2053" s="47">
        <f>IF(AC2053&lt;&gt;"completed","",IF(W2053=O2053,"no","yes"))</f>
        <v/>
      </c>
      <c r="AF2053" s="47">
        <f>IF(AC2053&lt;&gt;"completed","",IF(AND(X2053=P2053,Y2053=Q2053),"no","yes"))</f>
        <v/>
      </c>
      <c r="AG2053" s="47">
        <f>IF(AC2053&lt;&gt;"completed","待复核",IF(OR(W2053="",Z2053="",AA2053="",AD2053=""),"缺少必填项",IF(AND(OR(AE2053="yes",AF2053="yes"),AB2053=""),"修正原因缺失",IF(OR(W2053=0,W2053=1),IF(AND(X2053="",Y2053=""),"通过","0/1级时间应留空"),IF(AND(OR(W2053=2,W2053=3),X2053&lt;&gt;"",Y2053&lt;&gt;"",X2053&gt;=I2053,Y2053&lt;=J2053,Y2053&gt;X2053),"通过","2/3级时间无效")))))</f>
        <v/>
      </c>
    </row>
    <row r="2054">
      <c r="A2054" s="45" t="inlineStr">
        <is>
          <t>VQ-049</t>
        </is>
      </c>
      <c r="B2054" s="52" t="inlineStr">
        <is>
          <t>压力锅释放压力后锅盖仍打不开时怎么办？</t>
        </is>
      </c>
      <c r="C2054" s="45" t="inlineStr">
        <is>
          <t>zh-CN</t>
        </is>
      </c>
      <c r="D2054" s="45" t="inlineStr">
        <is>
          <t>Pressure Cooker</t>
        </is>
      </c>
      <c r="E2054" s="45" t="inlineStr">
        <is>
          <t>troubleshooting</t>
        </is>
      </c>
      <c r="F2054" s="45" t="inlineStr">
        <is>
          <t>source_disjoint_test</t>
        </is>
      </c>
      <c r="G2054" s="45" t="inlineStr">
        <is>
          <t>pressure-027-scene-0029</t>
        </is>
      </c>
      <c r="H2054" s="45" t="inlineStr">
        <is>
          <t>pressure-027</t>
        </is>
      </c>
      <c r="I2054" s="59" t="inlineStr">
        <is>
          <t>332.733</t>
        </is>
      </c>
      <c r="J2054" s="59" t="inlineStr">
        <is>
          <t>345.045</t>
        </is>
      </c>
      <c r="K2054" s="45" t="inlineStr">
        <is>
          <t>items/pressure-027-scene-0029/clip.mp4</t>
        </is>
      </c>
      <c r="L2054" s="45" t="inlineStr">
        <is>
          <t>items/pressure-027-scene-0029/thumbnail.jpg</t>
        </is>
      </c>
      <c r="M2054" s="52" t="inlineStr">
        <is>
          <t>ASR: i'm going to put the top on and as always the top of the pressure cooker can give you some issues this is how we know that the steam is so you're going to check the pressure valve and make sure that it's closed otherwise it won't come up to pressure and it won't cook as fast as you'd like so let me ask you a question about the this pressure cooker and i i know the answer but
OCR: virginia this morning
VLM: Visual summary: A person in an apron is holding and pointing to the lid of a pressure cooker while standing in a kitchen.
视觉摘要: 一个人穿着围裙，手持并指着一个压力锅的锅盖，站在厨房里。
Visible product: Pressure Cooker
Visible components: pressure cooker; lid; apron; table; bowl; bottles; spatula; door; wall; sign
Visible actions: pointing at the lid; holding the lid
Visual uncertainty: The text on the sign is partially obscured and unreadable.</t>
        </is>
      </c>
      <c r="N2054" s="45" t="inlineStr">
        <is>
          <t>35</t>
        </is>
      </c>
      <c r="O2054" s="45" t="inlineStr">
        <is>
          <t>1</t>
        </is>
      </c>
      <c r="P2054" s="59" t="str"/>
      <c r="Q2054" s="59" t="str"/>
      <c r="R2054" s="52" t="inlineStr">
        <is>
          <t>The ASR mentions checking the pressure valve to ensure it's closed, which is relevant to pressure cooker operation but does not address the specific issue of a lid that won't open after pressure release. The VLM shows pointing at the lid, which is contextually related but does not provide a solution.</t>
        </is>
      </c>
      <c r="S2054" s="52" t="inlineStr">
        <is>
          <t>VLM|ASR</t>
        </is>
      </c>
      <c r="T2054" s="52" t="inlineStr">
        <is>
          <t>low</t>
        </is>
      </c>
      <c r="U2054" s="52" t="inlineStr">
        <is>
          <t>The evidence does not show or describe any action to resolve a stuck lid after pressure release.</t>
        </is>
      </c>
      <c r="V2054" s="45" t="inlineStr">
        <is>
          <t>R1</t>
        </is>
      </c>
      <c r="W2054" s="46" t="inlineStr">
        <is>
          <t>1</t>
        </is>
      </c>
      <c r="X2054" s="60" t="n"/>
      <c r="Y2054" s="60" t="n"/>
      <c r="Z2054" s="46" t="inlineStr">
        <is>
          <t>no</t>
        </is>
      </c>
      <c r="AA2054" s="54" t="inlineStr">
        <is>
          <t>未展示锅盖卡住故障处理。</t>
        </is>
      </c>
      <c r="AB2054" s="54" t="n"/>
      <c r="AC2054" s="46" t="inlineStr">
        <is>
          <t>completed</t>
        </is>
      </c>
      <c r="AD2054" s="46" t="inlineStr">
        <is>
          <t>2026-07-28T01:55:19+08:00</t>
        </is>
      </c>
      <c r="AE2054" s="47">
        <f>IF(AC2054&lt;&gt;"completed","",IF(W2054=O2054,"no","yes"))</f>
        <v/>
      </c>
      <c r="AF2054" s="47">
        <f>IF(AC2054&lt;&gt;"completed","",IF(AND(X2054=P2054,Y2054=Q2054),"no","yes"))</f>
        <v/>
      </c>
      <c r="AG2054" s="47">
        <f>IF(AC2054&lt;&gt;"completed","待复核",IF(OR(W2054="",Z2054="",AA2054="",AD2054=""),"缺少必填项",IF(AND(OR(AE2054="yes",AF2054="yes"),AB2054=""),"修正原因缺失",IF(OR(W2054=0,W2054=1),IF(AND(X2054="",Y2054=""),"通过","0/1级时间应留空"),IF(AND(OR(W2054=2,W2054=3),X2054&lt;&gt;"",Y2054&lt;&gt;"",X2054&gt;=I2054,Y2054&lt;=J2054,Y2054&gt;X2054),"通过","2/3级时间无效")))))</f>
        <v/>
      </c>
    </row>
    <row r="2055">
      <c r="A2055" s="45" t="inlineStr">
        <is>
          <t>VQ-049</t>
        </is>
      </c>
      <c r="B2055" s="52" t="inlineStr">
        <is>
          <t>压力锅释放压力后锅盖仍打不开时怎么办？</t>
        </is>
      </c>
      <c r="C2055" s="45" t="inlineStr">
        <is>
          <t>zh-CN</t>
        </is>
      </c>
      <c r="D2055" s="45" t="inlineStr">
        <is>
          <t>Pressure Cooker</t>
        </is>
      </c>
      <c r="E2055" s="45" t="inlineStr">
        <is>
          <t>troubleshooting</t>
        </is>
      </c>
      <c r="F2055" s="45" t="inlineStr">
        <is>
          <t>source_disjoint_test</t>
        </is>
      </c>
      <c r="G2055" s="45" t="inlineStr">
        <is>
          <t>pressure-036-scene-0010</t>
        </is>
      </c>
      <c r="H2055" s="45" t="inlineStr">
        <is>
          <t>pressure-036</t>
        </is>
      </c>
      <c r="I2055" s="59" t="inlineStr">
        <is>
          <t>109.343</t>
        </is>
      </c>
      <c r="J2055" s="59" t="inlineStr">
        <is>
          <t>118.819</t>
        </is>
      </c>
      <c r="K2055" s="45" t="inlineStr">
        <is>
          <t>items/pressure-036-scene-0010/clip.mp4</t>
        </is>
      </c>
      <c r="L2055" s="45" t="inlineStr">
        <is>
          <t>items/pressure-036-scene-0010/thumbnail.jpg</t>
        </is>
      </c>
      <c r="M2055" s="52" t="inlineStr">
        <is>
          <t>ASR: It's got a very large display right here. I also like how it's a lit up display. So it's easy to read even under the bright lights of the camera that I have right here so whereas a lot of pressure cookers have a
OCR: ioni OFF
VLM: Visual summary: A person is interacting with a black pressure cooker on a kitchen counter, pointing at its digital display which shows 'OFF'.
视觉摘要: 一个人在厨房台面上与一台黑色压力锅互动，指着其显示“OFF”的数字屏幕。
Visible product: Pressure Cooker
Visible components: digital display; control knob; buttons; lid handle; brand name; counter
Visible actions: pointing at display; holding lid handle
Visible states: display shows 'OFF'
Visual uncertainty: The person's full face and clothing details are not visible. The exact model or full specifications are not visible.</t>
        </is>
      </c>
      <c r="N2055" s="45" t="inlineStr">
        <is>
          <t>36</t>
        </is>
      </c>
      <c r="O2055" s="45" t="inlineStr">
        <is>
          <t>0</t>
        </is>
      </c>
      <c r="P2055" s="59" t="str"/>
      <c r="Q2055" s="59" t="str"/>
      <c r="R2055" s="52" t="inlineStr">
        <is>
          <t>The scene shows a pressure cooker with display showing 'OFF' and a person pointing at it, but no troubleshooting steps or actions are shown for when the lid won't open after pressure release.</t>
        </is>
      </c>
      <c r="S2055" s="52" t="inlineStr">
        <is>
          <t>VLM|ASR|OCR</t>
        </is>
      </c>
      <c r="T2055" s="52" t="inlineStr">
        <is>
          <t>low</t>
        </is>
      </c>
      <c r="U2055" s="52" t="inlineStr">
        <is>
          <t>The evidence does not contain any information about lid release mechanisms or troubleshooting steps for a stuck lid.</t>
        </is>
      </c>
      <c r="V2055" s="45" t="inlineStr">
        <is>
          <t>R1</t>
        </is>
      </c>
      <c r="W2055" s="46" t="inlineStr">
        <is>
          <t>1</t>
        </is>
      </c>
      <c r="X2055" s="60" t="n"/>
      <c r="Y2055" s="60" t="n"/>
      <c r="Z2055" s="46" t="inlineStr">
        <is>
          <t>no</t>
        </is>
      </c>
      <c r="AA2055" s="54" t="inlineStr">
        <is>
          <t>第1–6帧（t=109.3–118.8s）显示显示屏为“OFF”，未演示泄压后锅盖打不开的解决方法。</t>
        </is>
      </c>
      <c r="AB2055" s="54" t="inlineStr">
        <is>
          <t>AI=0→R1=1：电压力锅产品出现，但画面未展示锅盖无法打开的故障处理。</t>
        </is>
      </c>
      <c r="AC2055" s="46" t="inlineStr">
        <is>
          <t>completed</t>
        </is>
      </c>
      <c r="AD2055" s="46" t="inlineStr">
        <is>
          <t>2026-07-28T01:55:19+08:00</t>
        </is>
      </c>
      <c r="AE2055" s="47">
        <f>IF(AC2055&lt;&gt;"completed","",IF(W2055=O2055,"no","yes"))</f>
        <v/>
      </c>
      <c r="AF2055" s="47">
        <f>IF(AC2055&lt;&gt;"completed","",IF(AND(X2055=P2055,Y2055=Q2055),"no","yes"))</f>
        <v/>
      </c>
      <c r="AG2055" s="47">
        <f>IF(AC2055&lt;&gt;"completed","待复核",IF(OR(W2055="",Z2055="",AA2055="",AD2055=""),"缺少必填项",IF(AND(OR(AE2055="yes",AF2055="yes"),AB2055=""),"修正原因缺失",IF(OR(W2055=0,W2055=1),IF(AND(X2055="",Y2055=""),"通过","0/1级时间应留空"),IF(AND(OR(W2055=2,W2055=3),X2055&lt;&gt;"",Y2055&lt;&gt;"",X2055&gt;=I2055,Y2055&lt;=J2055,Y2055&gt;X2055),"通过","2/3级时间无效")))))</f>
        <v/>
      </c>
    </row>
    <row r="2056">
      <c r="A2056" s="45" t="inlineStr">
        <is>
          <t>VQ-049</t>
        </is>
      </c>
      <c r="B2056" s="52" t="inlineStr">
        <is>
          <t>压力锅释放压力后锅盖仍打不开时怎么办？</t>
        </is>
      </c>
      <c r="C2056" s="45" t="inlineStr">
        <is>
          <t>zh-CN</t>
        </is>
      </c>
      <c r="D2056" s="45" t="inlineStr">
        <is>
          <t>Pressure Cooker</t>
        </is>
      </c>
      <c r="E2056" s="45" t="inlineStr">
        <is>
          <t>troubleshooting</t>
        </is>
      </c>
      <c r="F2056" s="45" t="inlineStr">
        <is>
          <t>source_disjoint_test</t>
        </is>
      </c>
      <c r="G2056" s="45" t="inlineStr">
        <is>
          <t>pressure-011-scene-0024</t>
        </is>
      </c>
      <c r="H2056" s="45" t="inlineStr">
        <is>
          <t>pressure-011</t>
        </is>
      </c>
      <c r="I2056" s="59" t="inlineStr">
        <is>
          <t>200.567</t>
        </is>
      </c>
      <c r="J2056" s="59" t="inlineStr">
        <is>
          <t>214.214</t>
        </is>
      </c>
      <c r="K2056" s="45" t="inlineStr">
        <is>
          <t>items/pressure-011-scene-0024/clip.mp4</t>
        </is>
      </c>
      <c r="L2056" s="45" t="inlineStr">
        <is>
          <t>items/pressure-011-scene-0024/thumbnail.jpg</t>
        </is>
      </c>
      <c r="M2056" s="52" t="inlineStr">
        <is>
          <t>ASR: It has a safety mechanism that doesn't allow you to open it while it's still hot and filled with pressure, which is a great safety feature so no one gets hurt. So all the pressure's out, that opens up,
OCR: BLODGET
VLM: Visual summary: A chef in a professional kitchen is standing at a stainless steel counter with a pressure cooker, a green cutting board with cooked meat, and other ingredients. The chef is opening the lid of the pressure cooker.
视觉摘要: 一名厨师站在专业厨房的不锈钢操作台前，台面上有压力锅、绿色砧板上的熟肉及其他食材。厨师正在打开压力锅的锅盖。
Visible product: Pressure Cooker
Visible components: stainless steel counter; pressure cooker; green cutting board; cooked meat; buns on a plate; small bowl of relish; chef's uniform; chef's hat; gloves; stainless steel oven; commercial kitchen equipment
Visible actions: chef opening pressure cooker lid; chef standing at counter
Visible states: pressure cooker lid being lifted; cooked meat on cutting board; buns and relish on counter
Visual uncertainty: The specific brand or model of the pressure cooker is not clearly visible. The exact text on the chef's uniform is not fully legible.</t>
        </is>
      </c>
      <c r="N2056" s="45" t="inlineStr">
        <is>
          <t>37</t>
        </is>
      </c>
      <c r="O2056" s="45" t="inlineStr">
        <is>
          <t>2</t>
        </is>
      </c>
      <c r="P2056" s="59" t="inlineStr">
        <is>
          <t>200.567</t>
        </is>
      </c>
      <c r="Q2056" s="59" t="inlineStr">
        <is>
          <t>214.214</t>
        </is>
      </c>
      <c r="R2056" s="52" t="inlineStr">
        <is>
          <t>The ASR mentions the safety mechanism preventing opening while hot and pressurized, implying that once pressure is released, the lid should open. The VLM shows a chef opening the lid, visually confirming the action after pressure release, though no explicit troubleshooting for stuck lids is shown.</t>
        </is>
      </c>
      <c r="S2056" s="52" t="inlineStr">
        <is>
          <t>VLM|ASR</t>
        </is>
      </c>
      <c r="T2056" s="52" t="inlineStr">
        <is>
          <t>low</t>
        </is>
      </c>
      <c r="U2056" s="52" t="inlineStr">
        <is>
          <t>No explicit mention of lid being stuck or troubleshooting steps for stuck lids, but the context implies the lid opens after pressure release.</t>
        </is>
      </c>
      <c r="V2056" s="45" t="inlineStr">
        <is>
          <t>R1</t>
        </is>
      </c>
      <c r="W2056" s="46" t="inlineStr">
        <is>
          <t>1</t>
        </is>
      </c>
      <c r="X2056" s="60" t="n"/>
      <c r="Y2056" s="60" t="n"/>
      <c r="Z2056" s="46" t="inlineStr">
        <is>
          <t>no</t>
        </is>
      </c>
      <c r="AA2056" s="54" t="inlineStr">
        <is>
          <t>画面只是正常开盖，未表现锅盖卡住故障及解决方法。</t>
        </is>
      </c>
      <c r="AB2056" s="54" t="inlineStr">
        <is>
          <t>AI=2→R1=1：场景未实际演示‘锅盖打不开’的故障处理，仅展示正常开盖。</t>
        </is>
      </c>
      <c r="AC2056" s="46" t="inlineStr">
        <is>
          <t>completed</t>
        </is>
      </c>
      <c r="AD2056" s="46" t="inlineStr">
        <is>
          <t>2026-07-28T01:55:19+08:00</t>
        </is>
      </c>
      <c r="AE2056" s="47">
        <f>IF(AC2056&lt;&gt;"completed","",IF(W2056=O2056,"no","yes"))</f>
        <v/>
      </c>
      <c r="AF2056" s="47">
        <f>IF(AC2056&lt;&gt;"completed","",IF(AND(X2056=P2056,Y2056=Q2056),"no","yes"))</f>
        <v/>
      </c>
      <c r="AG2056" s="47">
        <f>IF(AC2056&lt;&gt;"completed","待复核",IF(OR(W2056="",Z2056="",AA2056="",AD2056=""),"缺少必填项",IF(AND(OR(AE2056="yes",AF2056="yes"),AB2056=""),"修正原因缺失",IF(OR(W2056=0,W2056=1),IF(AND(X2056="",Y2056=""),"通过","0/1级时间应留空"),IF(AND(OR(W2056=2,W2056=3),X2056&lt;&gt;"",Y2056&lt;&gt;"",X2056&gt;=I2056,Y2056&lt;=J2056,Y2056&gt;X2056),"通过","2/3级时间无效")))))</f>
        <v/>
      </c>
    </row>
    <row r="2057">
      <c r="A2057" s="45" t="inlineStr">
        <is>
          <t>VQ-049</t>
        </is>
      </c>
      <c r="B2057" s="52" t="inlineStr">
        <is>
          <t>压力锅释放压力后锅盖仍打不开时怎么办？</t>
        </is>
      </c>
      <c r="C2057" s="45" t="inlineStr">
        <is>
          <t>zh-CN</t>
        </is>
      </c>
      <c r="D2057" s="45" t="inlineStr">
        <is>
          <t>Pressure Cooker</t>
        </is>
      </c>
      <c r="E2057" s="45" t="inlineStr">
        <is>
          <t>troubleshooting</t>
        </is>
      </c>
      <c r="F2057" s="45" t="inlineStr">
        <is>
          <t>source_disjoint_test</t>
        </is>
      </c>
      <c r="G2057" s="45" t="inlineStr">
        <is>
          <t>pressure-020-scene-0006</t>
        </is>
      </c>
      <c r="H2057" s="45" t="inlineStr">
        <is>
          <t>pressure-020</t>
        </is>
      </c>
      <c r="I2057" s="59" t="inlineStr">
        <is>
          <t>146.38</t>
        </is>
      </c>
      <c r="J2057" s="59" t="inlineStr">
        <is>
          <t>154.955</t>
        </is>
      </c>
      <c r="K2057" s="45" t="inlineStr">
        <is>
          <t>items/pressure-020-scene-0006/clip.mp4</t>
        </is>
      </c>
      <c r="L2057" s="45" t="inlineStr">
        <is>
          <t>items/pressure-020-scene-0006/thumbnail.jpg</t>
        </is>
      </c>
      <c r="M2057" s="52" t="inlineStr">
        <is>
          <t>ASR: Now I'm going to go ahead and hit the white rice button and hit start and then we will just let this cook so most pressure cookers cook
VLM: Visual summary: A stainless steel pressure cooker with a digital display and control panel is sitting on a granite countertop. A person's head briefly appears over the appliance.
视觉摘要: 一台不锈钢压力锅，带有数字显示屏和控制面板，放在花岗岩台面上。一个人的头短暂出现在锅的上方。
Visible product: Pressure Cooker
Visible components: stainless steel body; digital display; control panel; lid with handle; granite countertop; white spoon
Visible actions: person leaning over the pressure cooker
Visible states: digital display showing red numbers; pressure cooker sitting on countertop
Visual uncertainty: The person's face and hands are not visible. The exact content of the digital display is not fully legible.</t>
        </is>
      </c>
      <c r="N2057" s="45" t="inlineStr">
        <is>
          <t>38</t>
        </is>
      </c>
      <c r="O2057" s="45" t="inlineStr">
        <is>
          <t>0</t>
        </is>
      </c>
      <c r="P2057" s="59" t="str"/>
      <c r="Q2057" s="59" t="str"/>
      <c r="R2057" s="52" t="inlineStr">
        <is>
          <t>The scene shows a pressure cooker in use but does not address the issue of a stuck lid after pressure release.</t>
        </is>
      </c>
      <c r="S2057" s="52" t="inlineStr">
        <is>
          <t>VLM</t>
        </is>
      </c>
      <c r="T2057" s="52" t="inlineStr">
        <is>
          <t>low</t>
        </is>
      </c>
      <c r="U2057" s="52" t="inlineStr">
        <is>
          <t>The visual and ASR evidence describe normal operation, not troubleshooting a stuck lid.</t>
        </is>
      </c>
      <c r="V2057" s="45" t="inlineStr">
        <is>
          <t>R1</t>
        </is>
      </c>
      <c r="W2057" s="46" t="inlineStr">
        <is>
          <t>0</t>
        </is>
      </c>
      <c r="X2057" s="60" t="n"/>
      <c r="Y2057" s="60" t="n"/>
      <c r="Z2057" s="46" t="inlineStr">
        <is>
          <t>no</t>
        </is>
      </c>
      <c r="AA2057" s="54" t="inlineStr">
        <is>
          <t>第1-6帧（146.4s-155.0s）未展示释压后锅盖卡住的处理过程。</t>
        </is>
      </c>
      <c r="AB2057" s="54" t="n"/>
      <c r="AC2057" s="46" t="inlineStr">
        <is>
          <t>completed</t>
        </is>
      </c>
      <c r="AD2057" s="46" t="inlineStr">
        <is>
          <t>2026-07-28T01:55:19+08:00</t>
        </is>
      </c>
      <c r="AE2057" s="47">
        <f>IF(AC2057&lt;&gt;"completed","",IF(W2057=O2057,"no","yes"))</f>
        <v/>
      </c>
      <c r="AF2057" s="47">
        <f>IF(AC2057&lt;&gt;"completed","",IF(AND(X2057=P2057,Y2057=Q2057),"no","yes"))</f>
        <v/>
      </c>
      <c r="AG2057" s="47">
        <f>IF(AC2057&lt;&gt;"completed","待复核",IF(OR(W2057="",Z2057="",AA2057="",AD2057=""),"缺少必填项",IF(AND(OR(AE2057="yes",AF2057="yes"),AB2057=""),"修正原因缺失",IF(OR(W2057=0,W2057=1),IF(AND(X2057="",Y2057=""),"通过","0/1级时间应留空"),IF(AND(OR(W2057=2,W2057=3),X2057&lt;&gt;"",Y2057&lt;&gt;"",X2057&gt;=I2057,Y2057&lt;=J2057,Y2057&gt;X2057),"通过","2/3级时间无效")))))</f>
        <v/>
      </c>
    </row>
    <row r="2058">
      <c r="A2058" s="45" t="inlineStr">
        <is>
          <t>VQ-049</t>
        </is>
      </c>
      <c r="B2058" s="52" t="inlineStr">
        <is>
          <t>压力锅释放压力后锅盖仍打不开时怎么办？</t>
        </is>
      </c>
      <c r="C2058" s="45" t="inlineStr">
        <is>
          <t>zh-CN</t>
        </is>
      </c>
      <c r="D2058" s="45" t="inlineStr">
        <is>
          <t>Pressure Cooker</t>
        </is>
      </c>
      <c r="E2058" s="45" t="inlineStr">
        <is>
          <t>troubleshooting</t>
        </is>
      </c>
      <c r="F2058" s="45" t="inlineStr">
        <is>
          <t>source_disjoint_test</t>
        </is>
      </c>
      <c r="G2058" s="45" t="inlineStr">
        <is>
          <t>pressure-040-scene-0025</t>
        </is>
      </c>
      <c r="H2058" s="45" t="inlineStr">
        <is>
          <t>pressure-040</t>
        </is>
      </c>
      <c r="I2058" s="59" t="inlineStr">
        <is>
          <t>268.235</t>
        </is>
      </c>
      <c r="J2058" s="59" t="inlineStr">
        <is>
          <t>283.016</t>
        </is>
      </c>
      <c r="K2058" s="45" t="inlineStr">
        <is>
          <t>items/pressure-040-scene-0025/clip.mp4</t>
        </is>
      </c>
      <c r="L2058" s="45" t="inlineStr">
        <is>
          <t>items/pressure-040-scene-0025/thumbnail.jpg</t>
        </is>
      </c>
      <c r="M2058" s="52" t="inlineStr">
        <is>
          <t>ASR: Okay, this is by far the hardest part of doing this. Of the pressure cooker? Of the pressure, any of them. Wait for it. We can do this, you and I together. You just have to click it? You just have to click it down where it says lock. I just, you know, like I don't like to read manuals.
OCR: T CLE omp 800% P PCTV PARK CITY TELEVISION CHET EVISION FAGOR 8888 Pomy 00% P VISIC Pamp 100% P
VLM: Visual summary: Two people are standing at a kitchen counter with a pressure cooker and various ingredients. One person is lifting the lid of the pressure cooker.
视觉摘要: 两个人站在厨房操作台前，台面上放着一个压力锅和各种食材。其中一人正在抬起压力锅的锅盖。
Visible product: Pressure Cooker
Visible components: pressure cooker; digital display; control buttons; glass; carton; bottle; jar; mug; PCTV logo
Visible actions: lifting the lid of the pressure cooker
Visible states: digital display showing '00:28'</t>
        </is>
      </c>
      <c r="N2058" s="45" t="inlineStr">
        <is>
          <t>39</t>
        </is>
      </c>
      <c r="O2058" s="45" t="inlineStr">
        <is>
          <t>2</t>
        </is>
      </c>
      <c r="P2058" s="59" t="inlineStr">
        <is>
          <t>268.235</t>
        </is>
      </c>
      <c r="Q2058" s="59" t="inlineStr">
        <is>
          <t>283.016</t>
        </is>
      </c>
      <c r="R2058" s="52" t="inlineStr">
        <is>
          <t>ASR mentions 'click it down where it says lock' and VLM shows lifting the lid, suggesting a locking mechanism that must be released before opening, which is relevant to troubleshooting a stuck lid after pressure release.</t>
        </is>
      </c>
      <c r="S2058" s="52" t="inlineStr">
        <is>
          <t>ASR|VLM</t>
        </is>
      </c>
      <c r="T2058" s="52" t="inlineStr">
        <is>
          <t>low</t>
        </is>
      </c>
      <c r="U2058" s="52" t="inlineStr">
        <is>
          <t>No explicit mention of pressure release or lock release sequence, but context implies lid is stuck and requires action beyond just lifting.</t>
        </is>
      </c>
      <c r="V2058" s="45" t="inlineStr">
        <is>
          <t>R1</t>
        </is>
      </c>
      <c r="W2058" s="46" t="inlineStr">
        <is>
          <t>1</t>
        </is>
      </c>
      <c r="X2058" s="60" t="n"/>
      <c r="Y2058" s="60" t="n"/>
      <c r="Z2058" s="46" t="inlineStr">
        <is>
          <t>no</t>
        </is>
      </c>
      <c r="AA2058" s="54" t="inlineStr">
        <is>
          <t>ASR提及'click it down where it says lock',但画面是盖子被放置/按下的正常操作,不是锅盖卡住打不开的故障场景;不能直接回答此query。</t>
        </is>
      </c>
      <c r="AB2058" s="54" t="inlineStr">
        <is>
          <t>AI=2→R1=1:画面显示的是正常盖子锁定操作,ASR也只是描述锁定方式,不是解决锅盖卡住打不开的故障;与query情景不符。</t>
        </is>
      </c>
      <c r="AC2058" s="46" t="inlineStr">
        <is>
          <t>completed</t>
        </is>
      </c>
      <c r="AD2058" s="46" t="inlineStr">
        <is>
          <t>2026-07-28T01:55:19+08:00</t>
        </is>
      </c>
      <c r="AE2058" s="47">
        <f>IF(AC2058&lt;&gt;"completed","",IF(W2058=O2058,"no","yes"))</f>
        <v/>
      </c>
      <c r="AF2058" s="47">
        <f>IF(AC2058&lt;&gt;"completed","",IF(AND(X2058=P2058,Y2058=Q2058),"no","yes"))</f>
        <v/>
      </c>
      <c r="AG2058" s="47">
        <f>IF(AC2058&lt;&gt;"completed","待复核",IF(OR(W2058="",Z2058="",AA2058="",AD2058=""),"缺少必填项",IF(AND(OR(AE2058="yes",AF2058="yes"),AB2058=""),"修正原因缺失",IF(OR(W2058=0,W2058=1),IF(AND(X2058="",Y2058=""),"通过","0/1级时间应留空"),IF(AND(OR(W2058=2,W2058=3),X2058&lt;&gt;"",Y2058&lt;&gt;"",X2058&gt;=I2058,Y2058&lt;=J2058,Y2058&gt;X2058),"通过","2/3级时间无效")))))</f>
        <v/>
      </c>
    </row>
    <row r="2059">
      <c r="A2059" s="45" t="inlineStr">
        <is>
          <t>VQ-049</t>
        </is>
      </c>
      <c r="B2059" s="52" t="inlineStr">
        <is>
          <t>压力锅释放压力后锅盖仍打不开时怎么办？</t>
        </is>
      </c>
      <c r="C2059" s="45" t="inlineStr">
        <is>
          <t>zh-CN</t>
        </is>
      </c>
      <c r="D2059" s="45" t="inlineStr">
        <is>
          <t>Pressure Cooker</t>
        </is>
      </c>
      <c r="E2059" s="45" t="inlineStr">
        <is>
          <t>troubleshooting</t>
        </is>
      </c>
      <c r="F2059" s="45" t="inlineStr">
        <is>
          <t>source_disjoint_test</t>
        </is>
      </c>
      <c r="G2059" s="45" t="inlineStr">
        <is>
          <t>pressure-033-scene-0056</t>
        </is>
      </c>
      <c r="H2059" s="45" t="inlineStr">
        <is>
          <t>pressure-033</t>
        </is>
      </c>
      <c r="I2059" s="59" t="inlineStr">
        <is>
          <t>588.388</t>
        </is>
      </c>
      <c r="J2059" s="59" t="inlineStr">
        <is>
          <t>591.758</t>
        </is>
      </c>
      <c r="K2059" s="45" t="inlineStr">
        <is>
          <t>items/pressure-033-scene-0056/clip.mp4</t>
        </is>
      </c>
      <c r="L2059" s="45" t="inlineStr">
        <is>
          <t>items/pressure-033-scene-0056/thumbnail.jpg</t>
        </is>
      </c>
      <c r="M2059" s="52" t="inlineStr">
        <is>
          <t>ASR: that there's steam inside the pot. Also, to lock the lid on the unit, you just match it up with the indicator here with the bottom handle, lock it in position, and start cooking.
VLM: Visual summary: A person is handling the lid of a pressure cooker, lifting it off the main pot body.
视觉摘要: 一个人正在处理压力锅的锅盖，将其从锅体上抬起。
Visible product: Pressure Cooker
Visible components: pressure cooker pot body; pressure cooker lid; lid handle; pot handle; tiled countertop; wooden chair
Visible actions: lifting the lid; holding the lid; pointing at the lid
Visible states: lid partially lifted; lid being removed from pot
Visual uncertainty: The brand or model of the pressure cooker is not visible. The exact mechanism of the lid's removal is not fully clear from the frames.</t>
        </is>
      </c>
      <c r="N2059" s="45" t="inlineStr">
        <is>
          <t>40</t>
        </is>
      </c>
      <c r="O2059" s="45" t="inlineStr">
        <is>
          <t>1</t>
        </is>
      </c>
      <c r="P2059" s="59" t="str"/>
      <c r="Q2059" s="59" t="str"/>
      <c r="R2059" s="52" t="inlineStr">
        <is>
          <t>The visual shows the lid being lifted off the pot, but no evidence of the lid being stuck or the specific troubleshooting step for when the lid won't open after pressure release is shown.</t>
        </is>
      </c>
      <c r="S2059" s="52" t="inlineStr">
        <is>
          <t>VLM</t>
        </is>
      </c>
      <c r="T2059" s="52" t="inlineStr">
        <is>
          <t>low</t>
        </is>
      </c>
      <c r="U2059" s="52" t="inlineStr">
        <is>
          <t>The scene shows lid removal but does not address the specific condition of the lid being stuck after pressure release.</t>
        </is>
      </c>
      <c r="V2059" s="45" t="inlineStr">
        <is>
          <t>R1</t>
        </is>
      </c>
      <c r="W2059" s="46" t="inlineStr">
        <is>
          <t>1</t>
        </is>
      </c>
      <c r="X2059" s="60" t="n"/>
      <c r="Y2059" s="60" t="n"/>
      <c r="Z2059" s="46" t="inlineStr">
        <is>
          <t>no</t>
        </is>
      </c>
      <c r="AA2059" s="54" t="inlineStr">
        <is>
          <t>画面演示正常揭盖，未表现压力释放后锅盖卡住的故障及处理方法。</t>
        </is>
      </c>
      <c r="AB2059" s="54" t="n"/>
      <c r="AC2059" s="46" t="inlineStr">
        <is>
          <t>completed</t>
        </is>
      </c>
      <c r="AD2059" s="46" t="inlineStr">
        <is>
          <t>2026-07-28T01:55:19+08:00</t>
        </is>
      </c>
      <c r="AE2059" s="47">
        <f>IF(AC2059&lt;&gt;"completed","",IF(W2059=O2059,"no","yes"))</f>
        <v/>
      </c>
      <c r="AF2059" s="47">
        <f>IF(AC2059&lt;&gt;"completed","",IF(AND(X2059=P2059,Y2059=Q2059),"no","yes"))</f>
        <v/>
      </c>
      <c r="AG2059" s="47">
        <f>IF(AC2059&lt;&gt;"completed","待复核",IF(OR(W2059="",Z2059="",AA2059="",AD2059=""),"缺少必填项",IF(AND(OR(AE2059="yes",AF2059="yes"),AB2059=""),"修正原因缺失",IF(OR(W2059=0,W2059=1),IF(AND(X2059="",Y2059=""),"通过","0/1级时间应留空"),IF(AND(OR(W2059=2,W2059=3),X2059&lt;&gt;"",Y2059&lt;&gt;"",X2059&gt;=I2059,Y2059&lt;=J2059,Y2059&gt;X2059),"通过","2/3级时间无效")))))</f>
        <v/>
      </c>
    </row>
    <row r="2060">
      <c r="A2060" s="45" t="inlineStr">
        <is>
          <t>VQ-050</t>
        </is>
      </c>
      <c r="B2060" s="52" t="inlineStr">
        <is>
          <t>How is natural pressure release performed on a pressure cooker before opening the lid?</t>
        </is>
      </c>
      <c r="C2060" s="45" t="inlineStr">
        <is>
          <t>en</t>
        </is>
      </c>
      <c r="D2060" s="45" t="inlineStr">
        <is>
          <t>Pressure Cooker</t>
        </is>
      </c>
      <c r="E2060" s="45" t="inlineStr">
        <is>
          <t>safety</t>
        </is>
      </c>
      <c r="F2060" s="45" t="inlineStr">
        <is>
          <t>source_disjoint_test</t>
        </is>
      </c>
      <c r="G2060" s="45" t="inlineStr">
        <is>
          <t>pressure-020-scene-0008</t>
        </is>
      </c>
      <c r="H2060" s="45" t="inlineStr">
        <is>
          <t>pressure-020</t>
        </is>
      </c>
      <c r="I2060" s="59" t="inlineStr">
        <is>
          <t>176.677</t>
        </is>
      </c>
      <c r="J2060" s="59" t="inlineStr">
        <is>
          <t>181.248</t>
        </is>
      </c>
      <c r="K2060" s="45" t="inlineStr">
        <is>
          <t>items/pressure-020-scene-0008/clip.mp4</t>
        </is>
      </c>
      <c r="L2060" s="45" t="inlineStr">
        <is>
          <t>items/pressure-020-scene-0008/thumbnail.jpg</t>
        </is>
      </c>
      <c r="M2060" s="52" t="inlineStr">
        <is>
          <t>ASR: for six minutes okay so it's done so I'm gonna go ahead and hit ah because we we wanna just let the steam out right away. Okay, so the rice is done.
VLM: Visual summary: A person in a red shirt is interacting with a stainless steel pressure cooker in a kitchen setting.
视觉摘要: 一个人穿着红色衬衫，在厨房环境中与一个不锈钢压力锅互动。
Visible product: Pressure Cooker
Visible components: stainless steel pot body; black lid; handle on lid; pressure release valve; white indicator tube
Visible actions: person's hand pressing down on the lid handle
Visible states: pressure cooker appears to be closed and sealed
Visual uncertainty: The exact model or brand of the pressure cooker is not visible. The person's full face and other body parts are not visible. The specific action being performed (e.g., locking, sealing, starting) is not fully clear from the frames.</t>
        </is>
      </c>
      <c r="N2060" s="45" t="inlineStr">
        <is>
          <t>1</t>
        </is>
      </c>
      <c r="O2060" s="45" t="inlineStr">
        <is>
          <t>2</t>
        </is>
      </c>
      <c r="P2060" s="59" t="inlineStr">
        <is>
          <t>176.677</t>
        </is>
      </c>
      <c r="Q2060" s="59" t="inlineStr">
        <is>
          <t>181.248</t>
        </is>
      </c>
      <c r="R2060" s="52" t="inlineStr">
        <is>
          <t>ASR indicates steam should be released 'right away' after cooking, and VLM shows a hand pressing down on the lid handle, which is consistent with initiating a natural pressure release by allowing steam to escape through the valve.</t>
        </is>
      </c>
      <c r="S2060" s="52" t="inlineStr">
        <is>
          <t>ASR|VLM</t>
        </is>
      </c>
      <c r="T2060" s="52" t="inlineStr">
        <is>
          <t>medium</t>
        </is>
      </c>
      <c r="U2060" s="52" t="inlineStr">
        <is>
          <t>The exact action of natural pressure release (e.g., opening the vent or waiting for pressure to drop) is not explicitly confirmed; the visual action of pressing the lid handle may imply a different step, and the ASR does not specify the mechanism of release.</t>
        </is>
      </c>
      <c r="V2060" s="45" t="inlineStr">
        <is>
          <t>R1</t>
        </is>
      </c>
      <c r="W2060" s="46" t="inlineStr">
        <is>
          <t>1</t>
        </is>
      </c>
      <c r="X2060" s="60" t="n"/>
      <c r="Y2060" s="60" t="n"/>
      <c r="Z2060" s="46" t="inlineStr">
        <is>
          <t>no</t>
        </is>
      </c>
      <c r="AA2060" s="54" t="inlineStr">
        <is>
          <t>帧2-3 显示手操作顶部阀门释放蒸汽，但 ASR 明确'let the steam out right away'，属快速泄压（quick release）而非自然释压（natural release，等压自行下降）。</t>
        </is>
      </c>
      <c r="AB2060" s="54" t="inlineStr">
        <is>
          <t>AI=2→R1=1：演示的是快速泄压，与自然释压（不干预、等压自行下降）不同</t>
        </is>
      </c>
      <c r="AC2060" s="46" t="inlineStr">
        <is>
          <t>completed</t>
        </is>
      </c>
      <c r="AD2060" s="46" t="inlineStr">
        <is>
          <t>2026-07-28T01:55:19+08:00</t>
        </is>
      </c>
      <c r="AE2060" s="47">
        <f>IF(AC2060&lt;&gt;"completed","",IF(W2060=O2060,"no","yes"))</f>
        <v/>
      </c>
      <c r="AF2060" s="47">
        <f>IF(AC2060&lt;&gt;"completed","",IF(AND(X2060=P2060,Y2060=Q2060),"no","yes"))</f>
        <v/>
      </c>
      <c r="AG2060" s="47">
        <f>IF(AC2060&lt;&gt;"completed","待复核",IF(OR(W2060="",Z2060="",AA2060="",AD2060=""),"缺少必填项",IF(AND(OR(AE2060="yes",AF2060="yes"),AB2060=""),"修正原因缺失",IF(OR(W2060=0,W2060=1),IF(AND(X2060="",Y2060=""),"通过","0/1级时间应留空"),IF(AND(OR(W2060=2,W2060=3),X2060&lt;&gt;"",Y2060&lt;&gt;"",X2060&gt;=I2060,Y2060&lt;=J2060,Y2060&gt;X2060),"通过","2/3级时间无效")))))</f>
        <v/>
      </c>
    </row>
    <row r="2061">
      <c r="A2061" s="45" t="inlineStr">
        <is>
          <t>VQ-050</t>
        </is>
      </c>
      <c r="B2061" s="52" t="inlineStr">
        <is>
          <t>How is natural pressure release performed on a pressure cooker before opening the lid?</t>
        </is>
      </c>
      <c r="C2061" s="45" t="inlineStr">
        <is>
          <t>en</t>
        </is>
      </c>
      <c r="D2061" s="45" t="inlineStr">
        <is>
          <t>Pressure Cooker</t>
        </is>
      </c>
      <c r="E2061" s="45" t="inlineStr">
        <is>
          <t>safety</t>
        </is>
      </c>
      <c r="F2061" s="45" t="inlineStr">
        <is>
          <t>source_disjoint_test</t>
        </is>
      </c>
      <c r="G2061" s="45" t="inlineStr">
        <is>
          <t>pressure-040-scene-0023</t>
        </is>
      </c>
      <c r="H2061" s="45" t="inlineStr">
        <is>
          <t>pressure-040</t>
        </is>
      </c>
      <c r="I2061" s="59" t="inlineStr">
        <is>
          <t>254.154</t>
        </is>
      </c>
      <c r="J2061" s="59" t="inlineStr">
        <is>
          <t>265.766</t>
        </is>
      </c>
      <c r="K2061" s="45" t="inlineStr">
        <is>
          <t>items/pressure-040-scene-0023/clip.mp4</t>
        </is>
      </c>
      <c r="L2061" s="45" t="inlineStr">
        <is>
          <t>items/pressure-040-scene-0023/thumbnail.jpg</t>
        </is>
      </c>
      <c r="M2061" s="52" t="inlineStr">
        <is>
          <t>ASR: I can see the skepticism coming. Yes. It's all right. I thought you were going to pour the whole thing in. No. Oh, that's what's cool is you don't have to use as much liquid. This is all I'm putting in here right now. This is so weird. How do you feel about that? I'm nervous. Okay, we're going to put our lid on.
OCR: PCTV PARK CITY MISION PARK PARK CITY TELE SION PARK CITY TELEVISION RK ETM TELEVISION Sucerial CitNME KIRKLAND CHICKEN ORGANIC STOCK
VLM: Visual summary: Two women are standing behind a kitchen counter in a television studio, with one woman gesturing toward a pressure cooker and ingredients on the counter.
视觉摘要: 两名女性站在电视演播室的厨房操作台后，其中一名女性正指向操作台上的一台压力锅和食材。
Visible product: Pressure Cooker
Visible components: pressure cooker; milk carton; bottle of oil; pumpkin; cup; spoon; kitchen sink; TV screens; PCTV logo
Visible actions: woman in green shirt gesturing with hand; woman in green shirt lifting a white lid
Visible states: woman in green shirt holding a white lid; woman in grey shirt smiling</t>
        </is>
      </c>
      <c r="N2061" s="45" t="inlineStr">
        <is>
          <t>2</t>
        </is>
      </c>
      <c r="O2061" s="45" t="inlineStr">
        <is>
          <t>0</t>
        </is>
      </c>
      <c r="P2061" s="59" t="str"/>
      <c r="Q2061" s="59" t="str"/>
      <c r="R2061" s="52" t="inlineStr">
        <is>
          <t>The scene shows a pressure cooker being prepared with ingredients and a lid being lifted, but no natural pressure release is demonstrated or mentioned. The ASR discusses liquid amounts and lid placement, not pressure release. OCR shows product branding unrelated to the procedure. VLM shows no visible pressure release action.</t>
        </is>
      </c>
      <c r="S2061" s="52" t="inlineStr">
        <is>
          <t>VLM|ASR|OCR</t>
        </is>
      </c>
      <c r="T2061" s="52" t="inlineStr">
        <is>
          <t>low</t>
        </is>
      </c>
      <c r="U2061" s="52" t="inlineStr">
        <is>
          <t>No evidence of natural pressure release procedure is present in the scene.</t>
        </is>
      </c>
      <c r="V2061" s="45" t="inlineStr">
        <is>
          <t>R1</t>
        </is>
      </c>
      <c r="W2061" s="46" t="inlineStr">
        <is>
          <t>0</t>
        </is>
      </c>
      <c r="X2061" s="60" t="n"/>
      <c r="Y2061" s="60" t="n"/>
      <c r="Z2061" s="46" t="inlineStr">
        <is>
          <t>no</t>
        </is>
      </c>
      <c r="AA2061" s="54" t="inlineStr">
        <is>
          <t>6 帧无压力释放动作演示。</t>
        </is>
      </c>
      <c r="AB2061" s="54" t="n"/>
      <c r="AC2061" s="46" t="inlineStr">
        <is>
          <t>completed</t>
        </is>
      </c>
      <c r="AD2061" s="46" t="inlineStr">
        <is>
          <t>2026-07-28T01:55:19+08:00</t>
        </is>
      </c>
      <c r="AE2061" s="47">
        <f>IF(AC2061&lt;&gt;"completed","",IF(W2061=O2061,"no","yes"))</f>
        <v/>
      </c>
      <c r="AF2061" s="47">
        <f>IF(AC2061&lt;&gt;"completed","",IF(AND(X2061=P2061,Y2061=Q2061),"no","yes"))</f>
        <v/>
      </c>
      <c r="AG2061" s="47">
        <f>IF(AC2061&lt;&gt;"completed","待复核",IF(OR(W2061="",Z2061="",AA2061="",AD2061=""),"缺少必填项",IF(AND(OR(AE2061="yes",AF2061="yes"),AB2061=""),"修正原因缺失",IF(OR(W2061=0,W2061=1),IF(AND(X2061="",Y2061=""),"通过","0/1级时间应留空"),IF(AND(OR(W2061=2,W2061=3),X2061&lt;&gt;"",Y2061&lt;&gt;"",X2061&gt;=I2061,Y2061&lt;=J2061,Y2061&gt;X2061),"通过","2/3级时间无效")))))</f>
        <v/>
      </c>
    </row>
    <row r="2062">
      <c r="A2062" s="45" t="inlineStr">
        <is>
          <t>VQ-050</t>
        </is>
      </c>
      <c r="B2062" s="52" t="inlineStr">
        <is>
          <t>How is natural pressure release performed on a pressure cooker before opening the lid?</t>
        </is>
      </c>
      <c r="C2062" s="45" t="inlineStr">
        <is>
          <t>en</t>
        </is>
      </c>
      <c r="D2062" s="45" t="inlineStr">
        <is>
          <t>Pressure Cooker</t>
        </is>
      </c>
      <c r="E2062" s="45" t="inlineStr">
        <is>
          <t>safety</t>
        </is>
      </c>
      <c r="F2062" s="45" t="inlineStr">
        <is>
          <t>source_disjoint_test</t>
        </is>
      </c>
      <c r="G2062" s="45" t="inlineStr">
        <is>
          <t>pressure-040-scene-0025</t>
        </is>
      </c>
      <c r="H2062" s="45" t="inlineStr">
        <is>
          <t>pressure-040</t>
        </is>
      </c>
      <c r="I2062" s="59" t="inlineStr">
        <is>
          <t>268.235</t>
        </is>
      </c>
      <c r="J2062" s="59" t="inlineStr">
        <is>
          <t>283.016</t>
        </is>
      </c>
      <c r="K2062" s="45" t="inlineStr">
        <is>
          <t>items/pressure-040-scene-0025/clip.mp4</t>
        </is>
      </c>
      <c r="L2062" s="45" t="inlineStr">
        <is>
          <t>items/pressure-040-scene-0025/thumbnail.jpg</t>
        </is>
      </c>
      <c r="M2062" s="52" t="inlineStr">
        <is>
          <t>ASR: Okay, this is by far the hardest part of doing this. Of the pressure cooker? Of the pressure, any of them. Wait for it. We can do this, you and I together. You just have to click it? You just have to click it down where it says lock. I just, you know, like I don't like to read manuals.
OCR: T CLE omp 800% P PCTV PARK CITY TELEVISION CHET EVISION FAGOR 8888 Pomy 00% P VISIC Pamp 100% P
VLM: Visual summary: Two people are standing at a kitchen counter with a pressure cooker and various ingredients. One person is lifting the lid of the pressure cooker.
视觉摘要: 两个人站在厨房操作台前，台面上放着一个压力锅和各种食材。其中一人正在抬起压力锅的锅盖。
Visible product: Pressure Cooker
Visible components: pressure cooker; digital display; control buttons; glass; carton; bottle; jar; mug; PCTV logo
Visible actions: lifting the lid of the pressure cooker
Visible states: digital display showing '00:28'</t>
        </is>
      </c>
      <c r="N2062" s="45" t="inlineStr">
        <is>
          <t>3</t>
        </is>
      </c>
      <c r="O2062" s="45" t="inlineStr">
        <is>
          <t>0</t>
        </is>
      </c>
      <c r="P2062" s="59" t="str"/>
      <c r="Q2062" s="59" t="str"/>
      <c r="R2062" s="52" t="inlineStr">
        <is>
          <t>The scene shows someone lifting the lid of a pressure cooker, but does not show or describe natural pressure release (which requires waiting for pressure to drop naturally). The ASR mentions 'wait for it' and 'click it down where it says lock', which implies manual release or locking mechanism, not natural release. OCR shows product branding and display text unrelated to pressure release. No evidence of natural pressure release process.</t>
        </is>
      </c>
      <c r="S2062" s="52" t="inlineStr">
        <is>
          <t>VLM|ASR|OCR</t>
        </is>
      </c>
      <c r="T2062" s="52" t="inlineStr">
        <is>
          <t>low</t>
        </is>
      </c>
      <c r="U2062" s="52" t="inlineStr">
        <is>
          <t>No evidence of natural pressure release process or waiting for pressure to drop; visible action is lifting the lid, which is unsafe without pressure release.</t>
        </is>
      </c>
      <c r="V2062" s="45" t="inlineStr">
        <is>
          <t>R1</t>
        </is>
      </c>
      <c r="W2062" s="46" t="inlineStr">
        <is>
          <t>0</t>
        </is>
      </c>
      <c r="X2062" s="60" t="n"/>
      <c r="Y2062" s="60" t="n"/>
      <c r="Z2062" s="46" t="inlineStr">
        <is>
          <t>no</t>
        </is>
      </c>
      <c r="AA2062" s="54" t="inlineStr">
        <is>
          <t>画面展示盖子被放置/按压,无任何自然泄压过程(等待压力自然下降)的演示。</t>
        </is>
      </c>
      <c r="AB2062" s="54" t="n"/>
      <c r="AC2062" s="46" t="inlineStr">
        <is>
          <t>completed</t>
        </is>
      </c>
      <c r="AD2062" s="46" t="inlineStr">
        <is>
          <t>2026-07-28T01:55:19+08:00</t>
        </is>
      </c>
      <c r="AE2062" s="47">
        <f>IF(AC2062&lt;&gt;"completed","",IF(W2062=O2062,"no","yes"))</f>
        <v/>
      </c>
      <c r="AF2062" s="47">
        <f>IF(AC2062&lt;&gt;"completed","",IF(AND(X2062=P2062,Y2062=Q2062),"no","yes"))</f>
        <v/>
      </c>
      <c r="AG2062" s="47">
        <f>IF(AC2062&lt;&gt;"completed","待复核",IF(OR(W2062="",Z2062="",AA2062="",AD2062=""),"缺少必填项",IF(AND(OR(AE2062="yes",AF2062="yes"),AB2062=""),"修正原因缺失",IF(OR(W2062=0,W2062=1),IF(AND(X2062="",Y2062=""),"通过","0/1级时间应留空"),IF(AND(OR(W2062=2,W2062=3),X2062&lt;&gt;"",Y2062&lt;&gt;"",X2062&gt;=I2062,Y2062&lt;=J2062,Y2062&gt;X2062),"通过","2/3级时间无效")))))</f>
        <v/>
      </c>
    </row>
    <row r="2063">
      <c r="A2063" s="45" t="inlineStr">
        <is>
          <t>VQ-050</t>
        </is>
      </c>
      <c r="B2063" s="52" t="inlineStr">
        <is>
          <t>How is natural pressure release performed on a pressure cooker before opening the lid?</t>
        </is>
      </c>
      <c r="C2063" s="45" t="inlineStr">
        <is>
          <t>en</t>
        </is>
      </c>
      <c r="D2063" s="45" t="inlineStr">
        <is>
          <t>Pressure Cooker</t>
        </is>
      </c>
      <c r="E2063" s="45" t="inlineStr">
        <is>
          <t>safety</t>
        </is>
      </c>
      <c r="F2063" s="45" t="inlineStr">
        <is>
          <t>source_disjoint_test</t>
        </is>
      </c>
      <c r="G2063" s="45" t="inlineStr">
        <is>
          <t>pressure-036-scene-0010</t>
        </is>
      </c>
      <c r="H2063" s="45" t="inlineStr">
        <is>
          <t>pressure-036</t>
        </is>
      </c>
      <c r="I2063" s="59" t="inlineStr">
        <is>
          <t>109.343</t>
        </is>
      </c>
      <c r="J2063" s="59" t="inlineStr">
        <is>
          <t>118.819</t>
        </is>
      </c>
      <c r="K2063" s="45" t="inlineStr">
        <is>
          <t>items/pressure-036-scene-0010/clip.mp4</t>
        </is>
      </c>
      <c r="L2063" s="45" t="inlineStr">
        <is>
          <t>items/pressure-036-scene-0010/thumbnail.jpg</t>
        </is>
      </c>
      <c r="M2063" s="52" t="inlineStr">
        <is>
          <t>ASR: It's got a very large display right here. I also like how it's a lit up display. So it's easy to read even under the bright lights of the camera that I have right here so whereas a lot of pressure cookers have a
OCR: ioni OFF
VLM: Visual summary: A person is interacting with a black pressure cooker on a kitchen counter, pointing at its digital display which shows 'OFF'.
视觉摘要: 一个人在厨房台面上与一台黑色压力锅互动，指着其显示“OFF”的数字屏幕。
Visible product: Pressure Cooker
Visible components: digital display; control knob; buttons; lid handle; brand name; counter
Visible actions: pointing at display; holding lid handle
Visible states: display shows 'OFF'
Visual uncertainty: The person's full face and clothing details are not visible. The exact model or full specifications are not visible.</t>
        </is>
      </c>
      <c r="N2063" s="45" t="inlineStr">
        <is>
          <t>4</t>
        </is>
      </c>
      <c r="O2063" s="45" t="inlineStr">
        <is>
          <t>0</t>
        </is>
      </c>
      <c r="P2063" s="59" t="str"/>
      <c r="Q2063" s="59" t="str"/>
      <c r="R2063" s="52" t="inlineStr">
        <is>
          <t>The scene shows a pressure cooker with display showing 'OFF' and a person pointing at it, but there is no visual, spoken, or OCR evidence of natural pressure release steps or lid opening.</t>
        </is>
      </c>
      <c r="S2063" s="52" t="inlineStr">
        <is>
          <t>VLM|ASR|OCR</t>
        </is>
      </c>
      <c r="T2063" s="52" t="inlineStr">
        <is>
          <t>low</t>
        </is>
      </c>
      <c r="U2063" s="52" t="inlineStr">
        <is>
          <t>No evidence of pressure release procedure or lid opening is present.</t>
        </is>
      </c>
      <c r="V2063" s="45" t="inlineStr">
        <is>
          <t>R1</t>
        </is>
      </c>
      <c r="W2063" s="46" t="inlineStr">
        <is>
          <t>1</t>
        </is>
      </c>
      <c r="X2063" s="60" t="n"/>
      <c r="Y2063" s="60" t="n"/>
      <c r="Z2063" s="46" t="inlineStr">
        <is>
          <t>no</t>
        </is>
      </c>
      <c r="AA2063" s="54" t="inlineStr">
        <is>
          <t>第1–6帧（t=109.3–118.8s）显示显示屏为“OFF”，未演示自然泄压过程或开盖前等待。</t>
        </is>
      </c>
      <c r="AB2063" s="54" t="inlineStr">
        <is>
          <t>AI=0→R1=1：电压力锅产品出现，但画面未演示自然泄压操作。</t>
        </is>
      </c>
      <c r="AC2063" s="46" t="inlineStr">
        <is>
          <t>completed</t>
        </is>
      </c>
      <c r="AD2063" s="46" t="inlineStr">
        <is>
          <t>2026-07-28T01:55:19+08:00</t>
        </is>
      </c>
      <c r="AE2063" s="47">
        <f>IF(AC2063&lt;&gt;"completed","",IF(W2063=O2063,"no","yes"))</f>
        <v/>
      </c>
      <c r="AF2063" s="47">
        <f>IF(AC2063&lt;&gt;"completed","",IF(AND(X2063=P2063,Y2063=Q2063),"no","yes"))</f>
        <v/>
      </c>
      <c r="AG2063" s="47">
        <f>IF(AC2063&lt;&gt;"completed","待复核",IF(OR(W2063="",Z2063="",AA2063="",AD2063=""),"缺少必填项",IF(AND(OR(AE2063="yes",AF2063="yes"),AB2063=""),"修正原因缺失",IF(OR(W2063=0,W2063=1),IF(AND(X2063="",Y2063=""),"通过","0/1级时间应留空"),IF(AND(OR(W2063=2,W2063=3),X2063&lt;&gt;"",Y2063&lt;&gt;"",X2063&gt;=I2063,Y2063&lt;=J2063,Y2063&gt;X2063),"通过","2/3级时间无效")))))</f>
        <v/>
      </c>
    </row>
    <row r="2064">
      <c r="A2064" s="45" t="inlineStr">
        <is>
          <t>VQ-050</t>
        </is>
      </c>
      <c r="B2064" s="52" t="inlineStr">
        <is>
          <t>How is natural pressure release performed on a pressure cooker before opening the lid?</t>
        </is>
      </c>
      <c r="C2064" s="45" t="inlineStr">
        <is>
          <t>en</t>
        </is>
      </c>
      <c r="D2064" s="45" t="inlineStr">
        <is>
          <t>Pressure Cooker</t>
        </is>
      </c>
      <c r="E2064" s="45" t="inlineStr">
        <is>
          <t>safety</t>
        </is>
      </c>
      <c r="F2064" s="45" t="inlineStr">
        <is>
          <t>source_disjoint_test</t>
        </is>
      </c>
      <c r="G2064" s="45" t="inlineStr">
        <is>
          <t>pressure-032-scene-0003</t>
        </is>
      </c>
      <c r="H2064" s="45" t="inlineStr">
        <is>
          <t>pressure-032</t>
        </is>
      </c>
      <c r="I2064" s="59" t="inlineStr">
        <is>
          <t>1379.311</t>
        </is>
      </c>
      <c r="J2064" s="59" t="inlineStr">
        <is>
          <t>1438.637</t>
        </is>
      </c>
      <c r="K2064" s="45" t="inlineStr">
        <is>
          <t>items/pressure-032-scene-0003/clip.mp4</t>
        </is>
      </c>
      <c r="L2064" s="45" t="inlineStr">
        <is>
          <t>items/pressure-032-scene-0003/thumbnail.jpg</t>
        </is>
      </c>
      <c r="M2064" s="52" t="inlineStr">
        <is>
          <t>ASR: okay not what yeah see it's supposed to rock like this but for some reason it's It's not rocking. Well I hope that it doesn't blow on the bottom, it's supposed to get really noisy. So gosh. Don't let it go. It's resting on the burner. It's on the burner? Okay, it's still resting. Well, I'll tell you what, I may have to go to the pressure cooker shop and find out what's wrong with it, but that's what it usually does, see? So we'll just go ahead and let this cook for another ten minutes and see what happens. Okay, now it's doing its thing. Okay, this is how it's supposed to rock, so evidently I haven't used it for a while. So, here we go. Now, it's going to be cooking for eight more minutes. I'm going to turn the heat down. There. A gentle rock is what you want on a pressure cooker. Don't we all want gentle rocking? Oh, now, now. This is comforting food, so once you eat it, you won't be rocked. Okay, our cooking time is finished, so how we're going to do this is we're going to take this over
OCR: 2S PSKIMD AILNEU
VLM: Visual summary: Two women in a kitchen are interacting with a pressure cooker on the counter.
视觉摘要: 两位女士在厨房里与放在台面上的压力锅互动。
Visible product: Pressure Cooker
Visible components: pressure cooker; lid; knob; aprons; kitchen counter; refrigerator; utensils
Visible actions: woman gesturing with hands; woman looking upward; woman reaching for stove knob
Visible states: pressure cooker on counter; lid on pressure cooker; woman standing near stove
Visual uncertainty: The specific model or brand of the pressure cooker is not visible. The exact action being performed is not fully clear from the frames.</t>
        </is>
      </c>
      <c r="N2064" s="45" t="inlineStr">
        <is>
          <t>5</t>
        </is>
      </c>
      <c r="O2064" s="45" t="inlineStr">
        <is>
          <t>0</t>
        </is>
      </c>
      <c r="P2064" s="59" t="str"/>
      <c r="Q2064" s="59" t="str"/>
      <c r="R2064" s="52" t="inlineStr">
        <is>
          <t>The scene shows a pressure cooker on a counter with women interacting with it, but no visual or spoken evidence of natural pressure release (e.g., waiting for steam to dissipate or lid to safely unlock) is present.</t>
        </is>
      </c>
      <c r="S2064" s="52" t="inlineStr">
        <is>
          <t>VLM</t>
        </is>
      </c>
      <c r="T2064" s="52" t="inlineStr">
        <is>
          <t>low</t>
        </is>
      </c>
      <c r="U2064" s="52" t="inlineStr">
        <is>
          <t>No evidence of natural pressure release procedure is visible or audible in the provided frozen evidence.</t>
        </is>
      </c>
      <c r="V2064" s="45" t="inlineStr">
        <is>
          <t>R1</t>
        </is>
      </c>
      <c r="W2064" s="46" t="inlineStr">
        <is>
          <t>0</t>
        </is>
      </c>
      <c r="X2064" s="60" t="n"/>
      <c r="Y2064" s="60" t="n"/>
      <c r="Z2064" s="46" t="inlineStr">
        <is>
          <t>no</t>
        </is>
      </c>
      <c r="AA2064" s="54" t="inlineStr">
        <is>
          <t>6帧中没有自然泄压等待、蒸汽消散或开盖安全操作。</t>
        </is>
      </c>
      <c r="AB2064" s="54" t="n"/>
      <c r="AC2064" s="46" t="inlineStr">
        <is>
          <t>completed</t>
        </is>
      </c>
      <c r="AD2064" s="46" t="inlineStr">
        <is>
          <t>2026-07-28T01:55:19+08:00</t>
        </is>
      </c>
      <c r="AE2064" s="47">
        <f>IF(AC2064&lt;&gt;"completed","",IF(W2064=O2064,"no","yes"))</f>
        <v/>
      </c>
      <c r="AF2064" s="47">
        <f>IF(AC2064&lt;&gt;"completed","",IF(AND(X2064=P2064,Y2064=Q2064),"no","yes"))</f>
        <v/>
      </c>
      <c r="AG2064" s="47">
        <f>IF(AC2064&lt;&gt;"completed","待复核",IF(OR(W2064="",Z2064="",AA2064="",AD2064=""),"缺少必填项",IF(AND(OR(AE2064="yes",AF2064="yes"),AB2064=""),"修正原因缺失",IF(OR(W2064=0,W2064=1),IF(AND(X2064="",Y2064=""),"通过","0/1级时间应留空"),IF(AND(OR(W2064=2,W2064=3),X2064&lt;&gt;"",Y2064&lt;&gt;"",X2064&gt;=I2064,Y2064&lt;=J2064,Y2064&gt;X2064),"通过","2/3级时间无效")))))</f>
        <v/>
      </c>
    </row>
    <row r="2065">
      <c r="A2065" s="45" t="inlineStr">
        <is>
          <t>VQ-050</t>
        </is>
      </c>
      <c r="B2065" s="52" t="inlineStr">
        <is>
          <t>How is natural pressure release performed on a pressure cooker before opening the lid?</t>
        </is>
      </c>
      <c r="C2065" s="45" t="inlineStr">
        <is>
          <t>en</t>
        </is>
      </c>
      <c r="D2065" s="45" t="inlineStr">
        <is>
          <t>Pressure Cooker</t>
        </is>
      </c>
      <c r="E2065" s="45" t="inlineStr">
        <is>
          <t>safety</t>
        </is>
      </c>
      <c r="F2065" s="45" t="inlineStr">
        <is>
          <t>source_disjoint_test</t>
        </is>
      </c>
      <c r="G2065" s="45" t="inlineStr">
        <is>
          <t>pressure-020-scene-0009</t>
        </is>
      </c>
      <c r="H2065" s="45" t="inlineStr">
        <is>
          <t>pressure-020</t>
        </is>
      </c>
      <c r="I2065" s="59" t="inlineStr">
        <is>
          <t>181.248</t>
        </is>
      </c>
      <c r="J2065" s="59" t="inlineStr">
        <is>
          <t>245.36</t>
        </is>
      </c>
      <c r="K2065" s="45" t="inlineStr">
        <is>
          <t>items/pressure-020-scene-0009/clip.mp4</t>
        </is>
      </c>
      <c r="L2065" s="45" t="inlineStr">
        <is>
          <t>items/pressure-020-scene-0009/thumbnail.jpg</t>
        </is>
      </c>
      <c r="M2065" s="52" t="inlineStr">
        <is>
          <t>ASR: Okay, so the rice is done. Take the lid off. So I like to just mix it up a little bit, just in case there's still any oil in there that's not soaked up, and just kind of coats that all a little bit. Okay, so there you go. You can see we have our basmati rice, and it's turned out pretty good. It's not very sticky, just a little bit of stick to it, but I'm pretty happy with it. I have found that if you put it in the refrigerator, let it cool down all the way and then heat it back up. It's even less sticky at that point. Plus that's how you get the best benefit for the resistant starches that are so good in basmati rice. So hopefully you enjoyed this video. If you have any tips on how you make basmati rice in a pressure cooker and get it to turn out really nice, put those in the comments below and help us all out. And we will see you next time. If you haven't, go ahead and subscribe and we look forward to seeing you on the next video.
OCR: azlife Have Fun &amp; Be Healthy follow us on Instagram@azlifecooking
VLM: Visual summary: A man in a kitchen is interacting with a pressure cooker, first stirring its contents and then presenting a plate of cooked rice.
视觉摘要: 一名男子在厨房里与压力锅互动，先是搅拌锅内食物，然后端出一盘煮好的米饭。
Visible product: Pressure Cooker
Visible components: pressure cooker; plate; microwave; stove; sink; dishwasher; cabinets; window with blinds
Visible actions: stirring; presenting a plate
Visible states: cooked rice on plate; pressure cooker on counter</t>
        </is>
      </c>
      <c r="N2065" s="45" t="inlineStr">
        <is>
          <t>6</t>
        </is>
      </c>
      <c r="O2065" s="45" t="inlineStr">
        <is>
          <t>0</t>
        </is>
      </c>
      <c r="P2065" s="59" t="str"/>
      <c r="Q2065" s="59" t="str"/>
      <c r="R2065" s="52" t="inlineStr">
        <is>
          <t>The scene shows cooked rice being stirred and presented, with no mention or visual evidence of natural pressure release (e.g., waiting for pressure to drop naturally before opening the lid).</t>
        </is>
      </c>
      <c r="S2065" s="52" t="inlineStr">
        <is>
          <t>VLM|ASR|OCR</t>
        </is>
      </c>
      <c r="T2065" s="52" t="inlineStr">
        <is>
          <t>low</t>
        </is>
      </c>
      <c r="U2065" s="52" t="inlineStr">
        <is>
          <t>The scene is focused on post-cooking presentation and does not show or describe any pressure release procedure.</t>
        </is>
      </c>
      <c r="V2065" s="45" t="inlineStr">
        <is>
          <t>R1</t>
        </is>
      </c>
      <c r="W2065" s="46" t="inlineStr">
        <is>
          <t>1</t>
        </is>
      </c>
      <c r="X2065" s="60" t="n"/>
      <c r="Y2065" s="60" t="n"/>
      <c r="Z2065" s="46" t="inlineStr">
        <is>
          <t>no</t>
        </is>
      </c>
      <c r="AA2065" s="54" t="inlineStr">
        <is>
          <t>第1–6帧（t=181.2–245.3s）显示男子直接打开锅盖盛出米饭，未展示开盖前自然泄压的等待过程。</t>
        </is>
      </c>
      <c r="AB2065" s="54" t="inlineStr">
        <is>
          <t>AI=0→R1=1：压力锅产品出现且打开了锅盖，但未演示自然泄压的具体操作过程。</t>
        </is>
      </c>
      <c r="AC2065" s="46" t="inlineStr">
        <is>
          <t>completed</t>
        </is>
      </c>
      <c r="AD2065" s="46" t="inlineStr">
        <is>
          <t>2026-07-28T01:55:19+08:00</t>
        </is>
      </c>
      <c r="AE2065" s="47">
        <f>IF(AC2065&lt;&gt;"completed","",IF(W2065=O2065,"no","yes"))</f>
        <v/>
      </c>
      <c r="AF2065" s="47">
        <f>IF(AC2065&lt;&gt;"completed","",IF(AND(X2065=P2065,Y2065=Q2065),"no","yes"))</f>
        <v/>
      </c>
      <c r="AG2065" s="47">
        <f>IF(AC2065&lt;&gt;"completed","待复核",IF(OR(W2065="",Z2065="",AA2065="",AD2065=""),"缺少必填项",IF(AND(OR(AE2065="yes",AF2065="yes"),AB2065=""),"修正原因缺失",IF(OR(W2065=0,W2065=1),IF(AND(X2065="",Y2065=""),"通过","0/1级时间应留空"),IF(AND(OR(W2065=2,W2065=3),X2065&lt;&gt;"",Y2065&lt;&gt;"",X2065&gt;=I2065,Y2065&lt;=J2065,Y2065&gt;X2065),"通过","2/3级时间无效")))))</f>
        <v/>
      </c>
    </row>
    <row r="2066">
      <c r="A2066" s="45" t="inlineStr">
        <is>
          <t>VQ-050</t>
        </is>
      </c>
      <c r="B2066" s="52" t="inlineStr">
        <is>
          <t>How is natural pressure release performed on a pressure cooker before opening the lid?</t>
        </is>
      </c>
      <c r="C2066" s="45" t="inlineStr">
        <is>
          <t>en</t>
        </is>
      </c>
      <c r="D2066" s="45" t="inlineStr">
        <is>
          <t>Pressure Cooker</t>
        </is>
      </c>
      <c r="E2066" s="45" t="inlineStr">
        <is>
          <t>safety</t>
        </is>
      </c>
      <c r="F2066" s="45" t="inlineStr">
        <is>
          <t>source_disjoint_test</t>
        </is>
      </c>
      <c r="G2066" s="45" t="inlineStr">
        <is>
          <t>pressure-020-scene-0007</t>
        </is>
      </c>
      <c r="H2066" s="45" t="inlineStr">
        <is>
          <t>pressure-020</t>
        </is>
      </c>
      <c r="I2066" s="59" t="inlineStr">
        <is>
          <t>154.955</t>
        </is>
      </c>
      <c r="J2066" s="59" t="inlineStr">
        <is>
          <t>176.677</t>
        </is>
      </c>
      <c r="K2066" s="45" t="inlineStr">
        <is>
          <t>items/pressure-020-scene-0007/clip.mp4</t>
        </is>
      </c>
      <c r="L2066" s="45" t="inlineStr">
        <is>
          <t>items/pressure-020-scene-0007/thumbnail.jpg</t>
        </is>
      </c>
      <c r="M2066" s="52" t="inlineStr">
        <is>
          <t>ASR: and hit start and then we will just let this cook so most pressure cookers cook white rice for about six minutes this seems to work out good for us on you can see it's like almost up to the highest setting so in case you don't have a white rice setting you can see that we're at about 75% or so and cooking it for six minutes okay so it's done so I'm gonna go ahead and hit ah because we
OCR: COSORI 0:06 Poultry Beans Chill Brown Rice Vegetables Steam Adjust Chia White Meat Manuaz Sove
VLM: Visual summary: A close-up of a stainless steel COSORI pressure cooker with a digital display showing '0:06', as a hand points to its control panel.
视觉摘要: 一台不锈钢COSORI压力锅的特写，数字显示屏显示“0:06”，一只手正指向其控制面板。
Visible product: Pressure Cooker
Visible components: stainless steel body; black lid; digital display; control panel; buttons; hand
Visible actions: a hand pointing at the control panel
Visible states: digital display showing '0:06'; digital display changing to '0:00'</t>
        </is>
      </c>
      <c r="N2066" s="45" t="inlineStr">
        <is>
          <t>7</t>
        </is>
      </c>
      <c r="O2066" s="45" t="inlineStr">
        <is>
          <t>0</t>
        </is>
      </c>
      <c r="P2066" s="59" t="str"/>
      <c r="Q2066" s="59" t="str"/>
      <c r="R2066" s="52" t="inlineStr">
        <is>
          <t>The scene shows a pressure cooker in use, with a timer counting down from 0:06 to 0:00, and a hand pointing at the control panel. There is no visual or spoken evidence of natural pressure release (i.e., waiting for pressure to drop naturally before opening the lid).</t>
        </is>
      </c>
      <c r="S2066" s="52" t="inlineStr">
        <is>
          <t>VLM|ASR|OCR</t>
        </is>
      </c>
      <c r="T2066" s="52" t="inlineStr">
        <is>
          <t>low</t>
        </is>
      </c>
      <c r="U2066" s="52" t="inlineStr">
        <is>
          <t>The evidence clearly depicts the cooking phase and timer expiration, but does not show or mention any step related to natural pressure release.</t>
        </is>
      </c>
      <c r="V2066" s="45" t="inlineStr">
        <is>
          <t>R1</t>
        </is>
      </c>
      <c r="W2066" s="46" t="inlineStr">
        <is>
          <t>0</t>
        </is>
      </c>
      <c r="X2066" s="60" t="n"/>
      <c r="Y2066" s="60" t="n"/>
      <c r="Z2066" s="46" t="inlineStr">
        <is>
          <t>no</t>
        </is>
      </c>
      <c r="AA2066" s="54" t="inlineStr">
        <is>
          <t>画面中锅盖保持关闭状态,无任何自然泄压过程或等待压力下降的演示。</t>
        </is>
      </c>
      <c r="AB2066" s="54" t="n"/>
      <c r="AC2066" s="46" t="inlineStr">
        <is>
          <t>completed</t>
        </is>
      </c>
      <c r="AD2066" s="46" t="inlineStr">
        <is>
          <t>2026-07-28T01:55:19+08:00</t>
        </is>
      </c>
      <c r="AE2066" s="47">
        <f>IF(AC2066&lt;&gt;"completed","",IF(W2066=O2066,"no","yes"))</f>
        <v/>
      </c>
      <c r="AF2066" s="47">
        <f>IF(AC2066&lt;&gt;"completed","",IF(AND(X2066=P2066,Y2066=Q2066),"no","yes"))</f>
        <v/>
      </c>
      <c r="AG2066" s="47">
        <f>IF(AC2066&lt;&gt;"completed","待复核",IF(OR(W2066="",Z2066="",AA2066="",AD2066=""),"缺少必填项",IF(AND(OR(AE2066="yes",AF2066="yes"),AB2066=""),"修正原因缺失",IF(OR(W2066=0,W2066=1),IF(AND(X2066="",Y2066=""),"通过","0/1级时间应留空"),IF(AND(OR(W2066=2,W2066=3),X2066&lt;&gt;"",Y2066&lt;&gt;"",X2066&gt;=I2066,Y2066&lt;=J2066,Y2066&gt;X2066),"通过","2/3级时间无效")))))</f>
        <v/>
      </c>
    </row>
    <row r="2067">
      <c r="A2067" s="45" t="inlineStr">
        <is>
          <t>VQ-050</t>
        </is>
      </c>
      <c r="B2067" s="52" t="inlineStr">
        <is>
          <t>How is natural pressure release performed on a pressure cooker before opening the lid?</t>
        </is>
      </c>
      <c r="C2067" s="45" t="inlineStr">
        <is>
          <t>en</t>
        </is>
      </c>
      <c r="D2067" s="45" t="inlineStr">
        <is>
          <t>Pressure Cooker</t>
        </is>
      </c>
      <c r="E2067" s="45" t="inlineStr">
        <is>
          <t>safety</t>
        </is>
      </c>
      <c r="F2067" s="45" t="inlineStr">
        <is>
          <t>source_disjoint_test</t>
        </is>
      </c>
      <c r="G2067" s="45" t="inlineStr">
        <is>
          <t>pressure-012-scene-0017</t>
        </is>
      </c>
      <c r="H2067" s="45" t="inlineStr">
        <is>
          <t>pressure-012</t>
        </is>
      </c>
      <c r="I2067" s="59" t="inlineStr">
        <is>
          <t>62.462</t>
        </is>
      </c>
      <c r="J2067" s="59" t="inlineStr">
        <is>
          <t>66.133</t>
        </is>
      </c>
      <c r="K2067" s="45" t="inlineStr">
        <is>
          <t>items/pressure-012-scene-0017/clip.mp4</t>
        </is>
      </c>
      <c r="L2067" s="45" t="inlineStr">
        <is>
          <t>items/pressure-012-scene-0017/thumbnail.jpg</t>
        </is>
      </c>
      <c r="M2067" s="52" t="inlineStr">
        <is>
          <t>OCR: Ultra Start
VLM: Visual summary: A hand is placing the lid on a pressure cooker containing chicken pieces and sauce, which are being stirred with a spatula.
视觉摘要: 一只手正在将盖子盖上一个装有鸡肉块和酱汁的压力锅，锅内用锅铲搅拌。
Visible product: Pressure Cooker
Visible components: pressure cooker; lid; spatula; chicken pieces; sauce; garlic cloves; green onions
Visible actions: stirring; placing lid on pressure cooker
Visible states: chicken pieces coated in sauce; lid being closed</t>
        </is>
      </c>
      <c r="N2067" s="45" t="inlineStr">
        <is>
          <t>8</t>
        </is>
      </c>
      <c r="O2067" s="45" t="inlineStr">
        <is>
          <t>0</t>
        </is>
      </c>
      <c r="P2067" s="59" t="str"/>
      <c r="Q2067" s="59" t="str"/>
      <c r="R2067" s="52" t="inlineStr">
        <is>
          <t>The scene shows a lid being placed on the pressure cooker, not natural pressure release before opening the lid.</t>
        </is>
      </c>
      <c r="S2067" s="52" t="inlineStr">
        <is>
          <t>VLM</t>
        </is>
      </c>
      <c r="T2067" s="52" t="inlineStr">
        <is>
          <t>low</t>
        </is>
      </c>
      <c r="U2067" s="52" t="inlineStr">
        <is>
          <t>No evidence of pressure release or lid opening procedure is present.</t>
        </is>
      </c>
      <c r="V2067" s="45" t="inlineStr">
        <is>
          <t>R1</t>
        </is>
      </c>
      <c r="W2067" s="46" t="inlineStr">
        <is>
          <t>0</t>
        </is>
      </c>
      <c r="X2067" s="60" t="n"/>
      <c r="Y2067" s="60" t="n"/>
      <c r="Z2067" s="46" t="inlineStr">
        <is>
          <t>no</t>
        </is>
      </c>
      <c r="AA2067" s="54" t="inlineStr">
        <is>
          <t>6帧画面中无任何自然泄压的动作或迹象（无蒸汽喷出、无浮子阀下降、无倒计时等待）。</t>
        </is>
      </c>
      <c r="AB2067" s="54" t="n"/>
      <c r="AC2067" s="46" t="inlineStr">
        <is>
          <t>completed</t>
        </is>
      </c>
      <c r="AD2067" s="46" t="inlineStr">
        <is>
          <t>2026-07-28T01:55:19+08:00</t>
        </is>
      </c>
      <c r="AE2067" s="47">
        <f>IF(AC2067&lt;&gt;"completed","",IF(W2067=O2067,"no","yes"))</f>
        <v/>
      </c>
      <c r="AF2067" s="47">
        <f>IF(AC2067&lt;&gt;"completed","",IF(AND(X2067=P2067,Y2067=Q2067),"no","yes"))</f>
        <v/>
      </c>
      <c r="AG2067" s="47">
        <f>IF(AC2067&lt;&gt;"completed","待复核",IF(OR(W2067="",Z2067="",AA2067="",AD2067=""),"缺少必填项",IF(AND(OR(AE2067="yes",AF2067="yes"),AB2067=""),"修正原因缺失",IF(OR(W2067=0,W2067=1),IF(AND(X2067="",Y2067=""),"通过","0/1级时间应留空"),IF(AND(OR(W2067=2,W2067=3),X2067&lt;&gt;"",Y2067&lt;&gt;"",X2067&gt;=I2067,Y2067&lt;=J2067,Y2067&gt;X2067),"通过","2/3级时间无效")))))</f>
        <v/>
      </c>
    </row>
    <row r="2068">
      <c r="A2068" s="45" t="inlineStr">
        <is>
          <t>VQ-050</t>
        </is>
      </c>
      <c r="B2068" s="52" t="inlineStr">
        <is>
          <t>How is natural pressure release performed on a pressure cooker before opening the lid?</t>
        </is>
      </c>
      <c r="C2068" s="45" t="inlineStr">
        <is>
          <t>en</t>
        </is>
      </c>
      <c r="D2068" s="45" t="inlineStr">
        <is>
          <t>Pressure Cooker</t>
        </is>
      </c>
      <c r="E2068" s="45" t="inlineStr">
        <is>
          <t>safety</t>
        </is>
      </c>
      <c r="F2068" s="45" t="inlineStr">
        <is>
          <t>source_disjoint_test</t>
        </is>
      </c>
      <c r="G2068" s="45" t="inlineStr">
        <is>
          <t>pressure-010-scene-0006</t>
        </is>
      </c>
      <c r="H2068" s="45" t="inlineStr">
        <is>
          <t>pressure-010</t>
        </is>
      </c>
      <c r="I2068" s="59" t="inlineStr">
        <is>
          <t>147.915</t>
        </is>
      </c>
      <c r="J2068" s="59" t="inlineStr">
        <is>
          <t>182.549</t>
        </is>
      </c>
      <c r="K2068" s="45" t="inlineStr">
        <is>
          <t>items/pressure-010-scene-0006/clip.mp4</t>
        </is>
      </c>
      <c r="L2068" s="45" t="inlineStr">
        <is>
          <t>items/pressure-010-scene-0006/thumbnail.jpg</t>
        </is>
      </c>
      <c r="M2068" s="52" t="inlineStr">
        <is>
          <t>ASR: then you'll be set. Before we can open the pot we have to let it depressurize and to do that you'll just turn the knob here to venting and let all the steam rise out of the pot. Once we get the pot open we can go ahead and dump in the rest of our ingredients. You'll start with that 12 ounce can of evaporated milk and then put in two tablespoons of butter or your butter alternative and then go ahead and try to get out 1 quarter teaspoon of ground nutmeg. Here I struggle with it again same as the mustard. Eventually get it out though and it goes straight into the
OCR: LUSTANSS Irstart Gct E0OS 12 OZ EVAPORATED MILK Instart Get' 0006 E006 Irstort Gel 8008 1/4 TEASPOON GROUND NUTMEG Irstart Det
VLM: Visual summary: A person is preparing to use a pressure cooker by adding ingredients to it.
视觉摘要: 一个人正在准备使用压力锅，向其中添加食材。
Visible product: Pressure Cooker
Visible components: pressure cooker; digital display; control buttons; lid; can; measuring cups; spoon
Visible actions: pointing at a button on the lid; pouring from a can into the pressure cooker; placing a can on the counter
Visible states: pressure cooker lid is open; digital display shows time
Visual uncertainty: The exact text on the labels is not fully legible.</t>
        </is>
      </c>
      <c r="N2068" s="45" t="inlineStr">
        <is>
          <t>9</t>
        </is>
      </c>
      <c r="O2068" s="45" t="inlineStr">
        <is>
          <t>2</t>
        </is>
      </c>
      <c r="P2068" s="59" t="inlineStr">
        <is>
          <t>152.0</t>
        </is>
      </c>
      <c r="Q2068" s="59" t="inlineStr">
        <is>
          <t>158.0</t>
        </is>
      </c>
      <c r="R2068" s="52" t="inlineStr">
        <is>
          <t>ASR states: 'Before we can open the pot we have to let it depressurize and to do that you'll just turn the knob here to venting and let all the steam rise out of the pot.' This describes the natural pressure release step, though it does not explicitly confirm the lid is not opened until pressure is fully released.</t>
        </is>
      </c>
      <c r="S2068" s="52" t="inlineStr">
        <is>
          <t>ASR</t>
        </is>
      </c>
      <c r="T2068" s="52" t="inlineStr">
        <is>
          <t>low</t>
        </is>
      </c>
      <c r="U2068" s="52" t="inlineStr">
        <is>
          <t>The ASR text clearly describes the natural pressure release procedure, but does not explicitly state that the lid remains closed during the process, which is a safety requirement. However, the context implies this.</t>
        </is>
      </c>
      <c r="V2068" s="45" t="inlineStr">
        <is>
          <t>R1</t>
        </is>
      </c>
      <c r="W2068" s="46" t="n">
        <v>1</v>
      </c>
      <c r="X2068" s="60" t="n"/>
      <c r="Y2068" s="60" t="n"/>
      <c r="Z2068" s="46" t="inlineStr">
        <is>
          <t>no</t>
        </is>
      </c>
      <c r="AA2068" s="54" t="inlineStr">
        <is>
          <t>帧1（t=147.9s）手置于锅盖顶部旋钮，帧2（t=154.8s）蒸汽泄出，配合 ASR'turn the knob here to venting and let all the steam rise out of the pot'，演示了开阀排气动作；但严格而言属快速释压，与自然释压（不干预）不同。</t>
        </is>
      </c>
      <c r="AB2068" s="54" t="inlineStr">
        <is>
          <t>AI时间152-158→R1时间147.9-154.8s（按帧标签定位实际排气首段） | 第三轮仲裁修正：R1原记录 等级=2 时间=[147.915,154.8] 泄漏=no → 仲裁 等级=1 时间=[None,None] 泄漏=no。理由：画面展示手动旋转排气阀并释放蒸汽，属于快速泄压，并非查询所问的自然泄压（不干预等待），采纳复核方1级意见。</t>
        </is>
      </c>
      <c r="AC2068" s="46" t="inlineStr">
        <is>
          <t>completed</t>
        </is>
      </c>
      <c r="AD2068" s="46" t="inlineStr">
        <is>
          <t>2026-07-28T20:35:21+08:00</t>
        </is>
      </c>
      <c r="AE2068" s="47">
        <f>IF(AC2068&lt;&gt;"completed","",IF(W2068=O2068,"no","yes"))</f>
        <v/>
      </c>
      <c r="AF2068" s="47">
        <f>IF(AC2068&lt;&gt;"completed","",IF(AND(X2068=P2068,Y2068=Q2068),"no","yes"))</f>
        <v/>
      </c>
      <c r="AG2068" s="47">
        <f>IF(AC2068&lt;&gt;"completed","待复核",IF(OR(W2068="",Z2068="",AA2068="",AD2068=""),"缺少必填项",IF(AND(OR(AE2068="yes",AF2068="yes"),AB2068=""),"修正原因缺失",IF(OR(W2068=0,W2068=1),IF(AND(X2068="",Y2068=""),"通过","0/1级时间应留空"),IF(AND(OR(W2068=2,W2068=3),X2068&lt;&gt;"",Y2068&lt;&gt;"",X2068&gt;=I2068,Y2068&lt;=J2068,Y2068&gt;X2068),"通过","2/3级时间无效")))))</f>
        <v/>
      </c>
    </row>
    <row r="2069">
      <c r="A2069" s="45" t="inlineStr">
        <is>
          <t>VQ-050</t>
        </is>
      </c>
      <c r="B2069" s="52" t="inlineStr">
        <is>
          <t>How is natural pressure release performed on a pressure cooker before opening the lid?</t>
        </is>
      </c>
      <c r="C2069" s="45" t="inlineStr">
        <is>
          <t>en</t>
        </is>
      </c>
      <c r="D2069" s="45" t="inlineStr">
        <is>
          <t>Pressure Cooker</t>
        </is>
      </c>
      <c r="E2069" s="45" t="inlineStr">
        <is>
          <t>safety</t>
        </is>
      </c>
      <c r="F2069" s="45" t="inlineStr">
        <is>
          <t>source_disjoint_test</t>
        </is>
      </c>
      <c r="G2069" s="45" t="inlineStr">
        <is>
          <t>pressure-012-scene-0019</t>
        </is>
      </c>
      <c r="H2069" s="45" t="inlineStr">
        <is>
          <t>pressure-012</t>
        </is>
      </c>
      <c r="I2069" s="59" t="inlineStr">
        <is>
          <t>69.269</t>
        </is>
      </c>
      <c r="J2069" s="59" t="inlineStr">
        <is>
          <t>72.806</t>
        </is>
      </c>
      <c r="K2069" s="45" t="inlineStr">
        <is>
          <t>items/pressure-012-scene-0019/clip.mp4</t>
        </is>
      </c>
      <c r="L2069" s="45" t="inlineStr">
        <is>
          <t>items/pressure-012-scene-0019/thumbnail.jpg</t>
        </is>
      </c>
      <c r="M2069" s="52" t="inlineStr">
        <is>
          <t>VLM: Visual summary: A hand is shown interacting with a pressure cooker, followed by a view of cooked chicken pieces being removed with tongs.
视觉摘要: 一只手与压力锅互动，随后画面显示用夹子取出煮熟的鸡肉块。
Visible product: Pressure Cooker
Visible components: pressure cooker lid; pressure cooker inner pot; red tongs; chicken pieces; garlic cloves; green onions; red and white checkered cloth
Visible actions: hand closing the pressure cooker lid; hand using tongs to remove chicken pieces
Visible states: chicken pieces cooked in liquid; pressure cooker lid closed</t>
        </is>
      </c>
      <c r="N2069" s="45" t="inlineStr">
        <is>
          <t>10</t>
        </is>
      </c>
      <c r="O2069" s="45" t="inlineStr">
        <is>
          <t>0</t>
        </is>
      </c>
      <c r="P2069" s="59" t="str"/>
      <c r="Q2069" s="59" t="str"/>
      <c r="R2069" s="52" t="inlineStr">
        <is>
          <t>The scene shows cooked chicken being removed with tongs after the lid is closed, with no visual or textual evidence of natural pressure release (i.e., waiting for pressure to drop naturally before opening).</t>
        </is>
      </c>
      <c r="S2069" s="52" t="inlineStr">
        <is>
          <t>VLM</t>
        </is>
      </c>
      <c r="T2069" s="52" t="inlineStr">
        <is>
          <t>low</t>
        </is>
      </c>
      <c r="U2069" s="52" t="inlineStr">
        <is>
          <t>No evidence of pressure release procedure or related actions is present in the visual or textual summary.</t>
        </is>
      </c>
      <c r="V2069" s="45" t="inlineStr">
        <is>
          <t>R1</t>
        </is>
      </c>
      <c r="W2069" s="46" t="inlineStr">
        <is>
          <t>0</t>
        </is>
      </c>
      <c r="X2069" s="60" t="n"/>
      <c r="Y2069" s="60" t="n"/>
      <c r="Z2069" s="46" t="inlineStr">
        <is>
          <t>no</t>
        </is>
      </c>
      <c r="AA2069" s="54" t="inlineStr">
        <is>
          <t>6 帧无压力释放动作或讲解。</t>
        </is>
      </c>
      <c r="AB2069" s="54" t="n"/>
      <c r="AC2069" s="46" t="inlineStr">
        <is>
          <t>completed</t>
        </is>
      </c>
      <c r="AD2069" s="46" t="inlineStr">
        <is>
          <t>2026-07-28T01:55:19+08:00</t>
        </is>
      </c>
      <c r="AE2069" s="47">
        <f>IF(AC2069&lt;&gt;"completed","",IF(W2069=O2069,"no","yes"))</f>
        <v/>
      </c>
      <c r="AF2069" s="47">
        <f>IF(AC2069&lt;&gt;"completed","",IF(AND(X2069=P2069,Y2069=Q2069),"no","yes"))</f>
        <v/>
      </c>
      <c r="AG2069" s="47">
        <f>IF(AC2069&lt;&gt;"completed","待复核",IF(OR(W2069="",Z2069="",AA2069="",AD2069=""),"缺少必填项",IF(AND(OR(AE2069="yes",AF2069="yes"),AB2069=""),"修正原因缺失",IF(OR(W2069=0,W2069=1),IF(AND(X2069="",Y2069=""),"通过","0/1级时间应留空"),IF(AND(OR(W2069=2,W2069=3),X2069&lt;&gt;"",Y2069&lt;&gt;"",X2069&gt;=I2069,Y2069&lt;=J2069,Y2069&gt;X2069),"通过","2/3级时间无效")))))</f>
        <v/>
      </c>
    </row>
    <row r="2070">
      <c r="A2070" s="45" t="inlineStr">
        <is>
          <t>VQ-050</t>
        </is>
      </c>
      <c r="B2070" s="52" t="inlineStr">
        <is>
          <t>How is natural pressure release performed on a pressure cooker before opening the lid?</t>
        </is>
      </c>
      <c r="C2070" s="45" t="inlineStr">
        <is>
          <t>en</t>
        </is>
      </c>
      <c r="D2070" s="45" t="inlineStr">
        <is>
          <t>Pressure Cooker</t>
        </is>
      </c>
      <c r="E2070" s="45" t="inlineStr">
        <is>
          <t>safety</t>
        </is>
      </c>
      <c r="F2070" s="45" t="inlineStr">
        <is>
          <t>source_disjoint_test</t>
        </is>
      </c>
      <c r="G2070" s="45" t="inlineStr">
        <is>
          <t>pressure-011-scene-0023</t>
        </is>
      </c>
      <c r="H2070" s="45" t="inlineStr">
        <is>
          <t>pressure-011</t>
        </is>
      </c>
      <c r="I2070" s="59" t="inlineStr">
        <is>
          <t>177.144</t>
        </is>
      </c>
      <c r="J2070" s="59" t="inlineStr">
        <is>
          <t>200.567</t>
        </is>
      </c>
      <c r="K2070" s="45" t="inlineStr">
        <is>
          <t>items/pressure-011-scene-0023/clip.mp4</t>
        </is>
      </c>
      <c r="L2070" s="45" t="inlineStr">
        <is>
          <t>items/pressure-011-scene-0023/thumbnail.jpg</t>
        </is>
      </c>
      <c r="M2070" s="52" t="inlineStr">
        <is>
          <t>ASR: naturally. Little to no effort here. So we pulled our pork and now once the sauce that was in here originally is done sauteing, we'll then continue to throw our pork back in and then mix everything together and then we'll start serving it. We're going to quick release the pressure from here that way we can open this and once all the pressure is out we'll be able to open the Instapot. It It has a safety mechanism that doesn't allow you to open it
OCR: ODGIT BLODGITT BLODGET
VLM: Visual summary: A chef in a professional kitchen is handling a pressure cooker, with chopped meat on a cutting board and buns on a plate nearby.
视觉摘要: 一名厨师在专业厨房中操作压力锅，旁边放着砧板上的切碎肉和盘子里的面包。
Visible product: Pressure Cooker
Visible components: pressure cooker; green cutting board; white plate; buns; small bowl; tongs; chef's hat; chef's uniform; black gloves
Visible actions: chef opening the pressure cooker lid; chef holding the pressure cooker lid
Visible states: meat chopped on cutting board; buns on plate; pressure cooker lid being lifted</t>
        </is>
      </c>
      <c r="N2070" s="45" t="inlineStr">
        <is>
          <t>11</t>
        </is>
      </c>
      <c r="O2070" s="45" t="inlineStr">
        <is>
          <t>1</t>
        </is>
      </c>
      <c r="P2070" s="59" t="str"/>
      <c r="Q2070" s="59" t="str"/>
      <c r="R2070" s="52" t="inlineStr">
        <is>
          <t>ASR mentions 'quick release the pressure' and 'once all the pressure is out we'll be able to open the Instapot', indicating pressure release is performed by allowing it to release naturally, but does not describe the natural pressure release method specifically or show it visually.</t>
        </is>
      </c>
      <c r="S2070" s="52" t="inlineStr">
        <is>
          <t>ASR</t>
        </is>
      </c>
      <c r="T2070" s="52" t="inlineStr">
        <is>
          <t>low</t>
        </is>
      </c>
      <c r="U2070" s="52" t="inlineStr">
        <is>
          <t>ASR references 'quick release' which may imply a method other than natural release, and no visual or explicit description of natural release is provided.</t>
        </is>
      </c>
      <c r="V2070" s="45" t="inlineStr">
        <is>
          <t>R1</t>
        </is>
      </c>
      <c r="W2070" s="46" t="inlineStr">
        <is>
          <t>1</t>
        </is>
      </c>
      <c r="X2070" s="60" t="n"/>
      <c r="Y2070" s="60" t="n"/>
      <c r="Z2070" s="46" t="inlineStr">
        <is>
          <t>no</t>
        </is>
      </c>
      <c r="AA2070" s="54" t="inlineStr">
        <is>
          <t>帧5(t=195.9s)显示戴黑手套的手握住压力锅盖把手，ASR提到'quick release the pressure'与'once all the pressure is out we'll be able to open'；但画面未演示自然泄压的具体方法或等待过程。</t>
        </is>
      </c>
      <c r="AB2070" s="54" t="n"/>
      <c r="AC2070" s="46" t="inlineStr">
        <is>
          <t>completed</t>
        </is>
      </c>
      <c r="AD2070" s="46" t="inlineStr">
        <is>
          <t>2026-07-28T02:00:15+08:00</t>
        </is>
      </c>
      <c r="AE2070" s="47">
        <f>IF(AC2070&lt;&gt;"completed","",IF(W2070=O2070,"no","yes"))</f>
        <v/>
      </c>
      <c r="AF2070" s="47">
        <f>IF(AC2070&lt;&gt;"completed","",IF(AND(X2070=P2070,Y2070=Q2070),"no","yes"))</f>
        <v/>
      </c>
      <c r="AG2070" s="47">
        <f>IF(AC2070&lt;&gt;"completed","待复核",IF(OR(W2070="",Z2070="",AA2070="",AD2070=""),"缺少必填项",IF(AND(OR(AE2070="yes",AF2070="yes"),AB2070=""),"修正原因缺失",IF(OR(W2070=0,W2070=1),IF(AND(X2070="",Y2070=""),"通过","0/1级时间应留空"),IF(AND(OR(W2070=2,W2070=3),X2070&lt;&gt;"",Y2070&lt;&gt;"",X2070&gt;=I2070,Y2070&lt;=J2070,Y2070&gt;X2070),"通过","2/3级时间无效")))))</f>
        <v/>
      </c>
    </row>
    <row r="2071">
      <c r="A2071" s="45" t="inlineStr">
        <is>
          <t>VQ-050</t>
        </is>
      </c>
      <c r="B2071" s="52" t="inlineStr">
        <is>
          <t>How is natural pressure release performed on a pressure cooker before opening the lid?</t>
        </is>
      </c>
      <c r="C2071" s="45" t="inlineStr">
        <is>
          <t>en</t>
        </is>
      </c>
      <c r="D2071" s="45" t="inlineStr">
        <is>
          <t>Pressure Cooker</t>
        </is>
      </c>
      <c r="E2071" s="45" t="inlineStr">
        <is>
          <t>safety</t>
        </is>
      </c>
      <c r="F2071" s="45" t="inlineStr">
        <is>
          <t>source_disjoint_test</t>
        </is>
      </c>
      <c r="G2071" s="45" t="inlineStr">
        <is>
          <t>pressure-033-scene-0034</t>
        </is>
      </c>
      <c r="H2071" s="45" t="inlineStr">
        <is>
          <t>pressure-033</t>
        </is>
      </c>
      <c r="I2071" s="59" t="inlineStr">
        <is>
          <t>307.407</t>
        </is>
      </c>
      <c r="J2071" s="59" t="inlineStr">
        <is>
          <t>309.676</t>
        </is>
      </c>
      <c r="K2071" s="45" t="inlineStr">
        <is>
          <t>items/pressure-033-scene-0034/clip.mp4</t>
        </is>
      </c>
      <c r="L2071" s="45" t="inlineStr">
        <is>
          <t>items/pressure-033-scene-0034/thumbnail.jpg</t>
        </is>
      </c>
      <c r="M2071" s="52" t="inlineStr">
        <is>
          <t>ASR: to happen is if you have a pressure regulator valve like the MultiRapid does, visibly you can see the level of pressure, but there's no more steam coming out, and it's virtually
VLM: Visual summary: A person's hand is interacting with the lid of a pressure cooker.
视觉摘要: 一个人的手正在与压力锅的锅盖互动。
Visible product: Pressure Cooker
Visible components: hand; pressure cooker lid; pressure cooker body; control knob
Visible actions: hand pressing or adjusting the lid
Visual uncertainty: The exact action being performed is ambiguous; the full context of the scene is not visible.</t>
        </is>
      </c>
      <c r="N2071" s="45" t="inlineStr">
        <is>
          <t>12</t>
        </is>
      </c>
      <c r="O2071" s="45" t="inlineStr">
        <is>
          <t>1</t>
        </is>
      </c>
      <c r="P2071" s="59" t="str"/>
      <c r="Q2071" s="59" t="str"/>
      <c r="R2071" s="52" t="inlineStr">
        <is>
          <t>Hand is interacting with the lid of a pressure cooker, but the action is ambiguous and no visible evidence of natural pressure release (e.g., steam escaping, pressure regulator behavior) is shown.</t>
        </is>
      </c>
      <c r="S2071" s="52" t="inlineStr">
        <is>
          <t>VLM</t>
        </is>
      </c>
      <c r="T2071" s="52" t="inlineStr">
        <is>
          <t>high</t>
        </is>
      </c>
      <c r="U2071" s="52" t="inlineStr">
        <is>
          <t>The visual action is ambiguous and does not show steam release or pressure regulator behavior, which are key to natural pressure release.</t>
        </is>
      </c>
      <c r="V2071" s="45" t="inlineStr">
        <is>
          <t>R1</t>
        </is>
      </c>
      <c r="W2071" s="46" t="inlineStr">
        <is>
          <t>1</t>
        </is>
      </c>
      <c r="X2071" s="60" t="n"/>
      <c r="Y2071" s="60" t="n"/>
      <c r="Z2071" s="46" t="inlineStr">
        <is>
          <t>no</t>
        </is>
      </c>
      <c r="AA2071" s="54" t="inlineStr">
        <is>
          <t>6帧均为锅盖压力调节阀特写，手在按压阀门，ASR提到没有蒸汽再排出，但未明确演示自然释压后开盖的操作流程。</t>
        </is>
      </c>
      <c r="AB2071" s="54" t="n"/>
      <c r="AC2071" s="46" t="inlineStr">
        <is>
          <t>completed</t>
        </is>
      </c>
      <c r="AD2071" s="46" t="inlineStr">
        <is>
          <t>2026-07-28T02:00:15+08:00</t>
        </is>
      </c>
      <c r="AE2071" s="47">
        <f>IF(AC2071&lt;&gt;"completed","",IF(W2071=O2071,"no","yes"))</f>
        <v/>
      </c>
      <c r="AF2071" s="47">
        <f>IF(AC2071&lt;&gt;"completed","",IF(AND(X2071=P2071,Y2071=Q2071),"no","yes"))</f>
        <v/>
      </c>
      <c r="AG2071" s="47">
        <f>IF(AC2071&lt;&gt;"completed","待复核",IF(OR(W2071="",Z2071="",AA2071="",AD2071=""),"缺少必填项",IF(AND(OR(AE2071="yes",AF2071="yes"),AB2071=""),"修正原因缺失",IF(OR(W2071=0,W2071=1),IF(AND(X2071="",Y2071=""),"通过","0/1级时间应留空"),IF(AND(OR(W2071=2,W2071=3),X2071&lt;&gt;"",Y2071&lt;&gt;"",X2071&gt;=I2071,Y2071&lt;=J2071,Y2071&gt;X2071),"通过","2/3级时间无效")))))</f>
        <v/>
      </c>
    </row>
    <row r="2072">
      <c r="A2072" s="45" t="inlineStr">
        <is>
          <t>VQ-050</t>
        </is>
      </c>
      <c r="B2072" s="52" t="inlineStr">
        <is>
          <t>How is natural pressure release performed on a pressure cooker before opening the lid?</t>
        </is>
      </c>
      <c r="C2072" s="45" t="inlineStr">
        <is>
          <t>en</t>
        </is>
      </c>
      <c r="D2072" s="45" t="inlineStr">
        <is>
          <t>Pressure Cooker</t>
        </is>
      </c>
      <c r="E2072" s="45" t="inlineStr">
        <is>
          <t>safety</t>
        </is>
      </c>
      <c r="F2072" s="45" t="inlineStr">
        <is>
          <t>source_disjoint_test</t>
        </is>
      </c>
      <c r="G2072" s="45" t="inlineStr">
        <is>
          <t>pressure-040-scene-0024</t>
        </is>
      </c>
      <c r="H2072" s="45" t="inlineStr">
        <is>
          <t>pressure-040</t>
        </is>
      </c>
      <c r="I2072" s="59" t="inlineStr">
        <is>
          <t>265.766</t>
        </is>
      </c>
      <c r="J2072" s="59" t="inlineStr">
        <is>
          <t>268.235</t>
        </is>
      </c>
      <c r="K2072" s="45" t="inlineStr">
        <is>
          <t>items/pressure-040-scene-0024/clip.mp4</t>
        </is>
      </c>
      <c r="L2072" s="45" t="inlineStr">
        <is>
          <t>items/pressure-040-scene-0024/thumbnail.jpg</t>
        </is>
      </c>
      <c r="M2072" s="52" t="inlineStr">
        <is>
          <t>ASR: Okay, we're going to put our lid on. Okay, this is by far the hardest part of doing this.
VLM: Visual summary: A person in a green chef's jacket is handling a white and stainless steel pressure cooker on a kitchen counter surrounded by cooking ingredients and tools.
视觉摘要: 一名穿着绿色厨师服的人正在操作一个白色和不锈钢材质的压力锅，周围摆放着烹饪食材和工具。
Visible product: Pressure Cooker
Visible components: pressure cooker; Kirkland Organic Chicken Stock carton; butternut squash; white mug; glass of milk; salt shaker; bottle with squeeze top; can; jar; digital display; control panel; handle; chef's jacket with logo
Visible actions: person holding the lid of the pressure cooker; person gesturing with hand near the pressure cooker
Visible states: pressure cooker is closed; pressure cooker is on a counter
Visual uncertainty: exact brand or model of pressure cooker is not visible, exact contents of can and jar are not identifiable</t>
        </is>
      </c>
      <c r="N2072" s="45" t="inlineStr">
        <is>
          <t>13</t>
        </is>
      </c>
      <c r="O2072" s="45" t="inlineStr">
        <is>
          <t>0</t>
        </is>
      </c>
      <c r="P2072" s="59" t="str"/>
      <c r="Q2072" s="59" t="str"/>
      <c r="R2072" s="52" t="inlineStr">
        <is>
          <t>The scene shows a person handling a closed pressure cooker but does not show or describe any natural pressure release procedure. The ASR mentions 'the hardest part of doing this' without specifying what 'this' refers to in the context of pressure release.</t>
        </is>
      </c>
      <c r="S2072" s="52" t="inlineStr">
        <is>
          <t>VLM|ASR</t>
        </is>
      </c>
      <c r="T2072" s="52" t="inlineStr">
        <is>
          <t>low</t>
        </is>
      </c>
      <c r="U2072" s="52" t="inlineStr">
        <is>
          <t>No evidence of natural pressure release action or instruction is present in the scene.</t>
        </is>
      </c>
      <c r="V2072" s="45" t="inlineStr">
        <is>
          <t>R1</t>
        </is>
      </c>
      <c r="W2072" s="46" t="inlineStr">
        <is>
          <t>0</t>
        </is>
      </c>
      <c r="X2072" s="60" t="n"/>
      <c r="Y2072" s="60" t="n"/>
      <c r="Z2072" s="46" t="inlineStr">
        <is>
          <t>no</t>
        </is>
      </c>
      <c r="AA2072" s="54" t="inlineStr">
        <is>
          <t>全6帧（t=265.8s–268.2s）仅展示关盖操作，无自然泄压过程或等待步骤。</t>
        </is>
      </c>
      <c r="AB2072" s="54" t="n"/>
      <c r="AC2072" s="46" t="inlineStr">
        <is>
          <t>completed</t>
        </is>
      </c>
      <c r="AD2072" s="46" t="inlineStr">
        <is>
          <t>2026-07-28T01:55:19+08:00</t>
        </is>
      </c>
      <c r="AE2072" s="47">
        <f>IF(AC2072&lt;&gt;"completed","",IF(W2072=O2072,"no","yes"))</f>
        <v/>
      </c>
      <c r="AF2072" s="47">
        <f>IF(AC2072&lt;&gt;"completed","",IF(AND(X2072=P2072,Y2072=Q2072),"no","yes"))</f>
        <v/>
      </c>
      <c r="AG2072" s="47">
        <f>IF(AC2072&lt;&gt;"completed","待复核",IF(OR(W2072="",Z2072="",AA2072="",AD2072=""),"缺少必填项",IF(AND(OR(AE2072="yes",AF2072="yes"),AB2072=""),"修正原因缺失",IF(OR(W2072=0,W2072=1),IF(AND(X2072="",Y2072=""),"通过","0/1级时间应留空"),IF(AND(OR(W2072=2,W2072=3),X2072&lt;&gt;"",Y2072&lt;&gt;"",X2072&gt;=I2072,Y2072&lt;=J2072,Y2072&gt;X2072),"通过","2/3级时间无效")))))</f>
        <v/>
      </c>
    </row>
    <row r="2073">
      <c r="A2073" s="45" t="inlineStr">
        <is>
          <t>VQ-050</t>
        </is>
      </c>
      <c r="B2073" s="52" t="inlineStr">
        <is>
          <t>How is natural pressure release performed on a pressure cooker before opening the lid?</t>
        </is>
      </c>
      <c r="C2073" s="45" t="inlineStr">
        <is>
          <t>en</t>
        </is>
      </c>
      <c r="D2073" s="45" t="inlineStr">
        <is>
          <t>Pressure Cooker</t>
        </is>
      </c>
      <c r="E2073" s="45" t="inlineStr">
        <is>
          <t>safety</t>
        </is>
      </c>
      <c r="F2073" s="45" t="inlineStr">
        <is>
          <t>source_disjoint_test</t>
        </is>
      </c>
      <c r="G2073" s="45" t="inlineStr">
        <is>
          <t>pressure-037-scene-0004</t>
        </is>
      </c>
      <c r="H2073" s="45" t="inlineStr">
        <is>
          <t>pressure-037</t>
        </is>
      </c>
      <c r="I2073" s="59" t="inlineStr">
        <is>
          <t>14.512</t>
        </is>
      </c>
      <c r="J2073" s="59" t="inlineStr">
        <is>
          <t>17.807</t>
        </is>
      </c>
      <c r="K2073" s="45" t="inlineStr">
        <is>
          <t>items/pressure-037-scene-0004/clip.mp4</t>
        </is>
      </c>
      <c r="L2073" s="45" t="inlineStr">
        <is>
          <t>items/pressure-037-scene-0004/thumbnail.jpg</t>
        </is>
      </c>
      <c r="M2073" s="52" t="inlineStr">
        <is>
          <t>OCR: INSIDER PICKS
VLM: Visual summary: A person is using a pressure cooker, placing eggs into a steamer basket inside it.
视觉摘要: 一个人正在使用压力锅，将鸡蛋放入锅内的蒸架中。
Visible product: Pressure Cooker
Visible components: pressure cooker; steamer basket; eggs; digital display; control panel; lid handle; glass measuring cup
Visible actions: person opening the pressure cooker lid; person placing eggs into the steamer basket
Visible states: pressure cooker lid is open; eggs are being placed in the steamer basket
Visible warnings: CAUTION; Wipe En Danger</t>
        </is>
      </c>
      <c r="N2073" s="45" t="inlineStr">
        <is>
          <t>14</t>
        </is>
      </c>
      <c r="O2073" s="45" t="inlineStr">
        <is>
          <t>0</t>
        </is>
      </c>
      <c r="P2073" s="59" t="str"/>
      <c r="Q2073" s="59" t="str"/>
      <c r="R2073" s="52" t="inlineStr">
        <is>
          <t>The scene shows a person placing eggs into a steamer basket inside an open pressure cooker, with no indication of natural pressure release or any safety procedure related to pressure release before opening the lid.</t>
        </is>
      </c>
      <c r="S2073" s="52" t="inlineStr">
        <is>
          <t>VLM</t>
        </is>
      </c>
      <c r="T2073" s="52" t="inlineStr">
        <is>
          <t>low</t>
        </is>
      </c>
      <c r="U2073" s="52" t="inlineStr">
        <is>
          <t>The scene does not show or imply any pressure release action, and the lid is already open, which contradicts the safety procedure of waiting for natural pressure release before opening.</t>
        </is>
      </c>
      <c r="V2073" s="45" t="inlineStr">
        <is>
          <t>R1</t>
        </is>
      </c>
      <c r="W2073" s="46" t="inlineStr">
        <is>
          <t>0</t>
        </is>
      </c>
      <c r="X2073" s="60" t="n"/>
      <c r="Y2073" s="60" t="n"/>
      <c r="Z2073" s="46" t="inlineStr">
        <is>
          <t>no</t>
        </is>
      </c>
      <c r="AA2073" s="54" t="inlineStr">
        <is>
          <t>场景中无自然泄压等待或蒸汽消散操作。</t>
        </is>
      </c>
      <c r="AB2073" s="54" t="n"/>
      <c r="AC2073" s="46" t="inlineStr">
        <is>
          <t>completed</t>
        </is>
      </c>
      <c r="AD2073" s="46" t="inlineStr">
        <is>
          <t>2026-07-28T01:55:19+08:00</t>
        </is>
      </c>
      <c r="AE2073" s="47">
        <f>IF(AC2073&lt;&gt;"completed","",IF(W2073=O2073,"no","yes"))</f>
        <v/>
      </c>
      <c r="AF2073" s="47">
        <f>IF(AC2073&lt;&gt;"completed","",IF(AND(X2073=P2073,Y2073=Q2073),"no","yes"))</f>
        <v/>
      </c>
      <c r="AG2073" s="47">
        <f>IF(AC2073&lt;&gt;"completed","待复核",IF(OR(W2073="",Z2073="",AA2073="",AD2073=""),"缺少必填项",IF(AND(OR(AE2073="yes",AF2073="yes"),AB2073=""),"修正原因缺失",IF(OR(W2073=0,W2073=1),IF(AND(X2073="",Y2073=""),"通过","0/1级时间应留空"),IF(AND(OR(W2073=2,W2073=3),X2073&lt;&gt;"",Y2073&lt;&gt;"",X2073&gt;=I2073,Y2073&lt;=J2073,Y2073&gt;X2073),"通过","2/3级时间无效")))))</f>
        <v/>
      </c>
    </row>
    <row r="2074">
      <c r="A2074" s="45" t="inlineStr">
        <is>
          <t>VQ-050</t>
        </is>
      </c>
      <c r="B2074" s="52" t="inlineStr">
        <is>
          <t>How is natural pressure release performed on a pressure cooker before opening the lid?</t>
        </is>
      </c>
      <c r="C2074" s="45" t="inlineStr">
        <is>
          <t>en</t>
        </is>
      </c>
      <c r="D2074" s="45" t="inlineStr">
        <is>
          <t>Pressure Cooker</t>
        </is>
      </c>
      <c r="E2074" s="45" t="inlineStr">
        <is>
          <t>safety</t>
        </is>
      </c>
      <c r="F2074" s="45" t="inlineStr">
        <is>
          <t>source_disjoint_test</t>
        </is>
      </c>
      <c r="G2074" s="45" t="inlineStr">
        <is>
          <t>pressure-033-scene-0032</t>
        </is>
      </c>
      <c r="H2074" s="45" t="inlineStr">
        <is>
          <t>pressure-033</t>
        </is>
      </c>
      <c r="I2074" s="59" t="inlineStr">
        <is>
          <t>291.959</t>
        </is>
      </c>
      <c r="J2074" s="59" t="inlineStr">
        <is>
          <t>293.961</t>
        </is>
      </c>
      <c r="K2074" s="45" t="inlineStr">
        <is>
          <t>items/pressure-033-scene-0032/clip.mp4</t>
        </is>
      </c>
      <c r="L2074" s="45" t="inlineStr">
        <is>
          <t>items/pressure-033-scene-0032/thumbnail.jpg</t>
        </is>
      </c>
      <c r="M2074" s="52" t="inlineStr">
        <is>
          <t>ASR: and it's getting noisy. I have now reached my high pressure.
VLM: Visual summary: A close-up of a pressure cooker lid with a black handle and a small red and yellow knob on top, with blurred kitchen items in the background.
视觉摘要: 一个压力锅盖的特写，盖子上有黑色把手和一个红黄相间的小旋钮，背景模糊可见厨房物品。
Visible product: Pressure Cooker
Visible components: pressure cooker lid; black handle; small knob with red and yellow top
Visual uncertainty: Background items are out of focus and not clearly identifiable.</t>
        </is>
      </c>
      <c r="N2074" s="45" t="inlineStr">
        <is>
          <t>15</t>
        </is>
      </c>
      <c r="O2074" s="45" t="inlineStr">
        <is>
          <t>1</t>
        </is>
      </c>
      <c r="P2074" s="59" t="str"/>
      <c r="Q2074" s="59" t="str"/>
      <c r="R2074" s="52" t="inlineStr">
        <is>
          <t>The visual shows a pressure cooker lid with a pressure release knob, but no action or instruction for natural pressure release is visible or implied.</t>
        </is>
      </c>
      <c r="S2074" s="52" t="inlineStr">
        <is>
          <t>VLM</t>
        </is>
      </c>
      <c r="T2074" s="52" t="inlineStr">
        <is>
          <t>low</t>
        </is>
      </c>
      <c r="U2074" s="52" t="inlineStr">
        <is>
          <t>No evidence of natural pressure release procedure or timing is present in the visual or audio.</t>
        </is>
      </c>
      <c r="V2074" s="45" t="inlineStr">
        <is>
          <t>R1</t>
        </is>
      </c>
      <c r="W2074" s="46" t="inlineStr">
        <is>
          <t>1</t>
        </is>
      </c>
      <c r="X2074" s="60" t="n"/>
      <c r="Y2074" s="60" t="n"/>
      <c r="Z2074" s="46" t="inlineStr">
        <is>
          <t>no</t>
        </is>
      </c>
      <c r="AA2074" s="54" t="inlineStr">
        <is>
          <t>第1–6帧（t=292.0–294.0s）均为锅盖静态特写，未演示自然泄压或开盖前的等待过程。</t>
        </is>
      </c>
      <c r="AB2074" s="54" t="n"/>
      <c r="AC2074" s="46" t="inlineStr">
        <is>
          <t>completed</t>
        </is>
      </c>
      <c r="AD2074" s="46" t="inlineStr">
        <is>
          <t>2026-07-28T01:55:19+08:00</t>
        </is>
      </c>
      <c r="AE2074" s="47">
        <f>IF(AC2074&lt;&gt;"completed","",IF(W2074=O2074,"no","yes"))</f>
        <v/>
      </c>
      <c r="AF2074" s="47">
        <f>IF(AC2074&lt;&gt;"completed","",IF(AND(X2074=P2074,Y2074=Q2074),"no","yes"))</f>
        <v/>
      </c>
      <c r="AG2074" s="47">
        <f>IF(AC2074&lt;&gt;"completed","待复核",IF(OR(W2074="",Z2074="",AA2074="",AD2074=""),"缺少必填项",IF(AND(OR(AE2074="yes",AF2074="yes"),AB2074=""),"修正原因缺失",IF(OR(W2074=0,W2074=1),IF(AND(X2074="",Y2074=""),"通过","0/1级时间应留空"),IF(AND(OR(W2074=2,W2074=3),X2074&lt;&gt;"",Y2074&lt;&gt;"",X2074&gt;=I2074,Y2074&lt;=J2074,Y2074&gt;X2074),"通过","2/3级时间无效")))))</f>
        <v/>
      </c>
    </row>
    <row r="2075">
      <c r="A2075" s="45" t="inlineStr">
        <is>
          <t>VQ-050</t>
        </is>
      </c>
      <c r="B2075" s="52" t="inlineStr">
        <is>
          <t>How is natural pressure release performed on a pressure cooker before opening the lid?</t>
        </is>
      </c>
      <c r="C2075" s="45" t="inlineStr">
        <is>
          <t>en</t>
        </is>
      </c>
      <c r="D2075" s="45" t="inlineStr">
        <is>
          <t>Pressure Cooker</t>
        </is>
      </c>
      <c r="E2075" s="45" t="inlineStr">
        <is>
          <t>safety</t>
        </is>
      </c>
      <c r="F2075" s="45" t="inlineStr">
        <is>
          <t>source_disjoint_test</t>
        </is>
      </c>
      <c r="G2075" s="45" t="inlineStr">
        <is>
          <t>pressure-011-scene-0017</t>
        </is>
      </c>
      <c r="H2075" s="45" t="inlineStr">
        <is>
          <t>pressure-011</t>
        </is>
      </c>
      <c r="I2075" s="59" t="inlineStr">
        <is>
          <t>136.67</t>
        </is>
      </c>
      <c r="J2075" s="59" t="inlineStr">
        <is>
          <t>143.744</t>
        </is>
      </c>
      <c r="K2075" s="45" t="inlineStr">
        <is>
          <t>items/pressure-011-scene-0017/clip.mp4</t>
        </is>
      </c>
      <c r="L2075" s="45" t="inlineStr">
        <is>
          <t>items/pressure-011-scene-0017/thumbnail.jpg</t>
        </is>
      </c>
      <c r="M2075" s="52" t="inlineStr">
        <is>
          <t>ASR: our pork has been keeping warm in the Instapot so now we're gonna go ahead and open the Instapot and that delicious smell has just filled the room and take
VLM: Visual summary: A person in a white coat and black gloves is opening the lid of a stainless steel pressure cooker on a metal countertop in a kitchen.
视觉摘要: 一名穿着白色外套和黑色手套的人正在厨房的金属台面上打开一个不锈钢压力锅的盖子。
Visible product: Pressure Cooker
Visible components: stainless steel pressure cooker; black lid; digital display; green cutting board; metal spoon; metal countertop; oven; metal cart
Visible actions: opening the lid of the pressure cooker
Visible states: lid being lifted off the pressure cooker</t>
        </is>
      </c>
      <c r="N2075" s="45" t="inlineStr">
        <is>
          <t>16</t>
        </is>
      </c>
      <c r="O2075" s="45" t="inlineStr">
        <is>
          <t>1</t>
        </is>
      </c>
      <c r="P2075" s="59" t="str"/>
      <c r="Q2075" s="59" t="str"/>
      <c r="R2075" s="52" t="inlineStr">
        <is>
          <t>The lid is being opened, but no visual or spoken evidence indicates natural pressure release (e.g., waiting for pressure to drop).</t>
        </is>
      </c>
      <c r="S2075" s="52" t="inlineStr">
        <is>
          <t>VLM</t>
        </is>
      </c>
      <c r="T2075" s="52" t="inlineStr">
        <is>
          <t>low</t>
        </is>
      </c>
      <c r="U2075" s="52" t="inlineStr">
        <is>
          <t>No evidence of pressure release procedure, only lid opening action.</t>
        </is>
      </c>
      <c r="V2075" s="45" t="inlineStr">
        <is>
          <t>R1</t>
        </is>
      </c>
      <c r="W2075" s="46" t="inlineStr">
        <is>
          <t>1</t>
        </is>
      </c>
      <c r="X2075" s="60" t="n"/>
      <c r="Y2075" s="60" t="n"/>
      <c r="Z2075" s="46" t="inlineStr">
        <is>
          <t>no</t>
        </is>
      </c>
      <c r="AA2075" s="54" t="inlineStr">
        <is>
          <t>仅显示开盖结果，未演示自然泄压过程。</t>
        </is>
      </c>
      <c r="AB2075" s="54" t="n"/>
      <c r="AC2075" s="46" t="inlineStr">
        <is>
          <t>completed</t>
        </is>
      </c>
      <c r="AD2075" s="46" t="inlineStr">
        <is>
          <t>2026-07-28T01:55:19+08:00</t>
        </is>
      </c>
      <c r="AE2075" s="47">
        <f>IF(AC2075&lt;&gt;"completed","",IF(W2075=O2075,"no","yes"))</f>
        <v/>
      </c>
      <c r="AF2075" s="47">
        <f>IF(AC2075&lt;&gt;"completed","",IF(AND(X2075=P2075,Y2075=Q2075),"no","yes"))</f>
        <v/>
      </c>
      <c r="AG2075" s="47">
        <f>IF(AC2075&lt;&gt;"completed","待复核",IF(OR(W2075="",Z2075="",AA2075="",AD2075=""),"缺少必填项",IF(AND(OR(AE2075="yes",AF2075="yes"),AB2075=""),"修正原因缺失",IF(OR(W2075=0,W2075=1),IF(AND(X2075="",Y2075=""),"通过","0/1级时间应留空"),IF(AND(OR(W2075=2,W2075=3),X2075&lt;&gt;"",Y2075&lt;&gt;"",X2075&gt;=I2075,Y2075&lt;=J2075,Y2075&gt;X2075),"通过","2/3级时间无效")))))</f>
        <v/>
      </c>
    </row>
    <row r="2076">
      <c r="A2076" s="45" t="inlineStr">
        <is>
          <t>VQ-050</t>
        </is>
      </c>
      <c r="B2076" s="52" t="inlineStr">
        <is>
          <t>How is natural pressure release performed on a pressure cooker before opening the lid?</t>
        </is>
      </c>
      <c r="C2076" s="45" t="inlineStr">
        <is>
          <t>en</t>
        </is>
      </c>
      <c r="D2076" s="45" t="inlineStr">
        <is>
          <t>Pressure Cooker</t>
        </is>
      </c>
      <c r="E2076" s="45" t="inlineStr">
        <is>
          <t>safety</t>
        </is>
      </c>
      <c r="F2076" s="45" t="inlineStr">
        <is>
          <t>source_disjoint_test</t>
        </is>
      </c>
      <c r="G2076" s="45" t="inlineStr">
        <is>
          <t>pressure-027-scene-0029</t>
        </is>
      </c>
      <c r="H2076" s="45" t="inlineStr">
        <is>
          <t>pressure-027</t>
        </is>
      </c>
      <c r="I2076" s="59" t="inlineStr">
        <is>
          <t>332.733</t>
        </is>
      </c>
      <c r="J2076" s="59" t="inlineStr">
        <is>
          <t>345.045</t>
        </is>
      </c>
      <c r="K2076" s="45" t="inlineStr">
        <is>
          <t>items/pressure-027-scene-0029/clip.mp4</t>
        </is>
      </c>
      <c r="L2076" s="45" t="inlineStr">
        <is>
          <t>items/pressure-027-scene-0029/thumbnail.jpg</t>
        </is>
      </c>
      <c r="M2076" s="52" t="inlineStr">
        <is>
          <t>ASR: i'm going to put the top on and as always the top of the pressure cooker can give you some issues this is how we know that the steam is so you're going to check the pressure valve and make sure that it's closed otherwise it won't come up to pressure and it won't cook as fast as you'd like so let me ask you a question about the this pressure cooker and i i know the answer but
OCR: virginia this morning
VLM: Visual summary: A person in an apron is holding and pointing to the lid of a pressure cooker while standing in a kitchen.
视觉摘要: 一个人穿着围裙，手持并指着一个压力锅的锅盖，站在厨房里。
Visible product: Pressure Cooker
Visible components: pressure cooker; lid; apron; table; bowl; bottles; spatula; door; wall; sign
Visible actions: pointing at the lid; holding the lid
Visual uncertainty: The text on the sign is partially obscured and unreadable.</t>
        </is>
      </c>
      <c r="N2076" s="45" t="inlineStr">
        <is>
          <t>17</t>
        </is>
      </c>
      <c r="O2076" s="45" t="inlineStr">
        <is>
          <t>1</t>
        </is>
      </c>
      <c r="P2076" s="59" t="str"/>
      <c r="Q2076" s="59" t="str"/>
      <c r="R2076" s="52" t="inlineStr">
        <is>
          <t>The ASR mentions checking the pressure valve to ensure it's closed, which is related to pressure cooker safety but does not describe natural pressure release. The VLM shows pointing at the lid, which is not sufficient to demonstrate the natural release process.</t>
        </is>
      </c>
      <c r="S2076" s="52" t="inlineStr">
        <is>
          <t>VLM|ASR</t>
        </is>
      </c>
      <c r="T2076" s="52" t="inlineStr">
        <is>
          <t>low</t>
        </is>
      </c>
      <c r="U2076" s="52" t="inlineStr">
        <is>
          <t>No evidence describes the actual natural pressure release procedure, only valve checking and lid pointing.</t>
        </is>
      </c>
      <c r="V2076" s="45" t="inlineStr">
        <is>
          <t>R1</t>
        </is>
      </c>
      <c r="W2076" s="46" t="inlineStr">
        <is>
          <t>1</t>
        </is>
      </c>
      <c r="X2076" s="60" t="n"/>
      <c r="Y2076" s="60" t="n"/>
      <c r="Z2076" s="46" t="inlineStr">
        <is>
          <t>no</t>
        </is>
      </c>
      <c r="AA2076" s="54" t="inlineStr">
        <is>
          <t>未演示自然泄压过程。</t>
        </is>
      </c>
      <c r="AB2076" s="54" t="n"/>
      <c r="AC2076" s="46" t="inlineStr">
        <is>
          <t>completed</t>
        </is>
      </c>
      <c r="AD2076" s="46" t="inlineStr">
        <is>
          <t>2026-07-28T01:55:19+08:00</t>
        </is>
      </c>
      <c r="AE2076" s="47">
        <f>IF(AC2076&lt;&gt;"completed","",IF(W2076=O2076,"no","yes"))</f>
        <v/>
      </c>
      <c r="AF2076" s="47">
        <f>IF(AC2076&lt;&gt;"completed","",IF(AND(X2076=P2076,Y2076=Q2076),"no","yes"))</f>
        <v/>
      </c>
      <c r="AG2076" s="47">
        <f>IF(AC2076&lt;&gt;"completed","待复核",IF(OR(W2076="",Z2076="",AA2076="",AD2076=""),"缺少必填项",IF(AND(OR(AE2076="yes",AF2076="yes"),AB2076=""),"修正原因缺失",IF(OR(W2076=0,W2076=1),IF(AND(X2076="",Y2076=""),"通过","0/1级时间应留空"),IF(AND(OR(W2076=2,W2076=3),X2076&lt;&gt;"",Y2076&lt;&gt;"",X2076&gt;=I2076,Y2076&lt;=J2076,Y2076&gt;X2076),"通过","2/3级时间无效")))))</f>
        <v/>
      </c>
    </row>
    <row r="2077">
      <c r="A2077" s="45" t="inlineStr">
        <is>
          <t>VQ-050</t>
        </is>
      </c>
      <c r="B2077" s="52" t="inlineStr">
        <is>
          <t>How is natural pressure release performed on a pressure cooker before opening the lid?</t>
        </is>
      </c>
      <c r="C2077" s="45" t="inlineStr">
        <is>
          <t>en</t>
        </is>
      </c>
      <c r="D2077" s="45" t="inlineStr">
        <is>
          <t>Pressure Cooker</t>
        </is>
      </c>
      <c r="E2077" s="45" t="inlineStr">
        <is>
          <t>safety</t>
        </is>
      </c>
      <c r="F2077" s="45" t="inlineStr">
        <is>
          <t>source_disjoint_test</t>
        </is>
      </c>
      <c r="G2077" s="45" t="inlineStr">
        <is>
          <t>pressure-037-scene-0008</t>
        </is>
      </c>
      <c r="H2077" s="45" t="inlineStr">
        <is>
          <t>pressure-037</t>
        </is>
      </c>
      <c r="I2077" s="59" t="inlineStr">
        <is>
          <t>34.279</t>
        </is>
      </c>
      <c r="J2077" s="59" t="inlineStr">
        <is>
          <t>41.284</t>
        </is>
      </c>
      <c r="K2077" s="45" t="inlineStr">
        <is>
          <t>items/pressure-037-scene-0008/clip.mp4</t>
        </is>
      </c>
      <c r="L2077" s="45" t="inlineStr">
        <is>
          <t>items/pressure-037-scene-0008/thumbnail.jpg</t>
        </is>
      </c>
      <c r="M2077" s="52" t="inlineStr">
        <is>
          <t>OCR: NSIDER PICKS INSIDE It's a slow cooker, pressure cooker, and steamer ALL IN ONE.
VLM: Visual summary: A woman is opening the lid of an Instant Pot pressure cooker, which is displaying a timer set to 8:00.
视觉摘要: 一名女性正在打开一个显示计时器设为8:00的Instant Pot压力锅的盖子。
Visible product: Instant Pot
Visible components: woman; glasses; black top; pressure cooker lid; pressure cooker control panel; digital display; buttons; brand logo; text overlay
Visible actions: woman opening lid; woman smiling
Visible states: pressure cooker lid open; digital display showing 8:00</t>
        </is>
      </c>
      <c r="N2077" s="45" t="inlineStr">
        <is>
          <t>18</t>
        </is>
      </c>
      <c r="O2077" s="45" t="inlineStr">
        <is>
          <t>1</t>
        </is>
      </c>
      <c r="P2077" s="59" t="str"/>
      <c r="Q2077" s="59" t="str"/>
      <c r="R2077" s="52" t="inlineStr">
        <is>
          <t>The scene shows a woman opening the lid of a pressure cooker, but no visual or spoken evidence indicates natural pressure release (i.e., waiting for pressure to drop naturally), only that the lid is being opened.</t>
        </is>
      </c>
      <c r="S2077" s="52" t="inlineStr">
        <is>
          <t>VLM</t>
        </is>
      </c>
      <c r="T2077" s="52" t="inlineStr">
        <is>
          <t>low</t>
        </is>
      </c>
      <c r="U2077" s="52" t="inlineStr">
        <is>
          <t>No evidence of natural pressure release procedure is visible or described; only lid opening is shown.</t>
        </is>
      </c>
      <c r="V2077" s="45" t="inlineStr">
        <is>
          <t>R1</t>
        </is>
      </c>
      <c r="W2077" s="46" t="inlineStr">
        <is>
          <t>1</t>
        </is>
      </c>
      <c r="X2077" s="60" t="n"/>
      <c r="Y2077" s="60" t="n"/>
      <c r="Z2077" s="46" t="inlineStr">
        <is>
          <t>no</t>
        </is>
      </c>
      <c r="AA2077" s="54" t="inlineStr">
        <is>
          <t>画面显示盖子被直接打开,但无任何自然泄压过程(等待压力自然下降)的演示。</t>
        </is>
      </c>
      <c r="AB2077" s="54" t="n"/>
      <c r="AC2077" s="46" t="inlineStr">
        <is>
          <t>completed</t>
        </is>
      </c>
      <c r="AD2077" s="46" t="inlineStr">
        <is>
          <t>2026-07-28T01:55:19+08:00</t>
        </is>
      </c>
      <c r="AE2077" s="47">
        <f>IF(AC2077&lt;&gt;"completed","",IF(W2077=O2077,"no","yes"))</f>
        <v/>
      </c>
      <c r="AF2077" s="47">
        <f>IF(AC2077&lt;&gt;"completed","",IF(AND(X2077=P2077,Y2077=Q2077),"no","yes"))</f>
        <v/>
      </c>
      <c r="AG2077" s="47">
        <f>IF(AC2077&lt;&gt;"completed","待复核",IF(OR(W2077="",Z2077="",AA2077="",AD2077=""),"缺少必填项",IF(AND(OR(AE2077="yes",AF2077="yes"),AB2077=""),"修正原因缺失",IF(OR(W2077=0,W2077=1),IF(AND(X2077="",Y2077=""),"通过","0/1级时间应留空"),IF(AND(OR(W2077=2,W2077=3),X2077&lt;&gt;"",Y2077&lt;&gt;"",X2077&gt;=I2077,Y2077&lt;=J2077,Y2077&gt;X2077),"通过","2/3级时间无效")))))</f>
        <v/>
      </c>
    </row>
    <row r="2078">
      <c r="A2078" s="45" t="inlineStr">
        <is>
          <t>VQ-050</t>
        </is>
      </c>
      <c r="B2078" s="52" t="inlineStr">
        <is>
          <t>How is natural pressure release performed on a pressure cooker before opening the lid?</t>
        </is>
      </c>
      <c r="C2078" s="45" t="inlineStr">
        <is>
          <t>en</t>
        </is>
      </c>
      <c r="D2078" s="45" t="inlineStr">
        <is>
          <t>Pressure Cooker</t>
        </is>
      </c>
      <c r="E2078" s="45" t="inlineStr">
        <is>
          <t>safety</t>
        </is>
      </c>
      <c r="F2078" s="45" t="inlineStr">
        <is>
          <t>source_disjoint_test</t>
        </is>
      </c>
      <c r="G2078" s="45" t="inlineStr">
        <is>
          <t>pressure-036-scene-0012</t>
        </is>
      </c>
      <c r="H2078" s="45" t="inlineStr">
        <is>
          <t>pressure-036</t>
        </is>
      </c>
      <c r="I2078" s="59" t="inlineStr">
        <is>
          <t>174.675</t>
        </is>
      </c>
      <c r="J2078" s="59" t="inlineStr">
        <is>
          <t>219.353</t>
        </is>
      </c>
      <c r="K2078" s="45" t="inlineStr">
        <is>
          <t>items/pressure-036-scene-0012/clip.mp4</t>
        </is>
      </c>
      <c r="L2078" s="45" t="inlineStr">
        <is>
          <t>items/pressure-036-scene-0012/thumbnail.jpg</t>
        </is>
      </c>
      <c r="M2078" s="52" t="inlineStr">
        <is>
          <t>ASR: cook. So let's cook a couple of things. I'm going to turn this on to poultry. I'm just going to leave it at the default for 15 and see how that works. We'll go ahead and put this in the basket that I've got in there. So I am using the inner basket. And the reason why is because I did put about half a cup of water in the bottom just to allow the steam or whatnot that's something we usually do when we're cooking chicken keep it a little bit moist okay so now I've got the lid locked we're gonna go ahead with poultry I'm just gonna leave it on the default and let it go so it is now warming up okay so the chicken is done you can see here I'm gonna go ahead and
OCR: 00:151 00:15 Mec A Si ID
VLM: Visual summary: A person is preparing to use a black pressure cooker on a kitchen counter, placing food into the inner pot and then closing the lid.
视觉摘要: 一个人正在厨房台面上准备使用一个黑色压力锅，将食物放入内锅，然后盖上盖子。
Visible product: Pressure Cooker
Visible components: digital display; control knob; cancel button; inner pot; lid; steam rack; kitchen counter; cabinet
Visible actions: placing food into the inner pot; closing the lid
Visible states: digital display showing time; lid being closed
Visual uncertainty: The person's face and full body are not visible. The exact food item being placed is not clearly identifiable.</t>
        </is>
      </c>
      <c r="N2078" s="45" t="inlineStr">
        <is>
          <t>19</t>
        </is>
      </c>
      <c r="O2078" s="45" t="inlineStr">
        <is>
          <t>0</t>
        </is>
      </c>
      <c r="P2078" s="59" t="str"/>
      <c r="Q2078" s="59" t="str"/>
      <c r="R2078" s="52" t="inlineStr">
        <is>
          <t>The scene shows preparation and closing the lid of a pressure cooker, but no natural pressure release is demonstrated or mentioned.</t>
        </is>
      </c>
      <c r="S2078" s="52" t="inlineStr">
        <is>
          <t>VLM</t>
        </is>
      </c>
      <c r="T2078" s="52" t="inlineStr">
        <is>
          <t>low</t>
        </is>
      </c>
      <c r="U2078" s="52" t="inlineStr">
        <is>
          <t>No evidence of natural pressure release or lid opening procedure is present.</t>
        </is>
      </c>
      <c r="V2078" s="45" t="inlineStr">
        <is>
          <t>R1</t>
        </is>
      </c>
      <c r="W2078" s="46" t="inlineStr">
        <is>
          <t>0</t>
        </is>
      </c>
      <c r="X2078" s="60" t="n"/>
      <c r="Y2078" s="60" t="n"/>
      <c r="Z2078" s="46" t="inlineStr">
        <is>
          <t>no</t>
        </is>
      </c>
      <c r="AA2078" s="54" t="inlineStr">
        <is>
          <t>6帧中无任何'自然泄压'动作：没有从蒸汽阀/浮子阀排气、没有等待倒计时、没有打开盖子前的泄压步骤。画面停在盖子盖好、显示'OFF'的瞬间。</t>
        </is>
      </c>
      <c r="AB2078" s="54" t="n"/>
      <c r="AC2078" s="46" t="inlineStr">
        <is>
          <t>completed</t>
        </is>
      </c>
      <c r="AD2078" s="46" t="inlineStr">
        <is>
          <t>2026-07-28T01:55:19+08:00</t>
        </is>
      </c>
      <c r="AE2078" s="47">
        <f>IF(AC2078&lt;&gt;"completed","",IF(W2078=O2078,"no","yes"))</f>
        <v/>
      </c>
      <c r="AF2078" s="47">
        <f>IF(AC2078&lt;&gt;"completed","",IF(AND(X2078=P2078,Y2078=Q2078),"no","yes"))</f>
        <v/>
      </c>
      <c r="AG2078" s="47">
        <f>IF(AC2078&lt;&gt;"completed","待复核",IF(OR(W2078="",Z2078="",AA2078="",AD2078=""),"缺少必填项",IF(AND(OR(AE2078="yes",AF2078="yes"),AB2078=""),"修正原因缺失",IF(OR(W2078=0,W2078=1),IF(AND(X2078="",Y2078=""),"通过","0/1级时间应留空"),IF(AND(OR(W2078=2,W2078=3),X2078&lt;&gt;"",Y2078&lt;&gt;"",X2078&gt;=I2078,Y2078&lt;=J2078,Y2078&gt;X2078),"通过","2/3级时间无效")))))</f>
        <v/>
      </c>
    </row>
    <row r="2079">
      <c r="A2079" s="45" t="inlineStr">
        <is>
          <t>VQ-050</t>
        </is>
      </c>
      <c r="B2079" s="52" t="inlineStr">
        <is>
          <t>How is natural pressure release performed on a pressure cooker before opening the lid?</t>
        </is>
      </c>
      <c r="C2079" s="45" t="inlineStr">
        <is>
          <t>en</t>
        </is>
      </c>
      <c r="D2079" s="45" t="inlineStr">
        <is>
          <t>Pressure Cooker</t>
        </is>
      </c>
      <c r="E2079" s="45" t="inlineStr">
        <is>
          <t>safety</t>
        </is>
      </c>
      <c r="F2079" s="45" t="inlineStr">
        <is>
          <t>source_disjoint_test</t>
        </is>
      </c>
      <c r="G2079" s="45" t="inlineStr">
        <is>
          <t>pressure-036-scene-0009</t>
        </is>
      </c>
      <c r="H2079" s="45" t="inlineStr">
        <is>
          <t>pressure-036</t>
        </is>
      </c>
      <c r="I2079" s="59" t="inlineStr">
        <is>
          <t>99.333</t>
        </is>
      </c>
      <c r="J2079" s="59" t="inlineStr">
        <is>
          <t>109.343</t>
        </is>
      </c>
      <c r="K2079" s="45" t="inlineStr">
        <is>
          <t>items/pressure-036-scene-0009/clip.mp4</t>
        </is>
      </c>
      <c r="L2079" s="45" t="inlineStr">
        <is>
          <t>items/pressure-036-scene-0009/thumbnail.jpg</t>
        </is>
      </c>
      <c r="M2079" s="52" t="inlineStr">
        <is>
          <t>ASR: So then the lid, pretty standard. You've got a vent and a lock, and then it has the little pop-up indicator to let you know when it is pressurized. It's got a very large display right here.
VLM: Visual summary: A person is handling the lid of a black pressure cooker on a kitchen counter.
视觉摘要: 一个人正在操作厨房台面上一个黑色压力锅的锅盖。
Visible product: Pressure Cooker
Visible components: pressure cooker; lid; control panel; knob; red button; red silicone gloves; kitchen counter; wooden cabinets
Visible actions: person holding lid; person adjusting lid
Visible states: lid partially open; red indicator light illuminated
Visual uncertainty: The brand name on the pressure cooker is not clearly visible.</t>
        </is>
      </c>
      <c r="N2079" s="45" t="inlineStr">
        <is>
          <t>20</t>
        </is>
      </c>
      <c r="O2079" s="45" t="inlineStr">
        <is>
          <t>1</t>
        </is>
      </c>
      <c r="P2079" s="59" t="str"/>
      <c r="Q2079" s="59" t="str"/>
      <c r="R2079" s="52" t="inlineStr">
        <is>
          <t>The scene shows a person handling the lid of a pressure cooker with a visible red indicator light illuminated, and ASR mentions a 'pop-up indicator' to show pressurized state, but no action of natural pressure release (e.g., waiting for steam to dissipate) is shown or described.</t>
        </is>
      </c>
      <c r="S2079" s="52" t="inlineStr">
        <is>
          <t>VLM|ASR</t>
        </is>
      </c>
      <c r="T2079" s="52" t="inlineStr">
        <is>
          <t>low</t>
        </is>
      </c>
      <c r="U2079" s="52" t="inlineStr">
        <is>
          <t>No evidence of natural pressure release procedure being performed or explained.</t>
        </is>
      </c>
      <c r="V2079" s="45" t="inlineStr">
        <is>
          <t>R1</t>
        </is>
      </c>
      <c r="W2079" s="46" t="inlineStr">
        <is>
          <t>1</t>
        </is>
      </c>
      <c r="X2079" s="60" t="n"/>
      <c r="Y2079" s="60" t="n"/>
      <c r="Z2079" s="46" t="inlineStr">
        <is>
          <t>no</t>
        </is>
      </c>
      <c r="AA2079" s="54" t="inlineStr">
        <is>
          <t>场景内容为锅盖上的压力指示灯和部件识别介绍，未演示也未说明自然排气（等待降压）的具体操作方法。</t>
        </is>
      </c>
      <c r="AB2079" s="54" t="n"/>
      <c r="AC2079" s="46" t="inlineStr">
        <is>
          <t>completed</t>
        </is>
      </c>
      <c r="AD2079" s="46" t="inlineStr">
        <is>
          <t>2026-07-28T01:55:19+08:00</t>
        </is>
      </c>
      <c r="AE2079" s="47">
        <f>IF(AC2079&lt;&gt;"completed","",IF(W2079=O2079,"no","yes"))</f>
        <v/>
      </c>
      <c r="AF2079" s="47">
        <f>IF(AC2079&lt;&gt;"completed","",IF(AND(X2079=P2079,Y2079=Q2079),"no","yes"))</f>
        <v/>
      </c>
      <c r="AG2079" s="47">
        <f>IF(AC2079&lt;&gt;"completed","待复核",IF(OR(W2079="",Z2079="",AA2079="",AD2079=""),"缺少必填项",IF(AND(OR(AE2079="yes",AF2079="yes"),AB2079=""),"修正原因缺失",IF(OR(W2079=0,W2079=1),IF(AND(X2079="",Y2079=""),"通过","0/1级时间应留空"),IF(AND(OR(W2079=2,W2079=3),X2079&lt;&gt;"",Y2079&lt;&gt;"",X2079&gt;=I2079,Y2079&lt;=J2079,Y2079&gt;X2079),"通过","2/3级时间无效")))))</f>
        <v/>
      </c>
    </row>
    <row r="2080">
      <c r="A2080" s="45" t="inlineStr">
        <is>
          <t>VQ-050</t>
        </is>
      </c>
      <c r="B2080" s="52" t="inlineStr">
        <is>
          <t>How is natural pressure release performed on a pressure cooker before opening the lid?</t>
        </is>
      </c>
      <c r="C2080" s="45" t="inlineStr">
        <is>
          <t>en</t>
        </is>
      </c>
      <c r="D2080" s="45" t="inlineStr">
        <is>
          <t>Pressure Cooker</t>
        </is>
      </c>
      <c r="E2080" s="45" t="inlineStr">
        <is>
          <t>safety</t>
        </is>
      </c>
      <c r="F2080" s="45" t="inlineStr">
        <is>
          <t>source_disjoint_test</t>
        </is>
      </c>
      <c r="G2080" s="45" t="inlineStr">
        <is>
          <t>pressure-032-scene-0002</t>
        </is>
      </c>
      <c r="H2080" s="45" t="inlineStr">
        <is>
          <t>pressure-032</t>
        </is>
      </c>
      <c r="I2080" s="59" t="inlineStr">
        <is>
          <t>30.364</t>
        </is>
      </c>
      <c r="J2080" s="59" t="inlineStr">
        <is>
          <t>1379.311</t>
        </is>
      </c>
      <c r="K2080" s="45" t="inlineStr">
        <is>
          <t>items/pressure-032-scene-0002/clip.mp4</t>
        </is>
      </c>
      <c r="L2080" s="45" t="inlineStr">
        <is>
          <t>items/pressure-032-scene-0002/thumbnail.jpg</t>
        </is>
      </c>
      <c r="M2080" s="52" t="inlineStr">
        <is>
          <t>ASR: of cooking i'm jan and my co-host today is linda and this is another fine episode of our cooking show isn't that right another adventure another adventure well what we're going to do today is we're going to explain the use of the pressure cooker now this was used in the 50s quite regularly and so we thought that we would go ahead and explain how pressure cooker is used A lot of times, and a lot of my friends, it says, oh, I used a pressure cooker and it blew up. Have you ever had that? Have you ever done a pressure cooker? No, but I do remember as a child, it happened to my mother. Oh, it did? And what happened? Oh, the pot roast was on the ceiling. Oh, how in the world did that happen? And it was the last time they used a pressure cooker. Well, I did cook a pressure cooker meal for a friend of mine for his birthday. thing and so we went into the computer room and I wanted to print out a birthday card for him on the printer and I couldn't get it to work so we stayed in the computer room a little bit too long and when I remembered that I had the pressure cooker on the stove by the time I got there this bottom was bowed out like this this is not the same pressure pan of course but it was all rounded on the bottom so I took it and it was rocking back and forth like this so I took it right away and put it underneath the cold water and then it died down and what happened was the meat got burnt so what we had to do was scrape off the good stuff and leave the bad stuff and throw the pan away and needless to say he still reminds me of that pressure cooker fiasco so we're not going to do that today we're going to do it the right way so I went to the the library just so you know and I wanted to see if they had anything new to add to a pressure cooker it's a very easy thing come up here and take a look at this see look at this here I don't know what this is oh it tells you how to tighten it down okay one of the things one of the things you will notice whenever you use a pressure cooker they're very notorious for lose handles so you're always having to tighten up your handles every pressure pressure cooker I have used the handles become loose I don't know why they can't fix them better than what they do but believe me they don't and that same way for this one too now if you get a pressure pan they come in all kinds of stainless steel and a variety of metals nowadays before they were aluminum you will see on the handle right here it tells you the times of how long to cook your meal now you may or may not have a book with it and i can't find my book but needless to say this really does make good meals so according to this getting to know your pressure cooker what you the parts of it are is uh the top the cover and then of course this is the bottom and then these are the goofy handles and then this is where the petcock goes I think that's what they call it and that is this little gauge right here and then you also have this little rubber thing right here you want to get close where they can see it zoom it in so they can see it a point to it right now what happens is when you put this on and it reaches a certain pressure rocks back and forth in order to maintain a 10 pound or 15 pound pressure stuff is released steam is released through this right here. How, according to this, the overpressure plug? Yeah, overpressure plug. See, there's no reason why you should have that on the bottom. Unless you have the heat really up high. So what you do is you put your food in here, and then you put your top on here, and then you close it. Oh, I don't know why this won't close. there like this and then you put your top on and then you put it on the heat okay sometimes this will stick okay and that's how this works but I'm going to have to fix these handles here because I don't like how they're loose okay now in here they have a seal and this seal should be replaced be be replaced periodically because um what happens is they'll stretch out or they get um really old and they're not really flexible so if you go to put it on there what happens is you have a problem getting it off even after all the pressure is released so what we're going to do today is we're going to make a beef stew and it tells us that we that's 12 minutes yep yep so we do cook it 12 minutes on high heat and so what we have right now we have our meat marinating in the refrigerator and a half a cup of red wine or white wine and two tablespoons of salad oil and the reason I do that is I purchased some beef stew one time and I pressure cooked it and I slow cooked it and I pressure cooked it again and it never got tender I don't know what it was I thought well maybe we better let have a little drink of wine and maybe it'll tenderize it way to go so what we'll do is we'll start getting our vegetables and things ready and I'll take the meat out in a minute and we will put this okay we washed our vegetables and so we're gonna cook our meat so don't tell me how did you cook your beef Steve because I understand I'm doing a little bit different than you I would always, you singe the meat first, and then you simply add all of your vegetables cut up to bite size pieces to the pot, a little bit of water, and let it cook. If you did it in the crock pot, it could cook all day while you were at work, otherwise you could do it on the stove a little bit, take a little bit longer, but it would still take several hours and then your um your water would have that you added you and you'd have a lot of moisture in there so you could bring the gravy and simply add a gravy thickener right okay that was it so did you now see i use potatoes celery carrots onions tomatoes a little bit of garlic and so you're you don't use these ingredients or you do other ones because we We've talked about this before. I used to make it with the carrots, the potatoes, the onions, definitely, the meat. I did not do garlic, but garlic would be good, I think. Every now and then I would add the celery, but not that much. It's also very simple to add other vegetables like a turnip, parsnips, or even rutabaga to it would go very well and cook well because they would remain firm and not get all mushy. oh right but never messed up my gravies with any tomato or anything like that yes but now remember we're putting this in the pressure cooker so it's going to cook a little bit different than so what we're so what i'm going to do here is um i'm going to cut some of these vegetables up and to about this size because the meat is going to cook really quickly according to this it's 12 minutes, and we don't have a lot of beef stew anyway, so Or I could just cut it like this make them kind of uniform Well, I used to cut them in bite-sized pieces. Oh bite-sized pieces. Yeah, okay Well, I'll just cut them in half that would work out yeah, and then what I'll do is you want to get the meat out of the refrigerator sure and What we'll do is cut these up in bite-sized pieces. Well, it made it, it also made it a lot easier because you figure that I used to cook it when I had kids that, you know, and I really didn't want to have to go around and cut things twice for them so they could eat it. You know what I mean. Yeah, oh, ah, that went on the floor. Oh, got to pick it up and wash it off. One of the joys of motherhood. Well, I'll be thankful you're not a bird. You have to eat it for them. Thank you for that scenario. I don't really want to visualize that one. We'll leave that to the world of robins and stuff. Oh, dear me. Spring is coming. Pretty sure we'll have a little bunch of robins and whatnot running around. But you know the thing of it is I've noticed that the days are getting longer. Oh yeah. Even yesterday I noticed that and there's always a thrill right yeah so what we'll do is if you want to drain that meat marinated this yes you know so if you wanted to go ahead and maybe squish it around you get a little bit more that stuff on it will drain it and then we'll fry it or brown it squish your rounder yeah I like carrots I like a lot of carrots I'm not so hot on celery but you really have to have that for the taste. It adds a little bit of a flavor. Yeah, it does. So anyway, I'm going to make some, because it's so much water and celery, I think this would cook really fast. I'm going to keep the pieces a little bit chunky here. Carrots really are good for you. And I try to have an orange vegetable every day which means that particularly during the summer I'm having a carrot almost every night. Have you noticed the difference in the taste of the organic carrots compared to the other carrots? I got some organic carrots the other day and they were so good. They were like we used to grow in our garden a long long time ago. So I think with all the pesticides and whatnot they put on there, not only does it, they say, do something to that, you know, the vegetables, but it also changes the taste of them. I'm sure it does. Yeah, these were so, so sweet. They were so good. Plus, in all likelihood, it's not one of the hybrid carrots either. Probably a natural. I think that makes a big difference as well between the hybrid and the what do they call it? Oh! Heirloom. The heirloom? Heirlooms. Well, I don't know much about tomatoes. So we used to have a garden. And I do like a lot of potatoes and onions we're going to cut up an onion too in the midwest this would be considered like a midwest beef stew you know if you like the east coast or the south they would put other little things in there i think but with the midwest what they do is just you know very few um vegetables okay then i'll cut um well how in the world did that happen i'm just gonna cut Okay, a few little pieces here of onion, I like onion in there, I don't think you can have enough onion in there, so, okay, so this is ready to go. So one thing we have to do is we have to put some oil in here, and that's pretty good. Well yeah, because we're not going to use this, but one thing I was reading, it says be sure when you use this, ahoy, you have to make sure that bowl's unclogged, because if there's food in there, it's not going to cook right. that is logical yes yeah you know I never really checked it out before no I've used it but you know how many people do that you know okay I got this pressure cooker and you just automatically assume that it's going to be clean because steam is going through it why would it get if you don't have anything for me now underneath the side you should be having anything coming out there right okay so do we have any oil let's see this is the front put on medium heat do you have some oil in here okay here we go get this get this going see i put the oil in here put the oil in here and i'll let this get brown and i'm gonna uh as soon as it gets hot i'm gonna put the meat in there and let it cook then put the meat and all the vegetables along you want to open this i cleaned it off and um there's a can over there and then we'll put the tomatoes in there and I don't think we need any water but I am going to put a little kind of water in there I just think it needs it myself don't want it to get bad here so I hope this is good stew meat this is what it looks like the stew meat it's in the marinade right here so be tasty smells pretty good now the one recipe that i did uh have in one of my cookbooks that called for salt pork in there and a lot of exotic spices but i'm just we're just doing a real simple to show people how pressure cooker works because I know a lot of people are afraid of them okay only time I ever used it I did do canning and I actually I canned mincemeat one time really and I used the pressure canner oh by the way these all come with a rack it's a round rack like that it has holes and I I know you see them everywhere you go like if you go to a garage sale you will see them people don't know what they're used for but you put it in the pan and if you're going to be cooking beans what you do is you take a stainless steel bowl like this you put your beans in with a little bit of water and you put it on that rack and you do put water in the bottom of it and then you cook it sometimes people forget that you know they put the beans in there without putting them in a dish and then they wonder why they foam up see but that's that's how you do it really yeah Yeah, that's how they do it. Yeah, because, you know, the container, and you want to have kind of like a steam, so you have to have a rack to put in there, to put the bowl on the rack and have water around it. Okay, I have a question. Do you still have to soak your beans? Well, you know, it's been a long time since I cooked beans. It wouldn't hurt to soak the beans. Let's see, what does it say? Now this, you can't put beans in here. It should say right on here. Oh, your carrots cook two minutes. Okay, it doesn't say beans. Pork chops, potatoes, ten minutes. Beef stew, twelve. So, but I think the carrots would be two minutes by itself. And because it's got everything else in there, okay, it's starting to get hot. So what I'm going to do is put my beef stew in here and even if I do have a little of the juice from the marinade isn't gonna hurt one darn bit can add a little flavor to it now and that recipe that called for salt pork also called to cook some noodles egg noodles and then you put your stew on the egg noodles but we're not going to do that because it has potatoes it doesn't really need egg noodles you just can put it in a bowl and eat it however you want to eat it i can't imagine serving beef stew on egg noodles but that's me well see that's a different region of the country that's what i'm saying different regions make a stew different and they serve it different if they don't serve it on noodles they'll serve it on rice see rice makes sense yeah well you know i think rice should be just eating by itself let this a little brown and then we'll put the stuff in there did you get the can open okay yes oh you're so efficient no it's challenging oh my hands do not do well with can openers you ought to see me with the coffee cans oh that's an adventure in itself if you want to see see this starting to cook nice like this see okay so it's turning brown like it should and uh now some people if they even if they do cook it in a pressure cooker they will dip the beef in flour and then they'll fry it like in a fry pan so it gets really crusty and then they'll put it in a pressure pan with all the vegetables but me having it being crusty or not i don't really care you know i can't see that sticking so well i mean but maybe that's just me well no they do they put the flour on it and you know and then they put a lot of black pepper in the flour and then roll the meat in the flour and then they go ahead and fry it in real hot salad oil or you know vegetable oil or you know shortening or whatever they use till they get it crusty all over and then they will go ahead and put it in a either like a crock pot or is it like a big stew pan or pressure cooker I mean there's many different ways of fixing it depends on how you want to fuss with it everybody has their own idiosyncrasies yeah I mean I don't want to fuss with it too much right now see so it is getting brown see how the meat is getting brown yeah you're doing good yeah means we have a little bit of juice in here and then this will cook for about 10 minutes and i came across a recipe here in at the library when i went to the library a recipe for chocolate mousse cheesecake and you actually cook it in a pressure cooker which i find unusual but if you can cook um uh apple bread pudding in a crock pot why can't you cook a cheesecake in a pressure pan you know okay so it's all nice and brown so what we're going to do here now is we're going to put the vegetables in here and i'm going to put put the carrots on the bottom let them cook first and oh isn't this lovely okay I see something running back and forth all the time here there you go let's mess them up kid yeah okay now the tomatoes I do think it's gonna call for water I'm gonna put a little water in there I think it needs more now it takes a few minutes for the temperature to yeah there i think that's right okay now what we do is we put this on and it goes to the side like that you'll find the hole if you try to do it the other way it doesn't work you have to push it this way okay tight okay now put this on now and turn the heat up here when it starts going and rocking i'm going to turn the heat down a little bit because it doesn't once it reaches that pressure you don't need to really have a lot of high heat on I think that's probably where people make mistake oh okay so can you set the pressure on this or do you just accept the builds up pressure and well he's going to build up the pressure and then we're going to time it for 10 minutes and then what's going to happen is it'll cook it'll rock this back and forth right for two and we'll set the timer for 12 minutes and then when it when it's done after 12 minutes we will take it to we will take it to the water and we will pour water on it right here and that will release the pressure or cool it down we release the pressure but the meat and the meal and everything will be nice and hot okay so it's it's once you master the pressure cooker they really are a wonderful way of cooking food so we'll let that build up to a rock okay okay it's starting to get really hot and if you can zoom in on the camera you will see that this little thing is starting to open up right here so pressure is building and pretty soon this will start rocking and then we will time it for 12 minutes and then we should have some stew as you've seen it's popping up here but it's also steaming here so I don't know if we're having a malfunction or what you know it could be that that screw maybe needs to be tightened up and it's too late to do it now so what we're gonna do is let this go and see what happens okay this is proof that this is an unrehearsed show okay not what yeah see it's supposed to rock like this but for some reason it's
OCR: Om - ALLNEW PINKIDITE PINKEDITK ALLANEW ILNEW PINKEDIT ALL NEW PINKIDITK PINKEDITN PINKIDITR PINKIDITN PINKIDIT ALL-NEW ALLNIW BNKIDITK RINKIDIDE BINKIDITK 25 2S
VLM: Visual summary: Two women are in a kitchen preparing food. One woman is stirring a pot on the stove, while the other is chopping vegetables on a cutting board.
视觉摘要: 两位女士在厨房里准备食物。一位女士在炉子上搅拌锅里的东西，另一位女士在砧板上切菜。
Visible product: Pressure Cooker
Visible components: stove; pot; cutting board; knife; canned food; aprons; refrigerator; cabinets
Visible actions: stirring; chopping; holding a pot; standing
Visible states: food being prepared; pot on stove; vegetables on cutting board
Visual uncertainty: The specific model or brand of the pressure cooker is not visible. The exact contents of the pot are not clearly identifiable.</t>
        </is>
      </c>
      <c r="N2080" s="45" t="inlineStr">
        <is>
          <t>21</t>
        </is>
      </c>
      <c r="O2080" s="45" t="inlineStr">
        <is>
          <t>2</t>
        </is>
      </c>
      <c r="P2080" s="59" t="inlineStr">
        <is>
          <t>1153.82</t>
        </is>
      </c>
      <c r="Q2080" s="59" t="inlineStr">
        <is>
          <t>1176.042</t>
        </is>
      </c>
      <c r="R2080" s="52" t="inlineStr">
        <is>
          <t>The speaker states that after cooking, they will 'take it to the water and we will pour water on it right here and that will release the pressure or cool it down'. This describes natural pressure release by pouring water over the cooker, which is a relevant safety step before opening the lid.</t>
        </is>
      </c>
      <c r="S2080" s="52" t="inlineStr">
        <is>
          <t>ASR</t>
        </is>
      </c>
      <c r="T2080" s="52" t="inlineStr">
        <is>
          <t>low</t>
        </is>
      </c>
      <c r="U2080" s="52" t="inlineStr">
        <is>
          <t>The ASR text clearly describes the action of pouring water to release pressure, which directly relates to the question. The visual evidence does not contradict this, and the context is consistent with safety procedures.</t>
        </is>
      </c>
      <c r="V2080" s="45" t="inlineStr">
        <is>
          <t>R1</t>
        </is>
      </c>
      <c r="W2080" s="46" t="inlineStr">
        <is>
          <t>0</t>
        </is>
      </c>
      <c r="X2080" s="60" t="n"/>
      <c r="Y2080" s="60" t="n"/>
      <c r="Z2080" s="46" t="inlineStr">
        <is>
          <t>no</t>
        </is>
      </c>
      <c r="AA2080" s="54" t="inlineStr">
        <is>
          <t>6帧为宽时间厨房概览场景，未见自然泄压动作（如浇水冷却锅体或关火静置泄压）；AI标注的1153-1176s不在联系表任一帧内。</t>
        </is>
      </c>
      <c r="AB2080" s="54" t="inlineStr">
        <is>
          <t>AI=2→R1=0：6帧无自然泄压演示，AI时间1153.82-1176.042s不在联系表帧内，按视觉证据应为0。</t>
        </is>
      </c>
      <c r="AC2080" s="46" t="inlineStr">
        <is>
          <t>completed</t>
        </is>
      </c>
      <c r="AD2080" s="46" t="inlineStr">
        <is>
          <t>2026-07-28T01:55:19+08:00</t>
        </is>
      </c>
      <c r="AE2080" s="47">
        <f>IF(AC2080&lt;&gt;"completed","",IF(W2080=O2080,"no","yes"))</f>
        <v/>
      </c>
      <c r="AF2080" s="47">
        <f>IF(AC2080&lt;&gt;"completed","",IF(AND(X2080=P2080,Y2080=Q2080),"no","yes"))</f>
        <v/>
      </c>
      <c r="AG2080" s="47">
        <f>IF(AC2080&lt;&gt;"completed","待复核",IF(OR(W2080="",Z2080="",AA2080="",AD2080=""),"缺少必填项",IF(AND(OR(AE2080="yes",AF2080="yes"),AB2080=""),"修正原因缺失",IF(OR(W2080=0,W2080=1),IF(AND(X2080="",Y2080=""),"通过","0/1级时间应留空"),IF(AND(OR(W2080=2,W2080=3),X2080&lt;&gt;"",Y2080&lt;&gt;"",X2080&gt;=I2080,Y2080&lt;=J2080,Y2080&gt;X2080),"通过","2/3级时间无效")))))</f>
        <v/>
      </c>
    </row>
    <row r="2081">
      <c r="A2081" s="45" t="inlineStr">
        <is>
          <t>VQ-050</t>
        </is>
      </c>
      <c r="B2081" s="52" t="inlineStr">
        <is>
          <t>How is natural pressure release performed on a pressure cooker before opening the lid?</t>
        </is>
      </c>
      <c r="C2081" s="45" t="inlineStr">
        <is>
          <t>en</t>
        </is>
      </c>
      <c r="D2081" s="45" t="inlineStr">
        <is>
          <t>Pressure Cooker</t>
        </is>
      </c>
      <c r="E2081" s="45" t="inlineStr">
        <is>
          <t>safety</t>
        </is>
      </c>
      <c r="F2081" s="45" t="inlineStr">
        <is>
          <t>source_disjoint_test</t>
        </is>
      </c>
      <c r="G2081" s="45" t="inlineStr">
        <is>
          <t>pressure-001-scene-0001</t>
        </is>
      </c>
      <c r="H2081" s="45" t="inlineStr">
        <is>
          <t>pressure-001</t>
        </is>
      </c>
      <c r="I2081" s="59" t="inlineStr">
        <is>
          <t>0.0</t>
        </is>
      </c>
      <c r="J2081" s="59" t="inlineStr">
        <is>
          <t>120.65</t>
        </is>
      </c>
      <c r="K2081" s="45" t="inlineStr">
        <is>
          <t>items/pressure-001-scene-0001/clip.mp4</t>
        </is>
      </c>
      <c r="L2081" s="45" t="inlineStr">
        <is>
          <t>items/pressure-001-scene-0001/thumbnail.jpg</t>
        </is>
      </c>
      <c r="M2081" s="52" t="inlineStr">
        <is>
          <t>VLM: Visual summary: A pressure cooker is sitting on a kitchen countertop, emitting steam from its valve.
视觉摘要: 一个压力锅放在厨房台面上，从其阀门处冒出蒸汽。
Visible product: Pressure Cooker
Visible components: pressure cooker; red valve cap; metal lid; black handles; granite countertop; white tiled wall
Visible states: steam is being released from the valve</t>
        </is>
      </c>
      <c r="N2081" s="45" t="inlineStr">
        <is>
          <t>22</t>
        </is>
      </c>
      <c r="O2081" s="45" t="inlineStr">
        <is>
          <t>2</t>
        </is>
      </c>
      <c r="P2081" s="59" t="inlineStr">
        <is>
          <t>0.0</t>
        </is>
      </c>
      <c r="Q2081" s="59" t="inlineStr">
        <is>
          <t>120.65</t>
        </is>
      </c>
      <c r="R2081" s="52" t="inlineStr">
        <is>
          <t>Steam is visibly being released from the valve of the pressure cooker, indicating natural pressure release is occurring.</t>
        </is>
      </c>
      <c r="S2081" s="52" t="inlineStr">
        <is>
          <t>VLM</t>
        </is>
      </c>
      <c r="T2081" s="52" t="inlineStr">
        <is>
          <t>low</t>
        </is>
      </c>
      <c r="U2081" s="52" t="inlineStr">
        <is>
          <t>The visual evidence clearly shows steam release from the valve, which is consistent with natural pressure release, but no explicit verbal instruction or OCR text confirms the method or safety context.</t>
        </is>
      </c>
      <c r="V2081" s="45" t="inlineStr">
        <is>
          <t>R1</t>
        </is>
      </c>
      <c r="W2081" s="46" t="inlineStr">
        <is>
          <t>1</t>
        </is>
      </c>
      <c r="X2081" s="60" t="n"/>
      <c r="Y2081" s="60" t="n"/>
      <c r="Z2081" s="46" t="inlineStr">
        <is>
          <t>no</t>
        </is>
      </c>
      <c r="AA2081" s="54" t="inlineStr">
        <is>
          <t>第3-6帧（t=48.3s–120.6s）可见蒸汽从阀门逐渐增强释放，呈现自然泄压现象，但画面无任何操作说明、步骤指导或等待提示。</t>
        </is>
      </c>
      <c r="AB2081" s="54" t="inlineStr">
        <is>
          <t>AI=2→R1=1：画面仅被动展示蒸汽释放现象，未演示如何执行自然泄压操作（如等待浮子阀落下等步骤说明）。</t>
        </is>
      </c>
      <c r="AC2081" s="46" t="inlineStr">
        <is>
          <t>completed</t>
        </is>
      </c>
      <c r="AD2081" s="46" t="inlineStr">
        <is>
          <t>2026-07-28T01:55:19+08:00</t>
        </is>
      </c>
      <c r="AE2081" s="47">
        <f>IF(AC2081&lt;&gt;"completed","",IF(W2081=O2081,"no","yes"))</f>
        <v/>
      </c>
      <c r="AF2081" s="47">
        <f>IF(AC2081&lt;&gt;"completed","",IF(AND(X2081=P2081,Y2081=Q2081),"no","yes"))</f>
        <v/>
      </c>
      <c r="AG2081" s="47">
        <f>IF(AC2081&lt;&gt;"completed","待复核",IF(OR(W2081="",Z2081="",AA2081="",AD2081=""),"缺少必填项",IF(AND(OR(AE2081="yes",AF2081="yes"),AB2081=""),"修正原因缺失",IF(OR(W2081=0,W2081=1),IF(AND(X2081="",Y2081=""),"通过","0/1级时间应留空"),IF(AND(OR(W2081=2,W2081=3),X2081&lt;&gt;"",Y2081&lt;&gt;"",X2081&gt;=I2081,Y2081&lt;=J2081,Y2081&gt;X2081),"通过","2/3级时间无效")))))</f>
        <v/>
      </c>
    </row>
    <row r="2082">
      <c r="A2082" s="45" t="inlineStr">
        <is>
          <t>VQ-050</t>
        </is>
      </c>
      <c r="B2082" s="52" t="inlineStr">
        <is>
          <t>How is natural pressure release performed on a pressure cooker before opening the lid?</t>
        </is>
      </c>
      <c r="C2082" s="45" t="inlineStr">
        <is>
          <t>en</t>
        </is>
      </c>
      <c r="D2082" s="45" t="inlineStr">
        <is>
          <t>Pressure Cooker</t>
        </is>
      </c>
      <c r="E2082" s="45" t="inlineStr">
        <is>
          <t>safety</t>
        </is>
      </c>
      <c r="F2082" s="45" t="inlineStr">
        <is>
          <t>source_disjoint_test</t>
        </is>
      </c>
      <c r="G2082" s="45" t="inlineStr">
        <is>
          <t>pressure-033-scene-0036</t>
        </is>
      </c>
      <c r="H2082" s="45" t="inlineStr">
        <is>
          <t>pressure-033</t>
        </is>
      </c>
      <c r="I2082" s="59" t="inlineStr">
        <is>
          <t>312.946</t>
        </is>
      </c>
      <c r="J2082" s="59" t="inlineStr">
        <is>
          <t>319.019</t>
        </is>
      </c>
      <c r="K2082" s="45" t="inlineStr">
        <is>
          <t>items/pressure-033-scene-0036/clip.mp4</t>
        </is>
      </c>
      <c r="L2082" s="45" t="inlineStr">
        <is>
          <t>items/pressure-033-scene-0036/thumbnail.jpg</t>
        </is>
      </c>
      <c r="M2082" s="52" t="inlineStr">
        <is>
          <t>ASR: Now this is done.
OCR: Points to Remember Lid won't open until steam has been released.
VLM: Visual summary: A hand is holding the handle of a pressure cooker lid, with text overlay providing a safety reminder.
视觉摘要: 一只手正握着压力锅盖的把手，画面叠加了安全提醒文字。
Visible product: Pressure Cooker
Visible components: hand; pressure cooker lid; pressure cooker body; text overlay
Visible actions: holding the lid handle
Visible warnings: Points to Remember; Lid won't open until steam has been released.</t>
        </is>
      </c>
      <c r="N2082" s="45" t="inlineStr">
        <is>
          <t>23</t>
        </is>
      </c>
      <c r="O2082" s="45" t="inlineStr">
        <is>
          <t>2</t>
        </is>
      </c>
      <c r="P2082" s="59" t="inlineStr">
        <is>
          <t>312.946</t>
        </is>
      </c>
      <c r="Q2082" s="59" t="inlineStr">
        <is>
          <t>319.019</t>
        </is>
      </c>
      <c r="R2082" s="52" t="inlineStr">
        <is>
          <t>The visual and text evidence shows a safety reminder that the lid won't open until steam has been released, indicating natural pressure release is required before opening, though the exact method of releasing steam is not shown.</t>
        </is>
      </c>
      <c r="S2082" s="52" t="inlineStr">
        <is>
          <t>VLM|ASR|OCR</t>
        </is>
      </c>
      <c r="T2082" s="52" t="inlineStr">
        <is>
          <t>low</t>
        </is>
      </c>
      <c r="U2082" s="52" t="inlineStr">
        <is>
          <t>The evidence confirms the necessity of steam release but does not show the actual process of natural pressure release.</t>
        </is>
      </c>
      <c r="V2082" s="45" t="inlineStr">
        <is>
          <t>R1</t>
        </is>
      </c>
      <c r="W2082" s="46" t="n">
        <v>1</v>
      </c>
      <c r="X2082" s="60" t="n"/>
      <c r="Y2082" s="60" t="n"/>
      <c r="Z2082" s="46" t="inlineStr">
        <is>
          <t>no</t>
        </is>
      </c>
      <c r="AA2082" s="54" t="inlineStr">
        <is>
          <t>所有6帧显示锅盖特写与文字'Lid won't open until steam has been released'，提示开盖前必须先释放蒸汽、暗示自然泄压的必要性；但未演示具体的自然泄压操作方法或等待过程。</t>
        </is>
      </c>
      <c r="AB2082" s="54" t="inlineStr">
        <is>
          <t>第三轮仲裁修正：R1原记录 等级=2 时间=[312.946,319.019] 泄漏=no → 仲裁 等级=1 时间=[None,None] 泄漏=no。理由：6帧仅文字提示'Lid won't open until steam has been released'，未演示自然泄压的具体操作方法或等待过程，采纳复核方1级意见。</t>
        </is>
      </c>
      <c r="AC2082" s="46" t="inlineStr">
        <is>
          <t>completed</t>
        </is>
      </c>
      <c r="AD2082" s="46" t="inlineStr">
        <is>
          <t>2026-07-28T20:35:21+08:00</t>
        </is>
      </c>
      <c r="AE2082" s="47">
        <f>IF(AC2082&lt;&gt;"completed","",IF(W2082=O2082,"no","yes"))</f>
        <v/>
      </c>
      <c r="AF2082" s="47">
        <f>IF(AC2082&lt;&gt;"completed","",IF(AND(X2082=P2082,Y2082=Q2082),"no","yes"))</f>
        <v/>
      </c>
      <c r="AG2082" s="47">
        <f>IF(AC2082&lt;&gt;"completed","待复核",IF(OR(W2082="",Z2082="",AA2082="",AD2082=""),"缺少必填项",IF(AND(OR(AE2082="yes",AF2082="yes"),AB2082=""),"修正原因缺失",IF(OR(W2082=0,W2082=1),IF(AND(X2082="",Y2082=""),"通过","0/1级时间应留空"),IF(AND(OR(W2082=2,W2082=3),X2082&lt;&gt;"",Y2082&lt;&gt;"",X2082&gt;=I2082,Y2082&lt;=J2082,Y2082&gt;X2082),"通过","2/3级时间无效")))))</f>
        <v/>
      </c>
    </row>
    <row r="2083">
      <c r="A2083" s="45" t="inlineStr">
        <is>
          <t>VQ-050</t>
        </is>
      </c>
      <c r="B2083" s="52" t="inlineStr">
        <is>
          <t>How is natural pressure release performed on a pressure cooker before opening the lid?</t>
        </is>
      </c>
      <c r="C2083" s="45" t="inlineStr">
        <is>
          <t>en</t>
        </is>
      </c>
      <c r="D2083" s="45" t="inlineStr">
        <is>
          <t>Pressure Cooker</t>
        </is>
      </c>
      <c r="E2083" s="45" t="inlineStr">
        <is>
          <t>safety</t>
        </is>
      </c>
      <c r="F2083" s="45" t="inlineStr">
        <is>
          <t>source_disjoint_test</t>
        </is>
      </c>
      <c r="G2083" s="45" t="inlineStr">
        <is>
          <t>pressure-032-scene-0004</t>
        </is>
      </c>
      <c r="H2083" s="45" t="inlineStr">
        <is>
          <t>pressure-032</t>
        </is>
      </c>
      <c r="I2083" s="59" t="inlineStr">
        <is>
          <t>1438.637</t>
        </is>
      </c>
      <c r="J2083" s="59" t="inlineStr">
        <is>
          <t>1679.23</t>
        </is>
      </c>
      <c r="K2083" s="45" t="inlineStr">
        <is>
          <t>items/pressure-032-scene-0004/clip.mp4</t>
        </is>
      </c>
      <c r="L2083" s="45" t="inlineStr">
        <is>
          <t>items/pressure-032-scene-0004/thumbnail.jpg</t>
        </is>
      </c>
      <c r="M2083" s="52" t="inlineStr">
        <is>
          <t>ASR: Okay, our cooking time is finished, so how we're going to do this is we're going to take this over and turn the cold water on. And what we do is we put this under here, and it releases the, oh it's pretty hot, and what it does is it cools it down so you can take, usually what I do is, usually what I do is I take a tong and then release it up. Okay, there it goes. Okay, now I'll do it again. Okay, at release of pressure, I will take, this is safe to take this off, turn this off, and then we will go over here, on here, oh, I guess we won't put it on, come on, and we'll take this off. This is, ah, ah, this does stick. You're getting there. Yeah, it takes a while to do, but anyway. It takes strength to do it. Well the seal is working because it was really hard to get off. So this here is our stew. I will show you our stew. So this is our stew. We do have a lot of, so let's go ahead and dish them out. I'll move this. I know everyone is really hungry. so it's not as thick I guess if somebody likes it but you can add flour to it if you want which a lot of people do so for you now go ahead Linda and take a taste and let's see I didn't put as you notice I didn't add any salt or pepper to it and you can do that on your phone and there is ample liquid I guess I keep going to put some flour on it and make a it's a little graver oh yeah it is hot but everything is cooked the meat is cooked too potatoes good yeah so and that is the pressure cooking everything is very well cooked tender yeah well that's what you you know that's what you want the time that it takes to um cook this is half of what it takes to get all the vegetables together wash them and then you know cut them up and everything like that so this really is steaming as you can see and now in here if we wanted to we could add a little cornstarch or flour we can have a or add instant mashed potatoes which would be faster if you add instant mashed potatoes it would thicken up really quickly and it makes much better I think it makes sense because it would actually be healthier for you right yeah the the flour wouldn't well this was our pressure cooker day thank you very much for tuning in and to our show we really appreciate it and also um next week i think we're going to be doing clay pot cooking if you've never cooked with a clay pot you don't know what you're missing they're just absolutely wonderful we may chick cook some chicken legs i think would be really good with potatoes sounds good because I've never done clay pot clay pot. I love to cook in a clay pot. So thank you very much
OCR: RED CIMOCINI ONIONS $450 LEEKS 250/pnd Spirit of Cooking Janr and friends Producer Janice Nelson Spirt of Cooking Jann and friends REP LIMOLINI $4=0 2/pan C amera Leigh Blanner Assoclate Producer Linda Johnson Associate Producer Technical Director 25/pand Alberto Lacao Music dsed with permission Jim jenkins from his album Music of Joy Musit used with permission Jim Jenkins from histajbum "Music of Joy $4 Support from the 250/panh Clyde Roberts estate Seautlacommunitymedia.org www.spiritofcookingw-cemm cIyde Roperts estate Seattlecommunitymedia org ONIUNS www.spiritofcookingtv.com 2/paunh Seattle, WA 98133 c) 2013/ul rights reserved (c) 2013 all rights reserved RED. CIMOLINI $25/panh
VLM: Visual summary: A kitchen scene showing two women preparing food, with a close-up of a sink and a title card for a cooking show featuring fresh produce.
视觉摘要: 厨房场景，两位女士正在准备食物，画面包含水槽特写和一个烹饪节目的标题卡，展示新鲜农产品。
Visible product: Pressure Cooker
Visible components: sink; faucet; plastic container; bowl; pot; forks; baskets of vegetables; price tags; title card text
Visible actions: woman stirring contents in pot; woman stirring contents in bowl; woman holding bowl
Visible states: water running from faucet; vegetables displayed for sale; title card displayed
Visual uncertainty: The specific product being prepared or the exact model of the pressure cooker is not visible or identifiable.</t>
        </is>
      </c>
      <c r="N2083" s="45" t="inlineStr">
        <is>
          <t>24</t>
        </is>
      </c>
      <c r="O2083" s="45" t="inlineStr">
        <is>
          <t>0</t>
        </is>
      </c>
      <c r="P2083" s="59" t="str"/>
      <c r="Q2083" s="59" t="str"/>
      <c r="R2083" s="52" t="inlineStr">
        <is>
          <t>The ASR mentions turning cold water on and using tongs to release pressure, but does not explicitly describe natural pressure release (i.e., waiting for pressure to drop without intervention). The VLM shows a sink and vegetables, not the pressure cooker or its lid being opened. No visible or spoken evidence confirms natural pressure release as defined in the question.</t>
        </is>
      </c>
      <c r="S2083" s="52" t="inlineStr">
        <is>
          <t>VLM|ASR</t>
        </is>
      </c>
      <c r="T2083" s="52" t="inlineStr">
        <is>
          <t>low</t>
        </is>
      </c>
      <c r="U2083" s="52" t="inlineStr">
        <is>
          <t>The ASR describes cooling the cooker with cold water, which is not natural pressure release. The VLM does not show the pressure cooker or its lid being opened naturally.</t>
        </is>
      </c>
      <c r="V2083" s="45" t="inlineStr">
        <is>
          <t>R1</t>
        </is>
      </c>
      <c r="W2083" s="46" t="inlineStr">
        <is>
          <t>0</t>
        </is>
      </c>
      <c r="X2083" s="60" t="n"/>
      <c r="Y2083" s="60" t="n"/>
      <c r="Z2083" s="46" t="inlineStr">
        <is>
          <t>no</t>
        </is>
      </c>
      <c r="AA2083" s="54" t="inlineStr">
        <is>
          <t>全部6帧为烹饪后场景，ASR提及用水冷却释放压力但画面未清晰展示自然排气（静置等待降压）的具体操作步骤。</t>
        </is>
      </c>
      <c r="AB2083" s="54" t="n"/>
      <c r="AC2083" s="46" t="inlineStr">
        <is>
          <t>completed</t>
        </is>
      </c>
      <c r="AD2083" s="46" t="inlineStr">
        <is>
          <t>2026-07-28T02:00:15+08:00</t>
        </is>
      </c>
      <c r="AE2083" s="47">
        <f>IF(AC2083&lt;&gt;"completed","",IF(W2083=O2083,"no","yes"))</f>
        <v/>
      </c>
      <c r="AF2083" s="47">
        <f>IF(AC2083&lt;&gt;"completed","",IF(AND(X2083=P2083,Y2083=Q2083),"no","yes"))</f>
        <v/>
      </c>
      <c r="AG2083" s="47">
        <f>IF(AC2083&lt;&gt;"completed","待复核",IF(OR(W2083="",Z2083="",AA2083="",AD2083=""),"缺少必填项",IF(AND(OR(AE2083="yes",AF2083="yes"),AB2083=""),"修正原因缺失",IF(OR(W2083=0,W2083=1),IF(AND(X2083="",Y2083=""),"通过","0/1级时间应留空"),IF(AND(OR(W2083=2,W2083=3),X2083&lt;&gt;"",Y2083&lt;&gt;"",X2083&gt;=I2083,Y2083&lt;=J2083,Y2083&gt;X2083),"通过","2/3级时间无效")))))</f>
        <v/>
      </c>
    </row>
    <row r="2084">
      <c r="A2084" s="45" t="inlineStr">
        <is>
          <t>VQ-050</t>
        </is>
      </c>
      <c r="B2084" s="52" t="inlineStr">
        <is>
          <t>How is natural pressure release performed on a pressure cooker before opening the lid?</t>
        </is>
      </c>
      <c r="C2084" s="45" t="inlineStr">
        <is>
          <t>en</t>
        </is>
      </c>
      <c r="D2084" s="45" t="inlineStr">
        <is>
          <t>Pressure Cooker</t>
        </is>
      </c>
      <c r="E2084" s="45" t="inlineStr">
        <is>
          <t>safety</t>
        </is>
      </c>
      <c r="F2084" s="45" t="inlineStr">
        <is>
          <t>source_disjoint_test</t>
        </is>
      </c>
      <c r="G2084" s="45" t="inlineStr">
        <is>
          <t>pressure-027-scene-0037</t>
        </is>
      </c>
      <c r="H2084" s="45" t="inlineStr">
        <is>
          <t>pressure-027</t>
        </is>
      </c>
      <c r="I2084" s="59" t="inlineStr">
        <is>
          <t>416.049</t>
        </is>
      </c>
      <c r="J2084" s="59" t="inlineStr">
        <is>
          <t>433.166</t>
        </is>
      </c>
      <c r="K2084" s="45" t="inlineStr">
        <is>
          <t>items/pressure-027-scene-0037/clip.mp4</t>
        </is>
      </c>
      <c r="L2084" s="45" t="inlineStr">
        <is>
          <t>items/pressure-027-scene-0037/thumbnail.jpg</t>
        </is>
      </c>
      <c r="M2084" s="52" t="inlineStr">
        <is>
          <t>ASR: so it's going to take five or ten minutes to come up to pressure and then it's going to cook and then you're going to let it sit for five more minutes to let the pressure release naturally and then you're going to hit this button to make it release the rest of the way so that you can open it but that's it it doesn't have to sit on the stove for two hours or three days it's ready
OCR: Find Recipe Later Today: WTVR.COM/VTM
VLM: Visual summary: A woman in an apron stands behind a table with cooking ingredients and a black appliance, gesturing as if presenting or explaining.
视觉摘要: 一位穿着围裙的女士站在摆有烹饪食材和一台黑色电器的桌子后面，正在做手势，似乎在介绍或讲解。
Visible product: Pressure Cooker
Visible components: black appliance; wooden table; glass jar; glass measuring cup; bowl; spoon; small containers with ingredients; apron; gray shirt; white door; yellow sign with partial text
Visible actions: woman gesturing with hands; woman pointing at appliance
Visible states: woman speaking; on-screen text overlay
Visual uncertainty: The exact model or brand of the appliance is not visible. The text on the yellow sign is partially obscured. The specific ingredients are not identifiable. The on-screen text overlay is a call to action, not a safety warning.</t>
        </is>
      </c>
      <c r="N2084" s="45" t="inlineStr">
        <is>
          <t>25</t>
        </is>
      </c>
      <c r="O2084" s="45" t="inlineStr">
        <is>
          <t>2</t>
        </is>
      </c>
      <c r="P2084" s="59" t="inlineStr">
        <is>
          <t>416.049</t>
        </is>
      </c>
      <c r="Q2084" s="59" t="inlineStr">
        <is>
          <t>433.166</t>
        </is>
      </c>
      <c r="R2084" s="52" t="inlineStr">
        <is>
          <t>ASR states: 'you're going to let it sit for five more minutes to let the pressure release naturally' — this describes natural pressure release as part of the cooking process, though it does not explicitly show or detail the action of opening the lid or safety steps immediately after.</t>
        </is>
      </c>
      <c r="S2084" s="52" t="inlineStr">
        <is>
          <t>ASR</t>
        </is>
      </c>
      <c r="T2084" s="52" t="inlineStr">
        <is>
          <t>low</t>
        </is>
      </c>
      <c r="U2084" s="52" t="inlineStr">
        <is>
          <t>The ASR text clearly describes natural pressure release but does not show the actual action of opening the lid or provide safety-specific instructions for that step.</t>
        </is>
      </c>
      <c r="V2084" s="45" t="inlineStr">
        <is>
          <t>R1</t>
        </is>
      </c>
      <c r="W2084" s="46" t="inlineStr">
        <is>
          <t>2</t>
        </is>
      </c>
      <c r="X2084" s="60" t="n">
        <v>416.049</v>
      </c>
      <c r="Y2084" s="60" t="n">
        <v>433.166</v>
      </c>
      <c r="Z2084" s="46" t="inlineStr">
        <is>
          <t>no</t>
        </is>
      </c>
      <c r="AA2084" s="54" t="inlineStr">
        <is>
          <t>ASR在整个场景中明确说明'let it sit for five more minutes to let the pressure release naturally'（静置5分钟让压力自然释放），直接回答了自然排气的操作方法；女士站在压力锅旁配合手势讲解。</t>
        </is>
      </c>
      <c r="AB2084" s="54" t="inlineStr">
        <is>
          <t>时间按实际证据片段重定位</t>
        </is>
      </c>
      <c r="AC2084" s="46" t="inlineStr">
        <is>
          <t>completed</t>
        </is>
      </c>
      <c r="AD2084" s="46" t="inlineStr">
        <is>
          <t>2026-07-28T01:55:19+08:00</t>
        </is>
      </c>
      <c r="AE2084" s="47">
        <f>IF(AC2084&lt;&gt;"completed","",IF(W2084=O2084,"no","yes"))</f>
        <v/>
      </c>
      <c r="AF2084" s="47">
        <f>IF(AC2084&lt;&gt;"completed","",IF(AND(X2084=P2084,Y2084=Q2084),"no","yes"))</f>
        <v/>
      </c>
      <c r="AG2084" s="47">
        <f>IF(AC2084&lt;&gt;"completed","待复核",IF(OR(W2084="",Z2084="",AA2084="",AD2084=""),"缺少必填项",IF(AND(OR(AE2084="yes",AF2084="yes"),AB2084=""),"修正原因缺失",IF(OR(W2084=0,W2084=1),IF(AND(X2084="",Y2084=""),"通过","0/1级时间应留空"),IF(AND(OR(W2084=2,W2084=3),X2084&lt;&gt;"",Y2084&lt;&gt;"",X2084&gt;=I2084,Y2084&lt;=J2084,Y2084&gt;X2084),"通过","2/3级时间无效")))))</f>
        <v/>
      </c>
    </row>
    <row r="2085">
      <c r="A2085" s="45" t="inlineStr">
        <is>
          <t>VQ-050</t>
        </is>
      </c>
      <c r="B2085" s="52" t="inlineStr">
        <is>
          <t>How is natural pressure release performed on a pressure cooker before opening the lid?</t>
        </is>
      </c>
      <c r="C2085" s="45" t="inlineStr">
        <is>
          <t>en</t>
        </is>
      </c>
      <c r="D2085" s="45" t="inlineStr">
        <is>
          <t>Pressure Cooker</t>
        </is>
      </c>
      <c r="E2085" s="45" t="inlineStr">
        <is>
          <t>safety</t>
        </is>
      </c>
      <c r="F2085" s="45" t="inlineStr">
        <is>
          <t>source_disjoint_test</t>
        </is>
      </c>
      <c r="G2085" s="45" t="inlineStr">
        <is>
          <t>pressure-010-scene-0004</t>
        </is>
      </c>
      <c r="H2085" s="45" t="inlineStr">
        <is>
          <t>pressure-010</t>
        </is>
      </c>
      <c r="I2085" s="59" t="inlineStr">
        <is>
          <t>102.035</t>
        </is>
      </c>
      <c r="J2085" s="59" t="inlineStr">
        <is>
          <t>143.911</t>
        </is>
      </c>
      <c r="K2085" s="45" t="inlineStr">
        <is>
          <t>items/pressure-010-scene-0004/clip.mp4</t>
        </is>
      </c>
      <c r="L2085" s="45" t="inlineStr">
        <is>
          <t>items/pressure-010-scene-0004/thumbnail.jpg</t>
        </is>
      </c>
      <c r="M2085" s="52" t="inlineStr">
        <is>
          <t>ASR: But I promise you, eventually, I get it out and I dump it in the pot. Once all those ingredients are in, we'll stir the pot up just a little bit, and then we can get to cooking on it. Let's go ahead and throw the lid on top. Sometimes it's a little tricky getting it on because it's not clear where to set it first, but once you get it, it'll lock in, and then you just lock it in. and make sure that the vent is sent to sealing so then you don't lose that pressure that starts to build up and then you go ahead and turn the pot onto the manual setting and you will let that cook for about four minutes. Allow the pot an additional five minutes to get pressurized and then you'll be set. Before we can open the pot we have to let it depressurize and to do that
OCR: O88 MACARONI ELBOW 688g8 OR8 088 TSTUNSS Instart Cot GAnge
VLM: Visual summary: A person is preparing to use a pressure cooker on a countertop with various cooking ingredients and tools nearby.
视觉摘要: 一个人正在准备使用台面上的压力锅，旁边放着各种烹饪食材和工具。
Visible product: Pressure Cooker
Visible components: Instant Pot pressure cooker; Elbow Macaroni box; Can of Great Value brand product; Measuring cup; Small spice jar; Spoon
Visible actions: Person holding a spoon; Person placing hands on pressure cooker lid
Visible states: Pressure cooker digital display showing '0:00'
Visual uncertainty: The contents of the measuring cup and the specific product in the can are not clearly identifiable.</t>
        </is>
      </c>
      <c r="N2085" s="45" t="inlineStr">
        <is>
          <t>26</t>
        </is>
      </c>
      <c r="O2085" s="45" t="inlineStr">
        <is>
          <t>0</t>
        </is>
      </c>
      <c r="P2085" s="59" t="str"/>
      <c r="Q2085" s="59" t="str"/>
      <c r="R2085" s="52" t="inlineStr">
        <is>
          <t>The evidence describes preparing and locking the pressure cooker lid, setting it to manual, and allowing it to pressurize, but does not show or mention natural pressure release before opening the lid.</t>
        </is>
      </c>
      <c r="S2085" s="52" t="inlineStr">
        <is>
          <t>VLM|ASR|OCR</t>
        </is>
      </c>
      <c r="T2085" s="52" t="inlineStr">
        <is>
          <t>low</t>
        </is>
      </c>
      <c r="U2085" s="52" t="inlineStr">
        <is>
          <t>The scene does not contain any visual or spoken evidence of natural pressure release steps.</t>
        </is>
      </c>
      <c r="V2085" s="45" t="inlineStr">
        <is>
          <t>R1</t>
        </is>
      </c>
      <c r="W2085" s="46" t="inlineStr">
        <is>
          <t>0</t>
        </is>
      </c>
      <c r="X2085" s="60" t="n"/>
      <c r="Y2085" s="60" t="n"/>
      <c r="Z2085" s="46" t="inlineStr">
        <is>
          <t>no</t>
        </is>
      </c>
      <c r="AA2085" s="54" t="inlineStr">
        <is>
          <t>6帧均未展示自然泄压操作或开盖前等待过程。</t>
        </is>
      </c>
      <c r="AB2085" s="54" t="n"/>
      <c r="AC2085" s="46" t="inlineStr">
        <is>
          <t>completed</t>
        </is>
      </c>
      <c r="AD2085" s="46" t="inlineStr">
        <is>
          <t>2026-07-28T01:55:19+08:00</t>
        </is>
      </c>
      <c r="AE2085" s="47">
        <f>IF(AC2085&lt;&gt;"completed","",IF(W2085=O2085,"no","yes"))</f>
        <v/>
      </c>
      <c r="AF2085" s="47">
        <f>IF(AC2085&lt;&gt;"completed","",IF(AND(X2085=P2085,Y2085=Q2085),"no","yes"))</f>
        <v/>
      </c>
      <c r="AG2085" s="47">
        <f>IF(AC2085&lt;&gt;"completed","待复核",IF(OR(W2085="",Z2085="",AA2085="",AD2085=""),"缺少必填项",IF(AND(OR(AE2085="yes",AF2085="yes"),AB2085=""),"修正原因缺失",IF(OR(W2085=0,W2085=1),IF(AND(X2085="",Y2085=""),"通过","0/1级时间应留空"),IF(AND(OR(W2085=2,W2085=3),X2085&lt;&gt;"",Y2085&lt;&gt;"",X2085&gt;=I2085,Y2085&lt;=J2085,Y2085&gt;X2085),"通过","2/3级时间无效")))))</f>
        <v/>
      </c>
    </row>
    <row r="2086">
      <c r="A2086" s="45" t="inlineStr">
        <is>
          <t>VQ-050</t>
        </is>
      </c>
      <c r="B2086" s="52" t="inlineStr">
        <is>
          <t>How is natural pressure release performed on a pressure cooker before opening the lid?</t>
        </is>
      </c>
      <c r="C2086" s="45" t="inlineStr">
        <is>
          <t>en</t>
        </is>
      </c>
      <c r="D2086" s="45" t="inlineStr">
        <is>
          <t>Pressure Cooker</t>
        </is>
      </c>
      <c r="E2086" s="45" t="inlineStr">
        <is>
          <t>safety</t>
        </is>
      </c>
      <c r="F2086" s="45" t="inlineStr">
        <is>
          <t>source_disjoint_test</t>
        </is>
      </c>
      <c r="G2086" s="45" t="inlineStr">
        <is>
          <t>pressure-033-scene-0054</t>
        </is>
      </c>
      <c r="H2086" s="45" t="inlineStr">
        <is>
          <t>pressure-033</t>
        </is>
      </c>
      <c r="I2086" s="59" t="inlineStr">
        <is>
          <t>556.523</t>
        </is>
      </c>
      <c r="J2086" s="59" t="inlineStr">
        <is>
          <t>576.61</t>
        </is>
      </c>
      <c r="K2086" s="45" t="inlineStr">
        <is>
          <t>items/pressure-033-scene-0054/clip.mp4</t>
        </is>
      </c>
      <c r="L2086" s="45" t="inlineStr">
        <is>
          <t>items/pressure-033-scene-0054/thumbnail.jpg</t>
        </is>
      </c>
      <c r="M2086" s="52" t="inlineStr">
        <is>
          <t>ASR: either on a low setting, which is 1, or 2 for high pressure. What's unique about the Duo is it also has an automatic steam release setting here, which is where the little puff of steam is shown on the regulator to set the valve on the setting, and the steam after cooking will come out automatically. automatically. The Duo also has a built-in pressure regulator indicator, so when you're
OCR: The New FAGOR DUO features: HIGH &amp; LOW cooking pressures Steam Release Position Visual Safety Indicator
VLM: Visual summary: A hand is operating a black pressure cooker lid valve on a stovetop, with text overlay listing features of the product.
视觉摘要: 一只手正在操作压力锅盖上的黑色阀门，画面叠加文字列出该产品的功能。
Visible product: FAGOR DUO
Visible components: hand; pressure cooker lid valve; pressure cooker; stovetop; text overlay
Visible actions: hand pressing a button on the pressure cooker lid valve
Visible states: text overlay displayed on screen
Visual uncertainty: The full product model name is not visible, only 'FAGOR DUO' is shown in text. The exact state of the pressure cooker (e.g., whether it is on or off) is not visible.</t>
        </is>
      </c>
      <c r="N2086" s="45" t="inlineStr">
        <is>
          <t>27</t>
        </is>
      </c>
      <c r="O2086" s="45" t="inlineStr">
        <is>
          <t>1</t>
        </is>
      </c>
      <c r="P2086" s="59" t="str"/>
      <c r="Q2086" s="59" t="str"/>
      <c r="R2086" s="52" t="inlineStr">
        <is>
          <t>The ASR mentions an automatic steam release setting and a built-in pressure regulator indicator, which are features related to pressure release, but does not describe the manual natural pressure release process. The OCR and VLM show product features and a hand operating a valve, but no explicit instruction on natural pressure release.</t>
        </is>
      </c>
      <c r="S2086" s="52" t="inlineStr">
        <is>
          <t>ASR|OCR|VLM</t>
        </is>
      </c>
      <c r="T2086" s="52" t="inlineStr">
        <is>
          <t>low</t>
        </is>
      </c>
      <c r="U2086" s="52" t="inlineStr">
        <is>
          <t>No evidence explicitly describes the manual natural pressure release procedure.</t>
        </is>
      </c>
      <c r="V2086" s="45" t="inlineStr">
        <is>
          <t>R1</t>
        </is>
      </c>
      <c r="W2086" s="46" t="inlineStr">
        <is>
          <t>1</t>
        </is>
      </c>
      <c r="X2086" s="60" t="n"/>
      <c r="Y2086" s="60" t="n"/>
      <c r="Z2086" s="46" t="inlineStr">
        <is>
          <t>no</t>
        </is>
      </c>
      <c r="AA2086" s="54" t="inlineStr">
        <is>
          <t>全部6帧（t=550.6s–576.6s）展示的是手动操作排气阀/调节器及产品特性介绍，ASR虽提到自动蒸汽释放但画面未演示自然降压（等待压力自然下降）的具体操作步骤。</t>
        </is>
      </c>
      <c r="AB2086" s="54" t="n"/>
      <c r="AC2086" s="46" t="inlineStr">
        <is>
          <t>completed</t>
        </is>
      </c>
      <c r="AD2086" s="46" t="inlineStr">
        <is>
          <t>2026-07-28T02:00:15+08:00</t>
        </is>
      </c>
      <c r="AE2086" s="47">
        <f>IF(AC2086&lt;&gt;"completed","",IF(W2086=O2086,"no","yes"))</f>
        <v/>
      </c>
      <c r="AF2086" s="47">
        <f>IF(AC2086&lt;&gt;"completed","",IF(AND(X2086=P2086,Y2086=Q2086),"no","yes"))</f>
        <v/>
      </c>
      <c r="AG2086" s="47">
        <f>IF(AC2086&lt;&gt;"completed","待复核",IF(OR(W2086="",Z2086="",AA2086="",AD2086=""),"缺少必填项",IF(AND(OR(AE2086="yes",AF2086="yes"),AB2086=""),"修正原因缺失",IF(OR(W2086=0,W2086=1),IF(AND(X2086="",Y2086=""),"通过","0/1级时间应留空"),IF(AND(OR(W2086=2,W2086=3),X2086&lt;&gt;"",Y2086&lt;&gt;"",X2086&gt;=I2086,Y2086&lt;=J2086,Y2086&gt;X2086),"通过","2/3级时间无效")))))</f>
        <v/>
      </c>
    </row>
    <row r="2087">
      <c r="A2087" s="45" t="inlineStr">
        <is>
          <t>VQ-050</t>
        </is>
      </c>
      <c r="B2087" s="52" t="inlineStr">
        <is>
          <t>How is natural pressure release performed on a pressure cooker before opening the lid?</t>
        </is>
      </c>
      <c r="C2087" s="45" t="inlineStr">
        <is>
          <t>en</t>
        </is>
      </c>
      <c r="D2087" s="45" t="inlineStr">
        <is>
          <t>Pressure Cooker</t>
        </is>
      </c>
      <c r="E2087" s="45" t="inlineStr">
        <is>
          <t>safety</t>
        </is>
      </c>
      <c r="F2087" s="45" t="inlineStr">
        <is>
          <t>source_disjoint_test</t>
        </is>
      </c>
      <c r="G2087" s="45" t="inlineStr">
        <is>
          <t>pressure-027-scene-0023</t>
        </is>
      </c>
      <c r="H2087" s="45" t="inlineStr">
        <is>
          <t>pressure-027</t>
        </is>
      </c>
      <c r="I2087" s="59" t="inlineStr">
        <is>
          <t>292.526</t>
        </is>
      </c>
      <c r="J2087" s="59" t="inlineStr">
        <is>
          <t>296.263</t>
        </is>
      </c>
      <c r="K2087" s="45" t="inlineStr">
        <is>
          <t>items/pressure-027-scene-0023/clip.mp4</t>
        </is>
      </c>
      <c r="L2087" s="45" t="inlineStr">
        <is>
          <t>items/pressure-027-scene-0023/thumbnail.jpg</t>
        </is>
      </c>
      <c r="M2087" s="52" t="inlineStr">
        <is>
          <t>ASR: yes absolutely I love these I miss beans terribly but yes no the beans are just a little too high in carbs for those of us that are following keto they are delicious so now I'm gonna I'm gonna
OCR: virginia this morning E
VLM: Visual summary: A person wearing an apron is stirring contents in a black pressure cooker on a kitchen counter, with various ingredients and containers nearby.
视觉摘要: 一个人穿着围裙，在厨房台面上搅拌一个黑色压力锅里的内容物，旁边放着各种食材和容器。
Visible product: Pressure Cooker
Visible components: black pressure cooker; wooden spoon; apron; glass jar; plastic container; yellow sign with partial text 'ITS'
Visible actions: stirring with a wooden spoon
Visual uncertainty: The full text on the yellow sign is not visible. The specific ingredients and their labels are not clearly identifiable.</t>
        </is>
      </c>
      <c r="N2087" s="45" t="inlineStr">
        <is>
          <t>28</t>
        </is>
      </c>
      <c r="O2087" s="45" t="inlineStr">
        <is>
          <t>0</t>
        </is>
      </c>
      <c r="P2087" s="59" t="str"/>
      <c r="Q2087" s="59" t="str"/>
      <c r="R2087" s="52" t="inlineStr">
        <is>
          <t>The scene shows a person stirring contents in a pressure cooker, with no visual or spoken evidence of natural pressure release or lid opening procedure.</t>
        </is>
      </c>
      <c r="S2087" s="52" t="inlineStr">
        <is>
          <t>VLM</t>
        </is>
      </c>
      <c r="T2087" s="52" t="inlineStr">
        <is>
          <t>low</t>
        </is>
      </c>
      <c r="U2087" s="52" t="inlineStr">
        <is>
          <t>No evidence of pressure release or lid opening is present in the visual or audio content.</t>
        </is>
      </c>
      <c r="V2087" s="45" t="inlineStr">
        <is>
          <t>R1</t>
        </is>
      </c>
      <c r="W2087" s="46" t="inlineStr">
        <is>
          <t>0</t>
        </is>
      </c>
      <c r="X2087" s="60" t="n"/>
      <c r="Y2087" s="60" t="n"/>
      <c r="Z2087" s="46" t="inlineStr">
        <is>
          <t>no</t>
        </is>
      </c>
      <c r="AA2087" s="54" t="inlineStr">
        <is>
          <t>全6帧（t=292.5s–296.3s）锅盖打开状态搅拌食材，与泄压操作完全无关。</t>
        </is>
      </c>
      <c r="AB2087" s="54" t="n"/>
      <c r="AC2087" s="46" t="inlineStr">
        <is>
          <t>completed</t>
        </is>
      </c>
      <c r="AD2087" s="46" t="inlineStr">
        <is>
          <t>2026-07-28T01:55:19+08:00</t>
        </is>
      </c>
      <c r="AE2087" s="47">
        <f>IF(AC2087&lt;&gt;"completed","",IF(W2087=O2087,"no","yes"))</f>
        <v/>
      </c>
      <c r="AF2087" s="47">
        <f>IF(AC2087&lt;&gt;"completed","",IF(AND(X2087=P2087,Y2087=Q2087),"no","yes"))</f>
        <v/>
      </c>
      <c r="AG2087" s="47">
        <f>IF(AC2087&lt;&gt;"completed","待复核",IF(OR(W2087="",Z2087="",AA2087="",AD2087=""),"缺少必填项",IF(AND(OR(AE2087="yes",AF2087="yes"),AB2087=""),"修正原因缺失",IF(OR(W2087=0,W2087=1),IF(AND(X2087="",Y2087=""),"通过","0/1级时间应留空"),IF(AND(OR(W2087=2,W2087=3),X2087&lt;&gt;"",Y2087&lt;&gt;"",X2087&gt;=I2087,Y2087&lt;=J2087,Y2087&gt;X2087),"通过","2/3级时间无效")))))</f>
        <v/>
      </c>
    </row>
    <row r="2088">
      <c r="A2088" s="45" t="inlineStr">
        <is>
          <t>VQ-050</t>
        </is>
      </c>
      <c r="B2088" s="52" t="inlineStr">
        <is>
          <t>How is natural pressure release performed on a pressure cooker before opening the lid?</t>
        </is>
      </c>
      <c r="C2088" s="45" t="inlineStr">
        <is>
          <t>en</t>
        </is>
      </c>
      <c r="D2088" s="45" t="inlineStr">
        <is>
          <t>Pressure Cooker</t>
        </is>
      </c>
      <c r="E2088" s="45" t="inlineStr">
        <is>
          <t>safety</t>
        </is>
      </c>
      <c r="F2088" s="45" t="inlineStr">
        <is>
          <t>source_disjoint_test</t>
        </is>
      </c>
      <c r="G2088" s="45" t="inlineStr">
        <is>
          <t>pressure-033-scene-0056</t>
        </is>
      </c>
      <c r="H2088" s="45" t="inlineStr">
        <is>
          <t>pressure-033</t>
        </is>
      </c>
      <c r="I2088" s="59" t="inlineStr">
        <is>
          <t>588.388</t>
        </is>
      </c>
      <c r="J2088" s="59" t="inlineStr">
        <is>
          <t>591.758</t>
        </is>
      </c>
      <c r="K2088" s="45" t="inlineStr">
        <is>
          <t>items/pressure-033-scene-0056/clip.mp4</t>
        </is>
      </c>
      <c r="L2088" s="45" t="inlineStr">
        <is>
          <t>items/pressure-033-scene-0056/thumbnail.jpg</t>
        </is>
      </c>
      <c r="M2088" s="52" t="inlineStr">
        <is>
          <t>ASR: that there's steam inside the pot. Also, to lock the lid on the unit, you just match it up with the indicator here with the bottom handle, lock it in position, and start cooking.
VLM: Visual summary: A person is handling the lid of a pressure cooker, lifting it off the main pot body.
视觉摘要: 一个人正在处理压力锅的锅盖，将其从锅体上抬起。
Visible product: Pressure Cooker
Visible components: pressure cooker pot body; pressure cooker lid; lid handle; pot handle; tiled countertop; wooden chair
Visible actions: lifting the lid; holding the lid; pointing at the lid
Visible states: lid partially lifted; lid being removed from pot
Visual uncertainty: The brand or model of the pressure cooker is not visible. The exact mechanism of the lid's removal is not fully clear from the frames.</t>
        </is>
      </c>
      <c r="N2088" s="45" t="inlineStr">
        <is>
          <t>29</t>
        </is>
      </c>
      <c r="O2088" s="45" t="inlineStr">
        <is>
          <t>0</t>
        </is>
      </c>
      <c r="P2088" s="59" t="str"/>
      <c r="Q2088" s="59" t="str"/>
      <c r="R2088" s="52" t="inlineStr">
        <is>
          <t>The ASR discusses locking the lid and starting cooking, not natural pressure release. The VLM shows lid removal, which is post-release, but no evidence of steam release or waiting for pressure to drop naturally.</t>
        </is>
      </c>
      <c r="S2088" s="52" t="inlineStr">
        <is>
          <t>VLM|ASR</t>
        </is>
      </c>
      <c r="T2088" s="52" t="inlineStr">
        <is>
          <t>low</t>
        </is>
      </c>
      <c r="U2088" s="52" t="inlineStr">
        <is>
          <t>No evidence of natural pressure release (e.g., waiting for steam to dissipate) or any instruction related to it.</t>
        </is>
      </c>
      <c r="V2088" s="45" t="inlineStr">
        <is>
          <t>R1</t>
        </is>
      </c>
      <c r="W2088" s="46" t="inlineStr">
        <is>
          <t>1</t>
        </is>
      </c>
      <c r="X2088" s="60" t="n"/>
      <c r="Y2088" s="60" t="n"/>
      <c r="Z2088" s="46" t="inlineStr">
        <is>
          <t>no</t>
        </is>
      </c>
      <c r="AA2088" s="54" t="inlineStr">
        <is>
          <t>场景仅展示锅盖锁定与揭盖，未演示自然泄压等待过程。</t>
        </is>
      </c>
      <c r="AB2088" s="54" t="inlineStr">
        <is>
          <t>AI=0→R1=1：压力锅产品确实出现，但画面内容与‘自然泄压’问题无关，属同产品不相关。</t>
        </is>
      </c>
      <c r="AC2088" s="46" t="inlineStr">
        <is>
          <t>completed</t>
        </is>
      </c>
      <c r="AD2088" s="46" t="inlineStr">
        <is>
          <t>2026-07-28T01:55:19+08:00</t>
        </is>
      </c>
      <c r="AE2088" s="47">
        <f>IF(AC2088&lt;&gt;"completed","",IF(W2088=O2088,"no","yes"))</f>
        <v/>
      </c>
      <c r="AF2088" s="47">
        <f>IF(AC2088&lt;&gt;"completed","",IF(AND(X2088=P2088,Y2088=Q2088),"no","yes"))</f>
        <v/>
      </c>
      <c r="AG2088" s="47">
        <f>IF(AC2088&lt;&gt;"completed","待复核",IF(OR(W2088="",Z2088="",AA2088="",AD2088=""),"缺少必填项",IF(AND(OR(AE2088="yes",AF2088="yes"),AB2088=""),"修正原因缺失",IF(OR(W2088=0,W2088=1),IF(AND(X2088="",Y2088=""),"通过","0/1级时间应留空"),IF(AND(OR(W2088=2,W2088=3),X2088&lt;&gt;"",Y2088&lt;&gt;"",X2088&gt;=I2088,Y2088&lt;=J2088,Y2088&gt;X2088),"通过","2/3级时间无效")))))</f>
        <v/>
      </c>
    </row>
    <row r="2089">
      <c r="A2089" s="45" t="inlineStr">
        <is>
          <t>VQ-050</t>
        </is>
      </c>
      <c r="B2089" s="52" t="inlineStr">
        <is>
          <t>How is natural pressure release performed on a pressure cooker before opening the lid?</t>
        </is>
      </c>
      <c r="C2089" s="45" t="inlineStr">
        <is>
          <t>en</t>
        </is>
      </c>
      <c r="D2089" s="45" t="inlineStr">
        <is>
          <t>Pressure Cooker</t>
        </is>
      </c>
      <c r="E2089" s="45" t="inlineStr">
        <is>
          <t>safety</t>
        </is>
      </c>
      <c r="F2089" s="45" t="inlineStr">
        <is>
          <t>source_disjoint_test</t>
        </is>
      </c>
      <c r="G2089" s="45" t="inlineStr">
        <is>
          <t>pressure-011-scene-0024</t>
        </is>
      </c>
      <c r="H2089" s="45" t="inlineStr">
        <is>
          <t>pressure-011</t>
        </is>
      </c>
      <c r="I2089" s="59" t="inlineStr">
        <is>
          <t>200.567</t>
        </is>
      </c>
      <c r="J2089" s="59" t="inlineStr">
        <is>
          <t>214.214</t>
        </is>
      </c>
      <c r="K2089" s="45" t="inlineStr">
        <is>
          <t>items/pressure-011-scene-0024/clip.mp4</t>
        </is>
      </c>
      <c r="L2089" s="45" t="inlineStr">
        <is>
          <t>items/pressure-011-scene-0024/thumbnail.jpg</t>
        </is>
      </c>
      <c r="M2089" s="52" t="inlineStr">
        <is>
          <t>ASR: It has a safety mechanism that doesn't allow you to open it while it's still hot and filled with pressure, which is a great safety feature so no one gets hurt. So all the pressure's out, that opens up,
OCR: BLODGET
VLM: Visual summary: A chef in a professional kitchen is standing at a stainless steel counter with a pressure cooker, a green cutting board with cooked meat, and other ingredients. The chef is opening the lid of the pressure cooker.
视觉摘要: 一名厨师站在专业厨房的不锈钢操作台前，台面上有压力锅、绿色砧板上的熟肉及其他食材。厨师正在打开压力锅的锅盖。
Visible product: Pressure Cooker
Visible components: stainless steel counter; pressure cooker; green cutting board; cooked meat; buns on a plate; small bowl of relish; chef's uniform; chef's hat; gloves; stainless steel oven; commercial kitchen equipment
Visible actions: chef opening pressure cooker lid; chef standing at counter
Visible states: pressure cooker lid being lifted; cooked meat on cutting board; buns and relish on counter
Visual uncertainty: The specific brand or model of the pressure cooker is not clearly visible. The exact text on the chef's uniform is not fully legible.</t>
        </is>
      </c>
      <c r="N2089" s="45" t="inlineStr">
        <is>
          <t>30</t>
        </is>
      </c>
      <c r="O2089" s="45" t="inlineStr">
        <is>
          <t>1</t>
        </is>
      </c>
      <c r="P2089" s="59" t="str"/>
      <c r="Q2089" s="59" t="str"/>
      <c r="R2089" s="52" t="inlineStr">
        <is>
          <t>The ASR mentions safety mechanism preventing opening while hot and pressurized, implying pressure must be released first, but does not describe natural pressure release. The VLM shows lid being opened, which implies pressure is already released, but does not show or describe the release process.</t>
        </is>
      </c>
      <c r="S2089" s="52" t="inlineStr">
        <is>
          <t>VLM|ASR</t>
        </is>
      </c>
      <c r="T2089" s="52" t="inlineStr">
        <is>
          <t>low</t>
        </is>
      </c>
      <c r="U2089" s="52" t="inlineStr">
        <is>
          <t>No evidence describes the natural pressure release process itself, only the result (lid opening) and a general safety feature.</t>
        </is>
      </c>
      <c r="V2089" s="45" t="inlineStr">
        <is>
          <t>R1</t>
        </is>
      </c>
      <c r="W2089" s="46" t="inlineStr">
        <is>
          <t>1</t>
        </is>
      </c>
      <c r="X2089" s="60" t="n"/>
      <c r="Y2089" s="60" t="n"/>
      <c r="Z2089" s="46" t="inlineStr">
        <is>
          <t>no</t>
        </is>
      </c>
      <c r="AA2089" s="54" t="inlineStr">
        <is>
          <t>仅显示开盖结果，未演示自然泄压等待过程。</t>
        </is>
      </c>
      <c r="AB2089" s="54" t="n"/>
      <c r="AC2089" s="46" t="inlineStr">
        <is>
          <t>completed</t>
        </is>
      </c>
      <c r="AD2089" s="46" t="inlineStr">
        <is>
          <t>2026-07-28T01:55:19+08:00</t>
        </is>
      </c>
      <c r="AE2089" s="47">
        <f>IF(AC2089&lt;&gt;"completed","",IF(W2089=O2089,"no","yes"))</f>
        <v/>
      </c>
      <c r="AF2089" s="47">
        <f>IF(AC2089&lt;&gt;"completed","",IF(AND(X2089=P2089,Y2089=Q2089),"no","yes"))</f>
        <v/>
      </c>
      <c r="AG2089" s="47">
        <f>IF(AC2089&lt;&gt;"completed","待复核",IF(OR(W2089="",Z2089="",AA2089="",AD2089=""),"缺少必填项",IF(AND(OR(AE2089="yes",AF2089="yes"),AB2089=""),"修正原因缺失",IF(OR(W2089=0,W2089=1),IF(AND(X2089="",Y2089=""),"通过","0/1级时间应留空"),IF(AND(OR(W2089=2,W2089=3),X2089&lt;&gt;"",Y2089&lt;&gt;"",X2089&gt;=I2089,Y2089&lt;=J2089,Y2089&gt;X2089),"通过","2/3级时间无效")))))</f>
        <v/>
      </c>
    </row>
    <row r="2090">
      <c r="A2090" s="45" t="inlineStr">
        <is>
          <t>VQ-050</t>
        </is>
      </c>
      <c r="B2090" s="52" t="inlineStr">
        <is>
          <t>How is natural pressure release performed on a pressure cooker before opening the lid?</t>
        </is>
      </c>
      <c r="C2090" s="45" t="inlineStr">
        <is>
          <t>en</t>
        </is>
      </c>
      <c r="D2090" s="45" t="inlineStr">
        <is>
          <t>Pressure Cooker</t>
        </is>
      </c>
      <c r="E2090" s="45" t="inlineStr">
        <is>
          <t>safety</t>
        </is>
      </c>
      <c r="F2090" s="45" t="inlineStr">
        <is>
          <t>source_disjoint_test</t>
        </is>
      </c>
      <c r="G2090" s="45" t="inlineStr">
        <is>
          <t>pressure-033-scene-0039</t>
        </is>
      </c>
      <c r="H2090" s="45" t="inlineStr">
        <is>
          <t>pressure-033</t>
        </is>
      </c>
      <c r="I2090" s="59" t="inlineStr">
        <is>
          <t>339.173</t>
        </is>
      </c>
      <c r="J2090" s="59" t="inlineStr">
        <is>
          <t>383.884</t>
        </is>
      </c>
      <c r="K2090" s="45" t="inlineStr">
        <is>
          <t>items/pressure-033-scene-0039/clip.mp4</t>
        </is>
      </c>
      <c r="L2090" s="45" t="inlineStr">
        <is>
          <t>items/pressure-033-scene-0039/thumbnail.jpg</t>
        </is>
      </c>
      <c r="M2090" s="52" t="inlineStr">
        <is>
          <t>ASR: And you want to run cold water over the pressure cooker. Stainless steel will not warp. You hear that? The pressure's been released. When you hear that popping sound or that releasing sound, you know that the pressure's been released. When you cook in a pressure cooker, you're able to preserve all the water-soluble nutrients. What's happening is the cooking liquid that is steaming the vegetables turns into steam. When you release the steam, either by using the cold water release method or by opening up the valve, you'll lose a little bit of steam. But most of that steam will be converted back into water again. So what happens is the vegetables themselves are able to retain their natural color. Now what I'm going to do is I'm going to put the carrots in the bowl, and we're going to
VLM: Visual summary: A man in a chef's coat is standing in a kitchen, gesturing toward cooking equipment on a counter.
视觉摘要: 一名穿着厨师服的男子站在厨房里，向台面上的厨具做手势。
Visible product: Pressure Cooker
Visible components: chef's coat; kitchen counter; pots; cabinets
Visible actions: gesturing with hand; standing
Visual uncertainty: The specific product being demonstrated is not clearly identifiable as a pressure cooker; the visible pots are not clearly labeled or identifiable as pressure cookers.</t>
        </is>
      </c>
      <c r="N2090" s="45" t="inlineStr">
        <is>
          <t>31</t>
        </is>
      </c>
      <c r="O2090" s="45" t="inlineStr">
        <is>
          <t>1</t>
        </is>
      </c>
      <c r="P2090" s="59" t="str"/>
      <c r="Q2090" s="59" t="str"/>
      <c r="R2090" s="52" t="inlineStr">
        <is>
          <t>ASR mentions running cold water over the pressure cooker as a method to release pressure, but does not show or describe the actual action of performing natural pressure release before opening the lid. VLM shows a man gesturing toward equipment, but no pressure cooker is clearly identifiable or shown in action.</t>
        </is>
      </c>
      <c r="S2090" s="52" t="inlineStr">
        <is>
          <t>ASR|VLM</t>
        </is>
      </c>
      <c r="T2090" s="52" t="inlineStr">
        <is>
          <t>low</t>
        </is>
      </c>
      <c r="U2090" s="52" t="inlineStr">
        <is>
          <t>The ASR text references cold water release but does not demonstrate or describe the full natural pressure release procedure before lid opening, and VLM does not show any relevant action or product.</t>
        </is>
      </c>
      <c r="V2090" s="45" t="inlineStr">
        <is>
          <t>R1</t>
        </is>
      </c>
      <c r="W2090" s="46" t="inlineStr">
        <is>
          <t>1</t>
        </is>
      </c>
      <c r="X2090" s="60" t="n"/>
      <c r="Y2090" s="60" t="n"/>
      <c r="Z2090" s="46" t="inlineStr">
        <is>
          <t>no</t>
        </is>
      </c>
      <c r="AA2090" s="54" t="inlineStr">
        <is>
          <t>所有6帧(t=339.2s-383.9s)显示厨师在压力锅旁做手势/讲话，ASR提到'you want to run cold water over the pressure cooker'作为泄压方式；但画面未实际演示自然泄压过程或操作动作。</t>
        </is>
      </c>
      <c r="AB2090" s="54" t="n"/>
      <c r="AC2090" s="46" t="inlineStr">
        <is>
          <t>completed</t>
        </is>
      </c>
      <c r="AD2090" s="46" t="inlineStr">
        <is>
          <t>2026-07-28T02:00:15+08:00</t>
        </is>
      </c>
      <c r="AE2090" s="47">
        <f>IF(AC2090&lt;&gt;"completed","",IF(W2090=O2090,"no","yes"))</f>
        <v/>
      </c>
      <c r="AF2090" s="47">
        <f>IF(AC2090&lt;&gt;"completed","",IF(AND(X2090=P2090,Y2090=Q2090),"no","yes"))</f>
        <v/>
      </c>
      <c r="AG2090" s="47">
        <f>IF(AC2090&lt;&gt;"completed","待复核",IF(OR(W2090="",Z2090="",AA2090="",AD2090=""),"缺少必填项",IF(AND(OR(AE2090="yes",AF2090="yes"),AB2090=""),"修正原因缺失",IF(OR(W2090=0,W2090=1),IF(AND(X2090="",Y2090=""),"通过","0/1级时间应留空"),IF(AND(OR(W2090=2,W2090=3),X2090&lt;&gt;"",Y2090&lt;&gt;"",X2090&gt;=I2090,Y2090&lt;=J2090,Y2090&gt;X2090),"通过","2/3级时间无效")))))</f>
        <v/>
      </c>
    </row>
    <row r="2091">
      <c r="A2091" s="45" t="inlineStr">
        <is>
          <t>VQ-051</t>
        </is>
      </c>
      <c r="B2091" s="52" t="inlineStr">
        <is>
          <t>压力锅快速排气时手和脸应该避开什么位置？</t>
        </is>
      </c>
      <c r="C2091" s="45" t="inlineStr">
        <is>
          <t>zh-CN</t>
        </is>
      </c>
      <c r="D2091" s="45" t="inlineStr">
        <is>
          <t>Pressure Cooker</t>
        </is>
      </c>
      <c r="E2091" s="45" t="inlineStr">
        <is>
          <t>safety</t>
        </is>
      </c>
      <c r="F2091" s="45" t="inlineStr">
        <is>
          <t>source_disjoint_test</t>
        </is>
      </c>
      <c r="G2091" s="45" t="inlineStr">
        <is>
          <t>pressure-033-scene-0056</t>
        </is>
      </c>
      <c r="H2091" s="45" t="inlineStr">
        <is>
          <t>pressure-033</t>
        </is>
      </c>
      <c r="I2091" s="59" t="inlineStr">
        <is>
          <t>588.388</t>
        </is>
      </c>
      <c r="J2091" s="59" t="inlineStr">
        <is>
          <t>591.758</t>
        </is>
      </c>
      <c r="K2091" s="45" t="inlineStr">
        <is>
          <t>items/pressure-033-scene-0056/clip.mp4</t>
        </is>
      </c>
      <c r="L2091" s="45" t="inlineStr">
        <is>
          <t>items/pressure-033-scene-0056/thumbnail.jpg</t>
        </is>
      </c>
      <c r="M2091" s="52" t="inlineStr">
        <is>
          <t>ASR: that there's steam inside the pot. Also, to lock the lid on the unit, you just match it up with the indicator here with the bottom handle, lock it in position, and start cooking.
VLM: Visual summary: A person is handling the lid of a pressure cooker, lifting it off the main pot body.
视觉摘要: 一个人正在处理压力锅的锅盖，将其从锅体上抬起。
Visible product: Pressure Cooker
Visible components: pressure cooker pot body; pressure cooker lid; lid handle; pot handle; tiled countertop; wooden chair
Visible actions: lifting the lid; holding the lid; pointing at the lid
Visible states: lid partially lifted; lid being removed from pot
Visual uncertainty: The brand or model of the pressure cooker is not visible. The exact mechanism of the lid's removal is not fully clear from the frames.</t>
        </is>
      </c>
      <c r="N2091" s="45" t="inlineStr">
        <is>
          <t>1</t>
        </is>
      </c>
      <c r="O2091" s="45" t="inlineStr">
        <is>
          <t>0</t>
        </is>
      </c>
      <c r="P2091" s="59" t="str"/>
      <c r="Q2091" s="59" t="str"/>
      <c r="R2091" s="52" t="inlineStr">
        <is>
          <t>The evidence shows lid handling and steam presence but does not mention hand or face positioning during rapid steam release.</t>
        </is>
      </c>
      <c r="S2091" s="52" t="inlineStr">
        <is>
          <t>VLM|ASR</t>
        </is>
      </c>
      <c r="T2091" s="52" t="inlineStr">
        <is>
          <t>low</t>
        </is>
      </c>
      <c r="U2091" s="52" t="inlineStr">
        <is>
          <t>No visual or spoken guidance on avoiding specific positions during rapid steam release.</t>
        </is>
      </c>
      <c r="V2091" s="45" t="inlineStr">
        <is>
          <t>R1</t>
        </is>
      </c>
      <c r="W2091" s="46" t="inlineStr">
        <is>
          <t>1</t>
        </is>
      </c>
      <c r="X2091" s="60" t="n"/>
      <c r="Y2091" s="60" t="n"/>
      <c r="Z2091" s="46" t="inlineStr">
        <is>
          <t>no</t>
        </is>
      </c>
      <c r="AA2091" s="54" t="inlineStr">
        <is>
          <t>画面未展示快速排气动作，也未提示手脸应避开的位置。</t>
        </is>
      </c>
      <c r="AB2091" s="54" t="inlineStr">
        <is>
          <t>AI=0→R1=1：产品出现但内容未回答快速排气安全问题。</t>
        </is>
      </c>
      <c r="AC2091" s="46" t="inlineStr">
        <is>
          <t>completed</t>
        </is>
      </c>
      <c r="AD2091" s="46" t="inlineStr">
        <is>
          <t>2026-07-28T01:55:19+08:00</t>
        </is>
      </c>
      <c r="AE2091" s="47">
        <f>IF(AC2091&lt;&gt;"completed","",IF(W2091=O2091,"no","yes"))</f>
        <v/>
      </c>
      <c r="AF2091" s="47">
        <f>IF(AC2091&lt;&gt;"completed","",IF(AND(X2091=P2091,Y2091=Q2091),"no","yes"))</f>
        <v/>
      </c>
      <c r="AG2091" s="47">
        <f>IF(AC2091&lt;&gt;"completed","待复核",IF(OR(W2091="",Z2091="",AA2091="",AD2091=""),"缺少必填项",IF(AND(OR(AE2091="yes",AF2091="yes"),AB2091=""),"修正原因缺失",IF(OR(W2091=0,W2091=1),IF(AND(X2091="",Y2091=""),"通过","0/1级时间应留空"),IF(AND(OR(W2091=2,W2091=3),X2091&lt;&gt;"",Y2091&lt;&gt;"",X2091&gt;=I2091,Y2091&lt;=J2091,Y2091&gt;X2091),"通过","2/3级时间无效")))))</f>
        <v/>
      </c>
    </row>
    <row r="2092">
      <c r="A2092" s="45" t="inlineStr">
        <is>
          <t>VQ-051</t>
        </is>
      </c>
      <c r="B2092" s="52" t="inlineStr">
        <is>
          <t>压力锅快速排气时手和脸应该避开什么位置？</t>
        </is>
      </c>
      <c r="C2092" s="45" t="inlineStr">
        <is>
          <t>zh-CN</t>
        </is>
      </c>
      <c r="D2092" s="45" t="inlineStr">
        <is>
          <t>Pressure Cooker</t>
        </is>
      </c>
      <c r="E2092" s="45" t="inlineStr">
        <is>
          <t>safety</t>
        </is>
      </c>
      <c r="F2092" s="45" t="inlineStr">
        <is>
          <t>source_disjoint_test</t>
        </is>
      </c>
      <c r="G2092" s="45" t="inlineStr">
        <is>
          <t>pressure-040-scene-0003</t>
        </is>
      </c>
      <c r="H2092" s="45" t="inlineStr">
        <is>
          <t>pressure-040</t>
        </is>
      </c>
      <c r="I2092" s="59" t="inlineStr">
        <is>
          <t>63.897</t>
        </is>
      </c>
      <c r="J2092" s="59" t="inlineStr">
        <is>
          <t>70.237</t>
        </is>
      </c>
      <c r="K2092" s="45" t="inlineStr">
        <is>
          <t>items/pressure-040-scene-0003/clip.mp4</t>
        </is>
      </c>
      <c r="L2092" s="45" t="inlineStr">
        <is>
          <t>items/pressure-040-scene-0003/thumbnail.jpg</t>
        </is>
      </c>
      <c r="M2092" s="52" t="inlineStr">
        <is>
          <t>ASR: pressure cooker and it can be a slow cooker as well so a lot of people know that brand name but this one is my preferred choice this one so you can
OCR: FAGOR KIRKLAND I-OI 8.8:8.8 ORGANIC HICKEN START Nutrition F OCK STOP KEEP WARM TIME DELAY STEAM EE /OR PRESSURE COK SLOW COOK YOGURT SLOW- EN BONES AD BROWN SAUTÉ SIMMER WHITE RICE RISOTTO PCTV PARK CITY TELEVISION PAP TY TELEVISI
VLM: Visual summary: A close-up of a Fagor pressure cooker's control panel, showing a digital display and multiple cooking function buttons, with a carton of Kirkland Organic Chicken Stock visible to the left.
视觉摘要: 一台法格压力锅的控制面板特写，显示数字显示屏和多个烹饪功能按钮，左侧可见一盒Kirkland有机鸡骨汤。
Visible product: Pressure Cooker
Visible components: digital display; START/STOP button; KEEP WARM button; TIME DELAY button; STEAM button; PRESSURE COOK button; SLOW COOK button; YOGURT button; BROWN button; SAUTÉ button; SIMMER button; WHITE RICE button; BROWN RICE button; RISOTTO button; plus button; minus button; FAGOR logo; KIRKLAND Organic Chicken Stock carton
Visible states: digital display showing '00:30'; digital display showing '00:00'</t>
        </is>
      </c>
      <c r="N2092" s="45" t="inlineStr">
        <is>
          <t>2</t>
        </is>
      </c>
      <c r="O2092" s="45" t="inlineStr">
        <is>
          <t>0</t>
        </is>
      </c>
      <c r="P2092" s="59" t="str"/>
      <c r="Q2092" s="59" t="str"/>
      <c r="R2092" s="52" t="inlineStr">
        <is>
          <t>The scene shows a pressure cooker control panel and mentions it can be a slow cooker, but provides no information about safety during rapid pressure release or where to avoid placing hands or face.</t>
        </is>
      </c>
      <c r="S2092" s="52" t="inlineStr">
        <is>
          <t>VLM|ASR|OCR</t>
        </is>
      </c>
      <c r="T2092" s="52" t="inlineStr">
        <is>
          <t>low</t>
        </is>
      </c>
      <c r="U2092" s="52" t="inlineStr">
        <is>
          <t>No safety-related content is present in the visual, audio, or text evidence.</t>
        </is>
      </c>
      <c r="V2092" s="45" t="inlineStr">
        <is>
          <t>R1</t>
        </is>
      </c>
      <c r="W2092" s="46" t="inlineStr">
        <is>
          <t>0</t>
        </is>
      </c>
      <c r="X2092" s="60" t="n"/>
      <c r="Y2092" s="60" t="n"/>
      <c r="Z2092" s="46" t="inlineStr">
        <is>
          <t>no</t>
        </is>
      </c>
      <c r="AA2092" s="54" t="inlineStr">
        <is>
          <t>全部6帧（t=63.9s–70.3s）仅显示控制面板，无快速排气安全提示内容。</t>
        </is>
      </c>
      <c r="AB2092" s="54" t="n"/>
      <c r="AC2092" s="46" t="inlineStr">
        <is>
          <t>completed</t>
        </is>
      </c>
      <c r="AD2092" s="46" t="inlineStr">
        <is>
          <t>2026-07-28T02:00:15+08:00</t>
        </is>
      </c>
      <c r="AE2092" s="47">
        <f>IF(AC2092&lt;&gt;"completed","",IF(W2092=O2092,"no","yes"))</f>
        <v/>
      </c>
      <c r="AF2092" s="47">
        <f>IF(AC2092&lt;&gt;"completed","",IF(AND(X2092=P2092,Y2092=Q2092),"no","yes"))</f>
        <v/>
      </c>
      <c r="AG2092" s="47">
        <f>IF(AC2092&lt;&gt;"completed","待复核",IF(OR(W2092="",Z2092="",AA2092="",AD2092=""),"缺少必填项",IF(AND(OR(AE2092="yes",AF2092="yes"),AB2092=""),"修正原因缺失",IF(OR(W2092=0,W2092=1),IF(AND(X2092="",Y2092=""),"通过","0/1级时间应留空"),IF(AND(OR(W2092=2,W2092=3),X2092&lt;&gt;"",Y2092&lt;&gt;"",X2092&gt;=I2092,Y2092&lt;=J2092,Y2092&gt;X2092),"通过","2/3级时间无效")))))</f>
        <v/>
      </c>
    </row>
    <row r="2093">
      <c r="A2093" s="45" t="inlineStr">
        <is>
          <t>VQ-051</t>
        </is>
      </c>
      <c r="B2093" s="52" t="inlineStr">
        <is>
          <t>压力锅快速排气时手和脸应该避开什么位置？</t>
        </is>
      </c>
      <c r="C2093" s="45" t="inlineStr">
        <is>
          <t>zh-CN</t>
        </is>
      </c>
      <c r="D2093" s="45" t="inlineStr">
        <is>
          <t>Pressure Cooker</t>
        </is>
      </c>
      <c r="E2093" s="45" t="inlineStr">
        <is>
          <t>safety</t>
        </is>
      </c>
      <c r="F2093" s="45" t="inlineStr">
        <is>
          <t>source_disjoint_test</t>
        </is>
      </c>
      <c r="G2093" s="45" t="inlineStr">
        <is>
          <t>pressure-011-scene-0017</t>
        </is>
      </c>
      <c r="H2093" s="45" t="inlineStr">
        <is>
          <t>pressure-011</t>
        </is>
      </c>
      <c r="I2093" s="59" t="inlineStr">
        <is>
          <t>136.67</t>
        </is>
      </c>
      <c r="J2093" s="59" t="inlineStr">
        <is>
          <t>143.744</t>
        </is>
      </c>
      <c r="K2093" s="45" t="inlineStr">
        <is>
          <t>items/pressure-011-scene-0017/clip.mp4</t>
        </is>
      </c>
      <c r="L2093" s="45" t="inlineStr">
        <is>
          <t>items/pressure-011-scene-0017/thumbnail.jpg</t>
        </is>
      </c>
      <c r="M2093" s="52" t="inlineStr">
        <is>
          <t>ASR: our pork has been keeping warm in the Instapot so now we're gonna go ahead and open the Instapot and that delicious smell has just filled the room and take
VLM: Visual summary: A person in a white coat and black gloves is opening the lid of a stainless steel pressure cooker on a metal countertop in a kitchen.
视觉摘要: 一名穿着白色外套和黑色手套的人正在厨房的金属台面上打开一个不锈钢压力锅的盖子。
Visible product: Pressure Cooker
Visible components: stainless steel pressure cooker; black lid; digital display; green cutting board; metal spoon; metal countertop; oven; metal cart
Visible actions: opening the lid of the pressure cooker
Visible states: lid being lifted off the pressure cooker</t>
        </is>
      </c>
      <c r="N2093" s="45" t="inlineStr">
        <is>
          <t>3</t>
        </is>
      </c>
      <c r="O2093" s="45" t="inlineStr">
        <is>
          <t>1</t>
        </is>
      </c>
      <c r="P2093" s="59" t="str"/>
      <c r="Q2093" s="59" t="str"/>
      <c r="R2093" s="52" t="inlineStr">
        <is>
          <t>The scene shows a person opening the lid of a pressure cooker, but there is no visual or spoken evidence indicating where hands or face should be positioned relative to the steam or vent during rapid pressure release.</t>
        </is>
      </c>
      <c r="S2093" s="52" t="inlineStr">
        <is>
          <t>VLM</t>
        </is>
      </c>
      <c r="T2093" s="52" t="inlineStr">
        <is>
          <t>low</t>
        </is>
      </c>
      <c r="U2093" s="52" t="inlineStr">
        <is>
          <t>No safety instruction or visual cue regarding hand or face positioning during rapid pressure release is present in the evidence.</t>
        </is>
      </c>
      <c r="V2093" s="45" t="inlineStr">
        <is>
          <t>R1</t>
        </is>
      </c>
      <c r="W2093" s="46" t="inlineStr">
        <is>
          <t>1</t>
        </is>
      </c>
      <c r="X2093" s="60" t="n"/>
      <c r="Y2093" s="60" t="n"/>
      <c r="Z2093" s="46" t="inlineStr">
        <is>
          <t>no</t>
        </is>
      </c>
      <c r="AA2093" s="54" t="inlineStr">
        <is>
          <t>无快速排气及安全位置说明。</t>
        </is>
      </c>
      <c r="AB2093" s="54" t="n"/>
      <c r="AC2093" s="46" t="inlineStr">
        <is>
          <t>completed</t>
        </is>
      </c>
      <c r="AD2093" s="46" t="inlineStr">
        <is>
          <t>2026-07-28T01:55:19+08:00</t>
        </is>
      </c>
      <c r="AE2093" s="47">
        <f>IF(AC2093&lt;&gt;"completed","",IF(W2093=O2093,"no","yes"))</f>
        <v/>
      </c>
      <c r="AF2093" s="47">
        <f>IF(AC2093&lt;&gt;"completed","",IF(AND(X2093=P2093,Y2093=Q2093),"no","yes"))</f>
        <v/>
      </c>
      <c r="AG2093" s="47">
        <f>IF(AC2093&lt;&gt;"completed","待复核",IF(OR(W2093="",Z2093="",AA2093="",AD2093=""),"缺少必填项",IF(AND(OR(AE2093="yes",AF2093="yes"),AB2093=""),"修正原因缺失",IF(OR(W2093=0,W2093=1),IF(AND(X2093="",Y2093=""),"通过","0/1级时间应留空"),IF(AND(OR(W2093=2,W2093=3),X2093&lt;&gt;"",Y2093&lt;&gt;"",X2093&gt;=I2093,Y2093&lt;=J2093,Y2093&gt;X2093),"通过","2/3级时间无效")))))</f>
        <v/>
      </c>
    </row>
    <row r="2094">
      <c r="A2094" s="45" t="inlineStr">
        <is>
          <t>VQ-051</t>
        </is>
      </c>
      <c r="B2094" s="52" t="inlineStr">
        <is>
          <t>压力锅快速排气时手和脸应该避开什么位置？</t>
        </is>
      </c>
      <c r="C2094" s="45" t="inlineStr">
        <is>
          <t>zh-CN</t>
        </is>
      </c>
      <c r="D2094" s="45" t="inlineStr">
        <is>
          <t>Pressure Cooker</t>
        </is>
      </c>
      <c r="E2094" s="45" t="inlineStr">
        <is>
          <t>safety</t>
        </is>
      </c>
      <c r="F2094" s="45" t="inlineStr">
        <is>
          <t>source_disjoint_test</t>
        </is>
      </c>
      <c r="G2094" s="45" t="inlineStr">
        <is>
          <t>pressure-037-scene-0014</t>
        </is>
      </c>
      <c r="H2094" s="45" t="inlineStr">
        <is>
          <t>pressure-037</t>
        </is>
      </c>
      <c r="I2094" s="59" t="inlineStr">
        <is>
          <t>77.731</t>
        </is>
      </c>
      <c r="J2094" s="59" t="inlineStr">
        <is>
          <t>80.234</t>
        </is>
      </c>
      <c r="K2094" s="45" t="inlineStr">
        <is>
          <t>items/pressure-037-scene-0014/clip.mp4</t>
        </is>
      </c>
      <c r="L2094" s="45" t="inlineStr">
        <is>
          <t>items/pressure-037-scene-0014/thumbnail.jpg</t>
        </is>
      </c>
      <c r="M2094" s="52" t="inlineStr">
        <is>
          <t>OCR: INSIDE RICKS
VLM: Visual summary: A hand is pressing a button on an Instant Pot pressure cooker, which displays a digital timer reading '48'.
视觉摘要: 一只手正在按压一个显示数字计时器为“48”的Instant Pot压力锅的按钮。
Visible product: Instant Pot
Visible components: digital display; control panel; buttons; hand; pressure cooker body
Visible actions: pressing a button
Visible states: digital display showing '48'; button being pressed</t>
        </is>
      </c>
      <c r="N2094" s="45" t="inlineStr">
        <is>
          <t>4</t>
        </is>
      </c>
      <c r="O2094" s="45" t="inlineStr">
        <is>
          <t>0</t>
        </is>
      </c>
      <c r="P2094" s="59" t="str"/>
      <c r="Q2094" s="59" t="str"/>
      <c r="R2094" s="52" t="inlineStr">
        <is>
          <t>The scene shows a hand pressing a button on a pressure cooker with a timer reading '48', but provides no visual, spoken, or OCR evidence about avoiding specific positions during rapid pressure release.</t>
        </is>
      </c>
      <c r="S2094" s="52" t="inlineStr">
        <is>
          <t>VLM</t>
        </is>
      </c>
      <c r="T2094" s="52" t="inlineStr">
        <is>
          <t>low</t>
        </is>
      </c>
      <c r="U2094" s="52" t="inlineStr">
        <is>
          <t>No safety-related information or visual cues about hand or face positioning during rapid pressure release are present.</t>
        </is>
      </c>
      <c r="V2094" s="45" t="inlineStr">
        <is>
          <t>R1</t>
        </is>
      </c>
      <c r="W2094" s="46" t="inlineStr">
        <is>
          <t>0</t>
        </is>
      </c>
      <c r="X2094" s="60" t="n"/>
      <c r="Y2094" s="60" t="n"/>
      <c r="Z2094" s="46" t="inlineStr">
        <is>
          <t>no</t>
        </is>
      </c>
      <c r="AA2094" s="54" t="inlineStr">
        <is>
          <t>全部6帧为按钮操作和时间数字切换，无快速排气安全事项内容。</t>
        </is>
      </c>
      <c r="AB2094" s="54" t="n"/>
      <c r="AC2094" s="46" t="inlineStr">
        <is>
          <t>completed</t>
        </is>
      </c>
      <c r="AD2094" s="46" t="inlineStr">
        <is>
          <t>2026-07-28T02:00:15+08:00</t>
        </is>
      </c>
      <c r="AE2094" s="47">
        <f>IF(AC2094&lt;&gt;"completed","",IF(W2094=O2094,"no","yes"))</f>
        <v/>
      </c>
      <c r="AF2094" s="47">
        <f>IF(AC2094&lt;&gt;"completed","",IF(AND(X2094=P2094,Y2094=Q2094),"no","yes"))</f>
        <v/>
      </c>
      <c r="AG2094" s="47">
        <f>IF(AC2094&lt;&gt;"completed","待复核",IF(OR(W2094="",Z2094="",AA2094="",AD2094=""),"缺少必填项",IF(AND(OR(AE2094="yes",AF2094="yes"),AB2094=""),"修正原因缺失",IF(OR(W2094=0,W2094=1),IF(AND(X2094="",Y2094=""),"通过","0/1级时间应留空"),IF(AND(OR(W2094=2,W2094=3),X2094&lt;&gt;"",Y2094&lt;&gt;"",X2094&gt;=I2094,Y2094&lt;=J2094,Y2094&gt;X2094),"通过","2/3级时间无效")))))</f>
        <v/>
      </c>
    </row>
    <row r="2095">
      <c r="A2095" s="45" t="inlineStr">
        <is>
          <t>VQ-051</t>
        </is>
      </c>
      <c r="B2095" s="52" t="inlineStr">
        <is>
          <t>压力锅快速排气时手和脸应该避开什么位置？</t>
        </is>
      </c>
      <c r="C2095" s="45" t="inlineStr">
        <is>
          <t>zh-CN</t>
        </is>
      </c>
      <c r="D2095" s="45" t="inlineStr">
        <is>
          <t>Pressure Cooker</t>
        </is>
      </c>
      <c r="E2095" s="45" t="inlineStr">
        <is>
          <t>safety</t>
        </is>
      </c>
      <c r="F2095" s="45" t="inlineStr">
        <is>
          <t>source_disjoint_test</t>
        </is>
      </c>
      <c r="G2095" s="45" t="inlineStr">
        <is>
          <t>pressure-040-scene-0017</t>
        </is>
      </c>
      <c r="H2095" s="45" t="inlineStr">
        <is>
          <t>pressure-040</t>
        </is>
      </c>
      <c r="I2095" s="59" t="inlineStr">
        <is>
          <t>204.805</t>
        </is>
      </c>
      <c r="J2095" s="59" t="inlineStr">
        <is>
          <t>208.308</t>
        </is>
      </c>
      <c r="K2095" s="45" t="inlineStr">
        <is>
          <t>items/pressure-040-scene-0017/clip.mp4</t>
        </is>
      </c>
      <c r="L2095" s="45" t="inlineStr">
        <is>
          <t>items/pressure-040-scene-0017/thumbnail.jpg</t>
        </is>
      </c>
      <c r="M2095" s="52" t="inlineStr">
        <is>
          <t>ASR: That's good. And I'm adding a little bit more salt because we're doing a savory one. Love it.
OCR: PCTV PARK CITY TELEVISION
VLM: Visual summary: A person pours a liquid from a metal cup into a pressure cooker while another person smiles nearby.
视觉摘要: 一个人将液体从金属杯倒入压力锅，旁边另一个人在微笑。
Visible product: Pressure Cooker
Visible components: metal cup; pressure cooker; plate; PCTV logo
Visible actions: pouring liquid; smiling
Visible states: liquid being poured; person holding cup
Visual uncertainty: The full product name or model is not visible. The exact contents of the cup are not identifiable.</t>
        </is>
      </c>
      <c r="N2095" s="45" t="inlineStr">
        <is>
          <t>5</t>
        </is>
      </c>
      <c r="O2095" s="45" t="inlineStr">
        <is>
          <t>0</t>
        </is>
      </c>
      <c r="P2095" s="59" t="str"/>
      <c r="Q2095" s="59" t="str"/>
      <c r="R2095" s="52" t="inlineStr">
        <is>
          <t>The scene shows pouring liquid into a pressure cooker with no indication of pressure release, safety warnings, or hand/face positioning.</t>
        </is>
      </c>
      <c r="S2095" s="52" t="inlineStr">
        <is>
          <t>VLM|ASR|OCR</t>
        </is>
      </c>
      <c r="T2095" s="52" t="inlineStr">
        <is>
          <t>low</t>
        </is>
      </c>
      <c r="U2095" s="52" t="inlineStr">
        <is>
          <t>No evidence of pressure release action or safety instructions related to hand/face positioning.</t>
        </is>
      </c>
      <c r="V2095" s="45" t="inlineStr">
        <is>
          <t>R1</t>
        </is>
      </c>
      <c r="W2095" s="46" t="inlineStr">
        <is>
          <t>0</t>
        </is>
      </c>
      <c r="X2095" s="60" t="n"/>
      <c r="Y2095" s="60" t="n"/>
      <c r="Z2095" s="46" t="inlineStr">
        <is>
          <t>no</t>
        </is>
      </c>
      <c r="AA2095" s="54" t="inlineStr">
        <is>
          <t>第1-6帧（t=204.8s-208.3s）只有倒液体动作，没有快速排气安全提示。</t>
        </is>
      </c>
      <c r="AB2095" s="54" t="n"/>
      <c r="AC2095" s="46" t="inlineStr">
        <is>
          <t>completed</t>
        </is>
      </c>
      <c r="AD2095" s="46" t="inlineStr">
        <is>
          <t>2026-07-28T02:00:15+08:00</t>
        </is>
      </c>
      <c r="AE2095" s="47">
        <f>IF(AC2095&lt;&gt;"completed","",IF(W2095=O2095,"no","yes"))</f>
        <v/>
      </c>
      <c r="AF2095" s="47">
        <f>IF(AC2095&lt;&gt;"completed","",IF(AND(X2095=P2095,Y2095=Q2095),"no","yes"))</f>
        <v/>
      </c>
      <c r="AG2095" s="47">
        <f>IF(AC2095&lt;&gt;"completed","待复核",IF(OR(W2095="",Z2095="",AA2095="",AD2095=""),"缺少必填项",IF(AND(OR(AE2095="yes",AF2095="yes"),AB2095=""),"修正原因缺失",IF(OR(W2095=0,W2095=1),IF(AND(X2095="",Y2095=""),"通过","0/1级时间应留空"),IF(AND(OR(W2095=2,W2095=3),X2095&lt;&gt;"",Y2095&lt;&gt;"",X2095&gt;=I2095,Y2095&lt;=J2095,Y2095&gt;X2095),"通过","2/3级时间无效")))))</f>
        <v/>
      </c>
    </row>
    <row r="2096">
      <c r="A2096" s="45" t="inlineStr">
        <is>
          <t>VQ-051</t>
        </is>
      </c>
      <c r="B2096" s="52" t="inlineStr">
        <is>
          <t>压力锅快速排气时手和脸应该避开什么位置？</t>
        </is>
      </c>
      <c r="C2096" s="45" t="inlineStr">
        <is>
          <t>zh-CN</t>
        </is>
      </c>
      <c r="D2096" s="45" t="inlineStr">
        <is>
          <t>Pressure Cooker</t>
        </is>
      </c>
      <c r="E2096" s="45" t="inlineStr">
        <is>
          <t>safety</t>
        </is>
      </c>
      <c r="F2096" s="45" t="inlineStr">
        <is>
          <t>source_disjoint_test</t>
        </is>
      </c>
      <c r="G2096" s="45" t="inlineStr">
        <is>
          <t>pressure-011-scene-0023</t>
        </is>
      </c>
      <c r="H2096" s="45" t="inlineStr">
        <is>
          <t>pressure-011</t>
        </is>
      </c>
      <c r="I2096" s="59" t="inlineStr">
        <is>
          <t>177.144</t>
        </is>
      </c>
      <c r="J2096" s="59" t="inlineStr">
        <is>
          <t>200.567</t>
        </is>
      </c>
      <c r="K2096" s="45" t="inlineStr">
        <is>
          <t>items/pressure-011-scene-0023/clip.mp4</t>
        </is>
      </c>
      <c r="L2096" s="45" t="inlineStr">
        <is>
          <t>items/pressure-011-scene-0023/thumbnail.jpg</t>
        </is>
      </c>
      <c r="M2096" s="52" t="inlineStr">
        <is>
          <t>ASR: naturally. Little to no effort here. So we pulled our pork and now once the sauce that was in here originally is done sauteing, we'll then continue to throw our pork back in and then mix everything together and then we'll start serving it. We're going to quick release the pressure from here that way we can open this and once all the pressure is out we'll be able to open the Instapot. It It has a safety mechanism that doesn't allow you to open it
OCR: ODGIT BLODGITT BLODGET
VLM: Visual summary: A chef in a professional kitchen is handling a pressure cooker, with chopped meat on a cutting board and buns on a plate nearby.
视觉摘要: 一名厨师在专业厨房中操作压力锅，旁边放着砧板上的切碎肉和盘子里的面包。
Visible product: Pressure Cooker
Visible components: pressure cooker; green cutting board; white plate; buns; small bowl; tongs; chef's hat; chef's uniform; black gloves
Visible actions: chef opening the pressure cooker lid; chef holding the pressure cooker lid
Visible states: meat chopped on cutting board; buns on plate; pressure cooker lid being lifted</t>
        </is>
      </c>
      <c r="N2096" s="45" t="inlineStr">
        <is>
          <t>6</t>
        </is>
      </c>
      <c r="O2096" s="45" t="inlineStr">
        <is>
          <t>1</t>
        </is>
      </c>
      <c r="P2096" s="59" t="str"/>
      <c r="Q2096" s="59" t="str"/>
      <c r="R2096" s="52" t="inlineStr">
        <is>
          <t>ASR mentions quick release of pressure and safety mechanism preventing opening while pressurized, but does not specify where hands or face should be positioned during release. VLM shows chef opening lid but no explicit avoidance behavior or warning shown.</t>
        </is>
      </c>
      <c r="S2096" s="52" t="inlineStr">
        <is>
          <t>ASR|VLM</t>
        </is>
      </c>
      <c r="T2096" s="52" t="inlineStr">
        <is>
          <t>low</t>
        </is>
      </c>
      <c r="U2096" s="52" t="inlineStr">
        <is>
          <t>No visual or spoken evidence indicates specific avoidance zones for hands or face during pressure release.</t>
        </is>
      </c>
      <c r="V2096" s="45" t="inlineStr">
        <is>
          <t>R1</t>
        </is>
      </c>
      <c r="W2096" s="46" t="inlineStr">
        <is>
          <t>1</t>
        </is>
      </c>
      <c r="X2096" s="60" t="n"/>
      <c r="Y2096" s="60" t="n"/>
      <c r="Z2096" s="46" t="inlineStr">
        <is>
          <t>no</t>
        </is>
      </c>
      <c r="AA2096" s="54" t="inlineStr">
        <is>
          <t>帧5(t=195.9s)显示戴黑手套的手握住压力锅盖把手，ASR提到快速泄压与安全机制；但画面未演示快速排气时手/脸应避开的具体位置或站位。</t>
        </is>
      </c>
      <c r="AB2096" s="54" t="n"/>
      <c r="AC2096" s="46" t="inlineStr">
        <is>
          <t>completed</t>
        </is>
      </c>
      <c r="AD2096" s="46" t="inlineStr">
        <is>
          <t>2026-07-28T02:00:15+08:00</t>
        </is>
      </c>
      <c r="AE2096" s="47">
        <f>IF(AC2096&lt;&gt;"completed","",IF(W2096=O2096,"no","yes"))</f>
        <v/>
      </c>
      <c r="AF2096" s="47">
        <f>IF(AC2096&lt;&gt;"completed","",IF(AND(X2096=P2096,Y2096=Q2096),"no","yes"))</f>
        <v/>
      </c>
      <c r="AG2096" s="47">
        <f>IF(AC2096&lt;&gt;"completed","待复核",IF(OR(W2096="",Z2096="",AA2096="",AD2096=""),"缺少必填项",IF(AND(OR(AE2096="yes",AF2096="yes"),AB2096=""),"修正原因缺失",IF(OR(W2096=0,W2096=1),IF(AND(X2096="",Y2096=""),"通过","0/1级时间应留空"),IF(AND(OR(W2096=2,W2096=3),X2096&lt;&gt;"",Y2096&lt;&gt;"",X2096&gt;=I2096,Y2096&lt;=J2096,Y2096&gt;X2096),"通过","2/3级时间无效")))))</f>
        <v/>
      </c>
    </row>
    <row r="2097">
      <c r="A2097" s="45" t="inlineStr">
        <is>
          <t>VQ-051</t>
        </is>
      </c>
      <c r="B2097" s="52" t="inlineStr">
        <is>
          <t>压力锅快速排气时手和脸应该避开什么位置？</t>
        </is>
      </c>
      <c r="C2097" s="45" t="inlineStr">
        <is>
          <t>zh-CN</t>
        </is>
      </c>
      <c r="D2097" s="45" t="inlineStr">
        <is>
          <t>Pressure Cooker</t>
        </is>
      </c>
      <c r="E2097" s="45" t="inlineStr">
        <is>
          <t>safety</t>
        </is>
      </c>
      <c r="F2097" s="45" t="inlineStr">
        <is>
          <t>source_disjoint_test</t>
        </is>
      </c>
      <c r="G2097" s="45" t="inlineStr">
        <is>
          <t>pressure-033-scene-0032</t>
        </is>
      </c>
      <c r="H2097" s="45" t="inlineStr">
        <is>
          <t>pressure-033</t>
        </is>
      </c>
      <c r="I2097" s="59" t="inlineStr">
        <is>
          <t>291.959</t>
        </is>
      </c>
      <c r="J2097" s="59" t="inlineStr">
        <is>
          <t>293.961</t>
        </is>
      </c>
      <c r="K2097" s="45" t="inlineStr">
        <is>
          <t>items/pressure-033-scene-0032/clip.mp4</t>
        </is>
      </c>
      <c r="L2097" s="45" t="inlineStr">
        <is>
          <t>items/pressure-033-scene-0032/thumbnail.jpg</t>
        </is>
      </c>
      <c r="M2097" s="52" t="inlineStr">
        <is>
          <t>ASR: and it's getting noisy. I have now reached my high pressure.
VLM: Visual summary: A close-up of a pressure cooker lid with a black handle and a small red and yellow knob on top, with blurred kitchen items in the background.
视觉摘要: 一个压力锅盖的特写，盖子上有黑色把手和一个红黄相间的小旋钮，背景模糊可见厨房物品。
Visible product: Pressure Cooker
Visible components: pressure cooker lid; black handle; small knob with red and yellow top
Visual uncertainty: Background items are out of focus and not clearly identifiable.</t>
        </is>
      </c>
      <c r="N2097" s="45" t="inlineStr">
        <is>
          <t>7</t>
        </is>
      </c>
      <c r="O2097" s="45" t="inlineStr">
        <is>
          <t>1</t>
        </is>
      </c>
      <c r="P2097" s="59" t="str"/>
      <c r="Q2097" s="59" t="str"/>
      <c r="R2097" s="52" t="inlineStr">
        <is>
          <t>The scene shows only the pressure cooker lid and handle, with no visible or audible indication of rapid steam release or safety instructions regarding hand and face positioning.</t>
        </is>
      </c>
      <c r="S2097" s="52" t="inlineStr">
        <is>
          <t>VLM</t>
        </is>
      </c>
      <c r="T2097" s="52" t="inlineStr">
        <is>
          <t>low</t>
        </is>
      </c>
      <c r="U2097" s="52" t="inlineStr">
        <is>
          <t>No evidence of steam release, hand or face positioning, or safety warnings is present in the visual or audio content.</t>
        </is>
      </c>
      <c r="V2097" s="45" t="inlineStr">
        <is>
          <t>R1</t>
        </is>
      </c>
      <c r="W2097" s="46" t="inlineStr">
        <is>
          <t>1</t>
        </is>
      </c>
      <c r="X2097" s="60" t="n"/>
      <c r="Y2097" s="60" t="n"/>
      <c r="Z2097" s="46" t="inlineStr">
        <is>
          <t>no</t>
        </is>
      </c>
      <c r="AA2097" s="54" t="inlineStr">
        <is>
          <t>第1–6帧（t=292.0–294.0s）均为锅盖静态特写，未出现快速排气蒸汽及手脸应避开的位置演示。</t>
        </is>
      </c>
      <c r="AB2097" s="54" t="n"/>
      <c r="AC2097" s="46" t="inlineStr">
        <is>
          <t>completed</t>
        </is>
      </c>
      <c r="AD2097" s="46" t="inlineStr">
        <is>
          <t>2026-07-28T01:55:19+08:00</t>
        </is>
      </c>
      <c r="AE2097" s="47">
        <f>IF(AC2097&lt;&gt;"completed","",IF(W2097=O2097,"no","yes"))</f>
        <v/>
      </c>
      <c r="AF2097" s="47">
        <f>IF(AC2097&lt;&gt;"completed","",IF(AND(X2097=P2097,Y2097=Q2097),"no","yes"))</f>
        <v/>
      </c>
      <c r="AG2097" s="47">
        <f>IF(AC2097&lt;&gt;"completed","待复核",IF(OR(W2097="",Z2097="",AA2097="",AD2097=""),"缺少必填项",IF(AND(OR(AE2097="yes",AF2097="yes"),AB2097=""),"修正原因缺失",IF(OR(W2097=0,W2097=1),IF(AND(X2097="",Y2097=""),"通过","0/1级时间应留空"),IF(AND(OR(W2097=2,W2097=3),X2097&lt;&gt;"",Y2097&lt;&gt;"",X2097&gt;=I2097,Y2097&lt;=J2097,Y2097&gt;X2097),"通过","2/3级时间无效")))))</f>
        <v/>
      </c>
    </row>
    <row r="2098">
      <c r="A2098" s="45" t="inlineStr">
        <is>
          <t>VQ-051</t>
        </is>
      </c>
      <c r="B2098" s="52" t="inlineStr">
        <is>
          <t>压力锅快速排气时手和脸应该避开什么位置？</t>
        </is>
      </c>
      <c r="C2098" s="45" t="inlineStr">
        <is>
          <t>zh-CN</t>
        </is>
      </c>
      <c r="D2098" s="45" t="inlineStr">
        <is>
          <t>Pressure Cooker</t>
        </is>
      </c>
      <c r="E2098" s="45" t="inlineStr">
        <is>
          <t>safety</t>
        </is>
      </c>
      <c r="F2098" s="45" t="inlineStr">
        <is>
          <t>source_disjoint_test</t>
        </is>
      </c>
      <c r="G2098" s="45" t="inlineStr">
        <is>
          <t>pressure-011-scene-0019</t>
        </is>
      </c>
      <c r="H2098" s="45" t="inlineStr">
        <is>
          <t>pressure-011</t>
        </is>
      </c>
      <c r="I2098" s="59" t="inlineStr">
        <is>
          <t>147.147</t>
        </is>
      </c>
      <c r="J2098" s="59" t="inlineStr">
        <is>
          <t>159.76</t>
        </is>
      </c>
      <c r="K2098" s="45" t="inlineStr">
        <is>
          <t>items/pressure-011-scene-0019/clip.mp4</t>
        </is>
      </c>
      <c r="L2098" s="45" t="inlineStr">
        <is>
          <t>items/pressure-011-scene-0019/thumbnail.jpg</t>
        </is>
      </c>
      <c r="M2098" s="52" t="inlineStr">
        <is>
          <t>ASR: open the Instapot and that delicious smell has just filled the room and take out this pork and place it on our cutting board and then we're gonna close the Instapot there we go and then we're gonna click on saute and while that's
OCR: BLODDI
VLM: Visual summary: A person in a chef's uniform and black gloves removes a cooked meat roast from a pressure cooker and places it on a green cutting board.
视觉摘要: 一名穿着厨师服、戴着黑色手套的人从压力锅中取出一块煮熟的肉，放在绿色砧板上。
Visible product: Pressure Cooker
Visible components: pressure cooker; green cutting board; fork; chef's uniform; black gloves; metal countertop
Visible actions: removing meat from pressure cooker; placing meat on cutting board; closing pressure cooker lid
Visible states: meat roast cooked; pressure cooker lid open then closed</t>
        </is>
      </c>
      <c r="N2098" s="45" t="inlineStr">
        <is>
          <t>8</t>
        </is>
      </c>
      <c r="O2098" s="45" t="inlineStr">
        <is>
          <t>0</t>
        </is>
      </c>
      <c r="P2098" s="59" t="str"/>
      <c r="Q2098" s="59" t="str"/>
      <c r="R2098" s="52" t="inlineStr">
        <is>
          <t>The scene shows meat being removed from a pressure cooker after cooking, with no visual or spoken evidence of rapid pressure release, hand or face positioning, or safety precautions.</t>
        </is>
      </c>
      <c r="S2098" s="52" t="inlineStr">
        <is>
          <t>VLM</t>
        </is>
      </c>
      <c r="T2098" s="52" t="inlineStr">
        <is>
          <t>low</t>
        </is>
      </c>
      <c r="U2098" s="52" t="inlineStr">
        <is>
          <t>No evidence of rapid pressure release or safety instructions related to hand/face positioning during such an action.</t>
        </is>
      </c>
      <c r="V2098" s="45" t="inlineStr">
        <is>
          <t>R1</t>
        </is>
      </c>
      <c r="W2098" s="46" t="n">
        <v>1</v>
      </c>
      <c r="X2098" s="60" t="n"/>
      <c r="Y2098" s="60" t="n"/>
      <c r="Z2098" s="46" t="inlineStr">
        <is>
          <t>no</t>
        </is>
      </c>
      <c r="AA2098" s="54" t="inlineStr">
        <is>
          <t>全部6帧为烹饪后取肉场景，无快速排气操作或安全注意事项的任何内容。</t>
        </is>
      </c>
      <c r="AB2098" s="54" t="inlineStr">
        <is>
          <t>第三轮仲裁修正：R1原记录 等级=0 时间=[None,None] 泄漏=no → 仲裁 等级=1 时间=[None,None] 泄漏=no。理由：烹饪后取肉场景中压力锅产品清晰可见，但无快速排气操作或安全注意事项，按规范应为1级，采纳复核方意见。</t>
        </is>
      </c>
      <c r="AC2098" s="46" t="inlineStr">
        <is>
          <t>completed</t>
        </is>
      </c>
      <c r="AD2098" s="46" t="inlineStr">
        <is>
          <t>2026-07-28T20:35:21+08:00</t>
        </is>
      </c>
      <c r="AE2098" s="47">
        <f>IF(AC2098&lt;&gt;"completed","",IF(W2098=O2098,"no","yes"))</f>
        <v/>
      </c>
      <c r="AF2098" s="47">
        <f>IF(AC2098&lt;&gt;"completed","",IF(AND(X2098=P2098,Y2098=Q2098),"no","yes"))</f>
        <v/>
      </c>
      <c r="AG2098" s="47">
        <f>IF(AC2098&lt;&gt;"completed","待复核",IF(OR(W2098="",Z2098="",AA2098="",AD2098=""),"缺少必填项",IF(AND(OR(AE2098="yes",AF2098="yes"),AB2098=""),"修正原因缺失",IF(OR(W2098=0,W2098=1),IF(AND(X2098="",Y2098=""),"通过","0/1级时间应留空"),IF(AND(OR(W2098=2,W2098=3),X2098&lt;&gt;"",Y2098&lt;&gt;"",X2098&gt;=I2098,Y2098&lt;=J2098,Y2098&gt;X2098),"通过","2/3级时间无效")))))</f>
        <v/>
      </c>
    </row>
    <row r="2099">
      <c r="A2099" s="45" t="inlineStr">
        <is>
          <t>VQ-051</t>
        </is>
      </c>
      <c r="B2099" s="52" t="inlineStr">
        <is>
          <t>压力锅快速排气时手和脸应该避开什么位置？</t>
        </is>
      </c>
      <c r="C2099" s="45" t="inlineStr">
        <is>
          <t>zh-CN</t>
        </is>
      </c>
      <c r="D2099" s="45" t="inlineStr">
        <is>
          <t>Pressure Cooker</t>
        </is>
      </c>
      <c r="E2099" s="45" t="inlineStr">
        <is>
          <t>safety</t>
        </is>
      </c>
      <c r="F2099" s="45" t="inlineStr">
        <is>
          <t>source_disjoint_test</t>
        </is>
      </c>
      <c r="G2099" s="45" t="inlineStr">
        <is>
          <t>pressure-037-scene-0004</t>
        </is>
      </c>
      <c r="H2099" s="45" t="inlineStr">
        <is>
          <t>pressure-037</t>
        </is>
      </c>
      <c r="I2099" s="59" t="inlineStr">
        <is>
          <t>14.512</t>
        </is>
      </c>
      <c r="J2099" s="59" t="inlineStr">
        <is>
          <t>17.807</t>
        </is>
      </c>
      <c r="K2099" s="45" t="inlineStr">
        <is>
          <t>items/pressure-037-scene-0004/clip.mp4</t>
        </is>
      </c>
      <c r="L2099" s="45" t="inlineStr">
        <is>
          <t>items/pressure-037-scene-0004/thumbnail.jpg</t>
        </is>
      </c>
      <c r="M2099" s="52" t="inlineStr">
        <is>
          <t>OCR: INSIDER PICKS
VLM: Visual summary: A person is using a pressure cooker, placing eggs into a steamer basket inside it.
视觉摘要: 一个人正在使用压力锅，将鸡蛋放入锅内的蒸架中。
Visible product: Pressure Cooker
Visible components: pressure cooker; steamer basket; eggs; digital display; control panel; lid handle; glass measuring cup
Visible actions: person opening the pressure cooker lid; person placing eggs into the steamer basket
Visible states: pressure cooker lid is open; eggs are being placed in the steamer basket
Visible warnings: CAUTION; Wipe En Danger</t>
        </is>
      </c>
      <c r="N2099" s="45" t="inlineStr">
        <is>
          <t>9</t>
        </is>
      </c>
      <c r="O2099" s="45" t="inlineStr">
        <is>
          <t>0</t>
        </is>
      </c>
      <c r="P2099" s="59" t="str"/>
      <c r="Q2099" s="59" t="str"/>
      <c r="R2099" s="52" t="inlineStr">
        <is>
          <t>The scene shows a person placing eggs into a steamer basket inside a pressure cooker with the lid open, but there is no visual, spoken, or OCR evidence about hand or face positioning during rapid pressure release.</t>
        </is>
      </c>
      <c r="S2099" s="52" t="inlineStr">
        <is>
          <t>VLM</t>
        </is>
      </c>
      <c r="T2099" s="52" t="inlineStr">
        <is>
          <t>low</t>
        </is>
      </c>
      <c r="U2099" s="52" t="inlineStr">
        <is>
          <t>No evidence of rapid pressure release or safety positioning of hands or face is present.</t>
        </is>
      </c>
      <c r="V2099" s="45" t="inlineStr">
        <is>
          <t>R1</t>
        </is>
      </c>
      <c r="W2099" s="46" t="inlineStr">
        <is>
          <t>0</t>
        </is>
      </c>
      <c r="X2099" s="60" t="n"/>
      <c r="Y2099" s="60" t="n"/>
      <c r="Z2099" s="46" t="inlineStr">
        <is>
          <t>no</t>
        </is>
      </c>
      <c r="AA2099" s="54" t="inlineStr">
        <is>
          <t>画面中没有快速排气操作及手脸避让的安全提示。</t>
        </is>
      </c>
      <c r="AB2099" s="54" t="n"/>
      <c r="AC2099" s="46" t="inlineStr">
        <is>
          <t>completed</t>
        </is>
      </c>
      <c r="AD2099" s="46" t="inlineStr">
        <is>
          <t>2026-07-28T01:55:19+08:00</t>
        </is>
      </c>
      <c r="AE2099" s="47">
        <f>IF(AC2099&lt;&gt;"completed","",IF(W2099=O2099,"no","yes"))</f>
        <v/>
      </c>
      <c r="AF2099" s="47">
        <f>IF(AC2099&lt;&gt;"completed","",IF(AND(X2099=P2099,Y2099=Q2099),"no","yes"))</f>
        <v/>
      </c>
      <c r="AG2099" s="47">
        <f>IF(AC2099&lt;&gt;"completed","待复核",IF(OR(W2099="",Z2099="",AA2099="",AD2099=""),"缺少必填项",IF(AND(OR(AE2099="yes",AF2099="yes"),AB2099=""),"修正原因缺失",IF(OR(W2099=0,W2099=1),IF(AND(X2099="",Y2099=""),"通过","0/1级时间应留空"),IF(AND(OR(W2099=2,W2099=3),X2099&lt;&gt;"",Y2099&lt;&gt;"",X2099&gt;=I2099,Y2099&lt;=J2099,Y2099&gt;X2099),"通过","2/3级时间无效")))))</f>
        <v/>
      </c>
    </row>
    <row r="2100">
      <c r="A2100" s="45" t="inlineStr">
        <is>
          <t>VQ-051</t>
        </is>
      </c>
      <c r="B2100" s="52" t="inlineStr">
        <is>
          <t>压力锅快速排气时手和脸应该避开什么位置？</t>
        </is>
      </c>
      <c r="C2100" s="45" t="inlineStr">
        <is>
          <t>zh-CN</t>
        </is>
      </c>
      <c r="D2100" s="45" t="inlineStr">
        <is>
          <t>Pressure Cooker</t>
        </is>
      </c>
      <c r="E2100" s="45" t="inlineStr">
        <is>
          <t>safety</t>
        </is>
      </c>
      <c r="F2100" s="45" t="inlineStr">
        <is>
          <t>source_disjoint_test</t>
        </is>
      </c>
      <c r="G2100" s="45" t="inlineStr">
        <is>
          <t>pressure-010-scene-0001</t>
        </is>
      </c>
      <c r="H2100" s="45" t="inlineStr">
        <is>
          <t>pressure-010</t>
        </is>
      </c>
      <c r="I2100" s="59" t="inlineStr">
        <is>
          <t>0.0</t>
        </is>
      </c>
      <c r="J2100" s="59" t="inlineStr">
        <is>
          <t>16.75</t>
        </is>
      </c>
      <c r="K2100" s="45" t="inlineStr">
        <is>
          <t>items/pressure-010-scene-0001/clip.mp4</t>
        </is>
      </c>
      <c r="L2100" s="45" t="inlineStr">
        <is>
          <t>items/pressure-010-scene-0001/thumbnail.jpg</t>
        </is>
      </c>
      <c r="M2100" s="52" t="inlineStr">
        <is>
          <t>ASR: Hi, I'm Dylan Ferguson. Macaroni and cheese is a staple in every college kid's diet, but everyone seems to use either the cups or the box variety. You don't need to do that because with the same amount of time and same amount of effort you can just make your own homemade mac and cheese. Ingredients required for this
OCR: HyVeo ELBoW MACARONI ENRICHED PROOLCT NETNTBOZOLBGN
VLM: Visual summary: A person stands behind a counter with various food items and a pressure cooker, gesturing and handling products.
视觉摘要: 一个人站在摆放着各种食品和压力锅的柜台后，做手势并处理产品。
Visible product: Pressure Cooker
Visible components: pressure cooker; box; can; measuring cup; bowl; spoon; mug; TV screen
Visible actions: person gesturing with hands; person picking up a can; person placing a can down</t>
        </is>
      </c>
      <c r="N2100" s="45" t="inlineStr">
        <is>
          <t>10</t>
        </is>
      </c>
      <c r="O2100" s="45" t="inlineStr">
        <is>
          <t>0</t>
        </is>
      </c>
      <c r="P2100" s="59" t="str"/>
      <c r="Q2100" s="59" t="str"/>
      <c r="R2100" s="52" t="inlineStr">
        <is>
          <t>The scene shows a person handling food items and a pressure cooker but does not show or mention any safety instructions regarding steam venting or hand/face positioning during pressure cooker operation.</t>
        </is>
      </c>
      <c r="S2100" s="52" t="inlineStr">
        <is>
          <t>VLM</t>
        </is>
      </c>
      <c r="T2100" s="52" t="inlineStr">
        <is>
          <t>low</t>
        </is>
      </c>
      <c r="U2100" s="52" t="inlineStr">
        <is>
          <t>No evidence of safety-related content or specific actions related to pressure cooker steam release.</t>
        </is>
      </c>
      <c r="V2100" s="45" t="inlineStr">
        <is>
          <t>R1</t>
        </is>
      </c>
      <c r="W2100" s="46" t="n">
        <v>1</v>
      </c>
      <c r="X2100" s="60" t="n"/>
      <c r="Y2100" s="60" t="n"/>
      <c r="Z2100" s="46" t="inlineStr">
        <is>
          <t>no</t>
        </is>
      </c>
      <c r="AA2100" s="54" t="inlineStr">
        <is>
          <t>第1-6帧（t=0.0s-16.7s）压力锅在背景中，主讲人处理食材，没有快速排气安全提示。</t>
        </is>
      </c>
      <c r="AB2100" s="54" t="inlineStr">
        <is>
          <t>AI=0→R1=1：压力锅确实出现在画面背景中，但未演示 query 所问的快速排气安全位置。 | 第三轮仲裁复核：维持R1原判（等级/时间/泄漏均确认无误）。</t>
        </is>
      </c>
      <c r="AC2100" s="46" t="inlineStr">
        <is>
          <t>completed</t>
        </is>
      </c>
      <c r="AD2100" s="46" t="inlineStr">
        <is>
          <t>2026-07-28T20:35:21+08:00</t>
        </is>
      </c>
      <c r="AE2100" s="47">
        <f>IF(AC2100&lt;&gt;"completed","",IF(W2100=O2100,"no","yes"))</f>
        <v/>
      </c>
      <c r="AF2100" s="47">
        <f>IF(AC2100&lt;&gt;"completed","",IF(AND(X2100=P2100,Y2100=Q2100),"no","yes"))</f>
        <v/>
      </c>
      <c r="AG2100" s="47">
        <f>IF(AC2100&lt;&gt;"completed","待复核",IF(OR(W2100="",Z2100="",AA2100="",AD2100=""),"缺少必填项",IF(AND(OR(AE2100="yes",AF2100="yes"),AB2100=""),"修正原因缺失",IF(OR(W2100=0,W2100=1),IF(AND(X2100="",Y2100=""),"通过","0/1级时间应留空"),IF(AND(OR(W2100=2,W2100=3),X2100&lt;&gt;"",Y2100&lt;&gt;"",X2100&gt;=I2100,Y2100&lt;=J2100,Y2100&gt;X2100),"通过","2/3级时间无效")))))</f>
        <v/>
      </c>
    </row>
    <row r="2101">
      <c r="A2101" s="45" t="inlineStr">
        <is>
          <t>VQ-051</t>
        </is>
      </c>
      <c r="B2101" s="52" t="inlineStr">
        <is>
          <t>压力锅快速排气时手和脸应该避开什么位置？</t>
        </is>
      </c>
      <c r="C2101" s="45" t="inlineStr">
        <is>
          <t>zh-CN</t>
        </is>
      </c>
      <c r="D2101" s="45" t="inlineStr">
        <is>
          <t>Pressure Cooker</t>
        </is>
      </c>
      <c r="E2101" s="45" t="inlineStr">
        <is>
          <t>safety</t>
        </is>
      </c>
      <c r="F2101" s="45" t="inlineStr">
        <is>
          <t>source_disjoint_test</t>
        </is>
      </c>
      <c r="G2101" s="45" t="inlineStr">
        <is>
          <t>pressure-036-scene-0009</t>
        </is>
      </c>
      <c r="H2101" s="45" t="inlineStr">
        <is>
          <t>pressure-036</t>
        </is>
      </c>
      <c r="I2101" s="59" t="inlineStr">
        <is>
          <t>99.333</t>
        </is>
      </c>
      <c r="J2101" s="59" t="inlineStr">
        <is>
          <t>109.343</t>
        </is>
      </c>
      <c r="K2101" s="45" t="inlineStr">
        <is>
          <t>items/pressure-036-scene-0009/clip.mp4</t>
        </is>
      </c>
      <c r="L2101" s="45" t="inlineStr">
        <is>
          <t>items/pressure-036-scene-0009/thumbnail.jpg</t>
        </is>
      </c>
      <c r="M2101" s="52" t="inlineStr">
        <is>
          <t>ASR: So then the lid, pretty standard. You've got a vent and a lock, and then it has the little pop-up indicator to let you know when it is pressurized. It's got a very large display right here.
VLM: Visual summary: A person is handling the lid of a black pressure cooker on a kitchen counter.
视觉摘要: 一个人正在操作厨房台面上一个黑色压力锅的锅盖。
Visible product: Pressure Cooker
Visible components: pressure cooker; lid; control panel; knob; red button; red silicone gloves; kitchen counter; wooden cabinets
Visible actions: person holding lid; person adjusting lid
Visible states: lid partially open; red indicator light illuminated
Visual uncertainty: The brand name on the pressure cooker is not clearly visible.</t>
        </is>
      </c>
      <c r="N2101" s="45" t="inlineStr">
        <is>
          <t>11</t>
        </is>
      </c>
      <c r="O2101" s="45" t="inlineStr">
        <is>
          <t>1</t>
        </is>
      </c>
      <c r="P2101" s="59" t="str"/>
      <c r="Q2101" s="59" t="str"/>
      <c r="R2101" s="52" t="inlineStr">
        <is>
          <t>The scene shows a person handling the lid of a pressure cooker with a visible red indicator light, but no visual or spoken evidence indicates where hands or face should be positioned during rapid pressure release.</t>
        </is>
      </c>
      <c r="S2101" s="52" t="inlineStr">
        <is>
          <t>VLM|ASR</t>
        </is>
      </c>
      <c r="T2101" s="52" t="inlineStr">
        <is>
          <t>low</t>
        </is>
      </c>
      <c r="U2101" s="52" t="inlineStr">
        <is>
          <t>No evidence addresses safety positioning during rapid pressure release.</t>
        </is>
      </c>
      <c r="V2101" s="45" t="inlineStr">
        <is>
          <t>R1</t>
        </is>
      </c>
      <c r="W2101" s="46" t="inlineStr">
        <is>
          <t>1</t>
        </is>
      </c>
      <c r="X2101" s="60" t="n"/>
      <c r="Y2101" s="60" t="n"/>
      <c r="Z2101" s="46" t="inlineStr">
        <is>
          <t>no</t>
        </is>
      </c>
      <c r="AA2101" s="54" t="inlineStr">
        <is>
          <t>场景为锅盖部件介绍，无快速排气操作演示，也无关于手和脸应避开排气口方向的安全站位说明。</t>
        </is>
      </c>
      <c r="AB2101" s="54" t="n"/>
      <c r="AC2101" s="46" t="inlineStr">
        <is>
          <t>completed</t>
        </is>
      </c>
      <c r="AD2101" s="46" t="inlineStr">
        <is>
          <t>2026-07-28T01:55:19+08:00</t>
        </is>
      </c>
      <c r="AE2101" s="47">
        <f>IF(AC2101&lt;&gt;"completed","",IF(W2101=O2101,"no","yes"))</f>
        <v/>
      </c>
      <c r="AF2101" s="47">
        <f>IF(AC2101&lt;&gt;"completed","",IF(AND(X2101=P2101,Y2101=Q2101),"no","yes"))</f>
        <v/>
      </c>
      <c r="AG2101" s="47">
        <f>IF(AC2101&lt;&gt;"completed","待复核",IF(OR(W2101="",Z2101="",AA2101="",AD2101=""),"缺少必填项",IF(AND(OR(AE2101="yes",AF2101="yes"),AB2101=""),"修正原因缺失",IF(OR(W2101=0,W2101=1),IF(AND(X2101="",Y2101=""),"通过","0/1级时间应留空"),IF(AND(OR(W2101=2,W2101=3),X2101&lt;&gt;"",Y2101&lt;&gt;"",X2101&gt;=I2101,Y2101&lt;=J2101,Y2101&gt;X2101),"通过","2/3级时间无效")))))</f>
        <v/>
      </c>
    </row>
    <row r="2102">
      <c r="A2102" s="45" t="inlineStr">
        <is>
          <t>VQ-051</t>
        </is>
      </c>
      <c r="B2102" s="52" t="inlineStr">
        <is>
          <t>压力锅快速排气时手和脸应该避开什么位置？</t>
        </is>
      </c>
      <c r="C2102" s="45" t="inlineStr">
        <is>
          <t>zh-CN</t>
        </is>
      </c>
      <c r="D2102" s="45" t="inlineStr">
        <is>
          <t>Pressure Cooker</t>
        </is>
      </c>
      <c r="E2102" s="45" t="inlineStr">
        <is>
          <t>safety</t>
        </is>
      </c>
      <c r="F2102" s="45" t="inlineStr">
        <is>
          <t>source_disjoint_test</t>
        </is>
      </c>
      <c r="G2102" s="45" t="inlineStr">
        <is>
          <t>pressure-020-scene-0004</t>
        </is>
      </c>
      <c r="H2102" s="45" t="inlineStr">
        <is>
          <t>pressure-020</t>
        </is>
      </c>
      <c r="I2102" s="59" t="inlineStr">
        <is>
          <t>105.939</t>
        </is>
      </c>
      <c r="J2102" s="59" t="inlineStr">
        <is>
          <t>120.988</t>
        </is>
      </c>
      <c r="K2102" s="45" t="inlineStr">
        <is>
          <t>items/pressure-020-scene-0004/clip.mp4</t>
        </is>
      </c>
      <c r="L2102" s="45" t="inlineStr">
        <is>
          <t>items/pressure-020-scene-0004/thumbnail.jpg</t>
        </is>
      </c>
      <c r="M2102" s="52" t="inlineStr">
        <is>
          <t>ASR: now some people say you should do this until the water is clear i've found that as long as you do it until it's relatively clear it's still pretty stick free i usually just rinse it twice i'm just
VLM: Visual summary: A person is rinsing rice in a metal bowl under running water in a kitchen sink, then draining the rice through a strainer.
视觉摘要: 一个人在厨房水槽里用流水冲洗碗中的米，然后将米通过滤网沥干。
Visible product: Pressure Cooker
Visible components: metal bowl; strainer; kitchen sink; faucet; granite countertop
Visible actions: rinsing rice; draining rice through strainer
Visible states: water running; rice being rinsed; rice being drained
Visual uncertainty: The specific model or brand of the pressure cooker is not visible. The exact type of rice is not identifiable.</t>
        </is>
      </c>
      <c r="N2102" s="45" t="inlineStr">
        <is>
          <t>12</t>
        </is>
      </c>
      <c r="O2102" s="45" t="inlineStr">
        <is>
          <t>0</t>
        </is>
      </c>
      <c r="P2102" s="59" t="str"/>
      <c r="Q2102" s="59" t="str"/>
      <c r="R2102" s="52" t="inlineStr">
        <is>
          <t>The scene shows rinsing rice in a bowl and strainer, with no pressure cooker or related safety actions visible.</t>
        </is>
      </c>
      <c r="S2102" s="52" t="inlineStr">
        <is>
          <t>VLM</t>
        </is>
      </c>
      <c r="T2102" s="52" t="inlineStr">
        <is>
          <t>low</t>
        </is>
      </c>
      <c r="U2102" s="52" t="inlineStr">
        <is>
          <t>No evidence of pressure cooker operation or safety-related behavior during rapid pressure release.</t>
        </is>
      </c>
      <c r="V2102" s="45" t="inlineStr">
        <is>
          <t>R1</t>
        </is>
      </c>
      <c r="W2102" s="46" t="inlineStr">
        <is>
          <t>0</t>
        </is>
      </c>
      <c r="X2102" s="60" t="n"/>
      <c r="Y2102" s="60" t="n"/>
      <c r="Z2102" s="46" t="inlineStr">
        <is>
          <t>no</t>
        </is>
      </c>
      <c r="AA2102" s="54" t="inlineStr">
        <is>
          <t>6帧均为洗米沥水（t=105.9–121.0s），与压力锅快速排气安全无关。</t>
        </is>
      </c>
      <c r="AB2102" s="54" t="n"/>
      <c r="AC2102" s="46" t="inlineStr">
        <is>
          <t>completed</t>
        </is>
      </c>
      <c r="AD2102" s="46" t="inlineStr">
        <is>
          <t>2026-07-28T02:00:15+08:00</t>
        </is>
      </c>
      <c r="AE2102" s="47">
        <f>IF(AC2102&lt;&gt;"completed","",IF(W2102=O2102,"no","yes"))</f>
        <v/>
      </c>
      <c r="AF2102" s="47">
        <f>IF(AC2102&lt;&gt;"completed","",IF(AND(X2102=P2102,Y2102=Q2102),"no","yes"))</f>
        <v/>
      </c>
      <c r="AG2102" s="47">
        <f>IF(AC2102&lt;&gt;"completed","待复核",IF(OR(W2102="",Z2102="",AA2102="",AD2102=""),"缺少必填项",IF(AND(OR(AE2102="yes",AF2102="yes"),AB2102=""),"修正原因缺失",IF(OR(W2102=0,W2102=1),IF(AND(X2102="",Y2102=""),"通过","0/1级时间应留空"),IF(AND(OR(W2102=2,W2102=3),X2102&lt;&gt;"",Y2102&lt;&gt;"",X2102&gt;=I2102,Y2102&lt;=J2102,Y2102&gt;X2102),"通过","2/3级时间无效")))))</f>
        <v/>
      </c>
    </row>
    <row r="2103">
      <c r="A2103" s="45" t="inlineStr">
        <is>
          <t>VQ-051</t>
        </is>
      </c>
      <c r="B2103" s="52" t="inlineStr">
        <is>
          <t>压力锅快速排气时手和脸应该避开什么位置？</t>
        </is>
      </c>
      <c r="C2103" s="45" t="inlineStr">
        <is>
          <t>zh-CN</t>
        </is>
      </c>
      <c r="D2103" s="45" t="inlineStr">
        <is>
          <t>Pressure Cooker</t>
        </is>
      </c>
      <c r="E2103" s="45" t="inlineStr">
        <is>
          <t>safety</t>
        </is>
      </c>
      <c r="F2103" s="45" t="inlineStr">
        <is>
          <t>source_disjoint_test</t>
        </is>
      </c>
      <c r="G2103" s="45" t="inlineStr">
        <is>
          <t>pressure-033-scene-0071</t>
        </is>
      </c>
      <c r="H2103" s="45" t="inlineStr">
        <is>
          <t>pressure-033</t>
        </is>
      </c>
      <c r="I2103" s="59" t="inlineStr">
        <is>
          <t>827.427</t>
        </is>
      </c>
      <c r="J2103" s="59" t="inlineStr">
        <is>
          <t>829.696</t>
        </is>
      </c>
      <c r="K2103" s="45" t="inlineStr">
        <is>
          <t>items/pressure-033-scene-0071/clip.mp4</t>
        </is>
      </c>
      <c r="L2103" s="45" t="inlineStr">
        <is>
          <t>items/pressure-033-scene-0071/thumbnail.jpg</t>
        </is>
      </c>
      <c r="M2103" s="52" t="inlineStr">
        <is>
          <t>ASR: or turn the lid upside down for easy storage. You can wash the pot in the
VLM: Visual summary: A hand holds a stainless steel pressure cooker with a lid, positioned over a stovetop with other pots visible.
视觉摘要: 一只手拿着一个不锈钢压力锅，锅盖在上，放在炉灶上，旁边还有其他锅具。
Visible product: Pressure Cooker
Visible components: stainless steel pressure cooker; lid; handle; stovetop; other pots
Visible actions: hand holding pressure cooker</t>
        </is>
      </c>
      <c r="N2103" s="45" t="inlineStr">
        <is>
          <t>13</t>
        </is>
      </c>
      <c r="O2103" s="45" t="inlineStr">
        <is>
          <t>0</t>
        </is>
      </c>
      <c r="P2103" s="59" t="str"/>
      <c r="Q2103" s="59" t="str"/>
      <c r="R2103" s="52" t="inlineStr">
        <is>
          <t>The scene shows a hand holding the pressure cooker over a stovetop, with no visual or spoken evidence of rapid steam release, safety warnings, or avoidance zones for hands and face.</t>
        </is>
      </c>
      <c r="S2103" s="52" t="inlineStr">
        <is>
          <t>VLM</t>
        </is>
      </c>
      <c r="T2103" s="52" t="inlineStr">
        <is>
          <t>low</t>
        </is>
      </c>
      <c r="U2103" s="52" t="inlineStr">
        <is>
          <t>No evidence of rapid steam release or safety instructions related to hand and face positioning during pressure release.</t>
        </is>
      </c>
      <c r="V2103" s="45" t="inlineStr">
        <is>
          <t>R1</t>
        </is>
      </c>
      <c r="W2103" s="46" t="inlineStr">
        <is>
          <t>1</t>
        </is>
      </c>
      <c r="X2103" s="60" t="n"/>
      <c r="Y2103" s="60" t="n"/>
      <c r="Z2103" s="46" t="inlineStr">
        <is>
          <t>no</t>
        </is>
      </c>
      <c r="AA2103" s="54" t="inlineStr">
        <is>
          <t>全部6帧（t=827.4s–829.7s）为手持不锈钢压力锅锅盖特写，画面中无蒸汽排放动作、无安全警示信息、无任何关于快速排气时手脸避让位置的内容。</t>
        </is>
      </c>
      <c r="AB2103" s="54" t="inlineStr">
        <is>
          <t>AI=0→R1=1：压力锅锅盖被手持展示、产品明确出现，但完全未涉及快速排气或安全避让话题。</t>
        </is>
      </c>
      <c r="AC2103" s="46" t="inlineStr">
        <is>
          <t>completed</t>
        </is>
      </c>
      <c r="AD2103" s="46" t="inlineStr">
        <is>
          <t>2026-07-28T02:12:44+08:00</t>
        </is>
      </c>
      <c r="AE2103" s="47">
        <f>IF(AC2103&lt;&gt;"completed","",IF(W2103=O2103,"no","yes"))</f>
        <v/>
      </c>
      <c r="AF2103" s="47">
        <f>IF(AC2103&lt;&gt;"completed","",IF(AND(X2103=P2103,Y2103=Q2103),"no","yes"))</f>
        <v/>
      </c>
      <c r="AG2103" s="47">
        <f>IF(AC2103&lt;&gt;"completed","待复核",IF(OR(W2103="",Z2103="",AA2103="",AD2103=""),"缺少必填项",IF(AND(OR(AE2103="yes",AF2103="yes"),AB2103=""),"修正原因缺失",IF(OR(W2103=0,W2103=1),IF(AND(X2103="",Y2103=""),"通过","0/1级时间应留空"),IF(AND(OR(W2103=2,W2103=3),X2103&lt;&gt;"",Y2103&lt;&gt;"",X2103&gt;=I2103,Y2103&lt;=J2103,Y2103&gt;X2103),"通过","2/3级时间无效")))))</f>
        <v/>
      </c>
    </row>
    <row r="2104">
      <c r="A2104" s="45" t="inlineStr">
        <is>
          <t>VQ-051</t>
        </is>
      </c>
      <c r="B2104" s="52" t="inlineStr">
        <is>
          <t>压力锅快速排气时手和脸应该避开什么位置？</t>
        </is>
      </c>
      <c r="C2104" s="45" t="inlineStr">
        <is>
          <t>zh-CN</t>
        </is>
      </c>
      <c r="D2104" s="45" t="inlineStr">
        <is>
          <t>Pressure Cooker</t>
        </is>
      </c>
      <c r="E2104" s="45" t="inlineStr">
        <is>
          <t>safety</t>
        </is>
      </c>
      <c r="F2104" s="45" t="inlineStr">
        <is>
          <t>source_disjoint_test</t>
        </is>
      </c>
      <c r="G2104" s="45" t="inlineStr">
        <is>
          <t>pressure-026-scene-0001</t>
        </is>
      </c>
      <c r="H2104" s="45" t="inlineStr">
        <is>
          <t>pressure-026</t>
        </is>
      </c>
      <c r="I2104" s="59" t="inlineStr">
        <is>
          <t>0.0</t>
        </is>
      </c>
      <c r="J2104" s="59" t="inlineStr">
        <is>
          <t>9.576</t>
        </is>
      </c>
      <c r="K2104" s="45" t="inlineStr">
        <is>
          <t>items/pressure-026-scene-0001/clip.mp4</t>
        </is>
      </c>
      <c r="L2104" s="45" t="inlineStr">
        <is>
          <t>items/pressure-026-scene-0001/thumbnail.jpg</t>
        </is>
      </c>
      <c r="M2104" s="52" t="inlineStr">
        <is>
          <t>OCR: WELCOME TO THE DIARY OF AN ARCADE EMPLOYEE VIDCAST FEATURING ACTIVISION'S PRESSURE COOKER (1983)
VLM: Visual summary: A title card for a video cast about an arcade employee, featuring Activision's 1983 game 'Pressure Cooker'.
视觉摘要: 一个关于街机员工的视频播客标题卡，介绍1983年Activision出品的游戏《压力锅》。
Visible product: Pressure Cooker
Visible components: text; neon-style font; black background; glowing blue lines
Visual uncertainty: The frames are static title cards; no physical product or its components are shown.</t>
        </is>
      </c>
      <c r="N2104" s="45" t="inlineStr">
        <is>
          <t>14</t>
        </is>
      </c>
      <c r="O2104" s="45" t="inlineStr">
        <is>
          <t>0</t>
        </is>
      </c>
      <c r="P2104" s="59" t="str"/>
      <c r="Q2104" s="59" t="str"/>
      <c r="R2104" s="52" t="inlineStr">
        <is>
          <t>The visible content is a title card for a video about an arcade game titled 'Pressure Cooker' (1983), not a physical pressure cooker product or safety instructions. No physical product, safety guidance, or relevant visual/auditory evidence is present.</t>
        </is>
      </c>
      <c r="S2104" s="52" t="inlineStr">
        <is>
          <t>VLM</t>
        </is>
      </c>
      <c r="T2104" s="52" t="inlineStr">
        <is>
          <t>low</t>
        </is>
      </c>
      <c r="U2104" s="52" t="inlineStr">
        <is>
          <t>The evidence clearly shows a video game title card, not a physical pressure cooker or safety-related content.</t>
        </is>
      </c>
      <c r="V2104" s="45" t="inlineStr">
        <is>
          <t>R1</t>
        </is>
      </c>
      <c r="W2104" s="46" t="inlineStr">
        <is>
          <t>0</t>
        </is>
      </c>
      <c r="X2104" s="60" t="n"/>
      <c r="Y2104" s="60" t="n"/>
      <c r="Z2104" s="46" t="inlineStr">
        <is>
          <t>no</t>
        </is>
      </c>
      <c r="AA2104" s="54" t="inlineStr">
        <is>
          <t>画面为1983年Activision游戏《Pressure Cooker》的标题卡，6帧均未出现实体压力锅或快速排气安全演示。</t>
        </is>
      </c>
      <c r="AB2104" s="54" t="n"/>
      <c r="AC2104" s="46" t="inlineStr">
        <is>
          <t>completed</t>
        </is>
      </c>
      <c r="AD2104" s="46" t="inlineStr">
        <is>
          <t>2026-07-28T01:55:19+08:00</t>
        </is>
      </c>
      <c r="AE2104" s="47">
        <f>IF(AC2104&lt;&gt;"completed","",IF(W2104=O2104,"no","yes"))</f>
        <v/>
      </c>
      <c r="AF2104" s="47">
        <f>IF(AC2104&lt;&gt;"completed","",IF(AND(X2104=P2104,Y2104=Q2104),"no","yes"))</f>
        <v/>
      </c>
      <c r="AG2104" s="47">
        <f>IF(AC2104&lt;&gt;"completed","待复核",IF(OR(W2104="",Z2104="",AA2104="",AD2104=""),"缺少必填项",IF(AND(OR(AE2104="yes",AF2104="yes"),AB2104=""),"修正原因缺失",IF(OR(W2104=0,W2104=1),IF(AND(X2104="",Y2104=""),"通过","0/1级时间应留空"),IF(AND(OR(W2104=2,W2104=3),X2104&lt;&gt;"",Y2104&lt;&gt;"",X2104&gt;=I2104,Y2104&lt;=J2104,Y2104&gt;X2104),"通过","2/3级时间无效")))))</f>
        <v/>
      </c>
    </row>
    <row r="2105">
      <c r="A2105" s="45" t="inlineStr">
        <is>
          <t>VQ-051</t>
        </is>
      </c>
      <c r="B2105" s="52" t="inlineStr">
        <is>
          <t>压力锅快速排气时手和脸应该避开什么位置？</t>
        </is>
      </c>
      <c r="C2105" s="45" t="inlineStr">
        <is>
          <t>zh-CN</t>
        </is>
      </c>
      <c r="D2105" s="45" t="inlineStr">
        <is>
          <t>Pressure Cooker</t>
        </is>
      </c>
      <c r="E2105" s="45" t="inlineStr">
        <is>
          <t>safety</t>
        </is>
      </c>
      <c r="F2105" s="45" t="inlineStr">
        <is>
          <t>source_disjoint_test</t>
        </is>
      </c>
      <c r="G2105" s="45" t="inlineStr">
        <is>
          <t>pressure-036-scene-0011</t>
        </is>
      </c>
      <c r="H2105" s="45" t="inlineStr">
        <is>
          <t>pressure-036</t>
        </is>
      </c>
      <c r="I2105" s="59" t="inlineStr">
        <is>
          <t>118.819</t>
        </is>
      </c>
      <c r="J2105" s="59" t="inlineStr">
        <is>
          <t>174.675</t>
        </is>
      </c>
      <c r="K2105" s="45" t="inlineStr">
        <is>
          <t>items/pressure-036-scene-0011/clip.mp4</t>
        </is>
      </c>
      <c r="L2105" s="45" t="inlineStr">
        <is>
          <t>items/pressure-036-scene-0011/thumbnail.jpg</t>
        </is>
      </c>
      <c r="M2105" s="52" t="inlineStr">
        <is>
          <t>ASR: of the camera that I have right here so whereas a lot of pressure cookers have a bunch of buttons around the sides with presets this one has them listed right here and you can see I can just scroll through bean chili porridge cake eggs slow cook there's a rice setting basic pressure cook setting what's that one and say saute, steam, and yogurt. So a bunch of presets there. And sometimes the buttons with the little shiny, like you see, or even the black on white is a little hard for me to read. So I actually prefer a digital display. You can just tell on the screen, how much easier this is to read versus traditional buttons. So that is the biggest difference with this pressure cooker that I've seen so far. Other than that, it should just pressurize and cook. cook. So let's cook a couple of things. I'm going to turn this on to poultry. I'm just
OCR: Simionio 10: 15 Med -00 Cancel 00:30 Simíonio 04:001 00: 12 Cake 00:301 00:05 $0 P OFF
VLM: Visual summary: A person interacts with a black pressure cooker's control panel, adjusting settings and changing the displayed time.
视觉摘要: 一个人与黑色压力锅的控制面板互动，调整设置并更改显示时间。
Visible product: Pressure Cooker
Visible components: digital display; rotary knob; red Cancel button; Delay Start button; Pressure Level button; Taste button; icon buttons; Simfonio brand name
Visible actions: pointing at display; turning rotary knob
Visible states: display showing time 00:15; display showing time 00:12; display showing OFF</t>
        </is>
      </c>
      <c r="N2105" s="45" t="inlineStr">
        <is>
          <t>15</t>
        </is>
      </c>
      <c r="O2105" s="45" t="inlineStr">
        <is>
          <t>0</t>
        </is>
      </c>
      <c r="P2105" s="59" t="str"/>
      <c r="Q2105" s="59" t="str"/>
      <c r="R2105" s="52" t="inlineStr">
        <is>
          <t>The scene shows interaction with the pressure cooker's control panel and digital display, with no visual, spoken, or OCR evidence related to rapid pressure release, hand or face positioning, or safety during排气 (venting).</t>
        </is>
      </c>
      <c r="S2105" s="52" t="inlineStr">
        <is>
          <t>VLM</t>
        </is>
      </c>
      <c r="T2105" s="52" t="inlineStr">
        <is>
          <t>low</t>
        </is>
      </c>
      <c r="U2105" s="52" t="inlineStr">
        <is>
          <t>No evidence of rapid pressure release or safety instructions regarding hand/face positioning is present in the frozen evidence.</t>
        </is>
      </c>
      <c r="V2105" s="45" t="inlineStr">
        <is>
          <t>R1</t>
        </is>
      </c>
      <c r="W2105" s="46" t="inlineStr">
        <is>
          <t>0</t>
        </is>
      </c>
      <c r="X2105" s="60" t="n"/>
      <c r="Y2105" s="60" t="n"/>
      <c r="Z2105" s="46" t="inlineStr">
        <is>
          <t>no</t>
        </is>
      </c>
      <c r="AA2105" s="54" t="inlineStr">
        <is>
          <t>全部6帧为控制面板设置操作（旋钮和按键交互、时间值变化），无快速排气或安全注意事项内容。</t>
        </is>
      </c>
      <c r="AB2105" s="54" t="n"/>
      <c r="AC2105" s="46" t="inlineStr">
        <is>
          <t>completed</t>
        </is>
      </c>
      <c r="AD2105" s="46" t="inlineStr">
        <is>
          <t>2026-07-28T02:00:15+08:00</t>
        </is>
      </c>
      <c r="AE2105" s="47">
        <f>IF(AC2105&lt;&gt;"completed","",IF(W2105=O2105,"no","yes"))</f>
        <v/>
      </c>
      <c r="AF2105" s="47">
        <f>IF(AC2105&lt;&gt;"completed","",IF(AND(X2105=P2105,Y2105=Q2105),"no","yes"))</f>
        <v/>
      </c>
      <c r="AG2105" s="47">
        <f>IF(AC2105&lt;&gt;"completed","待复核",IF(OR(W2105="",Z2105="",AA2105="",AD2105=""),"缺少必填项",IF(AND(OR(AE2105="yes",AF2105="yes"),AB2105=""),"修正原因缺失",IF(OR(W2105=0,W2105=1),IF(AND(X2105="",Y2105=""),"通过","0/1级时间应留空"),IF(AND(OR(W2105=2,W2105=3),X2105&lt;&gt;"",Y2105&lt;&gt;"",X2105&gt;=I2105,Y2105&lt;=J2105,Y2105&gt;X2105),"通过","2/3级时间无效")))))</f>
        <v/>
      </c>
    </row>
    <row r="2106">
      <c r="A2106" s="45" t="inlineStr">
        <is>
          <t>VQ-051</t>
        </is>
      </c>
      <c r="B2106" s="52" t="inlineStr">
        <is>
          <t>压力锅快速排气时手和脸应该避开什么位置？</t>
        </is>
      </c>
      <c r="C2106" s="45" t="inlineStr">
        <is>
          <t>zh-CN</t>
        </is>
      </c>
      <c r="D2106" s="45" t="inlineStr">
        <is>
          <t>Pressure Cooker</t>
        </is>
      </c>
      <c r="E2106" s="45" t="inlineStr">
        <is>
          <t>safety</t>
        </is>
      </c>
      <c r="F2106" s="45" t="inlineStr">
        <is>
          <t>source_disjoint_test</t>
        </is>
      </c>
      <c r="G2106" s="45" t="inlineStr">
        <is>
          <t>pressure-012-scene-0017</t>
        </is>
      </c>
      <c r="H2106" s="45" t="inlineStr">
        <is>
          <t>pressure-012</t>
        </is>
      </c>
      <c r="I2106" s="59" t="inlineStr">
        <is>
          <t>62.462</t>
        </is>
      </c>
      <c r="J2106" s="59" t="inlineStr">
        <is>
          <t>66.133</t>
        </is>
      </c>
      <c r="K2106" s="45" t="inlineStr">
        <is>
          <t>items/pressure-012-scene-0017/clip.mp4</t>
        </is>
      </c>
      <c r="L2106" s="45" t="inlineStr">
        <is>
          <t>items/pressure-012-scene-0017/thumbnail.jpg</t>
        </is>
      </c>
      <c r="M2106" s="52" t="inlineStr">
        <is>
          <t>OCR: Ultra Start
VLM: Visual summary: A hand is placing the lid on a pressure cooker containing chicken pieces and sauce, which are being stirred with a spatula.
视觉摘要: 一只手正在将盖子盖上一个装有鸡肉块和酱汁的压力锅，锅内用锅铲搅拌。
Visible product: Pressure Cooker
Visible components: pressure cooker; lid; spatula; chicken pieces; sauce; garlic cloves; green onions
Visible actions: stirring; placing lid on pressure cooker
Visible states: chicken pieces coated in sauce; lid being closed</t>
        </is>
      </c>
      <c r="N2106" s="45" t="inlineStr">
        <is>
          <t>16</t>
        </is>
      </c>
      <c r="O2106" s="45" t="inlineStr">
        <is>
          <t>0</t>
        </is>
      </c>
      <c r="P2106" s="59" t="str"/>
      <c r="Q2106" s="59" t="str"/>
      <c r="R2106" s="52" t="inlineStr">
        <is>
          <t>The scene shows a hand placing the lid on the pressure cooker while stirring, with no indication of rapid pressure release or safety precautions related to hand or face positioning.</t>
        </is>
      </c>
      <c r="S2106" s="52" t="inlineStr">
        <is>
          <t>VLM</t>
        </is>
      </c>
      <c r="T2106" s="52" t="inlineStr">
        <is>
          <t>low</t>
        </is>
      </c>
      <c r="U2106" s="52" t="inlineStr">
        <is>
          <t>No evidence of pressure release, hand or face positioning, or safety instructions related to rapid exhaust.</t>
        </is>
      </c>
      <c r="V2106" s="45" t="inlineStr">
        <is>
          <t>R1</t>
        </is>
      </c>
      <c r="W2106" s="46" t="inlineStr">
        <is>
          <t>0</t>
        </is>
      </c>
      <c r="X2106" s="60" t="n"/>
      <c r="Y2106" s="60" t="n"/>
      <c r="Z2106" s="46" t="inlineStr">
        <is>
          <t>no</t>
        </is>
      </c>
      <c r="AA2106" s="54" t="inlineStr">
        <is>
          <t>6帧画面中没有快速排气动作、手/脸位置演示或任何安全提示画面。</t>
        </is>
      </c>
      <c r="AB2106" s="54" t="n"/>
      <c r="AC2106" s="46" t="inlineStr">
        <is>
          <t>completed</t>
        </is>
      </c>
      <c r="AD2106" s="46" t="inlineStr">
        <is>
          <t>2026-07-28T01:55:19+08:00</t>
        </is>
      </c>
      <c r="AE2106" s="47">
        <f>IF(AC2106&lt;&gt;"completed","",IF(W2106=O2106,"no","yes"))</f>
        <v/>
      </c>
      <c r="AF2106" s="47">
        <f>IF(AC2106&lt;&gt;"completed","",IF(AND(X2106=P2106,Y2106=Q2106),"no","yes"))</f>
        <v/>
      </c>
      <c r="AG2106" s="47">
        <f>IF(AC2106&lt;&gt;"completed","待复核",IF(OR(W2106="",Z2106="",AA2106="",AD2106=""),"缺少必填项",IF(AND(OR(AE2106="yes",AF2106="yes"),AB2106=""),"修正原因缺失",IF(OR(W2106=0,W2106=1),IF(AND(X2106="",Y2106=""),"通过","0/1级时间应留空"),IF(AND(OR(W2106=2,W2106=3),X2106&lt;&gt;"",Y2106&lt;&gt;"",X2106&gt;=I2106,Y2106&lt;=J2106,Y2106&gt;X2106),"通过","2/3级时间无效")))))</f>
        <v/>
      </c>
    </row>
    <row r="2107">
      <c r="A2107" s="45" t="inlineStr">
        <is>
          <t>VQ-051</t>
        </is>
      </c>
      <c r="B2107" s="52" t="inlineStr">
        <is>
          <t>压力锅快速排气时手和脸应该避开什么位置？</t>
        </is>
      </c>
      <c r="C2107" s="45" t="inlineStr">
        <is>
          <t>zh-CN</t>
        </is>
      </c>
      <c r="D2107" s="45" t="inlineStr">
        <is>
          <t>Pressure Cooker</t>
        </is>
      </c>
      <c r="E2107" s="45" t="inlineStr">
        <is>
          <t>safety</t>
        </is>
      </c>
      <c r="F2107" s="45" t="inlineStr">
        <is>
          <t>source_disjoint_test</t>
        </is>
      </c>
      <c r="G2107" s="45" t="inlineStr">
        <is>
          <t>pressure-033-scene-0034</t>
        </is>
      </c>
      <c r="H2107" s="45" t="inlineStr">
        <is>
          <t>pressure-033</t>
        </is>
      </c>
      <c r="I2107" s="59" t="inlineStr">
        <is>
          <t>307.407</t>
        </is>
      </c>
      <c r="J2107" s="59" t="inlineStr">
        <is>
          <t>309.676</t>
        </is>
      </c>
      <c r="K2107" s="45" t="inlineStr">
        <is>
          <t>items/pressure-033-scene-0034/clip.mp4</t>
        </is>
      </c>
      <c r="L2107" s="45" t="inlineStr">
        <is>
          <t>items/pressure-033-scene-0034/thumbnail.jpg</t>
        </is>
      </c>
      <c r="M2107" s="52" t="inlineStr">
        <is>
          <t>ASR: to happen is if you have a pressure regulator valve like the MultiRapid does, visibly you can see the level of pressure, but there's no more steam coming out, and it's virtually
VLM: Visual summary: A person's hand is interacting with the lid of a pressure cooker.
视觉摘要: 一个人的手正在与压力锅的锅盖互动。
Visible product: Pressure Cooker
Visible components: hand; pressure cooker lid; pressure cooker body; control knob
Visible actions: hand pressing or adjusting the lid
Visual uncertainty: The exact action being performed is ambiguous; the full context of the scene is not visible.</t>
        </is>
      </c>
      <c r="N2107" s="45" t="inlineStr">
        <is>
          <t>17</t>
        </is>
      </c>
      <c r="O2107" s="45" t="inlineStr">
        <is>
          <t>1</t>
        </is>
      </c>
      <c r="P2107" s="59" t="str"/>
      <c r="Q2107" s="59" t="str"/>
      <c r="R2107" s="52" t="inlineStr">
        <is>
          <t>The visual shows a hand interacting with the lid of a pressure cooker, but no explicit safety instruction or warning about avoiding specific positions during rapid steam release is visible or audible.</t>
        </is>
      </c>
      <c r="S2107" s="52" t="inlineStr">
        <is>
          <t>VLM</t>
        </is>
      </c>
      <c r="T2107" s="52" t="inlineStr">
        <is>
          <t>low</t>
        </is>
      </c>
      <c r="U2107" s="52" t="inlineStr">
        <is>
          <t>No text or spoken content addresses hand or face positioning during rapid pressure release.</t>
        </is>
      </c>
      <c r="V2107" s="45" t="inlineStr">
        <is>
          <t>R1</t>
        </is>
      </c>
      <c r="W2107" s="46" t="inlineStr">
        <is>
          <t>1</t>
        </is>
      </c>
      <c r="X2107" s="60" t="n"/>
      <c r="Y2107" s="60" t="n"/>
      <c r="Z2107" s="46" t="inlineStr">
        <is>
          <t>no</t>
        </is>
      </c>
      <c r="AA2107" s="54" t="inlineStr">
        <is>
          <t>6帧画面只显示手在锅盖压力调节阀附近操作，未展示快速排气动作，也无手脸应避开的位置提示。</t>
        </is>
      </c>
      <c r="AB2107" s="54" t="n"/>
      <c r="AC2107" s="46" t="inlineStr">
        <is>
          <t>completed</t>
        </is>
      </c>
      <c r="AD2107" s="46" t="inlineStr">
        <is>
          <t>2026-07-28T02:00:15+08:00</t>
        </is>
      </c>
      <c r="AE2107" s="47">
        <f>IF(AC2107&lt;&gt;"completed","",IF(W2107=O2107,"no","yes"))</f>
        <v/>
      </c>
      <c r="AF2107" s="47">
        <f>IF(AC2107&lt;&gt;"completed","",IF(AND(X2107=P2107,Y2107=Q2107),"no","yes"))</f>
        <v/>
      </c>
      <c r="AG2107" s="47">
        <f>IF(AC2107&lt;&gt;"completed","待复核",IF(OR(W2107="",Z2107="",AA2107="",AD2107=""),"缺少必填项",IF(AND(OR(AE2107="yes",AF2107="yes"),AB2107=""),"修正原因缺失",IF(OR(W2107=0,W2107=1),IF(AND(X2107="",Y2107=""),"通过","0/1级时间应留空"),IF(AND(OR(W2107=2,W2107=3),X2107&lt;&gt;"",Y2107&lt;&gt;"",X2107&gt;=I2107,Y2107&lt;=J2107,Y2107&gt;X2107),"通过","2/3级时间无效")))))</f>
        <v/>
      </c>
    </row>
    <row r="2108">
      <c r="A2108" s="45" t="inlineStr">
        <is>
          <t>VQ-051</t>
        </is>
      </c>
      <c r="B2108" s="52" t="inlineStr">
        <is>
          <t>压力锅快速排气时手和脸应该避开什么位置？</t>
        </is>
      </c>
      <c r="C2108" s="45" t="inlineStr">
        <is>
          <t>zh-CN</t>
        </is>
      </c>
      <c r="D2108" s="45" t="inlineStr">
        <is>
          <t>Pressure Cooker</t>
        </is>
      </c>
      <c r="E2108" s="45" t="inlineStr">
        <is>
          <t>safety</t>
        </is>
      </c>
      <c r="F2108" s="45" t="inlineStr">
        <is>
          <t>source_disjoint_test</t>
        </is>
      </c>
      <c r="G2108" s="45" t="inlineStr">
        <is>
          <t>pressure-010-scene-0006</t>
        </is>
      </c>
      <c r="H2108" s="45" t="inlineStr">
        <is>
          <t>pressure-010</t>
        </is>
      </c>
      <c r="I2108" s="59" t="inlineStr">
        <is>
          <t>147.915</t>
        </is>
      </c>
      <c r="J2108" s="59" t="inlineStr">
        <is>
          <t>182.549</t>
        </is>
      </c>
      <c r="K2108" s="45" t="inlineStr">
        <is>
          <t>items/pressure-010-scene-0006/clip.mp4</t>
        </is>
      </c>
      <c r="L2108" s="45" t="inlineStr">
        <is>
          <t>items/pressure-010-scene-0006/thumbnail.jpg</t>
        </is>
      </c>
      <c r="M2108" s="52" t="inlineStr">
        <is>
          <t>ASR: then you'll be set. Before we can open the pot we have to let it depressurize and to do that you'll just turn the knob here to venting and let all the steam rise out of the pot. Once we get the pot open we can go ahead and dump in the rest of our ingredients. You'll start with that 12 ounce can of evaporated milk and then put in two tablespoons of butter or your butter alternative and then go ahead and try to get out 1 quarter teaspoon of ground nutmeg. Here I struggle with it again same as the mustard. Eventually get it out though and it goes straight into the
OCR: LUSTANSS Irstart Gct E0OS 12 OZ EVAPORATED MILK Instart Get' 0006 E006 Irstort Gel 8008 1/4 TEASPOON GROUND NUTMEG Irstart Det
VLM: Visual summary: A person is preparing to use a pressure cooker by adding ingredients to it.
视觉摘要: 一个人正在准备使用压力锅，向其中添加食材。
Visible product: Pressure Cooker
Visible components: pressure cooker; digital display; control buttons; lid; can; measuring cups; spoon
Visible actions: pointing at a button on the lid; pouring from a can into the pressure cooker; placing a can on the counter
Visible states: pressure cooker lid is open; digital display shows time
Visual uncertainty: The exact text on the labels is not fully legible.</t>
        </is>
      </c>
      <c r="N2108" s="45" t="inlineStr">
        <is>
          <t>18</t>
        </is>
      </c>
      <c r="O2108" s="45" t="inlineStr">
        <is>
          <t>0</t>
        </is>
      </c>
      <c r="P2108" s="59" t="str"/>
      <c r="Q2108" s="59" t="str"/>
      <c r="R2108" s="52" t="inlineStr">
        <is>
          <t>The evidence describes adding ingredients and venting steam but does not mention hand or face positioning during rapid pressure release or any safety precautions.</t>
        </is>
      </c>
      <c r="S2108" s="52" t="inlineStr">
        <is>
          <t>VLM|ASR|OCR</t>
        </is>
      </c>
      <c r="T2108" s="52" t="inlineStr">
        <is>
          <t>low</t>
        </is>
      </c>
      <c r="U2108" s="52" t="inlineStr">
        <is>
          <t>No visual or spoken content addresses hand or face avoidance during pressure release.</t>
        </is>
      </c>
      <c r="V2108" s="45" t="inlineStr">
        <is>
          <t>R1</t>
        </is>
      </c>
      <c r="W2108" s="46" t="inlineStr">
        <is>
          <t>0</t>
        </is>
      </c>
      <c r="X2108" s="60" t="n"/>
      <c r="Y2108" s="60" t="n"/>
      <c r="Z2108" s="46" t="inlineStr">
        <is>
          <t>no</t>
        </is>
      </c>
      <c r="AA2108" s="54" t="inlineStr">
        <is>
          <t>6 帧无手/脸避让位置的安全讲解或演示。</t>
        </is>
      </c>
      <c r="AB2108" s="54" t="n"/>
      <c r="AC2108" s="46" t="inlineStr">
        <is>
          <t>completed</t>
        </is>
      </c>
      <c r="AD2108" s="46" t="inlineStr">
        <is>
          <t>2026-07-28T01:55:19+08:00</t>
        </is>
      </c>
      <c r="AE2108" s="47">
        <f>IF(AC2108&lt;&gt;"completed","",IF(W2108=O2108,"no","yes"))</f>
        <v/>
      </c>
      <c r="AF2108" s="47">
        <f>IF(AC2108&lt;&gt;"completed","",IF(AND(X2108=P2108,Y2108=Q2108),"no","yes"))</f>
        <v/>
      </c>
      <c r="AG2108" s="47">
        <f>IF(AC2108&lt;&gt;"completed","待复核",IF(OR(W2108="",Z2108="",AA2108="",AD2108=""),"缺少必填项",IF(AND(OR(AE2108="yes",AF2108="yes"),AB2108=""),"修正原因缺失",IF(OR(W2108=0,W2108=1),IF(AND(X2108="",Y2108=""),"通过","0/1级时间应留空"),IF(AND(OR(W2108=2,W2108=3),X2108&lt;&gt;"",Y2108&lt;&gt;"",X2108&gt;=I2108,Y2108&lt;=J2108,Y2108&gt;X2108),"通过","2/3级时间无效")))))</f>
        <v/>
      </c>
    </row>
    <row r="2109">
      <c r="A2109" s="45" t="inlineStr">
        <is>
          <t>VQ-051</t>
        </is>
      </c>
      <c r="B2109" s="52" t="inlineStr">
        <is>
          <t>压力锅快速排气时手和脸应该避开什么位置？</t>
        </is>
      </c>
      <c r="C2109" s="45" t="inlineStr">
        <is>
          <t>zh-CN</t>
        </is>
      </c>
      <c r="D2109" s="45" t="inlineStr">
        <is>
          <t>Pressure Cooker</t>
        </is>
      </c>
      <c r="E2109" s="45" t="inlineStr">
        <is>
          <t>safety</t>
        </is>
      </c>
      <c r="F2109" s="45" t="inlineStr">
        <is>
          <t>source_disjoint_test</t>
        </is>
      </c>
      <c r="G2109" s="45" t="inlineStr">
        <is>
          <t>pressure-027-scene-0029</t>
        </is>
      </c>
      <c r="H2109" s="45" t="inlineStr">
        <is>
          <t>pressure-027</t>
        </is>
      </c>
      <c r="I2109" s="59" t="inlineStr">
        <is>
          <t>332.733</t>
        </is>
      </c>
      <c r="J2109" s="59" t="inlineStr">
        <is>
          <t>345.045</t>
        </is>
      </c>
      <c r="K2109" s="45" t="inlineStr">
        <is>
          <t>items/pressure-027-scene-0029/clip.mp4</t>
        </is>
      </c>
      <c r="L2109" s="45" t="inlineStr">
        <is>
          <t>items/pressure-027-scene-0029/thumbnail.jpg</t>
        </is>
      </c>
      <c r="M2109" s="52" t="inlineStr">
        <is>
          <t>ASR: i'm going to put the top on and as always the top of the pressure cooker can give you some issues this is how we know that the steam is so you're going to check the pressure valve and make sure that it's closed otherwise it won't come up to pressure and it won't cook as fast as you'd like so let me ask you a question about the this pressure cooker and i i know the answer but
OCR: virginia this morning
VLM: Visual summary: A person in an apron is holding and pointing to the lid of a pressure cooker while standing in a kitchen.
视觉摘要: 一个人穿着围裙，手持并指着一个压力锅的锅盖，站在厨房里。
Visible product: Pressure Cooker
Visible components: pressure cooker; lid; apron; table; bowl; bottles; spatula; door; wall; sign
Visible actions: pointing at the lid; holding the lid
Visual uncertainty: The text on the sign is partially obscured and unreadable.</t>
        </is>
      </c>
      <c r="N2109" s="45" t="inlineStr">
        <is>
          <t>19</t>
        </is>
      </c>
      <c r="O2109" s="45" t="inlineStr">
        <is>
          <t>1</t>
        </is>
      </c>
      <c r="P2109" s="59" t="str"/>
      <c r="Q2109" s="59" t="str"/>
      <c r="R2109" s="52" t="inlineStr">
        <is>
          <t>The speaker discusses the top of the pressure cooker being potentially hazardous and checks the pressure valve, implying safety concerns around the lid area, but does not specify where hands and face should be avoided during rapid venting.</t>
        </is>
      </c>
      <c r="S2109" s="52" t="inlineStr">
        <is>
          <t>VLM|ASR</t>
        </is>
      </c>
      <c r="T2109" s="52" t="inlineStr">
        <is>
          <t>low</t>
        </is>
      </c>
      <c r="U2109" s="52" t="inlineStr">
        <is>
          <t>The evidence mentions the lid as a potential issue but does not explicitly state or visually demonstrate what to avoid during rapid exhaust.</t>
        </is>
      </c>
      <c r="V2109" s="45" t="inlineStr">
        <is>
          <t>R1</t>
        </is>
      </c>
      <c r="W2109" s="46" t="inlineStr">
        <is>
          <t>1</t>
        </is>
      </c>
      <c r="X2109" s="60" t="n"/>
      <c r="Y2109" s="60" t="n"/>
      <c r="Z2109" s="46" t="inlineStr">
        <is>
          <t>no</t>
        </is>
      </c>
      <c r="AA2109" s="54" t="inlineStr">
        <is>
          <t>未演示快速排气及手脸避让位置。</t>
        </is>
      </c>
      <c r="AB2109" s="54" t="n"/>
      <c r="AC2109" s="46" t="inlineStr">
        <is>
          <t>completed</t>
        </is>
      </c>
      <c r="AD2109" s="46" t="inlineStr">
        <is>
          <t>2026-07-28T01:55:19+08:00</t>
        </is>
      </c>
      <c r="AE2109" s="47">
        <f>IF(AC2109&lt;&gt;"completed","",IF(W2109=O2109,"no","yes"))</f>
        <v/>
      </c>
      <c r="AF2109" s="47">
        <f>IF(AC2109&lt;&gt;"completed","",IF(AND(X2109=P2109,Y2109=Q2109),"no","yes"))</f>
        <v/>
      </c>
      <c r="AG2109" s="47">
        <f>IF(AC2109&lt;&gt;"completed","待复核",IF(OR(W2109="",Z2109="",AA2109="",AD2109=""),"缺少必填项",IF(AND(OR(AE2109="yes",AF2109="yes"),AB2109=""),"修正原因缺失",IF(OR(W2109=0,W2109=1),IF(AND(X2109="",Y2109=""),"通过","0/1级时间应留空"),IF(AND(OR(W2109=2,W2109=3),X2109&lt;&gt;"",Y2109&lt;&gt;"",X2109&gt;=I2109,Y2109&lt;=J2109,Y2109&gt;X2109),"通过","2/3级时间无效")))))</f>
        <v/>
      </c>
    </row>
    <row r="2110">
      <c r="A2110" s="45" t="inlineStr">
        <is>
          <t>VQ-051</t>
        </is>
      </c>
      <c r="B2110" s="52" t="inlineStr">
        <is>
          <t>压力锅快速排气时手和脸应该避开什么位置？</t>
        </is>
      </c>
      <c r="C2110" s="45" t="inlineStr">
        <is>
          <t>zh-CN</t>
        </is>
      </c>
      <c r="D2110" s="45" t="inlineStr">
        <is>
          <t>Pressure Cooker</t>
        </is>
      </c>
      <c r="E2110" s="45" t="inlineStr">
        <is>
          <t>safety</t>
        </is>
      </c>
      <c r="F2110" s="45" t="inlineStr">
        <is>
          <t>source_disjoint_test</t>
        </is>
      </c>
      <c r="G2110" s="45" t="inlineStr">
        <is>
          <t>pressure-020-scene-0008</t>
        </is>
      </c>
      <c r="H2110" s="45" t="inlineStr">
        <is>
          <t>pressure-020</t>
        </is>
      </c>
      <c r="I2110" s="59" t="inlineStr">
        <is>
          <t>176.677</t>
        </is>
      </c>
      <c r="J2110" s="59" t="inlineStr">
        <is>
          <t>181.248</t>
        </is>
      </c>
      <c r="K2110" s="45" t="inlineStr">
        <is>
          <t>items/pressure-020-scene-0008/clip.mp4</t>
        </is>
      </c>
      <c r="L2110" s="45" t="inlineStr">
        <is>
          <t>items/pressure-020-scene-0008/thumbnail.jpg</t>
        </is>
      </c>
      <c r="M2110" s="52" t="inlineStr">
        <is>
          <t>ASR: for six minutes okay so it's done so I'm gonna go ahead and hit ah because we we wanna just let the steam out right away. Okay, so the rice is done.
VLM: Visual summary: A person in a red shirt is interacting with a stainless steel pressure cooker in a kitchen setting.
视觉摘要: 一个人穿着红色衬衫，在厨房环境中与一个不锈钢压力锅互动。
Visible product: Pressure Cooker
Visible components: stainless steel pot body; black lid; handle on lid; pressure release valve; white indicator tube
Visible actions: person's hand pressing down on the lid handle
Visible states: pressure cooker appears to be closed and sealed
Visual uncertainty: The exact model or brand of the pressure cooker is not visible. The person's full face and other body parts are not visible. The specific action being performed (e.g., locking, sealing, starting) is not fully clear from the frames.</t>
        </is>
      </c>
      <c r="N2110" s="45" t="inlineStr">
        <is>
          <t>20</t>
        </is>
      </c>
      <c r="O2110" s="45" t="inlineStr">
        <is>
          <t>1</t>
        </is>
      </c>
      <c r="P2110" s="59" t="str"/>
      <c r="Q2110" s="59" t="str"/>
      <c r="R2110" s="52" t="inlineStr">
        <is>
          <t>The visual evidence shows a person interacting with a pressure cooker, but does not show or mention any safety instruction regarding hand or face positioning during rapid steam release.</t>
        </is>
      </c>
      <c r="S2110" s="52" t="inlineStr">
        <is>
          <t>VLM</t>
        </is>
      </c>
      <c r="T2110" s="52" t="inlineStr">
        <is>
          <t>low</t>
        </is>
      </c>
      <c r="U2110" s="52" t="inlineStr">
        <is>
          <t>The scene shows interaction with the pressure cooker but lacks any visual or spoken evidence about avoiding specific positions during rapid steam release.</t>
        </is>
      </c>
      <c r="V2110" s="45" t="inlineStr">
        <is>
          <t>R1</t>
        </is>
      </c>
      <c r="W2110" s="46" t="inlineStr">
        <is>
          <t>0</t>
        </is>
      </c>
      <c r="X2110" s="60" t="n"/>
      <c r="Y2110" s="60" t="n"/>
      <c r="Z2110" s="46" t="inlineStr">
        <is>
          <t>no</t>
        </is>
      </c>
      <c r="AA2110" s="54" t="inlineStr">
        <is>
          <t>6 帧无手/脸避让位置讲解。</t>
        </is>
      </c>
      <c r="AB2110" s="54" t="inlineStr">
        <is>
          <t>AI=1→R1=0</t>
        </is>
      </c>
      <c r="AC2110" s="46" t="inlineStr">
        <is>
          <t>completed</t>
        </is>
      </c>
      <c r="AD2110" s="46" t="inlineStr">
        <is>
          <t>2026-07-28T01:55:19+08:00</t>
        </is>
      </c>
      <c r="AE2110" s="47">
        <f>IF(AC2110&lt;&gt;"completed","",IF(W2110=O2110,"no","yes"))</f>
        <v/>
      </c>
      <c r="AF2110" s="47">
        <f>IF(AC2110&lt;&gt;"completed","",IF(AND(X2110=P2110,Y2110=Q2110),"no","yes"))</f>
        <v/>
      </c>
      <c r="AG2110" s="47">
        <f>IF(AC2110&lt;&gt;"completed","待复核",IF(OR(W2110="",Z2110="",AA2110="",AD2110=""),"缺少必填项",IF(AND(OR(AE2110="yes",AF2110="yes"),AB2110=""),"修正原因缺失",IF(OR(W2110=0,W2110=1),IF(AND(X2110="",Y2110=""),"通过","0/1级时间应留空"),IF(AND(OR(W2110=2,W2110=3),X2110&lt;&gt;"",Y2110&lt;&gt;"",X2110&gt;=I2110,Y2110&lt;=J2110,Y2110&gt;X2110),"通过","2/3级时间无效")))))</f>
        <v/>
      </c>
    </row>
    <row r="2111">
      <c r="A2111" s="45" t="inlineStr">
        <is>
          <t>VQ-051</t>
        </is>
      </c>
      <c r="B2111" s="52" t="inlineStr">
        <is>
          <t>压力锅快速排气时手和脸应该避开什么位置？</t>
        </is>
      </c>
      <c r="C2111" s="45" t="inlineStr">
        <is>
          <t>zh-CN</t>
        </is>
      </c>
      <c r="D2111" s="45" t="inlineStr">
        <is>
          <t>Pressure Cooker</t>
        </is>
      </c>
      <c r="E2111" s="45" t="inlineStr">
        <is>
          <t>safety</t>
        </is>
      </c>
      <c r="F2111" s="45" t="inlineStr">
        <is>
          <t>source_disjoint_test</t>
        </is>
      </c>
      <c r="G2111" s="45" t="inlineStr">
        <is>
          <t>pressure-011-scene-0016</t>
        </is>
      </c>
      <c r="H2111" s="45" t="inlineStr">
        <is>
          <t>pressure-011</t>
        </is>
      </c>
      <c r="I2111" s="59" t="inlineStr">
        <is>
          <t>125.859</t>
        </is>
      </c>
      <c r="J2111" s="59" t="inlineStr">
        <is>
          <t>136.67</t>
        </is>
      </c>
      <c r="K2111" s="45" t="inlineStr">
        <is>
          <t>items/pressure-011-scene-0016/clip.mp4</t>
        </is>
      </c>
      <c r="L2111" s="45" t="inlineStr">
        <is>
          <t>items/pressure-011-scene-0016/thumbnail.jpg</t>
        </is>
      </c>
      <c r="M2111" s="52" t="inlineStr">
        <is>
          <t>ASR: If you need to make the rest of your meal or just relax, you can do all of that while using the Instapot. So we're back now after an hour. our pork has been keeping warm in the Instapot so now we're gonna go ahead and
OCR: BLODGETT
VLM: Visual summary: A chef in a professional kitchen stands behind a counter with ingredients and an Instant Pot pressure cooker. The first frame shows a close-up of the cooker's control panel, and subsequent frames show the chef interacting with the cooker and ingredients.
视觉摘要: 一位厨师站在专业厨房的台前，台面上摆放着食材和一个Instant Pot压力锅。第一帧是压力锅控制面板的特写，后续帧显示厨师与压力锅和食材互动。
Visible product: Pressure Cooker
Visible components: Instant Pot Duo Nova; digital display; control buttons; chef's uniform; chef's hat; green cutting board; raw meat; canned tomatoes; small bowls; pressure cooker; stainless steel kitchen equipment
Visible actions: chef standing; chef gesturing; chef pointing at pressure cooker
Visible states: digital display showing '0n'; pressure cooker lid closed
Visual uncertainty: The exact text on the chef's uniform is not fully legible. The specific contents of the small bowls are not clearly identifiable.</t>
        </is>
      </c>
      <c r="N2111" s="45" t="inlineStr">
        <is>
          <t>21</t>
        </is>
      </c>
      <c r="O2111" s="45" t="inlineStr">
        <is>
          <t>0</t>
        </is>
      </c>
      <c r="P2111" s="59" t="str"/>
      <c r="Q2111" s="59" t="str"/>
      <c r="R2111" s="52" t="inlineStr">
        <is>
          <t>The scene shows a chef interacting with an Instant Pot pressure cooker but does not depict or mention any rapid pressure release, nor does it show hand or face positioning relative to the cooker during such an action.</t>
        </is>
      </c>
      <c r="S2111" s="52" t="inlineStr">
        <is>
          <t>VLM</t>
        </is>
      </c>
      <c r="T2111" s="52" t="inlineStr">
        <is>
          <t>low</t>
        </is>
      </c>
      <c r="U2111" s="52" t="inlineStr">
        <is>
          <t>No evidence of rapid pressure release or safety positioning is present in the visual or audio content.</t>
        </is>
      </c>
      <c r="V2111" s="45" t="inlineStr">
        <is>
          <t>R1</t>
        </is>
      </c>
      <c r="W2111" s="46" t="n">
        <v>1</v>
      </c>
      <c r="X2111" s="60" t="n"/>
      <c r="Y2111" s="60" t="n"/>
      <c r="Z2111" s="46" t="inlineStr">
        <is>
          <t>no</t>
        </is>
      </c>
      <c r="AA2111" s="54" t="inlineStr">
        <is>
          <t>6帧均未出现快速排气阀操作及手、脸避让画面，仅展示厨师和通电整机（t=125.9s-136.7s）。</t>
        </is>
      </c>
      <c r="AB2111" s="54" t="inlineStr">
        <is>
          <t>第三轮仲裁修正：R1原记录 等级=0 时间=[None,None] 泄漏=no → 仲裁 等级=1 时间=[None,None] 泄漏=no。理由：Instant Pot整机清晰可见，但未出现快速排气阀操作及手脸避让画面，采纳复核方1级意见。</t>
        </is>
      </c>
      <c r="AC2111" s="46" t="inlineStr">
        <is>
          <t>completed</t>
        </is>
      </c>
      <c r="AD2111" s="46" t="inlineStr">
        <is>
          <t>2026-07-28T20:35:21+08:00</t>
        </is>
      </c>
      <c r="AE2111" s="47">
        <f>IF(AC2111&lt;&gt;"completed","",IF(W2111=O2111,"no","yes"))</f>
        <v/>
      </c>
      <c r="AF2111" s="47">
        <f>IF(AC2111&lt;&gt;"completed","",IF(AND(X2111=P2111,Y2111=Q2111),"no","yes"))</f>
        <v/>
      </c>
      <c r="AG2111" s="47">
        <f>IF(AC2111&lt;&gt;"completed","待复核",IF(OR(W2111="",Z2111="",AA2111="",AD2111=""),"缺少必填项",IF(AND(OR(AE2111="yes",AF2111="yes"),AB2111=""),"修正原因缺失",IF(OR(W2111=0,W2111=1),IF(AND(X2111="",Y2111=""),"通过","0/1级时间应留空"),IF(AND(OR(W2111=2,W2111=3),X2111&lt;&gt;"",Y2111&lt;&gt;"",X2111&gt;=I2111,Y2111&lt;=J2111,Y2111&gt;X2111),"通过","2/3级时间无效")))))</f>
        <v/>
      </c>
    </row>
    <row r="2112">
      <c r="A2112" s="45" t="inlineStr">
        <is>
          <t>VQ-051</t>
        </is>
      </c>
      <c r="B2112" s="52" t="inlineStr">
        <is>
          <t>压力锅快速排气时手和脸应该避开什么位置？</t>
        </is>
      </c>
      <c r="C2112" s="45" t="inlineStr">
        <is>
          <t>zh-CN</t>
        </is>
      </c>
      <c r="D2112" s="45" t="inlineStr">
        <is>
          <t>Pressure Cooker</t>
        </is>
      </c>
      <c r="E2112" s="45" t="inlineStr">
        <is>
          <t>safety</t>
        </is>
      </c>
      <c r="F2112" s="45" t="inlineStr">
        <is>
          <t>source_disjoint_test</t>
        </is>
      </c>
      <c r="G2112" s="45" t="inlineStr">
        <is>
          <t>pressure-011-scene-0014</t>
        </is>
      </c>
      <c r="H2112" s="45" t="inlineStr">
        <is>
          <t>pressure-011</t>
        </is>
      </c>
      <c r="I2112" s="59" t="inlineStr">
        <is>
          <t>102.302</t>
        </is>
      </c>
      <c r="J2112" s="59" t="inlineStr">
        <is>
          <t>123.357</t>
        </is>
      </c>
      <c r="K2112" s="45" t="inlineStr">
        <is>
          <t>items/pressure-011-scene-0014/clip.mp4</t>
        </is>
      </c>
      <c r="L2112" s="45" t="inlineStr">
        <is>
          <t>items/pressure-011-scene-0014/thumbnail.jpg</t>
        </is>
      </c>
      <c r="M2112" s="52" t="inlineStr">
        <is>
          <t>ASR: And we want it to be very tender. We're gonna turn it on and set it to an hour. And now that it's on an hour, we just have to wait to hear the beep. And you see the on signal. And now that our pressure cooker is on,
OCR: Instant Pot R Duo Nova Soup Broth Rice Meat 01:00 Stew Multigrain 9ean Nomal "hili Porridge Pressure Steam Keep Narm Yogurt Sauté Delay Start Cancel Cook @ 0.100 Bean Normal Chilli Hon Poultry Slow Level Warm © 0100 Chili High + Instant Pot
VLM: Visual summary: A hand presses a button on the control panel of an Instant Pot Duo Nova pressure cooker, which displays a timer set to 0:00.
视觉摘要: 一只手按压Instant Pot Duo Nova压力锅的控制面板按钮，显示屏上的计时器显示为0:00。
Visible product: Instant Pot Duo Nova
Visible components: control panel; digital display; buttons; pressure cooker body; hand
Visible actions: hand pressing a button
Visible states: digital display showing '0:00'; digital display showing '0n'; blue backlight on display; pressure level indicator showing 'Normal' and 'High'</t>
        </is>
      </c>
      <c r="N2112" s="45" t="inlineStr">
        <is>
          <t>22</t>
        </is>
      </c>
      <c r="O2112" s="45" t="inlineStr">
        <is>
          <t>0</t>
        </is>
      </c>
      <c r="P2112" s="59" t="str"/>
      <c r="Q2112" s="59" t="str"/>
      <c r="R2112" s="52" t="inlineStr">
        <is>
          <t>The scene shows the pressure cooker being turned on and set to cook, with no mention or visual indication of safety precautions during rapid pressure release.</t>
        </is>
      </c>
      <c r="S2112" s="52" t="inlineStr">
        <is>
          <t>VLM|ASR|OCR</t>
        </is>
      </c>
      <c r="T2112" s="52" t="inlineStr">
        <is>
          <t>low</t>
        </is>
      </c>
      <c r="U2112" s="52" t="inlineStr">
        <is>
          <t>No evidence of rapid pressure release or safety instructions regarding hand and face positioning.</t>
        </is>
      </c>
      <c r="V2112" s="45" t="inlineStr">
        <is>
          <t>R1</t>
        </is>
      </c>
      <c r="W2112" s="46" t="n">
        <v>1</v>
      </c>
      <c r="X2112" s="60" t="n"/>
      <c r="Y2112" s="60" t="n"/>
      <c r="Z2112" s="46" t="inlineStr">
        <is>
          <t>no</t>
        </is>
      </c>
      <c r="AA2112" s="54" t="inlineStr">
        <is>
          <t>全部6帧为控制面板设置操作（按钮按压和时间调整），无快速排气安全注意事项内容。</t>
        </is>
      </c>
      <c r="AB2112" s="54" t="inlineStr">
        <is>
          <t>第三轮仲裁修正：R1原记录 等级=0 时间=[None,None] 泄漏=no → 仲裁 等级=1 时间=[None,None] 泄漏=no。理由：控制面板清晰可见，但未展示快速排气安全注意事项内容，采纳复核方1级意见。</t>
        </is>
      </c>
      <c r="AC2112" s="46" t="inlineStr">
        <is>
          <t>completed</t>
        </is>
      </c>
      <c r="AD2112" s="46" t="inlineStr">
        <is>
          <t>2026-07-28T20:35:21+08:00</t>
        </is>
      </c>
      <c r="AE2112" s="47">
        <f>IF(AC2112&lt;&gt;"completed","",IF(W2112=O2112,"no","yes"))</f>
        <v/>
      </c>
      <c r="AF2112" s="47">
        <f>IF(AC2112&lt;&gt;"completed","",IF(AND(X2112=P2112,Y2112=Q2112),"no","yes"))</f>
        <v/>
      </c>
      <c r="AG2112" s="47">
        <f>IF(AC2112&lt;&gt;"completed","待复核",IF(OR(W2112="",Z2112="",AA2112="",AD2112=""),"缺少必填项",IF(AND(OR(AE2112="yes",AF2112="yes"),AB2112=""),"修正原因缺失",IF(OR(W2112=0,W2112=1),IF(AND(X2112="",Y2112=""),"通过","0/1级时间应留空"),IF(AND(OR(W2112=2,W2112=3),X2112&lt;&gt;"",Y2112&lt;&gt;"",X2112&gt;=I2112,Y2112&lt;=J2112,Y2112&gt;X2112),"通过","2/3级时间无效")))))</f>
        <v/>
      </c>
    </row>
    <row r="2113">
      <c r="A2113" s="45" t="inlineStr">
        <is>
          <t>VQ-051</t>
        </is>
      </c>
      <c r="B2113" s="52" t="inlineStr">
        <is>
          <t>压力锅快速排气时手和脸应该避开什么位置？</t>
        </is>
      </c>
      <c r="C2113" s="45" t="inlineStr">
        <is>
          <t>zh-CN</t>
        </is>
      </c>
      <c r="D2113" s="45" t="inlineStr">
        <is>
          <t>Pressure Cooker</t>
        </is>
      </c>
      <c r="E2113" s="45" t="inlineStr">
        <is>
          <t>safety</t>
        </is>
      </c>
      <c r="F2113" s="45" t="inlineStr">
        <is>
          <t>source_disjoint_test</t>
        </is>
      </c>
      <c r="G2113" s="45" t="inlineStr">
        <is>
          <t>pressure-011-scene-0018</t>
        </is>
      </c>
      <c r="H2113" s="45" t="inlineStr">
        <is>
          <t>pressure-011</t>
        </is>
      </c>
      <c r="I2113" s="59" t="inlineStr">
        <is>
          <t>143.744</t>
        </is>
      </c>
      <c r="J2113" s="59" t="inlineStr">
        <is>
          <t>147.147</t>
        </is>
      </c>
      <c r="K2113" s="45" t="inlineStr">
        <is>
          <t>items/pressure-011-scene-0018/clip.mp4</t>
        </is>
      </c>
      <c r="L2113" s="45" t="inlineStr">
        <is>
          <t>items/pressure-011-scene-0018/thumbnail.jpg</t>
        </is>
      </c>
      <c r="M2113" s="52" t="inlineStr">
        <is>
          <t>ASR: open the Instapot and that delicious smell has just filled the room and take
VLM: Visual summary: A person in a chef's uniform is working at a stainless steel counter, using tongs to handle food near a pressure cooker and other ingredients.
视觉摘要: 一名穿着厨师服的人在不锈钢操作台上工作，用夹子处理食物，旁边有压力锅和其他食材。
Visible product: Pressure Cooker
Visible components: stainless steel countertop; green cutting board; white plate; metal bowl; pressure cooker; tongs; fork; chef's hat; chef's uniform
Visible actions: person using tongs; person interacting with pressure cooker</t>
        </is>
      </c>
      <c r="N2113" s="45" t="inlineStr">
        <is>
          <t>23</t>
        </is>
      </c>
      <c r="O2113" s="45" t="inlineStr">
        <is>
          <t>1</t>
        </is>
      </c>
      <c r="P2113" s="59" t="str"/>
      <c r="Q2113" s="59" t="str"/>
      <c r="R2113" s="52" t="inlineStr">
        <is>
          <t>The scene shows a person interacting with a pressure cooker but does not show or mention any safety precautions during rapid pressure release, such as avoiding hand or face positioning.</t>
        </is>
      </c>
      <c r="S2113" s="52" t="inlineStr">
        <is>
          <t>VLM</t>
        </is>
      </c>
      <c r="T2113" s="52" t="inlineStr">
        <is>
          <t>low</t>
        </is>
      </c>
      <c r="U2113" s="52" t="inlineStr">
        <is>
          <t>No visual or spoken evidence addresses the specific safety question about hand and face positioning during rapid pressure release.</t>
        </is>
      </c>
      <c r="V2113" s="45" t="inlineStr">
        <is>
          <t>R1</t>
        </is>
      </c>
      <c r="W2113" s="46" t="n">
        <v>1</v>
      </c>
      <c r="X2113" s="60" t="n"/>
      <c r="Y2113" s="60" t="n"/>
      <c r="Z2113" s="46" t="inlineStr">
        <is>
          <t>no</t>
        </is>
      </c>
      <c r="AA2113" s="54" t="inlineStr">
        <is>
          <t>场景为开盖取食，未展示快速排气及手脸避让位置。</t>
        </is>
      </c>
      <c r="AB2113" s="54" t="inlineStr">
        <is>
          <t>AI=1→R1=0：无快速排气安全演示。 | 第三轮仲裁修正：R1原记录 等级=0 时间=[None,None] 泄漏=no → 仲裁 等级=1 时间=[None,None] 泄漏=no。理由：场景为开盖取食，压力锅产品出现但未展示快速排气及手脸避让位置，产品出现但不回答，采纳复核方意见判1级。</t>
        </is>
      </c>
      <c r="AC2113" s="46" t="inlineStr">
        <is>
          <t>completed</t>
        </is>
      </c>
      <c r="AD2113" s="46" t="inlineStr">
        <is>
          <t>2026-07-28T20:35:21+08:00</t>
        </is>
      </c>
      <c r="AE2113" s="47">
        <f>IF(AC2113&lt;&gt;"completed","",IF(W2113=O2113,"no","yes"))</f>
        <v/>
      </c>
      <c r="AF2113" s="47">
        <f>IF(AC2113&lt;&gt;"completed","",IF(AND(X2113=P2113,Y2113=Q2113),"no","yes"))</f>
        <v/>
      </c>
      <c r="AG2113" s="47">
        <f>IF(AC2113&lt;&gt;"completed","待复核",IF(OR(W2113="",Z2113="",AA2113="",AD2113=""),"缺少必填项",IF(AND(OR(AE2113="yes",AF2113="yes"),AB2113=""),"修正原因缺失",IF(OR(W2113=0,W2113=1),IF(AND(X2113="",Y2113=""),"通过","0/1级时间应留空"),IF(AND(OR(W2113=2,W2113=3),X2113&lt;&gt;"",Y2113&lt;&gt;"",X2113&gt;=I2113,Y2113&lt;=J2113,Y2113&gt;X2113),"通过","2/3级时间无效")))))</f>
        <v/>
      </c>
    </row>
    <row r="2114">
      <c r="A2114" s="45" t="inlineStr">
        <is>
          <t>VQ-051</t>
        </is>
      </c>
      <c r="B2114" s="52" t="inlineStr">
        <is>
          <t>压力锅快速排气时手和脸应该避开什么位置？</t>
        </is>
      </c>
      <c r="C2114" s="45" t="inlineStr">
        <is>
          <t>zh-CN</t>
        </is>
      </c>
      <c r="D2114" s="45" t="inlineStr">
        <is>
          <t>Pressure Cooker</t>
        </is>
      </c>
      <c r="E2114" s="45" t="inlineStr">
        <is>
          <t>safety</t>
        </is>
      </c>
      <c r="F2114" s="45" t="inlineStr">
        <is>
          <t>source_disjoint_test</t>
        </is>
      </c>
      <c r="G2114" s="45" t="inlineStr">
        <is>
          <t>pressure-010-scene-0010</t>
        </is>
      </c>
      <c r="H2114" s="45" t="inlineStr">
        <is>
          <t>pressure-010</t>
        </is>
      </c>
      <c r="I2114" s="59" t="inlineStr">
        <is>
          <t>240.007</t>
        </is>
      </c>
      <c r="J2114" s="59" t="inlineStr">
        <is>
          <t>251.08</t>
        </is>
      </c>
      <c r="K2114" s="45" t="inlineStr">
        <is>
          <t>items/pressure-010-scene-0010/clip.mp4</t>
        </is>
      </c>
      <c r="L2114" s="45" t="inlineStr">
        <is>
          <t>items/pressure-010-scene-0010/thumbnail.jpg</t>
        </is>
      </c>
      <c r="M2114" s="52" t="inlineStr">
        <is>
          <t>ASR: taste test and yep that is really really salty otherwise this would be a perfectly good pot of mac and cheese
OCR: Thomas Medbourne Director/Editor Dylan Ferguson Host/Narrator/Editor KatyHackworth Sound Design/Editor Note: No one was harmed in the eating of this macaroni. However, slight illness did occur.
VLM: Visual summary: A stainless steel pressure cooker sits on a countertop next to a paper bowl of cooked macaroni and a spoon.
视觉摘要: 一个不锈钢压力锅放在台面上，旁边是一个装有煮熟通心粉的纸碗和一把勺子。
Visible product: Pressure Cooker
Visible components: stainless steel pressure cooker; paper bowl; spoon; countertop; red chair back
Visible warnings: Note: No one was harmed in the eating of this macaroni. However, slight illness did occur.</t>
        </is>
      </c>
      <c r="N2114" s="45" t="inlineStr">
        <is>
          <t>24</t>
        </is>
      </c>
      <c r="O2114" s="45" t="inlineStr">
        <is>
          <t>0</t>
        </is>
      </c>
      <c r="P2114" s="59" t="str"/>
      <c r="Q2114" s="59" t="str"/>
      <c r="R2114" s="52" t="inlineStr">
        <is>
          <t>The scene shows a pressure cooker with no visible safety instructions or demonstration of rapid pressure release; all text and audio relate to food tasting and illness, not safety positioning during pressure release.</t>
        </is>
      </c>
      <c r="S2114" s="52" t="inlineStr">
        <is>
          <t>VLM|ASR|OCR</t>
        </is>
      </c>
      <c r="T2114" s="52" t="inlineStr">
        <is>
          <t>low</t>
        </is>
      </c>
      <c r="U2114" s="52" t="inlineStr">
        <is>
          <t>No evidence of rapid pressure release, hand or face positioning, or safety warnings related to the question.</t>
        </is>
      </c>
      <c r="V2114" s="45" t="inlineStr">
        <is>
          <t>R1</t>
        </is>
      </c>
      <c r="W2114" s="46" t="n">
        <v>1</v>
      </c>
      <c r="X2114" s="60" t="n"/>
      <c r="Y2114" s="60" t="n"/>
      <c r="Z2114" s="46" t="inlineStr">
        <is>
          <t>no</t>
        </is>
      </c>
      <c r="AA2114" s="54" t="inlineStr">
        <is>
          <t>画面为压力锅与通心粉盘的静态镜头加黑底制作人员名单；未演示快速排气时手和脸应避开的具体位置或站位。</t>
        </is>
      </c>
      <c r="AB2114" s="54" t="inlineStr">
        <is>
          <t>第三轮仲裁修正：R1原记录 等级=0 时间=[None,None] 泄漏=no → 仲裁 等级=1 时间=[None,None] 泄漏=no。理由：压力锅在静态镜头中清晰可见，但未展示快速排气及手脸避让内容，采纳复核方1级意见。</t>
        </is>
      </c>
      <c r="AC2114" s="46" t="inlineStr">
        <is>
          <t>completed</t>
        </is>
      </c>
      <c r="AD2114" s="46" t="inlineStr">
        <is>
          <t>2026-07-28T20:35:21+08:00</t>
        </is>
      </c>
      <c r="AE2114" s="47">
        <f>IF(AC2114&lt;&gt;"completed","",IF(W2114=O2114,"no","yes"))</f>
        <v/>
      </c>
      <c r="AF2114" s="47">
        <f>IF(AC2114&lt;&gt;"completed","",IF(AND(X2114=P2114,Y2114=Q2114),"no","yes"))</f>
        <v/>
      </c>
      <c r="AG2114" s="47">
        <f>IF(AC2114&lt;&gt;"completed","待复核",IF(OR(W2114="",Z2114="",AA2114="",AD2114=""),"缺少必填项",IF(AND(OR(AE2114="yes",AF2114="yes"),AB2114=""),"修正原因缺失",IF(OR(W2114=0,W2114=1),IF(AND(X2114="",Y2114=""),"通过","0/1级时间应留空"),IF(AND(OR(W2114=2,W2114=3),X2114&lt;&gt;"",Y2114&lt;&gt;"",X2114&gt;=I2114,Y2114&lt;=J2114,Y2114&gt;X2114),"通过","2/3级时间无效")))))</f>
        <v/>
      </c>
    </row>
    <row r="2115">
      <c r="A2115" s="45" t="inlineStr">
        <is>
          <t>VQ-051</t>
        </is>
      </c>
      <c r="B2115" s="52" t="inlineStr">
        <is>
          <t>压力锅快速排气时手和脸应该避开什么位置？</t>
        </is>
      </c>
      <c r="C2115" s="45" t="inlineStr">
        <is>
          <t>zh-CN</t>
        </is>
      </c>
      <c r="D2115" s="45" t="inlineStr">
        <is>
          <t>Pressure Cooker</t>
        </is>
      </c>
      <c r="E2115" s="45" t="inlineStr">
        <is>
          <t>safety</t>
        </is>
      </c>
      <c r="F2115" s="45" t="inlineStr">
        <is>
          <t>source_disjoint_test</t>
        </is>
      </c>
      <c r="G2115" s="45" t="inlineStr">
        <is>
          <t>pressure-040-scene-0024</t>
        </is>
      </c>
      <c r="H2115" s="45" t="inlineStr">
        <is>
          <t>pressure-040</t>
        </is>
      </c>
      <c r="I2115" s="59" t="inlineStr">
        <is>
          <t>265.766</t>
        </is>
      </c>
      <c r="J2115" s="59" t="inlineStr">
        <is>
          <t>268.235</t>
        </is>
      </c>
      <c r="K2115" s="45" t="inlineStr">
        <is>
          <t>items/pressure-040-scene-0024/clip.mp4</t>
        </is>
      </c>
      <c r="L2115" s="45" t="inlineStr">
        <is>
          <t>items/pressure-040-scene-0024/thumbnail.jpg</t>
        </is>
      </c>
      <c r="M2115" s="52" t="inlineStr">
        <is>
          <t>ASR: Okay, we're going to put our lid on. Okay, this is by far the hardest part of doing this.
VLM: Visual summary: A person in a green chef's jacket is handling a white and stainless steel pressure cooker on a kitchen counter surrounded by cooking ingredients and tools.
视觉摘要: 一名穿着绿色厨师服的人正在操作一个白色和不锈钢材质的压力锅，周围摆放着烹饪食材和工具。
Visible product: Pressure Cooker
Visible components: pressure cooker; Kirkland Organic Chicken Stock carton; butternut squash; white mug; glass of milk; salt shaker; bottle with squeeze top; can; jar; digital display; control panel; handle; chef's jacket with logo
Visible actions: person holding the lid of the pressure cooker; person gesturing with hand near the pressure cooker
Visible states: pressure cooker is closed; pressure cooker is on a counter
Visual uncertainty: exact brand or model of pressure cooker is not visible, exact contents of can and jar are not identifiable</t>
        </is>
      </c>
      <c r="N2115" s="45" t="inlineStr">
        <is>
          <t>25</t>
        </is>
      </c>
      <c r="O2115" s="45" t="inlineStr">
        <is>
          <t>1</t>
        </is>
      </c>
      <c r="P2115" s="59" t="str"/>
      <c r="Q2115" s="59" t="str"/>
      <c r="R2115" s="52" t="inlineStr">
        <is>
          <t>The scene shows a person handling a pressure cooker but does not show or mention any rapid pressure release action, nor does it indicate where hands or face should be positioned during such an action.</t>
        </is>
      </c>
      <c r="S2115" s="52" t="inlineStr">
        <is>
          <t>VLM</t>
        </is>
      </c>
      <c r="T2115" s="52" t="inlineStr">
        <is>
          <t>low</t>
        </is>
      </c>
      <c r="U2115" s="52" t="inlineStr">
        <is>
          <t>No evidence of rapid pressure release or safety positioning is present in the scene.</t>
        </is>
      </c>
      <c r="V2115" s="45" t="inlineStr">
        <is>
          <t>R1</t>
        </is>
      </c>
      <c r="W2115" s="46" t="inlineStr">
        <is>
          <t>0</t>
        </is>
      </c>
      <c r="X2115" s="60" t="n"/>
      <c r="Y2115" s="60" t="n"/>
      <c r="Z2115" s="46" t="inlineStr">
        <is>
          <t>no</t>
        </is>
      </c>
      <c r="AA2115" s="54" t="inlineStr">
        <is>
          <t>全6帧（t=265.8s–268.2s）无快速排气操作，无安全避让位置提示。</t>
        </is>
      </c>
      <c r="AB2115" s="54" t="inlineStr">
        <is>
          <t>AI=1→R1=0：画面无快速排气操作或安全位置提示，不应给分。</t>
        </is>
      </c>
      <c r="AC2115" s="46" t="inlineStr">
        <is>
          <t>completed</t>
        </is>
      </c>
      <c r="AD2115" s="46" t="inlineStr">
        <is>
          <t>2026-07-28T01:55:19+08:00</t>
        </is>
      </c>
      <c r="AE2115" s="47">
        <f>IF(AC2115&lt;&gt;"completed","",IF(W2115=O2115,"no","yes"))</f>
        <v/>
      </c>
      <c r="AF2115" s="47">
        <f>IF(AC2115&lt;&gt;"completed","",IF(AND(X2115=P2115,Y2115=Q2115),"no","yes"))</f>
        <v/>
      </c>
      <c r="AG2115" s="47">
        <f>IF(AC2115&lt;&gt;"completed","待复核",IF(OR(W2115="",Z2115="",AA2115="",AD2115=""),"缺少必填项",IF(AND(OR(AE2115="yes",AF2115="yes"),AB2115=""),"修正原因缺失",IF(OR(W2115=0,W2115=1),IF(AND(X2115="",Y2115=""),"通过","0/1级时间应留空"),IF(AND(OR(W2115=2,W2115=3),X2115&lt;&gt;"",Y2115&lt;&gt;"",X2115&gt;=I2115,Y2115&lt;=J2115,Y2115&gt;X2115),"通过","2/3级时间无效")))))</f>
        <v/>
      </c>
    </row>
    <row r="2116">
      <c r="A2116" s="45" t="inlineStr">
        <is>
          <t>VQ-051</t>
        </is>
      </c>
      <c r="B2116" s="52" t="inlineStr">
        <is>
          <t>压力锅快速排气时手和脸应该避开什么位置？</t>
        </is>
      </c>
      <c r="C2116" s="45" t="inlineStr">
        <is>
          <t>zh-CN</t>
        </is>
      </c>
      <c r="D2116" s="45" t="inlineStr">
        <is>
          <t>Pressure Cooker</t>
        </is>
      </c>
      <c r="E2116" s="45" t="inlineStr">
        <is>
          <t>safety</t>
        </is>
      </c>
      <c r="F2116" s="45" t="inlineStr">
        <is>
          <t>source_disjoint_test</t>
        </is>
      </c>
      <c r="G2116" s="45" t="inlineStr">
        <is>
          <t>pressure-027-scene-0035</t>
        </is>
      </c>
      <c r="H2116" s="45" t="inlineStr">
        <is>
          <t>pressure-027</t>
        </is>
      </c>
      <c r="I2116" s="59" t="inlineStr">
        <is>
          <t>390.624</t>
        </is>
      </c>
      <c r="J2116" s="59" t="inlineStr">
        <is>
          <t>412.179</t>
        </is>
      </c>
      <c r="K2116" s="45" t="inlineStr">
        <is>
          <t>items/pressure-027-scene-0035/clip.mp4</t>
        </is>
      </c>
      <c r="L2116" s="45" t="inlineStr">
        <is>
          <t>items/pressure-027-scene-0035/thumbnail.jpg</t>
        </is>
      </c>
      <c r="M2116" s="52" t="inlineStr">
        <is>
          <t>ASR: so many buttons but so that's i'm going to take this i'm going to cancel this and i'm going to take the sear off because I have the sear on to ground the beef, brown the ground beef and I'm going to turn the dial to the stew setting which is I think over there. Oh there we go and I'm going to just start it. We're almost so now we're in 30 minutes and it's going to come up to pressure
OCR: ITS ITSI virginia this morning
VLM: Visual summary: A person in an apron stands in a kitchen, gesturing while speaking, with a black appliance and various cooking ingredients on a table in front of them.
视觉摘要: 一位穿着围裙的人站在厨房里，边说话边做手势，面前的桌子上放着一个黑色电器和一些烹饪食材。
Visible product: Pressure Cooker
Visible components: black appliance; wooden table; glass jar; glass measuring cup; bowl; egg; spoon; yellow container; green container; white container; yellow sign with partial text
Visible actions: person gesturing with hands; person touching appliance
Visible states: person speaking; appliance with digital display
Visual uncertainty: The full text on the yellow sign is not visible. The specific function or model of the appliance is not identifiable. The exact nature of the ingredients is not clear.</t>
        </is>
      </c>
      <c r="N2116" s="45" t="inlineStr">
        <is>
          <t>26</t>
        </is>
      </c>
      <c r="O2116" s="45" t="inlineStr">
        <is>
          <t>0</t>
        </is>
      </c>
      <c r="P2116" s="59" t="str"/>
      <c r="Q2116" s="59" t="str"/>
      <c r="R2116" s="52" t="inlineStr">
        <is>
          <t>The scene shows a person operating a pressure cooker but does not show or mention any safety precautions during rapid pressure release, nor does it indicate where hands and face should be avoided.</t>
        </is>
      </c>
      <c r="S2116" s="52" t="inlineStr">
        <is>
          <t>VLM</t>
        </is>
      </c>
      <c r="T2116" s="52" t="inlineStr">
        <is>
          <t>low</t>
        </is>
      </c>
      <c r="U2116" s="52" t="inlineStr">
        <is>
          <t>No evidence of rapid pressure release or safety positioning is present in the visual or audio content.</t>
        </is>
      </c>
      <c r="V2116" s="45" t="inlineStr">
        <is>
          <t>R1</t>
        </is>
      </c>
      <c r="W2116" s="46" t="inlineStr">
        <is>
          <t>0</t>
        </is>
      </c>
      <c r="X2116" s="60" t="n"/>
      <c r="Y2116" s="60" t="n"/>
      <c r="Z2116" s="46" t="inlineStr">
        <is>
          <t>no</t>
        </is>
      </c>
      <c r="AA2116" s="54" t="inlineStr">
        <is>
          <t>全部6帧中女士仅在操作电压力锅控制面板，无快速排气动作，也无手脸避让位置的安全提示。</t>
        </is>
      </c>
      <c r="AB2116" s="54" t="n"/>
      <c r="AC2116" s="46" t="inlineStr">
        <is>
          <t>completed</t>
        </is>
      </c>
      <c r="AD2116" s="46" t="inlineStr">
        <is>
          <t>2026-07-28T02:00:15+08:00</t>
        </is>
      </c>
      <c r="AE2116" s="47">
        <f>IF(AC2116&lt;&gt;"completed","",IF(W2116=O2116,"no","yes"))</f>
        <v/>
      </c>
      <c r="AF2116" s="47">
        <f>IF(AC2116&lt;&gt;"completed","",IF(AND(X2116=P2116,Y2116=Q2116),"no","yes"))</f>
        <v/>
      </c>
      <c r="AG2116" s="47">
        <f>IF(AC2116&lt;&gt;"completed","待复核",IF(OR(W2116="",Z2116="",AA2116="",AD2116=""),"缺少必填项",IF(AND(OR(AE2116="yes",AF2116="yes"),AB2116=""),"修正原因缺失",IF(OR(W2116=0,W2116=1),IF(AND(X2116="",Y2116=""),"通过","0/1级时间应留空"),IF(AND(OR(W2116=2,W2116=3),X2116&lt;&gt;"",Y2116&lt;&gt;"",X2116&gt;=I2116,Y2116&lt;=J2116,Y2116&gt;X2116),"通过","2/3级时间无效")))))</f>
        <v/>
      </c>
    </row>
    <row r="2117">
      <c r="A2117" s="45" t="inlineStr">
        <is>
          <t>VQ-051</t>
        </is>
      </c>
      <c r="B2117" s="52" t="inlineStr">
        <is>
          <t>压力锅快速排气时手和脸应该避开什么位置？</t>
        </is>
      </c>
      <c r="C2117" s="45" t="inlineStr">
        <is>
          <t>zh-CN</t>
        </is>
      </c>
      <c r="D2117" s="45" t="inlineStr">
        <is>
          <t>Pressure Cooker</t>
        </is>
      </c>
      <c r="E2117" s="45" t="inlineStr">
        <is>
          <t>safety</t>
        </is>
      </c>
      <c r="F2117" s="45" t="inlineStr">
        <is>
          <t>source_disjoint_test</t>
        </is>
      </c>
      <c r="G2117" s="45" t="inlineStr">
        <is>
          <t>pressure-040-scene-0013</t>
        </is>
      </c>
      <c r="H2117" s="45" t="inlineStr">
        <is>
          <t>pressure-040</t>
        </is>
      </c>
      <c r="I2117" s="59" t="inlineStr">
        <is>
          <t>179.913</t>
        </is>
      </c>
      <c r="J2117" s="59" t="inlineStr">
        <is>
          <t>181.982</t>
        </is>
      </c>
      <c r="K2117" s="45" t="inlineStr">
        <is>
          <t>items/pressure-040-scene-0013/clip.mp4</t>
        </is>
      </c>
      <c r="L2117" s="45" t="inlineStr">
        <is>
          <t>items/pressure-040-scene-0013/thumbnail.jpg</t>
        </is>
      </c>
      <c r="M2117" s="52" t="inlineStr">
        <is>
          <t>ASR: So I don't have to cut it. Uh huh. Lovely.
OCR: P CITY TELEVISION ARK TELEVISION CHICKEN PCTV PARK CITY TELEVISION
VLM: Visual summary: A person is holding a bowl of food next to a Fagor pressure cooker with a digital display showing '00:28', while a carton of Kirkland Organic Chicken Stock is visible nearby.
视觉摘要: 一个人拿着一碗食物，旁边是一个显示“00:28”的Fagor压力锅，附近有一盒Kirkland有机鸡汤。
Visible product: Pressure Cooker
Visible components: Fagor pressure cooker; digital display; Kirkland Organic Chicken Stock carton; bowl of food; human hand
Visible actions: person holding a bowl
Visible states: digital display showing '00:28'</t>
        </is>
      </c>
      <c r="N2117" s="45" t="inlineStr">
        <is>
          <t>27</t>
        </is>
      </c>
      <c r="O2117" s="45" t="inlineStr">
        <is>
          <t>0</t>
        </is>
      </c>
      <c r="P2117" s="59" t="str"/>
      <c r="Q2117" s="59" t="str"/>
      <c r="R2117" s="52" t="inlineStr">
        <is>
          <t>The scene shows a person holding a bowl next to a pressure cooker, with no visual or textual evidence of rapid pressure release, hand or face positioning, or safety instructions.</t>
        </is>
      </c>
      <c r="S2117" s="52" t="inlineStr">
        <is>
          <t>VLM</t>
        </is>
      </c>
      <c r="T2117" s="52" t="inlineStr">
        <is>
          <t>low</t>
        </is>
      </c>
      <c r="U2117" s="52" t="inlineStr">
        <is>
          <t>No evidence of pressure release action or safety guidance related to hand/face positioning during rapid venting.</t>
        </is>
      </c>
      <c r="V2117" s="45" t="inlineStr">
        <is>
          <t>R1</t>
        </is>
      </c>
      <c r="W2117" s="46" t="inlineStr">
        <is>
          <t>0</t>
        </is>
      </c>
      <c r="X2117" s="60" t="n"/>
      <c r="Y2117" s="60" t="n"/>
      <c r="Z2117" s="46" t="inlineStr">
        <is>
          <t>no</t>
        </is>
      </c>
      <c r="AA2117" s="54" t="inlineStr">
        <is>
          <t>6帧均未展示快速排气动作或相关安全提示。</t>
        </is>
      </c>
      <c r="AB2117" s="54" t="n"/>
      <c r="AC2117" s="46" t="inlineStr">
        <is>
          <t>completed</t>
        </is>
      </c>
      <c r="AD2117" s="46" t="inlineStr">
        <is>
          <t>2026-07-28T01:55:19+08:00</t>
        </is>
      </c>
      <c r="AE2117" s="47">
        <f>IF(AC2117&lt;&gt;"completed","",IF(W2117=O2117,"no","yes"))</f>
        <v/>
      </c>
      <c r="AF2117" s="47">
        <f>IF(AC2117&lt;&gt;"completed","",IF(AND(X2117=P2117,Y2117=Q2117),"no","yes"))</f>
        <v/>
      </c>
      <c r="AG2117" s="47">
        <f>IF(AC2117&lt;&gt;"completed","待复核",IF(OR(W2117="",Z2117="",AA2117="",AD2117=""),"缺少必填项",IF(AND(OR(AE2117="yes",AF2117="yes"),AB2117=""),"修正原因缺失",IF(OR(W2117=0,W2117=1),IF(AND(X2117="",Y2117=""),"通过","0/1级时间应留空"),IF(AND(OR(W2117=2,W2117=3),X2117&lt;&gt;"",Y2117&lt;&gt;"",X2117&gt;=I2117,Y2117&lt;=J2117,Y2117&gt;X2117),"通过","2/3级时间无效")))))</f>
        <v/>
      </c>
    </row>
    <row r="2118">
      <c r="A2118" s="45" t="inlineStr">
        <is>
          <t>VQ-051</t>
        </is>
      </c>
      <c r="B2118" s="52" t="inlineStr">
        <is>
          <t>压力锅快速排气时手和脸应该避开什么位置？</t>
        </is>
      </c>
      <c r="C2118" s="45" t="inlineStr">
        <is>
          <t>zh-CN</t>
        </is>
      </c>
      <c r="D2118" s="45" t="inlineStr">
        <is>
          <t>Pressure Cooker</t>
        </is>
      </c>
      <c r="E2118" s="45" t="inlineStr">
        <is>
          <t>safety</t>
        </is>
      </c>
      <c r="F2118" s="45" t="inlineStr">
        <is>
          <t>source_disjoint_test</t>
        </is>
      </c>
      <c r="G2118" s="45" t="inlineStr">
        <is>
          <t>pressure-033-scene-0036</t>
        </is>
      </c>
      <c r="H2118" s="45" t="inlineStr">
        <is>
          <t>pressure-033</t>
        </is>
      </c>
      <c r="I2118" s="59" t="inlineStr">
        <is>
          <t>312.946</t>
        </is>
      </c>
      <c r="J2118" s="59" t="inlineStr">
        <is>
          <t>319.019</t>
        </is>
      </c>
      <c r="K2118" s="45" t="inlineStr">
        <is>
          <t>items/pressure-033-scene-0036/clip.mp4</t>
        </is>
      </c>
      <c r="L2118" s="45" t="inlineStr">
        <is>
          <t>items/pressure-033-scene-0036/thumbnail.jpg</t>
        </is>
      </c>
      <c r="M2118" s="52" t="inlineStr">
        <is>
          <t>ASR: Now this is done.
OCR: Points to Remember Lid won't open until steam has been released.
VLM: Visual summary: A hand is holding the handle of a pressure cooker lid, with text overlay providing a safety reminder.
视觉摘要: 一只手正握着压力锅盖的把手，画面叠加了安全提醒文字。
Visible product: Pressure Cooker
Visible components: hand; pressure cooker lid; pressure cooker body; text overlay
Visible actions: holding the lid handle
Visible warnings: Points to Remember; Lid won't open until steam has been released.</t>
        </is>
      </c>
      <c r="N2118" s="45" t="inlineStr">
        <is>
          <t>28</t>
        </is>
      </c>
      <c r="O2118" s="45" t="inlineStr">
        <is>
          <t>2</t>
        </is>
      </c>
      <c r="P2118" s="59" t="inlineStr">
        <is>
          <t>312.946</t>
        </is>
      </c>
      <c r="Q2118" s="59" t="inlineStr">
        <is>
          <t>319.019</t>
        </is>
      </c>
      <c r="R2118" s="52" t="inlineStr">
        <is>
          <t>The visual and text evidence shows a safety reminder that the lid won't open until steam is released, implying that hands and face should avoid the lid area during steam release. However, the exact position to avoid is not explicitly stated.</t>
        </is>
      </c>
      <c r="S2118" s="52" t="inlineStr">
        <is>
          <t>VLM|ASR|OCR</t>
        </is>
      </c>
      <c r="T2118" s="52" t="inlineStr">
        <is>
          <t>medium</t>
        </is>
      </c>
      <c r="U2118" s="52" t="inlineStr">
        <is>
          <t>The evidence implies safety around steam release but does not explicitly state which specific position (e.g., lid, vent, etc.) hands and face should avoid.</t>
        </is>
      </c>
      <c r="V2118" s="45" t="inlineStr">
        <is>
          <t>R1</t>
        </is>
      </c>
      <c r="W2118" s="46" t="n">
        <v>1</v>
      </c>
      <c r="X2118" s="60" t="n"/>
      <c r="Y2118" s="60" t="n"/>
      <c r="Z2118" s="46" t="inlineStr">
        <is>
          <t>no</t>
        </is>
      </c>
      <c r="AA2118" s="54" t="inlineStr">
        <is>
          <t>所有6帧显示锅盖特写与文字'Lid won't open until steam has been released'，提示蒸汽从锅盖区域释放、暗示手/脸应避开锅盖/排气位置；但具体应避开的位置未被明确指出。</t>
        </is>
      </c>
      <c r="AB2118" s="54" t="inlineStr">
        <is>
          <t>第三轮仲裁修正：R1原记录 等级=2 时间=[312.946,319.019] 泄漏=no → 仲裁 等级=1 时间=[None,None] 泄漏=no。理由：6帧仅文字提示蒸汽释放，未明确指出快速排气时手和脸应避开的具体位置或方向，采纳复核方1级意见。</t>
        </is>
      </c>
      <c r="AC2118" s="46" t="inlineStr">
        <is>
          <t>completed</t>
        </is>
      </c>
      <c r="AD2118" s="46" t="inlineStr">
        <is>
          <t>2026-07-28T20:35:21+08:00</t>
        </is>
      </c>
      <c r="AE2118" s="47">
        <f>IF(AC2118&lt;&gt;"completed","",IF(W2118=O2118,"no","yes"))</f>
        <v/>
      </c>
      <c r="AF2118" s="47">
        <f>IF(AC2118&lt;&gt;"completed","",IF(AND(X2118=P2118,Y2118=Q2118),"no","yes"))</f>
        <v/>
      </c>
      <c r="AG2118" s="47">
        <f>IF(AC2118&lt;&gt;"completed","待复核",IF(OR(W2118="",Z2118="",AA2118="",AD2118=""),"缺少必填项",IF(AND(OR(AE2118="yes",AF2118="yes"),AB2118=""),"修正原因缺失",IF(OR(W2118=0,W2118=1),IF(AND(X2118="",Y2118=""),"通过","0/1级时间应留空"),IF(AND(OR(W2118=2,W2118=3),X2118&lt;&gt;"",Y2118&lt;&gt;"",X2118&gt;=I2118,Y2118&lt;=J2118,Y2118&gt;X2118),"通过","2/3级时间无效")))))</f>
        <v/>
      </c>
    </row>
    <row r="2119">
      <c r="A2119" s="45" t="inlineStr">
        <is>
          <t>VQ-051</t>
        </is>
      </c>
      <c r="B2119" s="52" t="inlineStr">
        <is>
          <t>压力锅快速排气时手和脸应该避开什么位置？</t>
        </is>
      </c>
      <c r="C2119" s="45" t="inlineStr">
        <is>
          <t>zh-CN</t>
        </is>
      </c>
      <c r="D2119" s="45" t="inlineStr">
        <is>
          <t>Pressure Cooker</t>
        </is>
      </c>
      <c r="E2119" s="45" t="inlineStr">
        <is>
          <t>safety</t>
        </is>
      </c>
      <c r="F2119" s="45" t="inlineStr">
        <is>
          <t>source_disjoint_test</t>
        </is>
      </c>
      <c r="G2119" s="45" t="inlineStr">
        <is>
          <t>pressure-037-scene-0008</t>
        </is>
      </c>
      <c r="H2119" s="45" t="inlineStr">
        <is>
          <t>pressure-037</t>
        </is>
      </c>
      <c r="I2119" s="59" t="inlineStr">
        <is>
          <t>34.279</t>
        </is>
      </c>
      <c r="J2119" s="59" t="inlineStr">
        <is>
          <t>41.284</t>
        </is>
      </c>
      <c r="K2119" s="45" t="inlineStr">
        <is>
          <t>items/pressure-037-scene-0008/clip.mp4</t>
        </is>
      </c>
      <c r="L2119" s="45" t="inlineStr">
        <is>
          <t>items/pressure-037-scene-0008/thumbnail.jpg</t>
        </is>
      </c>
      <c r="M2119" s="52" t="inlineStr">
        <is>
          <t>OCR: NSIDER PICKS INSIDE It's a slow cooker, pressure cooker, and steamer ALL IN ONE.
VLM: Visual summary: A woman is opening the lid of an Instant Pot pressure cooker, which is displaying a timer set to 8:00.
视觉摘要: 一名女性正在打开一个显示计时器设为8:00的Instant Pot压力锅的盖子。
Visible product: Instant Pot
Visible components: woman; glasses; black top; pressure cooker lid; pressure cooker control panel; digital display; buttons; brand logo; text overlay
Visible actions: woman opening lid; woman smiling
Visible states: pressure cooker lid open; digital display showing 8:00</t>
        </is>
      </c>
      <c r="N2119" s="45" t="inlineStr">
        <is>
          <t>29</t>
        </is>
      </c>
      <c r="O2119" s="45" t="inlineStr">
        <is>
          <t>0</t>
        </is>
      </c>
      <c r="P2119" s="59" t="str"/>
      <c r="Q2119" s="59" t="str"/>
      <c r="R2119" s="52" t="inlineStr">
        <is>
          <t>The scene shows a woman opening the lid of a pressure cooker but provides no visual, spoken, or OCR evidence about hand or face positioning during rapid pressure release.</t>
        </is>
      </c>
      <c r="S2119" s="52" t="inlineStr">
        <is>
          <t>VLM</t>
        </is>
      </c>
      <c r="T2119" s="52" t="inlineStr">
        <is>
          <t>low</t>
        </is>
      </c>
      <c r="U2119" s="52" t="inlineStr">
        <is>
          <t>No evidence addresses safety positioning during rapid pressure release.</t>
        </is>
      </c>
      <c r="V2119" s="45" t="inlineStr">
        <is>
          <t>R1</t>
        </is>
      </c>
      <c r="W2119" s="46" t="inlineStr">
        <is>
          <t>0</t>
        </is>
      </c>
      <c r="X2119" s="60" t="n"/>
      <c r="Y2119" s="60" t="n"/>
      <c r="Z2119" s="46" t="inlineStr">
        <is>
          <t>no</t>
        </is>
      </c>
      <c r="AA2119" s="54" t="inlineStr">
        <is>
          <t>画面中无任何快速排气场景或关于手/脸避开位置的提示。</t>
        </is>
      </c>
      <c r="AB2119" s="54" t="n"/>
      <c r="AC2119" s="46" t="inlineStr">
        <is>
          <t>completed</t>
        </is>
      </c>
      <c r="AD2119" s="46" t="inlineStr">
        <is>
          <t>2026-07-28T01:55:19+08:00</t>
        </is>
      </c>
      <c r="AE2119" s="47">
        <f>IF(AC2119&lt;&gt;"completed","",IF(W2119=O2119,"no","yes"))</f>
        <v/>
      </c>
      <c r="AF2119" s="47">
        <f>IF(AC2119&lt;&gt;"completed","",IF(AND(X2119=P2119,Y2119=Q2119),"no","yes"))</f>
        <v/>
      </c>
      <c r="AG2119" s="47">
        <f>IF(AC2119&lt;&gt;"completed","待复核",IF(OR(W2119="",Z2119="",AA2119="",AD2119=""),"缺少必填项",IF(AND(OR(AE2119="yes",AF2119="yes"),AB2119=""),"修正原因缺失",IF(OR(W2119=0,W2119=1),IF(AND(X2119="",Y2119=""),"通过","0/1级时间应留空"),IF(AND(OR(W2119=2,W2119=3),X2119&lt;&gt;"",Y2119&lt;&gt;"",X2119&gt;=I2119,Y2119&lt;=J2119,Y2119&gt;X2119),"通过","2/3级时间无效")))))</f>
        <v/>
      </c>
    </row>
    <row r="2120">
      <c r="A2120" s="45" t="inlineStr">
        <is>
          <t>VQ-051</t>
        </is>
      </c>
      <c r="B2120" s="52" t="inlineStr">
        <is>
          <t>压力锅快速排气时手和脸应该避开什么位置？</t>
        </is>
      </c>
      <c r="C2120" s="45" t="inlineStr">
        <is>
          <t>zh-CN</t>
        </is>
      </c>
      <c r="D2120" s="45" t="inlineStr">
        <is>
          <t>Pressure Cooker</t>
        </is>
      </c>
      <c r="E2120" s="45" t="inlineStr">
        <is>
          <t>safety</t>
        </is>
      </c>
      <c r="F2120" s="45" t="inlineStr">
        <is>
          <t>source_disjoint_test</t>
        </is>
      </c>
      <c r="G2120" s="45" t="inlineStr">
        <is>
          <t>pressure-027-scene-0012</t>
        </is>
      </c>
      <c r="H2120" s="45" t="inlineStr">
        <is>
          <t>pressure-027</t>
        </is>
      </c>
      <c r="I2120" s="59" t="inlineStr">
        <is>
          <t>185.252</t>
        </is>
      </c>
      <c r="J2120" s="59" t="inlineStr">
        <is>
          <t>195.262</t>
        </is>
      </c>
      <c r="K2120" s="45" t="inlineStr">
        <is>
          <t>items/pressure-027-scene-0012/clip.mp4</t>
        </is>
      </c>
      <c r="L2120" s="45" t="inlineStr">
        <is>
          <t>items/pressure-027-scene-0012/thumbnail.jpg</t>
        </is>
      </c>
      <c r="M2120" s="52" t="inlineStr">
        <is>
          <t>ASR: this on television, you'd more minutes and then add chili vegetables. I've got onion, I've got red and o
OCR: virginia this morning
VLM: Visual summary: A person wearing an apron stands in a kitchen, gesturing toward a pressure cooker on a counter with various ingredients arranged nearby.
视觉摘要: 一位穿着围裙的人站在厨房里，对着一个放在台面上的高压锅做手势，旁边摆放着各种食材。
Visible product: Pressure Cooker
Visible components: pressure cooker; apron; wooden countertop; glass jar; small bowls; white door; window with stained glass; yellow sign
Visible actions: person gesturing with hands; person reaching for ingredients; person adding ingredients to pressure cooker
Visible states: pressure cooker with lid on; ingredients arranged on counter
Visual uncertainty: The text on the yellow sign is partially obscured and unreadable.</t>
        </is>
      </c>
      <c r="N2120" s="45" t="inlineStr">
        <is>
          <t>30</t>
        </is>
      </c>
      <c r="O2120" s="45" t="inlineStr">
        <is>
          <t>0</t>
        </is>
      </c>
      <c r="P2120" s="59" t="str"/>
      <c r="Q2120" s="59" t="str"/>
      <c r="R2120" s="52" t="inlineStr">
        <is>
          <t>The scene shows a person gesturing toward a pressure cooker with ingredients nearby, but no visual or spoken evidence addresses safety during rapid pressure release or the need to avoid specific positions for hands and face.</t>
        </is>
      </c>
      <c r="S2120" s="52" t="inlineStr">
        <is>
          <t>VLM</t>
        </is>
      </c>
      <c r="T2120" s="52" t="inlineStr">
        <is>
          <t>low</t>
        </is>
      </c>
      <c r="U2120" s="52" t="inlineStr">
        <is>
          <t>No evidence of rapid pressure release, safety instructions, or avoidance zones for hands and face is present.</t>
        </is>
      </c>
      <c r="V2120" s="45" t="inlineStr">
        <is>
          <t>R1</t>
        </is>
      </c>
      <c r="W2120" s="46" t="n">
        <v>1</v>
      </c>
      <c r="X2120" s="60" t="n"/>
      <c r="Y2120" s="60" t="n"/>
      <c r="Z2120" s="46" t="inlineStr">
        <is>
          <t>no</t>
        </is>
      </c>
      <c r="AA2120" s="54" t="inlineStr">
        <is>
          <t>6帧均未出现快速排气操作，也无手和脸避开的画面，主讲人仅在台面旁讲解食材（t=185.3s-195.3s）。</t>
        </is>
      </c>
      <c r="AB2120" s="54" t="inlineStr">
        <is>
          <t>第三轮仲裁修正：R1原记录 等级=0 时间=[None,None] 泄漏=no → 仲裁 等级=1 时间=[None,None] 泄漏=no。理由：压力锅敞盖置于台面，主讲人讲解食材，未出现快速排气操作或手脸避让画面，按规范应判1级，采纳复核方意见。</t>
        </is>
      </c>
      <c r="AC2120" s="46" t="inlineStr">
        <is>
          <t>completed</t>
        </is>
      </c>
      <c r="AD2120" s="46" t="inlineStr">
        <is>
          <t>2026-07-28T20:35:21+08:00</t>
        </is>
      </c>
      <c r="AE2120" s="47">
        <f>IF(AC2120&lt;&gt;"completed","",IF(W2120=O2120,"no","yes"))</f>
        <v/>
      </c>
      <c r="AF2120" s="47">
        <f>IF(AC2120&lt;&gt;"completed","",IF(AND(X2120=P2120,Y2120=Q2120),"no","yes"))</f>
        <v/>
      </c>
      <c r="AG2120" s="47">
        <f>IF(AC2120&lt;&gt;"completed","待复核",IF(OR(W2120="",Z2120="",AA2120="",AD2120=""),"缺少必填项",IF(AND(OR(AE2120="yes",AF2120="yes"),AB2120=""),"修正原因缺失",IF(OR(W2120=0,W2120=1),IF(AND(X2120="",Y2120=""),"通过","0/1级时间应留空"),IF(AND(OR(W2120=2,W2120=3),X2120&lt;&gt;"",Y2120&lt;&gt;"",X2120&gt;=I2120,Y2120&lt;=J2120,Y2120&gt;X2120),"通过","2/3级时间无效")))))</f>
        <v/>
      </c>
    </row>
    <row r="2121">
      <c r="A2121" s="45" t="inlineStr">
        <is>
          <t>VQ-051</t>
        </is>
      </c>
      <c r="B2121" s="52" t="inlineStr">
        <is>
          <t>压力锅快速排气时手和脸应该避开什么位置？</t>
        </is>
      </c>
      <c r="C2121" s="45" t="inlineStr">
        <is>
          <t>zh-CN</t>
        </is>
      </c>
      <c r="D2121" s="45" t="inlineStr">
        <is>
          <t>Pressure Cooker</t>
        </is>
      </c>
      <c r="E2121" s="45" t="inlineStr">
        <is>
          <t>safety</t>
        </is>
      </c>
      <c r="F2121" s="45" t="inlineStr">
        <is>
          <t>source_disjoint_test</t>
        </is>
      </c>
      <c r="G2121" s="45" t="inlineStr">
        <is>
          <t>pressure-037-scene-0003</t>
        </is>
      </c>
      <c r="H2121" s="45" t="inlineStr">
        <is>
          <t>pressure-037</t>
        </is>
      </c>
      <c r="I2121" s="59" t="inlineStr">
        <is>
          <t>10.801</t>
        </is>
      </c>
      <c r="J2121" s="59" t="inlineStr">
        <is>
          <t>14.512</t>
        </is>
      </c>
      <c r="K2121" s="45" t="inlineStr">
        <is>
          <t>items/pressure-037-scene-0003/clip.mp4</t>
        </is>
      </c>
      <c r="L2121" s="45" t="inlineStr">
        <is>
          <t>items/pressure-037-scene-0003/thumbnail.jpg</t>
        </is>
      </c>
      <c r="M2121" s="52" t="inlineStr">
        <is>
          <t>VLM: Visual summary: A collage of images showcasing various cooked meals and an Instant Pot pressure cooker, with a central text overlay stating 'The Instant Pot has a cult following.'
视觉摘要: 展示各种菜肴和电压力锅的图片拼贴，中间有文字“Instant Pot 有一群狂热追随者”。
Visible product: Instant Pot
Visible components: Instant Pot pressure cooker; cooked meals; text overlay</t>
        </is>
      </c>
      <c r="N2121" s="45" t="inlineStr">
        <is>
          <t>31</t>
        </is>
      </c>
      <c r="O2121" s="45" t="inlineStr">
        <is>
          <t>0</t>
        </is>
      </c>
      <c r="P2121" s="59" t="str"/>
      <c r="Q2121" s="59" t="str"/>
      <c r="R2121" s="52" t="inlineStr">
        <is>
          <t>The visual shows a product collage and text about user popularity, with no safety instructions or visual guidance on avoiding positions during pressure release.</t>
        </is>
      </c>
      <c r="S2121" s="52" t="inlineStr">
        <is>
          <t>VLM</t>
        </is>
      </c>
      <c r="T2121" s="52" t="inlineStr">
        <is>
          <t>low</t>
        </is>
      </c>
      <c r="U2121" s="52" t="inlineStr">
        <is>
          <t>No safety-related visual or textual evidence is present in the frozen evidence.</t>
        </is>
      </c>
      <c r="V2121" s="45" t="inlineStr">
        <is>
          <t>R1</t>
        </is>
      </c>
      <c r="W2121" s="46" t="inlineStr">
        <is>
          <t>0</t>
        </is>
      </c>
      <c r="X2121" s="60" t="n"/>
      <c r="Y2121" s="60" t="n"/>
      <c r="Z2121" s="46" t="inlineStr">
        <is>
          <t>no</t>
        </is>
      </c>
      <c r="AA2121" s="54" t="inlineStr">
        <is>
          <t>6帧为菜肴拼贴+宣传文字，无压力释放时手/脸避让位置的安全提示画面。</t>
        </is>
      </c>
      <c r="AB2121" s="54" t="n"/>
      <c r="AC2121" s="46" t="inlineStr">
        <is>
          <t>completed</t>
        </is>
      </c>
      <c r="AD2121" s="46" t="inlineStr">
        <is>
          <t>2026-07-28T01:55:19+08:00</t>
        </is>
      </c>
      <c r="AE2121" s="47">
        <f>IF(AC2121&lt;&gt;"completed","",IF(W2121=O2121,"no","yes"))</f>
        <v/>
      </c>
      <c r="AF2121" s="47">
        <f>IF(AC2121&lt;&gt;"completed","",IF(AND(X2121=P2121,Y2121=Q2121),"no","yes"))</f>
        <v/>
      </c>
      <c r="AG2121" s="47">
        <f>IF(AC2121&lt;&gt;"completed","待复核",IF(OR(W2121="",Z2121="",AA2121="",AD2121=""),"缺少必填项",IF(AND(OR(AE2121="yes",AF2121="yes"),AB2121=""),"修正原因缺失",IF(OR(W2121=0,W2121=1),IF(AND(X2121="",Y2121=""),"通过","0/1级时间应留空"),IF(AND(OR(W2121=2,W2121=3),X2121&lt;&gt;"",Y2121&lt;&gt;"",X2121&gt;=I2121,Y2121&lt;=J2121,Y2121&gt;X2121),"通过","2/3级时间无效")))))</f>
        <v/>
      </c>
    </row>
    <row r="2122">
      <c r="A2122" s="45" t="inlineStr">
        <is>
          <t>VQ-051</t>
        </is>
      </c>
      <c r="B2122" s="52" t="inlineStr">
        <is>
          <t>压力锅快速排气时手和脸应该避开什么位置？</t>
        </is>
      </c>
      <c r="C2122" s="45" t="inlineStr">
        <is>
          <t>zh-CN</t>
        </is>
      </c>
      <c r="D2122" s="45" t="inlineStr">
        <is>
          <t>Pressure Cooker</t>
        </is>
      </c>
      <c r="E2122" s="45" t="inlineStr">
        <is>
          <t>safety</t>
        </is>
      </c>
      <c r="F2122" s="45" t="inlineStr">
        <is>
          <t>source_disjoint_test</t>
        </is>
      </c>
      <c r="G2122" s="45" t="inlineStr">
        <is>
          <t>pressure-011-scene-0024</t>
        </is>
      </c>
      <c r="H2122" s="45" t="inlineStr">
        <is>
          <t>pressure-011</t>
        </is>
      </c>
      <c r="I2122" s="59" t="inlineStr">
        <is>
          <t>200.567</t>
        </is>
      </c>
      <c r="J2122" s="59" t="inlineStr">
        <is>
          <t>214.214</t>
        </is>
      </c>
      <c r="K2122" s="45" t="inlineStr">
        <is>
          <t>items/pressure-011-scene-0024/clip.mp4</t>
        </is>
      </c>
      <c r="L2122" s="45" t="inlineStr">
        <is>
          <t>items/pressure-011-scene-0024/thumbnail.jpg</t>
        </is>
      </c>
      <c r="M2122" s="52" t="inlineStr">
        <is>
          <t>ASR: It has a safety mechanism that doesn't allow you to open it while it's still hot and filled with pressure, which is a great safety feature so no one gets hurt. So all the pressure's out, that opens up,
OCR: BLODGET
VLM: Visual summary: A chef in a professional kitchen is standing at a stainless steel counter with a pressure cooker, a green cutting board with cooked meat, and other ingredients. The chef is opening the lid of the pressure cooker.
视觉摘要: 一名厨师站在专业厨房的不锈钢操作台前，台面上有压力锅、绿色砧板上的熟肉及其他食材。厨师正在打开压力锅的锅盖。
Visible product: Pressure Cooker
Visible components: stainless steel counter; pressure cooker; green cutting board; cooked meat; buns on a plate; small bowl of relish; chef's uniform; chef's hat; gloves; stainless steel oven; commercial kitchen equipment
Visible actions: chef opening pressure cooker lid; chef standing at counter
Visible states: pressure cooker lid being lifted; cooked meat on cutting board; buns and relish on counter
Visual uncertainty: The specific brand or model of the pressure cooker is not clearly visible. The exact text on the chef's uniform is not fully legible.</t>
        </is>
      </c>
      <c r="N2122" s="45" t="inlineStr">
        <is>
          <t>32</t>
        </is>
      </c>
      <c r="O2122" s="45" t="inlineStr">
        <is>
          <t>1</t>
        </is>
      </c>
      <c r="P2122" s="59" t="str"/>
      <c r="Q2122" s="59" t="str"/>
      <c r="R2122" s="52" t="inlineStr">
        <is>
          <t>The scene shows a chef opening a pressure cooker lid, and the ASR mentions safety features preventing injury, but no visual or spoken evidence specifies where hands and face should be avoided during rapid pressure release.</t>
        </is>
      </c>
      <c r="S2122" s="52" t="inlineStr">
        <is>
          <t>VLM|ASR</t>
        </is>
      </c>
      <c r="T2122" s="52" t="inlineStr">
        <is>
          <t>low</t>
        </is>
      </c>
      <c r="U2122" s="52" t="inlineStr">
        <is>
          <t>No evidence addresses the specific safety positioning during rapid pressure release.</t>
        </is>
      </c>
      <c r="V2122" s="45" t="inlineStr">
        <is>
          <t>R1</t>
        </is>
      </c>
      <c r="W2122" s="46" t="inlineStr">
        <is>
          <t>1</t>
        </is>
      </c>
      <c r="X2122" s="60" t="n"/>
      <c r="Y2122" s="60" t="n"/>
      <c r="Z2122" s="46" t="inlineStr">
        <is>
          <t>no</t>
        </is>
      </c>
      <c r="AA2122" s="54" t="inlineStr">
        <is>
          <t>无快速排气画面，也未说明手脸避让位置。</t>
        </is>
      </c>
      <c r="AB2122" s="54" t="n"/>
      <c r="AC2122" s="46" t="inlineStr">
        <is>
          <t>completed</t>
        </is>
      </c>
      <c r="AD2122" s="46" t="inlineStr">
        <is>
          <t>2026-07-28T01:55:19+08:00</t>
        </is>
      </c>
      <c r="AE2122" s="47">
        <f>IF(AC2122&lt;&gt;"completed","",IF(W2122=O2122,"no","yes"))</f>
        <v/>
      </c>
      <c r="AF2122" s="47">
        <f>IF(AC2122&lt;&gt;"completed","",IF(AND(X2122=P2122,Y2122=Q2122),"no","yes"))</f>
        <v/>
      </c>
      <c r="AG2122" s="47">
        <f>IF(AC2122&lt;&gt;"completed","待复核",IF(OR(W2122="",Z2122="",AA2122="",AD2122=""),"缺少必填项",IF(AND(OR(AE2122="yes",AF2122="yes"),AB2122=""),"修正原因缺失",IF(OR(W2122=0,W2122=1),IF(AND(X2122="",Y2122=""),"通过","0/1级时间应留空"),IF(AND(OR(W2122=2,W2122=3),X2122&lt;&gt;"",Y2122&lt;&gt;"",X2122&gt;=I2122,Y2122&lt;=J2122,Y2122&gt;X2122),"通过","2/3级时间无效")))))</f>
        <v/>
      </c>
    </row>
    <row r="2123">
      <c r="A2123" s="45" t="inlineStr">
        <is>
          <t>VQ-051</t>
        </is>
      </c>
      <c r="B2123" s="52" t="inlineStr">
        <is>
          <t>压力锅快速排气时手和脸应该避开什么位置？</t>
        </is>
      </c>
      <c r="C2123" s="45" t="inlineStr">
        <is>
          <t>zh-CN</t>
        </is>
      </c>
      <c r="D2123" s="45" t="inlineStr">
        <is>
          <t>Pressure Cooker</t>
        </is>
      </c>
      <c r="E2123" s="45" t="inlineStr">
        <is>
          <t>safety</t>
        </is>
      </c>
      <c r="F2123" s="45" t="inlineStr">
        <is>
          <t>source_disjoint_test</t>
        </is>
      </c>
      <c r="G2123" s="45" t="inlineStr">
        <is>
          <t>pressure-040-scene-0025</t>
        </is>
      </c>
      <c r="H2123" s="45" t="inlineStr">
        <is>
          <t>pressure-040</t>
        </is>
      </c>
      <c r="I2123" s="59" t="inlineStr">
        <is>
          <t>268.235</t>
        </is>
      </c>
      <c r="J2123" s="59" t="inlineStr">
        <is>
          <t>283.016</t>
        </is>
      </c>
      <c r="K2123" s="45" t="inlineStr">
        <is>
          <t>items/pressure-040-scene-0025/clip.mp4</t>
        </is>
      </c>
      <c r="L2123" s="45" t="inlineStr">
        <is>
          <t>items/pressure-040-scene-0025/thumbnail.jpg</t>
        </is>
      </c>
      <c r="M2123" s="52" t="inlineStr">
        <is>
          <t>ASR: Okay, this is by far the hardest part of doing this. Of the pressure cooker? Of the pressure, any of them. Wait for it. We can do this, you and I together. You just have to click it? You just have to click it down where it says lock. I just, you know, like I don't like to read manuals.
OCR: T CLE omp 800% P PCTV PARK CITY TELEVISION CHET EVISION FAGOR 8888 Pomy 00% P VISIC Pamp 100% P
VLM: Visual summary: Two people are standing at a kitchen counter with a pressure cooker and various ingredients. One person is lifting the lid of the pressure cooker.
视觉摘要: 两个人站在厨房操作台前，台面上放着一个压力锅和各种食材。其中一人正在抬起压力锅的锅盖。
Visible product: Pressure Cooker
Visible components: pressure cooker; digital display; control buttons; glass; carton; bottle; jar; mug; PCTV logo
Visible actions: lifting the lid of the pressure cooker
Visible states: digital display showing '00:28'</t>
        </is>
      </c>
      <c r="N2123" s="45" t="inlineStr">
        <is>
          <t>33</t>
        </is>
      </c>
      <c r="O2123" s="45" t="inlineStr">
        <is>
          <t>0</t>
        </is>
      </c>
      <c r="P2123" s="59" t="str"/>
      <c r="Q2123" s="59" t="str"/>
      <c r="R2123" s="52" t="inlineStr">
        <is>
          <t>The scene shows a person lifting the lid of a pressure cooker but provides no visual, spoken, or OCR evidence about avoiding specific positions for hands and face during rapid pressure release.</t>
        </is>
      </c>
      <c r="S2123" s="52" t="inlineStr">
        <is>
          <t>VLM|ASR|OCR</t>
        </is>
      </c>
      <c r="T2123" s="52" t="inlineStr">
        <is>
          <t>low</t>
        </is>
      </c>
      <c r="U2123" s="52" t="inlineStr">
        <is>
          <t>No safety-related instruction or visual cue about hand or face positioning during rapid pressure release is present.</t>
        </is>
      </c>
      <c r="V2123" s="45" t="inlineStr">
        <is>
          <t>R1</t>
        </is>
      </c>
      <c r="W2123" s="46" t="inlineStr">
        <is>
          <t>0</t>
        </is>
      </c>
      <c r="X2123" s="60" t="n"/>
      <c r="Y2123" s="60" t="n"/>
      <c r="Z2123" s="46" t="inlineStr">
        <is>
          <t>no</t>
        </is>
      </c>
      <c r="AA2123" s="54" t="inlineStr">
        <is>
          <t>画面中无任何快速排气场景或关于手/脸避开位置的提示。</t>
        </is>
      </c>
      <c r="AB2123" s="54" t="n"/>
      <c r="AC2123" s="46" t="inlineStr">
        <is>
          <t>completed</t>
        </is>
      </c>
      <c r="AD2123" s="46" t="inlineStr">
        <is>
          <t>2026-07-28T01:55:19+08:00</t>
        </is>
      </c>
      <c r="AE2123" s="47">
        <f>IF(AC2123&lt;&gt;"completed","",IF(W2123=O2123,"no","yes"))</f>
        <v/>
      </c>
      <c r="AF2123" s="47">
        <f>IF(AC2123&lt;&gt;"completed","",IF(AND(X2123=P2123,Y2123=Q2123),"no","yes"))</f>
        <v/>
      </c>
      <c r="AG2123" s="47">
        <f>IF(AC2123&lt;&gt;"completed","待复核",IF(OR(W2123="",Z2123="",AA2123="",AD2123=""),"缺少必填项",IF(AND(OR(AE2123="yes",AF2123="yes"),AB2123=""),"修正原因缺失",IF(OR(W2123=0,W2123=1),IF(AND(X2123="",Y2123=""),"通过","0/1级时间应留空"),IF(AND(OR(W2123=2,W2123=3),X2123&lt;&gt;"",Y2123&lt;&gt;"",X2123&gt;=I2123,Y2123&lt;=J2123,Y2123&gt;X2123),"通过","2/3级时间无效")))))</f>
        <v/>
      </c>
    </row>
    <row r="2124">
      <c r="A2124" s="45" t="inlineStr">
        <is>
          <t>VQ-051</t>
        </is>
      </c>
      <c r="B2124" s="52" t="inlineStr">
        <is>
          <t>压力锅快速排气时手和脸应该避开什么位置？</t>
        </is>
      </c>
      <c r="C2124" s="45" t="inlineStr">
        <is>
          <t>zh-CN</t>
        </is>
      </c>
      <c r="D2124" s="45" t="inlineStr">
        <is>
          <t>Pressure Cooker</t>
        </is>
      </c>
      <c r="E2124" s="45" t="inlineStr">
        <is>
          <t>safety</t>
        </is>
      </c>
      <c r="F2124" s="45" t="inlineStr">
        <is>
          <t>source_disjoint_test</t>
        </is>
      </c>
      <c r="G2124" s="45" t="inlineStr">
        <is>
          <t>pressure-032-scene-0003</t>
        </is>
      </c>
      <c r="H2124" s="45" t="inlineStr">
        <is>
          <t>pressure-032</t>
        </is>
      </c>
      <c r="I2124" s="59" t="inlineStr">
        <is>
          <t>1379.311</t>
        </is>
      </c>
      <c r="J2124" s="59" t="inlineStr">
        <is>
          <t>1438.637</t>
        </is>
      </c>
      <c r="K2124" s="45" t="inlineStr">
        <is>
          <t>items/pressure-032-scene-0003/clip.mp4</t>
        </is>
      </c>
      <c r="L2124" s="45" t="inlineStr">
        <is>
          <t>items/pressure-032-scene-0003/thumbnail.jpg</t>
        </is>
      </c>
      <c r="M2124" s="52" t="inlineStr">
        <is>
          <t>ASR: okay not what yeah see it's supposed to rock like this but for some reason it's It's not rocking. Well I hope that it doesn't blow on the bottom, it's supposed to get really noisy. So gosh. Don't let it go. It's resting on the burner. It's on the burner? Okay, it's still resting. Well, I'll tell you what, I may have to go to the pressure cooker shop and find out what's wrong with it, but that's what it usually does, see? So we'll just go ahead and let this cook for another ten minutes and see what happens. Okay, now it's doing its thing. Okay, this is how it's supposed to rock, so evidently I haven't used it for a while. So, here we go. Now, it's going to be cooking for eight more minutes. I'm going to turn the heat down. There. A gentle rock is what you want on a pressure cooker. Don't we all want gentle rocking? Oh, now, now. This is comforting food, so once you eat it, you won't be rocked. Okay, our cooking time is finished, so how we're going to do this is we're going to take this over
OCR: 2S PSKIMD AILNEU
VLM: Visual summary: Two women in a kitchen are interacting with a pressure cooker on the counter.
视觉摘要: 两位女士在厨房里与放在台面上的压力锅互动。
Visible product: Pressure Cooker
Visible components: pressure cooker; lid; knob; aprons; kitchen counter; refrigerator; utensils
Visible actions: woman gesturing with hands; woman looking upward; woman reaching for stove knob
Visible states: pressure cooker on counter; lid on pressure cooker; woman standing near stove
Visual uncertainty: The specific model or brand of the pressure cooker is not visible. The exact action being performed is not fully clear from the frames.</t>
        </is>
      </c>
      <c r="N2124" s="45" t="inlineStr">
        <is>
          <t>34</t>
        </is>
      </c>
      <c r="O2124" s="45" t="inlineStr">
        <is>
          <t>0</t>
        </is>
      </c>
      <c r="P2124" s="59" t="str"/>
      <c r="Q2124" s="59" t="str"/>
      <c r="R2124" s="52" t="inlineStr">
        <is>
          <t>The scene shows a pressure cooker on a counter with women interacting with it, but no visual or spoken evidence addresses safety during rapid pressure release, nor does it indicate where hands and faces should be avoided.</t>
        </is>
      </c>
      <c r="S2124" s="52" t="inlineStr">
        <is>
          <t>VLM</t>
        </is>
      </c>
      <c r="T2124" s="52" t="inlineStr">
        <is>
          <t>low</t>
        </is>
      </c>
      <c r="U2124" s="52" t="inlineStr">
        <is>
          <t>No evidence in the frozen multimodal data addresses the safety question about avoiding specific positions during rapid pressure release.</t>
        </is>
      </c>
      <c r="V2124" s="45" t="inlineStr">
        <is>
          <t>R1</t>
        </is>
      </c>
      <c r="W2124" s="46" t="inlineStr">
        <is>
          <t>0</t>
        </is>
      </c>
      <c r="X2124" s="60" t="n"/>
      <c r="Y2124" s="60" t="n"/>
      <c r="Z2124" s="46" t="inlineStr">
        <is>
          <t>no</t>
        </is>
      </c>
      <c r="AA2124" s="54" t="inlineStr">
        <is>
          <t>场景中没有快速排气操作，也无手脸避让的安全提示。</t>
        </is>
      </c>
      <c r="AB2124" s="54" t="n"/>
      <c r="AC2124" s="46" t="inlineStr">
        <is>
          <t>completed</t>
        </is>
      </c>
      <c r="AD2124" s="46" t="inlineStr">
        <is>
          <t>2026-07-28T01:55:19+08:00</t>
        </is>
      </c>
      <c r="AE2124" s="47">
        <f>IF(AC2124&lt;&gt;"completed","",IF(W2124=O2124,"no","yes"))</f>
        <v/>
      </c>
      <c r="AF2124" s="47">
        <f>IF(AC2124&lt;&gt;"completed","",IF(AND(X2124=P2124,Y2124=Q2124),"no","yes"))</f>
        <v/>
      </c>
      <c r="AG2124" s="47">
        <f>IF(AC2124&lt;&gt;"completed","待复核",IF(OR(W2124="",Z2124="",AA2124="",AD2124=""),"缺少必填项",IF(AND(OR(AE2124="yes",AF2124="yes"),AB2124=""),"修正原因缺失",IF(OR(W2124=0,W2124=1),IF(AND(X2124="",Y2124=""),"通过","0/1级时间应留空"),IF(AND(OR(W2124=2,W2124=3),X2124&lt;&gt;"",Y2124&lt;&gt;"",X2124&gt;=I2124,Y2124&lt;=J2124,Y2124&gt;X2124),"通过","2/3级时间无效")))))</f>
        <v/>
      </c>
    </row>
    <row r="2125">
      <c r="A2125" s="45" t="inlineStr">
        <is>
          <t>VQ-051</t>
        </is>
      </c>
      <c r="B2125" s="52" t="inlineStr">
        <is>
          <t>压力锅快速排气时手和脸应该避开什么位置？</t>
        </is>
      </c>
      <c r="C2125" s="45" t="inlineStr">
        <is>
          <t>zh-CN</t>
        </is>
      </c>
      <c r="D2125" s="45" t="inlineStr">
        <is>
          <t>Pressure Cooker</t>
        </is>
      </c>
      <c r="E2125" s="45" t="inlineStr">
        <is>
          <t>safety</t>
        </is>
      </c>
      <c r="F2125" s="45" t="inlineStr">
        <is>
          <t>source_disjoint_test</t>
        </is>
      </c>
      <c r="G2125" s="45" t="inlineStr">
        <is>
          <t>pressure-033-scene-0054</t>
        </is>
      </c>
      <c r="H2125" s="45" t="inlineStr">
        <is>
          <t>pressure-033</t>
        </is>
      </c>
      <c r="I2125" s="59" t="inlineStr">
        <is>
          <t>556.523</t>
        </is>
      </c>
      <c r="J2125" s="59" t="inlineStr">
        <is>
          <t>576.61</t>
        </is>
      </c>
      <c r="K2125" s="45" t="inlineStr">
        <is>
          <t>items/pressure-033-scene-0054/clip.mp4</t>
        </is>
      </c>
      <c r="L2125" s="45" t="inlineStr">
        <is>
          <t>items/pressure-033-scene-0054/thumbnail.jpg</t>
        </is>
      </c>
      <c r="M2125" s="52" t="inlineStr">
        <is>
          <t>ASR: either on a low setting, which is 1, or 2 for high pressure. What's unique about the Duo is it also has an automatic steam release setting here, which is where the little puff of steam is shown on the regulator to set the valve on the setting, and the steam after cooking will come out automatically. automatically. The Duo also has a built-in pressure regulator indicator, so when you're
OCR: The New FAGOR DUO features: HIGH &amp; LOW cooking pressures Steam Release Position Visual Safety Indicator
VLM: Visual summary: A hand is operating a black pressure cooker lid valve on a stovetop, with text overlay listing features of the product.
视觉摘要: 一只手正在操作压力锅盖上的黑色阀门，画面叠加文字列出该产品的功能。
Visible product: FAGOR DUO
Visible components: hand; pressure cooker lid valve; pressure cooker; stovetop; text overlay
Visible actions: hand pressing a button on the pressure cooker lid valve
Visible states: text overlay displayed on screen
Visual uncertainty: The full product model name is not visible, only 'FAGOR DUO' is shown in text. The exact state of the pressure cooker (e.g., whether it is on or off) is not visible.</t>
        </is>
      </c>
      <c r="N2125" s="45" t="inlineStr">
        <is>
          <t>35</t>
        </is>
      </c>
      <c r="O2125" s="45" t="inlineStr">
        <is>
          <t>1</t>
        </is>
      </c>
      <c r="P2125" s="59" t="str"/>
      <c r="Q2125" s="59" t="str"/>
      <c r="R2125" s="52" t="inlineStr">
        <is>
          <t>The scene shows a hand operating the pressure cooker valve and mentions steam release settings, but does not show or mention where hands or faces should be positioned relative to the steam release or valve during rapid pressure release.</t>
        </is>
      </c>
      <c r="S2125" s="52" t="inlineStr">
        <is>
          <t>VLM|ASR|OCR</t>
        </is>
      </c>
      <c r="T2125" s="52" t="inlineStr">
        <is>
          <t>low</t>
        </is>
      </c>
      <c r="U2125" s="52" t="inlineStr">
        <is>
          <t>No visual or textual evidence indicates hand or face positioning during rapid steam release.</t>
        </is>
      </c>
      <c r="V2125" s="45" t="inlineStr">
        <is>
          <t>R1</t>
        </is>
      </c>
      <c r="W2125" s="46" t="inlineStr">
        <is>
          <t>1</t>
        </is>
      </c>
      <c r="X2125" s="60" t="n"/>
      <c r="Y2125" s="60" t="n"/>
      <c r="Z2125" s="46" t="inlineStr">
        <is>
          <t>no</t>
        </is>
      </c>
      <c r="AA2125" s="54" t="inlineStr">
        <is>
          <t>全部6帧（t=550.6s–576.6s）手确实在操作排气阀区域，但画面未提示快速排气时手和脸应避开的任何安全位置信息。</t>
        </is>
      </c>
      <c r="AB2125" s="54" t="n"/>
      <c r="AC2125" s="46" t="inlineStr">
        <is>
          <t>completed</t>
        </is>
      </c>
      <c r="AD2125" s="46" t="inlineStr">
        <is>
          <t>2026-07-28T02:00:15+08:00</t>
        </is>
      </c>
      <c r="AE2125" s="47">
        <f>IF(AC2125&lt;&gt;"completed","",IF(W2125=O2125,"no","yes"))</f>
        <v/>
      </c>
      <c r="AF2125" s="47">
        <f>IF(AC2125&lt;&gt;"completed","",IF(AND(X2125=P2125,Y2125=Q2125),"no","yes"))</f>
        <v/>
      </c>
      <c r="AG2125" s="47">
        <f>IF(AC2125&lt;&gt;"completed","待复核",IF(OR(W2125="",Z2125="",AA2125="",AD2125=""),"缺少必填项",IF(AND(OR(AE2125="yes",AF2125="yes"),AB2125=""),"修正原因缺失",IF(OR(W2125=0,W2125=1),IF(AND(X2125="",Y2125=""),"通过","0/1级时间应留空"),IF(AND(OR(W2125=2,W2125=3),X2125&lt;&gt;"",Y2125&lt;&gt;"",X2125&gt;=I2125,Y2125&lt;=J2125,Y2125&gt;X2125),"通过","2/3级时间无效")))))</f>
        <v/>
      </c>
    </row>
    <row r="2126">
      <c r="A2126" s="45" t="inlineStr">
        <is>
          <t>VQ-051</t>
        </is>
      </c>
      <c r="B2126" s="52" t="inlineStr">
        <is>
          <t>压力锅快速排气时手和脸应该避开什么位置？</t>
        </is>
      </c>
      <c r="C2126" s="45" t="inlineStr">
        <is>
          <t>zh-CN</t>
        </is>
      </c>
      <c r="D2126" s="45" t="inlineStr">
        <is>
          <t>Pressure Cooker</t>
        </is>
      </c>
      <c r="E2126" s="45" t="inlineStr">
        <is>
          <t>safety</t>
        </is>
      </c>
      <c r="F2126" s="45" t="inlineStr">
        <is>
          <t>source_disjoint_test</t>
        </is>
      </c>
      <c r="G2126" s="45" t="inlineStr">
        <is>
          <t>pressure-001-scene-0001</t>
        </is>
      </c>
      <c r="H2126" s="45" t="inlineStr">
        <is>
          <t>pressure-001</t>
        </is>
      </c>
      <c r="I2126" s="59" t="inlineStr">
        <is>
          <t>0.0</t>
        </is>
      </c>
      <c r="J2126" s="59" t="inlineStr">
        <is>
          <t>120.65</t>
        </is>
      </c>
      <c r="K2126" s="45" t="inlineStr">
        <is>
          <t>items/pressure-001-scene-0001/clip.mp4</t>
        </is>
      </c>
      <c r="L2126" s="45" t="inlineStr">
        <is>
          <t>items/pressure-001-scene-0001/thumbnail.jpg</t>
        </is>
      </c>
      <c r="M2126" s="52" t="inlineStr">
        <is>
          <t>VLM: Visual summary: A pressure cooker is sitting on a kitchen countertop, emitting steam from its valve.
视觉摘要: 一个压力锅放在厨房台面上，从其阀门处冒出蒸汽。
Visible product: Pressure Cooker
Visible components: pressure cooker; red valve cap; metal lid; black handles; granite countertop; white tiled wall
Visible states: steam is being released from the valve</t>
        </is>
      </c>
      <c r="N2126" s="45" t="inlineStr">
        <is>
          <t>36</t>
        </is>
      </c>
      <c r="O2126" s="45" t="inlineStr">
        <is>
          <t>1</t>
        </is>
      </c>
      <c r="P2126" s="59" t="str"/>
      <c r="Q2126" s="59" t="str"/>
      <c r="R2126" s="52" t="inlineStr">
        <is>
          <t>The visual shows steam being released from the valve, indicating pressure release, but no explicit instruction or visual guidance is given about where hands and face should be avoided during this process.</t>
        </is>
      </c>
      <c r="S2126" s="52" t="inlineStr">
        <is>
          <t>VLM</t>
        </is>
      </c>
      <c r="T2126" s="52" t="inlineStr">
        <is>
          <t>low</t>
        </is>
      </c>
      <c r="U2126" s="52" t="inlineStr">
        <is>
          <t>No textual or visual evidence in the frozen evidence specifies hand or face avoidance positions during rapid pressure release.</t>
        </is>
      </c>
      <c r="V2126" s="45" t="inlineStr">
        <is>
          <t>R1</t>
        </is>
      </c>
      <c r="W2126" s="46" t="inlineStr">
        <is>
          <t>0</t>
        </is>
      </c>
      <c r="X2126" s="60" t="n"/>
      <c r="Y2126" s="60" t="n"/>
      <c r="Z2126" s="46" t="inlineStr">
        <is>
          <t>no</t>
        </is>
      </c>
      <c r="AA2126" s="54" t="inlineStr">
        <is>
          <t>全6帧（t=0.0s–120.6s）无快速排气操作，无安全提示或手/脸避让位置指引。</t>
        </is>
      </c>
      <c r="AB2126" s="54" t="inlineStr">
        <is>
          <t>AI=1→R1=0：画面无快速排气操作也无任何安全位置提示，不应给分。</t>
        </is>
      </c>
      <c r="AC2126" s="46" t="inlineStr">
        <is>
          <t>completed</t>
        </is>
      </c>
      <c r="AD2126" s="46" t="inlineStr">
        <is>
          <t>2026-07-28T01:55:19+08:00</t>
        </is>
      </c>
      <c r="AE2126" s="47">
        <f>IF(AC2126&lt;&gt;"completed","",IF(W2126=O2126,"no","yes"))</f>
        <v/>
      </c>
      <c r="AF2126" s="47">
        <f>IF(AC2126&lt;&gt;"completed","",IF(AND(X2126=P2126,Y2126=Q2126),"no","yes"))</f>
        <v/>
      </c>
      <c r="AG2126" s="47">
        <f>IF(AC2126&lt;&gt;"completed","待复核",IF(OR(W2126="",Z2126="",AA2126="",AD2126=""),"缺少必填项",IF(AND(OR(AE2126="yes",AF2126="yes"),AB2126=""),"修正原因缺失",IF(OR(W2126=0,W2126=1),IF(AND(X2126="",Y2126=""),"通过","0/1级时间应留空"),IF(AND(OR(W2126=2,W2126=3),X2126&lt;&gt;"",Y2126&lt;&gt;"",X2126&gt;=I2126,Y2126&lt;=J2126,Y2126&gt;X2126),"通过","2/3级时间无效")))))</f>
        <v/>
      </c>
    </row>
    <row r="2127">
      <c r="A2127" s="45" t="inlineStr">
        <is>
          <t>VQ-051</t>
        </is>
      </c>
      <c r="B2127" s="52" t="inlineStr">
        <is>
          <t>压力锅快速排气时手和脸应该避开什么位置？</t>
        </is>
      </c>
      <c r="C2127" s="45" t="inlineStr">
        <is>
          <t>zh-CN</t>
        </is>
      </c>
      <c r="D2127" s="45" t="inlineStr">
        <is>
          <t>Pressure Cooker</t>
        </is>
      </c>
      <c r="E2127" s="45" t="inlineStr">
        <is>
          <t>safety</t>
        </is>
      </c>
      <c r="F2127" s="45" t="inlineStr">
        <is>
          <t>source_disjoint_test</t>
        </is>
      </c>
      <c r="G2127" s="45" t="inlineStr">
        <is>
          <t>pressure-012-scene-0019</t>
        </is>
      </c>
      <c r="H2127" s="45" t="inlineStr">
        <is>
          <t>pressure-012</t>
        </is>
      </c>
      <c r="I2127" s="59" t="inlineStr">
        <is>
          <t>69.269</t>
        </is>
      </c>
      <c r="J2127" s="59" t="inlineStr">
        <is>
          <t>72.806</t>
        </is>
      </c>
      <c r="K2127" s="45" t="inlineStr">
        <is>
          <t>items/pressure-012-scene-0019/clip.mp4</t>
        </is>
      </c>
      <c r="L2127" s="45" t="inlineStr">
        <is>
          <t>items/pressure-012-scene-0019/thumbnail.jpg</t>
        </is>
      </c>
      <c r="M2127" s="52" t="inlineStr">
        <is>
          <t>VLM: Visual summary: A hand is shown interacting with a pressure cooker, followed by a view of cooked chicken pieces being removed with tongs.
视觉摘要: 一只手与压力锅互动，随后画面显示用夹子取出煮熟的鸡肉块。
Visible product: Pressure Cooker
Visible components: pressure cooker lid; pressure cooker inner pot; red tongs; chicken pieces; garlic cloves; green onions; red and white checkered cloth
Visible actions: hand closing the pressure cooker lid; hand using tongs to remove chicken pieces
Visible states: chicken pieces cooked in liquid; pressure cooker lid closed</t>
        </is>
      </c>
      <c r="N2127" s="45" t="inlineStr">
        <is>
          <t>37</t>
        </is>
      </c>
      <c r="O2127" s="45" t="inlineStr">
        <is>
          <t>0</t>
        </is>
      </c>
      <c r="P2127" s="59" t="str"/>
      <c r="Q2127" s="59" t="str"/>
      <c r="R2127" s="52" t="inlineStr">
        <is>
          <t>The scene shows hand interacting with the pressure cooker and removing cooked chicken, with no visual or textual evidence of rapid pressure release or safety instructions regarding hand and face positioning.</t>
        </is>
      </c>
      <c r="S2127" s="52" t="inlineStr">
        <is>
          <t>VLM</t>
        </is>
      </c>
      <c r="T2127" s="52" t="inlineStr">
        <is>
          <t>low</t>
        </is>
      </c>
      <c r="U2127" s="52" t="inlineStr">
        <is>
          <t>No evidence of pressure release action or safety guidance related to hand and face positioning during rapid pressure release.</t>
        </is>
      </c>
      <c r="V2127" s="45" t="inlineStr">
        <is>
          <t>R1</t>
        </is>
      </c>
      <c r="W2127" s="46" t="inlineStr">
        <is>
          <t>0</t>
        </is>
      </c>
      <c r="X2127" s="60" t="n"/>
      <c r="Y2127" s="60" t="n"/>
      <c r="Z2127" s="46" t="inlineStr">
        <is>
          <t>no</t>
        </is>
      </c>
      <c r="AA2127" s="54" t="inlineStr">
        <is>
          <t>6 帧无安全避让讲解。</t>
        </is>
      </c>
      <c r="AB2127" s="54" t="n"/>
      <c r="AC2127" s="46" t="inlineStr">
        <is>
          <t>completed</t>
        </is>
      </c>
      <c r="AD2127" s="46" t="inlineStr">
        <is>
          <t>2026-07-28T01:55:19+08:00</t>
        </is>
      </c>
      <c r="AE2127" s="47">
        <f>IF(AC2127&lt;&gt;"completed","",IF(W2127=O2127,"no","yes"))</f>
        <v/>
      </c>
      <c r="AF2127" s="47">
        <f>IF(AC2127&lt;&gt;"completed","",IF(AND(X2127=P2127,Y2127=Q2127),"no","yes"))</f>
        <v/>
      </c>
      <c r="AG2127" s="47">
        <f>IF(AC2127&lt;&gt;"completed","待复核",IF(OR(W2127="",Z2127="",AA2127="",AD2127=""),"缺少必填项",IF(AND(OR(AE2127="yes",AF2127="yes"),AB2127=""),"修正原因缺失",IF(OR(W2127=0,W2127=1),IF(AND(X2127="",Y2127=""),"通过","0/1级时间应留空"),IF(AND(OR(W2127=2,W2127=3),X2127&lt;&gt;"",Y2127&lt;&gt;"",X2127&gt;=I2127,Y2127&lt;=J2127,Y2127&gt;X2127),"通过","2/3级时间无效")))))</f>
        <v/>
      </c>
    </row>
    <row r="2128">
      <c r="A2128" s="45" t="inlineStr">
        <is>
          <t>VQ-051</t>
        </is>
      </c>
      <c r="B2128" s="52" t="inlineStr">
        <is>
          <t>压力锅快速排气时手和脸应该避开什么位置？</t>
        </is>
      </c>
      <c r="C2128" s="45" t="inlineStr">
        <is>
          <t>zh-CN</t>
        </is>
      </c>
      <c r="D2128" s="45" t="inlineStr">
        <is>
          <t>Pressure Cooker</t>
        </is>
      </c>
      <c r="E2128" s="45" t="inlineStr">
        <is>
          <t>safety</t>
        </is>
      </c>
      <c r="F2128" s="45" t="inlineStr">
        <is>
          <t>source_disjoint_test</t>
        </is>
      </c>
      <c r="G2128" s="45" t="inlineStr">
        <is>
          <t>pressure-027-scene-0011</t>
        </is>
      </c>
      <c r="H2128" s="45" t="inlineStr">
        <is>
          <t>pressure-027</t>
        </is>
      </c>
      <c r="I2128" s="59" t="inlineStr">
        <is>
          <t>181.081</t>
        </is>
      </c>
      <c r="J2128" s="59" t="inlineStr">
        <is>
          <t>185.252</t>
        </is>
      </c>
      <c r="K2128" s="45" t="inlineStr">
        <is>
          <t>items/pressure-027-scene-0011/clip.mp4</t>
        </is>
      </c>
      <c r="L2128" s="45" t="inlineStr">
        <is>
          <t>items/pressure-027-scene-0011/thumbnail.jpg</t>
        </is>
      </c>
      <c r="M2128" s="52" t="inlineStr">
        <is>
          <t>ASR: quick this is. So the mea It's not completely brown this on television, you'd
VLM: Visual summary: A man sits on a blue couch in a television studio, watching a woman on a large screen who is cooking with a pressure cooker. The studio has a 'Virginia This Morning' logo and cityscape backdrop.
视觉摘要: 一名男子坐在电视演播室的蓝色沙发上，观看大屏幕上一位正在用压力锅做饭的女子。演播室背景有“Virginia This Morning”标志和城市景观。
Visible product: Pressure Cooker
Visible components: blue couch; glass coffee table; large television screen; studio backdrop with cityscape; studio logo screen; pressure cooker
Visible actions: woman stirring contents in a pressure cooker; man sitting and watching</t>
        </is>
      </c>
      <c r="N2128" s="45" t="inlineStr">
        <is>
          <t>38</t>
        </is>
      </c>
      <c r="O2128" s="45" t="inlineStr">
        <is>
          <t>0</t>
        </is>
      </c>
      <c r="P2128" s="59" t="str"/>
      <c r="Q2128" s="59" t="str"/>
      <c r="R2128" s="52" t="inlineStr">
        <is>
          <t>The scene shows a pressure cooker in use but provides no visual, spoken, or OCR evidence about hand or face positioning during rapid pressure release.</t>
        </is>
      </c>
      <c r="S2128" s="52" t="inlineStr">
        <is>
          <t>VLM</t>
        </is>
      </c>
      <c r="T2128" s="52" t="inlineStr">
        <is>
          <t>low</t>
        </is>
      </c>
      <c r="U2128" s="52" t="inlineStr">
        <is>
          <t>No safety instruction or visual cue regarding hand or face avoidance during rapid pressure release is present.</t>
        </is>
      </c>
      <c r="V2128" s="45" t="inlineStr">
        <is>
          <t>R1</t>
        </is>
      </c>
      <c r="W2128" s="46" t="inlineStr">
        <is>
          <t>0</t>
        </is>
      </c>
      <c r="X2128" s="60" t="n"/>
      <c r="Y2128" s="60" t="n"/>
      <c r="Z2128" s="46" t="inlineStr">
        <is>
          <t>no</t>
        </is>
      </c>
      <c r="AA2128" s="54" t="inlineStr">
        <is>
          <t>6帧画面均为演播室场景，背景屏幕中虽有压力锅，但无任何快速排气、蒸汽释放或手脸避让的安全提示画面。</t>
        </is>
      </c>
      <c r="AB2128" s="54" t="n"/>
      <c r="AC2128" s="46" t="inlineStr">
        <is>
          <t>completed</t>
        </is>
      </c>
      <c r="AD2128" s="46" t="inlineStr">
        <is>
          <t>2026-07-28T02:00:15+08:00</t>
        </is>
      </c>
      <c r="AE2128" s="47">
        <f>IF(AC2128&lt;&gt;"completed","",IF(W2128=O2128,"no","yes"))</f>
        <v/>
      </c>
      <c r="AF2128" s="47">
        <f>IF(AC2128&lt;&gt;"completed","",IF(AND(X2128=P2128,Y2128=Q2128),"no","yes"))</f>
        <v/>
      </c>
      <c r="AG2128" s="47">
        <f>IF(AC2128&lt;&gt;"completed","待复核",IF(OR(W2128="",Z2128="",AA2128="",AD2128=""),"缺少必填项",IF(AND(OR(AE2128="yes",AF2128="yes"),AB2128=""),"修正原因缺失",IF(OR(W2128=0,W2128=1),IF(AND(X2128="",Y2128=""),"通过","0/1级时间应留空"),IF(AND(OR(W2128=2,W2128=3),X2128&lt;&gt;"",Y2128&lt;&gt;"",X2128&gt;=I2128,Y2128&lt;=J2128,Y2128&gt;X2128),"通过","2/3级时间无效")))))</f>
        <v/>
      </c>
    </row>
    <row r="2129">
      <c r="A2129" s="45" t="inlineStr">
        <is>
          <t>VQ-051</t>
        </is>
      </c>
      <c r="B2129" s="52" t="inlineStr">
        <is>
          <t>压力锅快速排气时手和脸应该避开什么位置？</t>
        </is>
      </c>
      <c r="C2129" s="45" t="inlineStr">
        <is>
          <t>zh-CN</t>
        </is>
      </c>
      <c r="D2129" s="45" t="inlineStr">
        <is>
          <t>Pressure Cooker</t>
        </is>
      </c>
      <c r="E2129" s="45" t="inlineStr">
        <is>
          <t>safety</t>
        </is>
      </c>
      <c r="F2129" s="45" t="inlineStr">
        <is>
          <t>source_disjoint_test</t>
        </is>
      </c>
      <c r="G2129" s="45" t="inlineStr">
        <is>
          <t>pressure-012-scene-0023</t>
        </is>
      </c>
      <c r="H2129" s="45" t="inlineStr">
        <is>
          <t>pressure-012</t>
        </is>
      </c>
      <c r="I2129" s="59" t="inlineStr">
        <is>
          <t>84.785</t>
        </is>
      </c>
      <c r="J2129" s="59" t="inlineStr">
        <is>
          <t>88.488</t>
        </is>
      </c>
      <c r="K2129" s="45" t="inlineStr">
        <is>
          <t>items/pressure-012-scene-0023/clip.mp4</t>
        </is>
      </c>
      <c r="L2129" s="45" t="inlineStr">
        <is>
          <t>items/pressure-012-scene-0023/thumbnail.jpg</t>
        </is>
      </c>
      <c r="M2129" s="52" t="inlineStr">
        <is>
          <t>VLM: Visual summary: A hand stirs chunks of food in a dark liquid inside a pressure cooker.
视觉摘要: 一只手在压力锅内搅拌食物块和深色液体。
Visible product: Pressure Cooker
Visible components: pressure cooker; wooden spoon; chopped food; dark liquid; garlic cloves; green onions; red and white checkered cloth
Visible actions: stirring
Visible states: boiling; bubbling</t>
        </is>
      </c>
      <c r="N2129" s="45" t="inlineStr">
        <is>
          <t>39</t>
        </is>
      </c>
      <c r="O2129" s="45" t="inlineStr">
        <is>
          <t>0</t>
        </is>
      </c>
      <c r="P2129" s="59" t="str"/>
      <c r="Q2129" s="59" t="str"/>
      <c r="R2129" s="52" t="inlineStr">
        <is>
          <t>The scene shows stirring food in a pressure cooker, with no visual or textual evidence of rapid pressure release, safety warnings, or avoidance positions for hands and face.</t>
        </is>
      </c>
      <c r="S2129" s="52" t="inlineStr">
        <is>
          <t>VLM</t>
        </is>
      </c>
      <c r="T2129" s="52" t="inlineStr">
        <is>
          <t>low</t>
        </is>
      </c>
      <c r="U2129" s="52" t="inlineStr">
        <is>
          <t>No evidence of pressure release or safety instructions related to hand and face positioning.</t>
        </is>
      </c>
      <c r="V2129" s="45" t="inlineStr">
        <is>
          <t>R1</t>
        </is>
      </c>
      <c r="W2129" s="46" t="inlineStr">
        <is>
          <t>1</t>
        </is>
      </c>
      <c r="X2129" s="60" t="n"/>
      <c r="Y2129" s="60" t="n"/>
      <c r="Z2129" s="46" t="inlineStr">
        <is>
          <t>no</t>
        </is>
      </c>
      <c r="AA2129" s="54" t="inlineStr">
        <is>
          <t>6帧画面只显示锅内食物搅拌，无快速排气动作，也无手脸避让位置的安全提示。</t>
        </is>
      </c>
      <c r="AB2129" s="54" t="inlineStr">
        <is>
          <t>AI=0→R1=1：压力锅产品可见，但画面未涉及快速排气及安全避让位置。</t>
        </is>
      </c>
      <c r="AC2129" s="46" t="inlineStr">
        <is>
          <t>completed</t>
        </is>
      </c>
      <c r="AD2129" s="46" t="inlineStr">
        <is>
          <t>2026-07-28T02:00:15+08:00</t>
        </is>
      </c>
      <c r="AE2129" s="47">
        <f>IF(AC2129&lt;&gt;"completed","",IF(W2129=O2129,"no","yes"))</f>
        <v/>
      </c>
      <c r="AF2129" s="47">
        <f>IF(AC2129&lt;&gt;"completed","",IF(AND(X2129=P2129,Y2129=Q2129),"no","yes"))</f>
        <v/>
      </c>
      <c r="AG2129" s="47">
        <f>IF(AC2129&lt;&gt;"completed","待复核",IF(OR(W2129="",Z2129="",AA2129="",AD2129=""),"缺少必填项",IF(AND(OR(AE2129="yes",AF2129="yes"),AB2129=""),"修正原因缺失",IF(OR(W2129=0,W2129=1),IF(AND(X2129="",Y2129=""),"通过","0/1级时间应留空"),IF(AND(OR(W2129=2,W2129=3),X2129&lt;&gt;"",Y2129&lt;&gt;"",X2129&gt;=I2129,Y2129&lt;=J2129,Y2129&gt;X2129),"通过","2/3级时间无效")))))</f>
        <v/>
      </c>
    </row>
    <row r="2130">
      <c r="A2130" s="45" t="inlineStr">
        <is>
          <t>VQ-051</t>
        </is>
      </c>
      <c r="B2130" s="52" t="inlineStr">
        <is>
          <t>压力锅快速排气时手和脸应该避开什么位置？</t>
        </is>
      </c>
      <c r="C2130" s="45" t="inlineStr">
        <is>
          <t>zh-CN</t>
        </is>
      </c>
      <c r="D2130" s="45" t="inlineStr">
        <is>
          <t>Pressure Cooker</t>
        </is>
      </c>
      <c r="E2130" s="45" t="inlineStr">
        <is>
          <t>safety</t>
        </is>
      </c>
      <c r="F2130" s="45" t="inlineStr">
        <is>
          <t>source_disjoint_test</t>
        </is>
      </c>
      <c r="G2130" s="45" t="inlineStr">
        <is>
          <t>pressure-036-scene-0016</t>
        </is>
      </c>
      <c r="H2130" s="45" t="inlineStr">
        <is>
          <t>pressure-036</t>
        </is>
      </c>
      <c r="I2130" s="59" t="inlineStr">
        <is>
          <t>302.503</t>
        </is>
      </c>
      <c r="J2130" s="59" t="inlineStr">
        <is>
          <t>309.309</t>
        </is>
      </c>
      <c r="K2130" s="45" t="inlineStr">
        <is>
          <t>items/pressure-036-scene-0016/clip.mp4</t>
        </is>
      </c>
      <c r="L2130" s="45" t="inlineStr">
        <is>
          <t>items/pressure-036-scene-0016/thumbnail.jpg</t>
        </is>
      </c>
      <c r="M2130" s="52" t="inlineStr">
        <is>
          <t>ASR: Let me taste it. Yeah, very good. All right, so there you have it.
VLM: Visual summary: A man in a kitchen is eating from a plate while standing next to a black pressure cooker on the counter.
视觉摘要: 一名男子在厨房里边吃盘子里的食物，边站在一个放在台面上的黑色压力锅旁边。
Visible product: Pressure Cooker
Visible components: black pressure cooker; digital display; control buttons; red button; stainless steel inner pot; plate with food; man's hand holding plate; man's hand holding utensil; wooden cabinets; marble backsplash; oven; blinds
Visible actions: man eating; man holding plate; man holding utensil</t>
        </is>
      </c>
      <c r="N2130" s="45" t="inlineStr">
        <is>
          <t>40</t>
        </is>
      </c>
      <c r="O2130" s="45" t="inlineStr">
        <is>
          <t>0</t>
        </is>
      </c>
      <c r="P2130" s="59" t="str"/>
      <c r="Q2130" s="59" t="str"/>
      <c r="R2130" s="52" t="inlineStr">
        <is>
          <t>The scene shows a man eating near a pressure cooker with no visual or spoken evidence of safety instructions regarding hand or face positioning during rapid pressure release.</t>
        </is>
      </c>
      <c r="S2130" s="52" t="inlineStr">
        <is>
          <t>VLM</t>
        </is>
      </c>
      <c r="T2130" s="52" t="inlineStr">
        <is>
          <t>low</t>
        </is>
      </c>
      <c r="U2130" s="52" t="inlineStr">
        <is>
          <t>No evidence of rapid pressure release or safety positioning is present in the scene.</t>
        </is>
      </c>
      <c r="V2130" s="45" t="inlineStr">
        <is>
          <t>R1</t>
        </is>
      </c>
      <c r="W2130" s="46" t="inlineStr">
        <is>
          <t>1</t>
        </is>
      </c>
      <c r="X2130" s="60" t="n"/>
      <c r="Y2130" s="60" t="n"/>
      <c r="Z2130" s="46" t="inlineStr">
        <is>
          <t>no</t>
        </is>
      </c>
      <c r="AA2130" s="54" t="inlineStr">
        <is>
          <t>全部6帧（t=302.5s–309.3s）显示一名男子站在厨房台面旁用叉子吃盘中食物，其身旁台面上有一台黑色电压力锅清晰可见，但男子仅在品尝食物，无任何排气或安全操作演示。</t>
        </is>
      </c>
      <c r="AB2130" s="54" t="inlineStr">
        <is>
          <t>AI=0→R1=1：电压力锅产品在台面上清晰可见且处于同一场景中，但画面内容仅为人物用餐，不回答快速排气避让问题。</t>
        </is>
      </c>
      <c r="AC2130" s="46" t="inlineStr">
        <is>
          <t>completed</t>
        </is>
      </c>
      <c r="AD2130" s="46" t="inlineStr">
        <is>
          <t>2026-07-28T02:12:44+08:00</t>
        </is>
      </c>
      <c r="AE2130" s="47">
        <f>IF(AC2130&lt;&gt;"completed","",IF(W2130=O2130,"no","yes"))</f>
        <v/>
      </c>
      <c r="AF2130" s="47">
        <f>IF(AC2130&lt;&gt;"completed","",IF(AND(X2130=P2130,Y2130=Q2130),"no","yes"))</f>
        <v/>
      </c>
      <c r="AG2130" s="47">
        <f>IF(AC2130&lt;&gt;"completed","待复核",IF(OR(W2130="",Z2130="",AA2130="",AD2130=""),"缺少必填项",IF(AND(OR(AE2130="yes",AF2130="yes"),AB2130=""),"修正原因缺失",IF(OR(W2130=0,W2130=1),IF(AND(X2130="",Y2130=""),"通过","0/1级时间应留空"),IF(AND(OR(W2130=2,W2130=3),X2130&lt;&gt;"",Y2130&lt;&gt;"",X2130&gt;=I2130,Y2130&lt;=J2130,Y2130&gt;X2130),"通过","2/3级时间无效")))))</f>
        <v/>
      </c>
    </row>
    <row r="2131">
      <c r="A2131" s="45" t="inlineStr">
        <is>
          <t>VQ-051</t>
        </is>
      </c>
      <c r="B2131" s="52" t="inlineStr">
        <is>
          <t>压力锅快速排气时手和脸应该避开什么位置？</t>
        </is>
      </c>
      <c r="C2131" s="45" t="inlineStr">
        <is>
          <t>zh-CN</t>
        </is>
      </c>
      <c r="D2131" s="45" t="inlineStr">
        <is>
          <t>Pressure Cooker</t>
        </is>
      </c>
      <c r="E2131" s="45" t="inlineStr">
        <is>
          <t>safety</t>
        </is>
      </c>
      <c r="F2131" s="45" t="inlineStr">
        <is>
          <t>source_disjoint_test</t>
        </is>
      </c>
      <c r="G2131" s="45" t="inlineStr">
        <is>
          <t>pressure-020-scene-0007</t>
        </is>
      </c>
      <c r="H2131" s="45" t="inlineStr">
        <is>
          <t>pressure-020</t>
        </is>
      </c>
      <c r="I2131" s="59" t="inlineStr">
        <is>
          <t>154.955</t>
        </is>
      </c>
      <c r="J2131" s="59" t="inlineStr">
        <is>
          <t>176.677</t>
        </is>
      </c>
      <c r="K2131" s="45" t="inlineStr">
        <is>
          <t>items/pressure-020-scene-0007/clip.mp4</t>
        </is>
      </c>
      <c r="L2131" s="45" t="inlineStr">
        <is>
          <t>items/pressure-020-scene-0007/thumbnail.jpg</t>
        </is>
      </c>
      <c r="M2131" s="52" t="inlineStr">
        <is>
          <t>ASR: and hit start and then we will just let this cook so most pressure cookers cook white rice for about six minutes this seems to work out good for us on you can see it's like almost up to the highest setting so in case you don't have a white rice setting you can see that we're at about 75% or so and cooking it for six minutes okay so it's done so I'm gonna go ahead and hit ah because we
OCR: COSORI 0:06 Poultry Beans Chill Brown Rice Vegetables Steam Adjust Chia White Meat Manuaz Sove
VLM: Visual summary: A close-up of a stainless steel COSORI pressure cooker with a digital display showing '0:06', as a hand points to its control panel.
视觉摘要: 一台不锈钢COSORI压力锅的特写，数字显示屏显示“0:06”，一只手正指向其控制面板。
Visible product: Pressure Cooker
Visible components: stainless steel body; black lid; digital display; control panel; buttons; hand
Visible actions: a hand pointing at the control panel
Visible states: digital display showing '0:06'; digital display changing to '0:00'</t>
        </is>
      </c>
      <c r="N2131" s="45" t="inlineStr">
        <is>
          <t>41</t>
        </is>
      </c>
      <c r="O2131" s="45" t="inlineStr">
        <is>
          <t>0</t>
        </is>
      </c>
      <c r="P2131" s="59" t="str"/>
      <c r="Q2131" s="59" t="str"/>
      <c r="R2131" s="52" t="inlineStr">
        <is>
          <t>The scene shows a pressure cooker in use with a hand pointing to the control panel and a timer counting down, but there is no visual, spoken, or OCR evidence addressing safety precautions during rapid pressure release, such as avoiding specific positions for hands or face.</t>
        </is>
      </c>
      <c r="S2131" s="52" t="inlineStr">
        <is>
          <t>VLM|ASR|OCR</t>
        </is>
      </c>
      <c r="T2131" s="52" t="inlineStr">
        <is>
          <t>low</t>
        </is>
      </c>
      <c r="U2131" s="52" t="inlineStr">
        <is>
          <t>No safety-related content is present in the evidence.</t>
        </is>
      </c>
      <c r="V2131" s="45" t="inlineStr">
        <is>
          <t>R1</t>
        </is>
      </c>
      <c r="W2131" s="46" t="inlineStr">
        <is>
          <t>0</t>
        </is>
      </c>
      <c r="X2131" s="60" t="n"/>
      <c r="Y2131" s="60" t="n"/>
      <c r="Z2131" s="46" t="inlineStr">
        <is>
          <t>no</t>
        </is>
      </c>
      <c r="AA2131" s="54" t="inlineStr">
        <is>
          <t>画面中无任何快速排气场景或关于手/脸避开位置的提示。</t>
        </is>
      </c>
      <c r="AB2131" s="54" t="n"/>
      <c r="AC2131" s="46" t="inlineStr">
        <is>
          <t>completed</t>
        </is>
      </c>
      <c r="AD2131" s="46" t="inlineStr">
        <is>
          <t>2026-07-28T01:55:19+08:00</t>
        </is>
      </c>
      <c r="AE2131" s="47">
        <f>IF(AC2131&lt;&gt;"completed","",IF(W2131=O2131,"no","yes"))</f>
        <v/>
      </c>
      <c r="AF2131" s="47">
        <f>IF(AC2131&lt;&gt;"completed","",IF(AND(X2131=P2131,Y2131=Q2131),"no","yes"))</f>
        <v/>
      </c>
      <c r="AG2131" s="47">
        <f>IF(AC2131&lt;&gt;"completed","待复核",IF(OR(W2131="",Z2131="",AA2131="",AD2131=""),"缺少必填项",IF(AND(OR(AE2131="yes",AF2131="yes"),AB2131=""),"修正原因缺失",IF(OR(W2131=0,W2131=1),IF(AND(X2131="",Y2131=""),"通过","0/1级时间应留空"),IF(AND(OR(W2131=2,W2131=3),X2131&lt;&gt;"",Y2131&lt;&gt;"",X2131&gt;=I2131,Y2131&lt;=J2131,Y2131&gt;X2131),"通过","2/3级时间无效")))))</f>
        <v/>
      </c>
    </row>
    <row r="2132">
      <c r="A2132" s="45" t="inlineStr">
        <is>
          <t>VQ-051</t>
        </is>
      </c>
      <c r="B2132" s="52" t="inlineStr">
        <is>
          <t>压力锅快速排气时手和脸应该避开什么位置？</t>
        </is>
      </c>
      <c r="C2132" s="45" t="inlineStr">
        <is>
          <t>zh-CN</t>
        </is>
      </c>
      <c r="D2132" s="45" t="inlineStr">
        <is>
          <t>Pressure Cooker</t>
        </is>
      </c>
      <c r="E2132" s="45" t="inlineStr">
        <is>
          <t>safety</t>
        </is>
      </c>
      <c r="F2132" s="45" t="inlineStr">
        <is>
          <t>source_disjoint_test</t>
        </is>
      </c>
      <c r="G2132" s="45" t="inlineStr">
        <is>
          <t>pressure-012-scene-0021</t>
        </is>
      </c>
      <c r="H2132" s="45" t="inlineStr">
        <is>
          <t>pressure-012</t>
        </is>
      </c>
      <c r="I2132" s="59" t="inlineStr">
        <is>
          <t>77.744</t>
        </is>
      </c>
      <c r="J2132" s="59" t="inlineStr">
        <is>
          <t>81.448</t>
        </is>
      </c>
      <c r="K2132" s="45" t="inlineStr">
        <is>
          <t>items/pressure-012-scene-0021/clip.mp4</t>
        </is>
      </c>
      <c r="L2132" s="45" t="inlineStr">
        <is>
          <t>items/pressure-012-scene-0021/thumbnail.jpg</t>
        </is>
      </c>
      <c r="M2132" s="52" t="inlineStr">
        <is>
          <t>VLM: Visual summary: A hand stirs a dark brown liquid inside a pressure cooker with a wooden spoon.
视觉摘要: 一只手用木勺在压力锅内搅拌深棕色液体。
Visible product: Pressure Cooker
Visible components: pressure cooker; wooden spoon; hand; dark brown liquid; garlic cloves; green onions; red and white checkered cloth
Visible actions: stirring
Visible states: liquid being mixed; liquid bubbling slightly</t>
        </is>
      </c>
      <c r="N2132" s="45" t="inlineStr">
        <is>
          <t>42</t>
        </is>
      </c>
      <c r="O2132" s="45" t="inlineStr">
        <is>
          <t>0</t>
        </is>
      </c>
      <c r="P2132" s="59" t="str"/>
      <c r="Q2132" s="59" t="str"/>
      <c r="R2132" s="52" t="inlineStr">
        <is>
          <t>The scene shows stirring inside a pressure cooker, with no visual or textual evidence of rapid pressure release, safety warnings, or hand/facial positioning during such an event.</t>
        </is>
      </c>
      <c r="S2132" s="52" t="inlineStr">
        <is>
          <t>VLM</t>
        </is>
      </c>
      <c r="T2132" s="52" t="inlineStr">
        <is>
          <t>low</t>
        </is>
      </c>
      <c r="U2132" s="52" t="inlineStr">
        <is>
          <t>No evidence of pressure release or safety instructions related to hand/facial positioning during rapid exhaust.</t>
        </is>
      </c>
      <c r="V2132" s="45" t="inlineStr">
        <is>
          <t>R1</t>
        </is>
      </c>
      <c r="W2132" s="46" t="inlineStr">
        <is>
          <t>0</t>
        </is>
      </c>
      <c r="X2132" s="60" t="n"/>
      <c r="Y2132" s="60" t="n"/>
      <c r="Z2132" s="46" t="inlineStr">
        <is>
          <t>no</t>
        </is>
      </c>
      <c r="AA2132" s="54" t="inlineStr">
        <is>
          <t>全部6帧仅展示锅内搅拌深色液体，未出现快速排气、蒸汽释放或手脸避开的操作演示。</t>
        </is>
      </c>
      <c r="AB2132" s="54" t="n"/>
      <c r="AC2132" s="46" t="inlineStr">
        <is>
          <t>completed</t>
        </is>
      </c>
      <c r="AD2132" s="46" t="inlineStr">
        <is>
          <t>2026-07-28T02:00:15+08:00</t>
        </is>
      </c>
      <c r="AE2132" s="47">
        <f>IF(AC2132&lt;&gt;"completed","",IF(W2132=O2132,"no","yes"))</f>
        <v/>
      </c>
      <c r="AF2132" s="47">
        <f>IF(AC2132&lt;&gt;"completed","",IF(AND(X2132=P2132,Y2132=Q2132),"no","yes"))</f>
        <v/>
      </c>
      <c r="AG2132" s="47">
        <f>IF(AC2132&lt;&gt;"completed","待复核",IF(OR(W2132="",Z2132="",AA2132="",AD2132=""),"缺少必填项",IF(AND(OR(AE2132="yes",AF2132="yes"),AB2132=""),"修正原因缺失",IF(OR(W2132=0,W2132=1),IF(AND(X2132="",Y2132=""),"通过","0/1级时间应留空"),IF(AND(OR(W2132=2,W2132=3),X2132&lt;&gt;"",Y2132&lt;&gt;"",X2132&gt;=I2132,Y2132&lt;=J2132,Y2132&gt;X2132),"通过","2/3级时间无效")))))</f>
        <v/>
      </c>
    </row>
    <row r="2133">
      <c r="A2133" s="45" t="inlineStr">
        <is>
          <t>VQ-051</t>
        </is>
      </c>
      <c r="B2133" s="52" t="inlineStr">
        <is>
          <t>压力锅快速排气时手和脸应该避开什么位置？</t>
        </is>
      </c>
      <c r="C2133" s="45" t="inlineStr">
        <is>
          <t>zh-CN</t>
        </is>
      </c>
      <c r="D2133" s="45" t="inlineStr">
        <is>
          <t>Pressure Cooker</t>
        </is>
      </c>
      <c r="E2133" s="45" t="inlineStr">
        <is>
          <t>safety</t>
        </is>
      </c>
      <c r="F2133" s="45" t="inlineStr">
        <is>
          <t>source_disjoint_test</t>
        </is>
      </c>
      <c r="G2133" s="45" t="inlineStr">
        <is>
          <t>pressure-010-scene-0004</t>
        </is>
      </c>
      <c r="H2133" s="45" t="inlineStr">
        <is>
          <t>pressure-010</t>
        </is>
      </c>
      <c r="I2133" s="59" t="inlineStr">
        <is>
          <t>102.035</t>
        </is>
      </c>
      <c r="J2133" s="59" t="inlineStr">
        <is>
          <t>143.911</t>
        </is>
      </c>
      <c r="K2133" s="45" t="inlineStr">
        <is>
          <t>items/pressure-010-scene-0004/clip.mp4</t>
        </is>
      </c>
      <c r="L2133" s="45" t="inlineStr">
        <is>
          <t>items/pressure-010-scene-0004/thumbnail.jpg</t>
        </is>
      </c>
      <c r="M2133" s="52" t="inlineStr">
        <is>
          <t>ASR: But I promise you, eventually, I get it out and I dump it in the pot. Once all those ingredients are in, we'll stir the pot up just a little bit, and then we can get to cooking on it. Let's go ahead and throw the lid on top. Sometimes it's a little tricky getting it on because it's not clear where to set it first, but once you get it, it'll lock in, and then you just lock it in. and make sure that the vent is sent to sealing so then you don't lose that pressure that starts to build up and then you go ahead and turn the pot onto the manual setting and you will let that cook for about four minutes. Allow the pot an additional five minutes to get pressurized and then you'll be set. Before we can open the pot we have to let it depressurize and to do that
OCR: O88 MACARONI ELBOW 688g8 OR8 088 TSTUNSS Instart Cot GAnge
VLM: Visual summary: A person is preparing to use a pressure cooker on a countertop with various cooking ingredients and tools nearby.
视觉摘要: 一个人正在准备使用台面上的压力锅，旁边放着各种烹饪食材和工具。
Visible product: Pressure Cooker
Visible components: Instant Pot pressure cooker; Elbow Macaroni box; Can of Great Value brand product; Measuring cup; Small spice jar; Spoon
Visible actions: Person holding a spoon; Person placing hands on pressure cooker lid
Visible states: Pressure cooker digital display showing '0:00'
Visual uncertainty: The contents of the measuring cup and the specific product in the can are not clearly identifiable.</t>
        </is>
      </c>
      <c r="N2133" s="45" t="inlineStr">
        <is>
          <t>43</t>
        </is>
      </c>
      <c r="O2133" s="45" t="inlineStr">
        <is>
          <t>0</t>
        </is>
      </c>
      <c r="P2133" s="59" t="str"/>
      <c r="Q2133" s="59" t="str"/>
      <c r="R2133" s="52" t="inlineStr">
        <is>
          <t>The scene shows preparation and lid placement but contains no visual or spoken evidence about avoiding specific positions during rapid pressure release.</t>
        </is>
      </c>
      <c r="S2133" s="52" t="inlineStr">
        <is>
          <t>VLM</t>
        </is>
      </c>
      <c r="T2133" s="52" t="inlineStr">
        <is>
          <t>low</t>
        </is>
      </c>
      <c r="U2133" s="52" t="inlineStr">
        <is>
          <t>No evidence of rapid pressure release or safety instructions regarding hand or face positioning.</t>
        </is>
      </c>
      <c r="V2133" s="45" t="inlineStr">
        <is>
          <t>R1</t>
        </is>
      </c>
      <c r="W2133" s="46" t="inlineStr">
        <is>
          <t>0</t>
        </is>
      </c>
      <c r="X2133" s="60" t="n"/>
      <c r="Y2133" s="60" t="n"/>
      <c r="Z2133" s="46" t="inlineStr">
        <is>
          <t>no</t>
        </is>
      </c>
      <c r="AA2133" s="54" t="inlineStr">
        <is>
          <t>画面未出现快速排气动作，也未提示手脸应避开的位置。</t>
        </is>
      </c>
      <c r="AB2133" s="54" t="n"/>
      <c r="AC2133" s="46" t="inlineStr">
        <is>
          <t>completed</t>
        </is>
      </c>
      <c r="AD2133" s="46" t="inlineStr">
        <is>
          <t>2026-07-28T01:55:19+08:00</t>
        </is>
      </c>
      <c r="AE2133" s="47">
        <f>IF(AC2133&lt;&gt;"completed","",IF(W2133=O2133,"no","yes"))</f>
        <v/>
      </c>
      <c r="AF2133" s="47">
        <f>IF(AC2133&lt;&gt;"completed","",IF(AND(X2133=P2133,Y2133=Q2133),"no","yes"))</f>
        <v/>
      </c>
      <c r="AG2133" s="47">
        <f>IF(AC2133&lt;&gt;"completed","待复核",IF(OR(W2133="",Z2133="",AA2133="",AD2133=""),"缺少必填项",IF(AND(OR(AE2133="yes",AF2133="yes"),AB2133=""),"修正原因缺失",IF(OR(W2133=0,W2133=1),IF(AND(X2133="",Y2133=""),"通过","0/1级时间应留空"),IF(AND(OR(W2133=2,W2133=3),X2133&lt;&gt;"",Y2133&lt;&gt;"",X2133&gt;=I2133,Y2133&lt;=J2133,Y2133&gt;X2133),"通过","2/3级时间无效")))))</f>
        <v/>
      </c>
    </row>
    <row r="2134">
      <c r="A2134" s="45" t="inlineStr">
        <is>
          <t>VQ-051</t>
        </is>
      </c>
      <c r="B2134" s="52" t="inlineStr">
        <is>
          <t>压力锅快速排气时手和脸应该避开什么位置？</t>
        </is>
      </c>
      <c r="C2134" s="45" t="inlineStr">
        <is>
          <t>zh-CN</t>
        </is>
      </c>
      <c r="D2134" s="45" t="inlineStr">
        <is>
          <t>Pressure Cooker</t>
        </is>
      </c>
      <c r="E2134" s="45" t="inlineStr">
        <is>
          <t>safety</t>
        </is>
      </c>
      <c r="F2134" s="45" t="inlineStr">
        <is>
          <t>source_disjoint_test</t>
        </is>
      </c>
      <c r="G2134" s="45" t="inlineStr">
        <is>
          <t>pressure-033-scene-0062</t>
        </is>
      </c>
      <c r="H2134" s="45" t="inlineStr">
        <is>
          <t>pressure-033</t>
        </is>
      </c>
      <c r="I2134" s="59" t="inlineStr">
        <is>
          <t>755.122</t>
        </is>
      </c>
      <c r="J2134" s="59" t="inlineStr">
        <is>
          <t>758.425</t>
        </is>
      </c>
      <c r="K2134" s="45" t="inlineStr">
        <is>
          <t>items/pressure-033-scene-0062/clip.mp4</t>
        </is>
      </c>
      <c r="L2134" s="45" t="inlineStr">
        <is>
          <t>items/pressure-033-scene-0062/thumbnail.jpg</t>
        </is>
      </c>
      <c r="M2134" s="52" t="inlineStr">
        <is>
          <t>VLM: Visual summary: A person is eating a meal at a table, with a glass of white wine and an open booklet in front of them. Text overlay asks 'WHY OWN A FAGOR PRESSURE COOKER?'
视觉摘要: 一个人正在餐桌前用餐，面前有一杯白葡萄酒和一本打开的册子。文字叠加询问“为什么拥有法戈压力锅？”
Visible product: FAGOR PRESSURE COOKER
Visible components: glass of white wine; plate with food; fork; open booklet; ring on finger; striped shirt; text overlay
Visible actions: person eating with a fork
Visual uncertainty: The specific food item is not clearly identifiable. The booklet's content is not readable. The exact brand or model of the pressure cooker is not visible.</t>
        </is>
      </c>
      <c r="N2134" s="45" t="inlineStr">
        <is>
          <t>44</t>
        </is>
      </c>
      <c r="O2134" s="45" t="inlineStr">
        <is>
          <t>0</t>
        </is>
      </c>
      <c r="P2134" s="59" t="str"/>
      <c r="Q2134" s="59" t="str"/>
      <c r="R2134" s="52" t="inlineStr">
        <is>
          <t>场景显示用餐场景，无压力锅操作或排气相关视觉内容，无安全提示或手/脸避让位置信息。</t>
        </is>
      </c>
      <c r="S2134" s="52" t="inlineStr">
        <is>
          <t>VLM</t>
        </is>
      </c>
      <c r="T2134" s="52" t="inlineStr">
        <is>
          <t>low</t>
        </is>
      </c>
      <c r="U2134" s="52" t="inlineStr">
        <is>
          <t>无任何与压力锅排气操作或安全避让相关的视觉或文本证据。</t>
        </is>
      </c>
      <c r="V2134" s="45" t="inlineStr">
        <is>
          <t>R1</t>
        </is>
      </c>
      <c r="W2134" s="46" t="inlineStr">
        <is>
          <t>0</t>
        </is>
      </c>
      <c r="X2134" s="60" t="n"/>
      <c r="Y2134" s="60" t="n"/>
      <c r="Z2134" s="46" t="inlineStr">
        <is>
          <t>no</t>
        </is>
      </c>
      <c r="AA2134" s="54" t="inlineStr">
        <is>
          <t>全部6帧（t=755.1s–758.4s）为一人餐桌前用餐场景（白葡萄酒、餐盘、翻开的册子），部分帧有文字叠加'WHY OWN A FAGOR PRESSURE COOKER?'，但物理压力锅产品本身未出现在画面中，更无排气安全内容。</t>
        </is>
      </c>
      <c r="AB2134" s="54" t="n"/>
      <c r="AC2134" s="46" t="inlineStr">
        <is>
          <t>completed</t>
        </is>
      </c>
      <c r="AD2134" s="46" t="inlineStr">
        <is>
          <t>2026-07-28T02:12:44+08:00</t>
        </is>
      </c>
      <c r="AE2134" s="47">
        <f>IF(AC2134&lt;&gt;"completed","",IF(W2134=O2134,"no","yes"))</f>
        <v/>
      </c>
      <c r="AF2134" s="47">
        <f>IF(AC2134&lt;&gt;"completed","",IF(AND(X2134=P2134,Y2134=Q2134),"no","yes"))</f>
        <v/>
      </c>
      <c r="AG2134" s="47">
        <f>IF(AC2134&lt;&gt;"completed","待复核",IF(OR(W2134="",Z2134="",AA2134="",AD2134=""),"缺少必填项",IF(AND(OR(AE2134="yes",AF2134="yes"),AB2134=""),"修正原因缺失",IF(OR(W2134=0,W2134=1),IF(AND(X2134="",Y2134=""),"通过","0/1级时间应留空"),IF(AND(OR(W2134=2,W2134=3),X2134&lt;&gt;"",Y2134&lt;&gt;"",X2134&gt;=I2134,Y2134&lt;=J2134,Y2134&gt;X2134),"通过","2/3级时间无效")))))</f>
        <v/>
      </c>
    </row>
    <row r="2135">
      <c r="A2135" s="45" t="inlineStr">
        <is>
          <t>VQ-051</t>
        </is>
      </c>
      <c r="B2135" s="52" t="inlineStr">
        <is>
          <t>压力锅快速排气时手和脸应该避开什么位置？</t>
        </is>
      </c>
      <c r="C2135" s="45" t="inlineStr">
        <is>
          <t>zh-CN</t>
        </is>
      </c>
      <c r="D2135" s="45" t="inlineStr">
        <is>
          <t>Pressure Cooker</t>
        </is>
      </c>
      <c r="E2135" s="45" t="inlineStr">
        <is>
          <t>safety</t>
        </is>
      </c>
      <c r="F2135" s="45" t="inlineStr">
        <is>
          <t>source_disjoint_test</t>
        </is>
      </c>
      <c r="G2135" s="45" t="inlineStr">
        <is>
          <t>pressure-020-scene-0006</t>
        </is>
      </c>
      <c r="H2135" s="45" t="inlineStr">
        <is>
          <t>pressure-020</t>
        </is>
      </c>
      <c r="I2135" s="59" t="inlineStr">
        <is>
          <t>146.38</t>
        </is>
      </c>
      <c r="J2135" s="59" t="inlineStr">
        <is>
          <t>154.955</t>
        </is>
      </c>
      <c r="K2135" s="45" t="inlineStr">
        <is>
          <t>items/pressure-020-scene-0006/clip.mp4</t>
        </is>
      </c>
      <c r="L2135" s="45" t="inlineStr">
        <is>
          <t>items/pressure-020-scene-0006/thumbnail.jpg</t>
        </is>
      </c>
      <c r="M2135" s="52" t="inlineStr">
        <is>
          <t>ASR: Now I'm going to go ahead and hit the white rice button and hit start and then we will just let this cook so most pressure cookers cook
VLM: Visual summary: A stainless steel pressure cooker with a digital display and control panel is sitting on a granite countertop. A person's head briefly appears over the appliance.
视觉摘要: 一台不锈钢压力锅，带有数字显示屏和控制面板，放在花岗岩台面上。一个人的头短暂出现在锅的上方。
Visible product: Pressure Cooker
Visible components: stainless steel body; digital display; control panel; lid with handle; granite countertop; white spoon
Visible actions: person leaning over the pressure cooker
Visible states: digital display showing red numbers; pressure cooker sitting on countertop
Visual uncertainty: The person's face and hands are not visible. The exact content of the digital display is not fully legible.</t>
        </is>
      </c>
      <c r="N2135" s="45" t="inlineStr">
        <is>
          <t>45</t>
        </is>
      </c>
      <c r="O2135" s="45" t="inlineStr">
        <is>
          <t>1</t>
        </is>
      </c>
      <c r="P2135" s="59" t="str"/>
      <c r="Q2135" s="59" t="str"/>
      <c r="R2135" s="52" t="inlineStr">
        <is>
          <t>The visual evidence shows a person leaning over the pressure cooker but does not show hands or face, nor does it indicate any safety-related positioning during rapid pressure release.</t>
        </is>
      </c>
      <c r="S2135" s="52" t="inlineStr">
        <is>
          <t>VLM</t>
        </is>
      </c>
      <c r="T2135" s="52" t="inlineStr">
        <is>
          <t>low</t>
        </is>
      </c>
      <c r="U2135" s="52" t="inlineStr">
        <is>
          <t>No visual or spoken evidence indicates where hands and face should be avoided during rapid pressure release.</t>
        </is>
      </c>
      <c r="V2135" s="45" t="inlineStr">
        <is>
          <t>R1</t>
        </is>
      </c>
      <c r="W2135" s="46" t="inlineStr">
        <is>
          <t>0</t>
        </is>
      </c>
      <c r="X2135" s="60" t="n"/>
      <c r="Y2135" s="60" t="n"/>
      <c r="Z2135" s="46" t="inlineStr">
        <is>
          <t>no</t>
        </is>
      </c>
      <c r="AA2135" s="54" t="inlineStr">
        <is>
          <t>第1-6帧（146.4s-155.0s）中男士仅俯身查看压力锅，无快速排气动作或蒸汽释放画面。</t>
        </is>
      </c>
      <c r="AB2135" s="54" t="inlineStr">
        <is>
          <t>AI=1→R1=0：画面中仅出现俯身查看动作，无快速排气或蒸汽释放，无法回答避让位置。</t>
        </is>
      </c>
      <c r="AC2135" s="46" t="inlineStr">
        <is>
          <t>completed</t>
        </is>
      </c>
      <c r="AD2135" s="46" t="inlineStr">
        <is>
          <t>2026-07-28T01:55:19+08:00</t>
        </is>
      </c>
      <c r="AE2135" s="47">
        <f>IF(AC2135&lt;&gt;"completed","",IF(W2135=O2135,"no","yes"))</f>
        <v/>
      </c>
      <c r="AF2135" s="47">
        <f>IF(AC2135&lt;&gt;"completed","",IF(AND(X2135=P2135,Y2135=Q2135),"no","yes"))</f>
        <v/>
      </c>
      <c r="AG2135" s="47">
        <f>IF(AC2135&lt;&gt;"completed","待复核",IF(OR(W2135="",Z2135="",AA2135="",AD2135=""),"缺少必填项",IF(AND(OR(AE2135="yes",AF2135="yes"),AB2135=""),"修正原因缺失",IF(OR(W2135=0,W2135=1),IF(AND(X2135="",Y2135=""),"通过","0/1级时间应留空"),IF(AND(OR(W2135=2,W2135=3),X2135&lt;&gt;"",Y2135&lt;&gt;"",X2135&gt;=I2135,Y2135&lt;=J2135,Y2135&gt;X2135),"通过","2/3级时间无效")))))</f>
        <v/>
      </c>
    </row>
    <row r="2136">
      <c r="A2136" s="45" t="inlineStr">
        <is>
          <t>VQ-051</t>
        </is>
      </c>
      <c r="B2136" s="52" t="inlineStr">
        <is>
          <t>压力锅快速排气时手和脸应该避开什么位置？</t>
        </is>
      </c>
      <c r="C2136" s="45" t="inlineStr">
        <is>
          <t>zh-CN</t>
        </is>
      </c>
      <c r="D2136" s="45" t="inlineStr">
        <is>
          <t>Pressure Cooker</t>
        </is>
      </c>
      <c r="E2136" s="45" t="inlineStr">
        <is>
          <t>safety</t>
        </is>
      </c>
      <c r="F2136" s="45" t="inlineStr">
        <is>
          <t>source_disjoint_test</t>
        </is>
      </c>
      <c r="G2136" s="45" t="inlineStr">
        <is>
          <t>pressure-036-scene-0006</t>
        </is>
      </c>
      <c r="H2136" s="45" t="inlineStr">
        <is>
          <t>pressure-036</t>
        </is>
      </c>
      <c r="I2136" s="59" t="inlineStr">
        <is>
          <t>72.773</t>
        </is>
      </c>
      <c r="J2136" s="59" t="inlineStr">
        <is>
          <t>78.312</t>
        </is>
      </c>
      <c r="K2136" s="45" t="inlineStr">
        <is>
          <t>items/pressure-036-scene-0006/clip.mp4</t>
        </is>
      </c>
      <c r="L2136" s="45" t="inlineStr">
        <is>
          <t>items/pressure-036-scene-0006/thumbnail.jpg</t>
        </is>
      </c>
      <c r="M2136" s="52" t="inlineStr">
        <is>
          <t>ASR: One thing that was unique about this one and some of the other pressure cookers we've seen is the power cord is detachable. It has an inner basket. I like the idea of a basket
VLM: Visual summary: A person is holding the lid of a black pressure cooker on a kitchen counter.
视觉摘要: 一个人在厨房台面上拿着一个黑色压力锅的锅盖。
Visible product: Pressure Cooker
Visible components: black pressure cooker; stainless steel inner pot; control panel; red silicone oven mitt; kitchen counter
Visible actions: person holding the lid of the pressure cooker</t>
        </is>
      </c>
      <c r="N2136" s="45" t="inlineStr">
        <is>
          <t>46</t>
        </is>
      </c>
      <c r="O2136" s="45" t="inlineStr">
        <is>
          <t>0</t>
        </is>
      </c>
      <c r="P2136" s="59" t="str"/>
      <c r="Q2136" s="59" t="str"/>
      <c r="R2136" s="52" t="inlineStr">
        <is>
          <t>The scene shows a person holding the lid of a pressure cooker but provides no visual, spoken, or OCR evidence about safety during rapid pressure release or where hands and face should be positioned.</t>
        </is>
      </c>
      <c r="S2136" s="52" t="inlineStr">
        <is>
          <t>VLM</t>
        </is>
      </c>
      <c r="T2136" s="52" t="inlineStr">
        <is>
          <t>low</t>
        </is>
      </c>
      <c r="U2136" s="52" t="inlineStr">
        <is>
          <t>No evidence addresses the safety question about avoiding specific positions during rapid pressure release.</t>
        </is>
      </c>
      <c r="V2136" s="45" t="inlineStr">
        <is>
          <t>R1</t>
        </is>
      </c>
      <c r="W2136" s="46" t="inlineStr">
        <is>
          <t>0</t>
        </is>
      </c>
      <c r="X2136" s="60" t="n"/>
      <c r="Y2136" s="60" t="n"/>
      <c r="Z2136" s="46" t="inlineStr">
        <is>
          <t>no</t>
        </is>
      </c>
      <c r="AA2136" s="54" t="inlineStr">
        <is>
          <t>第1-6帧（t=72.8s-78.3s）未展示快速排气操作，也没有手和脸应避开排气口的安全提示。</t>
        </is>
      </c>
      <c r="AB2136" s="54" t="n"/>
      <c r="AC2136" s="46" t="inlineStr">
        <is>
          <t>completed</t>
        </is>
      </c>
      <c r="AD2136" s="46" t="inlineStr">
        <is>
          <t>2026-07-28T02:00:15+08:00</t>
        </is>
      </c>
      <c r="AE2136" s="47">
        <f>IF(AC2136&lt;&gt;"completed","",IF(W2136=O2136,"no","yes"))</f>
        <v/>
      </c>
      <c r="AF2136" s="47">
        <f>IF(AC2136&lt;&gt;"completed","",IF(AND(X2136=P2136,Y2136=Q2136),"no","yes"))</f>
        <v/>
      </c>
      <c r="AG2136" s="47">
        <f>IF(AC2136&lt;&gt;"completed","待复核",IF(OR(W2136="",Z2136="",AA2136="",AD2136=""),"缺少必填项",IF(AND(OR(AE2136="yes",AF2136="yes"),AB2136=""),"修正原因缺失",IF(OR(W2136=0,W2136=1),IF(AND(X2136="",Y2136=""),"通过","0/1级时间应留空"),IF(AND(OR(W2136=2,W2136=3),X2136&lt;&gt;"",Y2136&lt;&gt;"",X2136&gt;=I2136,Y2136&lt;=J2136,Y2136&gt;X2136),"通过","2/3级时间无效")))))</f>
        <v/>
      </c>
    </row>
    <row r="2137">
      <c r="A2137" s="45" t="inlineStr">
        <is>
          <t>VQ-051</t>
        </is>
      </c>
      <c r="B2137" s="52" t="inlineStr">
        <is>
          <t>压力锅快速排气时手和脸应该避开什么位置？</t>
        </is>
      </c>
      <c r="C2137" s="45" t="inlineStr">
        <is>
          <t>zh-CN</t>
        </is>
      </c>
      <c r="D2137" s="45" t="inlineStr">
        <is>
          <t>Pressure Cooker</t>
        </is>
      </c>
      <c r="E2137" s="45" t="inlineStr">
        <is>
          <t>safety</t>
        </is>
      </c>
      <c r="F2137" s="45" t="inlineStr">
        <is>
          <t>source_disjoint_test</t>
        </is>
      </c>
      <c r="G2137" s="45" t="inlineStr">
        <is>
          <t>pressure-037-scene-0011</t>
        </is>
      </c>
      <c r="H2137" s="45" t="inlineStr">
        <is>
          <t>pressure-037</t>
        </is>
      </c>
      <c r="I2137" s="59" t="inlineStr">
        <is>
          <t>54.17</t>
        </is>
      </c>
      <c r="J2137" s="59" t="inlineStr">
        <is>
          <t>61.384</t>
        </is>
      </c>
      <c r="K2137" s="45" t="inlineStr">
        <is>
          <t>items/pressure-037-scene-0011/clip.mp4</t>
        </is>
      </c>
      <c r="L2137" s="45" t="inlineStr">
        <is>
          <t>items/pressure-037-scene-0011/thumbnail.jpg</t>
        </is>
      </c>
      <c r="M2137" s="52" t="inlineStr">
        <is>
          <t>OCR: INSIDERPICKS The creamiest mac and cheese NSTDER PICKS Or even hard-boiled eggs.
VLM: Visual summary: A hand places eggs into a steamer basket inside a pressure cooker.
视觉摘要: 一只手将鸡蛋放入压力锅内的蒸笼中。
Visible product: Pressure Cooker
Visible components: pressure cooker; steamer basket; eggs; hand
Visible actions: placing eggs into steamer basket
Visible warnings: INSIDER PICKS</t>
        </is>
      </c>
      <c r="N2137" s="45" t="inlineStr">
        <is>
          <t>47</t>
        </is>
      </c>
      <c r="O2137" s="45" t="inlineStr">
        <is>
          <t>0</t>
        </is>
      </c>
      <c r="P2137" s="59" t="str"/>
      <c r="Q2137" s="59" t="str"/>
      <c r="R2137" s="52" t="inlineStr">
        <is>
          <t>The scene shows eggs being placed into a steamer basket inside a pressure cooker, with no visual or textual evidence of rapid pressure release, hand or face positioning, or safety warnings regarding such action.</t>
        </is>
      </c>
      <c r="S2137" s="52" t="inlineStr">
        <is>
          <t>VLM</t>
        </is>
      </c>
      <c r="T2137" s="52" t="inlineStr">
        <is>
          <t>low</t>
        </is>
      </c>
      <c r="U2137" s="52" t="inlineStr">
        <is>
          <t>No evidence of pressure release or safety instructions related to hand/face positioning during rapid exhaust.</t>
        </is>
      </c>
      <c r="V2137" s="45" t="inlineStr">
        <is>
          <t>R1</t>
        </is>
      </c>
      <c r="W2137" s="46" t="inlineStr">
        <is>
          <t>0</t>
        </is>
      </c>
      <c r="X2137" s="60" t="n"/>
      <c r="Y2137" s="60" t="n"/>
      <c r="Z2137" s="46" t="inlineStr">
        <is>
          <t>no</t>
        </is>
      </c>
      <c r="AA2137" s="54" t="inlineStr">
        <is>
          <t>全部画面为开盖备料状态，无快速排气操作及安全避让提示。</t>
        </is>
      </c>
      <c r="AB2137" s="54" t="n"/>
      <c r="AC2137" s="46" t="inlineStr">
        <is>
          <t>completed</t>
        </is>
      </c>
      <c r="AD2137" s="46" t="inlineStr">
        <is>
          <t>2026-07-28T01:55:19+08:00</t>
        </is>
      </c>
      <c r="AE2137" s="47">
        <f>IF(AC2137&lt;&gt;"completed","",IF(W2137=O2137,"no","yes"))</f>
        <v/>
      </c>
      <c r="AF2137" s="47">
        <f>IF(AC2137&lt;&gt;"completed","",IF(AND(X2137=P2137,Y2137=Q2137),"no","yes"))</f>
        <v/>
      </c>
      <c r="AG2137" s="47">
        <f>IF(AC2137&lt;&gt;"completed","待复核",IF(OR(W2137="",Z2137="",AA2137="",AD2137=""),"缺少必填项",IF(AND(OR(AE2137="yes",AF2137="yes"),AB2137=""),"修正原因缺失",IF(OR(W2137=0,W2137=1),IF(AND(X2137="",Y2137=""),"通过","0/1级时间应留空"),IF(AND(OR(W2137=2,W2137=3),X2137&lt;&gt;"",Y2137&lt;&gt;"",X2137&gt;=I2137,Y2137&lt;=J2137,Y2137&gt;X2137),"通过","2/3级时间无效")))))</f>
        <v/>
      </c>
    </row>
    <row r="2138">
      <c r="A2138" s="45" t="inlineStr">
        <is>
          <t>VQ-051</t>
        </is>
      </c>
      <c r="B2138" s="52" t="inlineStr">
        <is>
          <t>压力锅快速排气时手和脸应该避开什么位置？</t>
        </is>
      </c>
      <c r="C2138" s="45" t="inlineStr">
        <is>
          <t>zh-CN</t>
        </is>
      </c>
      <c r="D2138" s="45" t="inlineStr">
        <is>
          <t>Pressure Cooker</t>
        </is>
      </c>
      <c r="E2138" s="45" t="inlineStr">
        <is>
          <t>safety</t>
        </is>
      </c>
      <c r="F2138" s="45" t="inlineStr">
        <is>
          <t>source_disjoint_test</t>
        </is>
      </c>
      <c r="G2138" s="45" t="inlineStr">
        <is>
          <t>pressure-027-scene-0026</t>
        </is>
      </c>
      <c r="H2138" s="45" t="inlineStr">
        <is>
          <t>pressure-027</t>
        </is>
      </c>
      <c r="I2138" s="59" t="inlineStr">
        <is>
          <t>317.417</t>
        </is>
      </c>
      <c r="J2138" s="59" t="inlineStr">
        <is>
          <t>321.788</t>
        </is>
      </c>
      <c r="K2138" s="45" t="inlineStr">
        <is>
          <t>items/pressure-027-scene-0026/clip.mp4</t>
        </is>
      </c>
      <c r="L2138" s="45" t="inlineStr">
        <is>
          <t>items/pressure-027-scene-0026/thumbnail.jpg</t>
        </is>
      </c>
      <c r="M2138" s="52" t="inlineStr">
        <is>
          <t>ASR: want to waste any of that deliciousness now i used fire roasted tomatoes when i was making mine i like that totally i would absolutely do that we're going to give this a stir
OCR: ITS
VLM: Visual summary: A man sits on a blue couch in a television studio, watching a woman on a large screen who is using a pressure cooker.
视觉摘要: 一名男子坐在电视演播室的蓝色沙发上，观看大屏幕上的一名女子正在使用压力锅。
Visible product: Pressure Cooker
Visible components: television screen; blue couch; glass coffee table; studio backdrop with cityscape and logo; man's suit; woman's apron; pressure cooker
Visible actions: woman pouring something into the pressure cooker; man watching the screen
Visible states: woman standing in front of a counter; man seated on a couch</t>
        </is>
      </c>
      <c r="N2138" s="45" t="inlineStr">
        <is>
          <t>48</t>
        </is>
      </c>
      <c r="O2138" s="45" t="inlineStr">
        <is>
          <t>0</t>
        </is>
      </c>
      <c r="P2138" s="59" t="str"/>
      <c r="Q2138" s="59" t="str"/>
      <c r="R2138" s="52" t="inlineStr">
        <is>
          <t>The scene shows a woman using a pressure cooker on a screen while a man watches; no visual, spoken, or OCR evidence addresses safety during rapid pressure release or specifies where hands and face should be avoided.</t>
        </is>
      </c>
      <c r="S2138" s="52" t="inlineStr">
        <is>
          <t>VLM</t>
        </is>
      </c>
      <c r="T2138" s="52" t="inlineStr">
        <is>
          <t>low</t>
        </is>
      </c>
      <c r="U2138" s="52" t="inlineStr">
        <is>
          <t>No evidence of rapid pressure release, safety instructions, or avoidance zones for hands and face is present.</t>
        </is>
      </c>
      <c r="V2138" s="45" t="inlineStr">
        <is>
          <t>R1</t>
        </is>
      </c>
      <c r="W2138" s="46" t="inlineStr">
        <is>
          <t>0</t>
        </is>
      </c>
      <c r="X2138" s="60" t="n"/>
      <c r="Y2138" s="60" t="n"/>
      <c r="Z2138" s="46" t="inlineStr">
        <is>
          <t>no</t>
        </is>
      </c>
      <c r="AA2138" s="54" t="inlineStr">
        <is>
          <t>6帧均为演播室主持人看屏幕（t=317.4–321.8s），未见快速排气及手/脸避险演示。</t>
        </is>
      </c>
      <c r="AB2138" s="54" t="n"/>
      <c r="AC2138" s="46" t="inlineStr">
        <is>
          <t>completed</t>
        </is>
      </c>
      <c r="AD2138" s="46" t="inlineStr">
        <is>
          <t>2026-07-28T02:00:15+08:00</t>
        </is>
      </c>
      <c r="AE2138" s="47">
        <f>IF(AC2138&lt;&gt;"completed","",IF(W2138=O2138,"no","yes"))</f>
        <v/>
      </c>
      <c r="AF2138" s="47">
        <f>IF(AC2138&lt;&gt;"completed","",IF(AND(X2138=P2138,Y2138=Q2138),"no","yes"))</f>
        <v/>
      </c>
      <c r="AG2138" s="47">
        <f>IF(AC2138&lt;&gt;"completed","待复核",IF(OR(W2138="",Z2138="",AA2138="",AD2138=""),"缺少必填项",IF(AND(OR(AE2138="yes",AF2138="yes"),AB2138=""),"修正原因缺失",IF(OR(W2138=0,W2138=1),IF(AND(X2138="",Y2138=""),"通过","0/1级时间应留空"),IF(AND(OR(W2138=2,W2138=3),X2138&lt;&gt;"",Y2138&lt;&gt;"",X2138&gt;=I2138,Y2138&lt;=J2138,Y2138&gt;X2138),"通过","2/3级时间无效")))))</f>
        <v/>
      </c>
    </row>
    <row r="2139">
      <c r="A2139" s="45" t="inlineStr">
        <is>
          <t>VQ-051</t>
        </is>
      </c>
      <c r="B2139" s="52" t="inlineStr">
        <is>
          <t>压力锅快速排气时手和脸应该避开什么位置？</t>
        </is>
      </c>
      <c r="C2139" s="45" t="inlineStr">
        <is>
          <t>zh-CN</t>
        </is>
      </c>
      <c r="D2139" s="45" t="inlineStr">
        <is>
          <t>Pressure Cooker</t>
        </is>
      </c>
      <c r="E2139" s="45" t="inlineStr">
        <is>
          <t>safety</t>
        </is>
      </c>
      <c r="F2139" s="45" t="inlineStr">
        <is>
          <t>source_disjoint_test</t>
        </is>
      </c>
      <c r="G2139" s="45" t="inlineStr">
        <is>
          <t>pressure-033-scene-0068</t>
        </is>
      </c>
      <c r="H2139" s="45" t="inlineStr">
        <is>
          <t>pressure-033</t>
        </is>
      </c>
      <c r="I2139" s="59" t="inlineStr">
        <is>
          <t>792.326</t>
        </is>
      </c>
      <c r="J2139" s="59" t="inlineStr">
        <is>
          <t>799.633</t>
        </is>
      </c>
      <c r="K2139" s="45" t="inlineStr">
        <is>
          <t>items/pressure-033-scene-0068/clip.mp4</t>
        </is>
      </c>
      <c r="L2139" s="45" t="inlineStr">
        <is>
          <t>items/pressure-033-scene-0068/thumbnail.jpg</t>
        </is>
      </c>
      <c r="M2139" s="52" t="inlineStr">
        <is>
          <t>ASR: You should always wash the rubbery gasket in a mild liquid dishwashing soap. Either towel dry it or let it air dry before you insert it back in the underside of the lid. The lid should never be put in the dishwasher. wash. Always wash it with a soft sponge, warm water, and also liquid dishwashing soap. After
VLM: Visual summary: A chef in a white uniform stands in a kitchen, holding a plate and then a dark, round object, with a pressure cooker and other cooking equipment visible on the counter.
视觉摘要: 一位穿着白色制服的厨师站在厨房里，先拿着一个盘子，然后拿着一个深色的圆形物体，操作台上有压力锅和其他厨具。
Visible product: Pressure Cooker
Visible components: chef; white chef's coat; plate; dark round object; pressure cooker; stovetop; pots; book with 'PRESSURE COOKER' title; jar; bottle
Visible actions: chef holding a plate; chef holding a dark round object
Visible warnings: PRESSURE COOKER</t>
        </is>
      </c>
      <c r="N2139" s="45" t="inlineStr">
        <is>
          <t>49</t>
        </is>
      </c>
      <c r="O2139" s="45" t="inlineStr">
        <is>
          <t>0</t>
        </is>
      </c>
      <c r="P2139" s="59" t="str"/>
      <c r="Q2139" s="59" t="str"/>
      <c r="R2139" s="52" t="inlineStr">
        <is>
          <t>The scene shows a chef handling kitchen items near a pressure cooker but does not show or mention any safety instructions regarding hand or face positioning during rapid pressure release.</t>
        </is>
      </c>
      <c r="S2139" s="52" t="inlineStr">
        <is>
          <t>VLM</t>
        </is>
      </c>
      <c r="T2139" s="52" t="inlineStr">
        <is>
          <t>low</t>
        </is>
      </c>
      <c r="U2139" s="52" t="inlineStr">
        <is>
          <t>No visual or spoken evidence addresses the specific safety question about avoiding positions during rapid pressure release.</t>
        </is>
      </c>
      <c r="V2139" s="45" t="inlineStr">
        <is>
          <t>R1</t>
        </is>
      </c>
      <c r="W2139" s="46" t="inlineStr">
        <is>
          <t>0</t>
        </is>
      </c>
      <c r="X2139" s="60" t="n"/>
      <c r="Y2139" s="60" t="n"/>
      <c r="Z2139" s="46" t="inlineStr">
        <is>
          <t>no</t>
        </is>
      </c>
      <c r="AA2139" s="54" t="inlineStr">
        <is>
          <t>场景中无快速排气操作，也无手脸避让的安全提示。</t>
        </is>
      </c>
      <c r="AB2139" s="54" t="n"/>
      <c r="AC2139" s="46" t="inlineStr">
        <is>
          <t>completed</t>
        </is>
      </c>
      <c r="AD2139" s="46" t="inlineStr">
        <is>
          <t>2026-07-28T01:55:19+08:00</t>
        </is>
      </c>
      <c r="AE2139" s="47">
        <f>IF(AC2139&lt;&gt;"completed","",IF(W2139=O2139,"no","yes"))</f>
        <v/>
      </c>
      <c r="AF2139" s="47">
        <f>IF(AC2139&lt;&gt;"completed","",IF(AND(X2139=P2139,Y2139=Q2139),"no","yes"))</f>
        <v/>
      </c>
      <c r="AG2139" s="47">
        <f>IF(AC2139&lt;&gt;"completed","待复核",IF(OR(W2139="",Z2139="",AA2139="",AD2139=""),"缺少必填项",IF(AND(OR(AE2139="yes",AF2139="yes"),AB2139=""),"修正原因缺失",IF(OR(W2139=0,W2139=1),IF(AND(X2139="",Y2139=""),"通过","0/1级时间应留空"),IF(AND(OR(W2139=2,W2139=3),X2139&lt;&gt;"",Y2139&lt;&gt;"",X2139&gt;=I2139,Y2139&lt;=J2139,Y2139&gt;X2139),"通过","2/3级时间无效")))))</f>
        <v/>
      </c>
    </row>
    <row r="2140">
      <c r="A2140" s="45" t="inlineStr">
        <is>
          <t>VQ-051</t>
        </is>
      </c>
      <c r="B2140" s="52" t="inlineStr">
        <is>
          <t>压力锅快速排气时手和脸应该避开什么位置？</t>
        </is>
      </c>
      <c r="C2140" s="45" t="inlineStr">
        <is>
          <t>zh-CN</t>
        </is>
      </c>
      <c r="D2140" s="45" t="inlineStr">
        <is>
          <t>Pressure Cooker</t>
        </is>
      </c>
      <c r="E2140" s="45" t="inlineStr">
        <is>
          <t>safety</t>
        </is>
      </c>
      <c r="F2140" s="45" t="inlineStr">
        <is>
          <t>source_disjoint_test</t>
        </is>
      </c>
      <c r="G2140" s="45" t="inlineStr">
        <is>
          <t>pressure-036-scene-0010</t>
        </is>
      </c>
      <c r="H2140" s="45" t="inlineStr">
        <is>
          <t>pressure-036</t>
        </is>
      </c>
      <c r="I2140" s="59" t="inlineStr">
        <is>
          <t>109.343</t>
        </is>
      </c>
      <c r="J2140" s="59" t="inlineStr">
        <is>
          <t>118.819</t>
        </is>
      </c>
      <c r="K2140" s="45" t="inlineStr">
        <is>
          <t>items/pressure-036-scene-0010/clip.mp4</t>
        </is>
      </c>
      <c r="L2140" s="45" t="inlineStr">
        <is>
          <t>items/pressure-036-scene-0010/thumbnail.jpg</t>
        </is>
      </c>
      <c r="M2140" s="52" t="inlineStr">
        <is>
          <t>ASR: It's got a very large display right here. I also like how it's a lit up display. So it's easy to read even under the bright lights of the camera that I have right here so whereas a lot of pressure cookers have a
OCR: ioni OFF
VLM: Visual summary: A person is interacting with a black pressure cooker on a kitchen counter, pointing at its digital display which shows 'OFF'.
视觉摘要: 一个人在厨房台面上与一台黑色压力锅互动，指着其显示“OFF”的数字屏幕。
Visible product: Pressure Cooker
Visible components: digital display; control knob; buttons; lid handle; brand name; counter
Visible actions: pointing at display; holding lid handle
Visible states: display shows 'OFF'
Visual uncertainty: The person's full face and clothing details are not visible. The exact model or full specifications are not visible.</t>
        </is>
      </c>
      <c r="N2140" s="45" t="inlineStr">
        <is>
          <t>50</t>
        </is>
      </c>
      <c r="O2140" s="45" t="inlineStr">
        <is>
          <t>0</t>
        </is>
      </c>
      <c r="P2140" s="59" t="str"/>
      <c r="Q2140" s="59" t="str"/>
      <c r="R2140" s="52" t="inlineStr">
        <is>
          <t>The scene shows a person interacting with a pressure cooker's display, not addressing safety during rapid pressure release or indicating where hands and face should be positioned.</t>
        </is>
      </c>
      <c r="S2140" s="52" t="inlineStr">
        <is>
          <t>VLM</t>
        </is>
      </c>
      <c r="T2140" s="52" t="inlineStr">
        <is>
          <t>low</t>
        </is>
      </c>
      <c r="U2140" s="52" t="inlineStr">
        <is>
          <t>No evidence of rapid pressure release or safety instructions related to hand/face positioning.</t>
        </is>
      </c>
      <c r="V2140" s="45" t="inlineStr">
        <is>
          <t>R1</t>
        </is>
      </c>
      <c r="W2140" s="46" t="inlineStr">
        <is>
          <t>1</t>
        </is>
      </c>
      <c r="X2140" s="60" t="n"/>
      <c r="Y2140" s="60" t="n"/>
      <c r="Z2140" s="46" t="inlineStr">
        <is>
          <t>no</t>
        </is>
      </c>
      <c r="AA2140" s="54" t="inlineStr">
        <is>
          <t>第1–6帧（t=109.3–118.8s）显示显示屏为“OFF”，未出现快速排气及手脸应避开位置的演示。</t>
        </is>
      </c>
      <c r="AB2140" s="54" t="inlineStr">
        <is>
          <t>AI=0→R1=1：电压力锅产品出现，但画面未演示快速排气时的安全避让位置。</t>
        </is>
      </c>
      <c r="AC2140" s="46" t="inlineStr">
        <is>
          <t>completed</t>
        </is>
      </c>
      <c r="AD2140" s="46" t="inlineStr">
        <is>
          <t>2026-07-28T01:55:19+08:00</t>
        </is>
      </c>
      <c r="AE2140" s="47">
        <f>IF(AC2140&lt;&gt;"completed","",IF(W2140=O2140,"no","yes"))</f>
        <v/>
      </c>
      <c r="AF2140" s="47">
        <f>IF(AC2140&lt;&gt;"completed","",IF(AND(X2140=P2140,Y2140=Q2140),"no","yes"))</f>
        <v/>
      </c>
      <c r="AG2140" s="47">
        <f>IF(AC2140&lt;&gt;"completed","待复核",IF(OR(W2140="",Z2140="",AA2140="",AD2140=""),"缺少必填项",IF(AND(OR(AE2140="yes",AF2140="yes"),AB2140=""),"修正原因缺失",IF(OR(W2140=0,W2140=1),IF(AND(X2140="",Y2140=""),"通过","0/1级时间应留空"),IF(AND(OR(W2140=2,W2140=3),X2140&lt;&gt;"",Y2140&lt;&gt;"",X2140&gt;=I2140,Y2140&lt;=J2140,Y2140&gt;X2140),"通过","2/3级时间无效")))))</f>
        <v/>
      </c>
    </row>
    <row r="2141">
      <c r="A2141" s="45" t="inlineStr">
        <is>
          <t>VQ-052</t>
        </is>
      </c>
      <c r="B2141" s="52" t="inlineStr">
        <is>
          <t>How do I load paper correctly into a printer tray?</t>
        </is>
      </c>
      <c r="C2141" s="45" t="inlineStr">
        <is>
          <t>en</t>
        </is>
      </c>
      <c r="D2141" s="45" t="inlineStr">
        <is>
          <t>Printer</t>
        </is>
      </c>
      <c r="E2141" s="45" t="inlineStr">
        <is>
          <t>operation</t>
        </is>
      </c>
      <c r="F2141" s="45" t="inlineStr">
        <is>
          <t>development</t>
        </is>
      </c>
      <c r="G2141" s="45" t="inlineStr">
        <is>
          <t>printer-024-scene-0001</t>
        </is>
      </c>
      <c r="H2141" s="45" t="inlineStr">
        <is>
          <t>printer-024</t>
        </is>
      </c>
      <c r="I2141" s="59" t="inlineStr">
        <is>
          <t>0.0</t>
        </is>
      </c>
      <c r="J2141" s="59" t="inlineStr">
        <is>
          <t>172.406</t>
        </is>
      </c>
      <c r="K2141" s="45" t="inlineStr">
        <is>
          <t>items/printer-024-scene-0001/clip.mp4</t>
        </is>
      </c>
      <c r="L2141" s="45" t="inlineStr">
        <is>
          <t>items/printer-024-scene-0001/thumbnail.jpg</t>
        </is>
      </c>
      <c r="M2141" s="52" t="inlineStr">
        <is>
          <t>OCR: How to Cleaning Head Epson L805 /L800 ERSON TH 50
VLM: Visual summary: A person wearing gloves is disassembling a printer on a workbench, removing its top cover and internal components.
视觉摘要: 一名戴着手套的人正在工作台上拆解一台打印机，移除了其上盖和内部组件。
Visible product: Printer
Visible components: printer; gloves; screwdriver; workbench; wall; cables; other electronic equipment
Visible actions: removing printer cover; handling internal parts; using screwdriver
Visible states: printer partially disassembled; printer cover removed
Visual uncertainty: The specific model or brand of the printer is not clearly visible. The exact nature of the internal components being handled is not identifiable.</t>
        </is>
      </c>
      <c r="N2141" s="45" t="inlineStr">
        <is>
          <t>1</t>
        </is>
      </c>
      <c r="O2141" s="45" t="inlineStr">
        <is>
          <t>0</t>
        </is>
      </c>
      <c r="P2141" s="59" t="str"/>
      <c r="Q2141" s="59" t="str"/>
      <c r="R2141" s="52" t="inlineStr">
        <is>
          <t>The scene shows disassembly of a printer, not loading paper into a tray.</t>
        </is>
      </c>
      <c r="S2141" s="52" t="inlineStr">
        <is>
          <t>VLM</t>
        </is>
      </c>
      <c r="T2141" s="52" t="inlineStr">
        <is>
          <t>low</t>
        </is>
      </c>
      <c r="U2141" s="52" t="inlineStr">
        <is>
          <t>The action shown is clearly unrelated to loading paper.</t>
        </is>
      </c>
      <c r="V2141" s="45" t="inlineStr">
        <is>
          <t>R1</t>
        </is>
      </c>
      <c r="W2141" s="46" t="inlineStr">
        <is>
          <t>0</t>
        </is>
      </c>
      <c r="X2141" s="60" t="n"/>
      <c r="Y2141" s="60" t="n"/>
      <c r="Z2141" s="46" t="inlineStr">
        <is>
          <t>no</t>
        </is>
      </c>
      <c r="AA2141" s="54" t="inlineStr">
        <is>
          <t>第1帧（t=0.0s）为黑屏，第2–6帧（t=34.5s–172.4s）显示戴手套人员拆解打印机上盖与内部组件，全程未出现往纸盒装纸的动作。</t>
        </is>
      </c>
      <c r="AB2141" s="54" t="n"/>
      <c r="AC2141" s="46" t="inlineStr">
        <is>
          <t>completed</t>
        </is>
      </c>
      <c r="AD2141" s="46" t="inlineStr">
        <is>
          <t>2026-07-28T02:12:44+08:00</t>
        </is>
      </c>
      <c r="AE2141" s="47">
        <f>IF(AC2141&lt;&gt;"completed","",IF(W2141=O2141,"no","yes"))</f>
        <v/>
      </c>
      <c r="AF2141" s="47">
        <f>IF(AC2141&lt;&gt;"completed","",IF(AND(X2141=P2141,Y2141=Q2141),"no","yes"))</f>
        <v/>
      </c>
      <c r="AG2141" s="47">
        <f>IF(AC2141&lt;&gt;"completed","待复核",IF(OR(W2141="",Z2141="",AA2141="",AD2141=""),"缺少必填项",IF(AND(OR(AE2141="yes",AF2141="yes"),AB2141=""),"修正原因缺失",IF(OR(W2141=0,W2141=1),IF(AND(X2141="",Y2141=""),"通过","0/1级时间应留空"),IF(AND(OR(W2141=2,W2141=3),X2141&lt;&gt;"",Y2141&lt;&gt;"",X2141&gt;=I2141,Y2141&lt;=J2141,Y2141&gt;X2141),"通过","2/3级时间无效")))))</f>
        <v/>
      </c>
    </row>
    <row r="2142">
      <c r="A2142" s="45" t="inlineStr">
        <is>
          <t>VQ-052</t>
        </is>
      </c>
      <c r="B2142" s="52" t="inlineStr">
        <is>
          <t>How do I load paper correctly into a printer tray?</t>
        </is>
      </c>
      <c r="C2142" s="45" t="inlineStr">
        <is>
          <t>en</t>
        </is>
      </c>
      <c r="D2142" s="45" t="inlineStr">
        <is>
          <t>Printer</t>
        </is>
      </c>
      <c r="E2142" s="45" t="inlineStr">
        <is>
          <t>operation</t>
        </is>
      </c>
      <c r="F2142" s="45" t="inlineStr">
        <is>
          <t>development</t>
        </is>
      </c>
      <c r="G2142" s="45" t="inlineStr">
        <is>
          <t>printer-032-scene-0001</t>
        </is>
      </c>
      <c r="H2142" s="45" t="inlineStr">
        <is>
          <t>printer-032</t>
        </is>
      </c>
      <c r="I2142" s="59" t="inlineStr">
        <is>
          <t>0.0</t>
        </is>
      </c>
      <c r="J2142" s="59" t="inlineStr">
        <is>
          <t>348.79</t>
        </is>
      </c>
      <c r="K2142" s="45" t="inlineStr">
        <is>
          <t>items/printer-032-scene-0001/clip.mp4</t>
        </is>
      </c>
      <c r="L2142" s="45" t="inlineStr">
        <is>
          <t>items/printer-032-scene-0001/thumbnail.jpg</t>
        </is>
      </c>
      <c r="M2142" s="52" t="inlineStr">
        <is>
          <t>ASR: Hello everyone! This is Mike at welcome back to my channel! Na-encounter nyo na ba ang problemang ito sa inyong Canon G2010 printer? Ano ba ang ibig sabihin nito? Pag hindi na kayo makapag-print dahil na-encounter nyo ang ganitong error message sa inyong Canon printer ang ibig sabihin nito ay napuno na ang waste ink pad ng ating printer at kailangan na itong dalhin sa service center para linisin at palitan ang waste ink pad at para i-reset ang waste ink pad counter. Sa episode na ito tuturuan ko kayo kung paano i-reset ang waste ink pad counter ng mga kanin printer. Bago tayo magsimula kung hindi ka pa nakakapag-subscribe sa channel na ito huwag mong kalilimutan mag-subscribe at i-click ang bell button para ma-notify ka kung meron tayong mga bagong video tulad nito. Bago po natin ito simulan, shoutout muna kila Kim Tolentino at shoutout din po kay Itsmi Alane Sila po ang mga solid subscriber po natin na walang sawang sumusuporta sa atin Maraming salamat po Mayroon po tayong dalawang paraan para i-reset ang waste ink pad counter ng mga Canon printer Ang isang paraan ay ginagamitan ng service tool program or yung tinatawag na resetter Ang isang paraan naman ay hindi na ginagamitan ng service tool program or resetter Ang paraan na gagawin natin ay ang pag-reset na hindi ginagamitan ng service tool program E re-reset natin ang Canon printer sa service mode gamit ang mga buttons nito Simula na natin Una turn off muna natin ang printer Then maglagay tayo ng kahit tatlong papel any size Then press hold the power button at huwag muna ito bibitawan Habang naka-press hold ang power button, pindutin natin ang stop button ng limang beses 1, 2, 3, 4, 5 Then mapapansin po natin na nagbiblink ang power LED indicator Hintayin lang po natin na huminto ang pag-blink at mag-steady ang light indicator Kapag naka steady na ang LED indicator ng power button press natin ang stop button ng limang beses Then press power button Then mapapansin po ulit natin na nagbiblink ang power LED indicator Hintayin lang po natin na huminto ang pagbiblink at magsteady ang light indicator Mapapansin din po natin na kukuha ito ng papel at magpiprint After niya mag print at naka steady na ang LED indicator ng power button e press natin ulit ang power button Hintayin lang po natin ito hanggang sa mag off ang printer Kapag nag turn off na ang printer press natin ang power button para mag turn on Ayan mapapansin po natin na wala na ang error code sa monitor at hindi na din nagbiblink ang orange LED indicator Ibig po sabihin okay na at successful na natin na reset ang counter ng printer Pwede na po natin ulit ito gamitin Take note lang po na sa susunod na kailanganin nito ulit e-reset mas magandang linisi na ang waste ink pad nito upang hindi umapaw ang ink sa loob ng printer Kung sakaling hindi po gumana sa inyo ang method na ito, maaaring iba ang firmware version ng inyong printer printer. Pwede po tayong gumamit ng service tool software para ma-reset po natin ito. Ayan, ganun lang po kadali kung paano i-reset ang waste ink pad counter nag mga Canon printer. Sana may natutunan po kayo sa episode na ito. Kung nakatulong sayo ang episode na ito at hindi ka pa nakakapag-subscribe sa channel na ito huwag mong kalilimutan mag-subscribe at i-click ang bell button para ma-notify ka kung meron tayong mga bagong video tulad nito. Kung gusto Gusto nyo po maging updated sa mga video at tips at tricks ng channel na ito huwag nyo po kakalimutan e follow ang Facebook page na Mike Best Tech Talk para updated po kayo sa lahat na i-upload namin. Don't forget to like and share. Salamat sa panunod, kita kit sa susunod na video, paalam!
OCR: Canon G2010 series - USB007 Support Code : 5B00 A printer error has occurred See the manual and contact the service center. Because the ink may leak out, do not tilt the printer when moving it User's Manual Cancel Printing G2010 81 P FULL WASTE INK PAD RESET HOW RESET WASTE INK PAD COUNTER CANON G2010 Michael Besoyo MicBes TechTalk YouTube SUBSCRIBED MICBES Tutorials Kim Tolentino Vlog · 11 hours ago marami akong natutunan sa mga contents mo lods... pa shoutout po E its me alannie · 10 hours ago Pa shout out po TWO WAYS ON HOW TO RESET CANON WASTE INK PAD COUNTER USING 2 WITHOUT USING SERVICE TOOL PROGRAM (SERVICE MODE) PDIMA Black PDMA FINE Stop PIXM 86 PIXMA A IXMA KMA 8 XMA cop PIXN + PIXP PIXA □ Start This method depends on the firmware version of your canon printer. If this method doesn't work, you can try using a service tool program to reset the waste ink pad counter. michael be MICBES Tu FREE COMPUTER TUTORIALS TIPS &amp; TRICKS follow us on facebook COMPUTER TUTORIALS CYTORIALS
VLM: Visual summary: An animated character stands in a room with a Canon G2010 printer displayed, with text overlay explaining how to reset the waste ink pad counter.
视觉摘要: 一个动画角色站在一个房间里，旁边显示着一台佳能G2010打印机，屏幕上显示如何重置废墨垫计数器。
Visible product: Printer
Visible components: Canon G2010 printer; animated character; power button; display screen; stop button; ink cartridge slots; text overlay
Visible actions: animated character standing; animated character gesturing
Visible states: printer powered on (indicated by green light); text overlay visible</t>
        </is>
      </c>
      <c r="N2142" s="45" t="inlineStr">
        <is>
          <t>2</t>
        </is>
      </c>
      <c r="O2142" s="45" t="inlineStr">
        <is>
          <t>0</t>
        </is>
      </c>
      <c r="P2142" s="59" t="str"/>
      <c r="Q2142" s="59" t="str"/>
      <c r="R2142" s="52" t="inlineStr">
        <is>
          <t>The video discusses resetting the waste ink pad counter on a Canon G2010 printer, not loading paper into the printer tray. No visual or spoken evidence shows paper being loaded into the tray.</t>
        </is>
      </c>
      <c r="S2142" s="52" t="inlineStr">
        <is>
          <t>VLM|ASR|OCR</t>
        </is>
      </c>
      <c r="T2142" s="52" t="inlineStr">
        <is>
          <t>low</t>
        </is>
      </c>
      <c r="U2142" s="52" t="inlineStr">
        <is>
          <t>The scene content is clearly focused on printer reset procedure, not paper loading.</t>
        </is>
      </c>
      <c r="V2142" s="45" t="inlineStr">
        <is>
          <t>R1</t>
        </is>
      </c>
      <c r="W2142" s="46" t="inlineStr">
        <is>
          <t>0</t>
        </is>
      </c>
      <c r="X2142" s="60" t="n"/>
      <c r="Y2142" s="60" t="n"/>
      <c r="Z2142" s="46" t="inlineStr">
        <is>
          <t>no</t>
        </is>
      </c>
      <c r="AA2142" s="54" t="inlineStr">
        <is>
          <t>第1、2、6帧为卡通人物讲解，第3、5帧为控制面板特写，第4帧为出纸画面，均未展示往纸盒装纸。</t>
        </is>
      </c>
      <c r="AB2142" s="54" t="n"/>
      <c r="AC2142" s="46" t="inlineStr">
        <is>
          <t>completed</t>
        </is>
      </c>
      <c r="AD2142" s="46" t="inlineStr">
        <is>
          <t>2026-07-28T02:12:44+08:00</t>
        </is>
      </c>
      <c r="AE2142" s="47">
        <f>IF(AC2142&lt;&gt;"completed","",IF(W2142=O2142,"no","yes"))</f>
        <v/>
      </c>
      <c r="AF2142" s="47">
        <f>IF(AC2142&lt;&gt;"completed","",IF(AND(X2142=P2142,Y2142=Q2142),"no","yes"))</f>
        <v/>
      </c>
      <c r="AG2142" s="47">
        <f>IF(AC2142&lt;&gt;"completed","待复核",IF(OR(W2142="",Z2142="",AA2142="",AD2142=""),"缺少必填项",IF(AND(OR(AE2142="yes",AF2142="yes"),AB2142=""),"修正原因缺失",IF(OR(W2142=0,W2142=1),IF(AND(X2142="",Y2142=""),"通过","0/1级时间应留空"),IF(AND(OR(W2142=2,W2142=3),X2142&lt;&gt;"",Y2142&lt;&gt;"",X2142&gt;=I2142,Y2142&lt;=J2142,Y2142&gt;X2142),"通过","2/3级时间无效")))))</f>
        <v/>
      </c>
    </row>
    <row r="2143">
      <c r="A2143" s="45" t="inlineStr">
        <is>
          <t>VQ-052</t>
        </is>
      </c>
      <c r="B2143" s="52" t="inlineStr">
        <is>
          <t>How do I load paper correctly into a printer tray?</t>
        </is>
      </c>
      <c r="C2143" s="45" t="inlineStr">
        <is>
          <t>en</t>
        </is>
      </c>
      <c r="D2143" s="45" t="inlineStr">
        <is>
          <t>Printer</t>
        </is>
      </c>
      <c r="E2143" s="45" t="inlineStr">
        <is>
          <t>operation</t>
        </is>
      </c>
      <c r="F2143" s="45" t="inlineStr">
        <is>
          <t>development</t>
        </is>
      </c>
      <c r="G2143" s="45" t="inlineStr">
        <is>
          <t>printer-001-scene-0001</t>
        </is>
      </c>
      <c r="H2143" s="45" t="inlineStr">
        <is>
          <t>printer-001</t>
        </is>
      </c>
      <c r="I2143" s="59" t="inlineStr">
        <is>
          <t>0.0</t>
        </is>
      </c>
      <c r="J2143" s="59" t="inlineStr">
        <is>
          <t>33.81</t>
        </is>
      </c>
      <c r="K2143" s="45" t="inlineStr">
        <is>
          <t>items/printer-001-scene-0001/clip.mp4</t>
        </is>
      </c>
      <c r="L2143" s="45" t="inlineStr">
        <is>
          <t>items/printer-001-scene-0001/thumbnail.jpg</t>
        </is>
      </c>
      <c r="M2143" s="52" t="inlineStr">
        <is>
          <t>VLM: Visual summary: A close-up view of a printer in operation, showing paper moving through the machine and a printed image emerging.
视觉摘要: 打印机正在运行，纸张在机器内移动，打印好的图像正在输出。
Visible product: Printer
Visible components: printer mechanism; paper; printed image
Visible actions: paper moving through printer; image being printed
Visible states: printer in operation; paper being fed; image emerging
Visual uncertainty: The specific brand or model of the printer is not visible. The exact nature of the printed image is unclear due to low resolution.</t>
        </is>
      </c>
      <c r="N2143" s="45" t="inlineStr">
        <is>
          <t>3</t>
        </is>
      </c>
      <c r="O2143" s="45" t="inlineStr">
        <is>
          <t>1</t>
        </is>
      </c>
      <c r="P2143" s="59" t="str"/>
      <c r="Q2143" s="59" t="str"/>
      <c r="R2143" s="52" t="inlineStr">
        <is>
          <t>The scene shows paper moving through the printer and an image emerging, indicating paper is being fed and processed, but no visual evidence of loading paper into a tray is present.</t>
        </is>
      </c>
      <c r="S2143" s="52" t="inlineStr">
        <is>
          <t>VLM</t>
        </is>
      </c>
      <c r="T2143" s="52" t="inlineStr">
        <is>
          <t>low</t>
        </is>
      </c>
      <c r="U2143" s="52" t="inlineStr">
        <is>
          <t>No visual evidence of paper being loaded into a printer tray is shown; only paper moving through the machine is visible.</t>
        </is>
      </c>
      <c r="V2143" s="45" t="inlineStr">
        <is>
          <t>R1</t>
        </is>
      </c>
      <c r="W2143" s="46" t="inlineStr">
        <is>
          <t>1</t>
        </is>
      </c>
      <c r="X2143" s="60" t="n"/>
      <c r="Y2143" s="60" t="n"/>
      <c r="Z2143" s="46" t="inlineStr">
        <is>
          <t>no</t>
        </is>
      </c>
      <c r="AA2143" s="54" t="inlineStr">
        <is>
          <t>第1帧t=0.0s至第6帧t=33.8s画面显示打印机内部纸张正在传送和打印输出，但未展示将纸张装入纸盘的操作。</t>
        </is>
      </c>
      <c r="AB2143" s="54" t="n"/>
      <c r="AC2143" s="46" t="inlineStr">
        <is>
          <t>completed</t>
        </is>
      </c>
      <c r="AD2143" s="46" t="inlineStr">
        <is>
          <t>2026-07-28T01:18:39+08:00</t>
        </is>
      </c>
      <c r="AE2143" s="47">
        <f>IF(AC2143&lt;&gt;"completed","",IF(W2143=O2143,"no","yes"))</f>
        <v/>
      </c>
      <c r="AF2143" s="47">
        <f>IF(AC2143&lt;&gt;"completed","",IF(AND(X2143=P2143,Y2143=Q2143),"no","yes"))</f>
        <v/>
      </c>
      <c r="AG2143" s="47">
        <f>IF(AC2143&lt;&gt;"completed","待复核",IF(OR(W2143="",Z2143="",AA2143="",AD2143=""),"缺少必填项",IF(AND(OR(AE2143="yes",AF2143="yes"),AB2143=""),"修正原因缺失",IF(OR(W2143=0,W2143=1),IF(AND(X2143="",Y2143=""),"通过","0/1级时间应留空"),IF(AND(OR(W2143=2,W2143=3),X2143&lt;&gt;"",Y2143&lt;&gt;"",X2143&gt;=I2143,Y2143&lt;=J2143,Y2143&gt;X2143),"通过","2/3级时间无效")))))</f>
        <v/>
      </c>
    </row>
    <row r="2144">
      <c r="A2144" s="45" t="inlineStr">
        <is>
          <t>VQ-052</t>
        </is>
      </c>
      <c r="B2144" s="52" t="inlineStr">
        <is>
          <t>How do I load paper correctly into a printer tray?</t>
        </is>
      </c>
      <c r="C2144" s="45" t="inlineStr">
        <is>
          <t>en</t>
        </is>
      </c>
      <c r="D2144" s="45" t="inlineStr">
        <is>
          <t>Printer</t>
        </is>
      </c>
      <c r="E2144" s="45" t="inlineStr">
        <is>
          <t>operation</t>
        </is>
      </c>
      <c r="F2144" s="45" t="inlineStr">
        <is>
          <t>development</t>
        </is>
      </c>
      <c r="G2144" s="45" t="inlineStr">
        <is>
          <t>printer-030-scene-0004</t>
        </is>
      </c>
      <c r="H2144" s="45" t="inlineStr">
        <is>
          <t>printer-030</t>
        </is>
      </c>
      <c r="I2144" s="59" t="inlineStr">
        <is>
          <t>107.074</t>
        </is>
      </c>
      <c r="J2144" s="59" t="inlineStr">
        <is>
          <t>121.221</t>
        </is>
      </c>
      <c r="K2144" s="45" t="inlineStr">
        <is>
          <t>items/printer-030-scene-0004/clip.mp4</t>
        </is>
      </c>
      <c r="L2144" s="45" t="inlineStr">
        <is>
          <t>items/printer-030-scene-0004/thumbnail.jpg</t>
        </is>
      </c>
      <c r="M2144" s="52" t="inlineStr">
        <is>
          <t>ASR: स्कैन करना है देखिए यह एक पेपर है एक डॉक्यूमेंट है हम इसको स्कैन करना है तो स्कैन करने के लिए स्कैनर को ओपन करेंगे और इसमें इस तरह से उल्टा करके रख देंगे और इसको ढख देंगे ढखने के बाद अगर
OCR: SMG anon SNG Canon reOffice 7.0 Recycle Bin Net Protector 2020 Microsoft Edge Canon U Scan Utility Canon G2010 series Dekitop Newfolder Document New Text Auto Docu Photo Custom Sutch Instructions Settings... Stockby GanonQuick Airtel 4G Deaker Hotsp.. TullyERPy Cinon S2010 Lenovo3 10th Gc... Dovaio Internet W EN 9:35 PM 11/11/2020
VLM: Visual summary: A person holds a printed document in front of a Canon printer on a desk, with a computer monitor and pen holder nearby.
视觉摘要: 一个人拿着一张打印好的文件，站在一台佳能打印机前，旁边有电脑显示器和笔筒。
Visible product: Canon printer
Visible components: Canon printer; computer monitor; pen holder; printed document; desk
Visible actions: person holding document; printer printing
Visible states: printer lid open; printer paper output tray extended; printer power indicator lit</t>
        </is>
      </c>
      <c r="N2144" s="45" t="inlineStr">
        <is>
          <t>4</t>
        </is>
      </c>
      <c r="O2144" s="45" t="inlineStr">
        <is>
          <t>0</t>
        </is>
      </c>
      <c r="P2144" s="59" t="str"/>
      <c r="Q2144" s="59" t="str"/>
      <c r="R2144" s="52" t="inlineStr">
        <is>
          <t>The scene shows a printed document being held in front of a Canon printer, with no visible action of loading paper into a tray. The ASR discusses scanning a document, not loading paper. OCR shows software and file names unrelated to paper loading. No evidence of paper loading into a printer tray is present.</t>
        </is>
      </c>
      <c r="S2144" s="52" t="inlineStr">
        <is>
          <t>VLM|ASR|OCR</t>
        </is>
      </c>
      <c r="T2144" s="52" t="inlineStr">
        <is>
          <t>low</t>
        </is>
      </c>
      <c r="U2144" s="52" t="inlineStr">
        <is>
          <t>No evidence of paper loading into a printer tray is visible or described in the frozen evidence.</t>
        </is>
      </c>
      <c r="V2144" s="45" t="inlineStr">
        <is>
          <t>R1</t>
        </is>
      </c>
      <c r="W2144" s="46" t="inlineStr">
        <is>
          <t>0</t>
        </is>
      </c>
      <c r="X2144" s="60" t="n"/>
      <c r="Y2144" s="60" t="n"/>
      <c r="Z2144" s="46" t="inlineStr">
        <is>
          <t>no</t>
        </is>
      </c>
      <c r="AA2144" s="54" t="inlineStr">
        <is>
          <t>第2帧t=109.9s至第6帧t=121.2s显示人物将文档放在扫描仪玻璃上进行扫描操作，与装纸无关。</t>
        </is>
      </c>
      <c r="AB2144" s="54" t="n"/>
      <c r="AC2144" s="46" t="inlineStr">
        <is>
          <t>completed</t>
        </is>
      </c>
      <c r="AD2144" s="46" t="inlineStr">
        <is>
          <t>2026-07-28T01:18:39+08:00</t>
        </is>
      </c>
      <c r="AE2144" s="47">
        <f>IF(AC2144&lt;&gt;"completed","",IF(W2144=O2144,"no","yes"))</f>
        <v/>
      </c>
      <c r="AF2144" s="47">
        <f>IF(AC2144&lt;&gt;"completed","",IF(AND(X2144=P2144,Y2144=Q2144),"no","yes"))</f>
        <v/>
      </c>
      <c r="AG2144" s="47">
        <f>IF(AC2144&lt;&gt;"completed","待复核",IF(OR(W2144="",Z2144="",AA2144="",AD2144=""),"缺少必填项",IF(AND(OR(AE2144="yes",AF2144="yes"),AB2144=""),"修正原因缺失",IF(OR(W2144=0,W2144=1),IF(AND(X2144="",Y2144=""),"通过","0/1级时间应留空"),IF(AND(OR(W2144=2,W2144=3),X2144&lt;&gt;"",Y2144&lt;&gt;"",X2144&gt;=I2144,Y2144&lt;=J2144,Y2144&gt;X2144),"通过","2/3级时间无效")))))</f>
        <v/>
      </c>
    </row>
    <row r="2145">
      <c r="A2145" s="45" t="inlineStr">
        <is>
          <t>VQ-052</t>
        </is>
      </c>
      <c r="B2145" s="52" t="inlineStr">
        <is>
          <t>How do I load paper correctly into a printer tray?</t>
        </is>
      </c>
      <c r="C2145" s="45" t="inlineStr">
        <is>
          <t>en</t>
        </is>
      </c>
      <c r="D2145" s="45" t="inlineStr">
        <is>
          <t>Printer</t>
        </is>
      </c>
      <c r="E2145" s="45" t="inlineStr">
        <is>
          <t>operation</t>
        </is>
      </c>
      <c r="F2145" s="45" t="inlineStr">
        <is>
          <t>development</t>
        </is>
      </c>
      <c r="G2145" s="45" t="inlineStr">
        <is>
          <t>printer-014-scene-0016</t>
        </is>
      </c>
      <c r="H2145" s="45" t="inlineStr">
        <is>
          <t>printer-014</t>
        </is>
      </c>
      <c r="I2145" s="59" t="inlineStr">
        <is>
          <t>809.3</t>
        </is>
      </c>
      <c r="J2145" s="59" t="inlineStr">
        <is>
          <t>980.5</t>
        </is>
      </c>
      <c r="K2145" s="45" t="inlineStr">
        <is>
          <t>items/printer-014-scene-0016/clip.mp4</t>
        </is>
      </c>
      <c r="L2145" s="45" t="inlineStr">
        <is>
          <t>items/printer-014-scene-0016/thumbnail.jpg</t>
        </is>
      </c>
      <c r="M2145" s="52" t="inlineStr">
        <is>
          <t>ASR: और शेयर करना ना भूलें और कहीं पर लगता है कि मुझे कुछ इसमें इस तरह से बनाना चाहिए तो आप कमेंट कर निकाला था उस समय जब इन्हां जितना इंटूट में था उग्न आपको इंटरब्रिक्फ हर्में अभी मैंने ब्लेक वाले को ब्लैक में बदलता हूं आप जो है आपके पास अगर इंटर नहीं है मेरे पास फूट्ट हुए एक्स्ट्रा रखा हुआ है तो आप जो है आपका जो प्रिंटर है उसके हेड से निकाल करके आप जो इसमें भर सकता है ठीक है और जैसे आपने निकाला तो उससे कंडीशन में जितना इंक भरा हुआ था मतलब पूरी तरह से इंक में वह उस पर भर जाना चाहिए अगर इंक कम कम रहे जाएगा अगर बाइश्चान साथ नहीं कम कर दिया है और आपने उसको लगा दिया प्रिंट हैड को ठीक है इंस्टॉल कर दिया है कांट य anders को और पिकूर में जब प्रिंटिंग करेंगे तो आपको दिक्कत आ सकते हैं आप यह ट्यूब रहेंने यह आ सकती है जो इन पाइप को �INC. इसमें यह एड कर लेता है फिर आप प्रिंट नहीं होगा फिर आप बोलेंगे यह प्रिंट नहीं की तरह से बताया इतना वे हम दूसरे के लिए मजले वाला वीडियो डाला हुआ है कि यह कैसे निकालनी आपको ठीक है बहुत आसान है और तो आप चैनल सिस्क्राइब करके वहां से यह निकालना कैसे पड़ता है उसको आप देख सकते हैं और उससे आप कर सकते हैं आशानी से तो यह दोनों प्रॉब्लम आपके प्रिंटर में एक साथ हो सकते हैं यह भी आगे और आपका प्रिंटर हेड भी आपका काम नहीं कर रहा है इसको भी क्लीन करने की जरूर होता है ठीक है या फिर आपका यह प्रॉब्लम हो या फिर आपका कार्टर प्रॉब्लम बोली ठीक है तो इस सही से मैं उसको पेव तो आपके साम Сейчас इस्तेमाल कर रहा हूं यहां पर आपको � fever लगा देना है और इसके बाद कॉर पर भी पेव लगा देना है आराम से कि ओं कोंठिस्टेंट करगाने के बाद अच्छे से इस पर लगा रहा हूं वीडियो थोड़ा सा जो है ज्यादा लंबा नहीं है 20 मिनट का पूरा वीडियो लेकिन 20 मिनट आप इसको पूरी तरह से देखेंगे तो आपको दोबारा देखने की जरूरत नहीं पड़ेगी बार-बार आपको वीडियो होनी जरूरत नहीं पड़ेगी आप एक बार में अच्छे से देखें और फिर उसी तरीके से काम करें आप जो एक बार में ही अपना जो है यह प्रॉब्लम सोट आउट कर सकता है दो फ्रेंड्स इस तरह से आप दबा देंगे इसको दबा कर रखें तो
OCR: GT5 Black Ink 8 SUBSCRIBE NOW 170 ml 1VU32A Ink Bottle K FOV Fovi FAV 170ml dIIR
VLM: Visual summary: A person is shown handling a printer ink bottle and a syringe, appearing to refill a printer cartridge.
视觉摘要: 一个人正在处理打印机墨水瓶和注射器，似乎在给打印机墨盒注墨。
Visible product: Printer
Visible components: ink bottle; printer cartridge; syringe; paper; pen
Visible actions: holding ink bottle; inserting syringe into cartridge; transferring liquid
Visible states: ink bottle labeled '170 ml' and 'K'; syringe with pink ink; cartridge being filled
Visual uncertainty: The exact product model or brand is not clearly visible. The text on the syringe is partially obscured.</t>
        </is>
      </c>
      <c r="N2145" s="45" t="inlineStr">
        <is>
          <t>5</t>
        </is>
      </c>
      <c r="O2145" s="45" t="inlineStr">
        <is>
          <t>2</t>
        </is>
      </c>
      <c r="P2145" s="59" t="inlineStr">
        <is>
          <t>809.3</t>
        </is>
      </c>
      <c r="Q2145" s="59" t="inlineStr">
        <is>
          <t>980.5</t>
        </is>
      </c>
      <c r="R2145" s="52" t="inlineStr">
        <is>
          <t>The visual evidence shows a person handling an ink bottle and syringe to refill a printer cartridge, which is an adjacent step to loading paper. The ASR discusses printer head issues and ink refills, not paper loading. OCR confirms printer ink product context. No direct paper loading action is visible or described.</t>
        </is>
      </c>
      <c r="S2145" s="52" t="inlineStr">
        <is>
          <t>VLM|ASR|OCR</t>
        </is>
      </c>
      <c r="T2145" s="52" t="inlineStr">
        <is>
          <t>low</t>
        </is>
      </c>
      <c r="U2145" s="52" t="inlineStr">
        <is>
          <t>No evidence of paper being loaded into a printer tray; all visual and ASR evidence pertains to ink cartridge refilling.</t>
        </is>
      </c>
      <c r="V2145" s="45" t="inlineStr">
        <is>
          <t>R1</t>
        </is>
      </c>
      <c r="W2145" s="46" t="inlineStr">
        <is>
          <t>1</t>
        </is>
      </c>
      <c r="X2145" s="60" t="n"/>
      <c r="Y2145" s="60" t="n"/>
      <c r="Z2145" s="46" t="inlineStr">
        <is>
          <t>no</t>
        </is>
      </c>
      <c r="AA2145" s="54" t="inlineStr">
        <is>
          <t>第1帧t=809.3s至第6帧t=980.5s展示用注射器给HP墨盒加注墨水的过程，与装纸到纸盘的操作完全无关。</t>
        </is>
      </c>
      <c r="AB2145" s="54" t="inlineStr">
        <is>
          <t>AI=2-&gt;R1=1:给墨盒加注墨水并非装纸的相邻步骤，属同产品但不相关操作。</t>
        </is>
      </c>
      <c r="AC2145" s="46" t="inlineStr">
        <is>
          <t>completed</t>
        </is>
      </c>
      <c r="AD2145" s="46" t="inlineStr">
        <is>
          <t>2026-07-28T01:18:39+08:00</t>
        </is>
      </c>
      <c r="AE2145" s="47">
        <f>IF(AC2145&lt;&gt;"completed","",IF(W2145=O2145,"no","yes"))</f>
        <v/>
      </c>
      <c r="AF2145" s="47">
        <f>IF(AC2145&lt;&gt;"completed","",IF(AND(X2145=P2145,Y2145=Q2145),"no","yes"))</f>
        <v/>
      </c>
      <c r="AG2145" s="47">
        <f>IF(AC2145&lt;&gt;"completed","待复核",IF(OR(W2145="",Z2145="",AA2145="",AD2145=""),"缺少必填项",IF(AND(OR(AE2145="yes",AF2145="yes"),AB2145=""),"修正原因缺失",IF(OR(W2145=0,W2145=1),IF(AND(X2145="",Y2145=""),"通过","0/1级时间应留空"),IF(AND(OR(W2145=2,W2145=3),X2145&lt;&gt;"",Y2145&lt;&gt;"",X2145&gt;=I2145,Y2145&lt;=J2145,Y2145&gt;X2145),"通过","2/3级时间无效")))))</f>
        <v/>
      </c>
    </row>
    <row r="2146">
      <c r="A2146" s="45" t="inlineStr">
        <is>
          <t>VQ-052</t>
        </is>
      </c>
      <c r="B2146" s="52" t="inlineStr">
        <is>
          <t>How do I load paper correctly into a printer tray?</t>
        </is>
      </c>
      <c r="C2146" s="45" t="inlineStr">
        <is>
          <t>en</t>
        </is>
      </c>
      <c r="D2146" s="45" t="inlineStr">
        <is>
          <t>Printer</t>
        </is>
      </c>
      <c r="E2146" s="45" t="inlineStr">
        <is>
          <t>operation</t>
        </is>
      </c>
      <c r="F2146" s="45" t="inlineStr">
        <is>
          <t>development</t>
        </is>
      </c>
      <c r="G2146" s="45" t="inlineStr">
        <is>
          <t>printer-014-scene-0020</t>
        </is>
      </c>
      <c r="H2146" s="45" t="inlineStr">
        <is>
          <t>printer-014</t>
        </is>
      </c>
      <c r="I2146" s="59" t="inlineStr">
        <is>
          <t>1108.3</t>
        </is>
      </c>
      <c r="J2146" s="59" t="inlineStr">
        <is>
          <t>1150.233</t>
        </is>
      </c>
      <c r="K2146" s="45" t="inlineStr">
        <is>
          <t>items/printer-014-scene-0020/clip.mp4</t>
        </is>
      </c>
      <c r="L2146" s="45" t="inlineStr">
        <is>
          <t>items/printer-014-scene-0020/thumbnail.jpg</t>
        </is>
      </c>
      <c r="M2146" s="52" t="inlineStr">
        <is>
          <t>ASR: उसको साइड में कर देंगे यह बंद कर देंगे अभी मैं आपको प्रिंट करके दिखाऊंगा कि प्रिंट देखो मेरा पूरा वाइट भी कलर भी कीजिए और उसके बाद में आपका जो है प्रिंट एकदम बिल्कुल सही आएगा ठीक है और क्योंकि शुरुआत में इसको सेट अप होने में थोड़ा सा टाइम लगेगा ब्लेक एंड वाइट का यह आ गया है तो ब्लेक में तो थोड़ा सा लाइन है लेकिन बाकी जो है ठीक आ रहा है फर्स्ट टाइम में तो मैं कलर का चेक करके देखता हूं
OCR: SUBSCRIBE NOW V! TM prepaid M
VLM: Visual summary: A hand is interacting with a blue and black printer, opening its top cover.
视觉摘要: 一只手正在与一台蓝黑相间的打印机互动，打开其上盖。
Visible product: Printer
Visible components: printer; hand; ring; printer cover; instruction label; warning label; thumbs-up icon; subscribe button
Visible actions: hand opening printer cover
Visible states: printer cover partially open
Visual uncertainty: The text on the warning label is not fully legible.</t>
        </is>
      </c>
      <c r="N2146" s="45" t="inlineStr">
        <is>
          <t>6</t>
        </is>
      </c>
      <c r="O2146" s="45" t="inlineStr">
        <is>
          <t>1</t>
        </is>
      </c>
      <c r="P2146" s="59" t="str"/>
      <c r="Q2146" s="59" t="str"/>
      <c r="R2146" s="52" t="inlineStr">
        <is>
          <t>The visual shows a hand opening the printer cover, which is a preparatory step for loading paper, but no paper loading action or instruction is visible or described.</t>
        </is>
      </c>
      <c r="S2146" s="52" t="inlineStr">
        <is>
          <t>VLM</t>
        </is>
      </c>
      <c r="T2146" s="52" t="inlineStr">
        <is>
          <t>low</t>
        </is>
      </c>
      <c r="U2146" s="52" t="inlineStr">
        <is>
          <t>The action shown is opening the printer cover, which is not loading paper, and no text or visual evidence confirms paper loading.</t>
        </is>
      </c>
      <c r="V2146" s="45" t="inlineStr">
        <is>
          <t>R1</t>
        </is>
      </c>
      <c r="W2146" s="46" t="inlineStr">
        <is>
          <t>1</t>
        </is>
      </c>
      <c r="X2146" s="60" t="n"/>
      <c r="Y2146" s="60" t="n"/>
      <c r="Z2146" s="46" t="inlineStr">
        <is>
          <t>no</t>
        </is>
      </c>
      <c r="AA2146" s="54" t="inlineStr">
        <is>
          <t>第1帧t=1108.3s显示手掀开打印机盖子，是打印准备动作但未展示装纸操作。</t>
        </is>
      </c>
      <c r="AB2146" s="54" t="n"/>
      <c r="AC2146" s="46" t="inlineStr">
        <is>
          <t>completed</t>
        </is>
      </c>
      <c r="AD2146" s="46" t="inlineStr">
        <is>
          <t>2026-07-28T01:18:39+08:00</t>
        </is>
      </c>
      <c r="AE2146" s="47">
        <f>IF(AC2146&lt;&gt;"completed","",IF(W2146=O2146,"no","yes"))</f>
        <v/>
      </c>
      <c r="AF2146" s="47">
        <f>IF(AC2146&lt;&gt;"completed","",IF(AND(X2146=P2146,Y2146=Q2146),"no","yes"))</f>
        <v/>
      </c>
      <c r="AG2146" s="47">
        <f>IF(AC2146&lt;&gt;"completed","待复核",IF(OR(W2146="",Z2146="",AA2146="",AD2146=""),"缺少必填项",IF(AND(OR(AE2146="yes",AF2146="yes"),AB2146=""),"修正原因缺失",IF(OR(W2146=0,W2146=1),IF(AND(X2146="",Y2146=""),"通过","0/1级时间应留空"),IF(AND(OR(W2146=2,W2146=3),X2146&lt;&gt;"",Y2146&lt;&gt;"",X2146&gt;=I2146,Y2146&lt;=J2146,Y2146&gt;X2146),"通过","2/3级时间无效")))))</f>
        <v/>
      </c>
    </row>
    <row r="2147">
      <c r="A2147" s="45" t="inlineStr">
        <is>
          <t>VQ-052</t>
        </is>
      </c>
      <c r="B2147" s="52" t="inlineStr">
        <is>
          <t>How do I load paper correctly into a printer tray?</t>
        </is>
      </c>
      <c r="C2147" s="45" t="inlineStr">
        <is>
          <t>en</t>
        </is>
      </c>
      <c r="D2147" s="45" t="inlineStr">
        <is>
          <t>Printer</t>
        </is>
      </c>
      <c r="E2147" s="45" t="inlineStr">
        <is>
          <t>operation</t>
        </is>
      </c>
      <c r="F2147" s="45" t="inlineStr">
        <is>
          <t>development</t>
        </is>
      </c>
      <c r="G2147" s="45" t="inlineStr">
        <is>
          <t>printer-006-scene-0002</t>
        </is>
      </c>
      <c r="H2147" s="45" t="inlineStr">
        <is>
          <t>printer-006</t>
        </is>
      </c>
      <c r="I2147" s="59" t="inlineStr">
        <is>
          <t>5.019</t>
        </is>
      </c>
      <c r="J2147" s="59" t="inlineStr">
        <is>
          <t>14.262</t>
        </is>
      </c>
      <c r="K2147" s="45" t="inlineStr">
        <is>
          <t>items/printer-006-scene-0002/clip.mp4</t>
        </is>
      </c>
      <c r="L2147" s="45" t="inlineStr">
        <is>
          <t>items/printer-006-scene-0002/thumbnail.jpg</t>
        </is>
      </c>
      <c r="M2147" s="52" t="inlineStr">
        <is>
          <t>ASR: Olá, no vídeo de hoje nós vamos apresentar uma dica muito valiosa para você. Quando você tenta imprimir um arquivo do seu computador, o LED indicador do cartucho fica piscando e a impressora não imprime.
OCR: valejet
VLM: Visual summary: A man in a black shirt and gloves stands behind a white table, presenting items related to printer ink. On the table are a laptop, a yellow mat, a glass bowl, and a tray with tools and ink bottles. Behind him, yellow shelves display various colored ink bottles.
视觉摘要: 一名穿着黑色衬衫和手套的男子站在一张白色桌子后面，展示与打印机墨水相关的物品。桌上有一台笔记本电脑、一块黄色垫子、一个玻璃碗和一个装有工具和墨水瓶的托盘。他身后的黄色架子上摆放着各种颜色的墨水瓶。
Visible product: Printer
Visible components: laptop; yellow mat; glass bowl; tray; ink bottles; tools; yellow shelves; black shirt; gloves; wall outlet
Visible actions: man standing; man speaking</t>
        </is>
      </c>
      <c r="N2147" s="45" t="inlineStr">
        <is>
          <t>7</t>
        </is>
      </c>
      <c r="O2147" s="45" t="inlineStr">
        <is>
          <t>0</t>
        </is>
      </c>
      <c r="P2147" s="59" t="str"/>
      <c r="Q2147" s="59" t="str"/>
      <c r="R2147" s="52" t="inlineStr">
        <is>
          <t>The scene shows a man presenting printer ink-related items, not loading paper into a printer tray. No visible or spoken evidence addresses paper loading.</t>
        </is>
      </c>
      <c r="S2147" s="52" t="inlineStr">
        <is>
          <t>VLM|ASR|OCR</t>
        </is>
      </c>
      <c r="T2147" s="52" t="inlineStr">
        <is>
          <t>low</t>
        </is>
      </c>
      <c r="U2147" s="52" t="inlineStr">
        <is>
          <t>No evidence of paper, printer tray loading, or related actions is present.</t>
        </is>
      </c>
      <c r="V2147" s="45" t="inlineStr">
        <is>
          <t>R1</t>
        </is>
      </c>
      <c r="W2147" s="46" t="inlineStr">
        <is>
          <t>0</t>
        </is>
      </c>
      <c r="X2147" s="60" t="n"/>
      <c r="Y2147" s="60" t="n"/>
      <c r="Z2147" s="46" t="inlineStr">
        <is>
          <t>no</t>
        </is>
      </c>
      <c r="AA2147" s="54" t="inlineStr">
        <is>
          <t>全部6帧（t=5.0–14.3s）仅显示一名穿黑衣戴手套的男子坐在桌前讲解，桌上有笔记本电脑和墨水瓶，画面中完全没有出现打印机实体。</t>
        </is>
      </c>
      <c r="AB2147" s="54" t="n"/>
      <c r="AC2147" s="46" t="inlineStr">
        <is>
          <t>completed</t>
        </is>
      </c>
      <c r="AD2147" s="46" t="inlineStr">
        <is>
          <t>2026-07-28T02:12:44+08:00</t>
        </is>
      </c>
      <c r="AE2147" s="47">
        <f>IF(AC2147&lt;&gt;"completed","",IF(W2147=O2147,"no","yes"))</f>
        <v/>
      </c>
      <c r="AF2147" s="47">
        <f>IF(AC2147&lt;&gt;"completed","",IF(AND(X2147=P2147,Y2147=Q2147),"no","yes"))</f>
        <v/>
      </c>
      <c r="AG2147" s="47">
        <f>IF(AC2147&lt;&gt;"completed","待复核",IF(OR(W2147="",Z2147="",AA2147="",AD2147=""),"缺少必填项",IF(AND(OR(AE2147="yes",AF2147="yes"),AB2147=""),"修正原因缺失",IF(OR(W2147=0,W2147=1),IF(AND(X2147="",Y2147=""),"通过","0/1级时间应留空"),IF(AND(OR(W2147=2,W2147=3),X2147&lt;&gt;"",Y2147&lt;&gt;"",X2147&gt;=I2147,Y2147&lt;=J2147,Y2147&gt;X2147),"通过","2/3级时间无效")))))</f>
        <v/>
      </c>
    </row>
    <row r="2148">
      <c r="A2148" s="45" t="inlineStr">
        <is>
          <t>VQ-052</t>
        </is>
      </c>
      <c r="B2148" s="52" t="inlineStr">
        <is>
          <t>How do I load paper correctly into a printer tray?</t>
        </is>
      </c>
      <c r="C2148" s="45" t="inlineStr">
        <is>
          <t>en</t>
        </is>
      </c>
      <c r="D2148" s="45" t="inlineStr">
        <is>
          <t>Printer</t>
        </is>
      </c>
      <c r="E2148" s="45" t="inlineStr">
        <is>
          <t>operation</t>
        </is>
      </c>
      <c r="F2148" s="45" t="inlineStr">
        <is>
          <t>development</t>
        </is>
      </c>
      <c r="G2148" s="45" t="inlineStr">
        <is>
          <t>printer-030-scene-0012</t>
        </is>
      </c>
      <c r="H2148" s="45" t="inlineStr">
        <is>
          <t>printer-030</t>
        </is>
      </c>
      <c r="I2148" s="59" t="inlineStr">
        <is>
          <t>238.005</t>
        </is>
      </c>
      <c r="J2148" s="59" t="inlineStr">
        <is>
          <t>247.814</t>
        </is>
      </c>
      <c r="K2148" s="45" t="inlineStr">
        <is>
          <t>items/printer-030-scene-0012/clip.mp4</t>
        </is>
      </c>
      <c r="L2148" s="45" t="inlineStr">
        <is>
          <t>items/printer-030-scene-0012/thumbnail.jpg</t>
        </is>
      </c>
      <c r="M2148" s="52" t="inlineStr">
        <is>
          <t>ASR: skan होना start हो चुका है। देखिये एक printer से भी लाइट blink करना start कर दिया power power oil light blink करने का मतलब यह है कि printer में कोई न कोई काम हो रहा है देखें
OCR: SMG anon
VLM: Visual summary: A black Canon printer is on a desk, with a sheet of paper emerging from its output tray. To the left, there is a computer monitor and a red pen holder. In the background, there is a window with a plant visible.
视觉摘要: 一台黑色佳能打印机放在桌子上，纸张从出纸口输出。左侧有一台电脑显示器和一个红色笔筒。背景中有一扇窗户，可以看到植物。
Visible product: Canon
Visible components: printer; output tray; paper; computer monitor; pen holder; window; plant
Visible states: paper emerging from printer; printer powered on</t>
        </is>
      </c>
      <c r="N2148" s="45" t="inlineStr">
        <is>
          <t>8</t>
        </is>
      </c>
      <c r="O2148" s="45" t="inlineStr">
        <is>
          <t>1</t>
        </is>
      </c>
      <c r="P2148" s="59" t="str"/>
      <c r="Q2148" s="59" t="str"/>
      <c r="R2148" s="52" t="inlineStr">
        <is>
          <t>The scene shows a printer with paper emerging from its output tray, indicating a printing operation is in progress, but no visual or spoken evidence shows how paper is loaded into the printer tray.</t>
        </is>
      </c>
      <c r="S2148" s="52" t="inlineStr">
        <is>
          <t>VLM</t>
        </is>
      </c>
      <c r="T2148" s="52" t="inlineStr">
        <is>
          <t>low</t>
        </is>
      </c>
      <c r="U2148" s="52" t="inlineStr">
        <is>
          <t>No evidence of paper loading into the tray is present.</t>
        </is>
      </c>
      <c r="V2148" s="45" t="inlineStr">
        <is>
          <t>R1</t>
        </is>
      </c>
      <c r="W2148" s="46" t="inlineStr">
        <is>
          <t>1</t>
        </is>
      </c>
      <c r="X2148" s="60" t="n"/>
      <c r="Y2148" s="60" t="n"/>
      <c r="Z2148" s="46" t="inlineStr">
        <is>
          <t>no</t>
        </is>
      </c>
      <c r="AA2148" s="54" t="inlineStr">
        <is>
          <t>全部6帧（t=238.0–247.8s）显示一台黑色Canon打印机正在从出纸口输出纸张，打印机产品出现但画面仅展示出纸结果，未演示向进纸托盘装入纸张的操作。</t>
        </is>
      </c>
      <c r="AB2148" s="54" t="n"/>
      <c r="AC2148" s="46" t="inlineStr">
        <is>
          <t>completed</t>
        </is>
      </c>
      <c r="AD2148" s="46" t="inlineStr">
        <is>
          <t>2026-07-28T02:12:44+08:00</t>
        </is>
      </c>
      <c r="AE2148" s="47">
        <f>IF(AC2148&lt;&gt;"completed","",IF(W2148=O2148,"no","yes"))</f>
        <v/>
      </c>
      <c r="AF2148" s="47">
        <f>IF(AC2148&lt;&gt;"completed","",IF(AND(X2148=P2148,Y2148=Q2148),"no","yes"))</f>
        <v/>
      </c>
      <c r="AG2148" s="47">
        <f>IF(AC2148&lt;&gt;"completed","待复核",IF(OR(W2148="",Z2148="",AA2148="",AD2148=""),"缺少必填项",IF(AND(OR(AE2148="yes",AF2148="yes"),AB2148=""),"修正原因缺失",IF(OR(W2148=0,W2148=1),IF(AND(X2148="",Y2148=""),"通过","0/1级时间应留空"),IF(AND(OR(W2148=2,W2148=3),X2148&lt;&gt;"",Y2148&lt;&gt;"",X2148&gt;=I2148,Y2148&lt;=J2148,Y2148&gt;X2148),"通过","2/3级时间无效")))))</f>
        <v/>
      </c>
    </row>
    <row r="2149">
      <c r="A2149" s="45" t="inlineStr">
        <is>
          <t>VQ-052</t>
        </is>
      </c>
      <c r="B2149" s="52" t="inlineStr">
        <is>
          <t>How do I load paper correctly into a printer tray?</t>
        </is>
      </c>
      <c r="C2149" s="45" t="inlineStr">
        <is>
          <t>en</t>
        </is>
      </c>
      <c r="D2149" s="45" t="inlineStr">
        <is>
          <t>Printer</t>
        </is>
      </c>
      <c r="E2149" s="45" t="inlineStr">
        <is>
          <t>operation</t>
        </is>
      </c>
      <c r="F2149" s="45" t="inlineStr">
        <is>
          <t>development</t>
        </is>
      </c>
      <c r="G2149" s="45" t="inlineStr">
        <is>
          <t>printer-021-scene-0001</t>
        </is>
      </c>
      <c r="H2149" s="45" t="inlineStr">
        <is>
          <t>printer-021</t>
        </is>
      </c>
      <c r="I2149" s="59" t="inlineStr">
        <is>
          <t>0.0</t>
        </is>
      </c>
      <c r="J2149" s="59" t="inlineStr">
        <is>
          <t>46.367</t>
        </is>
      </c>
      <c r="K2149" s="45" t="inlineStr">
        <is>
          <t>items/printer-021-scene-0001/clip.mp4</t>
        </is>
      </c>
      <c r="L2149" s="45" t="inlineStr">
        <is>
          <t>items/printer-021-scene-0001/thumbnail.jpg</t>
        </is>
      </c>
      <c r="M2149" s="52" t="inlineStr">
        <is>
          <t>ASR: हेलो हेलो फ्रेंड्स कैसे हो सब लोग आई हॉप आप लोग अच्छे होंगे कि फिर से एक नया वीडियो लेकर आया हूं यह है कैनोन की जी टू जी 2010 इसका में जो प्रॉब्लम है इजी रो थी और इजी रो टू इरोड कभी-कभी इजी रो थी आता कभी-कभी इज्रो टू आता है तो क्यों आता है यह मैं दिखाने जा रहा हूं और आप ध्यान से देखिएगा इस वीडियो को पूरा देखिएगा और वीडियो को बिल्कुल स्किप मत करिएगा तो इसका जो मेन पॉब्लम है कभी-कभी एक पेपर खिश लेता है कभी-कभी दो-तीन पेपर खिश लेता है
OCR: G2010 81 Stop 2 Black Start 3 Like , Share &amp; Subscribe 61 PIXMA X Color
VLM: Visual summary: A black Canon PIXMA G2010 printer is shown with its output tray open and a sheet of paper emerging. A laptop is partially visible in the background.
视觉摘要: 一台黑色的佳能PIXMA G2010打印机，出纸托盘打开，一张纸正在输出。背景中部分可见一台笔记本电脑。
Visible product: PIXMA G2010
Visible components: printer; output tray; paper; control panel; power button; stop button; laptop
Visible actions: paper emerging from printer
Visible states: printer powered on; printer in operation
Visual uncertainty: The exact action being performed by the printer is not fully visible, and the full context of the environment is not shown.</t>
        </is>
      </c>
      <c r="N2149" s="45" t="inlineStr">
        <is>
          <t>9</t>
        </is>
      </c>
      <c r="O2149" s="45" t="inlineStr">
        <is>
          <t>1</t>
        </is>
      </c>
      <c r="P2149" s="59" t="str"/>
      <c r="Q2149" s="59" t="str"/>
      <c r="R2149" s="52" t="inlineStr">
        <is>
          <t>The video shows a Canon PIXMA G2010 printer with paper emerging from the output tray, but does not show how to load paper into the tray. The ASR discusses paper jams, not loading procedure.</t>
        </is>
      </c>
      <c r="S2149" s="52" t="inlineStr">
        <is>
          <t>VLM|ASR|OCR</t>
        </is>
      </c>
      <c r="T2149" s="52" t="inlineStr">
        <is>
          <t>low</t>
        </is>
      </c>
      <c r="U2149" s="52" t="inlineStr">
        <is>
          <t>No evidence of paper being loaded into the tray; only paper emerging from output tray is visible.</t>
        </is>
      </c>
      <c r="V2149" s="45" t="inlineStr">
        <is>
          <t>R1</t>
        </is>
      </c>
      <c r="W2149" s="46" t="inlineStr">
        <is>
          <t>1</t>
        </is>
      </c>
      <c r="X2149" s="60" t="n"/>
      <c r="Y2149" s="60" t="n"/>
      <c r="Z2149" s="46" t="inlineStr">
        <is>
          <t>no</t>
        </is>
      </c>
      <c r="AA2149" s="54" t="inlineStr">
        <is>
          <t>6帧（t=0.1–46.4s）显示Canon PIXMA打印机，第2帧（t=9.3s）有手按控制面板按钮，第3-6帧有纸张从出纸口输出；但全程未展示向进纸托盘装入纸张的操作。</t>
        </is>
      </c>
      <c r="AB2149" s="54" t="n"/>
      <c r="AC2149" s="46" t="inlineStr">
        <is>
          <t>completed</t>
        </is>
      </c>
      <c r="AD2149" s="46" t="inlineStr">
        <is>
          <t>2026-07-28T02:12:44+08:00</t>
        </is>
      </c>
      <c r="AE2149" s="47">
        <f>IF(AC2149&lt;&gt;"completed","",IF(W2149=O2149,"no","yes"))</f>
        <v/>
      </c>
      <c r="AF2149" s="47">
        <f>IF(AC2149&lt;&gt;"completed","",IF(AND(X2149=P2149,Y2149=Q2149),"no","yes"))</f>
        <v/>
      </c>
      <c r="AG2149" s="47">
        <f>IF(AC2149&lt;&gt;"completed","待复核",IF(OR(W2149="",Z2149="",AA2149="",AD2149=""),"缺少必填项",IF(AND(OR(AE2149="yes",AF2149="yes"),AB2149=""),"修正原因缺失",IF(OR(W2149=0,W2149=1),IF(AND(X2149="",Y2149=""),"通过","0/1级时间应留空"),IF(AND(OR(W2149=2,W2149=3),X2149&lt;&gt;"",Y2149&lt;&gt;"",X2149&gt;=I2149,Y2149&lt;=J2149,Y2149&gt;X2149),"通过","2/3级时间无效")))))</f>
        <v/>
      </c>
    </row>
    <row r="2150">
      <c r="A2150" s="45" t="inlineStr">
        <is>
          <t>VQ-052</t>
        </is>
      </c>
      <c r="B2150" s="52" t="inlineStr">
        <is>
          <t>How do I load paper correctly into a printer tray?</t>
        </is>
      </c>
      <c r="C2150" s="45" t="inlineStr">
        <is>
          <t>en</t>
        </is>
      </c>
      <c r="D2150" s="45" t="inlineStr">
        <is>
          <t>Printer</t>
        </is>
      </c>
      <c r="E2150" s="45" t="inlineStr">
        <is>
          <t>operation</t>
        </is>
      </c>
      <c r="F2150" s="45" t="inlineStr">
        <is>
          <t>development</t>
        </is>
      </c>
      <c r="G2150" s="45" t="inlineStr">
        <is>
          <t>printer-014-scene-0019</t>
        </is>
      </c>
      <c r="H2150" s="45" t="inlineStr">
        <is>
          <t>printer-014</t>
        </is>
      </c>
      <c r="I2150" s="59" t="inlineStr">
        <is>
          <t>1068.333</t>
        </is>
      </c>
      <c r="J2150" s="59" t="inlineStr">
        <is>
          <t>1108.3</t>
        </is>
      </c>
      <c r="K2150" s="45" t="inlineStr">
        <is>
          <t>items/printer-014-scene-0019/clip.mp4</t>
        </is>
      </c>
      <c r="L2150" s="45" t="inlineStr">
        <is>
          <t>items/printer-014-scene-0019/thumbnail.jpg</t>
        </is>
      </c>
      <c r="M2150" s="52" t="inlineStr">
        <is>
          <t>ASR: निकल गया था तो आपको इस चीज का ध्यान रखना है कि आपका वह निकले नहीं ठीक है आराम से आप उसको हटाएं यह कार्टेज में अगर आपने मुखां पर पूरी तरह से जो इंक भरा नहीं है किसी कारण से आपका इंक रह गया है तो इसको पूरी इंग नहीं बड़ी थी तो अब यह बाद में भी इंग बड़ सकता है ठीक है ऊपर से जो होल है तो इसे लगा करके और उसको साइड में कर देंगे यह बंद कर देंगे अभी मैं आपको प्रिंट करके दिखाऊंगा कि प्रिंट देखो मेरा पूरा
OCR: SUBSCRIBE NOW HP Ink Tank 319
VLM: Visual summary: A person is handling and installing a small black cartridge into an open printer.
视觉摘要: 一个人正在处理并安装一个小型黑色墨盒到一台打开的打印机中。
Visible product: Printer
Visible components: printer; cartridge; hand; ring; table; thumbs-up icon; subscribe now button
Visible actions: handling cartridge; inserting cartridge into printer
Visible states: printer open; cartridge being held; cartridge being placed
Visual uncertainty: The specific model or brand of the printer is not visible. The exact type of cartridge is not identifiable.</t>
        </is>
      </c>
      <c r="N2150" s="45" t="inlineStr">
        <is>
          <t>10</t>
        </is>
      </c>
      <c r="O2150" s="45" t="inlineStr">
        <is>
          <t>1</t>
        </is>
      </c>
      <c r="P2150" s="59" t="str"/>
      <c r="Q2150" s="59" t="str"/>
      <c r="R2150" s="52" t="inlineStr">
        <is>
          <t>The scene shows a person installing a cartridge into a printer, which is related to printer operation but does not show loading paper into a tray.</t>
        </is>
      </c>
      <c r="S2150" s="52" t="inlineStr">
        <is>
          <t>VLM</t>
        </is>
      </c>
      <c r="T2150" s="52" t="inlineStr">
        <is>
          <t>low</t>
        </is>
      </c>
      <c r="U2150" s="52" t="inlineStr">
        <is>
          <t>The action shown is cartridge installation, not paper loading; no paper or tray is visible in the visual summary.</t>
        </is>
      </c>
      <c r="V2150" s="45" t="inlineStr">
        <is>
          <t>R1</t>
        </is>
      </c>
      <c r="W2150" s="46" t="inlineStr">
        <is>
          <t>1</t>
        </is>
      </c>
      <c r="X2150" s="60" t="n"/>
      <c r="Y2150" s="60" t="n"/>
      <c r="Z2150" s="46" t="inlineStr">
        <is>
          <t>no</t>
        </is>
      </c>
      <c r="AA2150" s="54" t="inlineStr">
        <is>
          <t>全部6帧（t=1068.3–1108.3s）显示HP Ink Tank打印机和墨盒操作，打印机产品出现但画面展示的是墨盒安装而非进纸操作。</t>
        </is>
      </c>
      <c r="AB2150" s="54" t="n"/>
      <c r="AC2150" s="46" t="inlineStr">
        <is>
          <t>completed</t>
        </is>
      </c>
      <c r="AD2150" s="46" t="inlineStr">
        <is>
          <t>2026-07-28T02:12:44+08:00</t>
        </is>
      </c>
      <c r="AE2150" s="47">
        <f>IF(AC2150&lt;&gt;"completed","",IF(W2150=O2150,"no","yes"))</f>
        <v/>
      </c>
      <c r="AF2150" s="47">
        <f>IF(AC2150&lt;&gt;"completed","",IF(AND(X2150=P2150,Y2150=Q2150),"no","yes"))</f>
        <v/>
      </c>
      <c r="AG2150" s="47">
        <f>IF(AC2150&lt;&gt;"completed","待复核",IF(OR(W2150="",Z2150="",AA2150="",AD2150=""),"缺少必填项",IF(AND(OR(AE2150="yes",AF2150="yes"),AB2150=""),"修正原因缺失",IF(OR(W2150=0,W2150=1),IF(AND(X2150="",Y2150=""),"通过","0/1级时间应留空"),IF(AND(OR(W2150=2,W2150=3),X2150&lt;&gt;"",Y2150&lt;&gt;"",X2150&gt;=I2150,Y2150&lt;=J2150,Y2150&gt;X2150),"通过","2/3级时间无效")))))</f>
        <v/>
      </c>
    </row>
    <row r="2151">
      <c r="A2151" s="45" t="inlineStr">
        <is>
          <t>VQ-052</t>
        </is>
      </c>
      <c r="B2151" s="52" t="inlineStr">
        <is>
          <t>How do I load paper correctly into a printer tray?</t>
        </is>
      </c>
      <c r="C2151" s="45" t="inlineStr">
        <is>
          <t>en</t>
        </is>
      </c>
      <c r="D2151" s="45" t="inlineStr">
        <is>
          <t>Printer</t>
        </is>
      </c>
      <c r="E2151" s="45" t="inlineStr">
        <is>
          <t>operation</t>
        </is>
      </c>
      <c r="F2151" s="45" t="inlineStr">
        <is>
          <t>development</t>
        </is>
      </c>
      <c r="G2151" s="45" t="inlineStr">
        <is>
          <t>printer-033-scene-0006</t>
        </is>
      </c>
      <c r="H2151" s="45" t="inlineStr">
        <is>
          <t>printer-033</t>
        </is>
      </c>
      <c r="I2151" s="59" t="inlineStr">
        <is>
          <t>177.783</t>
        </is>
      </c>
      <c r="J2151" s="59" t="inlineStr">
        <is>
          <t>540.983</t>
        </is>
      </c>
      <c r="K2151" s="45" t="inlineStr">
        <is>
          <t>items/printer-033-scene-0006/clip.mp4</t>
        </is>
      </c>
      <c r="L2151" s="45" t="inlineStr">
        <is>
          <t>items/printer-033-scene-0006/thumbnail.jpg</t>
        </is>
      </c>
      <c r="M2151" s="52" t="inlineStr">
        <is>
          <t>ASR: मैंने इसको पूरा अग्दम चमका दिया नए जैसा तो अब इसको फिटिंग करेंगे अभी तक यह सुखा नहीं है कि 10 मिनट हुआ है इसको दो कर और अभी साम के बाद थे दूब भी नहीं है दूब होता तो तो 10 मिनट में पूरा सुख जाता तो अभी एक-एक करके हम इसको फिटिंग करेंगे और उससे पहले हम थोड़ा सा ग्रीजिंग कर लेंगे अभी मेरे पास भेशली है क्योंकि मैं भेशली नहीं ज्यादा प्रेवर करता हूं अच्छा काम और एक-एक करके पार्ट्स को मैं इंस्टल करने वाला हूं दोस्तों वीडियो को पूरा देखना है इसकी मत करना और एटूजेट आप अगर देखोगे तभी आप यह कर सकते हो और इसका जो डिसेसेंशन की प्रोसेस है वह मैं आई बटन में और पर इसको कैसे खोलते हैं कैसे इसको पूरा फिटिंग करते हैं एक-एक चीज मैंने बताया था अब वह वीडियो देखकर अच्छे से कर पाओगे तो मैं वीडियो को बहुत ही ज्यादा लंबा हो जाएगा बट कुछ करने सकते क्योंकि पूरा जाना होगा नहीं तो अपनों को अच्छे से समझ नहीं पाओगा है है तो मैं जैसा करता हूं आप लोग ऐसे करो क्योंकि कि थोड़ा सा ट्रिकी वाला काम है और इसको कैसे फिटिंग करते हैं वह मैं दिखा दे रहा हूं ठीक है तो देखो दोस्तों इससे पहले जो E03 का एक वीडियो आया था मेरे चैनल पर उसमें क्या था एक पेपर का टूकरा फ़स गया था तो उसके लिए क्या हो रहा था उसका सेंसर सही से काम नहीं कर रहा था इसलिए E03 आ रहा था अब इसमें जो प्रॉब्लम है ये इसका जो गियर है उसमें डास्ट जमने का कारण ऐसा हुआ है तो ऐसा नहीं है कि सब में एक ही प्रॉब्लम आएगा दूसरे पिंटर के कभी कभी पार्ट तूट जाता है ये जो हमें ब्लग बड़ा वाला गियर लगाया है अब अगर देखो देखो कि इसमें दो पॉइंट दिया हुआ है एक छोटा और एक बड़ा है और अभी जो लगा रहा हूं इसको ठीक से अलाइन करके लगाना होगा बिल्कुल ध्यान से लगाना होगा क्योंकि इसका अगर कोई भी पार्ट्स टूट जाता तो खराब हो सकता है ठीक है तो मैं वीडियो को थोड़ा सा फास्ट पॉलर कर देता हूं कि वीडियो बहुत ज्यादा लंबा हो रहा है तो वीडियो तो फास्ट फॉरवर्ड कर दिया इसका टू एक्स पे चल रहा है और एक एक जो गिर है एक जो पार्ट से इसको आपको देखकर सही से लगाना होगा और जब पिंटर को आप खोलोगे ए ट्रे को डिसेसंबली करोगे तब ध्यान देना होगा कोई चीज टूटा है या नहीं ठीक है कि अगर कोई चीज इसका टूट गया तो उसको रिप्लेस करना होना ही पड़ेगा कि और कोई रास्ता है नहीं इसका है तो कि जैसे कि अब देखी पा रही हो तो अब जो इसका जो टाइम है थोड़ा सा लाइन करना मुश्किल है बड़ा आपको देखकर लगाना होगा कि जैसे मैं घूमा के इसको सही से देखकर लगा रहा हूं क्योंकि अगर इस टाइम पर अगर सही से नहीं बैठा तो यह वर्क नहीं करेगा पेपर ट्रे रेडी नहीं होगा ठीक है तो मैंने लगा दिया है एक स्क्रू टोटल तीन स्क्रू रहता है इधर दूसरा वाला दिया है और एक रहेगा है इस तो वीडियो थोड़ा सा कैमेरामैन जो है वह दुकानदारी था तो थोड़ा सा प्रॉब्लम हो सकता है आप लोगों बट मैनेस कर लेना यह देखिए यह अभी यह फीट हो गया और यह जब फीट पूरा हो जाए तब इसको दो एक बार घूमा के चेक करना पड़ेगा कि सही से घूम रहा या नहीं ठीक है अगर घूम नहीं रहा है तो यह जो ब्लैक वाले जो ट्रेड के ऊपर है उसको थोड़ा सा और पीछे के और धखल देना है तो दोस्तों लगभग पेपेटर रेडी हो गया है पूरा तो अब इसको एसेंबल करके देख लेते हैं तो मैंने पिंटर को पूरा पैक कर लिया है और
OCR: Like , Share &amp; Subscribe m TI T opies 2B
VLM: Visual summary: A person is disassembling and reassembling printer components on a wooden surface.
视觉摘要: 一个人正在木制表面上拆卸和组装打印机部件。
Visible product: Printer
Visible components: white plastic printer part; black circular component; printer roller assembly; screwdriver; wooden work surface
Visible actions: holding a plastic part; using a screwdriver; removing a component; reinserting a component
Visible states: printer parts disassembled; printer parts being reassembled
Visual uncertainty: The specific printer model or brand is not visible.</t>
        </is>
      </c>
      <c r="N2151" s="45" t="inlineStr">
        <is>
          <t>11</t>
        </is>
      </c>
      <c r="O2151" s="45" t="inlineStr">
        <is>
          <t>0</t>
        </is>
      </c>
      <c r="P2151" s="59" t="str"/>
      <c r="Q2151" s="59" t="str"/>
      <c r="R2151" s="52" t="inlineStr">
        <is>
          <t>The scene shows printer component disassembly and reassembly, not paper loading into a tray. ASR discusses fitting parts, greasing, and alignment of gears, unrelated to paper loading. OCR shows a call-to-action unrelated to the question. VLM confirms printer parts handling, not paper loading.</t>
        </is>
      </c>
      <c r="S2151" s="52" t="inlineStr">
        <is>
          <t>VLM|ASR|OCR</t>
        </is>
      </c>
      <c r="T2151" s="52" t="inlineStr">
        <is>
          <t>low</t>
        </is>
      </c>
      <c r="U2151" s="52" t="inlineStr">
        <is>
          <t>No evidence of paper or paper loading action is visible or mentioned in ASR or OCR.</t>
        </is>
      </c>
      <c r="V2151" s="45" t="inlineStr">
        <is>
          <t>R1</t>
        </is>
      </c>
      <c r="W2151" s="46" t="inlineStr">
        <is>
          <t>0</t>
        </is>
      </c>
      <c r="X2151" s="60" t="n"/>
      <c r="Y2151" s="60" t="n"/>
      <c r="Z2151" s="46" t="inlineStr">
        <is>
          <t>no</t>
        </is>
      </c>
      <c r="AA2151" s="54" t="inlineStr">
        <is>
          <t>全部6帧（t=177.8–541.0s）展示打印机内部机械组件（齿轮、滚轴、塑料件）的拆解与组装，与进纸操作完全无关。</t>
        </is>
      </c>
      <c r="AB2151" s="54" t="n"/>
      <c r="AC2151" s="46" t="inlineStr">
        <is>
          <t>completed</t>
        </is>
      </c>
      <c r="AD2151" s="46" t="inlineStr">
        <is>
          <t>2026-07-28T02:12:44+08:00</t>
        </is>
      </c>
      <c r="AE2151" s="47">
        <f>IF(AC2151&lt;&gt;"completed","",IF(W2151=O2151,"no","yes"))</f>
        <v/>
      </c>
      <c r="AF2151" s="47">
        <f>IF(AC2151&lt;&gt;"completed","",IF(AND(X2151=P2151,Y2151=Q2151),"no","yes"))</f>
        <v/>
      </c>
      <c r="AG2151" s="47">
        <f>IF(AC2151&lt;&gt;"completed","待复核",IF(OR(W2151="",Z2151="",AA2151="",AD2151=""),"缺少必填项",IF(AND(OR(AE2151="yes",AF2151="yes"),AB2151=""),"修正原因缺失",IF(OR(W2151=0,W2151=1),IF(AND(X2151="",Y2151=""),"通过","0/1级时间应留空"),IF(AND(OR(W2151=2,W2151=3),X2151&lt;&gt;"",Y2151&lt;&gt;"",X2151&gt;=I2151,Y2151&lt;=J2151,Y2151&gt;X2151),"通过","2/3级时间无效")))))</f>
        <v/>
      </c>
    </row>
    <row r="2152">
      <c r="A2152" s="45" t="inlineStr">
        <is>
          <t>VQ-052</t>
        </is>
      </c>
      <c r="B2152" s="52" t="inlineStr">
        <is>
          <t>How do I load paper correctly into a printer tray?</t>
        </is>
      </c>
      <c r="C2152" s="45" t="inlineStr">
        <is>
          <t>en</t>
        </is>
      </c>
      <c r="D2152" s="45" t="inlineStr">
        <is>
          <t>Printer</t>
        </is>
      </c>
      <c r="E2152" s="45" t="inlineStr">
        <is>
          <t>operation</t>
        </is>
      </c>
      <c r="F2152" s="45" t="inlineStr">
        <is>
          <t>development</t>
        </is>
      </c>
      <c r="G2152" s="45" t="inlineStr">
        <is>
          <t>printer-017-scene-0003</t>
        </is>
      </c>
      <c r="H2152" s="45" t="inlineStr">
        <is>
          <t>printer-017</t>
        </is>
      </c>
      <c r="I2152" s="59" t="inlineStr">
        <is>
          <t>15.0</t>
        </is>
      </c>
      <c r="J2152" s="59" t="inlineStr">
        <is>
          <t>50.0</t>
        </is>
      </c>
      <c r="K2152" s="45" t="inlineStr">
        <is>
          <t>items/printer-017-scene-0003/clip.mp4</t>
        </is>
      </c>
      <c r="L2152" s="45" t="inlineStr">
        <is>
          <t>items/printer-017-scene-0003/thumbnail.jpg</t>
        </is>
      </c>
      <c r="M2152" s="52" t="inlineStr">
        <is>
          <t>OCR: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Step 3: Carefully Remove Jammed Paper Pull in Direction of Paper Path Prevent Tearing Locate the jammed paper and grasp it firmly but If the paper resists, do not force it. Instead, try to gently. Pull the paper slowly and steadily in the locate another access point to get a better grip or to direction it normally travels through the printer. Avoid free the obstruction. Torn pieces can be difficult to sudden tugs. find and remove. Remove All Fragments Laser Printer Specifics If the paper tears, meticulously search for and remove For laser printers, you may need to remove the toner every small piece, especially near the rollers and cartridge to gain full access to the paper path. Handle sensors. Even tiny fragments can cause future jams. the cartridge carefully to avoid spills. Step 4: Check and Clean Paper Feed Rollers 01 Identify Rollers Locate the rubber rollers inside the printer. These are responsible for pulling paper through the machine. O Inspect for Debris Examine the rollers for any visible dust, paper dust, ink residue, or foreign objects that might be impairing their function. Clean Gently Use a lint-free cloth, slightly dampened with water or a recommended printer cleaning solution, to wipe down the rollers. Rotate them manually to clean the entire surface. Prevent Future Jams Regular cleaning of the paper feed rollers is crucial. Dust and grime can cause sheets to slip, leading to recurrent jamming issues. Step 5: Reload Paper Correctly Use Correct Paper Fan the Stack Always use the paper type, size, and weight recommended by Before loading, gently fan the edges of the paper stack to your printer manufacturer to ensure smooth feeding. separate sheets and prevent them from sticking together. Avoid Overloading Adjust Guides Do not overfill the paper tray beyond its maximum capacity. Adjust the paper guides snugly against the edges of the paper Overloading can lead to misfeeds and jams. stack. They should hold the paper in place but not be so tight as to warp the sheets. Proper paper loading significantly reduces the risk of future paper jams and ensures reliable printing. Step 6: Close Panels and Restart Printer Close All Access Plug In Printer Ensure all printer covers, trays, and access panels are securely closed. A Reconnect the printer's power cord loose panel can prevent the printer to the wall outlet. from operating. Run Test Print Power On Perform a test print, such as a diagnostics page or a simple Press the power button to turn the document, to confirm that the paper printer back on. Listen for any jam has been successfully cleared unusual sounds during startup. and the printer functions normally. Troubleshooting Tips if Jam Persists Persistent Jamming? Re-inspect Thoroughly: Sometimes, a tiny, overlooked piece of paper can continue to cause issues. Repeat the removal steps carefully. Clear Print :Queue: If your computer still indicates a jam even when no paper is physically stuck, clear all pending print jobs from your operating system's print queue. Consult Your Manual: Refer to your printer's user manual for model-specific instructions and troubleshooting guides. Many manufacturers provide detailed diagrams and advice. Contact Support: If the problem persists after trying all these steps, contact the printer manufacturer's customer support or a certified technician for professional assistance. For more information: 45864033 Keep Your Printer Jam-Free: Best Practices Proper Paper Storage Store paper in its original packaging in a cool, dry environment. Humidity can cause paper to curl or stick, leading to jams. Update Firmware/Software Regularly check for and install the latest printer firmware and driver updates. These often include performance &lt;/ enhancements and bug fixes that can prevent issues. Routine Maintenance Establish a schedule for routine cleaning, including paper feed rollers and internal components, to prevent dust and debris buildup. Seek Professional Help If you are unsure or uncomfortable performing maintenance, or if a persistent issue arises, don't hesitate to seek professional service to avoid further damage.
VLM: Visual summary: A guide showing steps to clear printer paper jams and prevent future issues, including opening access panels, inspecting for obstructions, reloading paper correctly, and following best practices.
视觉摘要: 一份指南，展示如何清除打印机卡纸并防止未来问题，包括打开访问面板、检查障碍物、正确重新装纸以及遵循最佳实践。
Visible product: Printer
Visible components: paper tray; access panels; front/top covers; paper guides; printer
Visible actions: extending paper tray; opening rear access panels; opening front/top covers; fanning paper stack; adjusting paper guides
Visible states: paper tray extended; access panels open; front/top covers open; paper stack fanned; paper guides adjusted</t>
        </is>
      </c>
      <c r="N2152" s="45" t="inlineStr">
        <is>
          <t>12</t>
        </is>
      </c>
      <c r="O2152" s="45" t="inlineStr">
        <is>
          <t>3</t>
        </is>
      </c>
      <c r="P2152" s="59" t="inlineStr">
        <is>
          <t>15.0</t>
        </is>
      </c>
      <c r="Q2152" s="59" t="inlineStr">
        <is>
          <t>50.0</t>
        </is>
      </c>
      <c r="R2152" s="52" t="inlineStr">
        <is>
          <t>The OCR text explicitly details Step 5: Reload Paper Correctly, including fanning the stack, using correct paper, adjusting guides, and avoiding overloading — directly answering how to load paper correctly. The VLM confirms visual demonstration of these actions (fanning, adjusting guides) and the visible product is a printer with paper tray and guides. The entire scene supports the full instruction.</t>
        </is>
      </c>
      <c r="S2152" s="52" t="inlineStr">
        <is>
          <t>VLM|OCR</t>
        </is>
      </c>
      <c r="T2152" s="52" t="inlineStr">
        <is>
          <t>low</t>
        </is>
      </c>
      <c r="U2152" s="52" t="inlineStr">
        <is>
          <t>All evidence is fully contained within the provided OCR and VLM, and the scene duration matches the full instruction.</t>
        </is>
      </c>
      <c r="V2152" s="45" t="inlineStr">
        <is>
          <t>R1-spotcheck</t>
        </is>
      </c>
      <c r="W2152" s="46" t="inlineStr">
        <is>
          <t>0</t>
        </is>
      </c>
      <c r="X2152" s="60" t="n"/>
      <c r="Y2152" s="60" t="n"/>
      <c r="Z2152" s="46" t="inlineStr">
        <is>
          <t>no</t>
        </is>
      </c>
      <c r="AA2152" s="54" t="inlineStr">
        <is>
          <t>全部6帧（t=15.0–50.0s）均为静态信息图标题卡（紫/深色背景+插图+文字步骤说明），非实际视频演示操作；第1帧和第6帧标题卡文字提及'Extend Paper Tray'和进纸步骤。</t>
        </is>
      </c>
      <c r="AB2152" s="54" t="inlineStr">
        <is>
          <t>AI=3→R1=0：全部6帧均为静态信息图/标题卡（图文步骤说明），非实际视频演示操作，规范中标题卡应评为0。；来源泄漏由 yes 修正为 no：联系表未见检索方法、排名、分数或答案来源暴露</t>
        </is>
      </c>
      <c r="AC2152" s="46" t="inlineStr">
        <is>
          <t>completed</t>
        </is>
      </c>
      <c r="AD2152" s="46" t="inlineStr">
        <is>
          <t>2026-07-28T09:46:50+08:00</t>
        </is>
      </c>
      <c r="AE2152" s="47">
        <f>IF(AC2152&lt;&gt;"completed","",IF(W2152=O2152,"no","yes"))</f>
        <v/>
      </c>
      <c r="AF2152" s="47">
        <f>IF(AC2152&lt;&gt;"completed","",IF(AND(X2152=P2152,Y2152=Q2152),"no","yes"))</f>
        <v/>
      </c>
      <c r="AG2152" s="47">
        <f>IF(AC2152&lt;&gt;"completed","待复核",IF(OR(W2152="",Z2152="",AA2152="",AD2152=""),"缺少必填项",IF(AND(OR(AE2152="yes",AF2152="yes"),AB2152=""),"修正原因缺失",IF(OR(W2152=0,W2152=1),IF(AND(X2152="",Y2152=""),"通过","0/1级时间应留空"),IF(AND(OR(W2152=2,W2152=3),X2152&lt;&gt;"",Y2152&lt;&gt;"",X2152&gt;=I2152,Y2152&lt;=J2152,Y2152&gt;X2152),"通过","2/3级时间无效")))))</f>
        <v/>
      </c>
    </row>
    <row r="2153">
      <c r="A2153" s="45" t="inlineStr">
        <is>
          <t>VQ-052</t>
        </is>
      </c>
      <c r="B2153" s="52" t="inlineStr">
        <is>
          <t>How do I load paper correctly into a printer tray?</t>
        </is>
      </c>
      <c r="C2153" s="45" t="inlineStr">
        <is>
          <t>en</t>
        </is>
      </c>
      <c r="D2153" s="45" t="inlineStr">
        <is>
          <t>Printer</t>
        </is>
      </c>
      <c r="E2153" s="45" t="inlineStr">
        <is>
          <t>operation</t>
        </is>
      </c>
      <c r="F2153" s="45" t="inlineStr">
        <is>
          <t>development</t>
        </is>
      </c>
      <c r="G2153" s="45" t="inlineStr">
        <is>
          <t>printer-033-scene-0005</t>
        </is>
      </c>
      <c r="H2153" s="45" t="inlineStr">
        <is>
          <t>printer-033</t>
        </is>
      </c>
      <c r="I2153" s="59" t="inlineStr">
        <is>
          <t>117.083</t>
        </is>
      </c>
      <c r="J2153" s="59" t="inlineStr">
        <is>
          <t>177.783</t>
        </is>
      </c>
      <c r="K2153" s="45" t="inlineStr">
        <is>
          <t>items/printer-033-scene-0005/clip.mp4</t>
        </is>
      </c>
      <c r="L2153" s="45" t="inlineStr">
        <is>
          <t>items/printer-033-scene-0005/thumbnail.jpg</t>
        </is>
      </c>
      <c r="M2153" s="52" t="inlineStr">
        <is>
          <t>ASR: को स्किप मत करो ठीक है है तो जब भी यह प्रॉब्लम आ जाए तब हम को क्या करना चाहिए यह जो पेपर ट्रेड है इसका जो सारा पार्ट से कि इसको पूरा खोल के डिटर्जन पाउडर से इसको पूरा ब्रास से एकदम नए जैसा ऐसा क्लिन करना है ठीक है कि क्लिन इसलिए करना है कि जब पिंटर एक दिर साल दो साल हो जाता है और कि उसके अंदर जब पेपर ट्रे का जो गिया होता है उसके अंदर जब धूल मिट्टी जम जाता है है तब यह प्रॉब्लम आ जाता है और कभी-कभी क्या है ए इसका जो रोलर है और जो गिया होता है उसका अगर कोई भी पार्ट्स डेमेज हो जाता है या तूट जाता है अंदर से तब ऐसा प्रॉब्लम आता है तो अपने देखा ही मैंने मैंने इसको पूरा अग्दम चमका दिया नए जैसा तो अब इसको फिटिंग करेंगे अभी तक यह सुखा नहीं है
OCR: Like , Share &amp; Subscribe
VLM: Visual summary: A person is handling disassembled parts of a white plastic device, with a close-up of a black plastic component.
视觉摘要: 一个人正在处理一个白色塑料设备的拆解部件，其中有一个黑色塑料部件的特写。
Visible product: Printer
Visible components: white plastic casing; black plastic component; small gears; rollers; plastic rods
Visible actions: holding; pointing at; showing close-up
Visible states: disassembled; parts scattered
Visible warnings: Like , Share &amp; Subscribe
Visual uncertainty: The specific identity of the device beyond being a printer is not visible. The purpose of the actions is not clear.</t>
        </is>
      </c>
      <c r="N2153" s="45" t="inlineStr">
        <is>
          <t>13</t>
        </is>
      </c>
      <c r="O2153" s="45" t="inlineStr">
        <is>
          <t>0</t>
        </is>
      </c>
      <c r="P2153" s="59" t="str"/>
      <c r="Q2153" s="59" t="str"/>
      <c r="R2153" s="52" t="inlineStr">
        <is>
          <t>The scene shows disassembled printer parts being handled, with ASR discussing cleaning printer components due to dust buildup and roller damage, not loading paper into a tray. No action or visual evidence shows paper being loaded into a tray.</t>
        </is>
      </c>
      <c r="S2153" s="52" t="inlineStr">
        <is>
          <t>VLM|ASR|OCR</t>
        </is>
      </c>
      <c r="T2153" s="52" t="inlineStr">
        <is>
          <t>low</t>
        </is>
      </c>
      <c r="U2153" s="52" t="inlineStr">
        <is>
          <t>The scene is clearly about cleaning or repairing printer parts, not loading paper into a tray. No evidence of paper or tray loading is present.</t>
        </is>
      </c>
      <c r="V2153" s="45" t="inlineStr">
        <is>
          <t>R1</t>
        </is>
      </c>
      <c r="W2153" s="46" t="inlineStr">
        <is>
          <t>0</t>
        </is>
      </c>
      <c r="X2153" s="60" t="n"/>
      <c r="Y2153" s="60" t="n"/>
      <c r="Z2153" s="46" t="inlineStr">
        <is>
          <t>no</t>
        </is>
      </c>
      <c r="AA2153" s="54" t="inlineStr">
        <is>
          <t>6帧（t=117.1s–177.8s）均为拆解后的打印机白色塑料框架、齿轮与滚轮被手持清洁/组装，未出现任何将纸张装入托盘的画面。</t>
        </is>
      </c>
      <c r="AB2153" s="54" t="n"/>
      <c r="AC2153" s="46" t="inlineStr">
        <is>
          <t>completed</t>
        </is>
      </c>
      <c r="AD2153" s="46" t="inlineStr">
        <is>
          <t>2026-07-28T02:12:44+08:00</t>
        </is>
      </c>
      <c r="AE2153" s="47">
        <f>IF(AC2153&lt;&gt;"completed","",IF(W2153=O2153,"no","yes"))</f>
        <v/>
      </c>
      <c r="AF2153" s="47">
        <f>IF(AC2153&lt;&gt;"completed","",IF(AND(X2153=P2153,Y2153=Q2153),"no","yes"))</f>
        <v/>
      </c>
      <c r="AG2153" s="47">
        <f>IF(AC2153&lt;&gt;"completed","待复核",IF(OR(W2153="",Z2153="",AA2153="",AD2153=""),"缺少必填项",IF(AND(OR(AE2153="yes",AF2153="yes"),AB2153=""),"修正原因缺失",IF(OR(W2153=0,W2153=1),IF(AND(X2153="",Y2153=""),"通过","0/1级时间应留空"),IF(AND(OR(W2153=2,W2153=3),X2153&lt;&gt;"",Y2153&lt;&gt;"",X2153&gt;=I2153,Y2153&lt;=J2153,Y2153&gt;X2153),"通过","2/3级时间无效")))))</f>
        <v/>
      </c>
    </row>
    <row r="2154">
      <c r="A2154" s="45" t="inlineStr">
        <is>
          <t>VQ-052</t>
        </is>
      </c>
      <c r="B2154" s="52" t="inlineStr">
        <is>
          <t>How do I load paper correctly into a printer tray?</t>
        </is>
      </c>
      <c r="C2154" s="45" t="inlineStr">
        <is>
          <t>en</t>
        </is>
      </c>
      <c r="D2154" s="45" t="inlineStr">
        <is>
          <t>Printer</t>
        </is>
      </c>
      <c r="E2154" s="45" t="inlineStr">
        <is>
          <t>operation</t>
        </is>
      </c>
      <c r="F2154" s="45" t="inlineStr">
        <is>
          <t>development</t>
        </is>
      </c>
      <c r="G2154" s="45" t="inlineStr">
        <is>
          <t>printer-014-scene-0021</t>
        </is>
      </c>
      <c r="H2154" s="45" t="inlineStr">
        <is>
          <t>printer-014</t>
        </is>
      </c>
      <c r="I2154" s="59" t="inlineStr">
        <is>
          <t>1150.233</t>
        </is>
      </c>
      <c r="J2154" s="59" t="inlineStr">
        <is>
          <t>1218.7</t>
        </is>
      </c>
      <c r="K2154" s="45" t="inlineStr">
        <is>
          <t>items/printer-014-scene-0021/clip.mp4</t>
        </is>
      </c>
      <c r="L2154" s="45" t="inlineStr">
        <is>
          <t>items/printer-014-scene-0021/thumbnail.jpg</t>
        </is>
      </c>
      <c r="M2154" s="52" t="inlineStr">
        <is>
          <t>ASR: थोड़ा सा लाइन है लेकिन बाकी जो है ठीक आ रहा है फर्स्ट टाइम में तो मैं कलर का चेक करके देखता हूं कि यहां पर कलर का आप दबाएंगे और कलर प्रिंट कर देंगे यहां से अभी मैं कलर प्रिंट कर रहा हूं तो फ्रेंड गई जो है अभी आपके सामने में पूरा रिंपेड कम कार्टिश को क्लिंग किया एक बैक से और मैंने साथ में जो है ट्यूब को भी क्लिंग किया है ड्यूब पर जो यह आया हुआ था युवी मै� maria मुख्या तो उसके लिए आपको जो है ट्यूब को कैसे यह रिमूव करना है तो इस चैनल को सब्सक्राइब कीजिए और इससे पहले वाले वीडियो जो है उसको देख लीजिए और आपको उसमें पूरी जो जानकारी आपको मिल जाएगी बहुत आसान है ट्यूब को साफ कंसल की निकालना क्योंकि आपका इसलिए रह जाएगा तो वह मिस्मेच करेगा कलर यह मिस्मेच करेगा ठीक है जैसे अब यह कलर आना चाहिए तो बिल्कुल रेड यह एंटरमेंट कर रहा है तो अभी तीए इससे मैंने शुरू किया तो आप दूसरे प्रिंट करेंगे तो आपका बिल्कुल सही प्रिंट आएगा एक रम तीन-चार प्रिंट करने के बाद में कलर भी तीन-चार कर लीजिए प्लेस में तो फ्रेंड से वीडियो अच्छी लगा तो वीडियो को लाइक करें और चैनल को सब्सक्राइब ना नावुला फ्रेंज, ओके फ्रेंज, दनिवाद
OCR: SUBSCRIBE NOW M prepaid V! VI V
VLM: Visual summary: A hand interacts with a black and blue printer, and a printed document with 'VI prepaid' text emerges from the output tray.
视觉摘要: 一只手与一台黑蓝相间的打印机互动，一张印有“VI prepaid”字样的打印纸从出纸口输出。
Visible product: Printer
Visible components: printer; output tray; printed paper; hand; warning label; instruction sticker
Visible actions: hand touching printer; paper being printed and emerging
Visible states: printer in operation; paper printed and exiting
Visible warnings: Do not use with water; Do not use with liquids</t>
        </is>
      </c>
      <c r="N2154" s="45" t="inlineStr">
        <is>
          <t>14</t>
        </is>
      </c>
      <c r="O2154" s="45" t="inlineStr">
        <is>
          <t>1</t>
        </is>
      </c>
      <c r="P2154" s="59" t="str"/>
      <c r="Q2154" s="59" t="str"/>
      <c r="R2154" s="52" t="inlineStr">
        <is>
          <t>The visual shows a printer in operation with paper emerging from the output tray, but no evidence of paper being loaded into the tray or any step related to loading paper correctly.</t>
        </is>
      </c>
      <c r="S2154" s="52" t="inlineStr">
        <is>
          <t>VLM</t>
        </is>
      </c>
      <c r="T2154" s="52" t="inlineStr">
        <is>
          <t>low</t>
        </is>
      </c>
      <c r="U2154" s="52" t="inlineStr">
        <is>
          <t>No evidence of paper loading action or instruction related to loading paper into the tray.</t>
        </is>
      </c>
      <c r="V2154" s="45" t="inlineStr">
        <is>
          <t>R1</t>
        </is>
      </c>
      <c r="W2154" s="46" t="inlineStr">
        <is>
          <t>0</t>
        </is>
      </c>
      <c r="X2154" s="60" t="n"/>
      <c r="Y2154" s="60" t="n"/>
      <c r="Z2154" s="46" t="inlineStr">
        <is>
          <t>no</t>
        </is>
      </c>
      <c r="AA2154" s="54" t="inlineStr">
        <is>
          <t>6帧主要展示打印机出纸口与输出纸张（t=1150.2s–1218.7s），没有出现将纸张装入进纸托盘的步骤。</t>
        </is>
      </c>
      <c r="AB2154" s="54" t="inlineStr">
        <is>
          <t>AI=1→R1=0：画面仅显示打印机出纸口有纸张输出，未展示将纸张装入进纸托盘的任何步骤。</t>
        </is>
      </c>
      <c r="AC2154" s="46" t="inlineStr">
        <is>
          <t>completed</t>
        </is>
      </c>
      <c r="AD2154" s="46" t="inlineStr">
        <is>
          <t>2026-07-28T02:12:44+08:00</t>
        </is>
      </c>
      <c r="AE2154" s="47">
        <f>IF(AC2154&lt;&gt;"completed","",IF(W2154=O2154,"no","yes"))</f>
        <v/>
      </c>
      <c r="AF2154" s="47">
        <f>IF(AC2154&lt;&gt;"completed","",IF(AND(X2154=P2154,Y2154=Q2154),"no","yes"))</f>
        <v/>
      </c>
      <c r="AG2154" s="47">
        <f>IF(AC2154&lt;&gt;"completed","待复核",IF(OR(W2154="",Z2154="",AA2154="",AD2154=""),"缺少必填项",IF(AND(OR(AE2154="yes",AF2154="yes"),AB2154=""),"修正原因缺失",IF(OR(W2154=0,W2154=1),IF(AND(X2154="",Y2154=""),"通过","0/1级时间应留空"),IF(AND(OR(W2154=2,W2154=3),X2154&lt;&gt;"",Y2154&lt;&gt;"",X2154&gt;=I2154,Y2154&lt;=J2154,Y2154&gt;X2154),"通过","2/3级时间无效")))))</f>
        <v/>
      </c>
    </row>
    <row r="2155">
      <c r="A2155" s="45" t="inlineStr">
        <is>
          <t>VQ-052</t>
        </is>
      </c>
      <c r="B2155" s="52" t="inlineStr">
        <is>
          <t>How do I load paper correctly into a printer tray?</t>
        </is>
      </c>
      <c r="C2155" s="45" t="inlineStr">
        <is>
          <t>en</t>
        </is>
      </c>
      <c r="D2155" s="45" t="inlineStr">
        <is>
          <t>Printer</t>
        </is>
      </c>
      <c r="E2155" s="45" t="inlineStr">
        <is>
          <t>operation</t>
        </is>
      </c>
      <c r="F2155" s="45" t="inlineStr">
        <is>
          <t>development</t>
        </is>
      </c>
      <c r="G2155" s="45" t="inlineStr">
        <is>
          <t>printer-033-scene-0001</t>
        </is>
      </c>
      <c r="H2155" s="45" t="inlineStr">
        <is>
          <t>printer-033</t>
        </is>
      </c>
      <c r="I2155" s="59" t="inlineStr">
        <is>
          <t>0.0</t>
        </is>
      </c>
      <c r="J2155" s="59" t="inlineStr">
        <is>
          <t>88.317</t>
        </is>
      </c>
      <c r="K2155" s="45" t="inlineStr">
        <is>
          <t>items/printer-033-scene-0001/clip.mp4</t>
        </is>
      </c>
      <c r="L2155" s="45" t="inlineStr">
        <is>
          <t>items/printer-033-scene-0001/thumbnail.jpg</t>
        </is>
      </c>
      <c r="M2155" s="52" t="inlineStr">
        <is>
          <t>ASR: हेलो फ्रेंड्स कैसे हो सब लोग आई हॉप आप लोग अच्छे होंगे तो चलिए शुरू करते हैं आज के वीडियो देखिए यह कैनोन G2012 और 2010 पिंटर इसका जो प्रॉब्लम है E03 मैंने बहुत दिन पहले एक वीडियो बनाया था इजर थ्री का वह वीडियो बहुत लोगों ने देखा है तो उसका जो प्रॉब्लम था वह अलग था और इसका जो प्रॉब्लम है एक उच्छा अलग तरह का है है तो पहले मैं दिखा देता हूं कि जब मैं कॉपी इसका कमेंट दे रहा हूं तो देखो यह तो कॉपी ले तो रहा है बट पेपर इसका थोड़ी देर जाकर अटक जा रहा है ठीक है यह देखिए अभी मैं कॉपी प्रेकीट किया और देखो पेपर थोड़ा सा कीच के E03 इरोर आ गया है इससे पहले P03 आया था वह अभी आ नहीं रहा जाए और उस समय में वीडियो रिकॉर्डिंग ऑन नहीं किया था तो कि इसके अंदर थोड़ा सा पेपर आकर अटक जा रहा था
OCR: G2012 Like , Share &amp; Subscribe * PIXIVIA 81 + Stop PINMA POOIA canon PIXMA Black 86 34 alack Start
VLM: Visual summary: A close-up view of a black printer's control panel and paper tray, with a call to action overlay.
视觉摘要: 一台黑色打印机的控制面板和纸盒的特写，画面带有呼吁行动的叠加文字。
Visible product: Printer
Visible components: control panel; power button; display screen; paper tray; stop button; plus button; model label G2012
Visible states: power button illuminated; paper in tray
Visual uncertainty: The full context of the scene is not visible, including the user's actions or the printer's operational status beyond the illuminated power button.</t>
        </is>
      </c>
      <c r="N2155" s="45" t="inlineStr">
        <is>
          <t>15</t>
        </is>
      </c>
      <c r="O2155" s="45" t="inlineStr">
        <is>
          <t>1</t>
        </is>
      </c>
      <c r="P2155" s="59" t="str"/>
      <c r="Q2155" s="59" t="str"/>
      <c r="R2155" s="52" t="inlineStr">
        <is>
          <t>The scene shows a printer (G2012) with paper in the tray and mentions paper jamming issues (E03 error), but does not show or describe how to load paper correctly.</t>
        </is>
      </c>
      <c r="S2155" s="52" t="inlineStr">
        <is>
          <t>VLM|ASR|OCR</t>
        </is>
      </c>
      <c r="T2155" s="52" t="inlineStr">
        <is>
          <t>low</t>
        </is>
      </c>
      <c r="U2155" s="52" t="inlineStr">
        <is>
          <t>No evidence of paper loading procedure or user interaction with the tray.</t>
        </is>
      </c>
      <c r="V2155" s="45" t="inlineStr">
        <is>
          <t>R1</t>
        </is>
      </c>
      <c r="W2155" s="46" t="inlineStr">
        <is>
          <t>0</t>
        </is>
      </c>
      <c r="X2155" s="60" t="n"/>
      <c r="Y2155" s="60" t="n"/>
      <c r="Z2155" s="46" t="inlineStr">
        <is>
          <t>no</t>
        </is>
      </c>
      <c r="AA2155" s="54" t="inlineStr">
        <is>
          <t>6帧（t=0.0s–88.3s）主要展示佳能G2012打印机外观与控制面板，没有向托盘装纸的动作。</t>
        </is>
      </c>
      <c r="AB2155" s="54" t="inlineStr">
        <is>
          <t>AI=1→R1=0：画面仅有佳能G2012打印机外观和控制面板，没有出现任何将纸张装入托盘的演示。</t>
        </is>
      </c>
      <c r="AC2155" s="46" t="inlineStr">
        <is>
          <t>completed</t>
        </is>
      </c>
      <c r="AD2155" s="46" t="inlineStr">
        <is>
          <t>2026-07-28T02:12:44+08:00</t>
        </is>
      </c>
      <c r="AE2155" s="47">
        <f>IF(AC2155&lt;&gt;"completed","",IF(W2155=O2155,"no","yes"))</f>
        <v/>
      </c>
      <c r="AF2155" s="47">
        <f>IF(AC2155&lt;&gt;"completed","",IF(AND(X2155=P2155,Y2155=Q2155),"no","yes"))</f>
        <v/>
      </c>
      <c r="AG2155" s="47">
        <f>IF(AC2155&lt;&gt;"completed","待复核",IF(OR(W2155="",Z2155="",AA2155="",AD2155=""),"缺少必填项",IF(AND(OR(AE2155="yes",AF2155="yes"),AB2155=""),"修正原因缺失",IF(OR(W2155=0,W2155=1),IF(AND(X2155="",Y2155=""),"通过","0/1级时间应留空"),IF(AND(OR(W2155=2,W2155=3),X2155&lt;&gt;"",Y2155&lt;&gt;"",X2155&gt;=I2155,Y2155&lt;=J2155,Y2155&gt;X2155),"通过","2/3级时间无效")))))</f>
        <v/>
      </c>
    </row>
    <row r="2156">
      <c r="A2156" s="45" t="inlineStr">
        <is>
          <t>VQ-052</t>
        </is>
      </c>
      <c r="B2156" s="52" t="inlineStr">
        <is>
          <t>How do I load paper correctly into a printer tray?</t>
        </is>
      </c>
      <c r="C2156" s="45" t="inlineStr">
        <is>
          <t>en</t>
        </is>
      </c>
      <c r="D2156" s="45" t="inlineStr">
        <is>
          <t>Printer</t>
        </is>
      </c>
      <c r="E2156" s="45" t="inlineStr">
        <is>
          <t>operation</t>
        </is>
      </c>
      <c r="F2156" s="45" t="inlineStr">
        <is>
          <t>development</t>
        </is>
      </c>
      <c r="G2156" s="45" t="inlineStr">
        <is>
          <t>printer-020-scene-0002</t>
        </is>
      </c>
      <c r="H2156" s="45" t="inlineStr">
        <is>
          <t>printer-020</t>
        </is>
      </c>
      <c r="I2156" s="59" t="inlineStr">
        <is>
          <t>5.172</t>
        </is>
      </c>
      <c r="J2156" s="59" t="inlineStr">
        <is>
          <t>110.29</t>
        </is>
      </c>
      <c r="K2156" s="45" t="inlineStr">
        <is>
          <t>items/printer-020-scene-0002/clip.mp4</t>
        </is>
      </c>
      <c r="L2156" s="45" t="inlineStr">
        <is>
          <t>items/printer-020-scene-0002/thumbnail.jpg</t>
        </is>
      </c>
      <c r="M2156" s="52" t="inlineStr">
        <is>
          <t>OCR: @yelnats G2000 Stop Black Start Switch off the printer Color Ston Press and hold STOP button Press and hold POWER button Press STOP button 5 times continuously Wait until the green light stop blinking Siart Bapal Press and holdSTOP button Press STOP button 5 times continuously then press POWER button 2000 Printer resetting and printing test page Sto Bla 3 times Press POWER button The printer printing the final test paper Subscribe Done..! S
VLM: Visual summary: A hand is shown interacting with the control panel of a printer, pressing buttons as indicated by on-screen text.
视觉摘要: 一只手正在操作打印机的控制面板，按压按钮，屏幕上显示了操作说明。
Visible product: Printer
Visible components: control panel; power button; stop button; black button; start button; color button; indicator lights; hand
Visible actions: pressing the power button; pressing the stop button
Visible states: printer power indicator light is on; stop button indicator light is on
Visual uncertainty: The text overlay instructions are not part of the printer's physical interface and are not directly visible on the device itself.</t>
        </is>
      </c>
      <c r="N2156" s="45" t="inlineStr">
        <is>
          <t>16</t>
        </is>
      </c>
      <c r="O2156" s="45" t="inlineStr">
        <is>
          <t>0</t>
        </is>
      </c>
      <c r="P2156" s="59" t="str"/>
      <c r="Q2156" s="59" t="str"/>
      <c r="R2156" s="52" t="inlineStr">
        <is>
          <t>The visual evidence shows a hand interacting with the printer's control panel, pressing buttons like power and stop, but no paper loading or tray interaction is visible or implied.</t>
        </is>
      </c>
      <c r="S2156" s="52" t="inlineStr">
        <is>
          <t>VLM</t>
        </is>
      </c>
      <c r="T2156" s="52" t="inlineStr">
        <is>
          <t>low</t>
        </is>
      </c>
      <c r="U2156" s="52" t="inlineStr">
        <is>
          <t>No evidence of paper loading or printer tray interaction is present in the visual or textual evidence.</t>
        </is>
      </c>
      <c r="V2156" s="45" t="inlineStr">
        <is>
          <t>R1</t>
        </is>
      </c>
      <c r="W2156" s="46" t="inlineStr">
        <is>
          <t>0</t>
        </is>
      </c>
      <c r="X2156" s="60" t="n"/>
      <c r="Y2156" s="60" t="n"/>
      <c r="Z2156" s="46" t="inlineStr">
        <is>
          <t>no</t>
        </is>
      </c>
      <c r="AA2156" s="54" t="inlineStr">
        <is>
          <t>6帧只展示控制面板按键操作，没有向进纸托盘装纸的画面。</t>
        </is>
      </c>
      <c r="AB2156" s="54" t="n"/>
      <c r="AC2156" s="46" t="inlineStr">
        <is>
          <t>completed</t>
        </is>
      </c>
      <c r="AD2156" s="46" t="inlineStr">
        <is>
          <t>2026-07-28T02:12:44+08:00</t>
        </is>
      </c>
      <c r="AE2156" s="47">
        <f>IF(AC2156&lt;&gt;"completed","",IF(W2156=O2156,"no","yes"))</f>
        <v/>
      </c>
      <c r="AF2156" s="47">
        <f>IF(AC2156&lt;&gt;"completed","",IF(AND(X2156=P2156,Y2156=Q2156),"no","yes"))</f>
        <v/>
      </c>
      <c r="AG2156" s="47">
        <f>IF(AC2156&lt;&gt;"completed","待复核",IF(OR(W2156="",Z2156="",AA2156="",AD2156=""),"缺少必填项",IF(AND(OR(AE2156="yes",AF2156="yes"),AB2156=""),"修正原因缺失",IF(OR(W2156=0,W2156=1),IF(AND(X2156="",Y2156=""),"通过","0/1级时间应留空"),IF(AND(OR(W2156=2,W2156=3),X2156&lt;&gt;"",Y2156&lt;&gt;"",X2156&gt;=I2156,Y2156&lt;=J2156,Y2156&gt;X2156),"通过","2/3级时间无效")))))</f>
        <v/>
      </c>
    </row>
    <row r="2157">
      <c r="A2157" s="45" t="inlineStr">
        <is>
          <t>VQ-052</t>
        </is>
      </c>
      <c r="B2157" s="52" t="inlineStr">
        <is>
          <t>How do I load paper correctly into a printer tray?</t>
        </is>
      </c>
      <c r="C2157" s="45" t="inlineStr">
        <is>
          <t>en</t>
        </is>
      </c>
      <c r="D2157" s="45" t="inlineStr">
        <is>
          <t>Printer</t>
        </is>
      </c>
      <c r="E2157" s="45" t="inlineStr">
        <is>
          <t>operation</t>
        </is>
      </c>
      <c r="F2157" s="45" t="inlineStr">
        <is>
          <t>development</t>
        </is>
      </c>
      <c r="G2157" s="45" t="inlineStr">
        <is>
          <t>printer-006-scene-0024</t>
        </is>
      </c>
      <c r="H2157" s="45" t="inlineStr">
        <is>
          <t>printer-006</t>
        </is>
      </c>
      <c r="I2157" s="59" t="inlineStr">
        <is>
          <t>133.814</t>
        </is>
      </c>
      <c r="J2157" s="59" t="inlineStr">
        <is>
          <t>138.686</t>
        </is>
      </c>
      <c r="K2157" s="45" t="inlineStr">
        <is>
          <t>items/printer-006-scene-0024/clip.mp4</t>
        </is>
      </c>
      <c r="L2157" s="45" t="inlineStr">
        <is>
          <t>items/printer-006-scene-0024/thumbnail.jpg</t>
        </is>
      </c>
      <c r="M2157" s="52" t="inlineStr">
        <is>
          <t>VLM: Visual summary: A printer is ejecting a printed sheet of paper with a colorful design and text.
视觉摘要: 一台打印机正在弹出一张印有彩色图案和文字的纸张。
Visible product: Printer
Visible components: printer; printed paper; paper tray; printer rollers
Visible actions: printer ejecting paper
Visible states: paper being ejected; printer in operation
Visual uncertainty: The text on the paper is partially blurred and not fully legible.</t>
        </is>
      </c>
      <c r="N2157" s="45" t="inlineStr">
        <is>
          <t>17</t>
        </is>
      </c>
      <c r="O2157" s="45" t="inlineStr">
        <is>
          <t>1</t>
        </is>
      </c>
      <c r="P2157" s="59" t="str"/>
      <c r="Q2157" s="59" t="str"/>
      <c r="R2157" s="52" t="inlineStr">
        <is>
          <t>The printer is ejecting paper, indicating it is operational, but no visual or spoken evidence shows how paper is loaded into the tray.</t>
        </is>
      </c>
      <c r="S2157" s="52" t="inlineStr">
        <is>
          <t>VLM</t>
        </is>
      </c>
      <c r="T2157" s="52" t="inlineStr">
        <is>
          <t>low</t>
        </is>
      </c>
      <c r="U2157" s="52" t="inlineStr">
        <is>
          <t>No evidence of loading paper into the tray; only ejection is shown.</t>
        </is>
      </c>
      <c r="V2157" s="45" t="inlineStr">
        <is>
          <t>R1</t>
        </is>
      </c>
      <c r="W2157" s="46" t="inlineStr">
        <is>
          <t>0</t>
        </is>
      </c>
      <c r="X2157" s="60" t="n"/>
      <c r="Y2157" s="60" t="n"/>
      <c r="Z2157" s="46" t="inlineStr">
        <is>
          <t>no</t>
        </is>
      </c>
      <c r="AA2157" s="54" t="inlineStr">
        <is>
          <t>6帧（t=133.8s–138.7s）只显示打印机正在出纸，没有展示向进纸托盘装纸的过程。</t>
        </is>
      </c>
      <c r="AB2157" s="54" t="inlineStr">
        <is>
          <t>AI=1→R1=0：画面只显示打印机正在出纸，没有展示向进纸托盘装纸的过程。</t>
        </is>
      </c>
      <c r="AC2157" s="46" t="inlineStr">
        <is>
          <t>completed</t>
        </is>
      </c>
      <c r="AD2157" s="46" t="inlineStr">
        <is>
          <t>2026-07-28T02:12:44+08:00</t>
        </is>
      </c>
      <c r="AE2157" s="47">
        <f>IF(AC2157&lt;&gt;"completed","",IF(W2157=O2157,"no","yes"))</f>
        <v/>
      </c>
      <c r="AF2157" s="47">
        <f>IF(AC2157&lt;&gt;"completed","",IF(AND(X2157=P2157,Y2157=Q2157),"no","yes"))</f>
        <v/>
      </c>
      <c r="AG2157" s="47">
        <f>IF(AC2157&lt;&gt;"completed","待复核",IF(OR(W2157="",Z2157="",AA2157="",AD2157=""),"缺少必填项",IF(AND(OR(AE2157="yes",AF2157="yes"),AB2157=""),"修正原因缺失",IF(OR(W2157=0,W2157=1),IF(AND(X2157="",Y2157=""),"通过","0/1级时间应留空"),IF(AND(OR(W2157=2,W2157=3),X2157&lt;&gt;"",Y2157&lt;&gt;"",X2157&gt;=I2157,Y2157&lt;=J2157,Y2157&gt;X2157),"通过","2/3级时间无效")))))</f>
        <v/>
      </c>
    </row>
    <row r="2158">
      <c r="A2158" s="45" t="inlineStr">
        <is>
          <t>VQ-052</t>
        </is>
      </c>
      <c r="B2158" s="52" t="inlineStr">
        <is>
          <t>How do I load paper correctly into a printer tray?</t>
        </is>
      </c>
      <c r="C2158" s="45" t="inlineStr">
        <is>
          <t>en</t>
        </is>
      </c>
      <c r="D2158" s="45" t="inlineStr">
        <is>
          <t>Printer</t>
        </is>
      </c>
      <c r="E2158" s="45" t="inlineStr">
        <is>
          <t>operation</t>
        </is>
      </c>
      <c r="F2158" s="45" t="inlineStr">
        <is>
          <t>development</t>
        </is>
      </c>
      <c r="G2158" s="45" t="inlineStr">
        <is>
          <t>printer-003-scene-0001</t>
        </is>
      </c>
      <c r="H2158" s="45" t="inlineStr">
        <is>
          <t>printer-003</t>
        </is>
      </c>
      <c r="I2158" s="59" t="inlineStr">
        <is>
          <t>0.0</t>
        </is>
      </c>
      <c r="J2158" s="59" t="inlineStr">
        <is>
          <t>95.43</t>
        </is>
      </c>
      <c r="K2158" s="45" t="inlineStr">
        <is>
          <t>items/printer-003-scene-0001/clip.mp4</t>
        </is>
      </c>
      <c r="L2158" s="45" t="inlineStr">
        <is>
          <t>items/printer-003-scene-0001/thumbnail.jpg</t>
        </is>
      </c>
      <c r="M2158" s="52" t="inlineStr">
        <is>
          <t>VLM: Visual summary: A person operates a large black industrial machine, likely a laser engraver or cutter, while a laptop on a nearby table displays a control interface. The machine's lid is open, revealing a work surface with a black object inside.
视觉摘要: 一个人操作一台大型黑色工业设备，可能是一台激光雕刻或切割机，旁边桌子上的一台笔记本电脑显示着控制界面。机器盖子打开，露出内部的工作台面，上面放着一个黑色物体。
Visible product: Printer
Visible components: large black machine; laptop; control panel with buttons and indicator lights; work surface inside machine; black object on work surface; tripod stand
Visible actions: person operating machine; person using laptop; machine lid opening
Visible states: machine lid open; laser beam active (visible purple light); red indicator light illuminated
Visual uncertainty: The exact function of the machine is not explicitly visible. The text on the black object is not legible. The specific model or brand of the machine is not visible.</t>
        </is>
      </c>
      <c r="N2158" s="45" t="inlineStr">
        <is>
          <t>18</t>
        </is>
      </c>
      <c r="O2158" s="45" t="inlineStr">
        <is>
          <t>0</t>
        </is>
      </c>
      <c r="P2158" s="59" t="str"/>
      <c r="Q2158" s="59" t="str"/>
      <c r="R2158" s="52" t="inlineStr">
        <is>
          <t>The visible machine is described as a laser engraver or cutter, not a printer, and no paper loading action or tray is shown.</t>
        </is>
      </c>
      <c r="S2158" s="52" t="inlineStr">
        <is>
          <t>VLM</t>
        </is>
      </c>
      <c r="T2158" s="52" t="inlineStr">
        <is>
          <t>low</t>
        </is>
      </c>
      <c r="U2158" s="52" t="inlineStr">
        <is>
          <t>The product is visually identified as a laser engraver/cutter, not a printer, and no paper loading action is depicted.</t>
        </is>
      </c>
      <c r="V2158" s="45" t="inlineStr">
        <is>
          <t>R1</t>
        </is>
      </c>
      <c r="W2158" s="46" t="inlineStr">
        <is>
          <t>0</t>
        </is>
      </c>
      <c r="X2158" s="60" t="n"/>
      <c r="Y2158" s="60" t="n"/>
      <c r="Z2158" s="46" t="inlineStr">
        <is>
          <t>no</t>
        </is>
      </c>
      <c r="AA2158" s="54" t="inlineStr">
        <is>
          <t>6帧（t=0.0s–95.4s）为大型黑色工业激光雕刻/切割机，不是纸类打印机，无法回答装纸问题。</t>
        </is>
      </c>
      <c r="AB2158" s="54" t="n"/>
      <c r="AC2158" s="46" t="inlineStr">
        <is>
          <t>completed</t>
        </is>
      </c>
      <c r="AD2158" s="46" t="inlineStr">
        <is>
          <t>2026-07-28T02:12:44+08:00</t>
        </is>
      </c>
      <c r="AE2158" s="47">
        <f>IF(AC2158&lt;&gt;"completed","",IF(W2158=O2158,"no","yes"))</f>
        <v/>
      </c>
      <c r="AF2158" s="47">
        <f>IF(AC2158&lt;&gt;"completed","",IF(AND(X2158=P2158,Y2158=Q2158),"no","yes"))</f>
        <v/>
      </c>
      <c r="AG2158" s="47">
        <f>IF(AC2158&lt;&gt;"completed","待复核",IF(OR(W2158="",Z2158="",AA2158="",AD2158=""),"缺少必填项",IF(AND(OR(AE2158="yes",AF2158="yes"),AB2158=""),"修正原因缺失",IF(OR(W2158=0,W2158=1),IF(AND(X2158="",Y2158=""),"通过","0/1级时间应留空"),IF(AND(OR(W2158=2,W2158=3),X2158&lt;&gt;"",Y2158&lt;&gt;"",X2158&gt;=I2158,Y2158&lt;=J2158,Y2158&gt;X2158),"通过","2/3级时间无效")))))</f>
        <v/>
      </c>
    </row>
    <row r="2159">
      <c r="A2159" s="45" t="inlineStr">
        <is>
          <t>VQ-052</t>
        </is>
      </c>
      <c r="B2159" s="52" t="inlineStr">
        <is>
          <t>How do I load paper correctly into a printer tray?</t>
        </is>
      </c>
      <c r="C2159" s="45" t="inlineStr">
        <is>
          <t>en</t>
        </is>
      </c>
      <c r="D2159" s="45" t="inlineStr">
        <is>
          <t>Printer</t>
        </is>
      </c>
      <c r="E2159" s="45" t="inlineStr">
        <is>
          <t>operation</t>
        </is>
      </c>
      <c r="F2159" s="45" t="inlineStr">
        <is>
          <t>development</t>
        </is>
      </c>
      <c r="G2159" s="45" t="inlineStr">
        <is>
          <t>printer-033-scene-0003</t>
        </is>
      </c>
      <c r="H2159" s="45" t="inlineStr">
        <is>
          <t>printer-033</t>
        </is>
      </c>
      <c r="I2159" s="59" t="inlineStr">
        <is>
          <t>97.633</t>
        </is>
      </c>
      <c r="J2159" s="59" t="inlineStr">
        <is>
          <t>99.983</t>
        </is>
      </c>
      <c r="K2159" s="45" t="inlineStr">
        <is>
          <t>items/printer-033-scene-0003/clip.mp4</t>
        </is>
      </c>
      <c r="L2159" s="45" t="inlineStr">
        <is>
          <t>items/printer-033-scene-0003/thumbnail.jpg</t>
        </is>
      </c>
      <c r="M2159" s="52" t="inlineStr">
        <is>
          <t>ASR: ट्रेड कर लेते पैपर ट्रेड को तो मैं पैपर ट्रेड को डिस्मेंडल कर लिया और जो इसका जो सारा पार्ट से वह
VLM: Visual summary: A black printer is shown on a surface, with a control panel and paper tray visible.
视觉摘要: 一台黑色打印机放置在表面上，控制面板和纸盒可见。
Visible product: Printer
Visible components: control panel; paper tray; power indicator light; buttons
Visual uncertainty: The exact model or brand of the printer is not visible. The surrounding environment is partially obscured.</t>
        </is>
      </c>
      <c r="N2159" s="45" t="inlineStr">
        <is>
          <t>19</t>
        </is>
      </c>
      <c r="O2159" s="45" t="inlineStr">
        <is>
          <t>1</t>
        </is>
      </c>
      <c r="P2159" s="59" t="str"/>
      <c r="Q2159" s="59" t="str"/>
      <c r="R2159" s="52" t="inlineStr">
        <is>
          <t>The scene shows a printer with a visible paper tray, but no action of loading paper is depicted or described.</t>
        </is>
      </c>
      <c r="S2159" s="52" t="inlineStr">
        <is>
          <t>VLM</t>
        </is>
      </c>
      <c r="T2159" s="52" t="inlineStr">
        <is>
          <t>low</t>
        </is>
      </c>
      <c r="U2159" s="52" t="inlineStr">
        <is>
          <t>No evidence of paper being loaded into the tray or any instructional step shown.</t>
        </is>
      </c>
      <c r="V2159" s="45" t="inlineStr">
        <is>
          <t>R1</t>
        </is>
      </c>
      <c r="W2159" s="46" t="inlineStr">
        <is>
          <t>1</t>
        </is>
      </c>
      <c r="X2159" s="60" t="n"/>
      <c r="Y2159" s="60" t="n"/>
      <c r="Z2159" s="46" t="inlineStr">
        <is>
          <t>no</t>
        </is>
      </c>
      <c r="AA2159" s="54" t="inlineStr">
        <is>
          <t>6帧（t=97.6s-100.0s）均只展示黑色打印机外观，t=98.6s和t=99.5s可见前部纸盒，但无放纸动作或装纸说明。</t>
        </is>
      </c>
      <c r="AB2159" s="54" t="n"/>
      <c r="AC2159" s="46" t="inlineStr">
        <is>
          <t>completed</t>
        </is>
      </c>
      <c r="AD2159" s="46" t="inlineStr">
        <is>
          <t>2026-07-28T02:12:44+08:00</t>
        </is>
      </c>
      <c r="AE2159" s="47">
        <f>IF(AC2159&lt;&gt;"completed","",IF(W2159=O2159,"no","yes"))</f>
        <v/>
      </c>
      <c r="AF2159" s="47">
        <f>IF(AC2159&lt;&gt;"completed","",IF(AND(X2159=P2159,Y2159=Q2159),"no","yes"))</f>
        <v/>
      </c>
      <c r="AG2159" s="47">
        <f>IF(AC2159&lt;&gt;"completed","待复核",IF(OR(W2159="",Z2159="",AA2159="",AD2159=""),"缺少必填项",IF(AND(OR(AE2159="yes",AF2159="yes"),AB2159=""),"修正原因缺失",IF(OR(W2159=0,W2159=1),IF(AND(X2159="",Y2159=""),"通过","0/1级时间应留空"),IF(AND(OR(W2159=2,W2159=3),X2159&lt;&gt;"",Y2159&lt;&gt;"",X2159&gt;=I2159,Y2159&lt;=J2159,Y2159&gt;X2159),"通过","2/3级时间无效")))))</f>
        <v/>
      </c>
    </row>
    <row r="2160">
      <c r="A2160" s="45" t="inlineStr">
        <is>
          <t>VQ-052</t>
        </is>
      </c>
      <c r="B2160" s="52" t="inlineStr">
        <is>
          <t>How do I load paper correctly into a printer tray?</t>
        </is>
      </c>
      <c r="C2160" s="45" t="inlineStr">
        <is>
          <t>en</t>
        </is>
      </c>
      <c r="D2160" s="45" t="inlineStr">
        <is>
          <t>Printer</t>
        </is>
      </c>
      <c r="E2160" s="45" t="inlineStr">
        <is>
          <t>operation</t>
        </is>
      </c>
      <c r="F2160" s="45" t="inlineStr">
        <is>
          <t>development</t>
        </is>
      </c>
      <c r="G2160" s="45" t="inlineStr">
        <is>
          <t>printer-006-scene-0019</t>
        </is>
      </c>
      <c r="H2160" s="45" t="inlineStr">
        <is>
          <t>printer-006</t>
        </is>
      </c>
      <c r="I2160" s="59" t="inlineStr">
        <is>
          <t>109.323</t>
        </is>
      </c>
      <c r="J2160" s="59" t="inlineStr">
        <is>
          <t>113.661</t>
        </is>
      </c>
      <c r="K2160" s="45" t="inlineStr">
        <is>
          <t>items/printer-006-scene-0019/clip.mp4</t>
        </is>
      </c>
      <c r="L2160" s="45" t="inlineStr">
        <is>
          <t>items/printer-006-scene-0019/thumbnail.jpg</t>
        </is>
      </c>
      <c r="M2160" s="52" t="inlineStr">
        <is>
          <t>ASR: Feito essa limpeza, vamos colocar o cartucho novamente na impressora e ver se o procedimento funcionou. Pisto que o LED indicador de falha da impressora parou de piscar, a sua impressora está pronta para realizar a impressão.
VLM: Visual summary: A person wearing black gloves holds a small, rectangular printer cartridge with a pink top and visible copper-colored electrical contacts.
视觉摘要: 一个人戴着黑色手套，手持一个带有粉色顶部和可见铜色电触点的小型矩形打印机墨盒。
Visible product: Printer cartridge
Visible components: black gloves; printer cartridge; pink top; copper-colored electrical contacts; white label
Visible actions: holding; presenting</t>
        </is>
      </c>
      <c r="N2160" s="45" t="inlineStr">
        <is>
          <t>20</t>
        </is>
      </c>
      <c r="O2160" s="45" t="inlineStr">
        <is>
          <t>0</t>
        </is>
      </c>
      <c r="P2160" s="59" t="str"/>
      <c r="Q2160" s="59" t="str"/>
      <c r="R2160" s="52" t="inlineStr">
        <is>
          <t>The evidence shows a printer cartridge being held, not paper being loaded into a printer tray. The ASR discusses printer cartridge reinstallation and LED status, unrelated to paper loading.</t>
        </is>
      </c>
      <c r="S2160" s="52" t="inlineStr">
        <is>
          <t>VLM|ASR</t>
        </is>
      </c>
      <c r="T2160" s="52" t="inlineStr">
        <is>
          <t>low</t>
        </is>
      </c>
      <c r="U2160" s="52" t="inlineStr">
        <is>
          <t>No evidence of paper, printer tray, or loading action is present.</t>
        </is>
      </c>
      <c r="V2160" s="45" t="inlineStr">
        <is>
          <t>R1</t>
        </is>
      </c>
      <c r="W2160" s="46" t="inlineStr">
        <is>
          <t>0</t>
        </is>
      </c>
      <c r="X2160" s="60" t="n"/>
      <c r="Y2160" s="60" t="n"/>
      <c r="Z2160" s="46" t="inlineStr">
        <is>
          <t>no</t>
        </is>
      </c>
      <c r="AA2160" s="54" t="inlineStr">
        <is>
          <t>6帧（t=109.3s-113.7s）均为戴手套手持墨盒，与装纸托盘无关。</t>
        </is>
      </c>
      <c r="AB2160" s="54" t="n"/>
      <c r="AC2160" s="46" t="inlineStr">
        <is>
          <t>completed</t>
        </is>
      </c>
      <c r="AD2160" s="46" t="inlineStr">
        <is>
          <t>2026-07-28T02:12:44+08:00</t>
        </is>
      </c>
      <c r="AE2160" s="47">
        <f>IF(AC2160&lt;&gt;"completed","",IF(W2160=O2160,"no","yes"))</f>
        <v/>
      </c>
      <c r="AF2160" s="47">
        <f>IF(AC2160&lt;&gt;"completed","",IF(AND(X2160=P2160,Y2160=Q2160),"no","yes"))</f>
        <v/>
      </c>
      <c r="AG2160" s="47">
        <f>IF(AC2160&lt;&gt;"completed","待复核",IF(OR(W2160="",Z2160="",AA2160="",AD2160=""),"缺少必填项",IF(AND(OR(AE2160="yes",AF2160="yes"),AB2160=""),"修正原因缺失",IF(OR(W2160=0,W2160=1),IF(AND(X2160="",Y2160=""),"通过","0/1级时间应留空"),IF(AND(OR(W2160=2,W2160=3),X2160&lt;&gt;"",Y2160&lt;&gt;"",X2160&gt;=I2160,Y2160&lt;=J2160,Y2160&gt;X2160),"通过","2/3级时间无效")))))</f>
        <v/>
      </c>
    </row>
    <row r="2161">
      <c r="A2161" s="45" t="inlineStr">
        <is>
          <t>VQ-052</t>
        </is>
      </c>
      <c r="B2161" s="52" t="inlineStr">
        <is>
          <t>How do I load paper correctly into a printer tray?</t>
        </is>
      </c>
      <c r="C2161" s="45" t="inlineStr">
        <is>
          <t>en</t>
        </is>
      </c>
      <c r="D2161" s="45" t="inlineStr">
        <is>
          <t>Printer</t>
        </is>
      </c>
      <c r="E2161" s="45" t="inlineStr">
        <is>
          <t>operation</t>
        </is>
      </c>
      <c r="F2161" s="45" t="inlineStr">
        <is>
          <t>development</t>
        </is>
      </c>
      <c r="G2161" s="45" t="inlineStr">
        <is>
          <t>printer-017-scene-0001</t>
        </is>
      </c>
      <c r="H2161" s="45" t="inlineStr">
        <is>
          <t>printer-017</t>
        </is>
      </c>
      <c r="I2161" s="59" t="inlineStr">
        <is>
          <t>0.0</t>
        </is>
      </c>
      <c r="J2161" s="59" t="inlineStr">
        <is>
          <t>5.0</t>
        </is>
      </c>
      <c r="K2161" s="45" t="inlineStr">
        <is>
          <t>items/printer-017-scene-0001/clip.mp4</t>
        </is>
      </c>
      <c r="L2161" s="45" t="inlineStr">
        <is>
          <t>items/printer-017-scene-0001/thumbnail.jpg</t>
        </is>
      </c>
      <c r="M2161" s="52" t="inlineStr">
        <is>
          <t>OCR: Atdoorstep nllno 5 orv|oo0 How Fix a Paper Jam in to Your Printer: A Step-by- Step Guide Don't let a paper jam derail your productivity. This guide provides a clear, step-by-step approach to resolve common printer paper jams quickly and efficiently, ensuring your printer is back up and running in no time.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VLM: Visual summary: A man in a plaid shirt is leaning over a printer, looking intently at its output tray. The image is overlaid with text promoting a guide on fixing paper jams.
视觉摘要: 一名穿着格子衬衫的男子正俯身查看打印机的出纸托盘，图像上叠加了关于如何解决纸张卡纸问题的指南文字。
Visible product: Printer
Visible components: man; plaid shirt; printer; output tray; text overlay; logo
Visible actions: leaning over; looking at printer</t>
        </is>
      </c>
      <c r="N2161" s="45" t="inlineStr">
        <is>
          <t>21</t>
        </is>
      </c>
      <c r="O2161" s="45" t="inlineStr">
        <is>
          <t>1</t>
        </is>
      </c>
      <c r="P2161" s="59" t="str"/>
      <c r="Q2161" s="59" t="str"/>
      <c r="R2161" s="52" t="inlineStr">
        <is>
          <t>The OCR text discusses paper jam causes including 'Incorrect Paper Loading' and 'Using the wrong paper type, weight, or size', which implies correct loading is relevant, but the scene shows only a man looking at the output tray with no visible action of loading paper. The VLM shows no paper loading action.</t>
        </is>
      </c>
      <c r="S2161" s="52" t="inlineStr">
        <is>
          <t>VLM|OCR</t>
        </is>
      </c>
      <c r="T2161" s="52" t="inlineStr">
        <is>
          <t>low</t>
        </is>
      </c>
      <c r="U2161" s="52" t="inlineStr">
        <is>
          <t>No visible or spoken evidence of paper being loaded into the tray; only a man looking at the output tray.</t>
        </is>
      </c>
      <c r="V2161" s="45" t="inlineStr">
        <is>
          <t>R1</t>
        </is>
      </c>
      <c r="W2161" s="46" t="inlineStr">
        <is>
          <t>1</t>
        </is>
      </c>
      <c r="X2161" s="60" t="n"/>
      <c r="Y2161" s="60" t="n"/>
      <c r="Z2161" s="46" t="inlineStr">
        <is>
          <t>no</t>
        </is>
      </c>
      <c r="AA2161" s="54" t="inlineStr">
        <is>
          <t>6帧（t=0.0s-5.0s）为标题卡“How to Fix a Paper Jam”及查看出纸口，OCR虽提及Incorrect Paper Loading但未演示正确装纸。</t>
        </is>
      </c>
      <c r="AB2161" s="54" t="n"/>
      <c r="AC2161" s="46" t="inlineStr">
        <is>
          <t>completed</t>
        </is>
      </c>
      <c r="AD2161" s="46" t="inlineStr">
        <is>
          <t>2026-07-28T02:12:44+08:00</t>
        </is>
      </c>
      <c r="AE2161" s="47">
        <f>IF(AC2161&lt;&gt;"completed","",IF(W2161=O2161,"no","yes"))</f>
        <v/>
      </c>
      <c r="AF2161" s="47">
        <f>IF(AC2161&lt;&gt;"completed","",IF(AND(X2161=P2161,Y2161=Q2161),"no","yes"))</f>
        <v/>
      </c>
      <c r="AG2161" s="47">
        <f>IF(AC2161&lt;&gt;"completed","待复核",IF(OR(W2161="",Z2161="",AA2161="",AD2161=""),"缺少必填项",IF(AND(OR(AE2161="yes",AF2161="yes"),AB2161=""),"修正原因缺失",IF(OR(W2161=0,W2161=1),IF(AND(X2161="",Y2161=""),"通过","0/1级时间应留空"),IF(AND(OR(W2161=2,W2161=3),X2161&lt;&gt;"",Y2161&lt;&gt;"",X2161&gt;=I2161,Y2161&lt;=J2161,Y2161&gt;X2161),"通过","2/3级时间无效")))))</f>
        <v/>
      </c>
    </row>
    <row r="2162">
      <c r="A2162" s="45" t="inlineStr">
        <is>
          <t>VQ-052</t>
        </is>
      </c>
      <c r="B2162" s="52" t="inlineStr">
        <is>
          <t>How do I load paper correctly into a printer tray?</t>
        </is>
      </c>
      <c r="C2162" s="45" t="inlineStr">
        <is>
          <t>en</t>
        </is>
      </c>
      <c r="D2162" s="45" t="inlineStr">
        <is>
          <t>Printer</t>
        </is>
      </c>
      <c r="E2162" s="45" t="inlineStr">
        <is>
          <t>operation</t>
        </is>
      </c>
      <c r="F2162" s="45" t="inlineStr">
        <is>
          <t>development</t>
        </is>
      </c>
      <c r="G2162" s="45" t="inlineStr">
        <is>
          <t>printer-024-scene-0003</t>
        </is>
      </c>
      <c r="H2162" s="45" t="inlineStr">
        <is>
          <t>printer-024</t>
        </is>
      </c>
      <c r="I2162" s="59" t="inlineStr">
        <is>
          <t>380.247</t>
        </is>
      </c>
      <c r="J2162" s="59" t="inlineStr">
        <is>
          <t>389.656</t>
        </is>
      </c>
      <c r="K2162" s="45" t="inlineStr">
        <is>
          <t>items/printer-024-scene-0003/clip.mp4</t>
        </is>
      </c>
      <c r="L2162" s="45" t="inlineStr">
        <is>
          <t>items/printer-024-scene-0003/thumbnail.jpg</t>
        </is>
      </c>
      <c r="M2162" s="52" t="inlineStr">
        <is>
          <t>VLM: Visual summary: A close-up, blurry view of the internal components of a printer, showing moving parts and paper transport mechanisms.
视觉摘要: 打印机内部组件的特写，画面模糊，显示移动部件和纸张传输机构。
Visible product: Printer
Visible components: paper feed mechanism; internal rollers; print head area; metal frame
Visible actions: paper moving through the printer; internal mechanical parts moving
Visible states: printer in operation; paper being processed
Visual uncertainty: The image is very blurry and out of focus, making precise identification of components and actions difficult. The exact model or brand of the printer is not visible.</t>
        </is>
      </c>
      <c r="N2162" s="45" t="inlineStr">
        <is>
          <t>22</t>
        </is>
      </c>
      <c r="O2162" s="45" t="inlineStr">
        <is>
          <t>0</t>
        </is>
      </c>
      <c r="P2162" s="59" t="str"/>
      <c r="Q2162" s="59" t="str"/>
      <c r="R2162" s="52" t="inlineStr">
        <is>
          <t>The visual evidence shows internal printer components and paper movement during operation, but does not show or describe loading paper into a tray, which is the specific action requested in the question.</t>
        </is>
      </c>
      <c r="S2162" s="52" t="inlineStr">
        <is>
          <t>VLM</t>
        </is>
      </c>
      <c r="T2162" s="52" t="inlineStr">
        <is>
          <t>low</t>
        </is>
      </c>
      <c r="U2162" s="52" t="inlineStr">
        <is>
          <t>The scene is focused on internal mechanics, not the paper loading process or printer tray.</t>
        </is>
      </c>
      <c r="V2162" s="45" t="inlineStr">
        <is>
          <t>R1</t>
        </is>
      </c>
      <c r="W2162" s="46" t="inlineStr">
        <is>
          <t>0</t>
        </is>
      </c>
      <c r="X2162" s="60" t="n"/>
      <c r="Y2162" s="60" t="n"/>
      <c r="Z2162" s="46" t="inlineStr">
        <is>
          <t>no</t>
        </is>
      </c>
      <c r="AA2162" s="54" t="inlineStr">
        <is>
          <t>6帧（t=380.2s-389.7s）均为打印机内部走纸机构特写，非装纸托盘操作。</t>
        </is>
      </c>
      <c r="AB2162" s="54" t="n"/>
      <c r="AC2162" s="46" t="inlineStr">
        <is>
          <t>completed</t>
        </is>
      </c>
      <c r="AD2162" s="46" t="inlineStr">
        <is>
          <t>2026-07-28T02:12:44+08:00</t>
        </is>
      </c>
      <c r="AE2162" s="47">
        <f>IF(AC2162&lt;&gt;"completed","",IF(W2162=O2162,"no","yes"))</f>
        <v/>
      </c>
      <c r="AF2162" s="47">
        <f>IF(AC2162&lt;&gt;"completed","",IF(AND(X2162=P2162,Y2162=Q2162),"no","yes"))</f>
        <v/>
      </c>
      <c r="AG2162" s="47">
        <f>IF(AC2162&lt;&gt;"completed","待复核",IF(OR(W2162="",Z2162="",AA2162="",AD2162=""),"缺少必填项",IF(AND(OR(AE2162="yes",AF2162="yes"),AB2162=""),"修正原因缺失",IF(OR(W2162=0,W2162=1),IF(AND(X2162="",Y2162=""),"通过","0/1级时间应留空"),IF(AND(OR(W2162=2,W2162=3),X2162&lt;&gt;"",Y2162&lt;&gt;"",X2162&gt;=I2162,Y2162&lt;=J2162,Y2162&gt;X2162),"通过","2/3级时间无效")))))</f>
        <v/>
      </c>
    </row>
    <row r="2163">
      <c r="A2163" s="45" t="inlineStr">
        <is>
          <t>VQ-052</t>
        </is>
      </c>
      <c r="B2163" s="52" t="inlineStr">
        <is>
          <t>How do I load paper correctly into a printer tray?</t>
        </is>
      </c>
      <c r="C2163" s="45" t="inlineStr">
        <is>
          <t>en</t>
        </is>
      </c>
      <c r="D2163" s="45" t="inlineStr">
        <is>
          <t>Printer</t>
        </is>
      </c>
      <c r="E2163" s="45" t="inlineStr">
        <is>
          <t>operation</t>
        </is>
      </c>
      <c r="F2163" s="45" t="inlineStr">
        <is>
          <t>development</t>
        </is>
      </c>
      <c r="G2163" s="45" t="inlineStr">
        <is>
          <t>printer-033-scene-0007</t>
        </is>
      </c>
      <c r="H2163" s="45" t="inlineStr">
        <is>
          <t>printer-033</t>
        </is>
      </c>
      <c r="I2163" s="59" t="inlineStr">
        <is>
          <t>540.983</t>
        </is>
      </c>
      <c r="J2163" s="59" t="inlineStr">
        <is>
          <t>730.5</t>
        </is>
      </c>
      <c r="K2163" s="45" t="inlineStr">
        <is>
          <t>items/printer-033-scene-0007/clip.mp4</t>
        </is>
      </c>
      <c r="L2163" s="45" t="inlineStr">
        <is>
          <t>items/printer-033-scene-0007/thumbnail.jpg</t>
        </is>
      </c>
      <c r="M2163" s="52" t="inlineStr">
        <is>
          <t>ASR: पेपेटर रेडी हो गया है पूरा तो अब इसको एसेंबल करके देख लेते हैं तो मैंने पिंटर को पूरा पैक कर लिया है और पावर देखकर देखते हैं अभी यह फास्ट टाइम है पावर दे रहा हूं मैं अ कि शायद थोड़ा सा टाइम लेगा है और ऑन होने में हैं और बाहर बहुत बारिश हो रहा है तो मां भी चाहता हूं आपका शोर आएगा यह देखिए मैंने यह कि मेंटेन बोटन दबाया और कि एक नॉजिल प्रिंट करके देख लेते हैं वह मेरे कहाल से बिल्कुल अच्छे से तब उसको बदलना पड़ता है अधिक ना है तो मैं जो वीडियो बनाता हूं आप लोग पूरा देखते नहीं पता नहीं कभी-कभी गॉमन में पूछते हो फ्रेसर रॉप यह वीडियो दुबारा बनाओ इसके बारे में बताओ कि तो मैंने पूरा वीडियो बनाकर रखा है बट आप लोग मेरे ख्याल से आप लोग सही से देखते नहीं वीडियो को कि यह देखिए एकदम बिल्कुल ओके प्रिंट है इसका अभी एक कॉपी करके देख लेते हैं ने एक पेपर दे दिया देखते हैं दो तीन बार कॉपी करके देख ले दो तीन पेस देखिए बहुत आसानी से हो रहा है और पींटर एक दोम स्मूथ चल रहा है बट बाहर बहुत शोर हो रहा है तो इसलिए मैं वीडियो को पूरा म्यूट कर दिया था और वॉइस कर रहा हूं अभी ठीक है ना क्योंकि इस टाइम धुकान पर बहुत लोग रहते हैं आवाज भी होता है तो मैं उस समय बाते करके भी कोई फायदा नहीं होता और देखिए अभी मैं तीन प्रिंट किया है इसका देखते हैं यह हमारा पहला और देखाएगा देखिए बिल्कुल फास्ट एकदम चल रहा है एकदम परफेक्ट चल रहा है अभी तो वीडियो को देखने के लिए बहुत-बहुत धन्यवाद थैंक यू फॉर वाचिंग वीडियो अगर अच्छा लगे तो वीडियो को लाइक करना करना शेयर करना और चैनल को जरूर सब्सक्राइब करना थैंक यू
OCR: G2012 Stop Black * + 81 Start PIXMA Colot Like , Share &amp; Subscribe POIMA PDOMA PDIMA X AmOn Color PUOMA Canon INTEM PUXMA anon Like, Share &amp; Subscribe G0 2 4487 498 194 847 L630047 Teshler igygif -49874 Coati s 194847 bedeshiler 630047 Fofagonf ∴49874 Comati 44874
VLM: Visual summary: A close-up view of a black Canon printer with a printed sheet emerging from the output tray, showing handwritten text and a color test pattern.
视觉摘要: 一台黑色佳能打印机的特写，打印纸从出纸口输出，上面有手写文字和彩色测试图案。
Visible product: Canon
Visible components: printer control panel; power button; stop button; black ink button; output tray; printed paper; color test pattern; handwritten text
Visible actions: paper emerging from printer
Visible states: printer in operation; paper being printed
Visual uncertainty: The full context of the environment and the person's actions is not fully visible.</t>
        </is>
      </c>
      <c r="N2163" s="45" t="inlineStr">
        <is>
          <t>23</t>
        </is>
      </c>
      <c r="O2163" s="45" t="inlineStr">
        <is>
          <t>0</t>
        </is>
      </c>
      <c r="P2163" s="59" t="str"/>
      <c r="Q2163" s="59" t="str"/>
      <c r="R2163" s="52" t="inlineStr">
        <is>
          <t>The evidence shows a printer in operation with paper emerging, but no visual or spoken instruction on loading paper into the tray. The ASR discusses printing results and video context, not loading procedure. OCR shows product model names but no loading steps. VLM shows output, not input tray loading.</t>
        </is>
      </c>
      <c r="S2163" s="52" t="inlineStr">
        <is>
          <t>VLM|ASR|OCR</t>
        </is>
      </c>
      <c r="T2163" s="52" t="inlineStr">
        <is>
          <t>low</t>
        </is>
      </c>
      <c r="U2163" s="52" t="inlineStr">
        <is>
          <t>No evidence of paper loading into tray is visible or audible.</t>
        </is>
      </c>
      <c r="V2163" s="45" t="inlineStr">
        <is>
          <t>R1</t>
        </is>
      </c>
      <c r="W2163" s="46" t="inlineStr">
        <is>
          <t>0</t>
        </is>
      </c>
      <c r="X2163" s="60" t="n"/>
      <c r="Y2163" s="60" t="n"/>
      <c r="Z2163" s="46" t="inlineStr">
        <is>
          <t>no</t>
        </is>
      </c>
      <c r="AA2163" s="54" t="inlineStr">
        <is>
          <t>6帧（t=541.0s-730.4s）展示Canon打印机不同状态，但无装纸动作。</t>
        </is>
      </c>
      <c r="AB2163" s="54" t="n"/>
      <c r="AC2163" s="46" t="inlineStr">
        <is>
          <t>completed</t>
        </is>
      </c>
      <c r="AD2163" s="46" t="inlineStr">
        <is>
          <t>2026-07-28T02:12:44+08:00</t>
        </is>
      </c>
      <c r="AE2163" s="47">
        <f>IF(AC2163&lt;&gt;"completed","",IF(W2163=O2163,"no","yes"))</f>
        <v/>
      </c>
      <c r="AF2163" s="47">
        <f>IF(AC2163&lt;&gt;"completed","",IF(AND(X2163=P2163,Y2163=Q2163),"no","yes"))</f>
        <v/>
      </c>
      <c r="AG2163" s="47">
        <f>IF(AC2163&lt;&gt;"completed","待复核",IF(OR(W2163="",Z2163="",AA2163="",AD2163=""),"缺少必填项",IF(AND(OR(AE2163="yes",AF2163="yes"),AB2163=""),"修正原因缺失",IF(OR(W2163=0,W2163=1),IF(AND(X2163="",Y2163=""),"通过","0/1级时间应留空"),IF(AND(OR(W2163=2,W2163=3),X2163&lt;&gt;"",Y2163&lt;&gt;"",X2163&gt;=I2163,Y2163&lt;=J2163,Y2163&gt;X2163),"通过","2/3级时间无效")))))</f>
        <v/>
      </c>
    </row>
    <row r="2164">
      <c r="A2164" s="45" t="inlineStr">
        <is>
          <t>VQ-052</t>
        </is>
      </c>
      <c r="B2164" s="52" t="inlineStr">
        <is>
          <t>How do I load paper correctly into a printer tray?</t>
        </is>
      </c>
      <c r="C2164" s="45" t="inlineStr">
        <is>
          <t>en</t>
        </is>
      </c>
      <c r="D2164" s="45" t="inlineStr">
        <is>
          <t>Printer</t>
        </is>
      </c>
      <c r="E2164" s="45" t="inlineStr">
        <is>
          <t>operation</t>
        </is>
      </c>
      <c r="F2164" s="45" t="inlineStr">
        <is>
          <t>development</t>
        </is>
      </c>
      <c r="G2164" s="45" t="inlineStr">
        <is>
          <t>printer-017-scene-0002</t>
        </is>
      </c>
      <c r="H2164" s="45" t="inlineStr">
        <is>
          <t>printer-017</t>
        </is>
      </c>
      <c r="I2164" s="59" t="inlineStr">
        <is>
          <t>5.0</t>
        </is>
      </c>
      <c r="J2164" s="59" t="inlineStr">
        <is>
          <t>15.0</t>
        </is>
      </c>
      <c r="K2164" s="45" t="inlineStr">
        <is>
          <t>items/printer-017-scene-0002/clip.mp4</t>
        </is>
      </c>
      <c r="L2164" s="45" t="inlineStr">
        <is>
          <t>items/printer-017-scene-0002/thumbnail.jpg</t>
        </is>
      </c>
      <c r="M2164" s="52" t="inlineStr">
        <is>
          <t>OCR: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Step 1: Turn Off and Unplug Your Printer Complete Power Down Reset Internal Systems Always turn off your printer Wait at least 30 seconds after using its power button, then unplugging. This allows any unplug it from the wall outlet. residual power to dissipate and This prevents electric shock internal mechanisms to reset, and accidental damage to ensuring a safer internal components. troubleshooting process. Prevent Accidental Engagement Never attempt to clear a jam with the printer still powered on when trying to fix paper jam in printer issues. Moving parts can unexpectedly activate, leading to serious injury or further damage to the printer.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VLM: Visual summary: A presentation slide explaining why paper jams occur in printers and the first step to fix them, which is to turn off and unplug the printer.
视觉摘要: 一张解释打印机卡纸原因及如何处理的演示幻灯片，第一步是关闭并拔掉打印机电源。
Visible product: Printer
Visible components: printer; power cord; power button; wall outlet; text; illustration of hand unplugging cord
Visible actions: unplugging a power cord from a printer
Visible states: printer is powered on; printer is plugged into a wall outlet
Visible warnings: Always turn off your printer using its power button, then unplug it from the wall outlet. This prevents electric shock and accidental damage to internal components.; Wait at least 30 seconds after unplugging. This allows any residual power to dissipate and internal mechanisms to reset, ensuring a safer troubleshooting process.; Never attempt to clear a jam with the printer still powered on when trying to fix paper jam in printer issues. Moving parts can unexpectedly activate, leading to serious injury or further damage to the printer.</t>
        </is>
      </c>
      <c r="N2164" s="45" t="inlineStr">
        <is>
          <t>24</t>
        </is>
      </c>
      <c r="O2164" s="45" t="inlineStr">
        <is>
          <t>1</t>
        </is>
      </c>
      <c r="P2164" s="59" t="str"/>
      <c r="Q2164" s="59" t="str"/>
      <c r="R2164" s="52" t="inlineStr">
        <is>
          <t>The scene shows a slide explaining paper jam causes and the first step to fix them: turning off and unplugging the printer. This is not about loading paper correctly into the tray, but about troubleshooting jams after loading. No visual or textual evidence shows paper being loaded into the tray.</t>
        </is>
      </c>
      <c r="S2164" s="52" t="inlineStr">
        <is>
          <t>VLM|OCR</t>
        </is>
      </c>
      <c r="T2164" s="52" t="inlineStr">
        <is>
          <t>low</t>
        </is>
      </c>
      <c r="U2164" s="52" t="inlineStr">
        <is>
          <t>The evidence clearly shows the first step in troubleshooting a paper jam, not the correct procedure for loading paper into the tray.</t>
        </is>
      </c>
      <c r="V2164" s="45" t="inlineStr">
        <is>
          <t>R1</t>
        </is>
      </c>
      <c r="W2164" s="46" t="inlineStr">
        <is>
          <t>1</t>
        </is>
      </c>
      <c r="X2164" s="60" t="n"/>
      <c r="Y2164" s="60" t="n"/>
      <c r="Z2164" s="46" t="inlineStr">
        <is>
          <t>no</t>
        </is>
      </c>
      <c r="AA2164" s="54" t="inlineStr">
        <is>
          <t>t=5.0s-9.0s幻灯片提及Incorrect Paper Loading，但未演示正确装纸步骤。</t>
        </is>
      </c>
      <c r="AB2164" s="54" t="n"/>
      <c r="AC2164" s="46" t="inlineStr">
        <is>
          <t>completed</t>
        </is>
      </c>
      <c r="AD2164" s="46" t="inlineStr">
        <is>
          <t>2026-07-28T02:12:44+08:00</t>
        </is>
      </c>
      <c r="AE2164" s="47">
        <f>IF(AC2164&lt;&gt;"completed","",IF(W2164=O2164,"no","yes"))</f>
        <v/>
      </c>
      <c r="AF2164" s="47">
        <f>IF(AC2164&lt;&gt;"completed","",IF(AND(X2164=P2164,Y2164=Q2164),"no","yes"))</f>
        <v/>
      </c>
      <c r="AG2164" s="47">
        <f>IF(AC2164&lt;&gt;"completed","待复核",IF(OR(W2164="",Z2164="",AA2164="",AD2164=""),"缺少必填项",IF(AND(OR(AE2164="yes",AF2164="yes"),AB2164=""),"修正原因缺失",IF(OR(W2164=0,W2164=1),IF(AND(X2164="",Y2164=""),"通过","0/1级时间应留空"),IF(AND(OR(W2164=2,W2164=3),X2164&lt;&gt;"",Y2164&lt;&gt;"",X2164&gt;=I2164,Y2164&lt;=J2164,Y2164&gt;X2164),"通过","2/3级时间无效")))))</f>
        <v/>
      </c>
    </row>
    <row r="2165">
      <c r="A2165" s="45" t="inlineStr">
        <is>
          <t>VQ-052</t>
        </is>
      </c>
      <c r="B2165" s="52" t="inlineStr">
        <is>
          <t>How do I load paper correctly into a printer tray?</t>
        </is>
      </c>
      <c r="C2165" s="45" t="inlineStr">
        <is>
          <t>en</t>
        </is>
      </c>
      <c r="D2165" s="45" t="inlineStr">
        <is>
          <t>Printer</t>
        </is>
      </c>
      <c r="E2165" s="45" t="inlineStr">
        <is>
          <t>operation</t>
        </is>
      </c>
      <c r="F2165" s="45" t="inlineStr">
        <is>
          <t>development</t>
        </is>
      </c>
      <c r="G2165" s="45" t="inlineStr">
        <is>
          <t>printer-031-scene-0002</t>
        </is>
      </c>
      <c r="H2165" s="45" t="inlineStr">
        <is>
          <t>printer-031</t>
        </is>
      </c>
      <c r="I2165" s="59" t="inlineStr">
        <is>
          <t>26.0</t>
        </is>
      </c>
      <c r="J2165" s="59" t="inlineStr">
        <is>
          <t>69.733</t>
        </is>
      </c>
      <c r="K2165" s="45" t="inlineStr">
        <is>
          <t>items/printer-031-scene-0002/clip.mp4</t>
        </is>
      </c>
      <c r="L2165" s="45" t="inlineStr">
        <is>
          <t>items/printer-031-scene-0002/thumbnail.jpg</t>
        </is>
      </c>
      <c r="M2165" s="52" t="inlineStr">
        <is>
          <t>ASR: करें तो दोस्तों स्कैन करने के लिए सबसे पहले अपना कंप्यूटर है लैपटॉप ने अपना पिंटर का जो डाइवर वह इंस्टॉल करना जरूरी है अगर आप लोग इंस्टॉल करना नहीं जानते तो मैं इस वीडियो के नीचे रिस्ट्रिक्शन में लिंक दे दूंगा इसे पहले का वीडियो जो है उसको देखकर आप लोग इस पिंटर का डाइवर को फुल डाउनलोड करके भारत की इंस्टॉल कर सकते हैं तो डाउनलोड करके इंस्टॉल करने के बाद दोस्तों पीट आउट स्कैन वगैरह सबकुछ कर सकते हैं जैसे दोस्तों में यह जो है वाइटीशन वो जो लिखा है हमने वाटर बेज को हम अभी आप लोगों को पिंट करके हमारा हमारा पींटर से दिखाते हैं उसके बाद दोस्तों इसी को में आप लोगों को स्कैन भी करके दिखाने वालो जैसे दोस्तों देख सकते हमने पींट में एक बार क्लिक कर दिए और हमारा जो कंप्यूटर है वह अभी कंप्यूटर में आपको इस वीडियो को देखेंगे तो दूसरी वीडियो को देखने की जरूरती नहीं पड़ेगी तो आप लोगों को फोटो हो
OCR: Cut Malings Review Calibr (Body) View Tel me what you want to do. Paste E Copy A Format Painter .. AaBbCcDx AaBbCcD: AaBbCr AaBbCcC 1 Noemal AaB 1 No Sp AaBCe AoBbCcD Heading2 Title Subrie Im Pygeof I word Engutna Type here to search D 9 Match B1U-×{|A-*A-≡≡| AaBbCcD AaBbCcD AaBbC AaBbCcC lipboard 1 Normal 1 No Spac... Heading 1 Font Heading 2 Paragraph Styles Yt sanat Iº LINK IN DESCRIPTION File Home Insert Design Layout References Document1 - Word Mailings Tell me what you want to do Copy Calibn (Body) Aa- E·E 8 2 B I u .ab AaBCcDr AaBC AaBbCc t. AaBbCcE A Clipboard 1 No Spac.... 10 Subtitle 11 . S4 12 14 16 18 201 22 24 26 28 36 48 72 Tell me what you want to do. ECopy .y. A C ct AB c c AD alx x, x T No Spac_ Heading1 Heading2 Subeitle Subtle Em. Emphass Stytes oocarenr-word Info New Open Protect Document Protect Control what types of changes people can make to this document Properties Save Document Size Not saved yet Pages Save As Words Total Editing Time Print Inspect Document Tale 0 Minutes Before publishing this file be aware that it contains: Add a title Check for Tags Share Document properties and author's name Add a tag Issues Comments Add comments Export Related Dates Close Manage Document Last Modified Check in, check out, and recover unsaved changes. Created Today, 02:51 Manage There are no unsaved changes Last Printed Account Related People Options Author MANDIRA Add an euthor Last Modified By Net Lved yet Show All Properties Copiec Prin. Printer o Canon G2010 series Ready Printer Properties Settings Print All Pages The whole thing Pages: Print One Sided Collated 123 Portrait Onentation A4 21 cm 1 Page Per Sheet
VLM: Visual summary: A computer screen displays a Microsoft Word document with text, followed by a view of a Canon printer with paper emerging from its output tray.
视觉摘要: 电脑屏幕显示一个Microsoft Word文档，随后显示一台佳能打印机，纸张从其出纸口输出。
Visible product: Printer
Visible components: computer monitor; Microsoft Word interface; text in document; Canon printer; printer control panel; printer output tray; paper; keyboard; wall outlet
Visible actions: text being typed into document; printer printing paper
Visible states: document with text; printer in operation; paper being printed
Visual uncertainty: The exact model of the printer is not clearly visible. The text 'Yt sanat' is visible but its meaning is not clear from context.</t>
        </is>
      </c>
      <c r="N2165" s="45" t="inlineStr">
        <is>
          <t>25</t>
        </is>
      </c>
      <c r="O2165" s="45" t="inlineStr">
        <is>
          <t>1</t>
        </is>
      </c>
      <c r="P2165" s="59" t="str"/>
      <c r="Q2165" s="59" t="str"/>
      <c r="R2165" s="52" t="inlineStr">
        <is>
          <t>The scene shows a printer actively printing paper, but no visual or spoken evidence demonstrates how to load paper into the printer tray. The focus is on the printer operating, not on loading paper.</t>
        </is>
      </c>
      <c r="S2165" s="52" t="inlineStr">
        <is>
          <t>VLM</t>
        </is>
      </c>
      <c r="T2165" s="52" t="inlineStr">
        <is>
          <t>low</t>
        </is>
      </c>
      <c r="U2165" s="52" t="inlineStr">
        <is>
          <t>The visual evidence clearly shows a printer in operation with paper emerging, but no step of loading paper into the tray is shown or described.</t>
        </is>
      </c>
      <c r="V2165" s="45" t="inlineStr">
        <is>
          <t>R1</t>
        </is>
      </c>
      <c r="W2165" s="46" t="inlineStr">
        <is>
          <t>0</t>
        </is>
      </c>
      <c r="X2165" s="60" t="n"/>
      <c r="Y2165" s="60" t="n"/>
      <c r="Z2165" s="46" t="inlineStr">
        <is>
          <t>no</t>
        </is>
      </c>
      <c r="AA2165" s="54" t="inlineStr">
        <is>
          <t>全部6帧（t=26.0s–69.7s）均为电脑屏幕显示Word/Windows桌面，未出现打印机本体、控制面板或任何硬件操作画面。</t>
        </is>
      </c>
      <c r="AB2165" s="54" t="inlineStr">
        <is>
          <t>AI=1→R1=0：画面中未出现装纸动作或打印机硬件。</t>
        </is>
      </c>
      <c r="AC2165" s="46" t="inlineStr">
        <is>
          <t>completed</t>
        </is>
      </c>
      <c r="AD2165" s="46" t="inlineStr">
        <is>
          <t>2026-07-28T02:12:44+08:00</t>
        </is>
      </c>
      <c r="AE2165" s="47">
        <f>IF(AC2165&lt;&gt;"completed","",IF(W2165=O2165,"no","yes"))</f>
        <v/>
      </c>
      <c r="AF2165" s="47">
        <f>IF(AC2165&lt;&gt;"completed","",IF(AND(X2165=P2165,Y2165=Q2165),"no","yes"))</f>
        <v/>
      </c>
      <c r="AG2165" s="47">
        <f>IF(AC2165&lt;&gt;"completed","待复核",IF(OR(W2165="",Z2165="",AA2165="",AD2165=""),"缺少必填项",IF(AND(OR(AE2165="yes",AF2165="yes"),AB2165=""),"修正原因缺失",IF(OR(W2165=0,W2165=1),IF(AND(X2165="",Y2165=""),"通过","0/1级时间应留空"),IF(AND(OR(W2165=2,W2165=3),X2165&lt;&gt;"",Y2165&lt;&gt;"",X2165&gt;=I2165,Y2165&lt;=J2165,Y2165&gt;X2165),"通过","2/3级时间无效")))))</f>
        <v/>
      </c>
    </row>
    <row r="2166">
      <c r="A2166" s="45" t="inlineStr">
        <is>
          <t>VQ-052</t>
        </is>
      </c>
      <c r="B2166" s="52" t="inlineStr">
        <is>
          <t>How do I load paper correctly into a printer tray?</t>
        </is>
      </c>
      <c r="C2166" s="45" t="inlineStr">
        <is>
          <t>en</t>
        </is>
      </c>
      <c r="D2166" s="45" t="inlineStr">
        <is>
          <t>Printer</t>
        </is>
      </c>
      <c r="E2166" s="45" t="inlineStr">
        <is>
          <t>operation</t>
        </is>
      </c>
      <c r="F2166" s="45" t="inlineStr">
        <is>
          <t>development</t>
        </is>
      </c>
      <c r="G2166" s="45" t="inlineStr">
        <is>
          <t>printer-031-scene-0003</t>
        </is>
      </c>
      <c r="H2166" s="45" t="inlineStr">
        <is>
          <t>printer-031</t>
        </is>
      </c>
      <c r="I2166" s="59" t="inlineStr">
        <is>
          <t>69.733</t>
        </is>
      </c>
      <c r="J2166" s="59" t="inlineStr">
        <is>
          <t>179.267</t>
        </is>
      </c>
      <c r="K2166" s="45" t="inlineStr">
        <is>
          <t>items/printer-031-scene-0003/clip.mp4</t>
        </is>
      </c>
      <c r="L2166" s="45" t="inlineStr">
        <is>
          <t>items/printer-031-scene-0003/thumbnail.jpg</t>
        </is>
      </c>
      <c r="M2166" s="52" t="inlineStr">
        <is>
          <t>ASR: में आपको इस वीडियो को देखेंगे तो दूसरी वीडियो को देखने की जरूरती नहीं पड़ेगी तो आप लोगों को फोटो हो एक डॉक्यूमेंट हो कुछ भी आप लोग अगर स्कैन करना जाते हैं तो डाइवर इंस्टॉल होना कंप्यूटर में काफी का किस जरूरी है तो क्सक टैन करने के लिए सबसे पहले लोग पर जाएंगे अपना जो इस पीसीए कंप्यूटर इसमें अपलोग डबल क्लिक कीजिए डबल क्लिक करने के बाद आप लोग सिंपली यहां पर रॉपोर्ट राइट क्लिक करके के प्रोपरेटिक्स में क्लिक कर देना उसके बाद कंट्रोल टॉट कंट्रोल प्लान में चला जाने कंट्रोल प्लान में जाने के बाद पिंटर डिवाइस में एक बार ओकेड मां क्लिक कर देना है तो पिंटर डिवाइस में एक बार स्कैन में हम लोगे पर सिंपली क्लिक करेंगे क्लिक करने का बाद दोस्तों एंच अपलोग खालार ब्लयक है वाइट सभी कुछ gained out कर सकते तो दोस्तों हम लोग ब्लैक ऑफिलेक्ट कर लेते हुआ या से अपलोग देख इसका क्या स्कैनर है स्कैनर के नीचे हम देखिए अगर आप लोग फोटो भी सकैन करना चाहते हैं तो बिल्कुल सींग पोड़कों से सीम टेक्निक है आप लोग इसी इसी पोस्ट से साप लोग फोटो बगड़ा भी स्कैन कर सकते रहते हैं तो सिंपली हम क्या करेंगे हमारे पीन्टर का स्कैनर है इसको � इफ्रोई स्कालइंड चैस्च जो हम्मरा पेपर है इस पेपर कम सिंपली दे देंगे तो देख सकते दोस्तो दोस्तों अगर लोगों वीडियो अच्छा लगा तो वीडियो जरूर लाइक कर देना एंड कमेंट करके बताना वीडियो कैसे लगा और दोस्तों चैनल पर जो भी नहीं चैनल को जरूर सब्सक्राइब कर देना क्योंकि मैं आप सभी के लिए बहुत हेल्पुल वीडियो लाता रहता हूं अपनी चैनल
OCR: Yt sanat AaBbCi AaBbCel AaB LaRDCCE AoBbCD Yt o 246- -1 Match Tyee bene to Access 2016 Frelt Broaiy cononco eneon Micretch x Match ^4e ENG 22-45-323 22 à Type here to srarch h0 ./Th PC 2016 Computer Seirch Das PC Quick access Folders (7) Desktop 10 Objects Reader Downloads Documents Downloada Munic Pictures CenDRC2010 Music Videos Viem Sort by OneDrive Devices and drives (3) Group hy New Volume (P.) Thes PC Local Disk (C.) Refresh esch 413 G8 free of 4L GB og Network 35.4 G8 frer of 118 GE Daitr Paute shertcul Add a network lorajian Propeties 052016 22-45-3023 10 vermi Match ~Ö G ENG Type here to search hp Thie PC Control Panel Control Panef P ReoycleEin Adjust your computer's settings Vinw by: Category * Systern and Security User Accounts Revew your computer's ctalus Frefex Save backup copes of you fles with Fie Histor Change account type Browser Backup and Restore (Windows 7) Appearance and Personalization Network and Internet View nehwork status and task Clock and Region Google CenoniG2 Hardware and Sound Change date, time, or number formats Chrome senes On View devices and ponten Add a device Ease of Access Optimize visual displey Let Windoes suggest settin Programs Micresolt Eogs 6xce2016 Word 2016 10 nemo Match ^ ENG 22-45- 025 cle Bin PowerPe View by: Category System and Security Review your computer's status refox Adobe Save backup copies of your files with File History rowser Vieetwork status and tasks soogle Canan C2 hrome sents Onl View devices and printers Let Windows suggest settings Optimicze visual display Uninstall a program Microsoft Eoge 7 Excel 2015 W 10 stems - ^ &gt;Hardware and Sound &gt; Devices and Printers Search Device Recycle Bin PoverPo Add a printer Start scan See what's printing Print server properties Kemove device Devices (4) Firefox DESKTOP-SH3IM HP V19e USB Keyboard US8 Optical FV Mouse Genon GZ Printers (6) senes Onl Edge Canon G2010 Fax Microsoft Print Microsoft XPS OneNote Send To OneNote series to PDF Document Writer 16 Excel2016 Canon G2010 series Manutatires CANONINC Calegery: Printer; Scannes Model Inkjet Multifunction P. Status: 0 document(s) in queue D plion The Device Stage(TM) Word2016 10 Mem .^ Control PanelHardware and SoundDevices and Printers V Search Devices and Printers PowerPo Remove device Printers Setting this printer as default means Windows will stop managing your default printer. Canon G2 senes Oni OK Cancel senes Exced2016 Canon G2010 series Manulacturec CANON INC Category Printer: Scanner Status 0 document(s) in queue a Descuption Word 2015 10 items ← → Open and Sound Devices and Printers Open in new window PowerPa Add a de Remeve device Device Set as default printer Printing preferences Printer properties Scan profiles... DESKTOI Scan properties board USB Optical Createshortcut Googks Ganon GZ Printer Troubleshoot Properties Canon G2010 series State Default Descripben The Devce Stage(for Canon Inkjet Multunction Prnter Verson 1.16.00 Manudactuier Prnter Scanner Statu: 0 document(s) in queue (0 item HPC ACcess2016 Devices and Printers New Scan ↑ Scanner: Canon Gz010 senes Change. oxcle Bin 2015 Profile: Photo (Default) Source: Flatbed Papersze DESKTDP-SH3IM Color format Color Goog't File type: Gtayscale Black and whte Resolution (DPI) 300 : Bnightnes: 0 senies Contrast: Preview or scan images as separate files Prevew Scan MmodECTUrec CANONINC Catrgorg Printer, Scanner Modet: Inkpet Multfunction P Statuv 0 documentis) in queve A d. ENG 72 M Scanner: Canon G2010 senes Change... eBin fox Abobe Poper size: wier HP V19€ Color format: Black and white IPG (IPG File) og'e Cenon G2 rome senes Ont Brightness: crosoft Edgs Contrail Preview xce 2015 Waegory Flinter Scanner Manofacturer CANONINC Satus 0 document(s) in queve Modeli Inkjet MultifunctionP. I ENG enters Chanige... Source Paper 12e Grayscale JPG (IPG File) Resolution (DPI): 00 Zitegory: Printer; Scanner Manufacturer CANONINC Status 0 documentis) in queue Model Inkjet Muitifunction P. ThiPe ACC-V201E Fs Cuicies anud Pviter Control Pant Now S an Add a devce Add a pantes Scarer. Canon 62910 uenes S01E Prllx Souce Frelca Asete DESCTOP-9-GIM HP VT9e Celat format Geaycale File type PG (IPG File) Resolution (DP) Ingreness Laech Cahbn G,2010 Faa Contrect Fieven 3e Cenov G2012 venes 2-5-30 es 10 ma Yt sar IX G.201 67010 Stop G701 Tech Support SHARE+ SUBSCRIBED
VLM: Visual summary: A person is using a computer and a printer to scan a document.
视觉摘要: 一个人正在使用电脑和打印机扫描一份文件。
Visible product: Printer
Visible components: computer monitor; Microsoft Word document; Windows operating system interface; Canon G2010 series scanner; printer scanner glass; white paper; hand
Visible actions: scanning a document; placing paper on scanner glass; selecting scan settings
Visible states: document titled 'Yt sanat' on screen; scan settings window open; color scan format selected</t>
        </is>
      </c>
      <c r="N2166" s="45" t="inlineStr">
        <is>
          <t>26</t>
        </is>
      </c>
      <c r="O2166" s="45" t="inlineStr">
        <is>
          <t>2</t>
        </is>
      </c>
      <c r="P2166" s="59" t="inlineStr">
        <is>
          <t>178.767</t>
        </is>
      </c>
      <c r="Q2166" s="59" t="inlineStr">
        <is>
          <t>179.267</t>
        </is>
      </c>
      <c r="R2166" s="52" t="inlineStr">
        <is>
          <t>The video shows a person placing paper on a scanner glass and scanning a document, which is an adjacent step to loading paper into a printer tray, but the action is scanning, not loading into a printer tray.</t>
        </is>
      </c>
      <c r="S2166" s="52" t="inlineStr">
        <is>
          <t>VLM|ASR|OCR</t>
        </is>
      </c>
      <c r="T2166" s="52" t="inlineStr">
        <is>
          <t>medium</t>
        </is>
      </c>
      <c r="U2166" s="52" t="inlineStr">
        <is>
          <t>The action shown is scanning, not loading paper into a printer tray, so it does not directly answer the question. AI returned a point timestamp; it was expanded to a clipped one-second review window.</t>
        </is>
      </c>
      <c r="V2166" s="45" t="inlineStr">
        <is>
          <t>R1</t>
        </is>
      </c>
      <c r="W2166" s="46" t="inlineStr">
        <is>
          <t>0</t>
        </is>
      </c>
      <c r="X2166" s="60" t="n"/>
      <c r="Y2166" s="60" t="n"/>
      <c r="Z2166" s="46" t="inlineStr">
        <is>
          <t>no</t>
        </is>
      </c>
      <c r="AA2166" s="54" t="inlineStr">
        <is>
          <t>全部6帧主要显示电脑屏幕、文件资源管理器及扫描设置界面，第5帧（t=157.4s）仅展示平板扫描仪上的纸张摆放，属于扫描而非打印/进纸动作，未出现打印机控制面板或硬件操作。</t>
        </is>
      </c>
      <c r="AB2166" s="54" t="inlineStr">
        <is>
          <t>AI=2→R1=0：第5帧虽显示扫描仪上摆放纸张，但属于扫描操作，并非将纸张装入打印机进纸托盘。</t>
        </is>
      </c>
      <c r="AC2166" s="46" t="inlineStr">
        <is>
          <t>completed</t>
        </is>
      </c>
      <c r="AD2166" s="46" t="inlineStr">
        <is>
          <t>2026-07-28T02:12:44+08:00</t>
        </is>
      </c>
      <c r="AE2166" s="47">
        <f>IF(AC2166&lt;&gt;"completed","",IF(W2166=O2166,"no","yes"))</f>
        <v/>
      </c>
      <c r="AF2166" s="47">
        <f>IF(AC2166&lt;&gt;"completed","",IF(AND(X2166=P2166,Y2166=Q2166),"no","yes"))</f>
        <v/>
      </c>
      <c r="AG2166" s="47">
        <f>IF(AC2166&lt;&gt;"completed","待复核",IF(OR(W2166="",Z2166="",AA2166="",AD2166=""),"缺少必填项",IF(AND(OR(AE2166="yes",AF2166="yes"),AB2166=""),"修正原因缺失",IF(OR(W2166=0,W2166=1),IF(AND(X2166="",Y2166=""),"通过","0/1级时间应留空"),IF(AND(OR(W2166=2,W2166=3),X2166&lt;&gt;"",Y2166&lt;&gt;"",X2166&gt;=I2166,Y2166&lt;=J2166,Y2166&gt;X2166),"通过","2/3级时间无效")))))</f>
        <v/>
      </c>
    </row>
    <row r="2167">
      <c r="A2167" s="45" t="inlineStr">
        <is>
          <t>VQ-052</t>
        </is>
      </c>
      <c r="B2167" s="52" t="inlineStr">
        <is>
          <t>How do I load paper correctly into a printer tray?</t>
        </is>
      </c>
      <c r="C2167" s="45" t="inlineStr">
        <is>
          <t>en</t>
        </is>
      </c>
      <c r="D2167" s="45" t="inlineStr">
        <is>
          <t>Printer</t>
        </is>
      </c>
      <c r="E2167" s="45" t="inlineStr">
        <is>
          <t>operation</t>
        </is>
      </c>
      <c r="F2167" s="45" t="inlineStr">
        <is>
          <t>development</t>
        </is>
      </c>
      <c r="G2167" s="45" t="inlineStr">
        <is>
          <t>printer-006-scene-0006</t>
        </is>
      </c>
      <c r="H2167" s="45" t="inlineStr">
        <is>
          <t>printer-006</t>
        </is>
      </c>
      <c r="I2167" s="59" t="inlineStr">
        <is>
          <t>28.876</t>
        </is>
      </c>
      <c r="J2167" s="59" t="inlineStr">
        <is>
          <t>37.485</t>
        </is>
      </c>
      <c r="K2167" s="45" t="inlineStr">
        <is>
          <t>items/printer-006-scene-0006/clip.mp4</t>
        </is>
      </c>
      <c r="L2167" s="45" t="inlineStr">
        <is>
          <t>items/printer-006-scene-0006/thumbnail.jpg</t>
        </is>
      </c>
      <c r="M2167" s="52" t="inlineStr">
        <is>
          <t>ASR: O que nós vamos fazer nesse caso? Este é o circuito elétrico do cartucho.
OCR: valejet
VLM: Visual summary: A person wearing a black glove is opening the front cover of a black printer and inserting a printer cartridge.
视觉摘要: 一名戴黑色手套的人正在打开黑色打印机的前盖并插入一个打印机墨盒。
Visible product: Printer
Visible components: printer; printer cartridge; printer cover; glove
Visible actions: opening printer cover; inserting printer cartridge
Visible states: printer cover open; printer cartridge being inserted</t>
        </is>
      </c>
      <c r="N2167" s="45" t="inlineStr">
        <is>
          <t>27</t>
        </is>
      </c>
      <c r="O2167" s="45" t="inlineStr">
        <is>
          <t>1</t>
        </is>
      </c>
      <c r="P2167" s="59" t="str"/>
      <c r="Q2167" s="59" t="str"/>
      <c r="R2167" s="52" t="inlineStr">
        <is>
          <t>The scene shows inserting a printer cartridge, not loading paper into a printer tray.</t>
        </is>
      </c>
      <c r="S2167" s="52" t="inlineStr">
        <is>
          <t>VLM</t>
        </is>
      </c>
      <c r="T2167" s="52" t="inlineStr">
        <is>
          <t>low</t>
        </is>
      </c>
      <c r="U2167" s="52" t="inlineStr">
        <is>
          <t>The action shown is cartridge insertion, not paper loading; no paper or tray is visible.</t>
        </is>
      </c>
      <c r="V2167" s="45" t="inlineStr">
        <is>
          <t>R1</t>
        </is>
      </c>
      <c r="W2167" s="46" t="inlineStr">
        <is>
          <t>1</t>
        </is>
      </c>
      <c r="X2167" s="60" t="n"/>
      <c r="Y2167" s="60" t="n"/>
      <c r="Z2167" s="46" t="inlineStr">
        <is>
          <t>no</t>
        </is>
      </c>
      <c r="AA2167" s="54" t="inlineStr">
        <is>
          <t>全部6帧（t=28.9s–37.5s）连续展示戴黑手套者打开黑色打印机前盖并插入墨盒的过程，但未明确展示关闭盖板或断电安全提示。</t>
        </is>
      </c>
      <c r="AB2167" s="54" t="n"/>
      <c r="AC2167" s="46" t="inlineStr">
        <is>
          <t>completed</t>
        </is>
      </c>
      <c r="AD2167" s="46" t="inlineStr">
        <is>
          <t>2026-07-28T02:12:44+08:00</t>
        </is>
      </c>
      <c r="AE2167" s="47">
        <f>IF(AC2167&lt;&gt;"completed","",IF(W2167=O2167,"no","yes"))</f>
        <v/>
      </c>
      <c r="AF2167" s="47">
        <f>IF(AC2167&lt;&gt;"completed","",IF(AND(X2167=P2167,Y2167=Q2167),"no","yes"))</f>
        <v/>
      </c>
      <c r="AG2167" s="47">
        <f>IF(AC2167&lt;&gt;"completed","待复核",IF(OR(W2167="",Z2167="",AA2167="",AD2167=""),"缺少必填项",IF(AND(OR(AE2167="yes",AF2167="yes"),AB2167=""),"修正原因缺失",IF(OR(W2167=0,W2167=1),IF(AND(X2167="",Y2167=""),"通过","0/1级时间应留空"),IF(AND(OR(W2167=2,W2167=3),X2167&lt;&gt;"",Y2167&lt;&gt;"",X2167&gt;=I2167,Y2167&lt;=J2167,Y2167&gt;X2167),"通过","2/3级时间无效")))))</f>
        <v/>
      </c>
    </row>
    <row r="2168">
      <c r="A2168" s="45" t="inlineStr">
        <is>
          <t>VQ-052</t>
        </is>
      </c>
      <c r="B2168" s="52" t="inlineStr">
        <is>
          <t>How do I load paper correctly into a printer tray?</t>
        </is>
      </c>
      <c r="C2168" s="45" t="inlineStr">
        <is>
          <t>en</t>
        </is>
      </c>
      <c r="D2168" s="45" t="inlineStr">
        <is>
          <t>Printer</t>
        </is>
      </c>
      <c r="E2168" s="45" t="inlineStr">
        <is>
          <t>operation</t>
        </is>
      </c>
      <c r="F2168" s="45" t="inlineStr">
        <is>
          <t>development</t>
        </is>
      </c>
      <c r="G2168" s="45" t="inlineStr">
        <is>
          <t>printer-021-scene-0002</t>
        </is>
      </c>
      <c r="H2168" s="45" t="inlineStr">
        <is>
          <t>printer-021</t>
        </is>
      </c>
      <c r="I2168" s="59" t="inlineStr">
        <is>
          <t>46.367</t>
        </is>
      </c>
      <c r="J2168" s="59" t="inlineStr">
        <is>
          <t>108.417</t>
        </is>
      </c>
      <c r="K2168" s="45" t="inlineStr">
        <is>
          <t>items/printer-021-scene-0002/clip.mp4</t>
        </is>
      </c>
      <c r="L2168" s="45" t="inlineStr">
        <is>
          <t>items/printer-021-scene-0002/thumbnail.jpg</t>
        </is>
      </c>
      <c r="M2168" s="52" t="inlineStr">
        <is>
          <t>ASR: कभी-कभी दो-तीन पेपर खिश लेता है कभी-कभी दस-पंदरा एक साथ खिश लेता है और E02, E03 ऐसा इरोर आता है तो यह क्यों आता है मेंली इसका क्या रिजन है यह मैं आपको स्टेब बाई-स्टेब बताना ए वाला हूँ आप वीडियो को पूरा देखिएगा नहीं तो आपको कुछ नहीं समझ में आएगा तो इसलिए वीडियो को पूरा देखिएगा तो मैं इसका वीडियो का जो मेन मकसद है तो मैं वीडियो को थोड़ा सा छोड़ा करने वाला हूं क्योंकि कि इसके जो पहले जो मैंने वीडियो बनाया था पेपर ट्रे के रिलेटेड है कि उसका ट्रे जो गुद्रे कैसे खुलता है कैसे इसका पर का नाम्सर जो ह ने सबॉर्ट डिसैंसेंबल सबका वीडियो में बना चुका हूं वह देख लीजिए लिए तो सिदे हम पेपर ट्रेड पर आता है पेपर ट्रेड को दिखाता हूं है पेपर ट्रेड में कैसा प्रॉब्लम आता है वह मैं दिखाने जा रहा हूं तो यह देखिए पेपर ट्रेड इसका मैंने पूरा डिसेंबल कर लिया है और यह देखिए में जो
OCR: Stop PDMA Black Start Color Like , Share &amp; Subscribe G2010 PIXMA 62000 81 67010 X WE AF FO BOUTTEP S0p m6 540D Blsck Calor
VLM: Visual summary: A hand presses a button on a black Canon PIXMA printer, followed by shots of the printer's top surface and paper being fed into the input tray.
视觉摘要: 一只手按下了黑色佳能PIXMA打印机上的一个按钮，随后画面显示了打印机的顶部表面和纸张被送入进纸托盘。
Visible product: Canon PIXMA
Visible components: printer; hand; button; paper; control panel; display screen; Canon logo; PIXMA logo
Visible actions: hand pressing button; paper being fed into printer
Visible states: printer in idle state; paper loaded in input tray</t>
        </is>
      </c>
      <c r="N2168" s="45" t="inlineStr">
        <is>
          <t>28</t>
        </is>
      </c>
      <c r="O2168" s="45" t="inlineStr">
        <is>
          <t>2</t>
        </is>
      </c>
      <c r="P2168" s="59" t="inlineStr">
        <is>
          <t>92.734</t>
        </is>
      </c>
      <c r="Q2168" s="59" t="inlineStr">
        <is>
          <t>108.417</t>
        </is>
      </c>
      <c r="R2168" s="52" t="inlineStr">
        <is>
          <t>The VLM shows paper being fed into the printer tray, and the ASR mentions paper tray issues, while OCR identifies the product as Canon PIXMA. This provides a useful adjacent step related to paper loading, though not a direct step-by-step guide.</t>
        </is>
      </c>
      <c r="S2168" s="52" t="inlineStr">
        <is>
          <t>VLM|ASR|OCR</t>
        </is>
      </c>
      <c r="T2168" s="52" t="inlineStr">
        <is>
          <t>low</t>
        </is>
      </c>
      <c r="U2168" s="52" t="inlineStr">
        <is>
          <t>The evidence shows paper being fed into the tray, but does not explicitly demonstrate the correct loading procedure or address potential errors.</t>
        </is>
      </c>
      <c r="V2168" s="45" t="inlineStr">
        <is>
          <t>R1</t>
        </is>
      </c>
      <c r="W2168" s="46" t="inlineStr">
        <is>
          <t>2</t>
        </is>
      </c>
      <c r="X2168" s="60" t="inlineStr">
        <is>
          <t>58.8</t>
        </is>
      </c>
      <c r="Y2168" s="60" t="inlineStr">
        <is>
          <t>83.6</t>
        </is>
      </c>
      <c r="Z2168" s="46" t="inlineStr">
        <is>
          <t>no</t>
        </is>
      </c>
      <c r="AA2168" s="54" t="inlineStr">
        <is>
          <t>第2、4帧（t=58.8s、83.6s）显示纸张已放入打印机进纸托盘，第3帧（t=71.2s）可见控制面板但无法辨识显示内容，其余帧过曝或为打印机顶盖，未见卡纸取出或墨盒操作。</t>
        </is>
      </c>
      <c r="AB2168" s="54" t="inlineStr">
        <is>
          <t>时间按实际证据片段重定位</t>
        </is>
      </c>
      <c r="AC2168" s="46" t="inlineStr">
        <is>
          <t>completed</t>
        </is>
      </c>
      <c r="AD2168" s="46" t="inlineStr">
        <is>
          <t>2026-07-28T02:12:44+08:00</t>
        </is>
      </c>
      <c r="AE2168" s="47">
        <f>IF(AC2168&lt;&gt;"completed","",IF(W2168=O2168,"no","yes"))</f>
        <v/>
      </c>
      <c r="AF2168" s="47">
        <f>IF(AC2168&lt;&gt;"completed","",IF(AND(X2168=P2168,Y2168=Q2168),"no","yes"))</f>
        <v/>
      </c>
      <c r="AG2168" s="47">
        <f>IF(AC2168&lt;&gt;"completed","待复核",IF(OR(W2168="",Z2168="",AA2168="",AD2168=""),"缺少必填项",IF(AND(OR(AE2168="yes",AF2168="yes"),AB2168=""),"修正原因缺失",IF(OR(W2168=0,W2168=1),IF(AND(X2168="",Y2168=""),"通过","0/1级时间应留空"),IF(AND(OR(W2168=2,W2168=3),X2168&lt;&gt;"",Y2168&lt;&gt;"",X2168&gt;=I2168,Y2168&lt;=J2168,Y2168&gt;X2168),"通过","2/3级时间无效")))))</f>
        <v/>
      </c>
    </row>
    <row r="2169">
      <c r="A2169" s="45" t="inlineStr">
        <is>
          <t>VQ-052</t>
        </is>
      </c>
      <c r="B2169" s="52" t="inlineStr">
        <is>
          <t>How do I load paper correctly into a printer tray?</t>
        </is>
      </c>
      <c r="C2169" s="45" t="inlineStr">
        <is>
          <t>en</t>
        </is>
      </c>
      <c r="D2169" s="45" t="inlineStr">
        <is>
          <t>Printer</t>
        </is>
      </c>
      <c r="E2169" s="45" t="inlineStr">
        <is>
          <t>operation</t>
        </is>
      </c>
      <c r="F2169" s="45" t="inlineStr">
        <is>
          <t>development</t>
        </is>
      </c>
      <c r="G2169" s="45" t="inlineStr">
        <is>
          <t>printer-014-scene-0006</t>
        </is>
      </c>
      <c r="H2169" s="45" t="inlineStr">
        <is>
          <t>printer-014</t>
        </is>
      </c>
      <c r="I2169" s="59" t="inlineStr">
        <is>
          <t>151.267</t>
        </is>
      </c>
      <c r="J2169" s="59" t="inlineStr">
        <is>
          <t>277.367</t>
        </is>
      </c>
      <c r="K2169" s="45" t="inlineStr">
        <is>
          <t>items/printer-014-scene-0006/clip.mp4</t>
        </is>
      </c>
      <c r="L2169" s="45" t="inlineStr">
        <is>
          <t>items/printer-014-scene-0006/thumbnail.jpg</t>
        </is>
      </c>
      <c r="M2169" s="52" t="inlineStr">
        <is>
          <t>ASR: तरफ प्रेस करना जैसे आप प्रेस करेंगे तो आपका यह फ्री हो जाएगा लोग खुल जाएगा कि यहां से इसको प्रेस करना है दिया वीडियो कनेक्टर अलगेट केवल क्वेश्चन दानर्क यहां से इसको आपको प्रेस करना नीचे की तरफ कॉली कॉलीski कोटेस्ट में बाहर निकाल लिए है और ऐसी आपको जो है कलर वाली को भी कॉल को नीचे की तरफ प्रेस करेंगे आपको बिल्कुल चुना नहीं है इस को वापिस बंद कर देंगे ठीक है उसके बाद यह अब मैं रिपोर्ट को आपके सामने दिखाता हूं यहां पर जो क्वालिट जैसा इसके जो एयर फेस जो आई कलर वाली है यहां पर आपको जिससे मिटिंग होता है प्रिंट हैड जो है यहां पर आप इसको हाथ को टच नहीं करेंगे इसे टच नहीं करें साइड में जो है सेंसर है उसको भी आप टच नहीं करेंगे ठीक है यह वाले को भी आप टच नहीं करना है इसमें नहीं तो आपका जो है अर्थियों एक खराब हो जाएगा और आपके जो प्रेंटर बिल्कुल भी काम नहीं करेगा है फिर आपको यह नए प्रिंटर हैड मंगाना पड़ाएगा प्रिंट कांटीज महानी पड़ेगी और आपको जो है कोई सर्विस सेंटर ले जाकर करके आपको कराना पड़ेगा उस इनको छूने से बचना है कि ठीक है इसको छूने से बचने के लिए आपको क्या करना है और कैसे करना है यहां से इसको आपको कटिंग करना है ठीक है यह आपको ज्वाइंट दिखा दे रहा है यहां चार्ज कर सकते हैं बाद में भी आप चार्ज कर सकते हैं जो ऊपर यह दिखाई दे रहा हो इंसाइड यहां से
OCR: SUBSCRIBE NOW 5086551098130475 SO6S078D1S •• ese
VLM: Visual summary: A hand is shown interacting with printer ink cartridges and a printer component, with a 'Subscribe Now' banner and a thumbs-up icon visible.
视觉摘要: 一只手正在与打印机墨盒和打印机部件进行互动，画面中可见“立即订阅”横幅和点赞图标。
Visible product: Printer
Visible components: ink cartridges; printer internal mechanism; thumbs-up icon; subscribe banner
Visible actions: pointing at a component; holding a printer part</t>
        </is>
      </c>
      <c r="N2169" s="45" t="inlineStr">
        <is>
          <t>29</t>
        </is>
      </c>
      <c r="O2169" s="45" t="inlineStr">
        <is>
          <t>0</t>
        </is>
      </c>
      <c r="P2169" s="59" t="str"/>
      <c r="Q2169" s="59" t="str"/>
      <c r="R2169" s="52" t="inlineStr">
        <is>
          <t>The evidence shows interaction with ink cartridges and internal printer components, not paper loading into a tray. ASR discusses pressing components and avoiding touching print heads, which is unrelated to loading paper.</t>
        </is>
      </c>
      <c r="S2169" s="52" t="inlineStr">
        <is>
          <t>VLM|ASR|OCR</t>
        </is>
      </c>
      <c r="T2169" s="52" t="inlineStr">
        <is>
          <t>low</t>
        </is>
      </c>
      <c r="U2169" s="52" t="inlineStr">
        <is>
          <t>No mention of paper, printer tray, or loading action in any evidence.</t>
        </is>
      </c>
      <c r="V2169" s="45" t="inlineStr">
        <is>
          <t>R1</t>
        </is>
      </c>
      <c r="W2169" s="46" t="inlineStr">
        <is>
          <t>0</t>
        </is>
      </c>
      <c r="X2169" s="60" t="n"/>
      <c r="Y2169" s="60" t="n"/>
      <c r="Z2169" s="46" t="inlineStr">
        <is>
          <t>no</t>
        </is>
      </c>
      <c r="AA2169" s="54" t="inlineStr">
        <is>
          <t>全部6帧（t=151.3s–277.4s）近距离展示打印机墨盒舱内部，可见手按压并取出墨盒，属于墨盒更换/维护操作；未见进纸托盘、控制面板或卡纸处理画面。</t>
        </is>
      </c>
      <c r="AB2169" s="54" t="n"/>
      <c r="AC2169" s="46" t="inlineStr">
        <is>
          <t>completed</t>
        </is>
      </c>
      <c r="AD2169" s="46" t="inlineStr">
        <is>
          <t>2026-07-28T02:12:44+08:00</t>
        </is>
      </c>
      <c r="AE2169" s="47">
        <f>IF(AC2169&lt;&gt;"completed","",IF(W2169=O2169,"no","yes"))</f>
        <v/>
      </c>
      <c r="AF2169" s="47">
        <f>IF(AC2169&lt;&gt;"completed","",IF(AND(X2169=P2169,Y2169=Q2169),"no","yes"))</f>
        <v/>
      </c>
      <c r="AG2169" s="47">
        <f>IF(AC2169&lt;&gt;"completed","待复核",IF(OR(W2169="",Z2169="",AA2169="",AD2169=""),"缺少必填项",IF(AND(OR(AE2169="yes",AF2169="yes"),AB2169=""),"修正原因缺失",IF(OR(W2169=0,W2169=1),IF(AND(X2169="",Y2169=""),"通过","0/1级时间应留空"),IF(AND(OR(W2169=2,W2169=3),X2169&lt;&gt;"",Y2169&lt;&gt;"",X2169&gt;=I2169,Y2169&lt;=J2169,Y2169&gt;X2169),"通过","2/3级时间无效")))))</f>
        <v/>
      </c>
    </row>
    <row r="2170">
      <c r="A2170" s="45" t="inlineStr">
        <is>
          <t>VQ-052</t>
        </is>
      </c>
      <c r="B2170" s="52" t="inlineStr">
        <is>
          <t>How do I load paper correctly into a printer tray?</t>
        </is>
      </c>
      <c r="C2170" s="45" t="inlineStr">
        <is>
          <t>en</t>
        </is>
      </c>
      <c r="D2170" s="45" t="inlineStr">
        <is>
          <t>Printer</t>
        </is>
      </c>
      <c r="E2170" s="45" t="inlineStr">
        <is>
          <t>operation</t>
        </is>
      </c>
      <c r="F2170" s="45" t="inlineStr">
        <is>
          <t>development</t>
        </is>
      </c>
      <c r="G2170" s="45" t="inlineStr">
        <is>
          <t>printer-028-scene-0001</t>
        </is>
      </c>
      <c r="H2170" s="45" t="inlineStr">
        <is>
          <t>printer-028</t>
        </is>
      </c>
      <c r="I2170" s="59" t="inlineStr">
        <is>
          <t>0.0</t>
        </is>
      </c>
      <c r="J2170" s="59" t="inlineStr">
        <is>
          <t>226.84</t>
        </is>
      </c>
      <c r="K2170" s="45" t="inlineStr">
        <is>
          <t>items/printer-028-scene-0001/clip.mp4</t>
        </is>
      </c>
      <c r="L2170" s="45" t="inlineStr">
        <is>
          <t>items/printer-028-scene-0001/thumbnail.jpg</t>
        </is>
      </c>
      <c r="M2170" s="52" t="inlineStr">
        <is>
          <t>OCR: PIXMA S X POBIA P Black PDXMA canon AMA G2010 PDIMA Stop Start POOMA G2 81 Color GZ010 MA 86 PINMA XK non Camo anon XKC
VLM: Visual summary: A black Canon printer is shown from various angles, with a hand briefly touching its front edge.
视觉摘要: 一台黑色佳能打印机从不同角度展示，一只手短暂触摸其前缘。
Visible product: Canon
Visible components: printer; Canon logo; control panel; ink tank windows; paper output tray
Visible actions: hand touching printer
Visible states: printer lid closed; printer stationary
Visual uncertainty: The exact model name is not fully visible, only 'Canon' and 'PIXMA' are partially visible.</t>
        </is>
      </c>
      <c r="N2170" s="45" t="inlineStr">
        <is>
          <t>30</t>
        </is>
      </c>
      <c r="O2170" s="45" t="inlineStr">
        <is>
          <t>0</t>
        </is>
      </c>
      <c r="P2170" s="59" t="str"/>
      <c r="Q2170" s="59" t="str"/>
      <c r="R2170" s="52" t="inlineStr">
        <is>
          <t>The scene shows only a stationary printer with a hand briefly touching its front edge; no paper loading action or tray interaction is visible.</t>
        </is>
      </c>
      <c r="S2170" s="52" t="inlineStr">
        <is>
          <t>VLM</t>
        </is>
      </c>
      <c r="T2170" s="52" t="inlineStr">
        <is>
          <t>low</t>
        </is>
      </c>
      <c r="U2170" s="52" t="inlineStr">
        <is>
          <t>No evidence of paper loading or tray interaction is present in the visual summary or OCR.</t>
        </is>
      </c>
      <c r="V2170" s="45" t="inlineStr">
        <is>
          <t>R1</t>
        </is>
      </c>
      <c r="W2170" s="46" t="inlineStr">
        <is>
          <t>0</t>
        </is>
      </c>
      <c r="X2170" s="60" t="n"/>
      <c r="Y2170" s="60" t="n"/>
      <c r="Z2170" s="46" t="inlineStr">
        <is>
          <t>no</t>
        </is>
      </c>
      <c r="AA2170" s="54" t="inlineStr">
        <is>
          <t>全部6帧均为黑色佳能打印机静态外观展示，第3帧（t=90.7s）有手指触碰控制面板按键，但未见任何操作演示、状态显示或内部组件。</t>
        </is>
      </c>
      <c r="AB2170" s="54" t="n"/>
      <c r="AC2170" s="46" t="inlineStr">
        <is>
          <t>completed</t>
        </is>
      </c>
      <c r="AD2170" s="46" t="inlineStr">
        <is>
          <t>2026-07-28T02:12:44+08:00</t>
        </is>
      </c>
      <c r="AE2170" s="47">
        <f>IF(AC2170&lt;&gt;"completed","",IF(W2170=O2170,"no","yes"))</f>
        <v/>
      </c>
      <c r="AF2170" s="47">
        <f>IF(AC2170&lt;&gt;"completed","",IF(AND(X2170=P2170,Y2170=Q2170),"no","yes"))</f>
        <v/>
      </c>
      <c r="AG2170" s="47">
        <f>IF(AC2170&lt;&gt;"completed","待复核",IF(OR(W2170="",Z2170="",AA2170="",AD2170=""),"缺少必填项",IF(AND(OR(AE2170="yes",AF2170="yes"),AB2170=""),"修正原因缺失",IF(OR(W2170=0,W2170=1),IF(AND(X2170="",Y2170=""),"通过","0/1级时间应留空"),IF(AND(OR(W2170=2,W2170=3),X2170&lt;&gt;"",Y2170&lt;&gt;"",X2170&gt;=I2170,Y2170&lt;=J2170,Y2170&gt;X2170),"通过","2/3级时间无效")))))</f>
        <v/>
      </c>
    </row>
    <row r="2171">
      <c r="A2171" s="45" t="inlineStr">
        <is>
          <t>VQ-053</t>
        </is>
      </c>
      <c r="B2171" s="52" t="inlineStr">
        <is>
          <t>怎样安装墨盒或硒鼓并关闭打印机？</t>
        </is>
      </c>
      <c r="C2171" s="45" t="inlineStr">
        <is>
          <t>zh-CN</t>
        </is>
      </c>
      <c r="D2171" s="45" t="inlineStr">
        <is>
          <t>Printer</t>
        </is>
      </c>
      <c r="E2171" s="45" t="inlineStr">
        <is>
          <t>operation</t>
        </is>
      </c>
      <c r="F2171" s="45" t="inlineStr">
        <is>
          <t>development</t>
        </is>
      </c>
      <c r="G2171" s="45" t="inlineStr">
        <is>
          <t>printer-024-scene-0005</t>
        </is>
      </c>
      <c r="H2171" s="45" t="inlineStr">
        <is>
          <t>printer-024</t>
        </is>
      </c>
      <c r="I2171" s="59" t="inlineStr">
        <is>
          <t>396.029</t>
        </is>
      </c>
      <c r="J2171" s="59" t="inlineStr">
        <is>
          <t>684.551</t>
        </is>
      </c>
      <c r="K2171" s="45" t="inlineStr">
        <is>
          <t>items/printer-024-scene-0005/clip.mp4</t>
        </is>
      </c>
      <c r="L2171" s="45" t="inlineStr">
        <is>
          <t>items/printer-024-scene-0005/thumbnail.jpg</t>
        </is>
      </c>
      <c r="M2171" s="52" t="inlineStr">
        <is>
          <t>OCR: CN EPSON
VLM: Visual summary: A person wearing gloves is working on a disassembled printer on a workbench, with tools and printer parts scattered around.
视觉摘要: 一名戴着手套的人正在工作台上拆解一台打印机，周围散落着工具和打印机零件。
Visible product: Printer
Visible components: printer; screwdriver; gloves; printer cartridge; printer circuit board; bucket; workbench
Visible actions: person holding a tool; person working on printer
Visible states: printer disassembled; printer cartridge open
Visual uncertainty: The specific model or brand of the printer is not clearly visible. The text on the printer is partially obscured.</t>
        </is>
      </c>
      <c r="N2171" s="45" t="inlineStr">
        <is>
          <t>1</t>
        </is>
      </c>
      <c r="O2171" s="45" t="inlineStr">
        <is>
          <t>1</t>
        </is>
      </c>
      <c r="P2171" s="59" t="str"/>
      <c r="Q2171" s="59" t="str"/>
      <c r="R2171" s="52" t="inlineStr">
        <is>
          <t>The scene shows a person working on a disassembled printer with a printer cartridge visible, but no installation or shutdown action is shown.</t>
        </is>
      </c>
      <c r="S2171" s="52" t="inlineStr">
        <is>
          <t>VLM</t>
        </is>
      </c>
      <c r="T2171" s="52" t="inlineStr">
        <is>
          <t>low</t>
        </is>
      </c>
      <c r="U2171" s="52" t="inlineStr">
        <is>
          <t>No evidence of installing a cartridge or shutting down the printer is present.</t>
        </is>
      </c>
      <c r="V2171" s="45" t="inlineStr">
        <is>
          <t>R1</t>
        </is>
      </c>
      <c r="W2171" s="46" t="inlineStr">
        <is>
          <t>0</t>
        </is>
      </c>
      <c r="X2171" s="60" t="n"/>
      <c r="Y2171" s="60" t="n"/>
      <c r="Z2171" s="46" t="inlineStr">
        <is>
          <t>no</t>
        </is>
      </c>
      <c r="AA2171" s="54" t="inlineStr">
        <is>
          <t>全6帧（t=453.7s–684.5s）均为戴手套者在工作台上拆解维修Epson打印机，工具和零件散落，无安装墨盒或关闭打印机的操作。</t>
        </is>
      </c>
      <c r="AB2171" s="54" t="inlineStr">
        <is>
          <t>AI=1→R1=0：场景为拆解维修画面，无任何墨盒安装或关机操作。</t>
        </is>
      </c>
      <c r="AC2171" s="46" t="inlineStr">
        <is>
          <t>completed</t>
        </is>
      </c>
      <c r="AD2171" s="46" t="inlineStr">
        <is>
          <t>2026-07-28T02:12:44+08:00</t>
        </is>
      </c>
      <c r="AE2171" s="47">
        <f>IF(AC2171&lt;&gt;"completed","",IF(W2171=O2171,"no","yes"))</f>
        <v/>
      </c>
      <c r="AF2171" s="47">
        <f>IF(AC2171&lt;&gt;"completed","",IF(AND(X2171=P2171,Y2171=Q2171),"no","yes"))</f>
        <v/>
      </c>
      <c r="AG2171" s="47">
        <f>IF(AC2171&lt;&gt;"completed","待复核",IF(OR(W2171="",Z2171="",AA2171="",AD2171=""),"缺少必填项",IF(AND(OR(AE2171="yes",AF2171="yes"),AB2171=""),"修正原因缺失",IF(OR(W2171=0,W2171=1),IF(AND(X2171="",Y2171=""),"通过","0/1级时间应留空"),IF(AND(OR(W2171=2,W2171=3),X2171&lt;&gt;"",Y2171&lt;&gt;"",X2171&gt;=I2171,Y2171&lt;=J2171,Y2171&gt;X2171),"通过","2/3级时间无效")))))</f>
        <v/>
      </c>
    </row>
    <row r="2172">
      <c r="A2172" s="45" t="inlineStr">
        <is>
          <t>VQ-053</t>
        </is>
      </c>
      <c r="B2172" s="52" t="inlineStr">
        <is>
          <t>怎样安装墨盒或硒鼓并关闭打印机？</t>
        </is>
      </c>
      <c r="C2172" s="45" t="inlineStr">
        <is>
          <t>zh-CN</t>
        </is>
      </c>
      <c r="D2172" s="45" t="inlineStr">
        <is>
          <t>Printer</t>
        </is>
      </c>
      <c r="E2172" s="45" t="inlineStr">
        <is>
          <t>operation</t>
        </is>
      </c>
      <c r="F2172" s="45" t="inlineStr">
        <is>
          <t>development</t>
        </is>
      </c>
      <c r="G2172" s="45" t="inlineStr">
        <is>
          <t>printer-021-scene-0001</t>
        </is>
      </c>
      <c r="H2172" s="45" t="inlineStr">
        <is>
          <t>printer-021</t>
        </is>
      </c>
      <c r="I2172" s="59" t="inlineStr">
        <is>
          <t>0.0</t>
        </is>
      </c>
      <c r="J2172" s="59" t="inlineStr">
        <is>
          <t>46.367</t>
        </is>
      </c>
      <c r="K2172" s="45" t="inlineStr">
        <is>
          <t>items/printer-021-scene-0001/clip.mp4</t>
        </is>
      </c>
      <c r="L2172" s="45" t="inlineStr">
        <is>
          <t>items/printer-021-scene-0001/thumbnail.jpg</t>
        </is>
      </c>
      <c r="M2172" s="52" t="inlineStr">
        <is>
          <t>ASR: हेलो हेलो फ्रेंड्स कैसे हो सब लोग आई हॉप आप लोग अच्छे होंगे कि फिर से एक नया वीडियो लेकर आया हूं यह है कैनोन की जी टू जी 2010 इसका में जो प्रॉब्लम है इजी रो थी और इजी रो टू इरोड कभी-कभी इजी रो थी आता कभी-कभी इज्रो टू आता है तो क्यों आता है यह मैं दिखाने जा रहा हूं और आप ध्यान से देखिएगा इस वीडियो को पूरा देखिएगा और वीडियो को बिल्कुल स्किप मत करिएगा तो इसका जो मेन पॉब्लम है कभी-कभी एक पेपर खिश लेता है कभी-कभी दो-तीन पेपर खिश लेता है
OCR: G2010 81 Stop 2 Black Start 3 Like , Share &amp; Subscribe 61 PIXMA X Color
VLM: Visual summary: A black Canon PIXMA G2010 printer is shown with its output tray open and a sheet of paper emerging. A laptop is partially visible in the background.
视觉摘要: 一台黑色的佳能PIXMA G2010打印机，出纸托盘打开，一张纸正在输出。背景中部分可见一台笔记本电脑。
Visible product: PIXMA G2010
Visible components: printer; output tray; paper; control panel; power button; stop button; laptop
Visible actions: paper emerging from printer
Visible states: printer powered on; printer in operation
Visual uncertainty: The exact action being performed by the printer is not fully visible, and the full context of the environment is not shown.</t>
        </is>
      </c>
      <c r="N2172" s="45" t="inlineStr">
        <is>
          <t>2</t>
        </is>
      </c>
      <c r="O2172" s="45" t="inlineStr">
        <is>
          <t>0</t>
        </is>
      </c>
      <c r="P2172" s="59" t="str"/>
      <c r="Q2172" s="59" t="str"/>
      <c r="R2172" s="52" t="inlineStr">
        <is>
          <t>The video shows a Canon PIXMA G2010 printer in operation with paper emerging, but no installation of ink or toner cartridges or any action to close the printer is visible or mentioned. The ASR discusses paper jams, not cartridge installation or shutdown.</t>
        </is>
      </c>
      <c r="S2172" s="52" t="inlineStr">
        <is>
          <t>VLM|ASR|OCR</t>
        </is>
      </c>
      <c r="T2172" s="52" t="inlineStr">
        <is>
          <t>low</t>
        </is>
      </c>
      <c r="U2172" s="52" t="inlineStr">
        <is>
          <t>No evidence of cartridge installation or printer shutdown is present in the visual or audio content.</t>
        </is>
      </c>
      <c r="V2172" s="45" t="inlineStr">
        <is>
          <t>R1</t>
        </is>
      </c>
      <c r="W2172" s="46" t="inlineStr">
        <is>
          <t>0</t>
        </is>
      </c>
      <c r="X2172" s="60" t="n"/>
      <c r="Y2172" s="60" t="n"/>
      <c r="Z2172" s="46" t="inlineStr">
        <is>
          <t>no</t>
        </is>
      </c>
      <c r="AA2172" s="54" t="inlineStr">
        <is>
          <t>全部6帧（t=0.1–46.4s）显示PIXMA打印机顶部和出纸操作，无墨盒/硒鼓安装或关闭打印机的动作。</t>
        </is>
      </c>
      <c r="AB2172" s="54" t="n"/>
      <c r="AC2172" s="46" t="inlineStr">
        <is>
          <t>completed</t>
        </is>
      </c>
      <c r="AD2172" s="46" t="inlineStr">
        <is>
          <t>2026-07-28T02:12:44+08:00</t>
        </is>
      </c>
      <c r="AE2172" s="47">
        <f>IF(AC2172&lt;&gt;"completed","",IF(W2172=O2172,"no","yes"))</f>
        <v/>
      </c>
      <c r="AF2172" s="47">
        <f>IF(AC2172&lt;&gt;"completed","",IF(AND(X2172=P2172,Y2172=Q2172),"no","yes"))</f>
        <v/>
      </c>
      <c r="AG2172" s="47">
        <f>IF(AC2172&lt;&gt;"completed","待复核",IF(OR(W2172="",Z2172="",AA2172="",AD2172=""),"缺少必填项",IF(AND(OR(AE2172="yes",AF2172="yes"),AB2172=""),"修正原因缺失",IF(OR(W2172=0,W2172=1),IF(AND(X2172="",Y2172=""),"通过","0/1级时间应留空"),IF(AND(OR(W2172=2,W2172=3),X2172&lt;&gt;"",Y2172&lt;&gt;"",X2172&gt;=I2172,Y2172&lt;=J2172,Y2172&gt;X2172),"通过","2/3级时间无效")))))</f>
        <v/>
      </c>
    </row>
    <row r="2173">
      <c r="A2173" s="45" t="inlineStr">
        <is>
          <t>VQ-053</t>
        </is>
      </c>
      <c r="B2173" s="52" t="inlineStr">
        <is>
          <t>怎样安装墨盒或硒鼓并关闭打印机？</t>
        </is>
      </c>
      <c r="C2173" s="45" t="inlineStr">
        <is>
          <t>zh-CN</t>
        </is>
      </c>
      <c r="D2173" s="45" t="inlineStr">
        <is>
          <t>Printer</t>
        </is>
      </c>
      <c r="E2173" s="45" t="inlineStr">
        <is>
          <t>operation</t>
        </is>
      </c>
      <c r="F2173" s="45" t="inlineStr">
        <is>
          <t>development</t>
        </is>
      </c>
      <c r="G2173" s="45" t="inlineStr">
        <is>
          <t>printer-031-scene-0001</t>
        </is>
      </c>
      <c r="H2173" s="45" t="inlineStr">
        <is>
          <t>printer-031</t>
        </is>
      </c>
      <c r="I2173" s="59" t="inlineStr">
        <is>
          <t>0.0</t>
        </is>
      </c>
      <c r="J2173" s="59" t="inlineStr">
        <is>
          <t>26.0</t>
        </is>
      </c>
      <c r="K2173" s="45" t="inlineStr">
        <is>
          <t>items/printer-031-scene-0001/clip.mp4</t>
        </is>
      </c>
      <c r="L2173" s="45" t="inlineStr">
        <is>
          <t>items/printer-031-scene-0001/thumbnail.jpg</t>
        </is>
      </c>
      <c r="M2173" s="52" t="inlineStr">
        <is>
          <t>ASR: है सो हेयर एवरोन स्वागत है सब्सक्राइब नए वीडियो में तो दोस्तों आपके इस वीडियो का अंदर में आप लोगों को दिखाने वालो जैसे दोस्तों कैनोन Z2010 रेजो पिंटर है इस पिंटर के मतलब से आप लोग कुछ भी जैसे दोस्तों डॉक्यूमेंट है फोटो उसको पीडीएप में या दोस्तों आप लोग स्कैन करके अपने कंप्यूटर है लैपटॉप में आप लोग स्कैन करके पींट आउट भी कर सकते तो दोस्तों आइए वीडियो को स्टार्ट करते हैं आप लोग स्टेप बाय-स्टेप दिखाते हैं कैसे आप लोग डॉक्यूमेंट को स्कैन करके आप लोग पिंट आउट कर सकते तो आइए वीडियो को स्टार्ट करें तो दोस्तों स्कैन करने के लिए सबसे पहले अपना कंप्यूटर है लैपटॉप ने अपना पिंटर का जो डाइवर
OCR: @lhua CCOPY Canon G2010 @lhu: COPY 00 0O @lhu @COPY Design Layout References Decument1 - Word Malings Review Vien Tell me what you want to do AaBbCcO AaBbCi Aa8bCcE AaB 1Normal 1 No Spac AIBDCIC ABD AUBA Dind Heading Tale Suhnele Replace Select Type here to search o ∴ -3 Match d ENG 22-45-2023 02:51
VLM: Visual summary: A man in a plaid shirt stands in front of a shelving unit displaying various electronic devices, including laptops and boxed products.
视觉摘要: 一名穿着格子衬衫的男子站在一个陈列着各种电子设备（包括笔记本电脑和包装产品）的货架前。
Visible product: unknown
Visible components: laptop; shelving unit; LED strip lights; product boxes; wall outlet
Visible actions: man speaking; man gesturing with hands
Visual uncertainty: The specific product category is labeled as 'Printer' but no printer is visibly identifiable in the frames.</t>
        </is>
      </c>
      <c r="N2173" s="45" t="inlineStr">
        <is>
          <t>3</t>
        </is>
      </c>
      <c r="O2173" s="45" t="inlineStr">
        <is>
          <t>0</t>
        </is>
      </c>
      <c r="P2173" s="59" t="str"/>
      <c r="Q2173" s="59" t="str"/>
      <c r="R2173" s="52" t="inlineStr">
        <is>
          <t>The scene shows a man speaking in front of a shelving unit with electronic devices, but no printer is visibly identifiable. ASR mentions a Canon G2010 printer by name, but no installation or shutdown action is shown. OCR shows document editing software, not printer operation. No evidence of installing ink or toner or turning off the printer.</t>
        </is>
      </c>
      <c r="S2173" s="52" t="inlineStr">
        <is>
          <t>VLM|ASR|OCR</t>
        </is>
      </c>
      <c r="T2173" s="52" t="inlineStr">
        <is>
          <t>low</t>
        </is>
      </c>
      <c r="U2173" s="52" t="inlineStr">
        <is>
          <t>No visual or spoken evidence of printer installation or shutdown; product name mentioned in ASR but no corresponding action shown.</t>
        </is>
      </c>
      <c r="V2173" s="45" t="inlineStr">
        <is>
          <t>R1</t>
        </is>
      </c>
      <c r="W2173" s="46" t="inlineStr">
        <is>
          <t>0</t>
        </is>
      </c>
      <c r="X2173" s="60" t="n"/>
      <c r="Y2173" s="60" t="n"/>
      <c r="Z2173" s="46" t="inlineStr">
        <is>
          <t>no</t>
        </is>
      </c>
      <c r="AA2173" s="54" t="inlineStr">
        <is>
          <t>全6帧（t=0–26.0s）为男子在电子设备货架前讲解的开场画面，仅第3帧（t=10.4s）左上角有小幅打印机缩略图叠加，无任何打印机操作演示。</t>
        </is>
      </c>
      <c r="AB2173" s="54" t="n"/>
      <c r="AC2173" s="46" t="inlineStr">
        <is>
          <t>completed</t>
        </is>
      </c>
      <c r="AD2173" s="46" t="inlineStr">
        <is>
          <t>2026-07-28T02:12:44+08:00</t>
        </is>
      </c>
      <c r="AE2173" s="47">
        <f>IF(AC2173&lt;&gt;"completed","",IF(W2173=O2173,"no","yes"))</f>
        <v/>
      </c>
      <c r="AF2173" s="47">
        <f>IF(AC2173&lt;&gt;"completed","",IF(AND(X2173=P2173,Y2173=Q2173),"no","yes"))</f>
        <v/>
      </c>
      <c r="AG2173" s="47">
        <f>IF(AC2173&lt;&gt;"completed","待复核",IF(OR(W2173="",Z2173="",AA2173="",AD2173=""),"缺少必填项",IF(AND(OR(AE2173="yes",AF2173="yes"),AB2173=""),"修正原因缺失",IF(OR(W2173=0,W2173=1),IF(AND(X2173="",Y2173=""),"通过","0/1级时间应留空"),IF(AND(OR(W2173=2,W2173=3),X2173&lt;&gt;"",Y2173&lt;&gt;"",X2173&gt;=I2173,Y2173&lt;=J2173,Y2173&gt;X2173),"通过","2/3级时间无效")))))</f>
        <v/>
      </c>
    </row>
    <row r="2174">
      <c r="A2174" s="45" t="inlineStr">
        <is>
          <t>VQ-053</t>
        </is>
      </c>
      <c r="B2174" s="52" t="inlineStr">
        <is>
          <t>怎样安装墨盒或硒鼓并关闭打印机？</t>
        </is>
      </c>
      <c r="C2174" s="45" t="inlineStr">
        <is>
          <t>zh-CN</t>
        </is>
      </c>
      <c r="D2174" s="45" t="inlineStr">
        <is>
          <t>Printer</t>
        </is>
      </c>
      <c r="E2174" s="45" t="inlineStr">
        <is>
          <t>operation</t>
        </is>
      </c>
      <c r="F2174" s="45" t="inlineStr">
        <is>
          <t>development</t>
        </is>
      </c>
      <c r="G2174" s="45" t="inlineStr">
        <is>
          <t>printer-024-scene-0007</t>
        </is>
      </c>
      <c r="H2174" s="45" t="inlineStr">
        <is>
          <t>printer-024</t>
        </is>
      </c>
      <c r="I2174" s="59" t="inlineStr">
        <is>
          <t>763.663</t>
        </is>
      </c>
      <c r="J2174" s="59" t="inlineStr">
        <is>
          <t>841.941</t>
        </is>
      </c>
      <c r="K2174" s="45" t="inlineStr">
        <is>
          <t>items/printer-024-scene-0007/clip.mp4</t>
        </is>
      </c>
      <c r="L2174" s="45" t="inlineStr">
        <is>
          <t>items/printer-024-scene-0007/thumbnail.jpg</t>
        </is>
      </c>
      <c r="M2174" s="52" t="inlineStr">
        <is>
          <t>OCR: EPSON IPSON Thank for watching you please subscribe like &amp; share. comment support contact US.. cryptoworld525@gmail.com
VLM: Visual summary: A person wearing gloves is holding a syringe-like tool over a printer component on a workbench, with a printer and tools nearby.
视觉摘要: 一名戴着手套的人正拿着一个类似注射器的工具，悬停在打印机部件上方，工作台上还放着打印机和工具。
Visible product: EPSON printer
Visible components: EPSON printer; syringe-like tool; printer component; screwdriver; workbench; gloves
Visible actions: holding a syringe-like tool; positioning tool over printer component
Visual uncertainty: The exact nature of the action or the purpose of the syringe-like tool is not visible.</t>
        </is>
      </c>
      <c r="N2174" s="45" t="inlineStr">
        <is>
          <t>4</t>
        </is>
      </c>
      <c r="O2174" s="45" t="inlineStr">
        <is>
          <t>0</t>
        </is>
      </c>
      <c r="P2174" s="59" t="str"/>
      <c r="Q2174" s="59" t="str"/>
      <c r="R2174" s="52" t="inlineStr">
        <is>
          <t>The scene shows a person holding a syringe-like tool over a printer component, but no ink cartridge or toner cartridge installation is visible, nor is there any action of closing the printer. The OCR text is unrelated to the question.</t>
        </is>
      </c>
      <c r="S2174" s="52" t="inlineStr">
        <is>
          <t>VLM|OCR</t>
        </is>
      </c>
      <c r="T2174" s="52" t="inlineStr">
        <is>
          <t>low</t>
        </is>
      </c>
      <c r="U2174" s="52" t="inlineStr">
        <is>
          <t>No evidence of installing ink or toner cartridge or closing the printer is present.</t>
        </is>
      </c>
      <c r="V2174" s="45" t="inlineStr">
        <is>
          <t>R1</t>
        </is>
      </c>
      <c r="W2174" s="46" t="inlineStr">
        <is>
          <t>0</t>
        </is>
      </c>
      <c r="X2174" s="60" t="n"/>
      <c r="Y2174" s="60" t="n"/>
      <c r="Z2174" s="46" t="inlineStr">
        <is>
          <t>no</t>
        </is>
      </c>
      <c r="AA2174" s="54" t="inlineStr">
        <is>
          <t>全6帧（t=763.7s–841.9s）为戴手套者持注射器工具对Epson打印机部件进行注液操作，无墨盒安装或关闭打印机动作。</t>
        </is>
      </c>
      <c r="AB2174" s="54" t="n"/>
      <c r="AC2174" s="46" t="inlineStr">
        <is>
          <t>completed</t>
        </is>
      </c>
      <c r="AD2174" s="46" t="inlineStr">
        <is>
          <t>2026-07-28T02:12:44+08:00</t>
        </is>
      </c>
      <c r="AE2174" s="47">
        <f>IF(AC2174&lt;&gt;"completed","",IF(W2174=O2174,"no","yes"))</f>
        <v/>
      </c>
      <c r="AF2174" s="47">
        <f>IF(AC2174&lt;&gt;"completed","",IF(AND(X2174=P2174,Y2174=Q2174),"no","yes"))</f>
        <v/>
      </c>
      <c r="AG2174" s="47">
        <f>IF(AC2174&lt;&gt;"completed","待复核",IF(OR(W2174="",Z2174="",AA2174="",AD2174=""),"缺少必填项",IF(AND(OR(AE2174="yes",AF2174="yes"),AB2174=""),"修正原因缺失",IF(OR(W2174=0,W2174=1),IF(AND(X2174="",Y2174=""),"通过","0/1级时间应留空"),IF(AND(OR(W2174=2,W2174=3),X2174&lt;&gt;"",Y2174&lt;&gt;"",X2174&gt;=I2174,Y2174&lt;=J2174,Y2174&gt;X2174),"通过","2/3级时间无效")))))</f>
        <v/>
      </c>
    </row>
    <row r="2175">
      <c r="A2175" s="45" t="inlineStr">
        <is>
          <t>VQ-053</t>
        </is>
      </c>
      <c r="B2175" s="52" t="inlineStr">
        <is>
          <t>怎样安装墨盒或硒鼓并关闭打印机？</t>
        </is>
      </c>
      <c r="C2175" s="45" t="inlineStr">
        <is>
          <t>zh-CN</t>
        </is>
      </c>
      <c r="D2175" s="45" t="inlineStr">
        <is>
          <t>Printer</t>
        </is>
      </c>
      <c r="E2175" s="45" t="inlineStr">
        <is>
          <t>operation</t>
        </is>
      </c>
      <c r="F2175" s="45" t="inlineStr">
        <is>
          <t>development</t>
        </is>
      </c>
      <c r="G2175" s="45" t="inlineStr">
        <is>
          <t>printer-033-scene-0006</t>
        </is>
      </c>
      <c r="H2175" s="45" t="inlineStr">
        <is>
          <t>printer-033</t>
        </is>
      </c>
      <c r="I2175" s="59" t="inlineStr">
        <is>
          <t>177.783</t>
        </is>
      </c>
      <c r="J2175" s="59" t="inlineStr">
        <is>
          <t>540.983</t>
        </is>
      </c>
      <c r="K2175" s="45" t="inlineStr">
        <is>
          <t>items/printer-033-scene-0006/clip.mp4</t>
        </is>
      </c>
      <c r="L2175" s="45" t="inlineStr">
        <is>
          <t>items/printer-033-scene-0006/thumbnail.jpg</t>
        </is>
      </c>
      <c r="M2175" s="52" t="inlineStr">
        <is>
          <t>ASR: मैंने इसको पूरा अग्दम चमका दिया नए जैसा तो अब इसको फिटिंग करेंगे अभी तक यह सुखा नहीं है कि 10 मिनट हुआ है इसको दो कर और अभी साम के बाद थे दूब भी नहीं है दूब होता तो तो 10 मिनट में पूरा सुख जाता तो अभी एक-एक करके हम इसको फिटिंग करेंगे और उससे पहले हम थोड़ा सा ग्रीजिंग कर लेंगे अभी मेरे पास भेशली है क्योंकि मैं भेशली नहीं ज्यादा प्रेवर करता हूं अच्छा काम और एक-एक करके पार्ट्स को मैं इंस्टल करने वाला हूं दोस्तों वीडियो को पूरा देखना है इसकी मत करना और एटूजेट आप अगर देखोगे तभी आप यह कर सकते हो और इसका जो डिसेसेंशन की प्रोसेस है वह मैं आई बटन में और पर इसको कैसे खोलते हैं कैसे इसको पूरा फिटिंग करते हैं एक-एक चीज मैंने बताया था अब वह वीडियो देखकर अच्छे से कर पाओगे तो मैं वीडियो को बहुत ही ज्यादा लंबा हो जाएगा बट कुछ करने सकते क्योंकि पूरा जाना होगा नहीं तो अपनों को अच्छे से समझ नहीं पाओगा है है तो मैं जैसा करता हूं आप लोग ऐसे करो क्योंकि कि थोड़ा सा ट्रिकी वाला काम है और इसको कैसे फिटिंग करते हैं वह मैं दिखा दे रहा हूं ठीक है तो देखो दोस्तों इससे पहले जो E03 का एक वीडियो आया था मेरे चैनल पर उसमें क्या था एक पेपर का टूकरा फ़स गया था तो उसके लिए क्या हो रहा था उसका सेंसर सही से काम नहीं कर रहा था इसलिए E03 आ रहा था अब इसमें जो प्रॉब्लम है ये इसका जो गियर है उसमें डास्ट जमने का कारण ऐसा हुआ है तो ऐसा नहीं है कि सब में एक ही प्रॉब्लम आएगा दूसरे पिंटर के कभी कभी पार्ट तूट जाता है ये जो हमें ब्लग बड़ा वाला गियर लगाया है अब अगर देखो देखो कि इसमें दो पॉइंट दिया हुआ है एक छोटा और एक बड़ा है और अभी जो लगा रहा हूं इसको ठीक से अलाइन करके लगाना होगा बिल्कुल ध्यान से लगाना होगा क्योंकि इसका अगर कोई भी पार्ट्स टूट जाता तो खराब हो सकता है ठीक है तो मैं वीडियो को थोड़ा सा फास्ट पॉलर कर देता हूं कि वीडियो बहुत ज्यादा लंबा हो रहा है तो वीडियो तो फास्ट फॉरवर्ड कर दिया इसका टू एक्स पे चल रहा है और एक एक जो गिर है एक जो पार्ट से इसको आपको देखकर सही से लगाना होगा और जब पिंटर को आप खोलोगे ए ट्रे को डिसेसंबली करोगे तब ध्यान देना होगा कोई चीज टूटा है या नहीं ठीक है कि अगर कोई चीज इसका टूट गया तो उसको रिप्लेस करना होना ही पड़ेगा कि और कोई रास्ता है नहीं इसका है तो कि जैसे कि अब देखी पा रही हो तो अब जो इसका जो टाइम है थोड़ा सा लाइन करना मुश्किल है बड़ा आपको देखकर लगाना होगा कि जैसे मैं घूमा के इसको सही से देखकर लगा रहा हूं क्योंकि अगर इस टाइम पर अगर सही से नहीं बैठा तो यह वर्क नहीं करेगा पेपर ट्रे रेडी नहीं होगा ठीक है तो मैंने लगा दिया है एक स्क्रू टोटल तीन स्क्रू रहता है इधर दूसरा वाला दिया है और एक रहेगा है इस तो वीडियो थोड़ा सा कैमेरामैन जो है वह दुकानदारी था तो थोड़ा सा प्रॉब्लम हो सकता है आप लोगों बट मैनेस कर लेना यह देखिए यह अभी यह फीट हो गया और यह जब फीट पूरा हो जाए तब इसको दो एक बार घूमा के चेक करना पड़ेगा कि सही से घूम रहा या नहीं ठीक है अगर घूम नहीं रहा है तो यह जो ब्लैक वाले जो ट्रेड के ऊपर है उसको थोड़ा सा और पीछे के और धखल देना है तो दोस्तों लगभग पेपेटर रेडी हो गया है पूरा तो अब इसको एसेंबल करके देख लेते हैं तो मैंने पिंटर को पूरा पैक कर लिया है और
OCR: Like , Share &amp; Subscribe m TI T opies 2B
VLM: Visual summary: A person is disassembling and reassembling printer components on a wooden surface.
视觉摘要: 一个人正在木制表面上拆卸和组装打印机部件。
Visible product: Printer
Visible components: white plastic printer part; black circular component; printer roller assembly; screwdriver; wooden work surface
Visible actions: holding a plastic part; using a screwdriver; removing a component; reinserting a component
Visible states: printer parts disassembled; printer parts being reassembled
Visual uncertainty: The specific printer model or brand is not visible.</t>
        </is>
      </c>
      <c r="N2175" s="45" t="inlineStr">
        <is>
          <t>5</t>
        </is>
      </c>
      <c r="O2175" s="45" t="inlineStr">
        <is>
          <t>1</t>
        </is>
      </c>
      <c r="P2175" s="59" t="str"/>
      <c r="Q2175" s="59" t="str"/>
      <c r="R2175" s="52" t="inlineStr">
        <is>
          <t>The video shows printer component disassembly and reassembly, but does not show ink cartridge or toner cartridge installation or printer shutdown. ASR mentions 'fitting' parts and 'assembling' but no explicit installation of ink/toner or power-off action. VLM shows physical handling of printer parts, not ink/toner cartridges or shutdown.</t>
        </is>
      </c>
      <c r="S2175" s="52" t="inlineStr">
        <is>
          <t>VLM|ASR|OCR</t>
        </is>
      </c>
      <c r="T2175" s="52" t="inlineStr">
        <is>
          <t>low</t>
        </is>
      </c>
      <c r="U2175" s="52" t="inlineStr">
        <is>
          <t>No evidence of ink/toner cartridge installation or printer shutdown action is visible or audible.</t>
        </is>
      </c>
      <c r="V2175" s="45" t="inlineStr">
        <is>
          <t>R1</t>
        </is>
      </c>
      <c r="W2175" s="46" t="inlineStr">
        <is>
          <t>1</t>
        </is>
      </c>
      <c r="X2175" s="60" t="n"/>
      <c r="Y2175" s="60" t="n"/>
      <c r="Z2175" s="46" t="inlineStr">
        <is>
          <t>no</t>
        </is>
      </c>
      <c r="AA2175" s="54" t="inlineStr">
        <is>
          <t>6帧显示打印机内部机械零件的组装操作（齿轮咬合、上油、装配件），属于打印机维修拆解场景，产品相关但未展示墨盒/硒鼓安装。</t>
        </is>
      </c>
      <c r="AB2175" s="54" t="n"/>
      <c r="AC2175" s="46" t="inlineStr">
        <is>
          <t>completed</t>
        </is>
      </c>
      <c r="AD2175" s="46" t="inlineStr">
        <is>
          <t>2026-07-28T02:12:44+08:00</t>
        </is>
      </c>
      <c r="AE2175" s="47">
        <f>IF(AC2175&lt;&gt;"completed","",IF(W2175=O2175,"no","yes"))</f>
        <v/>
      </c>
      <c r="AF2175" s="47">
        <f>IF(AC2175&lt;&gt;"completed","",IF(AND(X2175=P2175,Y2175=Q2175),"no","yes"))</f>
        <v/>
      </c>
      <c r="AG2175" s="47">
        <f>IF(AC2175&lt;&gt;"completed","待复核",IF(OR(W2175="",Z2175="",AA2175="",AD2175=""),"缺少必填项",IF(AND(OR(AE2175="yes",AF2175="yes"),AB2175=""),"修正原因缺失",IF(OR(W2175=0,W2175=1),IF(AND(X2175="",Y2175=""),"通过","0/1级时间应留空"),IF(AND(OR(W2175=2,W2175=3),X2175&lt;&gt;"",Y2175&lt;&gt;"",X2175&gt;=I2175,Y2175&lt;=J2175,Y2175&gt;X2175),"通过","2/3级时间无效")))))</f>
        <v/>
      </c>
    </row>
    <row r="2176">
      <c r="A2176" s="45" t="inlineStr">
        <is>
          <t>VQ-053</t>
        </is>
      </c>
      <c r="B2176" s="52" t="inlineStr">
        <is>
          <t>怎样安装墨盒或硒鼓并关闭打印机？</t>
        </is>
      </c>
      <c r="C2176" s="45" t="inlineStr">
        <is>
          <t>zh-CN</t>
        </is>
      </c>
      <c r="D2176" s="45" t="inlineStr">
        <is>
          <t>Printer</t>
        </is>
      </c>
      <c r="E2176" s="45" t="inlineStr">
        <is>
          <t>operation</t>
        </is>
      </c>
      <c r="F2176" s="45" t="inlineStr">
        <is>
          <t>development</t>
        </is>
      </c>
      <c r="G2176" s="45" t="inlineStr">
        <is>
          <t>printer-020-scene-0002</t>
        </is>
      </c>
      <c r="H2176" s="45" t="inlineStr">
        <is>
          <t>printer-020</t>
        </is>
      </c>
      <c r="I2176" s="59" t="inlineStr">
        <is>
          <t>5.172</t>
        </is>
      </c>
      <c r="J2176" s="59" t="inlineStr">
        <is>
          <t>110.29</t>
        </is>
      </c>
      <c r="K2176" s="45" t="inlineStr">
        <is>
          <t>items/printer-020-scene-0002/clip.mp4</t>
        </is>
      </c>
      <c r="L2176" s="45" t="inlineStr">
        <is>
          <t>items/printer-020-scene-0002/thumbnail.jpg</t>
        </is>
      </c>
      <c r="M2176" s="52" t="inlineStr">
        <is>
          <t>OCR: @yelnats G2000 Stop Black Start Switch off the printer Color Ston Press and hold STOP button Press and hold POWER button Press STOP button 5 times continuously Wait until the green light stop blinking Siart Bapal Press and holdSTOP button Press STOP button 5 times continuously then press POWER button 2000 Printer resetting and printing test page Sto Bla 3 times Press POWER button The printer printing the final test paper Subscribe Done..! S
VLM: Visual summary: A hand is shown interacting with the control panel of a printer, pressing buttons as indicated by on-screen text.
视觉摘要: 一只手正在操作打印机的控制面板，按压按钮，屏幕上显示了操作说明。
Visible product: Printer
Visible components: control panel; power button; stop button; black button; start button; color button; indicator lights; hand
Visible actions: pressing the power button; pressing the stop button
Visible states: printer power indicator light is on; stop button indicator light is on
Visual uncertainty: The text overlay instructions are not part of the printer's physical interface and are not directly visible on the device itself.</t>
        </is>
      </c>
      <c r="N2176" s="45" t="inlineStr">
        <is>
          <t>6</t>
        </is>
      </c>
      <c r="O2176" s="45" t="inlineStr">
        <is>
          <t>2</t>
        </is>
      </c>
      <c r="P2176" s="59" t="inlineStr">
        <is>
          <t>5.172</t>
        </is>
      </c>
      <c r="Q2176" s="59" t="inlineStr">
        <is>
          <t>110.29</t>
        </is>
      </c>
      <c r="R2176" s="52" t="inlineStr">
        <is>
          <t>The OCR text provides step-by-step instructions for turning off the printer by pressing the STOP button 5 times and then the POWER button, while the VLM shows a hand performing these actions on the printer's control panel, indicating the process of shutting down the printer after installation.</t>
        </is>
      </c>
      <c r="S2176" s="52" t="inlineStr">
        <is>
          <t>VLM|OCR</t>
        </is>
      </c>
      <c r="T2176" s="52" t="inlineStr">
        <is>
          <t>low</t>
        </is>
      </c>
      <c r="U2176" s="52" t="inlineStr">
        <is>
          <t>The OCR text is partially fragmented but clearly references the shutdown procedure, and the VLM visually confirms the actions being performed on the printer's control panel.</t>
        </is>
      </c>
      <c r="V2176" s="45" t="inlineStr">
        <is>
          <t>R1-spotcheck</t>
        </is>
      </c>
      <c r="W2176" s="46" t="inlineStr">
        <is>
          <t>1</t>
        </is>
      </c>
      <c r="X2176" s="60" t="n"/>
      <c r="Y2176" s="60" t="n"/>
      <c r="Z2176" s="46" t="inlineStr">
        <is>
          <t>no</t>
        </is>
      </c>
      <c r="AA2176" s="54" t="inlineStr">
        <is>
          <t>画面仅演示了按Power键关闭打印机（屏幕文字有'Switch off the printer'），但没有安装墨盒/硒鼓的过程。</t>
        </is>
      </c>
      <c r="AB2176" s="54" t="inlineStr">
        <is>
          <t>AI=2→R1=1：画面只演示了按Power键关闭打印机，没有安装墨盒/硒鼓的过程。；来源泄漏由 yes 修正为 no：联系表未见检索方法、排名、分数或答案来源暴露</t>
        </is>
      </c>
      <c r="AC2176" s="46" t="inlineStr">
        <is>
          <t>completed</t>
        </is>
      </c>
      <c r="AD2176" s="46" t="inlineStr">
        <is>
          <t>2026-07-28T09:46:50+08:00</t>
        </is>
      </c>
      <c r="AE2176" s="47">
        <f>IF(AC2176&lt;&gt;"completed","",IF(W2176=O2176,"no","yes"))</f>
        <v/>
      </c>
      <c r="AF2176" s="47">
        <f>IF(AC2176&lt;&gt;"completed","",IF(AND(X2176=P2176,Y2176=Q2176),"no","yes"))</f>
        <v/>
      </c>
      <c r="AG2176" s="47">
        <f>IF(AC2176&lt;&gt;"completed","待复核",IF(OR(W2176="",Z2176="",AA2176="",AD2176=""),"缺少必填项",IF(AND(OR(AE2176="yes",AF2176="yes"),AB2176=""),"修正原因缺失",IF(OR(W2176=0,W2176=1),IF(AND(X2176="",Y2176=""),"通过","0/1级时间应留空"),IF(AND(OR(W2176=2,W2176=3),X2176&lt;&gt;"",Y2176&lt;&gt;"",X2176&gt;=I2176,Y2176&lt;=J2176,Y2176&gt;X2176),"通过","2/3级时间无效")))))</f>
        <v/>
      </c>
    </row>
    <row r="2177">
      <c r="A2177" s="45" t="inlineStr">
        <is>
          <t>VQ-053</t>
        </is>
      </c>
      <c r="B2177" s="52" t="inlineStr">
        <is>
          <t>怎样安装墨盒或硒鼓并关闭打印机？</t>
        </is>
      </c>
      <c r="C2177" s="45" t="inlineStr">
        <is>
          <t>zh-CN</t>
        </is>
      </c>
      <c r="D2177" s="45" t="inlineStr">
        <is>
          <t>Printer</t>
        </is>
      </c>
      <c r="E2177" s="45" t="inlineStr">
        <is>
          <t>operation</t>
        </is>
      </c>
      <c r="F2177" s="45" t="inlineStr">
        <is>
          <t>development</t>
        </is>
      </c>
      <c r="G2177" s="45" t="inlineStr">
        <is>
          <t>printer-030-scene-0012</t>
        </is>
      </c>
      <c r="H2177" s="45" t="inlineStr">
        <is>
          <t>printer-030</t>
        </is>
      </c>
      <c r="I2177" s="59" t="inlineStr">
        <is>
          <t>238.005</t>
        </is>
      </c>
      <c r="J2177" s="59" t="inlineStr">
        <is>
          <t>247.814</t>
        </is>
      </c>
      <c r="K2177" s="45" t="inlineStr">
        <is>
          <t>items/printer-030-scene-0012/clip.mp4</t>
        </is>
      </c>
      <c r="L2177" s="45" t="inlineStr">
        <is>
          <t>items/printer-030-scene-0012/thumbnail.jpg</t>
        </is>
      </c>
      <c r="M2177" s="52" t="inlineStr">
        <is>
          <t>ASR: skan होना start हो चुका है। देखिये एक printer से भी लाइट blink करना start कर दिया power power oil light blink करने का मतलब यह है कि printer में कोई न कोई काम हो रहा है देखें
OCR: SMG anon
VLM: Visual summary: A black Canon printer is on a desk, with a sheet of paper emerging from its output tray. To the left, there is a computer monitor and a red pen holder. In the background, there is a window with a plant visible.
视觉摘要: 一台黑色佳能打印机放在桌子上，纸张从出纸口输出。左侧有一台电脑显示器和一个红色笔筒。背景中有一扇窗户，可以看到植物。
Visible product: Canon
Visible components: printer; output tray; paper; computer monitor; pen holder; window; plant
Visible states: paper emerging from printer; printer powered on</t>
        </is>
      </c>
      <c r="N2177" s="45" t="inlineStr">
        <is>
          <t>7</t>
        </is>
      </c>
      <c r="O2177" s="45" t="inlineStr">
        <is>
          <t>0</t>
        </is>
      </c>
      <c r="P2177" s="59" t="str"/>
      <c r="Q2177" s="59" t="str"/>
      <c r="R2177" s="52" t="inlineStr">
        <is>
          <t>场景中未显示安装墨盒或硒鼓的操作，也未显示关闭打印机的动作；仅显示打印机正在运行并输出纸张，且无相关操作步骤或说明。</t>
        </is>
      </c>
      <c r="S2177" s="52" t="inlineStr">
        <is>
          <t>VLM|ASR|OCR</t>
        </is>
      </c>
      <c r="T2177" s="52" t="inlineStr">
        <is>
          <t>low</t>
        </is>
      </c>
      <c r="U2177" s="52" t="inlineStr">
        <is>
          <t>证据明确无安装或关闭操作的视觉或语音内容。</t>
        </is>
      </c>
      <c r="V2177" s="45" t="inlineStr">
        <is>
          <t>R1</t>
        </is>
      </c>
      <c r="W2177" s="46" t="inlineStr">
        <is>
          <t>0</t>
        </is>
      </c>
      <c r="X2177" s="60" t="n"/>
      <c r="Y2177" s="60" t="n"/>
      <c r="Z2177" s="46" t="inlineStr">
        <is>
          <t>no</t>
        </is>
      </c>
      <c r="AA2177" s="54" t="inlineStr">
        <is>
          <t>全部6帧（t=238.0–247.8s）仅显示Canon打印机自动出纸，无安装墨盒/硒鼓的操作，也无关闭打印机的动作。</t>
        </is>
      </c>
      <c r="AB2177" s="54" t="n"/>
      <c r="AC2177" s="46" t="inlineStr">
        <is>
          <t>completed</t>
        </is>
      </c>
      <c r="AD2177" s="46" t="inlineStr">
        <is>
          <t>2026-07-28T02:12:44+08:00</t>
        </is>
      </c>
      <c r="AE2177" s="47">
        <f>IF(AC2177&lt;&gt;"completed","",IF(W2177=O2177,"no","yes"))</f>
        <v/>
      </c>
      <c r="AF2177" s="47">
        <f>IF(AC2177&lt;&gt;"completed","",IF(AND(X2177=P2177,Y2177=Q2177),"no","yes"))</f>
        <v/>
      </c>
      <c r="AG2177" s="47">
        <f>IF(AC2177&lt;&gt;"completed","待复核",IF(OR(W2177="",Z2177="",AA2177="",AD2177=""),"缺少必填项",IF(AND(OR(AE2177="yes",AF2177="yes"),AB2177=""),"修正原因缺失",IF(OR(W2177=0,W2177=1),IF(AND(X2177="",Y2177=""),"通过","0/1级时间应留空"),IF(AND(OR(W2177=2,W2177=3),X2177&lt;&gt;"",Y2177&lt;&gt;"",X2177&gt;=I2177,Y2177&lt;=J2177,Y2177&gt;X2177),"通过","2/3级时间无效")))))</f>
        <v/>
      </c>
    </row>
    <row r="2178">
      <c r="A2178" s="45" t="inlineStr">
        <is>
          <t>VQ-053</t>
        </is>
      </c>
      <c r="B2178" s="52" t="inlineStr">
        <is>
          <t>怎样安装墨盒或硒鼓并关闭打印机？</t>
        </is>
      </c>
      <c r="C2178" s="45" t="inlineStr">
        <is>
          <t>zh-CN</t>
        </is>
      </c>
      <c r="D2178" s="45" t="inlineStr">
        <is>
          <t>Printer</t>
        </is>
      </c>
      <c r="E2178" s="45" t="inlineStr">
        <is>
          <t>operation</t>
        </is>
      </c>
      <c r="F2178" s="45" t="inlineStr">
        <is>
          <t>development</t>
        </is>
      </c>
      <c r="G2178" s="45" t="inlineStr">
        <is>
          <t>printer-001-scene-0001</t>
        </is>
      </c>
      <c r="H2178" s="45" t="inlineStr">
        <is>
          <t>printer-001</t>
        </is>
      </c>
      <c r="I2178" s="59" t="inlineStr">
        <is>
          <t>0.0</t>
        </is>
      </c>
      <c r="J2178" s="59" t="inlineStr">
        <is>
          <t>33.81</t>
        </is>
      </c>
      <c r="K2178" s="45" t="inlineStr">
        <is>
          <t>items/printer-001-scene-0001/clip.mp4</t>
        </is>
      </c>
      <c r="L2178" s="45" t="inlineStr">
        <is>
          <t>items/printer-001-scene-0001/thumbnail.jpg</t>
        </is>
      </c>
      <c r="M2178" s="52" t="inlineStr">
        <is>
          <t>VLM: Visual summary: A close-up view of a printer in operation, showing paper moving through the machine and a printed image emerging.
视觉摘要: 打印机正在运行，纸张在机器内移动，打印好的图像正在输出。
Visible product: Printer
Visible components: printer mechanism; paper; printed image
Visible actions: paper moving through printer; image being printed
Visible states: printer in operation; paper being fed; image emerging
Visual uncertainty: The specific brand or model of the printer is not visible. The exact nature of the printed image is unclear due to low resolution.</t>
        </is>
      </c>
      <c r="N2178" s="45" t="inlineStr">
        <is>
          <t>8</t>
        </is>
      </c>
      <c r="O2178" s="45" t="inlineStr">
        <is>
          <t>0</t>
        </is>
      </c>
      <c r="P2178" s="59" t="str"/>
      <c r="Q2178" s="59" t="str"/>
      <c r="R2178" s="52" t="inlineStr">
        <is>
          <t>场景仅显示打印机正在运行，纸张移动和图像输出，未涉及墨盒/硒鼓安装或关闭打印机的操作。</t>
        </is>
      </c>
      <c r="S2178" s="52" t="inlineStr">
        <is>
          <t>VLM</t>
        </is>
      </c>
      <c r="T2178" s="52" t="inlineStr">
        <is>
          <t>low</t>
        </is>
      </c>
      <c r="U2178" s="52" t="inlineStr">
        <is>
          <t>证据明确无安装墨盒/硒鼓或关闭打印机的动作或状态描述。</t>
        </is>
      </c>
      <c r="V2178" s="45" t="inlineStr">
        <is>
          <t>R1</t>
        </is>
      </c>
      <c r="W2178" s="46" t="inlineStr">
        <is>
          <t>0</t>
        </is>
      </c>
      <c r="X2178" s="60" t="n"/>
      <c r="Y2178" s="60" t="n"/>
      <c r="Z2178" s="46" t="inlineStr">
        <is>
          <t>no</t>
        </is>
      </c>
      <c r="AA2178" s="54" t="inlineStr">
        <is>
          <t>全部6帧仅显示打印机运行中纸张传送，无墨盒安装或关机操作。</t>
        </is>
      </c>
      <c r="AB2178" s="54" t="n"/>
      <c r="AC2178" s="46" t="inlineStr">
        <is>
          <t>completed</t>
        </is>
      </c>
      <c r="AD2178" s="46" t="inlineStr">
        <is>
          <t>2026-07-28T01:18:39+08:00</t>
        </is>
      </c>
      <c r="AE2178" s="47">
        <f>IF(AC2178&lt;&gt;"completed","",IF(W2178=O2178,"no","yes"))</f>
        <v/>
      </c>
      <c r="AF2178" s="47">
        <f>IF(AC2178&lt;&gt;"completed","",IF(AND(X2178=P2178,Y2178=Q2178),"no","yes"))</f>
        <v/>
      </c>
      <c r="AG2178" s="47">
        <f>IF(AC2178&lt;&gt;"completed","待复核",IF(OR(W2178="",Z2178="",AA2178="",AD2178=""),"缺少必填项",IF(AND(OR(AE2178="yes",AF2178="yes"),AB2178=""),"修正原因缺失",IF(OR(W2178=0,W2178=1),IF(AND(X2178="",Y2178=""),"通过","0/1级时间应留空"),IF(AND(OR(W2178=2,W2178=3),X2178&lt;&gt;"",Y2178&lt;&gt;"",X2178&gt;=I2178,Y2178&lt;=J2178,Y2178&gt;X2178),"通过","2/3级时间无效")))))</f>
        <v/>
      </c>
    </row>
    <row r="2179">
      <c r="A2179" s="45" t="inlineStr">
        <is>
          <t>VQ-053</t>
        </is>
      </c>
      <c r="B2179" s="52" t="inlineStr">
        <is>
          <t>怎样安装墨盒或硒鼓并关闭打印机？</t>
        </is>
      </c>
      <c r="C2179" s="45" t="inlineStr">
        <is>
          <t>zh-CN</t>
        </is>
      </c>
      <c r="D2179" s="45" t="inlineStr">
        <is>
          <t>Printer</t>
        </is>
      </c>
      <c r="E2179" s="45" t="inlineStr">
        <is>
          <t>operation</t>
        </is>
      </c>
      <c r="F2179" s="45" t="inlineStr">
        <is>
          <t>development</t>
        </is>
      </c>
      <c r="G2179" s="45" t="inlineStr">
        <is>
          <t>printer-031-scene-0003</t>
        </is>
      </c>
      <c r="H2179" s="45" t="inlineStr">
        <is>
          <t>printer-031</t>
        </is>
      </c>
      <c r="I2179" s="59" t="inlineStr">
        <is>
          <t>69.733</t>
        </is>
      </c>
      <c r="J2179" s="59" t="inlineStr">
        <is>
          <t>179.267</t>
        </is>
      </c>
      <c r="K2179" s="45" t="inlineStr">
        <is>
          <t>items/printer-031-scene-0003/clip.mp4</t>
        </is>
      </c>
      <c r="L2179" s="45" t="inlineStr">
        <is>
          <t>items/printer-031-scene-0003/thumbnail.jpg</t>
        </is>
      </c>
      <c r="M2179" s="52" t="inlineStr">
        <is>
          <t>ASR: में आपको इस वीडियो को देखेंगे तो दूसरी वीडियो को देखने की जरूरती नहीं पड़ेगी तो आप लोगों को फोटो हो एक डॉक्यूमेंट हो कुछ भी आप लोग अगर स्कैन करना जाते हैं तो डाइवर इंस्टॉल होना कंप्यूटर में काफी का किस जरूरी है तो क्सक टैन करने के लिए सबसे पहले लोग पर जाएंगे अपना जो इस पीसीए कंप्यूटर इसमें अपलोग डबल क्लिक कीजिए डबल क्लिक करने के बाद आप लोग सिंपली यहां पर रॉपोर्ट राइट क्लिक करके के प्रोपरेटिक्स में क्लिक कर देना उसके बाद कंट्रोल टॉट कंट्रोल प्लान में चला जाने कंट्रोल प्लान में जाने के बाद पिंटर डिवाइस में एक बार ओकेड मां क्लिक कर देना है तो पिंटर डिवाइस में एक बार स्कैन में हम लोगे पर सिंपली क्लिक करेंगे क्लिक करने का बाद दोस्तों एंच अपलोग खालार ब्लयक है वाइट सभी कुछ gained out कर सकते तो दोस्तों हम लोग ब्लैक ऑफिलेक्ट कर लेते हुआ या से अपलोग देख इसका क्या स्कैनर है स्कैनर के नीचे हम देखिए अगर आप लोग फोटो भी सकैन करना चाहते हैं तो बिल्कुल सींग पोड़कों से सीम टेक्निक है आप लोग इसी इसी पोस्ट से साप लोग फोटो बगड़ा भी स्कैन कर सकते रहते हैं तो सिंपली हम क्या करेंगे हमारे पीन्टर का स्कैनर है इसको � इफ्रोई स्कालइंड चैस्च जो हम्मरा पेपर है इस पेपर कम सिंपली दे देंगे तो देख सकते दोस्तो दोस्तों अगर लोगों वीडियो अच्छा लगा तो वीडियो जरूर लाइक कर देना एंड कमेंट करके बताना वीडियो कैसे लगा और दोस्तों चैनल पर जो भी नहीं चैनल को जरूर सब्सक्राइब कर देना क्योंकि मैं आप सभी के लिए बहुत हेल्पुल वीडियो लाता रहता हूं अपनी चैनल
OCR: Yt sanat AaBbCi AaBbCel AaB LaRDCCE AoBbCD Yt o 246- -1 Match Tyee bene to Access 2016 Frelt Broaiy cononco eneon Micretch x Match ^4e ENG 22-45-323 22 à Type here to srarch h0 ./Th PC 2016 Computer Seirch Das PC Quick access Folders (7) Desktop 10 Objects Reader Downloads Documents Downloada Munic Pictures CenDRC2010 Music Videos Viem Sort by OneDrive Devices and drives (3) Group hy New Volume (P.) Thes PC Local Disk (C.) Refresh esch 413 G8 free of 4L GB og Network 35.4 G8 frer of 118 GE Daitr Paute shertcul Add a network lorajian Propeties 052016 22-45-3023 10 vermi Match ~Ö G ENG Type here to search hp Thie PC Control Panel Control Panef P ReoycleEin Adjust your computer's settings Vinw by: Category * Systern and Security User Accounts Revew your computer's ctalus Frefex Save backup copes of you fles with Fie Histor Change account type Browser Backup and Restore (Windows 7) Appearance and Personalization Network and Internet View nehwork status and task Clock and Region Google CenoniG2 Hardware and Sound Change date, time, or number formats Chrome senes On View devices and ponten Add a device Ease of Access Optimize visual displey Let Windoes suggest settin Programs Micresolt Eogs 6xce2016 Word 2016 10 nemo Match ^ ENG 22-45- 025 cle Bin PowerPe View by: Category System and Security Review your computer's status refox Adobe Save backup copies of your files with File History rowser Vieetwork status and tasks soogle Canan C2 hrome sents Onl View devices and printers Let Windows suggest settings Optimicze visual display Uninstall a program Microsoft Eoge 7 Excel 2015 W 10 stems - ^ &gt;Hardware and Sound &gt; Devices and Printers Search Device Recycle Bin PoverPo Add a printer Start scan See what's printing Print server properties Kemove device Devices (4) Firefox DESKTOP-SH3IM HP V19e USB Keyboard US8 Optical FV Mouse Genon GZ Printers (6) senes Onl Edge Canon G2010 Fax Microsoft Print Microsoft XPS OneNote Send To OneNote series to PDF Document Writer 16 Excel2016 Canon G2010 series Manutatires CANONINC Calegery: Printer; Scannes Model Inkjet Multifunction P. Status: 0 document(s) in queue D plion The Device Stage(TM) Word2016 10 Mem .^ Control PanelHardware and SoundDevices and Printers V Search Devices and Printers PowerPo Remove device Printers Setting this printer as default means Windows will stop managing your default printer. Canon G2 senes Oni OK Cancel senes Exced2016 Canon G2010 series Manulacturec CANON INC Category Printer: Scanner Status 0 document(s) in queue a Descuption Word 2015 10 items ← → Open and Sound Devices and Printers Open in new window PowerPa Add a de Remeve device Device Set as default printer Printing preferences Printer properties Scan profiles... DESKTOI Scan properties board USB Optical Createshortcut Googks Ganon GZ Printer Troubleshoot Properties Canon G2010 series State Default Descripben The Devce Stage(for Canon Inkjet Multunction Prnter Verson 1.16.00 Manudactuier Prnter Scanner Statu: 0 document(s) in queue (0 item HPC ACcess2016 Devices and Printers New Scan ↑ Scanner: Canon Gz010 senes Change. oxcle Bin 2015 Profile: Photo (Default) Source: Flatbed Papersze DESKTDP-SH3IM Color format Color Goog't File type: Gtayscale Black and whte Resolution (DPI) 300 : Bnightnes: 0 senies Contrast: Preview or scan images as separate files Prevew Scan MmodECTUrec CANONINC Catrgorg Printer, Scanner Modet: Inkpet Multfunction P Statuv 0 documentis) in queve A d. ENG 72 M Scanner: Canon G2010 senes Change... eBin fox Abobe Poper size: wier HP V19€ Color format: Black and white IPG (IPG File) og'e Cenon G2 rome senes Ont Brightness: crosoft Edgs Contrail Preview xce 2015 Waegory Flinter Scanner Manofacturer CANONINC Satus 0 document(s) in queve Modeli Inkjet MultifunctionP. I ENG enters Chanige... Source Paper 12e Grayscale JPG (IPG File) Resolution (DPI): 00 Zitegory: Printer; Scanner Manufacturer CANONINC Status 0 documentis) in queue Model Inkjet Muitifunction P. ThiPe ACC-V201E Fs Cuicies anud Pviter Control Pant Now S an Add a devce Add a pantes Scarer. Canon 62910 uenes S01E Prllx Souce Frelca Asete DESCTOP-9-GIM HP VT9e Celat format Geaycale File type PG (IPG File) Resolution (DP) Ingreness Laech Cahbn G,2010 Faa Contrect Fieven 3e Cenov G2012 venes 2-5-30 es 10 ma Yt sar IX G.201 67010 Stop G701 Tech Support SHARE+ SUBSCRIBED
VLM: Visual summary: A person is using a computer and a printer to scan a document.
视觉摘要: 一个人正在使用电脑和打印机扫描一份文件。
Visible product: Printer
Visible components: computer monitor; Microsoft Word document; Windows operating system interface; Canon G2010 series scanner; printer scanner glass; white paper; hand
Visible actions: scanning a document; placing paper on scanner glass; selecting scan settings
Visible states: document titled 'Yt sanat' on screen; scan settings window open; color scan format selected</t>
        </is>
      </c>
      <c r="N2179" s="45" t="inlineStr">
        <is>
          <t>9</t>
        </is>
      </c>
      <c r="O2179" s="45" t="inlineStr">
        <is>
          <t>0</t>
        </is>
      </c>
      <c r="P2179" s="59" t="str"/>
      <c r="Q2179" s="59" t="str"/>
      <c r="R2179" s="52" t="inlineStr">
        <is>
          <t>The video shows scanning a document using a Canon G2010 scanner, with no evidence of installing ink cartridges or toner, nor of turning off the printer.</t>
        </is>
      </c>
      <c r="S2179" s="52" t="inlineStr">
        <is>
          <t>VLM|ASR|OCR</t>
        </is>
      </c>
      <c r="T2179" s="52" t="inlineStr">
        <is>
          <t>low</t>
        </is>
      </c>
      <c r="U2179" s="52" t="inlineStr">
        <is>
          <t>No evidence of installing ink cartridges or toner, nor of turning off the printer.</t>
        </is>
      </c>
      <c r="V2179" s="45" t="inlineStr">
        <is>
          <t>R1</t>
        </is>
      </c>
      <c r="W2179" s="46" t="inlineStr">
        <is>
          <t>0</t>
        </is>
      </c>
      <c r="X2179" s="60" t="n"/>
      <c r="Y2179" s="60" t="n"/>
      <c r="Z2179" s="46" t="inlineStr">
        <is>
          <t>no</t>
        </is>
      </c>
      <c r="AA2179" s="54" t="inlineStr">
        <is>
          <t>全部6帧主要显示电脑屏幕、文件资源管理器及扫描设置界面，第5帧（t=157.4s）仅展示平板扫描仪上的纸张摆放，属于扫描而非打印/进纸动作，未出现打印机控制面板或硬件操作。</t>
        </is>
      </c>
      <c r="AB2179" s="54" t="n"/>
      <c r="AC2179" s="46" t="inlineStr">
        <is>
          <t>completed</t>
        </is>
      </c>
      <c r="AD2179" s="46" t="inlineStr">
        <is>
          <t>2026-07-28T02:12:44+08:00</t>
        </is>
      </c>
      <c r="AE2179" s="47">
        <f>IF(AC2179&lt;&gt;"completed","",IF(W2179=O2179,"no","yes"))</f>
        <v/>
      </c>
      <c r="AF2179" s="47">
        <f>IF(AC2179&lt;&gt;"completed","",IF(AND(X2179=P2179,Y2179=Q2179),"no","yes"))</f>
        <v/>
      </c>
      <c r="AG2179" s="47">
        <f>IF(AC2179&lt;&gt;"completed","待复核",IF(OR(W2179="",Z2179="",AA2179="",AD2179=""),"缺少必填项",IF(AND(OR(AE2179="yes",AF2179="yes"),AB2179=""),"修正原因缺失",IF(OR(W2179=0,W2179=1),IF(AND(X2179="",Y2179=""),"通过","0/1级时间应留空"),IF(AND(OR(W2179=2,W2179=3),X2179&lt;&gt;"",Y2179&lt;&gt;"",X2179&gt;=I2179,Y2179&lt;=J2179,Y2179&gt;X2179),"通过","2/3级时间无效")))))</f>
        <v/>
      </c>
    </row>
    <row r="2180">
      <c r="A2180" s="45" t="inlineStr">
        <is>
          <t>VQ-053</t>
        </is>
      </c>
      <c r="B2180" s="52" t="inlineStr">
        <is>
          <t>怎样安装墨盒或硒鼓并关闭打印机？</t>
        </is>
      </c>
      <c r="C2180" s="45" t="inlineStr">
        <is>
          <t>zh-CN</t>
        </is>
      </c>
      <c r="D2180" s="45" t="inlineStr">
        <is>
          <t>Printer</t>
        </is>
      </c>
      <c r="E2180" s="45" t="inlineStr">
        <is>
          <t>operation</t>
        </is>
      </c>
      <c r="F2180" s="45" t="inlineStr">
        <is>
          <t>development</t>
        </is>
      </c>
      <c r="G2180" s="45" t="inlineStr">
        <is>
          <t>printer-014-scene-0014</t>
        </is>
      </c>
      <c r="H2180" s="45" t="inlineStr">
        <is>
          <t>printer-014</t>
        </is>
      </c>
      <c r="I2180" s="59" t="inlineStr">
        <is>
          <t>599.333</t>
        </is>
      </c>
      <c r="J2180" s="59" t="inlineStr">
        <is>
          <t>704.0</t>
        </is>
      </c>
      <c r="K2180" s="45" t="inlineStr">
        <is>
          <t>items/printer-014-scene-0014/clip.mp4</t>
        </is>
      </c>
      <c r="L2180" s="45" t="inlineStr">
        <is>
          <t>items/printer-014-scene-0014/thumbnail.jpg</t>
        </is>
      </c>
      <c r="M2180" s="52" t="inlineStr">
        <is>
          <t>ASR: मान जब है ए कि सभी को मैं करके अ कि फिर इनको मुझे � ra kerna और अ अब कराए करने के लिए जो है आप फ्रंट उपसे आपको सुखा लेना इसको भी अच्छे से वास कर लेना वाटर वास करके ठीक है और फोम को डोनों को और अंदर से जो ब्लूट ड्राइ होना चाहिए कहीं पर भी पानी नहीं होना चाहिए चाहिए कितना टाइम लग जाए ठीक है इधर देखो सेलो टैप लगा हुआ है और उस साइड से मैंने हटा दिया रिमूव कर दिया है तो अभी फ्रेंड्स इन में क्या है कि मैं वापिस से इनके अंदर फॉर्म को डालूंगा और डाल करके फिर आ अभी देखो मैं यह लोग डालूंगा जो जहां था आपको उसी को और उसी सेब में आपको डाल देना है और सेफिस में आप जो है बना रहेगा में तो फ्रेंड्स यहां पर में यह लोगों यहां पर जो है कोटिफीकogenic वॉक्स कैंद्रणा रखा हूं आपको दबा करके इसको है तो उसको लगाने में दिक्कत रही है वह इसलिए आप पूरी तरह इसको अंदर डाल दीजिए का उसका बाद आप जो है दूसरा भी डाल दीजिए का बिलू हो गया और उसका पर पिंक हो गया यह यह लोग हो गया ठीक है 3 को जो कलर पिन है है तो बलेक में ओनली सिंगल है यह अभी मैं बिल्लू को डाल रहा हूं यहां पर ठीक है और इसी तरह आपको जो है पिंक को डाल देना है और ब्लैक को डाल देना है और इसमें कुछ ज्यादा कुछ खास मतलब ही पर ट्रिक लगाने
OCR: LIKE &amp; SHARE SUBSCRIBE NOW
VLM: Visual summary: A person is handling small, rectangular, multi-colored objects, possibly printer cartridges or similar components, on a wooden surface.
视觉摘要: 一个人在木制表面上处理小的、长方形的、多色的物体，可能是打印机墨盒或类似部件。
Visible product: unknown
Visible components: hands; small black rectangular object; small white rectangular object; small light blue rectangular object; wooden surface; paper
Visible actions: holding; manipulating; peeling; showing
Visible states: objects being held and displayed; object being peeled open
Visible warnings: SUBSCRIBE NOW
Visual uncertainty: The exact nature of the objects is not clearly identifiable as a specific printer product.</t>
        </is>
      </c>
      <c r="N2180" s="45" t="inlineStr">
        <is>
          <t>10</t>
        </is>
      </c>
      <c r="O2180" s="45" t="inlineStr">
        <is>
          <t>0</t>
        </is>
      </c>
      <c r="P2180" s="59" t="str"/>
      <c r="Q2180" s="59" t="str"/>
      <c r="R2180" s="52" t="inlineStr">
        <is>
          <t>The visual evidence shows handling of small rectangular objects that may be printer cartridges, but the product is not clearly identifiable as a printer, and no action of installing a cartridge or turning off the printer is visible or described.</t>
        </is>
      </c>
      <c r="S2180" s="52" t="inlineStr">
        <is>
          <t>VLM</t>
        </is>
      </c>
      <c r="T2180" s="52" t="inlineStr">
        <is>
          <t>low</t>
        </is>
      </c>
      <c r="U2180" s="52" t="inlineStr">
        <is>
          <t>The objects are ambiguous and not confirmed as printer cartridges or related to a printer; no installation or shutdown action is shown or described.</t>
        </is>
      </c>
      <c r="V2180" s="45" t="inlineStr">
        <is>
          <t>R1</t>
        </is>
      </c>
      <c r="W2180" s="46" t="inlineStr">
        <is>
          <t>0</t>
        </is>
      </c>
      <c r="X2180" s="60" t="n"/>
      <c r="Y2180" s="60" t="n"/>
      <c r="Z2180" s="46" t="inlineStr">
        <is>
          <t>no</t>
        </is>
      </c>
      <c r="AA2180" s="54" t="inlineStr">
        <is>
          <t>全6帧（t=599.3s–704.0s）背景为彩色手工材料（彩泥、颜料盘等），双手持黑色小物件，带有YouTube结尾的LIKE&amp;SHARE/SUBSCRIBE NOW角标，非打印机操作场景。</t>
        </is>
      </c>
      <c r="AB2180" s="54" t="n"/>
      <c r="AC2180" s="46" t="inlineStr">
        <is>
          <t>completed</t>
        </is>
      </c>
      <c r="AD2180" s="46" t="inlineStr">
        <is>
          <t>2026-07-28T02:12:44+08:00</t>
        </is>
      </c>
      <c r="AE2180" s="47">
        <f>IF(AC2180&lt;&gt;"completed","",IF(W2180=O2180,"no","yes"))</f>
        <v/>
      </c>
      <c r="AF2180" s="47">
        <f>IF(AC2180&lt;&gt;"completed","",IF(AND(X2180=P2180,Y2180=Q2180),"no","yes"))</f>
        <v/>
      </c>
      <c r="AG2180" s="47">
        <f>IF(AC2180&lt;&gt;"completed","待复核",IF(OR(W2180="",Z2180="",AA2180="",AD2180=""),"缺少必填项",IF(AND(OR(AE2180="yes",AF2180="yes"),AB2180=""),"修正原因缺失",IF(OR(W2180=0,W2180=1),IF(AND(X2180="",Y2180=""),"通过","0/1级时间应留空"),IF(AND(OR(W2180=2,W2180=3),X2180&lt;&gt;"",Y2180&lt;&gt;"",X2180&gt;=I2180,Y2180&lt;=J2180,Y2180&gt;X2180),"通过","2/3级时间无效")))))</f>
        <v/>
      </c>
    </row>
    <row r="2181">
      <c r="A2181" s="45" t="inlineStr">
        <is>
          <t>VQ-053</t>
        </is>
      </c>
      <c r="B2181" s="52" t="inlineStr">
        <is>
          <t>怎样安装墨盒或硒鼓并关闭打印机？</t>
        </is>
      </c>
      <c r="C2181" s="45" t="inlineStr">
        <is>
          <t>zh-CN</t>
        </is>
      </c>
      <c r="D2181" s="45" t="inlineStr">
        <is>
          <t>Printer</t>
        </is>
      </c>
      <c r="E2181" s="45" t="inlineStr">
        <is>
          <t>operation</t>
        </is>
      </c>
      <c r="F2181" s="45" t="inlineStr">
        <is>
          <t>development</t>
        </is>
      </c>
      <c r="G2181" s="45" t="inlineStr">
        <is>
          <t>printer-033-scene-0003</t>
        </is>
      </c>
      <c r="H2181" s="45" t="inlineStr">
        <is>
          <t>printer-033</t>
        </is>
      </c>
      <c r="I2181" s="59" t="inlineStr">
        <is>
          <t>97.633</t>
        </is>
      </c>
      <c r="J2181" s="59" t="inlineStr">
        <is>
          <t>99.983</t>
        </is>
      </c>
      <c r="K2181" s="45" t="inlineStr">
        <is>
          <t>items/printer-033-scene-0003/clip.mp4</t>
        </is>
      </c>
      <c r="L2181" s="45" t="inlineStr">
        <is>
          <t>items/printer-033-scene-0003/thumbnail.jpg</t>
        </is>
      </c>
      <c r="M2181" s="52" t="inlineStr">
        <is>
          <t>ASR: ट्रेड कर लेते पैपर ट्रेड को तो मैं पैपर ट्रेड को डिस्मेंडल कर लिया और जो इसका जो सारा पार्ट से वह
VLM: Visual summary: A black printer is shown on a surface, with a control panel and paper tray visible.
视觉摘要: 一台黑色打印机放置在表面上，控制面板和纸盒可见。
Visible product: Printer
Visible components: control panel; paper tray; power indicator light; buttons
Visual uncertainty: The exact model or brand of the printer is not visible. The surrounding environment is partially obscured.</t>
        </is>
      </c>
      <c r="N2181" s="45" t="inlineStr">
        <is>
          <t>11</t>
        </is>
      </c>
      <c r="O2181" s="45" t="inlineStr">
        <is>
          <t>0</t>
        </is>
      </c>
      <c r="P2181" s="59" t="str"/>
      <c r="Q2181" s="59" t="str"/>
      <c r="R2181" s="52" t="inlineStr">
        <is>
          <t>The scene shows a printer but provides no visual or spoken evidence of installing ink or toner cartridges or turning off the printer.</t>
        </is>
      </c>
      <c r="S2181" s="52" t="inlineStr">
        <is>
          <t>VLM</t>
        </is>
      </c>
      <c r="T2181" s="52" t="inlineStr">
        <is>
          <t>low</t>
        </is>
      </c>
      <c r="U2181" s="52" t="inlineStr">
        <is>
          <t>No evidence of cartridge installation or power shutdown is present in the visual or audio content.</t>
        </is>
      </c>
      <c r="V2181" s="45" t="inlineStr">
        <is>
          <t>R1</t>
        </is>
      </c>
      <c r="W2181" s="46" t="inlineStr">
        <is>
          <t>0</t>
        </is>
      </c>
      <c r="X2181" s="60" t="n"/>
      <c r="Y2181" s="60" t="n"/>
      <c r="Z2181" s="46" t="inlineStr">
        <is>
          <t>no</t>
        </is>
      </c>
      <c r="AA2181" s="54" t="inlineStr">
        <is>
          <t>6帧均未出现墨盒、硒鼓或安装、关闭打印机的动作，仅静态展示整机。</t>
        </is>
      </c>
      <c r="AB2181" s="54" t="n"/>
      <c r="AC2181" s="46" t="inlineStr">
        <is>
          <t>completed</t>
        </is>
      </c>
      <c r="AD2181" s="46" t="inlineStr">
        <is>
          <t>2026-07-28T02:12:44+08:00</t>
        </is>
      </c>
      <c r="AE2181" s="47">
        <f>IF(AC2181&lt;&gt;"completed","",IF(W2181=O2181,"no","yes"))</f>
        <v/>
      </c>
      <c r="AF2181" s="47">
        <f>IF(AC2181&lt;&gt;"completed","",IF(AND(X2181=P2181,Y2181=Q2181),"no","yes"))</f>
        <v/>
      </c>
      <c r="AG2181" s="47">
        <f>IF(AC2181&lt;&gt;"completed","待复核",IF(OR(W2181="",Z2181="",AA2181="",AD2181=""),"缺少必填项",IF(AND(OR(AE2181="yes",AF2181="yes"),AB2181=""),"修正原因缺失",IF(OR(W2181=0,W2181=1),IF(AND(X2181="",Y2181=""),"通过","0/1级时间应留空"),IF(AND(OR(W2181=2,W2181=3),X2181&lt;&gt;"",Y2181&lt;&gt;"",X2181&gt;=I2181,Y2181&lt;=J2181,Y2181&gt;X2181),"通过","2/3级时间无效")))))</f>
        <v/>
      </c>
    </row>
    <row r="2182">
      <c r="A2182" s="45" t="inlineStr">
        <is>
          <t>VQ-053</t>
        </is>
      </c>
      <c r="B2182" s="52" t="inlineStr">
        <is>
          <t>怎样安装墨盒或硒鼓并关闭打印机？</t>
        </is>
      </c>
      <c r="C2182" s="45" t="inlineStr">
        <is>
          <t>zh-CN</t>
        </is>
      </c>
      <c r="D2182" s="45" t="inlineStr">
        <is>
          <t>Printer</t>
        </is>
      </c>
      <c r="E2182" s="45" t="inlineStr">
        <is>
          <t>operation</t>
        </is>
      </c>
      <c r="F2182" s="45" t="inlineStr">
        <is>
          <t>development</t>
        </is>
      </c>
      <c r="G2182" s="45" t="inlineStr">
        <is>
          <t>printer-033-scene-0007</t>
        </is>
      </c>
      <c r="H2182" s="45" t="inlineStr">
        <is>
          <t>printer-033</t>
        </is>
      </c>
      <c r="I2182" s="59" t="inlineStr">
        <is>
          <t>540.983</t>
        </is>
      </c>
      <c r="J2182" s="59" t="inlineStr">
        <is>
          <t>730.5</t>
        </is>
      </c>
      <c r="K2182" s="45" t="inlineStr">
        <is>
          <t>items/printer-033-scene-0007/clip.mp4</t>
        </is>
      </c>
      <c r="L2182" s="45" t="inlineStr">
        <is>
          <t>items/printer-033-scene-0007/thumbnail.jpg</t>
        </is>
      </c>
      <c r="M2182" s="52" t="inlineStr">
        <is>
          <t>ASR: पेपेटर रेडी हो गया है पूरा तो अब इसको एसेंबल करके देख लेते हैं तो मैंने पिंटर को पूरा पैक कर लिया है और पावर देखकर देखते हैं अभी यह फास्ट टाइम है पावर दे रहा हूं मैं अ कि शायद थोड़ा सा टाइम लेगा है और ऑन होने में हैं और बाहर बहुत बारिश हो रहा है तो मां भी चाहता हूं आपका शोर आएगा यह देखिए मैंने यह कि मेंटेन बोटन दबाया और कि एक नॉजिल प्रिंट करके देख लेते हैं वह मेरे कहाल से बिल्कुल अच्छे से तब उसको बदलना पड़ता है अधिक ना है तो मैं जो वीडियो बनाता हूं आप लोग पूरा देखते नहीं पता नहीं कभी-कभी गॉमन में पूछते हो फ्रेसर रॉप यह वीडियो दुबारा बनाओ इसके बारे में बताओ कि तो मैंने पूरा वीडियो बनाकर रखा है बट आप लोग मेरे ख्याल से आप लोग सही से देखते नहीं वीडियो को कि यह देखिए एकदम बिल्कुल ओके प्रिंट है इसका अभी एक कॉपी करके देख लेते हैं ने एक पेपर दे दिया देखते हैं दो तीन बार कॉपी करके देख ले दो तीन पेस देखिए बहुत आसानी से हो रहा है और पींटर एक दोम स्मूथ चल रहा है बट बाहर बहुत शोर हो रहा है तो इसलिए मैं वीडियो को पूरा म्यूट कर दिया था और वॉइस कर रहा हूं अभी ठीक है ना क्योंकि इस टाइम धुकान पर बहुत लोग रहते हैं आवाज भी होता है तो मैं उस समय बाते करके भी कोई फायदा नहीं होता और देखिए अभी मैं तीन प्रिंट किया है इसका देखते हैं यह हमारा पहला और देखाएगा देखिए बिल्कुल फास्ट एकदम चल रहा है एकदम परफेक्ट चल रहा है अभी तो वीडियो को देखने के लिए बहुत-बहुत धन्यवाद थैंक यू फॉर वाचिंग वीडियो अगर अच्छा लगे तो वीडियो को लाइक करना करना शेयर करना और चैनल को जरूर सब्सक्राइब करना थैंक यू
OCR: G2012 Stop Black * + 81 Start PIXMA Colot Like , Share &amp; Subscribe POIMA PDOMA PDIMA X AmOn Color PUOMA Canon INTEM PUXMA anon Like, Share &amp; Subscribe G0 2 4487 498 194 847 L630047 Teshler igygif -49874 Coati s 194847 bedeshiler 630047 Fofagonf ∴49874 Comati 44874
VLM: Visual summary: A close-up view of a black Canon printer with a printed sheet emerging from the output tray, showing handwritten text and a color test pattern.
视觉摘要: 一台黑色佳能打印机的特写，打印纸从出纸口输出，上面有手写文字和彩色测试图案。
Visible product: Canon
Visible components: printer control panel; power button; stop button; black ink button; output tray; printed paper; color test pattern; handwritten text
Visible actions: paper emerging from printer
Visible states: printer in operation; paper being printed
Visual uncertainty: The full context of the environment and the person's actions is not fully visible.</t>
        </is>
      </c>
      <c r="N2182" s="45" t="inlineStr">
        <is>
          <t>12</t>
        </is>
      </c>
      <c r="O2182" s="45" t="inlineStr">
        <is>
          <t>0</t>
        </is>
      </c>
      <c r="P2182" s="59" t="str"/>
      <c r="Q2182" s="59" t="str"/>
      <c r="R2182" s="52" t="inlineStr">
        <is>
          <t>The scene shows a printer in operation with printed output, but no evidence of installing ink cartridges or toner, nor of turning off the printer. The ASR discusses printer performance and maintenance, not installation or shutdown. OCR shows product names but no actionable steps. VLM shows no installation or shutdown actions.</t>
        </is>
      </c>
      <c r="S2182" s="52" t="inlineStr">
        <is>
          <t>VLM|ASR|OCR</t>
        </is>
      </c>
      <c r="T2182" s="52" t="inlineStr">
        <is>
          <t>low</t>
        </is>
      </c>
      <c r="U2182" s="52" t="inlineStr">
        <is>
          <t>All evidence is consistent with the scene being about printer operation and output, not installation or shutdown.</t>
        </is>
      </c>
      <c r="V2182" s="45" t="inlineStr">
        <is>
          <t>R1</t>
        </is>
      </c>
      <c r="W2182" s="46" t="inlineStr">
        <is>
          <t>0</t>
        </is>
      </c>
      <c r="X2182" s="60" t="n"/>
      <c r="Y2182" s="60" t="n"/>
      <c r="Z2182" s="46" t="inlineStr">
        <is>
          <t>no</t>
        </is>
      </c>
      <c r="AA2182" s="54" t="inlineStr">
        <is>
          <t>6帧无墨盒/硒鼓安装或关闭打印机动作。</t>
        </is>
      </c>
      <c r="AB2182" s="54" t="n"/>
      <c r="AC2182" s="46" t="inlineStr">
        <is>
          <t>completed</t>
        </is>
      </c>
      <c r="AD2182" s="46" t="inlineStr">
        <is>
          <t>2026-07-28T02:12:44+08:00</t>
        </is>
      </c>
      <c r="AE2182" s="47">
        <f>IF(AC2182&lt;&gt;"completed","",IF(W2182=O2182,"no","yes"))</f>
        <v/>
      </c>
      <c r="AF2182" s="47">
        <f>IF(AC2182&lt;&gt;"completed","",IF(AND(X2182=P2182,Y2182=Q2182),"no","yes"))</f>
        <v/>
      </c>
      <c r="AG2182" s="47">
        <f>IF(AC2182&lt;&gt;"completed","待复核",IF(OR(W2182="",Z2182="",AA2182="",AD2182=""),"缺少必填项",IF(AND(OR(AE2182="yes",AF2182="yes"),AB2182=""),"修正原因缺失",IF(OR(W2182=0,W2182=1),IF(AND(X2182="",Y2182=""),"通过","0/1级时间应留空"),IF(AND(OR(W2182=2,W2182=3),X2182&lt;&gt;"",Y2182&lt;&gt;"",X2182&gt;=I2182,Y2182&lt;=J2182,Y2182&gt;X2182),"通过","2/3级时间无效")))))</f>
        <v/>
      </c>
    </row>
    <row r="2183">
      <c r="A2183" s="45" t="inlineStr">
        <is>
          <t>VQ-053</t>
        </is>
      </c>
      <c r="B2183" s="52" t="inlineStr">
        <is>
          <t>怎样安装墨盒或硒鼓并关闭打印机？</t>
        </is>
      </c>
      <c r="C2183" s="45" t="inlineStr">
        <is>
          <t>zh-CN</t>
        </is>
      </c>
      <c r="D2183" s="45" t="inlineStr">
        <is>
          <t>Printer</t>
        </is>
      </c>
      <c r="E2183" s="45" t="inlineStr">
        <is>
          <t>operation</t>
        </is>
      </c>
      <c r="F2183" s="45" t="inlineStr">
        <is>
          <t>development</t>
        </is>
      </c>
      <c r="G2183" s="45" t="inlineStr">
        <is>
          <t>printer-033-scene-0002</t>
        </is>
      </c>
      <c r="H2183" s="45" t="inlineStr">
        <is>
          <t>printer-033</t>
        </is>
      </c>
      <c r="I2183" s="59" t="inlineStr">
        <is>
          <t>88.317</t>
        </is>
      </c>
      <c r="J2183" s="59" t="inlineStr">
        <is>
          <t>97.633</t>
        </is>
      </c>
      <c r="K2183" s="45" t="inlineStr">
        <is>
          <t>items/printer-033-scene-0002/clip.mp4</t>
        </is>
      </c>
      <c r="L2183" s="45" t="inlineStr">
        <is>
          <t>items/printer-033-scene-0002/thumbnail.jpg</t>
        </is>
      </c>
      <c r="M2183" s="52" t="inlineStr">
        <is>
          <t>ASR: है और यह इरोर आता है है तो इसको चल सॉल्व करते हैं कि पेलेपिंटर को ऑफ कर लेते हैं और इसको पूरा ट्रेड कर लेते पैपर ट्रेड को तो मैं पैपर ट्रेड को डिस्मेंडल कर लिया और जो इसका जो सारा पार्ट से वह
OCR: G2012 Stop
VLM: Visual summary: A close-up view of a black Canon PIXMA printer with a hand interacting with its control panel.
视觉摘要: 一台黑色佳能PIXMA打印机的特写，一只手正在与其控制面板互动。
Visible product: Canon PIXMA
Visible components: printer; control panel; power button; stop button; black button; color button; display screen; paper tray; hand
Visible actions: hand touching the printer; hand pressing buttons on the control panel
Visible states: printer powered on (indicated by illuminated power light)</t>
        </is>
      </c>
      <c r="N2183" s="45" t="inlineStr">
        <is>
          <t>13</t>
        </is>
      </c>
      <c r="O2183" s="45" t="inlineStr">
        <is>
          <t>2</t>
        </is>
      </c>
      <c r="P2183" s="59" t="inlineStr">
        <is>
          <t>88.317</t>
        </is>
      </c>
      <c r="Q2183" s="59" t="inlineStr">
        <is>
          <t>97.633</t>
        </is>
      </c>
      <c r="R2183" s="52" t="inlineStr">
        <is>
          <t>The scene shows a hand interacting with the printer's control panel, including pressing buttons, and the ASR mentions turning off the printer to resolve an error. The OCR shows 'G2012 Stop', indicating a stop command or error state. While not explicitly showing ink cartridge or toner installation, the action of turning off the printer is relevant to the question's second part.</t>
        </is>
      </c>
      <c r="S2183" s="52" t="inlineStr">
        <is>
          <t>VLM|ASR|OCR</t>
        </is>
      </c>
      <c r="T2183" s="52" t="inlineStr">
        <is>
          <t>low</t>
        </is>
      </c>
      <c r="U2183" s="52" t="inlineStr">
        <is>
          <t>No visible evidence of ink cartridge or toner installation, but the action of turning off the printer is clearly shown and relevant to the question's second part.</t>
        </is>
      </c>
      <c r="V2183" s="45" t="inlineStr">
        <is>
          <t>R1</t>
        </is>
      </c>
      <c r="W2183" s="46" t="inlineStr">
        <is>
          <t>1</t>
        </is>
      </c>
      <c r="X2183" s="60" t="n"/>
      <c r="Y2183" s="60" t="n"/>
      <c r="Z2183" s="46" t="inlineStr">
        <is>
          <t>no</t>
        </is>
      </c>
      <c r="AA2183" s="54" t="inlineStr">
        <is>
          <t>全6帧（t=88.3s–97.6s）显示手在Canon PIXMA打印机控制面板上按键，可能有电源操作但完全没有安装墨盒的步骤演示。</t>
        </is>
      </c>
      <c r="AB2183" s="54" t="inlineStr">
        <is>
          <t>AI=2→R1=1：仅显示控制面板按键操作，缺少安装墨盒的核心步骤。</t>
        </is>
      </c>
      <c r="AC2183" s="46" t="inlineStr">
        <is>
          <t>completed</t>
        </is>
      </c>
      <c r="AD2183" s="46" t="inlineStr">
        <is>
          <t>2026-07-28T02:12:44+08:00</t>
        </is>
      </c>
      <c r="AE2183" s="47">
        <f>IF(AC2183&lt;&gt;"completed","",IF(W2183=O2183,"no","yes"))</f>
        <v/>
      </c>
      <c r="AF2183" s="47">
        <f>IF(AC2183&lt;&gt;"completed","",IF(AND(X2183=P2183,Y2183=Q2183),"no","yes"))</f>
        <v/>
      </c>
      <c r="AG2183" s="47">
        <f>IF(AC2183&lt;&gt;"completed","待复核",IF(OR(W2183="",Z2183="",AA2183="",AD2183=""),"缺少必填项",IF(AND(OR(AE2183="yes",AF2183="yes"),AB2183=""),"修正原因缺失",IF(OR(W2183=0,W2183=1),IF(AND(X2183="",Y2183=""),"通过","0/1级时间应留空"),IF(AND(OR(W2183=2,W2183=3),X2183&lt;&gt;"",Y2183&lt;&gt;"",X2183&gt;=I2183,Y2183&lt;=J2183,Y2183&gt;X2183),"通过","2/3级时间无效")))))</f>
        <v/>
      </c>
    </row>
    <row r="2184">
      <c r="A2184" s="45" t="inlineStr">
        <is>
          <t>VQ-053</t>
        </is>
      </c>
      <c r="B2184" s="52" t="inlineStr">
        <is>
          <t>怎样安装墨盒或硒鼓并关闭打印机？</t>
        </is>
      </c>
      <c r="C2184" s="45" t="inlineStr">
        <is>
          <t>zh-CN</t>
        </is>
      </c>
      <c r="D2184" s="45" t="inlineStr">
        <is>
          <t>Printer</t>
        </is>
      </c>
      <c r="E2184" s="45" t="inlineStr">
        <is>
          <t>operation</t>
        </is>
      </c>
      <c r="F2184" s="45" t="inlineStr">
        <is>
          <t>development</t>
        </is>
      </c>
      <c r="G2184" s="45" t="inlineStr">
        <is>
          <t>printer-031-scene-0002</t>
        </is>
      </c>
      <c r="H2184" s="45" t="inlineStr">
        <is>
          <t>printer-031</t>
        </is>
      </c>
      <c r="I2184" s="59" t="inlineStr">
        <is>
          <t>26.0</t>
        </is>
      </c>
      <c r="J2184" s="59" t="inlineStr">
        <is>
          <t>69.733</t>
        </is>
      </c>
      <c r="K2184" s="45" t="inlineStr">
        <is>
          <t>items/printer-031-scene-0002/clip.mp4</t>
        </is>
      </c>
      <c r="L2184" s="45" t="inlineStr">
        <is>
          <t>items/printer-031-scene-0002/thumbnail.jpg</t>
        </is>
      </c>
      <c r="M2184" s="52" t="inlineStr">
        <is>
          <t>ASR: करें तो दोस्तों स्कैन करने के लिए सबसे पहले अपना कंप्यूटर है लैपटॉप ने अपना पिंटर का जो डाइवर वह इंस्टॉल करना जरूरी है अगर आप लोग इंस्टॉल करना नहीं जानते तो मैं इस वीडियो के नीचे रिस्ट्रिक्शन में लिंक दे दूंगा इसे पहले का वीडियो जो है उसको देखकर आप लोग इस पिंटर का डाइवर को फुल डाउनलोड करके भारत की इंस्टॉल कर सकते हैं तो डाउनलोड करके इंस्टॉल करने के बाद दोस्तों पीट आउट स्कैन वगैरह सबकुछ कर सकते हैं जैसे दोस्तों में यह जो है वाइटीशन वो जो लिखा है हमने वाटर बेज को हम अभी आप लोगों को पिंट करके हमारा हमारा पींटर से दिखाते हैं उसके बाद दोस्तों इसी को में आप लोगों को स्कैन भी करके दिखाने वालो जैसे दोस्तों देख सकते हमने पींट में एक बार क्लिक कर दिए और हमारा जो कंप्यूटर है वह अभी कंप्यूटर में आपको इस वीडियो को देखेंगे तो दूसरी वीडियो को देखने की जरूरती नहीं पड़ेगी तो आप लोगों को फोटो हो
OCR: Cut Malings Review Calibr (Body) View Tel me what you want to do. Paste E Copy A Format Painter .. AaBbCcDx AaBbCcD: AaBbCr AaBbCcC 1 Noemal AaB 1 No Sp AaBCe AoBbCcD Heading2 Title Subrie Im Pygeof I word Engutna Type here to search D 9 Match B1U-×{|A-*A-≡≡| AaBbCcD AaBbCcD AaBbC AaBbCcC lipboard 1 Normal 1 No Spac... Heading 1 Font Heading 2 Paragraph Styles Yt sanat Iº LINK IN DESCRIPTION File Home Insert Design Layout References Document1 - Word Mailings Tell me what you want to do Copy Calibn (Body) Aa- E·E 8 2 B I u .ab AaBCcDr AaBC AaBbCc t. AaBbCcE A Clipboard 1 No Spac.... 10 Subtitle 11 . S4 12 14 16 18 201 22 24 26 28 36 48 72 Tell me what you want to do. ECopy .y. A C ct AB c c AD alx x, x T No Spac_ Heading1 Heading2 Subeitle Subtle Em. Emphass Stytes oocarenr-word Info New Open Protect Document Protect Control what types of changes people can make to this document Properties Save Document Size Not saved yet Pages Save As Words Total Editing Time Print Inspect Document Tale 0 Minutes Before publishing this file be aware that it contains: Add a title Check for Tags Share Document properties and author's name Add a tag Issues Comments Add comments Export Related Dates Close Manage Document Last Modified Check in, check out, and recover unsaved changes. Created Today, 02:51 Manage There are no unsaved changes Last Printed Account Related People Options Author MANDIRA Add an euthor Last Modified By Net Lved yet Show All Properties Copiec Prin. Printer o Canon G2010 series Ready Printer Properties Settings Print All Pages The whole thing Pages: Print One Sided Collated 123 Portrait Onentation A4 21 cm 1 Page Per Sheet
VLM: Visual summary: A computer screen displays a Microsoft Word document with text, followed by a view of a Canon printer with paper emerging from its output tray.
视觉摘要: 电脑屏幕显示一个Microsoft Word文档，随后显示一台佳能打印机，纸张从其出纸口输出。
Visible product: Printer
Visible components: computer monitor; Microsoft Word interface; text in document; Canon printer; printer control panel; printer output tray; paper; keyboard; wall outlet
Visible actions: text being typed into document; printer printing paper
Visible states: document with text; printer in operation; paper being printed
Visual uncertainty: The exact model of the printer is not clearly visible. The text 'Yt sanat' is visible but its meaning is not clear from context.</t>
        </is>
      </c>
      <c r="N2184" s="45" t="inlineStr">
        <is>
          <t>14</t>
        </is>
      </c>
      <c r="O2184" s="45" t="inlineStr">
        <is>
          <t>0</t>
        </is>
      </c>
      <c r="P2184" s="59" t="str"/>
      <c r="Q2184" s="59" t="str"/>
      <c r="R2184" s="52" t="inlineStr">
        <is>
          <t>The scene shows a printer in operation and discusses installing drivers, not installing ink or toner cartridges or turning off the printer. No evidence of cartridge installation or shutdown is present.</t>
        </is>
      </c>
      <c r="S2184" s="52" t="inlineStr">
        <is>
          <t>VLM|ASR|OCR</t>
        </is>
      </c>
      <c r="T2184" s="52" t="inlineStr">
        <is>
          <t>low</t>
        </is>
      </c>
      <c r="U2184" s="52" t="inlineStr">
        <is>
          <t>The scene does not contain any visual or spoken evidence of installing ink or toner cartridges or turning off the printer.</t>
        </is>
      </c>
      <c r="V2184" s="45" t="inlineStr">
        <is>
          <t>R1</t>
        </is>
      </c>
      <c r="W2184" s="46" t="inlineStr">
        <is>
          <t>0</t>
        </is>
      </c>
      <c r="X2184" s="60" t="n"/>
      <c r="Y2184" s="60" t="n"/>
      <c r="Z2184" s="46" t="inlineStr">
        <is>
          <t>no</t>
        </is>
      </c>
      <c r="AA2184" s="54" t="inlineStr">
        <is>
          <t>全部6帧（t=26.0s–69.7s）均为电脑屏幕显示Word/Windows桌面，未出现打印机本体、控制面板或任何硬件操作画面。</t>
        </is>
      </c>
      <c r="AB2184" s="54" t="n"/>
      <c r="AC2184" s="46" t="inlineStr">
        <is>
          <t>completed</t>
        </is>
      </c>
      <c r="AD2184" s="46" t="inlineStr">
        <is>
          <t>2026-07-28T02:12:44+08:00</t>
        </is>
      </c>
      <c r="AE2184" s="47">
        <f>IF(AC2184&lt;&gt;"completed","",IF(W2184=O2184,"no","yes"))</f>
        <v/>
      </c>
      <c r="AF2184" s="47">
        <f>IF(AC2184&lt;&gt;"completed","",IF(AND(X2184=P2184,Y2184=Q2184),"no","yes"))</f>
        <v/>
      </c>
      <c r="AG2184" s="47">
        <f>IF(AC2184&lt;&gt;"completed","待复核",IF(OR(W2184="",Z2184="",AA2184="",AD2184=""),"缺少必填项",IF(AND(OR(AE2184="yes",AF2184="yes"),AB2184=""),"修正原因缺失",IF(OR(W2184=0,W2184=1),IF(AND(X2184="",Y2184=""),"通过","0/1级时间应留空"),IF(AND(OR(W2184=2,W2184=3),X2184&lt;&gt;"",Y2184&lt;&gt;"",X2184&gt;=I2184,Y2184&lt;=J2184,Y2184&gt;X2184),"通过","2/3级时间无效")))))</f>
        <v/>
      </c>
    </row>
    <row r="2185">
      <c r="A2185" s="45" t="inlineStr">
        <is>
          <t>VQ-053</t>
        </is>
      </c>
      <c r="B2185" s="52" t="inlineStr">
        <is>
          <t>怎样安装墨盒或硒鼓并关闭打印机？</t>
        </is>
      </c>
      <c r="C2185" s="45" t="inlineStr">
        <is>
          <t>zh-CN</t>
        </is>
      </c>
      <c r="D2185" s="45" t="inlineStr">
        <is>
          <t>Printer</t>
        </is>
      </c>
      <c r="E2185" s="45" t="inlineStr">
        <is>
          <t>operation</t>
        </is>
      </c>
      <c r="F2185" s="45" t="inlineStr">
        <is>
          <t>development</t>
        </is>
      </c>
      <c r="G2185" s="45" t="inlineStr">
        <is>
          <t>printer-006-scene-0019</t>
        </is>
      </c>
      <c r="H2185" s="45" t="inlineStr">
        <is>
          <t>printer-006</t>
        </is>
      </c>
      <c r="I2185" s="59" t="inlineStr">
        <is>
          <t>109.323</t>
        </is>
      </c>
      <c r="J2185" s="59" t="inlineStr">
        <is>
          <t>113.661</t>
        </is>
      </c>
      <c r="K2185" s="45" t="inlineStr">
        <is>
          <t>items/printer-006-scene-0019/clip.mp4</t>
        </is>
      </c>
      <c r="L2185" s="45" t="inlineStr">
        <is>
          <t>items/printer-006-scene-0019/thumbnail.jpg</t>
        </is>
      </c>
      <c r="M2185" s="52" t="inlineStr">
        <is>
          <t>ASR: Feito essa limpeza, vamos colocar o cartucho novamente na impressora e ver se o procedimento funcionou. Pisto que o LED indicador de falha da impressora parou de piscar, a sua impressora está pronta para realizar a impressão.
VLM: Visual summary: A person wearing black gloves holds a small, rectangular printer cartridge with a pink top and visible copper-colored electrical contacts.
视觉摘要: 一个人戴着黑色手套，手持一个带有粉色顶部和可见铜色电触点的小型矩形打印机墨盒。
Visible product: Printer cartridge
Visible components: black gloves; printer cartridge; pink top; copper-colored electrical contacts; white label
Visible actions: holding; presenting</t>
        </is>
      </c>
      <c r="N2185" s="45" t="inlineStr">
        <is>
          <t>15</t>
        </is>
      </c>
      <c r="O2185" s="45" t="inlineStr">
        <is>
          <t>1</t>
        </is>
      </c>
      <c r="P2185" s="59" t="str"/>
      <c r="Q2185" s="59" t="str"/>
      <c r="R2185" s="52" t="inlineStr">
        <is>
          <t>The scene shows a printer cartridge being held, but no installation action or printer shutdown is visible or mentioned. The ASR discusses verifying printer status after cleaning, not installing or shutting down.</t>
        </is>
      </c>
      <c r="S2185" s="52" t="inlineStr">
        <is>
          <t>VLM|ASR</t>
        </is>
      </c>
      <c r="T2185" s="52" t="inlineStr">
        <is>
          <t>low</t>
        </is>
      </c>
      <c r="U2185" s="52" t="inlineStr">
        <is>
          <t>No evidence of installation or shutdown action; only cartridge presentation and post-cleaning verification are described.</t>
        </is>
      </c>
      <c r="V2185" s="45" t="inlineStr">
        <is>
          <t>R1</t>
        </is>
      </c>
      <c r="W2185" s="46" t="inlineStr">
        <is>
          <t>1</t>
        </is>
      </c>
      <c r="X2185" s="60" t="n"/>
      <c r="Y2185" s="60" t="n"/>
      <c r="Z2185" s="46" t="inlineStr">
        <is>
          <t>no</t>
        </is>
      </c>
      <c r="AA2185" s="54" t="inlineStr">
        <is>
          <t>画面仅展示手持墨盒，未展示将其装入打印机或关闭打印机的动作。</t>
        </is>
      </c>
      <c r="AB2185" s="54" t="n"/>
      <c r="AC2185" s="46" t="inlineStr">
        <is>
          <t>completed</t>
        </is>
      </c>
      <c r="AD2185" s="46" t="inlineStr">
        <is>
          <t>2026-07-28T02:12:44+08:00</t>
        </is>
      </c>
      <c r="AE2185" s="47">
        <f>IF(AC2185&lt;&gt;"completed","",IF(W2185=O2185,"no","yes"))</f>
        <v/>
      </c>
      <c r="AF2185" s="47">
        <f>IF(AC2185&lt;&gt;"completed","",IF(AND(X2185=P2185,Y2185=Q2185),"no","yes"))</f>
        <v/>
      </c>
      <c r="AG2185" s="47">
        <f>IF(AC2185&lt;&gt;"completed","待复核",IF(OR(W2185="",Z2185="",AA2185="",AD2185=""),"缺少必填项",IF(AND(OR(AE2185="yes",AF2185="yes"),AB2185=""),"修正原因缺失",IF(OR(W2185=0,W2185=1),IF(AND(X2185="",Y2185=""),"通过","0/1级时间应留空"),IF(AND(OR(W2185=2,W2185=3),X2185&lt;&gt;"",Y2185&lt;&gt;"",X2185&gt;=I2185,Y2185&lt;=J2185,Y2185&gt;X2185),"通过","2/3级时间无效")))))</f>
        <v/>
      </c>
    </row>
    <row r="2186">
      <c r="A2186" s="45" t="inlineStr">
        <is>
          <t>VQ-053</t>
        </is>
      </c>
      <c r="B2186" s="52" t="inlineStr">
        <is>
          <t>怎样安装墨盒或硒鼓并关闭打印机？</t>
        </is>
      </c>
      <c r="C2186" s="45" t="inlineStr">
        <is>
          <t>zh-CN</t>
        </is>
      </c>
      <c r="D2186" s="45" t="inlineStr">
        <is>
          <t>Printer</t>
        </is>
      </c>
      <c r="E2186" s="45" t="inlineStr">
        <is>
          <t>operation</t>
        </is>
      </c>
      <c r="F2186" s="45" t="inlineStr">
        <is>
          <t>development</t>
        </is>
      </c>
      <c r="G2186" s="45" t="inlineStr">
        <is>
          <t>printer-033-scene-0004</t>
        </is>
      </c>
      <c r="H2186" s="45" t="inlineStr">
        <is>
          <t>printer-033</t>
        </is>
      </c>
      <c r="I2186" s="59" t="inlineStr">
        <is>
          <t>99.983</t>
        </is>
      </c>
      <c r="J2186" s="59" t="inlineStr">
        <is>
          <t>117.083</t>
        </is>
      </c>
      <c r="K2186" s="45" t="inlineStr">
        <is>
          <t>items/printer-033-scene-0004/clip.mp4</t>
        </is>
      </c>
      <c r="L2186" s="45" t="inlineStr">
        <is>
          <t>items/printer-033-scene-0004/thumbnail.jpg</t>
        </is>
      </c>
      <c r="M2186" s="52" t="inlineStr">
        <is>
          <t>ASR: ट्रेड कर लेते पैपर ट्रेड को तो मैं पैपर ट्रेड को डिस्मेंडल कर लिया और जो इसका जो सारा पार्ट से वह भी प्राप्ति ए हैं और यह प्रॉब्लम की आ रही है ओबे में बताऊंगा दिड़े दिड़े अब वीडियो को पूरा देखते को स्किप मत करो ठीक है है तो जब भी यह प्रॉब्लम आ जाए तब हम को क्या करना चाहिए यह जो पेपर ट्रेड
VLM: Visual summary: Disassembled printer components are spread out on a wooden floor, with tools and screws visible.
视觉摘要: 打印机的拆解部件散落在木地板上，旁边有工具和螺丝。
Visible product: Printer
Visible components: printer chassis; print head; gears; screws; screwdriver; plastic housing pieces; wheel; cleaning wipe package
Visible states: printer is disassembled; components are scattered
Visual uncertainty: The specific model or brand of the printer is not visible. The exact purpose of the disassembly is not shown.</t>
        </is>
      </c>
      <c r="N2186" s="45" t="inlineStr">
        <is>
          <t>16</t>
        </is>
      </c>
      <c r="O2186" s="45" t="inlineStr">
        <is>
          <t>0</t>
        </is>
      </c>
      <c r="P2186" s="59" t="str"/>
      <c r="Q2186" s="59" t="str"/>
      <c r="R2186" s="52" t="inlineStr">
        <is>
          <t>场景显示打印机被拆解，部件散落，未展示安装墨盒/硒鼓或关闭打印机的操作。</t>
        </is>
      </c>
      <c r="S2186" s="52" t="inlineStr">
        <is>
          <t>VLM</t>
        </is>
      </c>
      <c r="T2186" s="52" t="inlineStr">
        <is>
          <t>low</t>
        </is>
      </c>
      <c r="U2186" s="52" t="inlineStr">
        <is>
          <t>无任何证据显示安装墨盒/硒鼓或关闭打印机的动作或步骤。</t>
        </is>
      </c>
      <c r="V2186" s="45" t="inlineStr">
        <is>
          <t>R1</t>
        </is>
      </c>
      <c r="W2186" s="46" t="inlineStr">
        <is>
          <t>0</t>
        </is>
      </c>
      <c r="X2186" s="60" t="n"/>
      <c r="Y2186" s="60" t="n"/>
      <c r="Z2186" s="46" t="inlineStr">
        <is>
          <t>no</t>
        </is>
      </c>
      <c r="AA2186" s="54" t="inlineStr">
        <is>
          <t>全6帧（t=100.0s–117.1s）为打印机深度拆解后散落在桌面上的零部件静态画面，齿轮、滚轮、塑料件、电路板等杂乱摆放，无任何操作演示。</t>
        </is>
      </c>
      <c r="AB2186" s="54" t="n"/>
      <c r="AC2186" s="46" t="inlineStr">
        <is>
          <t>completed</t>
        </is>
      </c>
      <c r="AD2186" s="46" t="inlineStr">
        <is>
          <t>2026-07-28T02:12:44+08:00</t>
        </is>
      </c>
      <c r="AE2186" s="47">
        <f>IF(AC2186&lt;&gt;"completed","",IF(W2186=O2186,"no","yes"))</f>
        <v/>
      </c>
      <c r="AF2186" s="47">
        <f>IF(AC2186&lt;&gt;"completed","",IF(AND(X2186=P2186,Y2186=Q2186),"no","yes"))</f>
        <v/>
      </c>
      <c r="AG2186" s="47">
        <f>IF(AC2186&lt;&gt;"completed","待复核",IF(OR(W2186="",Z2186="",AA2186="",AD2186=""),"缺少必填项",IF(AND(OR(AE2186="yes",AF2186="yes"),AB2186=""),"修正原因缺失",IF(OR(W2186=0,W2186=1),IF(AND(X2186="",Y2186=""),"通过","0/1级时间应留空"),IF(AND(OR(W2186=2,W2186=3),X2186&lt;&gt;"",Y2186&lt;&gt;"",X2186&gt;=I2186,Y2186&lt;=J2186,Y2186&gt;X2186),"通过","2/3级时间无效")))))</f>
        <v/>
      </c>
    </row>
    <row r="2187">
      <c r="A2187" s="45" t="inlineStr">
        <is>
          <t>VQ-053</t>
        </is>
      </c>
      <c r="B2187" s="52" t="inlineStr">
        <is>
          <t>怎样安装墨盒或硒鼓并关闭打印机？</t>
        </is>
      </c>
      <c r="C2187" s="45" t="inlineStr">
        <is>
          <t>zh-CN</t>
        </is>
      </c>
      <c r="D2187" s="45" t="inlineStr">
        <is>
          <t>Printer</t>
        </is>
      </c>
      <c r="E2187" s="45" t="inlineStr">
        <is>
          <t>operation</t>
        </is>
      </c>
      <c r="F2187" s="45" t="inlineStr">
        <is>
          <t>development</t>
        </is>
      </c>
      <c r="G2187" s="45" t="inlineStr">
        <is>
          <t>printer-032-scene-0001</t>
        </is>
      </c>
      <c r="H2187" s="45" t="inlineStr">
        <is>
          <t>printer-032</t>
        </is>
      </c>
      <c r="I2187" s="59" t="inlineStr">
        <is>
          <t>0.0</t>
        </is>
      </c>
      <c r="J2187" s="59" t="inlineStr">
        <is>
          <t>348.79</t>
        </is>
      </c>
      <c r="K2187" s="45" t="inlineStr">
        <is>
          <t>items/printer-032-scene-0001/clip.mp4</t>
        </is>
      </c>
      <c r="L2187" s="45" t="inlineStr">
        <is>
          <t>items/printer-032-scene-0001/thumbnail.jpg</t>
        </is>
      </c>
      <c r="M2187" s="52" t="inlineStr">
        <is>
          <t>ASR: Hello everyone! This is Mike at welcome back to my channel! Na-encounter nyo na ba ang problemang ito sa inyong Canon G2010 printer? Ano ba ang ibig sabihin nito? Pag hindi na kayo makapag-print dahil na-encounter nyo ang ganitong error message sa inyong Canon printer ang ibig sabihin nito ay napuno na ang waste ink pad ng ating printer at kailangan na itong dalhin sa service center para linisin at palitan ang waste ink pad at para i-reset ang waste ink pad counter. Sa episode na ito tuturuan ko kayo kung paano i-reset ang waste ink pad counter ng mga kanin printer. Bago tayo magsimula kung hindi ka pa nakakapag-subscribe sa channel na ito huwag mong kalilimutan mag-subscribe at i-click ang bell button para ma-notify ka kung meron tayong mga bagong video tulad nito. Bago po natin ito simulan, shoutout muna kila Kim Tolentino at shoutout din po kay Itsmi Alane Sila po ang mga solid subscriber po natin na walang sawang sumusuporta sa atin Maraming salamat po Mayroon po tayong dalawang paraan para i-reset ang waste ink pad counter ng mga Canon printer Ang isang paraan ay ginagamitan ng service tool program or yung tinatawag na resetter Ang isang paraan naman ay hindi na ginagamitan ng service tool program or resetter Ang paraan na gagawin natin ay ang pag-reset na hindi ginagamitan ng service tool program E re-reset natin ang Canon printer sa service mode gamit ang mga buttons nito Simula na natin Una turn off muna natin ang printer Then maglagay tayo ng kahit tatlong papel any size Then press hold the power button at huwag muna ito bibitawan Habang naka-press hold ang power button, pindutin natin ang stop button ng limang beses 1, 2, 3, 4, 5 Then mapapansin po natin na nagbiblink ang power LED indicator Hintayin lang po natin na huminto ang pag-blink at mag-steady ang light indicator Kapag naka steady na ang LED indicator ng power button press natin ang stop button ng limang beses Then press power button Then mapapansin po ulit natin na nagbiblink ang power LED indicator Hintayin lang po natin na huminto ang pagbiblink at magsteady ang light indicator Mapapansin din po natin na kukuha ito ng papel at magpiprint After niya mag print at naka steady na ang LED indicator ng power button e press natin ulit ang power button Hintayin lang po natin ito hanggang sa mag off ang printer Kapag nag turn off na ang printer press natin ang power button para mag turn on Ayan mapapansin po natin na wala na ang error code sa monitor at hindi na din nagbiblink ang orange LED indicator Ibig po sabihin okay na at successful na natin na reset ang counter ng printer Pwede na po natin ulit ito gamitin Take note lang po na sa susunod na kailanganin nito ulit e-reset mas magandang linisi na ang waste ink pad nito upang hindi umapaw ang ink sa loob ng printer Kung sakaling hindi po gumana sa inyo ang method na ito, maaaring iba ang firmware version ng inyong printer printer. Pwede po tayong gumamit ng service tool software para ma-reset po natin ito. Ayan, ganun lang po kadali kung paano i-reset ang waste ink pad counter nag mga Canon printer. Sana may natutunan po kayo sa episode na ito. Kung nakatulong sayo ang episode na ito at hindi ka pa nakakapag-subscribe sa channel na ito huwag mong kalilimutan mag-subscribe at i-click ang bell button para ma-notify ka kung meron tayong mga bagong video tulad nito. Kung gusto Gusto nyo po maging updated sa mga video at tips at tricks ng channel na ito huwag nyo po kakalimutan e follow ang Facebook page na Mike Best Tech Talk para updated po kayo sa lahat na i-upload namin. Don't forget to like and share. Salamat sa panunod, kita kit sa susunod na video, paalam!
OCR: Canon G2010 series - USB007 Support Code : 5B00 A printer error has occurred See the manual and contact the service center. Because the ink may leak out, do not tilt the printer when moving it User's Manual Cancel Printing G2010 81 P FULL WASTE INK PAD RESET HOW RESET WASTE INK PAD COUNTER CANON G2010 Michael Besoyo MicBes TechTalk YouTube SUBSCRIBED MICBES Tutorials Kim Tolentino Vlog · 11 hours ago marami akong natutunan sa mga contents mo lods... pa shoutout po E its me alannie · 10 hours ago Pa shout out po TWO WAYS ON HOW TO RESET CANON WASTE INK PAD COUNTER USING 2 WITHOUT USING SERVICE TOOL PROGRAM (SERVICE MODE) PDIMA Black PDMA FINE Stop PIXM 86 PIXMA A IXMA KMA 8 XMA cop PIXN + PIXP PIXA □ Start This method depends on the firmware version of your canon printer. If this method doesn't work, you can try using a service tool program to reset the waste ink pad counter. michael be MICBES Tu FREE COMPUTER TUTORIALS TIPS &amp; TRICKS follow us on facebook COMPUTER TUTORIALS CYTORIALS
VLM: Visual summary: An animated character stands in a room with a Canon G2010 printer displayed, with text overlay explaining how to reset the waste ink pad counter.
视觉摘要: 一个动画角色站在一个房间里，旁边显示着一台佳能G2010打印机，屏幕上显示如何重置废墨垫计数器。
Visible product: Printer
Visible components: Canon G2010 printer; animated character; power button; display screen; stop button; ink cartridge slots; text overlay
Visible actions: animated character standing; animated character gesturing
Visible states: printer powered on (indicated by green light); text overlay visible</t>
        </is>
      </c>
      <c r="N2187" s="45" t="inlineStr">
        <is>
          <t>17</t>
        </is>
      </c>
      <c r="O2187" s="45" t="inlineStr">
        <is>
          <t>0</t>
        </is>
      </c>
      <c r="P2187" s="59" t="str"/>
      <c r="Q2187" s="59" t="str"/>
      <c r="R2187" s="52" t="inlineStr">
        <is>
          <t>The video discusses resetting the waste ink pad counter on a Canon G2010 printer, not installing ink cartridges or turning off the printer. No evidence of cartridge installation or printer shutdown is present.</t>
        </is>
      </c>
      <c r="S2187" s="52" t="inlineStr">
        <is>
          <t>VLM|ASR|OCR</t>
        </is>
      </c>
      <c r="T2187" s="52" t="inlineStr">
        <is>
          <t>low</t>
        </is>
      </c>
      <c r="U2187" s="52" t="inlineStr">
        <is>
          <t>The entire scene is focused on resetting a printer error, with no mention or visual depiction of installing ink cartridges or shutting down the printer.</t>
        </is>
      </c>
      <c r="V2187" s="45" t="inlineStr">
        <is>
          <t>R1</t>
        </is>
      </c>
      <c r="W2187" s="46" t="inlineStr">
        <is>
          <t>0</t>
        </is>
      </c>
      <c r="X2187" s="60" t="n"/>
      <c r="Y2187" s="60" t="n"/>
      <c r="Z2187" s="46" t="inlineStr">
        <is>
          <t>no</t>
        </is>
      </c>
      <c r="AA2187" s="54" t="inlineStr">
        <is>
          <t>联系表未见墨盒/硒鼓安装或关闭打印机的动作。</t>
        </is>
      </c>
      <c r="AB2187" s="54" t="n"/>
      <c r="AC2187" s="46" t="inlineStr">
        <is>
          <t>completed</t>
        </is>
      </c>
      <c r="AD2187" s="46" t="inlineStr">
        <is>
          <t>2026-07-28T02:12:44+08:00</t>
        </is>
      </c>
      <c r="AE2187" s="47">
        <f>IF(AC2187&lt;&gt;"completed","",IF(W2187=O2187,"no","yes"))</f>
        <v/>
      </c>
      <c r="AF2187" s="47">
        <f>IF(AC2187&lt;&gt;"completed","",IF(AND(X2187=P2187,Y2187=Q2187),"no","yes"))</f>
        <v/>
      </c>
      <c r="AG2187" s="47">
        <f>IF(AC2187&lt;&gt;"completed","待复核",IF(OR(W2187="",Z2187="",AA2187="",AD2187=""),"缺少必填项",IF(AND(OR(AE2187="yes",AF2187="yes"),AB2187=""),"修正原因缺失",IF(OR(W2187=0,W2187=1),IF(AND(X2187="",Y2187=""),"通过","0/1级时间应留空"),IF(AND(OR(W2187=2,W2187=3),X2187&lt;&gt;"",Y2187&lt;&gt;"",X2187&gt;=I2187,Y2187&lt;=J2187,Y2187&gt;X2187),"通过","2/3级时间无效")))))</f>
        <v/>
      </c>
    </row>
    <row r="2188">
      <c r="A2188" s="45" t="inlineStr">
        <is>
          <t>VQ-053</t>
        </is>
      </c>
      <c r="B2188" s="52" t="inlineStr">
        <is>
          <t>怎样安装墨盒或硒鼓并关闭打印机？</t>
        </is>
      </c>
      <c r="C2188" s="45" t="inlineStr">
        <is>
          <t>zh-CN</t>
        </is>
      </c>
      <c r="D2188" s="45" t="inlineStr">
        <is>
          <t>Printer</t>
        </is>
      </c>
      <c r="E2188" s="45" t="inlineStr">
        <is>
          <t>operation</t>
        </is>
      </c>
      <c r="F2188" s="45" t="inlineStr">
        <is>
          <t>development</t>
        </is>
      </c>
      <c r="G2188" s="45" t="inlineStr">
        <is>
          <t>printer-014-scene-0006</t>
        </is>
      </c>
      <c r="H2188" s="45" t="inlineStr">
        <is>
          <t>printer-014</t>
        </is>
      </c>
      <c r="I2188" s="59" t="inlineStr">
        <is>
          <t>151.267</t>
        </is>
      </c>
      <c r="J2188" s="59" t="inlineStr">
        <is>
          <t>277.367</t>
        </is>
      </c>
      <c r="K2188" s="45" t="inlineStr">
        <is>
          <t>items/printer-014-scene-0006/clip.mp4</t>
        </is>
      </c>
      <c r="L2188" s="45" t="inlineStr">
        <is>
          <t>items/printer-014-scene-0006/thumbnail.jpg</t>
        </is>
      </c>
      <c r="M2188" s="52" t="inlineStr">
        <is>
          <t>ASR: तरफ प्रेस करना जैसे आप प्रेस करेंगे तो आपका यह फ्री हो जाएगा लोग खुल जाएगा कि यहां से इसको प्रेस करना है दिया वीडियो कनेक्टर अलगेट केवल क्वेश्चन दानर्क यहां से इसको आपको प्रेस करना नीचे की तरफ कॉली कॉलीski कोटेस्ट में बाहर निकाल लिए है और ऐसी आपको जो है कलर वाली को भी कॉल को नीचे की तरफ प्रेस करेंगे आपको बिल्कुल चुना नहीं है इस को वापिस बंद कर देंगे ठीक है उसके बाद यह अब मैं रिपोर्ट को आपके सामने दिखाता हूं यहां पर जो क्वालिट जैसा इसके जो एयर फेस जो आई कलर वाली है यहां पर आपको जिससे मिटिंग होता है प्रिंट हैड जो है यहां पर आप इसको हाथ को टच नहीं करेंगे इसे टच नहीं करें साइड में जो है सेंसर है उसको भी आप टच नहीं करेंगे ठीक है यह वाले को भी आप टच नहीं करना है इसमें नहीं तो आपका जो है अर्थियों एक खराब हो जाएगा और आपके जो प्रेंटर बिल्कुल भी काम नहीं करेगा है फिर आपको यह नए प्रिंटर हैड मंगाना पड़ाएगा प्रिंट कांटीज महानी पड़ेगी और आपको जो है कोई सर्विस सेंटर ले जाकर करके आपको कराना पड़ेगा उस इनको छूने से बचना है कि ठीक है इसको छूने से बचने के लिए आपको क्या करना है और कैसे करना है यहां से इसको आपको कटिंग करना है ठीक है यह आपको ज्वाइंट दिखा दे रहा है यहां चार्ज कर सकते हैं बाद में भी आप चार्ज कर सकते हैं जो ऊपर यह दिखाई दे रहा हो इंसाइड यहां से
OCR: SUBSCRIBE NOW 5086551098130475 SO6S078D1S •• ese
VLM: Visual summary: A hand is shown interacting with printer ink cartridges and a printer component, with a 'Subscribe Now' banner and a thumbs-up icon visible.
视觉摘要: 一只手正在与打印机墨盒和打印机部件进行互动，画面中可见“立即订阅”横幅和点赞图标。
Visible product: Printer
Visible components: ink cartridges; printer internal mechanism; thumbs-up icon; subscribe banner
Visible actions: pointing at a component; holding a printer part</t>
        </is>
      </c>
      <c r="N2188" s="45" t="inlineStr">
        <is>
          <t>18</t>
        </is>
      </c>
      <c r="O2188" s="45" t="inlineStr">
        <is>
          <t>1</t>
        </is>
      </c>
      <c r="P2188" s="59" t="str"/>
      <c r="Q2188" s="59" t="str"/>
      <c r="R2188" s="52" t="inlineStr">
        <is>
          <t>The video shows interaction with ink cartridges and printer components, including warnings not to touch sensitive parts, but does not show the step of closing the printer after installation.</t>
        </is>
      </c>
      <c r="S2188" s="52" t="inlineStr">
        <is>
          <t>VLM|ASR</t>
        </is>
      </c>
      <c r="T2188" s="52" t="inlineStr">
        <is>
          <t>low</t>
        </is>
      </c>
      <c r="U2188" s="52" t="inlineStr">
        <is>
          <t>No evidence of closing the printer after installation is visible or audible.</t>
        </is>
      </c>
      <c r="V2188" s="45" t="inlineStr">
        <is>
          <t>R1</t>
        </is>
      </c>
      <c r="W2188" s="46" t="n">
        <v>1</v>
      </c>
      <c r="X2188" s="60" t="n"/>
      <c r="Y2188" s="60" t="n"/>
      <c r="Z2188" s="46" t="inlineStr">
        <is>
          <t>no</t>
        </is>
      </c>
      <c r="AA2188" s="54" t="inlineStr">
        <is>
          <t>全部6帧（t=151.3s–277.4s）近距离展示打印机墨盒舱内部，可见手按压并取出墨盒，属于墨盒更换/维护操作；未见进纸托盘、控制面板或卡纸处理画面。</t>
        </is>
      </c>
      <c r="AB2188" s="54" t="inlineStr">
        <is>
          <t>AI=1→R1=2；时间按实际证据片段重定位 | 第三轮仲裁修正：R1原记录 等级=2 时间=[151.267,277.367] 泄漏=no → 仲裁 等级=1 时间=[None,None] 泄漏=no。理由：画面主要展示从墨盒舱中取出墨盒，未展示将墨盒装入打印机或关闭打印机的操作，采纳复核方1级意见。</t>
        </is>
      </c>
      <c r="AC2188" s="46" t="inlineStr">
        <is>
          <t>completed</t>
        </is>
      </c>
      <c r="AD2188" s="46" t="inlineStr">
        <is>
          <t>2026-07-28T20:35:21+08:00</t>
        </is>
      </c>
      <c r="AE2188" s="47">
        <f>IF(AC2188&lt;&gt;"completed","",IF(W2188=O2188,"no","yes"))</f>
        <v/>
      </c>
      <c r="AF2188" s="47">
        <f>IF(AC2188&lt;&gt;"completed","",IF(AND(X2188=P2188,Y2188=Q2188),"no","yes"))</f>
        <v/>
      </c>
      <c r="AG2188" s="47">
        <f>IF(AC2188&lt;&gt;"completed","待复核",IF(OR(W2188="",Z2188="",AA2188="",AD2188=""),"缺少必填项",IF(AND(OR(AE2188="yes",AF2188="yes"),AB2188=""),"修正原因缺失",IF(OR(W2188=0,W2188=1),IF(AND(X2188="",Y2188=""),"通过","0/1级时间应留空"),IF(AND(OR(W2188=2,W2188=3),X2188&lt;&gt;"",Y2188&lt;&gt;"",X2188&gt;=I2188,Y2188&lt;=J2188,Y2188&gt;X2188),"通过","2/3级时间无效")))))</f>
        <v/>
      </c>
    </row>
    <row r="2189">
      <c r="A2189" s="45" t="inlineStr">
        <is>
          <t>VQ-053</t>
        </is>
      </c>
      <c r="B2189" s="52" t="inlineStr">
        <is>
          <t>怎样安装墨盒或硒鼓并关闭打印机？</t>
        </is>
      </c>
      <c r="C2189" s="45" t="inlineStr">
        <is>
          <t>zh-CN</t>
        </is>
      </c>
      <c r="D2189" s="45" t="inlineStr">
        <is>
          <t>Printer</t>
        </is>
      </c>
      <c r="E2189" s="45" t="inlineStr">
        <is>
          <t>operation</t>
        </is>
      </c>
      <c r="F2189" s="45" t="inlineStr">
        <is>
          <t>development</t>
        </is>
      </c>
      <c r="G2189" s="45" t="inlineStr">
        <is>
          <t>printer-020-scene-0001</t>
        </is>
      </c>
      <c r="H2189" s="45" t="inlineStr">
        <is>
          <t>printer-020</t>
        </is>
      </c>
      <c r="I2189" s="59" t="inlineStr">
        <is>
          <t>0.0</t>
        </is>
      </c>
      <c r="J2189" s="59" t="inlineStr">
        <is>
          <t>5.172</t>
        </is>
      </c>
      <c r="K2189" s="45" t="inlineStr">
        <is>
          <t>items/printer-020-scene-0001/clip.mp4</t>
        </is>
      </c>
      <c r="L2189" s="45" t="inlineStr">
        <is>
          <t>items/printer-020-scene-0001/thumbnail.jpg</t>
        </is>
      </c>
      <c r="M2189" s="52" t="inlineStr">
        <is>
          <t>OCR: @yelnats G2000 Resetting Canon Error 5B00 Subscribe Stop Black Start Switch off the printer Color
VLM: Visual summary: A close-up of a Canon G2000 printer's front panel, showing the model name, a power button, and a green power indicator light. Text overlays describe resetting the printer for Error 5B00, and a 'Subscribe' button is visible.
视觉摘要: 佳能G2000打印机正面特写，显示型号名称、电源按钮和绿色电源指示灯。文字叠加层说明重置打印机以解决错误5B00，且可见“订阅”按钮。
Visible product: Printer
Visible components: Canon G2000; power button; green power indicator light; text overlay; Subscribe button
Visible actions: A cursor icon hovers over the 'Subscribe' button
Visible states: Green power indicator light is illuminated; Text overlay is displayed</t>
        </is>
      </c>
      <c r="N2189" s="45" t="inlineStr">
        <is>
          <t>19</t>
        </is>
      </c>
      <c r="O2189" s="45" t="inlineStr">
        <is>
          <t>0</t>
        </is>
      </c>
      <c r="P2189" s="59" t="str"/>
      <c r="Q2189" s="59" t="str"/>
      <c r="R2189" s="52" t="inlineStr">
        <is>
          <t>The scene shows a printer's front panel with error reset instructions, not installation of toner or ink cartridges, nor any action to turn off the printer.</t>
        </is>
      </c>
      <c r="S2189" s="52" t="inlineStr">
        <is>
          <t>VLM</t>
        </is>
      </c>
      <c r="T2189" s="52" t="inlineStr">
        <is>
          <t>low</t>
        </is>
      </c>
      <c r="U2189" s="52" t="inlineStr">
        <is>
          <t>No evidence of installing ink or toner cartridges or turning off the printer is present.</t>
        </is>
      </c>
      <c r="V2189" s="45" t="inlineStr">
        <is>
          <t>R1</t>
        </is>
      </c>
      <c r="W2189" s="46" t="inlineStr">
        <is>
          <t>0</t>
        </is>
      </c>
      <c r="X2189" s="60" t="n"/>
      <c r="Y2189" s="60" t="n"/>
      <c r="Z2189" s="46" t="inlineStr">
        <is>
          <t>no</t>
        </is>
      </c>
      <c r="AA2189" s="54" t="inlineStr">
        <is>
          <t>全部6帧（t=0.0s–5.2s）均为Canon G2000打印机前面板特写，带'Resetting Canon G2000 Error 5B00'文字叠加层和绿色电源灯亮起，未展示任何墨盒/硒鼓安装或关闭打印机的动作。</t>
        </is>
      </c>
      <c r="AB2189" s="54" t="n"/>
      <c r="AC2189" s="46" t="inlineStr">
        <is>
          <t>completed</t>
        </is>
      </c>
      <c r="AD2189" s="46" t="inlineStr">
        <is>
          <t>2026-07-28T02:12:44+08:00</t>
        </is>
      </c>
      <c r="AE2189" s="47">
        <f>IF(AC2189&lt;&gt;"completed","",IF(W2189=O2189,"no","yes"))</f>
        <v/>
      </c>
      <c r="AF2189" s="47">
        <f>IF(AC2189&lt;&gt;"completed","",IF(AND(X2189=P2189,Y2189=Q2189),"no","yes"))</f>
        <v/>
      </c>
      <c r="AG2189" s="47">
        <f>IF(AC2189&lt;&gt;"completed","待复核",IF(OR(W2189="",Z2189="",AA2189="",AD2189=""),"缺少必填项",IF(AND(OR(AE2189="yes",AF2189="yes"),AB2189=""),"修正原因缺失",IF(OR(W2189=0,W2189=1),IF(AND(X2189="",Y2189=""),"通过","0/1级时间应留空"),IF(AND(OR(W2189=2,W2189=3),X2189&lt;&gt;"",Y2189&lt;&gt;"",X2189&gt;=I2189,Y2189&lt;=J2189,Y2189&gt;X2189),"通过","2/3级时间无效")))))</f>
        <v/>
      </c>
    </row>
    <row r="2190">
      <c r="A2190" s="45" t="inlineStr">
        <is>
          <t>VQ-053</t>
        </is>
      </c>
      <c r="B2190" s="52" t="inlineStr">
        <is>
          <t>怎样安装墨盒或硒鼓并关闭打印机？</t>
        </is>
      </c>
      <c r="C2190" s="45" t="inlineStr">
        <is>
          <t>zh-CN</t>
        </is>
      </c>
      <c r="D2190" s="45" t="inlineStr">
        <is>
          <t>Printer</t>
        </is>
      </c>
      <c r="E2190" s="45" t="inlineStr">
        <is>
          <t>operation</t>
        </is>
      </c>
      <c r="F2190" s="45" t="inlineStr">
        <is>
          <t>development</t>
        </is>
      </c>
      <c r="G2190" s="45" t="inlineStr">
        <is>
          <t>printer-017-scene-0001</t>
        </is>
      </c>
      <c r="H2190" s="45" t="inlineStr">
        <is>
          <t>printer-017</t>
        </is>
      </c>
      <c r="I2190" s="59" t="inlineStr">
        <is>
          <t>0.0</t>
        </is>
      </c>
      <c r="J2190" s="59" t="inlineStr">
        <is>
          <t>5.0</t>
        </is>
      </c>
      <c r="K2190" s="45" t="inlineStr">
        <is>
          <t>items/printer-017-scene-0001/clip.mp4</t>
        </is>
      </c>
      <c r="L2190" s="45" t="inlineStr">
        <is>
          <t>items/printer-017-scene-0001/thumbnail.jpg</t>
        </is>
      </c>
      <c r="M2190" s="52" t="inlineStr">
        <is>
          <t>OCR: Atdoorstep nllno 5 orv|oo0 How Fix a Paper Jam in to Your Printer: A Step-by- Step Guide Don't let a paper jam derail your productivity. This guide provides a clear, step-by-step approach to resolve common printer paper jams quickly and efficiently, ensuring your printer is back up and running in no time.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VLM: Visual summary: A man in a plaid shirt is leaning over a printer, looking intently at its output tray. The image is overlaid with text promoting a guide on fixing paper jams.
视觉摘要: 一名穿着格子衬衫的男子正俯身查看打印机的出纸托盘，图像上叠加了关于如何解决纸张卡纸问题的指南文字。
Visible product: Printer
Visible components: man; plaid shirt; printer; output tray; text overlay; logo
Visible actions: leaning over; looking at printer</t>
        </is>
      </c>
      <c r="N2190" s="45" t="inlineStr">
        <is>
          <t>20</t>
        </is>
      </c>
      <c r="O2190" s="45" t="inlineStr">
        <is>
          <t>0</t>
        </is>
      </c>
      <c r="P2190" s="59" t="str"/>
      <c r="Q2190" s="59" t="str"/>
      <c r="R2190" s="52" t="inlineStr">
        <is>
          <t>The scene shows a man inspecting a printer's output tray with text overlay about fixing paper jams, not installing ink or toner cartridges or shutting down the printer.</t>
        </is>
      </c>
      <c r="S2190" s="52" t="inlineStr">
        <is>
          <t>VLM|OCR</t>
        </is>
      </c>
      <c r="T2190" s="52" t="inlineStr">
        <is>
          <t>low</t>
        </is>
      </c>
      <c r="U2190" s="52" t="inlineStr">
        <is>
          <t>No evidence of ink/toner installation or printer shutdown is present.</t>
        </is>
      </c>
      <c r="V2190" s="45" t="inlineStr">
        <is>
          <t>R1</t>
        </is>
      </c>
      <c r="W2190" s="46" t="inlineStr">
        <is>
          <t>0</t>
        </is>
      </c>
      <c r="X2190" s="60" t="n"/>
      <c r="Y2190" s="60" t="n"/>
      <c r="Z2190" s="46" t="inlineStr">
        <is>
          <t>no</t>
        </is>
      </c>
      <c r="AA2190" s="54" t="inlineStr">
        <is>
          <t>标题卡与卡纸相关，6帧均无墨盒安装或关闭打印机画面。</t>
        </is>
      </c>
      <c r="AB2190" s="54" t="n"/>
      <c r="AC2190" s="46" t="inlineStr">
        <is>
          <t>completed</t>
        </is>
      </c>
      <c r="AD2190" s="46" t="inlineStr">
        <is>
          <t>2026-07-28T02:12:44+08:00</t>
        </is>
      </c>
      <c r="AE2190" s="47">
        <f>IF(AC2190&lt;&gt;"completed","",IF(W2190=O2190,"no","yes"))</f>
        <v/>
      </c>
      <c r="AF2190" s="47">
        <f>IF(AC2190&lt;&gt;"completed","",IF(AND(X2190=P2190,Y2190=Q2190),"no","yes"))</f>
        <v/>
      </c>
      <c r="AG2190" s="47">
        <f>IF(AC2190&lt;&gt;"completed","待复核",IF(OR(W2190="",Z2190="",AA2190="",AD2190=""),"缺少必填项",IF(AND(OR(AE2190="yes",AF2190="yes"),AB2190=""),"修正原因缺失",IF(OR(W2190=0,W2190=1),IF(AND(X2190="",Y2190=""),"通过","0/1级时间应留空"),IF(AND(OR(W2190=2,W2190=3),X2190&lt;&gt;"",Y2190&lt;&gt;"",X2190&gt;=I2190,Y2190&lt;=J2190,Y2190&gt;X2190),"通过","2/3级时间无效")))))</f>
        <v/>
      </c>
    </row>
    <row r="2191">
      <c r="A2191" s="45" t="inlineStr">
        <is>
          <t>VQ-053</t>
        </is>
      </c>
      <c r="B2191" s="52" t="inlineStr">
        <is>
          <t>怎样安装墨盒或硒鼓并关闭打印机？</t>
        </is>
      </c>
      <c r="C2191" s="45" t="inlineStr">
        <is>
          <t>zh-CN</t>
        </is>
      </c>
      <c r="D2191" s="45" t="inlineStr">
        <is>
          <t>Printer</t>
        </is>
      </c>
      <c r="E2191" s="45" t="inlineStr">
        <is>
          <t>operation</t>
        </is>
      </c>
      <c r="F2191" s="45" t="inlineStr">
        <is>
          <t>development</t>
        </is>
      </c>
      <c r="G2191" s="45" t="inlineStr">
        <is>
          <t>printer-017-scene-0003</t>
        </is>
      </c>
      <c r="H2191" s="45" t="inlineStr">
        <is>
          <t>printer-017</t>
        </is>
      </c>
      <c r="I2191" s="59" t="inlineStr">
        <is>
          <t>15.0</t>
        </is>
      </c>
      <c r="J2191" s="59" t="inlineStr">
        <is>
          <t>50.0</t>
        </is>
      </c>
      <c r="K2191" s="45" t="inlineStr">
        <is>
          <t>items/printer-017-scene-0003/clip.mp4</t>
        </is>
      </c>
      <c r="L2191" s="45" t="inlineStr">
        <is>
          <t>items/printer-017-scene-0003/thumbnail.jpg</t>
        </is>
      </c>
      <c r="M2191" s="52" t="inlineStr">
        <is>
          <t>OCR: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Step 3: Carefully Remove Jammed Paper Pull in Direction of Paper Path Prevent Tearing Locate the jammed paper and grasp it firmly but If the paper resists, do not force it. Instead, try to gently. Pull the paper slowly and steadily in the locate another access point to get a better grip or to direction it normally travels through the printer. Avoid free the obstruction. Torn pieces can be difficult to sudden tugs. find and remove. Remove All Fragments Laser Printer Specifics If the paper tears, meticulously search for and remove For laser printers, you may need to remove the toner every small piece, especially near the rollers and cartridge to gain full access to the paper path. Handle sensors. Even tiny fragments can cause future jams. the cartridge carefully to avoid spills. Step 4: Check and Clean Paper Feed Rollers 01 Identify Rollers Locate the rubber rollers inside the printer. These are responsible for pulling paper through the machine. O Inspect for Debris Examine the rollers for any visible dust, paper dust, ink residue, or foreign objects that might be impairing their function. Clean Gently Use a lint-free cloth, slightly dampened with water or a recommended printer cleaning solution, to wipe down the rollers. Rotate them manually to clean the entire surface. Prevent Future Jams Regular cleaning of the paper feed rollers is crucial. Dust and grime can cause sheets to slip, leading to recurrent jamming issues. Step 5: Reload Paper Correctly Use Correct Paper Fan the Stack Always use the paper type, size, and weight recommended by Before loading, gently fan the edges of the paper stack to your printer manufacturer to ensure smooth feeding. separate sheets and prevent them from sticking together. Avoid Overloading Adjust Guides Do not overfill the paper tray beyond its maximum capacity. Adjust the paper guides snugly against the edges of the paper Overloading can lead to misfeeds and jams. stack. They should hold the paper in place but not be so tight as to warp the sheets. Proper paper loading significantly reduces the risk of future paper jams and ensures reliable printing. Step 6: Close Panels and Restart Printer Close All Access Plug In Printer Ensure all printer covers, trays, and access panels are securely closed. A Reconnect the printer's power cord loose panel can prevent the printer to the wall outlet. from operating. Run Test Print Power On Perform a test print, such as a diagnostics page or a simple Press the power button to turn the document, to confirm that the paper printer back on. Listen for any jam has been successfully cleared unusual sounds during startup. and the printer functions normally. Troubleshooting Tips if Jam Persists Persistent Jamming? Re-inspect Thoroughly: Sometimes, a tiny, overlooked piece of paper can continue to cause issues. Repeat the removal steps carefully. Clear Print :Queue: If your computer still indicates a jam even when no paper is physically stuck, clear all pending print jobs from your operating system's print queue. Consult Your Manual: Refer to your printer's user manual for model-specific instructions and troubleshooting guides. Many manufacturers provide detailed diagrams and advice. Contact Support: If the problem persists after trying all these steps, contact the printer manufacturer's customer support or a certified technician for professional assistance. For more information: 45864033 Keep Your Printer Jam-Free: Best Practices Proper Paper Storage Store paper in its original packaging in a cool, dry environment. Humidity can cause paper to curl or stick, leading to jams. Update Firmware/Software Regularly check for and install the latest printer firmware and driver updates. These often include performance &lt;/ enhancements and bug fixes that can prevent issues. Routine Maintenance Establish a schedule for routine cleaning, including paper feed rollers and internal components, to prevent dust and debris buildup. Seek Professional Help If you are unsure or uncomfortable performing maintenance, or if a persistent issue arises, don't hesitate to seek professional service to avoid further damage.
VLM: Visual summary: A guide showing steps to clear printer paper jams and prevent future issues, including opening access panels, inspecting for obstructions, reloading paper correctly, and following best practices.
视觉摘要: 一份指南，展示如何清除打印机卡纸并防止未来问题，包括打开访问面板、检查障碍物、正确重新装纸以及遵循最佳实践。
Visible product: Printer
Visible components: paper tray; access panels; front/top covers; paper guides; printer
Visible actions: extending paper tray; opening rear access panels; opening front/top covers; fanning paper stack; adjusting paper guides
Visible states: paper tray extended; access panels open; front/top covers open; paper stack fanned; paper guides adjusted</t>
        </is>
      </c>
      <c r="N2191" s="45" t="inlineStr">
        <is>
          <t>21</t>
        </is>
      </c>
      <c r="O2191" s="45" t="inlineStr">
        <is>
          <t>2</t>
        </is>
      </c>
      <c r="P2191" s="59" t="inlineStr">
        <is>
          <t>30.0</t>
        </is>
      </c>
      <c r="Q2191" s="59" t="inlineStr">
        <is>
          <t>50.0</t>
        </is>
      </c>
      <c r="R2191" s="52" t="inlineStr">
        <is>
          <t>The OCR text describes Step 6: Close All Access Panels and Restart Printer, which includes closing panels and powering on the printer, aligning with the 'close printer' part of the question. However, the OCR does not explicitly mention 'installing ink or toner cartridges' or show any such action. The VLM shows general printer maintenance steps but no cartridge installation. Thus, it partially addresses the 'close printer' part but not the 'installing ink or toner' part.</t>
        </is>
      </c>
      <c r="S2191" s="52" t="inlineStr">
        <is>
          <t>VLM|OCR</t>
        </is>
      </c>
      <c r="T2191" s="52" t="inlineStr">
        <is>
          <t>low</t>
        </is>
      </c>
      <c r="U2191" s="52" t="inlineStr">
        <is>
          <t>The evidence clearly shows steps to close panels and restart the printer, but does not show or mention installing ink or toner cartridges.</t>
        </is>
      </c>
      <c r="V2191" s="45" t="inlineStr">
        <is>
          <t>R1-spotcheck</t>
        </is>
      </c>
      <c r="W2191" s="46" t="inlineStr">
        <is>
          <t>0</t>
        </is>
      </c>
      <c r="X2191" s="60" t="n"/>
      <c r="Y2191" s="60" t="n"/>
      <c r="Z2191" s="46" t="inlineStr">
        <is>
          <t>no</t>
        </is>
      </c>
      <c r="AA2191" s="54" t="inlineStr">
        <is>
          <t>第4帧（t=36.0s）标题卡'Step 6: Close Panels and Restart Printer'文字提及关闭面板和重启打印机，但整体仍为静态信息图而非实操演示。</t>
        </is>
      </c>
      <c r="AB2191" s="54" t="inlineStr">
        <is>
          <t>AI=2→R1=0：第4帧标题卡文字提及关闭面板和重启步骤，但为静态信息图而非实际操作演示。；来源泄漏由 yes 修正为 no：联系表未见检索方法、排名、分数或答案来源暴露</t>
        </is>
      </c>
      <c r="AC2191" s="46" t="inlineStr">
        <is>
          <t>completed</t>
        </is>
      </c>
      <c r="AD2191" s="46" t="inlineStr">
        <is>
          <t>2026-07-28T09:46:50+08:00</t>
        </is>
      </c>
      <c r="AE2191" s="47">
        <f>IF(AC2191&lt;&gt;"completed","",IF(W2191=O2191,"no","yes"))</f>
        <v/>
      </c>
      <c r="AF2191" s="47">
        <f>IF(AC2191&lt;&gt;"completed","",IF(AND(X2191=P2191,Y2191=Q2191),"no","yes"))</f>
        <v/>
      </c>
      <c r="AG2191" s="47">
        <f>IF(AC2191&lt;&gt;"completed","待复核",IF(OR(W2191="",Z2191="",AA2191="",AD2191=""),"缺少必填项",IF(AND(OR(AE2191="yes",AF2191="yes"),AB2191=""),"修正原因缺失",IF(OR(W2191=0,W2191=1),IF(AND(X2191="",Y2191=""),"通过","0/1级时间应留空"),IF(AND(OR(W2191=2,W2191=3),X2191&lt;&gt;"",Y2191&lt;&gt;"",X2191&gt;=I2191,Y2191&lt;=J2191,Y2191&gt;X2191),"通过","2/3级时间无效")))))</f>
        <v/>
      </c>
    </row>
    <row r="2192">
      <c r="A2192" s="45" t="inlineStr">
        <is>
          <t>VQ-053</t>
        </is>
      </c>
      <c r="B2192" s="52" t="inlineStr">
        <is>
          <t>怎样安装墨盒或硒鼓并关闭打印机？</t>
        </is>
      </c>
      <c r="C2192" s="45" t="inlineStr">
        <is>
          <t>zh-CN</t>
        </is>
      </c>
      <c r="D2192" s="45" t="inlineStr">
        <is>
          <t>Printer</t>
        </is>
      </c>
      <c r="E2192" s="45" t="inlineStr">
        <is>
          <t>operation</t>
        </is>
      </c>
      <c r="F2192" s="45" t="inlineStr">
        <is>
          <t>development</t>
        </is>
      </c>
      <c r="G2192" s="45" t="inlineStr">
        <is>
          <t>printer-014-scene-0016</t>
        </is>
      </c>
      <c r="H2192" s="45" t="inlineStr">
        <is>
          <t>printer-014</t>
        </is>
      </c>
      <c r="I2192" s="59" t="inlineStr">
        <is>
          <t>809.3</t>
        </is>
      </c>
      <c r="J2192" s="59" t="inlineStr">
        <is>
          <t>980.5</t>
        </is>
      </c>
      <c r="K2192" s="45" t="inlineStr">
        <is>
          <t>items/printer-014-scene-0016/clip.mp4</t>
        </is>
      </c>
      <c r="L2192" s="45" t="inlineStr">
        <is>
          <t>items/printer-014-scene-0016/thumbnail.jpg</t>
        </is>
      </c>
      <c r="M2192" s="52" t="inlineStr">
        <is>
          <t>ASR: और शेयर करना ना भूलें और कहीं पर लगता है कि मुझे कुछ इसमें इस तरह से बनाना चाहिए तो आप कमेंट कर निकाला था उस समय जब इन्हां जितना इंटूट में था उग्न आपको इंटरब्रिक्फ हर्में अभी मैंने ब्लेक वाले को ब्लैक में बदलता हूं आप जो है आपके पास अगर इंटर नहीं है मेरे पास फूट्ट हुए एक्स्ट्रा रखा हुआ है तो आप जो है आपका जो प्रिंटर है उसके हेड से निकाल करके आप जो इसमें भर सकता है ठीक है और जैसे आपने निकाला तो उससे कंडीशन में जितना इंक भरा हुआ था मतलब पूरी तरह से इंक में वह उस पर भर जाना चाहिए अगर इंक कम कम रहे जाएगा अगर बाइश्चान साथ नहीं कम कर दिया है और आपने उसको लगा दिया प्रिंट हैड को ठीक है इंस्टॉल कर दिया है कांट य anders को और पिकूर में जब प्रिंटिंग करेंगे तो आपको दिक्कत आ सकते हैं आप यह ट्यूब रहेंने यह आ सकती है जो इन पाइप को �INC. इसमें यह एड कर लेता है फिर आप प्रिंट नहीं होगा फिर आप बोलेंगे यह प्रिंट नहीं की तरह से बताया इतना वे हम दूसरे के लिए मजले वाला वीडियो डाला हुआ है कि यह कैसे निकालनी आपको ठीक है बहुत आसान है और तो आप चैनल सिस्क्राइब करके वहां से यह निकालना कैसे पड़ता है उसको आप देख सकते हैं और उससे आप कर सकते हैं आशानी से तो यह दोनों प्रॉब्लम आपके प्रिंटर में एक साथ हो सकते हैं यह भी आगे और आपका प्रिंटर हेड भी आपका काम नहीं कर रहा है इसको भी क्लीन करने की जरूर होता है ठीक है या फिर आपका यह प्रॉब्लम हो या फिर आपका कार्टर प्रॉब्लम बोली ठीक है तो इस सही से मैं उसको पेव तो आपके साम Сейчас इस्तेमाल कर रहा हूं यहां पर आपको � fever लगा देना है और इसके बाद कॉर पर भी पेव लगा देना है आराम से कि ओं कोंठिस्टेंट करगाने के बाद अच्छे से इस पर लगा रहा हूं वीडियो थोड़ा सा जो है ज्यादा लंबा नहीं है 20 मिनट का पूरा वीडियो लेकिन 20 मिनट आप इसको पूरी तरह से देखेंगे तो आपको दोबारा देखने की जरूरत नहीं पड़ेगी बार-बार आपको वीडियो होनी जरूरत नहीं पड़ेगी आप एक बार में अच्छे से देखें और फिर उसी तरीके से काम करें आप जो एक बार में ही अपना जो है यह प्रॉब्लम सोट आउट कर सकता है दो फ्रेंड्स इस तरह से आप दबा देंगे इसको दबा कर रखें तो
OCR: GT5 Black Ink 8 SUBSCRIBE NOW 170 ml 1VU32A Ink Bottle K FOV Fovi FAV 170ml dIIR
VLM: Visual summary: A person is shown handling a printer ink bottle and a syringe, appearing to refill a printer cartridge.
视觉摘要: 一个人正在处理打印机墨水瓶和注射器，似乎在给打印机墨盒注墨。
Visible product: Printer
Visible components: ink bottle; printer cartridge; syringe; paper; pen
Visible actions: holding ink bottle; inserting syringe into cartridge; transferring liquid
Visible states: ink bottle labeled '170 ml' and 'K'; syringe with pink ink; cartridge being filled
Visual uncertainty: The exact product model or brand is not clearly visible. The text on the syringe is partially obscured.</t>
        </is>
      </c>
      <c r="N2192" s="45" t="inlineStr">
        <is>
          <t>22</t>
        </is>
      </c>
      <c r="O2192" s="45" t="inlineStr">
        <is>
          <t>2</t>
        </is>
      </c>
      <c r="P2192" s="59" t="inlineStr">
        <is>
          <t>809.3</t>
        </is>
      </c>
      <c r="Q2192" s="59" t="inlineStr">
        <is>
          <t>980.5</t>
        </is>
      </c>
      <c r="R2192" s="52" t="inlineStr">
        <is>
          <t>The video shows a person handling an ink bottle and syringe to refill a printer cartridge, which is part of installing a cartridge. However, there is no visible or spoken instruction on how to turn off the printer after installation.</t>
        </is>
      </c>
      <c r="S2192" s="52" t="inlineStr">
        <is>
          <t>VLM|ASR|OCR</t>
        </is>
      </c>
      <c r="T2192" s="52" t="inlineStr">
        <is>
          <t>low</t>
        </is>
      </c>
      <c r="U2192" s="52" t="inlineStr">
        <is>
          <t>The video clearly shows cartridge installation steps but does not show or mention turning off the printer.</t>
        </is>
      </c>
      <c r="V2192" s="45" t="inlineStr">
        <is>
          <t>R1</t>
        </is>
      </c>
      <c r="W2192" s="46" t="n">
        <v>1</v>
      </c>
      <c r="X2192" s="60" t="n"/>
      <c r="Y2192" s="60" t="n"/>
      <c r="Z2192" s="46" t="inlineStr">
        <is>
          <t>no</t>
        </is>
      </c>
      <c r="AA2192" s="54" t="inlineStr">
        <is>
          <t>第3帧t=877.8s及第4帧t=943.5s清晰显示手握HP墨盒并用注射器注入墨水，属于墨盒维护的相邻步骤，但未展示将墨盒装入打印机或关闭打印机的操作。</t>
        </is>
      </c>
      <c r="AB2192" s="54" t="inlineStr">
        <is>
          <t>时间按实际证据片段重定位 | 第三轮仲裁修正：R1原记录 等级=2 时间=[877.8,980.5] 泄漏=no → 仲裁 等级=1 时间=[None,None] 泄漏=no。理由：第3帧及后续帧显示手握HP墨盒并用注射器注入墨水，属于墨盒加注维护，未展示装入打印机或关闭打印机，采纳复核方1级意见。</t>
        </is>
      </c>
      <c r="AC2192" s="46" t="inlineStr">
        <is>
          <t>completed</t>
        </is>
      </c>
      <c r="AD2192" s="46" t="inlineStr">
        <is>
          <t>2026-07-28T20:35:21+08:00</t>
        </is>
      </c>
      <c r="AE2192" s="47">
        <f>IF(AC2192&lt;&gt;"completed","",IF(W2192=O2192,"no","yes"))</f>
        <v/>
      </c>
      <c r="AF2192" s="47">
        <f>IF(AC2192&lt;&gt;"completed","",IF(AND(X2192=P2192,Y2192=Q2192),"no","yes"))</f>
        <v/>
      </c>
      <c r="AG2192" s="47">
        <f>IF(AC2192&lt;&gt;"completed","待复核",IF(OR(W2192="",Z2192="",AA2192="",AD2192=""),"缺少必填项",IF(AND(OR(AE2192="yes",AF2192="yes"),AB2192=""),"修正原因缺失",IF(OR(W2192=0,W2192=1),IF(AND(X2192="",Y2192=""),"通过","0/1级时间应留空"),IF(AND(OR(W2192=2,W2192=3),X2192&lt;&gt;"",Y2192&lt;&gt;"",X2192&gt;=I2192,Y2192&lt;=J2192,Y2192&gt;X2192),"通过","2/3级时间无效")))))</f>
        <v/>
      </c>
    </row>
    <row r="2193">
      <c r="A2193" s="45" t="inlineStr">
        <is>
          <t>VQ-053</t>
        </is>
      </c>
      <c r="B2193" s="52" t="inlineStr">
        <is>
          <t>怎样安装墨盒或硒鼓并关闭打印机？</t>
        </is>
      </c>
      <c r="C2193" s="45" t="inlineStr">
        <is>
          <t>zh-CN</t>
        </is>
      </c>
      <c r="D2193" s="45" t="inlineStr">
        <is>
          <t>Printer</t>
        </is>
      </c>
      <c r="E2193" s="45" t="inlineStr">
        <is>
          <t>operation</t>
        </is>
      </c>
      <c r="F2193" s="45" t="inlineStr">
        <is>
          <t>development</t>
        </is>
      </c>
      <c r="G2193" s="45" t="inlineStr">
        <is>
          <t>printer-006-scene-0006</t>
        </is>
      </c>
      <c r="H2193" s="45" t="inlineStr">
        <is>
          <t>printer-006</t>
        </is>
      </c>
      <c r="I2193" s="59" t="inlineStr">
        <is>
          <t>28.876</t>
        </is>
      </c>
      <c r="J2193" s="59" t="inlineStr">
        <is>
          <t>37.485</t>
        </is>
      </c>
      <c r="K2193" s="45" t="inlineStr">
        <is>
          <t>items/printer-006-scene-0006/clip.mp4</t>
        </is>
      </c>
      <c r="L2193" s="45" t="inlineStr">
        <is>
          <t>items/printer-006-scene-0006/thumbnail.jpg</t>
        </is>
      </c>
      <c r="M2193" s="52" t="inlineStr">
        <is>
          <t>ASR: O que nós vamos fazer nesse caso? Este é o circuito elétrico do cartucho.
OCR: valejet
VLM: Visual summary: A person wearing a black glove is opening the front cover of a black printer and inserting a printer cartridge.
视觉摘要: 一名戴黑色手套的人正在打开黑色打印机的前盖并插入一个打印机墨盒。
Visible product: Printer
Visible components: printer; printer cartridge; printer cover; glove
Visible actions: opening printer cover; inserting printer cartridge
Visible states: printer cover open; printer cartridge being inserted</t>
        </is>
      </c>
      <c r="N2193" s="45" t="inlineStr">
        <is>
          <t>23</t>
        </is>
      </c>
      <c r="O2193" s="45" t="inlineStr">
        <is>
          <t>2</t>
        </is>
      </c>
      <c r="P2193" s="59" t="inlineStr">
        <is>
          <t>28.876</t>
        </is>
      </c>
      <c r="Q2193" s="59" t="inlineStr">
        <is>
          <t>37.485</t>
        </is>
      </c>
      <c r="R2193" s="52" t="inlineStr">
        <is>
          <t>The video shows a person inserting a printer cartridge, which is part of the installation process, but does not show how to close the printer or complete the operation.</t>
        </is>
      </c>
      <c r="S2193" s="52" t="inlineStr">
        <is>
          <t>VLM|ASR</t>
        </is>
      </c>
      <c r="T2193" s="52" t="inlineStr">
        <is>
          <t>low</t>
        </is>
      </c>
      <c r="U2193" s="52" t="inlineStr">
        <is>
          <t>The evidence does not show the step of closing the printer after installation.</t>
        </is>
      </c>
      <c r="V2193" s="45" t="inlineStr">
        <is>
          <t>R1</t>
        </is>
      </c>
      <c r="W2193" s="46" t="inlineStr">
        <is>
          <t>2</t>
        </is>
      </c>
      <c r="X2193" s="60" t="inlineStr">
        <is>
          <t>28.876</t>
        </is>
      </c>
      <c r="Y2193" s="60" t="inlineStr">
        <is>
          <t>37.485</t>
        </is>
      </c>
      <c r="Z2193" s="46" t="inlineStr">
        <is>
          <t>no</t>
        </is>
      </c>
      <c r="AA2193" s="54" t="inlineStr">
        <is>
          <t>全部6帧（t=28.9s–37.5s）连续展示戴黑手套者打开黑色打印机前盖并插入墨盒的过程，但未明确展示关闭盖板或断电安全提示。</t>
        </is>
      </c>
      <c r="AB2193" s="54" t="n"/>
      <c r="AC2193" s="46" t="inlineStr">
        <is>
          <t>completed</t>
        </is>
      </c>
      <c r="AD2193" s="46" t="inlineStr">
        <is>
          <t>2026-07-28T02:12:44+08:00</t>
        </is>
      </c>
      <c r="AE2193" s="47">
        <f>IF(AC2193&lt;&gt;"completed","",IF(W2193=O2193,"no","yes"))</f>
        <v/>
      </c>
      <c r="AF2193" s="47">
        <f>IF(AC2193&lt;&gt;"completed","",IF(AND(X2193=P2193,Y2193=Q2193),"no","yes"))</f>
        <v/>
      </c>
      <c r="AG2193" s="47">
        <f>IF(AC2193&lt;&gt;"completed","待复核",IF(OR(W2193="",Z2193="",AA2193="",AD2193=""),"缺少必填项",IF(AND(OR(AE2193="yes",AF2193="yes"),AB2193=""),"修正原因缺失",IF(OR(W2193=0,W2193=1),IF(AND(X2193="",Y2193=""),"通过","0/1级时间应留空"),IF(AND(OR(W2193=2,W2193=3),X2193&lt;&gt;"",Y2193&lt;&gt;"",X2193&gt;=I2193,Y2193&lt;=J2193,Y2193&gt;X2193),"通过","2/3级时间无效")))))</f>
        <v/>
      </c>
    </row>
    <row r="2194">
      <c r="A2194" s="45" t="inlineStr">
        <is>
          <t>VQ-053</t>
        </is>
      </c>
      <c r="B2194" s="52" t="inlineStr">
        <is>
          <t>怎样安装墨盒或硒鼓并关闭打印机？</t>
        </is>
      </c>
      <c r="C2194" s="45" t="inlineStr">
        <is>
          <t>zh-CN</t>
        </is>
      </c>
      <c r="D2194" s="45" t="inlineStr">
        <is>
          <t>Printer</t>
        </is>
      </c>
      <c r="E2194" s="45" t="inlineStr">
        <is>
          <t>operation</t>
        </is>
      </c>
      <c r="F2194" s="45" t="inlineStr">
        <is>
          <t>development</t>
        </is>
      </c>
      <c r="G2194" s="45" t="inlineStr">
        <is>
          <t>printer-017-scene-0002</t>
        </is>
      </c>
      <c r="H2194" s="45" t="inlineStr">
        <is>
          <t>printer-017</t>
        </is>
      </c>
      <c r="I2194" s="59" t="inlineStr">
        <is>
          <t>5.0</t>
        </is>
      </c>
      <c r="J2194" s="59" t="inlineStr">
        <is>
          <t>15.0</t>
        </is>
      </c>
      <c r="K2194" s="45" t="inlineStr">
        <is>
          <t>items/printer-017-scene-0002/clip.mp4</t>
        </is>
      </c>
      <c r="L2194" s="45" t="inlineStr">
        <is>
          <t>items/printer-017-scene-0002/thumbnail.jpg</t>
        </is>
      </c>
      <c r="M2194" s="52" t="inlineStr">
        <is>
          <t>OCR: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Step 1: Turn Off and Unplug Your Printer Complete Power Down Reset Internal Systems Always turn off your printer Wait at least 30 seconds after using its power button, then unplugging. This allows any unplug it from the wall outlet. residual power to dissipate and This prevents electric shock internal mechanisms to reset, and accidental damage to ensuring a safer internal components. troubleshooting process. Prevent Accidental Engagement Never attempt to clear a jam with the printer still powered on when trying to fix paper jam in printer issues. Moving parts can unexpectedly activate, leading to serious injury or further damage to the printer.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VLM: Visual summary: A presentation slide explaining why paper jams occur in printers and the first step to fix them, which is to turn off and unplug the printer.
视觉摘要: 一张解释打印机卡纸原因及如何处理的演示幻灯片，第一步是关闭并拔掉打印机电源。
Visible product: Printer
Visible components: printer; power cord; power button; wall outlet; text; illustration of hand unplugging cord
Visible actions: unplugging a power cord from a printer
Visible states: printer is powered on; printer is plugged into a wall outlet
Visible warnings: Always turn off your printer using its power button, then unplug it from the wall outlet. This prevents electric shock and accidental damage to internal components.; Wait at least 30 seconds after unplugging. This allows any residual power to dissipate and internal mechanisms to reset, ensuring a safer troubleshooting process.; Never attempt to clear a jam with the printer still powered on when trying to fix paper jam in printer issues. Moving parts can unexpectedly activate, leading to serious injury or further damage to the printer.</t>
        </is>
      </c>
      <c r="N2194" s="45" t="inlineStr">
        <is>
          <t>24</t>
        </is>
      </c>
      <c r="O2194" s="45" t="inlineStr">
        <is>
          <t>1</t>
        </is>
      </c>
      <c r="P2194" s="59" t="str"/>
      <c r="Q2194" s="59" t="str"/>
      <c r="R2194" s="52" t="inlineStr">
        <is>
          <t>The OCR and VLM evidence describe turning off and unplugging the printer as the first step to fix paper jams, which is part of printer maintenance but does not address installing ink or toner cartridges or explicitly closing the printer after installation.</t>
        </is>
      </c>
      <c r="S2194" s="52" t="inlineStr">
        <is>
          <t>VLM|OCR</t>
        </is>
      </c>
      <c r="T2194" s="52" t="inlineStr">
        <is>
          <t>low</t>
        </is>
      </c>
      <c r="U2194" s="52" t="inlineStr">
        <is>
          <t>The evidence does not show or mention installing ink or toner cartridges, nor does it show or describe closing the printer after installation.</t>
        </is>
      </c>
      <c r="V2194" s="45" t="inlineStr">
        <is>
          <t>R1</t>
        </is>
      </c>
      <c r="W2194" s="46" t="inlineStr">
        <is>
          <t>1</t>
        </is>
      </c>
      <c r="X2194" s="60" t="n"/>
      <c r="Y2194" s="60" t="n"/>
      <c r="Z2194" s="46" t="inlineStr">
        <is>
          <t>no</t>
        </is>
      </c>
      <c r="AA2194" s="54" t="inlineStr">
        <is>
          <t>t=11.0s和t=13.0s幻灯片演示关闭/拔插头，但未涉及墨盒/硒鼓安装。</t>
        </is>
      </c>
      <c r="AB2194" s="54" t="n"/>
      <c r="AC2194" s="46" t="inlineStr">
        <is>
          <t>completed</t>
        </is>
      </c>
      <c r="AD2194" s="46" t="inlineStr">
        <is>
          <t>2026-07-28T02:12:44+08:00</t>
        </is>
      </c>
      <c r="AE2194" s="47">
        <f>IF(AC2194&lt;&gt;"completed","",IF(W2194=O2194,"no","yes"))</f>
        <v/>
      </c>
      <c r="AF2194" s="47">
        <f>IF(AC2194&lt;&gt;"completed","",IF(AND(X2194=P2194,Y2194=Q2194),"no","yes"))</f>
        <v/>
      </c>
      <c r="AG2194" s="47">
        <f>IF(AC2194&lt;&gt;"completed","待复核",IF(OR(W2194="",Z2194="",AA2194="",AD2194=""),"缺少必填项",IF(AND(OR(AE2194="yes",AF2194="yes"),AB2194=""),"修正原因缺失",IF(OR(W2194=0,W2194=1),IF(AND(X2194="",Y2194=""),"通过","0/1级时间应留空"),IF(AND(OR(W2194=2,W2194=3),X2194&lt;&gt;"",Y2194&lt;&gt;"",X2194&gt;=I2194,Y2194&lt;=J2194,Y2194&gt;X2194),"通过","2/3级时间无效")))))</f>
        <v/>
      </c>
    </row>
    <row r="2195">
      <c r="A2195" s="45" t="inlineStr">
        <is>
          <t>VQ-053</t>
        </is>
      </c>
      <c r="B2195" s="52" t="inlineStr">
        <is>
          <t>怎样安装墨盒或硒鼓并关闭打印机？</t>
        </is>
      </c>
      <c r="C2195" s="45" t="inlineStr">
        <is>
          <t>zh-CN</t>
        </is>
      </c>
      <c r="D2195" s="45" t="inlineStr">
        <is>
          <t>Printer</t>
        </is>
      </c>
      <c r="E2195" s="45" t="inlineStr">
        <is>
          <t>operation</t>
        </is>
      </c>
      <c r="F2195" s="45" t="inlineStr">
        <is>
          <t>development</t>
        </is>
      </c>
      <c r="G2195" s="45" t="inlineStr">
        <is>
          <t>printer-014-scene-0019</t>
        </is>
      </c>
      <c r="H2195" s="45" t="inlineStr">
        <is>
          <t>printer-014</t>
        </is>
      </c>
      <c r="I2195" s="59" t="inlineStr">
        <is>
          <t>1068.333</t>
        </is>
      </c>
      <c r="J2195" s="59" t="inlineStr">
        <is>
          <t>1108.3</t>
        </is>
      </c>
      <c r="K2195" s="45" t="inlineStr">
        <is>
          <t>items/printer-014-scene-0019/clip.mp4</t>
        </is>
      </c>
      <c r="L2195" s="45" t="inlineStr">
        <is>
          <t>items/printer-014-scene-0019/thumbnail.jpg</t>
        </is>
      </c>
      <c r="M2195" s="52" t="inlineStr">
        <is>
          <t>ASR: निकल गया था तो आपको इस चीज का ध्यान रखना है कि आपका वह निकले नहीं ठीक है आराम से आप उसको हटाएं यह कार्टेज में अगर आपने मुखां पर पूरी तरह से जो इंक भरा नहीं है किसी कारण से आपका इंक रह गया है तो इसको पूरी इंग नहीं बड़ी थी तो अब यह बाद में भी इंग बड़ सकता है ठीक है ऊपर से जो होल है तो इसे लगा करके और उसको साइड में कर देंगे यह बंद कर देंगे अभी मैं आपको प्रिंट करके दिखाऊंगा कि प्रिंट देखो मेरा पूरा
OCR: SUBSCRIBE NOW HP Ink Tank 319
VLM: Visual summary: A person is handling and installing a small black cartridge into an open printer.
视觉摘要: 一个人正在处理并安装一个小型黑色墨盒到一台打开的打印机中。
Visible product: Printer
Visible components: printer; cartridge; hand; ring; table; thumbs-up icon; subscribe now button
Visible actions: handling cartridge; inserting cartridge into printer
Visible states: printer open; cartridge being held; cartridge being placed
Visual uncertainty: The specific model or brand of the printer is not visible. The exact type of cartridge is not identifiable.</t>
        </is>
      </c>
      <c r="N2195" s="45" t="inlineStr">
        <is>
          <t>25</t>
        </is>
      </c>
      <c r="O2195" s="45" t="inlineStr">
        <is>
          <t>2</t>
        </is>
      </c>
      <c r="P2195" s="59" t="inlineStr">
        <is>
          <t>1068.333</t>
        </is>
      </c>
      <c r="Q2195" s="59" t="inlineStr">
        <is>
          <t>1108.3</t>
        </is>
      </c>
      <c r="R2195" s="52" t="inlineStr">
        <is>
          <t>The visual evidence shows a person installing a cartridge into a printer, which is part of the installation step. The OCR mentions 'HP Ink Tank 319', indicating a printer-compatible ink product, but no evidence of closing the printer is visible or mentioned.</t>
        </is>
      </c>
      <c r="S2195" s="52" t="inlineStr">
        <is>
          <t>VLM|OCR</t>
        </is>
      </c>
      <c r="T2195" s="52" t="inlineStr">
        <is>
          <t>low</t>
        </is>
      </c>
      <c r="U2195" s="52" t="inlineStr">
        <is>
          <t>No evidence of closing the printer is present in the visual or textual data.</t>
        </is>
      </c>
      <c r="V2195" s="45" t="inlineStr">
        <is>
          <t>R1</t>
        </is>
      </c>
      <c r="W2195" s="46" t="inlineStr">
        <is>
          <t>2</t>
        </is>
      </c>
      <c r="X2195" s="60" t="inlineStr">
        <is>
          <t>1076.3</t>
        </is>
      </c>
      <c r="Y2195" s="60" t="inlineStr">
        <is>
          <t>1108.3</t>
        </is>
      </c>
      <c r="Z2195" s="46" t="inlineStr">
        <is>
          <t>no</t>
        </is>
      </c>
      <c r="AA2195" s="54" t="inlineStr">
        <is>
          <t>第2帧（t=1076.3s）手持墨盒，第3-6帧（t=1084.3–1108.3s）将墨盒插入打印机内部槽位，清晰展示了安装墨盒的步骤；但画面未展示关闭打印机的操作。</t>
        </is>
      </c>
      <c r="AB2195" s="54" t="inlineStr">
        <is>
          <t>AI时间1068.333-1108.3→R1时间1076.3-1108.3s（第2-6帧为墨盒取放/插入的核心动作，第1帧仅为舱门已打开的状态）。</t>
        </is>
      </c>
      <c r="AC2195" s="46" t="inlineStr">
        <is>
          <t>completed</t>
        </is>
      </c>
      <c r="AD2195" s="46" t="inlineStr">
        <is>
          <t>2026-07-28T02:12:44+08:00</t>
        </is>
      </c>
      <c r="AE2195" s="47">
        <f>IF(AC2195&lt;&gt;"completed","",IF(W2195=O2195,"no","yes"))</f>
        <v/>
      </c>
      <c r="AF2195" s="47">
        <f>IF(AC2195&lt;&gt;"completed","",IF(AND(X2195=P2195,Y2195=Q2195),"no","yes"))</f>
        <v/>
      </c>
      <c r="AG2195" s="47">
        <f>IF(AC2195&lt;&gt;"completed","待复核",IF(OR(W2195="",Z2195="",AA2195="",AD2195=""),"缺少必填项",IF(AND(OR(AE2195="yes",AF2195="yes"),AB2195=""),"修正原因缺失",IF(OR(W2195=0,W2195=1),IF(AND(X2195="",Y2195=""),"通过","0/1级时间应留空"),IF(AND(OR(W2195=2,W2195=3),X2195&lt;&gt;"",Y2195&lt;&gt;"",X2195&gt;=I2195,Y2195&lt;=J2195,Y2195&gt;X2195),"通过","2/3级时间无效")))))</f>
        <v/>
      </c>
    </row>
    <row r="2196">
      <c r="A2196" s="45" t="inlineStr">
        <is>
          <t>VQ-053</t>
        </is>
      </c>
      <c r="B2196" s="52" t="inlineStr">
        <is>
          <t>怎样安装墨盒或硒鼓并关闭打印机？</t>
        </is>
      </c>
      <c r="C2196" s="45" t="inlineStr">
        <is>
          <t>zh-CN</t>
        </is>
      </c>
      <c r="D2196" s="45" t="inlineStr">
        <is>
          <t>Printer</t>
        </is>
      </c>
      <c r="E2196" s="45" t="inlineStr">
        <is>
          <t>operation</t>
        </is>
      </c>
      <c r="F2196" s="45" t="inlineStr">
        <is>
          <t>development</t>
        </is>
      </c>
      <c r="G2196" s="45" t="inlineStr">
        <is>
          <t>printer-006-scene-0014</t>
        </is>
      </c>
      <c r="H2196" s="45" t="inlineStr">
        <is>
          <t>printer-006</t>
        </is>
      </c>
      <c r="I2196" s="59" t="inlineStr">
        <is>
          <t>75.59</t>
        </is>
      </c>
      <c r="J2196" s="59" t="inlineStr">
        <is>
          <t>83.331</t>
        </is>
      </c>
      <c r="K2196" s="45" t="inlineStr">
        <is>
          <t>items/printer-006-scene-0014/clip.mp4</t>
        </is>
      </c>
      <c r="L2196" s="45" t="inlineStr">
        <is>
          <t>items/printer-006-scene-0014/thumbnail.jpg</t>
        </is>
      </c>
      <c r="M2196" s="52" t="inlineStr">
        <is>
          <t>ASR: Nós vamos pegar uma borracha escolar e passar cuidadosamente no circuito elétrico. Porque muitas vezes, somente a passagem do álcool isopropílico não remove essa oxidação que nós temos aqui no circuito do cartucho.
VLM: Visual summary: A person wearing black gloves holds and manipulates a small, rectangular printer ink cartridge with exposed internal components.
视觉摘要: 一个人戴着黑色手套，手持并操作一个小型矩形打印机墨盒，其内部组件暴露在外。
Visible product: Printer ink cartridge
Visible components: printer ink cartridge; black gloves; black t-shirt; yellow shelf; purple object
Visible actions: holding; manipulating; pointing at
Visible states: ink cartridge with exposed internal parts
Visual uncertainty: The specific brand or model of the ink cartridge is not visible. The exact nature of the internal components is not clearly identifiable.</t>
        </is>
      </c>
      <c r="N2196" s="45" t="inlineStr">
        <is>
          <t>26</t>
        </is>
      </c>
      <c r="O2196" s="45" t="inlineStr">
        <is>
          <t>0</t>
        </is>
      </c>
      <c r="P2196" s="59" t="str"/>
      <c r="Q2196" s="59" t="str"/>
      <c r="R2196" s="52" t="inlineStr">
        <is>
          <t>The scene shows manipulation of an ink cartridge with exposed internal components, but does not show installation of a cartridge or turning off a printer. The ASR discusses cleaning oxidation with isopropyl alcohol, unrelated to installation or shutdown.</t>
        </is>
      </c>
      <c r="S2196" s="52" t="inlineStr">
        <is>
          <t>VLM|ASR</t>
        </is>
      </c>
      <c r="T2196" s="52" t="inlineStr">
        <is>
          <t>low</t>
        </is>
      </c>
      <c r="U2196" s="52" t="inlineStr">
        <is>
          <t>No evidence of printer installation or shutdown action; product is visible but context is unrelated to the question.</t>
        </is>
      </c>
      <c r="V2196" s="45" t="inlineStr">
        <is>
          <t>R1</t>
        </is>
      </c>
      <c r="W2196" s="46" t="inlineStr">
        <is>
          <t>1</t>
        </is>
      </c>
      <c r="X2196" s="60" t="n"/>
      <c r="Y2196" s="60" t="n"/>
      <c r="Z2196" s="46" t="inlineStr">
        <is>
          <t>no</t>
        </is>
      </c>
      <c r="AA2196" s="54" t="inlineStr">
        <is>
          <t>全部6帧（t=75.6s–83.3s）中戴黑手套的人手持并操作一个墨盒（ink cartridge），用橡皮擦清洁触点；墨盒产品出现但动作是清洁触点而非安装墨盒或关闭打印机。</t>
        </is>
      </c>
      <c r="AB2196" s="54" t="inlineStr">
        <is>
          <t>AI=0→R1=1：画面中清晰可见墨盒产品被手持操作（清洁触点），满足'产品出现但不回答'的等级1条件。</t>
        </is>
      </c>
      <c r="AC2196" s="46" t="inlineStr">
        <is>
          <t>completed</t>
        </is>
      </c>
      <c r="AD2196" s="46" t="inlineStr">
        <is>
          <t>2026-07-28T02:12:44+08:00</t>
        </is>
      </c>
      <c r="AE2196" s="47">
        <f>IF(AC2196&lt;&gt;"completed","",IF(W2196=O2196,"no","yes"))</f>
        <v/>
      </c>
      <c r="AF2196" s="47">
        <f>IF(AC2196&lt;&gt;"completed","",IF(AND(X2196=P2196,Y2196=Q2196),"no","yes"))</f>
        <v/>
      </c>
      <c r="AG2196" s="47">
        <f>IF(AC2196&lt;&gt;"completed","待复核",IF(OR(W2196="",Z2196="",AA2196="",AD2196=""),"缺少必填项",IF(AND(OR(AE2196="yes",AF2196="yes"),AB2196=""),"修正原因缺失",IF(OR(W2196=0,W2196=1),IF(AND(X2196="",Y2196=""),"通过","0/1级时间应留空"),IF(AND(OR(W2196=2,W2196=3),X2196&lt;&gt;"",Y2196&lt;&gt;"",X2196&gt;=I2196,Y2196&lt;=J2196,Y2196&gt;X2196),"通过","2/3级时间无效")))))</f>
        <v/>
      </c>
    </row>
    <row r="2197">
      <c r="A2197" s="45" t="inlineStr">
        <is>
          <t>VQ-053</t>
        </is>
      </c>
      <c r="B2197" s="52" t="inlineStr">
        <is>
          <t>怎样安装墨盒或硒鼓并关闭打印机？</t>
        </is>
      </c>
      <c r="C2197" s="45" t="inlineStr">
        <is>
          <t>zh-CN</t>
        </is>
      </c>
      <c r="D2197" s="45" t="inlineStr">
        <is>
          <t>Printer</t>
        </is>
      </c>
      <c r="E2197" s="45" t="inlineStr">
        <is>
          <t>operation</t>
        </is>
      </c>
      <c r="F2197" s="45" t="inlineStr">
        <is>
          <t>development</t>
        </is>
      </c>
      <c r="G2197" s="45" t="inlineStr">
        <is>
          <t>printer-024-scene-0002</t>
        </is>
      </c>
      <c r="H2197" s="45" t="inlineStr">
        <is>
          <t>printer-024</t>
        </is>
      </c>
      <c r="I2197" s="59" t="inlineStr">
        <is>
          <t>172.406</t>
        </is>
      </c>
      <c r="J2197" s="59" t="inlineStr">
        <is>
          <t>380.247</t>
        </is>
      </c>
      <c r="K2197" s="45" t="inlineStr">
        <is>
          <t>items/printer-024-scene-0002/clip.mp4</t>
        </is>
      </c>
      <c r="L2197" s="45" t="inlineStr">
        <is>
          <t>items/printer-024-scene-0002/thumbnail.jpg</t>
        </is>
      </c>
      <c r="M2197" s="52" t="inlineStr">
        <is>
          <t>VLM: Visual summary: A disassembled printer is shown on a workbench, with a person wearing gloves holding a small component and a container, and a screwdriver nearby.
视觉摘要: 工作台上放着一台被拆开的打印机，一个人戴着白手套拿着一个小部件和一个容器，旁边有一把螺丝刀。
Visible product: Printer
Visible components: printer; screwdriver; small black plastic component; metal container; gloves; green stool; wooden workbench
Visible actions: person holding a small component; person holding a metal container
Visible states: printer disassembled; gloves worn by person</t>
        </is>
      </c>
      <c r="N2197" s="45" t="inlineStr">
        <is>
          <t>27</t>
        </is>
      </c>
      <c r="O2197" s="45" t="inlineStr">
        <is>
          <t>1</t>
        </is>
      </c>
      <c r="P2197" s="59" t="str"/>
      <c r="Q2197" s="59" t="str"/>
      <c r="R2197" s="52" t="inlineStr">
        <is>
          <t>The scene shows a disassembled printer with a person holding a small component and a container, suggesting potential installation steps, but no explicit action of installing a toner cartridge or closing the printer is visible or described.</t>
        </is>
      </c>
      <c r="S2197" s="52" t="inlineStr">
        <is>
          <t>VLM</t>
        </is>
      </c>
      <c r="T2197" s="52" t="inlineStr">
        <is>
          <t>low</t>
        </is>
      </c>
      <c r="U2197" s="52" t="inlineStr">
        <is>
          <t>No evidence of installing a toner cartridge or closing the printer is present.</t>
        </is>
      </c>
      <c r="V2197" s="45" t="inlineStr">
        <is>
          <t>R1</t>
        </is>
      </c>
      <c r="W2197" s="46" t="inlineStr">
        <is>
          <t>1</t>
        </is>
      </c>
      <c r="X2197" s="60" t="n"/>
      <c r="Y2197" s="60" t="n"/>
      <c r="Z2197" s="46" t="inlineStr">
        <is>
          <t>no</t>
        </is>
      </c>
      <c r="AA2197" s="54" t="inlineStr">
        <is>
          <t>6帧（t=172.4s–380.2s）展示工作台上被拆解的打印机及戴白手套的人员操作小部件，打印机产品处于维修上下文；但未明确演示安装墨盒/硒鼓或关闭打印机的具体步骤。</t>
        </is>
      </c>
      <c r="AB2197" s="54" t="n"/>
      <c r="AC2197" s="46" t="inlineStr">
        <is>
          <t>completed</t>
        </is>
      </c>
      <c r="AD2197" s="46" t="inlineStr">
        <is>
          <t>2026-07-28T02:12:44+08:00</t>
        </is>
      </c>
      <c r="AE2197" s="47">
        <f>IF(AC2197&lt;&gt;"completed","",IF(W2197=O2197,"no","yes"))</f>
        <v/>
      </c>
      <c r="AF2197" s="47">
        <f>IF(AC2197&lt;&gt;"completed","",IF(AND(X2197=P2197,Y2197=Q2197),"no","yes"))</f>
        <v/>
      </c>
      <c r="AG2197" s="47">
        <f>IF(AC2197&lt;&gt;"completed","待复核",IF(OR(W2197="",Z2197="",AA2197="",AD2197=""),"缺少必填项",IF(AND(OR(AE2197="yes",AF2197="yes"),AB2197=""),"修正原因缺失",IF(OR(W2197=0,W2197=1),IF(AND(X2197="",Y2197=""),"通过","0/1级时间应留空"),IF(AND(OR(W2197=2,W2197=3),X2197&lt;&gt;"",Y2197&lt;&gt;"",X2197&gt;=I2197,Y2197&lt;=J2197,Y2197&gt;X2197),"通过","2/3级时间无效")))))</f>
        <v/>
      </c>
    </row>
    <row r="2198">
      <c r="A2198" s="45" t="inlineStr">
        <is>
          <t>VQ-053</t>
        </is>
      </c>
      <c r="B2198" s="52" t="inlineStr">
        <is>
          <t>怎样安装墨盒或硒鼓并关闭打印机？</t>
        </is>
      </c>
      <c r="C2198" s="45" t="inlineStr">
        <is>
          <t>zh-CN</t>
        </is>
      </c>
      <c r="D2198" s="45" t="inlineStr">
        <is>
          <t>Printer</t>
        </is>
      </c>
      <c r="E2198" s="45" t="inlineStr">
        <is>
          <t>operation</t>
        </is>
      </c>
      <c r="F2198" s="45" t="inlineStr">
        <is>
          <t>development</t>
        </is>
      </c>
      <c r="G2198" s="45" t="inlineStr">
        <is>
          <t>printer-031-scene-0005</t>
        </is>
      </c>
      <c r="H2198" s="45" t="inlineStr">
        <is>
          <t>printer-031</t>
        </is>
      </c>
      <c r="I2198" s="59" t="inlineStr">
        <is>
          <t>287.033</t>
        </is>
      </c>
      <c r="J2198" s="59" t="inlineStr">
        <is>
          <t>300.58</t>
        </is>
      </c>
      <c r="K2198" s="45" t="inlineStr">
        <is>
          <t>items/printer-031-scene-0005/clip.mp4</t>
        </is>
      </c>
      <c r="L2198" s="45" t="inlineStr">
        <is>
          <t>items/printer-031-scene-0005/thumbnail.jpg</t>
        </is>
      </c>
      <c r="M2198" s="52" t="inlineStr">
        <is>
          <t>ASR: करने को दोस्ते हैं पर आप लोग देख सकते हैं जो पिक्चर जो डक्योर्मेंट Beingabilite दिखें तो आप लोग लाइक कीजिए कमेंट करके बताना वीडियो का कैसे लगा दोस्तों मेरे चैनल पर जो भी नहीं है चैनल को जरूर सब्सक्राइब करें इसी तरह का हेल्पुल वीडियो देखने के लिए थैंक यू फॉर फूल वाचिंग
OCR: TP Mankge 2023-05 22 Home Shure View Pclure Tools Photos 001.pg Sear0h2023-45-22 #Quick See all photos + Add to Q t4 Deskte Down Press Ctri and use the scroll wheel to zoom. Go to settings to change what the scroll wheel does. Go to Setting Docun V Pictur Yt sanat Mus Video Oneler This PC Tech Suppor →SHAREm+ SUBSCRIBE Tech Support SHARE SUBSCRIBED
VLM: Visual summary: A computer monitor displays a Windows file explorer window with an image file open, followed by a view of the desktop with a context menu open, and finally a wider shot of the monitor on a desk with a printer visible to the left.
视觉摘要: 电脑显示器显示了文件资源管理器窗口中打开的图片文件，接着是桌面并打开上下文菜单，最后是显示器在桌面上的广角视图，左侧可见一台打印机。
Visible product: Printer
Visible components: computer monitor; Windows desktop; file explorer window; image file; context menu; printer; desk; taskbar; YouTube subscription bar
Visible actions: viewing an image file; right-clicking on the desktop
Visible states: image file open in viewer; context menu displayed; printer positioned on desk
Visual uncertainty: The specific model or brand of the printer is not clearly visible. The exact content of the image file is not fully legible beyond the text 'Yt sanat'.</t>
        </is>
      </c>
      <c r="N2198" s="45" t="inlineStr">
        <is>
          <t>28</t>
        </is>
      </c>
      <c r="O2198" s="45" t="inlineStr">
        <is>
          <t>0</t>
        </is>
      </c>
      <c r="P2198" s="59" t="str"/>
      <c r="Q2198" s="59" t="str"/>
      <c r="R2198" s="52" t="inlineStr">
        <is>
          <t>场景显示电脑操作界面和打印机，但未展示安装墨盒/硒鼓或关闭打印机的任何动作或说明。</t>
        </is>
      </c>
      <c r="S2198" s="52" t="inlineStr">
        <is>
          <t>VLM</t>
        </is>
      </c>
      <c r="T2198" s="52" t="inlineStr">
        <is>
          <t>low</t>
        </is>
      </c>
      <c r="U2198" s="52" t="inlineStr">
        <is>
          <t>无证据显示与安装墨盒/硒鼓或关闭打印机相关的操作或说明。</t>
        </is>
      </c>
      <c r="V2198" s="45" t="inlineStr">
        <is>
          <t>R1</t>
        </is>
      </c>
      <c r="W2198" s="46" t="inlineStr">
        <is>
          <t>0</t>
        </is>
      </c>
      <c r="X2198" s="60" t="n"/>
      <c r="Y2198" s="60" t="n"/>
      <c r="Z2198" s="46" t="inlineStr">
        <is>
          <t>no</t>
        </is>
      </c>
      <c r="AA2198" s="54" t="inlineStr">
        <is>
          <t>全部6帧（t=287.0s–300.6s）为电脑桌面操作界面（文档编辑窗口、Windows桌面、YouTube订阅画面、竖大拇指手势），属视频结尾/订阅引导内容，与打印机操作无关。</t>
        </is>
      </c>
      <c r="AB2198" s="54" t="n"/>
      <c r="AC2198" s="46" t="inlineStr">
        <is>
          <t>completed</t>
        </is>
      </c>
      <c r="AD2198" s="46" t="inlineStr">
        <is>
          <t>2026-07-28T02:12:44+08:00</t>
        </is>
      </c>
      <c r="AE2198" s="47">
        <f>IF(AC2198&lt;&gt;"completed","",IF(W2198=O2198,"no","yes"))</f>
        <v/>
      </c>
      <c r="AF2198" s="47">
        <f>IF(AC2198&lt;&gt;"completed","",IF(AND(X2198=P2198,Y2198=Q2198),"no","yes"))</f>
        <v/>
      </c>
      <c r="AG2198" s="47">
        <f>IF(AC2198&lt;&gt;"completed","待复核",IF(OR(W2198="",Z2198="",AA2198="",AD2198=""),"缺少必填项",IF(AND(OR(AE2198="yes",AF2198="yes"),AB2198=""),"修正原因缺失",IF(OR(W2198=0,W2198=1),IF(AND(X2198="",Y2198=""),"通过","0/1级时间应留空"),IF(AND(OR(W2198=2,W2198=3),X2198&lt;&gt;"",Y2198&lt;&gt;"",X2198&gt;=I2198,Y2198&lt;=J2198,Y2198&gt;X2198),"通过","2/3级时间无效")))))</f>
        <v/>
      </c>
    </row>
    <row r="2199">
      <c r="A2199" s="45" t="inlineStr">
        <is>
          <t>VQ-053</t>
        </is>
      </c>
      <c r="B2199" s="52" t="inlineStr">
        <is>
          <t>怎样安装墨盒或硒鼓并关闭打印机？</t>
        </is>
      </c>
      <c r="C2199" s="45" t="inlineStr">
        <is>
          <t>zh-CN</t>
        </is>
      </c>
      <c r="D2199" s="45" t="inlineStr">
        <is>
          <t>Printer</t>
        </is>
      </c>
      <c r="E2199" s="45" t="inlineStr">
        <is>
          <t>operation</t>
        </is>
      </c>
      <c r="F2199" s="45" t="inlineStr">
        <is>
          <t>development</t>
        </is>
      </c>
      <c r="G2199" s="45" t="inlineStr">
        <is>
          <t>printer-021-scene-0002</t>
        </is>
      </c>
      <c r="H2199" s="45" t="inlineStr">
        <is>
          <t>printer-021</t>
        </is>
      </c>
      <c r="I2199" s="59" t="inlineStr">
        <is>
          <t>46.367</t>
        </is>
      </c>
      <c r="J2199" s="59" t="inlineStr">
        <is>
          <t>108.417</t>
        </is>
      </c>
      <c r="K2199" s="45" t="inlineStr">
        <is>
          <t>items/printer-021-scene-0002/clip.mp4</t>
        </is>
      </c>
      <c r="L2199" s="45" t="inlineStr">
        <is>
          <t>items/printer-021-scene-0002/thumbnail.jpg</t>
        </is>
      </c>
      <c r="M2199" s="52" t="inlineStr">
        <is>
          <t>ASR: कभी-कभी दो-तीन पेपर खिश लेता है कभी-कभी दस-पंदरा एक साथ खिश लेता है और E02, E03 ऐसा इरोर आता है तो यह क्यों आता है मेंली इसका क्या रिजन है यह मैं आपको स्टेब बाई-स्टेब बताना ए वाला हूँ आप वीडियो को पूरा देखिएगा नहीं तो आपको कुछ नहीं समझ में आएगा तो इसलिए वीडियो को पूरा देखिएगा तो मैं इसका वीडियो का जो मेन मकसद है तो मैं वीडियो को थोड़ा सा छोड़ा करने वाला हूं क्योंकि कि इसके जो पहले जो मैंने वीडियो बनाया था पेपर ट्रे के रिलेटेड है कि उसका ट्रे जो गुद्रे कैसे खुलता है कैसे इसका पर का नाम्सर जो ह ने सबॉर्ट डिसैंसेंबल सबका वीडियो में बना चुका हूं वह देख लीजिए लिए तो सिदे हम पेपर ट्रेड पर आता है पेपर ट्रेड को दिखाता हूं है पेपर ट्रेड में कैसा प्रॉब्लम आता है वह मैं दिखाने जा रहा हूं तो यह देखिए पेपर ट्रेड इसका मैंने पूरा डिसेंबल कर लिया है और यह देखिए में जो
OCR: Stop PDMA Black Start Color Like , Share &amp; Subscribe G2010 PIXMA 62000 81 67010 X WE AF FO BOUTTEP S0p m6 540D Blsck Calor
VLM: Visual summary: A hand presses a button on a black Canon PIXMA printer, followed by shots of the printer's top surface and paper being fed into the input tray.
视觉摘要: 一只手按下了黑色佳能PIXMA打印机上的一个按钮，随后画面显示了打印机的顶部表面和纸张被送入进纸托盘。
Visible product: Canon PIXMA
Visible components: printer; hand; button; paper; control panel; display screen; Canon logo; PIXMA logo
Visible actions: hand pressing button; paper being fed into printer
Visible states: printer in idle state; paper loaded in input tray</t>
        </is>
      </c>
      <c r="N2199" s="45" t="inlineStr">
        <is>
          <t>29</t>
        </is>
      </c>
      <c r="O2199" s="45" t="inlineStr">
        <is>
          <t>0</t>
        </is>
      </c>
      <c r="P2199" s="59" t="str"/>
      <c r="Q2199" s="59" t="str"/>
      <c r="R2199" s="52" t="inlineStr">
        <is>
          <t>The scene shows a hand pressing a button on a Canon PIXMA printer and paper being fed into the input tray, with no visible evidence of installing ink or toner cartridges or shutting down the printer. The ASR discusses paper tray issues and error codes, unrelated to cartridge installation or power-off. OCR mentions printer model but no installation or shutdown steps.</t>
        </is>
      </c>
      <c r="S2199" s="52" t="inlineStr">
        <is>
          <t>VLM|ASR|OCR</t>
        </is>
      </c>
      <c r="T2199" s="52" t="inlineStr">
        <is>
          <t>low</t>
        </is>
      </c>
      <c r="U2199" s="52" t="inlineStr">
        <is>
          <t>No evidence of cartridge installation or printer shutdown is present in the visual, audio, or text data.</t>
        </is>
      </c>
      <c r="V2199" s="45" t="inlineStr">
        <is>
          <t>R1</t>
        </is>
      </c>
      <c r="W2199" s="46" t="inlineStr">
        <is>
          <t>0</t>
        </is>
      </c>
      <c r="X2199" s="60" t="n"/>
      <c r="Y2199" s="60" t="n"/>
      <c r="Z2199" s="46" t="inlineStr">
        <is>
          <t>no</t>
        </is>
      </c>
      <c r="AA2199" s="54" t="inlineStr">
        <is>
          <t>第2、4帧（t=58.8s、83.6s）显示纸张已放入打印机进纸托盘，第3帧（t=71.2s）可见控制面板但无法辨识显示内容，其余帧过曝或为打印机顶盖，未见卡纸取出或墨盒操作。</t>
        </is>
      </c>
      <c r="AB2199" s="54" t="n"/>
      <c r="AC2199" s="46" t="inlineStr">
        <is>
          <t>completed</t>
        </is>
      </c>
      <c r="AD2199" s="46" t="inlineStr">
        <is>
          <t>2026-07-28T02:12:44+08:00</t>
        </is>
      </c>
      <c r="AE2199" s="47">
        <f>IF(AC2199&lt;&gt;"completed","",IF(W2199=O2199,"no","yes"))</f>
        <v/>
      </c>
      <c r="AF2199" s="47">
        <f>IF(AC2199&lt;&gt;"completed","",IF(AND(X2199=P2199,Y2199=Q2199),"no","yes"))</f>
        <v/>
      </c>
      <c r="AG2199" s="47">
        <f>IF(AC2199&lt;&gt;"completed","待复核",IF(OR(W2199="",Z2199="",AA2199="",AD2199=""),"缺少必填项",IF(AND(OR(AE2199="yes",AF2199="yes"),AB2199=""),"修正原因缺失",IF(OR(W2199=0,W2199=1),IF(AND(X2199="",Y2199=""),"通过","0/1级时间应留空"),IF(AND(OR(W2199=2,W2199=3),X2199&lt;&gt;"",Y2199&lt;&gt;"",X2199&gt;=I2199,Y2199&lt;=J2199,Y2199&gt;X2199),"通过","2/3级时间无效")))))</f>
        <v/>
      </c>
    </row>
    <row r="2200">
      <c r="A2200" s="45" t="inlineStr">
        <is>
          <t>VQ-053</t>
        </is>
      </c>
      <c r="B2200" s="52" t="inlineStr">
        <is>
          <t>怎样安装墨盒或硒鼓并关闭打印机？</t>
        </is>
      </c>
      <c r="C2200" s="45" t="inlineStr">
        <is>
          <t>zh-CN</t>
        </is>
      </c>
      <c r="D2200" s="45" t="inlineStr">
        <is>
          <t>Printer</t>
        </is>
      </c>
      <c r="E2200" s="45" t="inlineStr">
        <is>
          <t>operation</t>
        </is>
      </c>
      <c r="F2200" s="45" t="inlineStr">
        <is>
          <t>development</t>
        </is>
      </c>
      <c r="G2200" s="45" t="inlineStr">
        <is>
          <t>printer-033-scene-0005</t>
        </is>
      </c>
      <c r="H2200" s="45" t="inlineStr">
        <is>
          <t>printer-033</t>
        </is>
      </c>
      <c r="I2200" s="59" t="inlineStr">
        <is>
          <t>117.083</t>
        </is>
      </c>
      <c r="J2200" s="59" t="inlineStr">
        <is>
          <t>177.783</t>
        </is>
      </c>
      <c r="K2200" s="45" t="inlineStr">
        <is>
          <t>items/printer-033-scene-0005/clip.mp4</t>
        </is>
      </c>
      <c r="L2200" s="45" t="inlineStr">
        <is>
          <t>items/printer-033-scene-0005/thumbnail.jpg</t>
        </is>
      </c>
      <c r="M2200" s="52" t="inlineStr">
        <is>
          <t>ASR: को स्किप मत करो ठीक है है तो जब भी यह प्रॉब्लम आ जाए तब हम को क्या करना चाहिए यह जो पेपर ट्रेड है इसका जो सारा पार्ट से कि इसको पूरा खोल के डिटर्जन पाउडर से इसको पूरा ब्रास से एकदम नए जैसा ऐसा क्लिन करना है ठीक है कि क्लिन इसलिए करना है कि जब पिंटर एक दिर साल दो साल हो जाता है और कि उसके अंदर जब पेपर ट्रे का जो गिया होता है उसके अंदर जब धूल मिट्टी जम जाता है है तब यह प्रॉब्लम आ जाता है और कभी-कभी क्या है ए इसका जो रोलर है और जो गिया होता है उसका अगर कोई भी पार्ट्स डेमेज हो जाता है या तूट जाता है अंदर से तब ऐसा प्रॉब्लम आता है तो अपने देखा ही मैंने मैंने इसको पूरा अग्दम चमका दिया नए जैसा तो अब इसको फिटिंग करेंगे अभी तक यह सुखा नहीं है
OCR: Like , Share &amp; Subscribe
VLM: Visual summary: A person is handling disassembled parts of a white plastic device, with a close-up of a black plastic component.
视觉摘要: 一个人正在处理一个白色塑料设备的拆解部件，其中有一个黑色塑料部件的特写。
Visible product: Printer
Visible components: white plastic casing; black plastic component; small gears; rollers; plastic rods
Visible actions: holding; pointing at; showing close-up
Visible states: disassembled; parts scattered
Visible warnings: Like , Share &amp; Subscribe
Visual uncertainty: The specific identity of the device beyond being a printer is not visible. The purpose of the actions is not clear.</t>
        </is>
      </c>
      <c r="N2200" s="45" t="inlineStr">
        <is>
          <t>30</t>
        </is>
      </c>
      <c r="O2200" s="45" t="inlineStr">
        <is>
          <t>0</t>
        </is>
      </c>
      <c r="P2200" s="59" t="str"/>
      <c r="Q2200" s="59" t="str"/>
      <c r="R2200" s="52" t="inlineStr">
        <is>
          <t>The scene shows disassembled printer parts and cleaning actions, but does not show ink cartridge or toner cartridge installation or printer shutdown. ASR discusses cleaning paper trays and rollers, not installation or shutdown. OCR is a call to action unrelated to the question. VLM shows handling of parts without indicating installation or shutdown steps.</t>
        </is>
      </c>
      <c r="S2200" s="52" t="inlineStr">
        <is>
          <t>VLM|ASR|OCR</t>
        </is>
      </c>
      <c r="T2200" s="52" t="inlineStr">
        <is>
          <t>low</t>
        </is>
      </c>
      <c r="U2200" s="52" t="inlineStr">
        <is>
          <t>No evidence of installing ink/toner or shutting down printer is present.</t>
        </is>
      </c>
      <c r="V2200" s="45" t="inlineStr">
        <is>
          <t>R1</t>
        </is>
      </c>
      <c r="W2200" s="46" t="inlineStr">
        <is>
          <t>0</t>
        </is>
      </c>
      <c r="X2200" s="60" t="n"/>
      <c r="Y2200" s="60" t="n"/>
      <c r="Z2200" s="46" t="inlineStr">
        <is>
          <t>no</t>
        </is>
      </c>
      <c r="AA2200" s="54" t="inlineStr">
        <is>
          <t>6帧均为拆解后的打印机塑料件与滚轮，未展示墨盒/硒鼓安装或关闭打印机的动作。</t>
        </is>
      </c>
      <c r="AB2200" s="54" t="n"/>
      <c r="AC2200" s="46" t="inlineStr">
        <is>
          <t>completed</t>
        </is>
      </c>
      <c r="AD2200" s="46" t="inlineStr">
        <is>
          <t>2026-07-28T02:12:44+08:00</t>
        </is>
      </c>
      <c r="AE2200" s="47">
        <f>IF(AC2200&lt;&gt;"completed","",IF(W2200=O2200,"no","yes"))</f>
        <v/>
      </c>
      <c r="AF2200" s="47">
        <f>IF(AC2200&lt;&gt;"completed","",IF(AND(X2200=P2200,Y2200=Q2200),"no","yes"))</f>
        <v/>
      </c>
      <c r="AG2200" s="47">
        <f>IF(AC2200&lt;&gt;"completed","待复核",IF(OR(W2200="",Z2200="",AA2200="",AD2200=""),"缺少必填项",IF(AND(OR(AE2200="yes",AF2200="yes"),AB2200=""),"修正原因缺失",IF(OR(W2200=0,W2200=1),IF(AND(X2200="",Y2200=""),"通过","0/1级时间应留空"),IF(AND(OR(W2200=2,W2200=3),X2200&lt;&gt;"",Y2200&lt;&gt;"",X2200&gt;=I2200,Y2200&lt;=J2200,Y2200&gt;X2200),"通过","2/3级时间无效")))))</f>
        <v/>
      </c>
    </row>
    <row r="2201">
      <c r="A2201" s="45" t="inlineStr">
        <is>
          <t>VQ-053</t>
        </is>
      </c>
      <c r="B2201" s="52" t="inlineStr">
        <is>
          <t>怎样安装墨盒或硒鼓并关闭打印机？</t>
        </is>
      </c>
      <c r="C2201" s="45" t="inlineStr">
        <is>
          <t>zh-CN</t>
        </is>
      </c>
      <c r="D2201" s="45" t="inlineStr">
        <is>
          <t>Printer</t>
        </is>
      </c>
      <c r="E2201" s="45" t="inlineStr">
        <is>
          <t>operation</t>
        </is>
      </c>
      <c r="F2201" s="45" t="inlineStr">
        <is>
          <t>development</t>
        </is>
      </c>
      <c r="G2201" s="45" t="inlineStr">
        <is>
          <t>printer-006-scene-0021</t>
        </is>
      </c>
      <c r="H2201" s="45" t="inlineStr">
        <is>
          <t>printer-006</t>
        </is>
      </c>
      <c r="I2201" s="59" t="inlineStr">
        <is>
          <t>120.668</t>
        </is>
      </c>
      <c r="J2201" s="59" t="inlineStr">
        <is>
          <t>128.876</t>
        </is>
      </c>
      <c r="K2201" s="45" t="inlineStr">
        <is>
          <t>items/printer-006-scene-0021/clip.mp4</t>
        </is>
      </c>
      <c r="L2201" s="45" t="inlineStr">
        <is>
          <t>items/printer-006-scene-0021/thumbnail.jpg</t>
        </is>
      </c>
      <c r="M2201" s="52" t="inlineStr">
        <is>
          <t>ASR: Pisto que o LED indicador de falha da impressora parou de piscar, a sua impressora está pronta para realizar a impressão.
OCR: Caso o processo não funcione, descarte os cartuchos.
VLM: Visual summary: A close-up of a printer's control panel with a gloved finger pressing a button.
视觉摘要: 打印机控制面板的特写，一只戴着手套的手指正在按压一个按钮。
Visible product: Printer
Visible components: printer control panel; red X button; document icon; color cartridge icon; ink cartridge icons; gloved finger
Visible actions: gloved finger pressing a button
Visible warnings: Caso o processo não funcione, descarte os cartuchos.</t>
        </is>
      </c>
      <c r="N2201" s="45" t="inlineStr">
        <is>
          <t>31</t>
        </is>
      </c>
      <c r="O2201" s="45" t="inlineStr">
        <is>
          <t>1</t>
        </is>
      </c>
      <c r="P2201" s="59" t="str"/>
      <c r="Q2201" s="59" t="str"/>
      <c r="R2201" s="52" t="inlineStr">
        <is>
          <t>The scene shows a gloved finger pressing a button on the printer control panel, with ASR confirming the printer is ready for printing after a failure indicator stopped blinking, and OCR warning to discard cartridges if the process fails — none of which describe installing ink or toner cartridges or shutting down the printer.</t>
        </is>
      </c>
      <c r="S2201" s="52" t="inlineStr">
        <is>
          <t>VLM|ASR|OCR</t>
        </is>
      </c>
      <c r="T2201" s="52" t="inlineStr">
        <is>
          <t>low</t>
        </is>
      </c>
      <c r="U2201" s="52" t="inlineStr">
        <is>
          <t>The visible action and text do not address installing ink/toner or powering down the printer.</t>
        </is>
      </c>
      <c r="V2201" s="45" t="inlineStr">
        <is>
          <t>R1</t>
        </is>
      </c>
      <c r="W2201" s="46" t="inlineStr">
        <is>
          <t>1</t>
        </is>
      </c>
      <c r="X2201" s="60" t="n"/>
      <c r="Y2201" s="60" t="n"/>
      <c r="Z2201" s="46" t="inlineStr">
        <is>
          <t>no</t>
        </is>
      </c>
      <c r="AA2201" s="54" t="inlineStr">
        <is>
          <t>全部6帧（t=120.7s–128.9s）显示戴黑手套的手指按压打印机控制面板按钮，控制面板清晰可见，葡萄牙语字幕提及'descarte os cartuchos'（丢弃墨盒）；但画面仅展示按键操作，未演示安装墨盒/硒鼓或关闭打印机的动作。</t>
        </is>
      </c>
      <c r="AB2201" s="54" t="n"/>
      <c r="AC2201" s="46" t="inlineStr">
        <is>
          <t>completed</t>
        </is>
      </c>
      <c r="AD2201" s="46" t="inlineStr">
        <is>
          <t>2026-07-28T02:12:44+08:00</t>
        </is>
      </c>
      <c r="AE2201" s="47">
        <f>IF(AC2201&lt;&gt;"completed","",IF(W2201=O2201,"no","yes"))</f>
        <v/>
      </c>
      <c r="AF2201" s="47">
        <f>IF(AC2201&lt;&gt;"completed","",IF(AND(X2201=P2201,Y2201=Q2201),"no","yes"))</f>
        <v/>
      </c>
      <c r="AG2201" s="47">
        <f>IF(AC2201&lt;&gt;"completed","待复核",IF(OR(W2201="",Z2201="",AA2201="",AD2201=""),"缺少必填项",IF(AND(OR(AE2201="yes",AF2201="yes"),AB2201=""),"修正原因缺失",IF(OR(W2201=0,W2201=1),IF(AND(X2201="",Y2201=""),"通过","0/1级时间应留空"),IF(AND(OR(W2201=2,W2201=3),X2201&lt;&gt;"",Y2201&lt;&gt;"",X2201&gt;=I2201,Y2201&lt;=J2201,Y2201&gt;X2201),"通过","2/3级时间无效")))))</f>
        <v/>
      </c>
    </row>
    <row r="2202">
      <c r="A2202" s="45" t="inlineStr">
        <is>
          <t>VQ-053</t>
        </is>
      </c>
      <c r="B2202" s="52" t="inlineStr">
        <is>
          <t>怎样安装墨盒或硒鼓并关闭打印机？</t>
        </is>
      </c>
      <c r="C2202" s="45" t="inlineStr">
        <is>
          <t>zh-CN</t>
        </is>
      </c>
      <c r="D2202" s="45" t="inlineStr">
        <is>
          <t>Printer</t>
        </is>
      </c>
      <c r="E2202" s="45" t="inlineStr">
        <is>
          <t>operation</t>
        </is>
      </c>
      <c r="F2202" s="45" t="inlineStr">
        <is>
          <t>development</t>
        </is>
      </c>
      <c r="G2202" s="45" t="inlineStr">
        <is>
          <t>printer-028-scene-0001</t>
        </is>
      </c>
      <c r="H2202" s="45" t="inlineStr">
        <is>
          <t>printer-028</t>
        </is>
      </c>
      <c r="I2202" s="59" t="inlineStr">
        <is>
          <t>0.0</t>
        </is>
      </c>
      <c r="J2202" s="59" t="inlineStr">
        <is>
          <t>226.84</t>
        </is>
      </c>
      <c r="K2202" s="45" t="inlineStr">
        <is>
          <t>items/printer-028-scene-0001/clip.mp4</t>
        </is>
      </c>
      <c r="L2202" s="45" t="inlineStr">
        <is>
          <t>items/printer-028-scene-0001/thumbnail.jpg</t>
        </is>
      </c>
      <c r="M2202" s="52" t="inlineStr">
        <is>
          <t>OCR: PIXMA S X POBIA P Black PDXMA canon AMA G2010 PDIMA Stop Start POOMA G2 81 Color GZ010 MA 86 PINMA XK non Camo anon XKC
VLM: Visual summary: A black Canon printer is shown from various angles, with a hand briefly touching its front edge.
视觉摘要: 一台黑色佳能打印机从不同角度展示，一只手短暂触摸其前缘。
Visible product: Canon
Visible components: printer; Canon logo; control panel; ink tank windows; paper output tray
Visible actions: hand touching printer
Visible states: printer lid closed; printer stationary
Visual uncertainty: The exact model name is not fully visible, only 'Canon' and 'PIXMA' are partially visible.</t>
        </is>
      </c>
      <c r="N2202" s="45" t="inlineStr">
        <is>
          <t>32</t>
        </is>
      </c>
      <c r="O2202" s="45" t="inlineStr">
        <is>
          <t>0</t>
        </is>
      </c>
      <c r="P2202" s="59" t="str"/>
      <c r="Q2202" s="59" t="str"/>
      <c r="R2202" s="52" t="inlineStr">
        <is>
          <t>The scene shows only a static printer with a hand briefly touching it, no installation or shutdown actions are visible or described.</t>
        </is>
      </c>
      <c r="S2202" s="52" t="inlineStr">
        <is>
          <t>VLM</t>
        </is>
      </c>
      <c r="T2202" s="52" t="inlineStr">
        <is>
          <t>low</t>
        </is>
      </c>
      <c r="U2202" s="52" t="inlineStr">
        <is>
          <t>No evidence of ink cartridge installation or printer shutdown is present.</t>
        </is>
      </c>
      <c r="V2202" s="45" t="inlineStr">
        <is>
          <t>R1</t>
        </is>
      </c>
      <c r="W2202" s="46" t="inlineStr">
        <is>
          <t>0</t>
        </is>
      </c>
      <c r="X2202" s="60" t="n"/>
      <c r="Y2202" s="60" t="n"/>
      <c r="Z2202" s="46" t="inlineStr">
        <is>
          <t>no</t>
        </is>
      </c>
      <c r="AA2202" s="54" t="inlineStr">
        <is>
          <t>全部6帧均为黑色佳能打印机静态外观展示，第3帧（t=90.7s）有手指触碰控制面板按键，但未见任何操作演示、状态显示或内部组件。</t>
        </is>
      </c>
      <c r="AB2202" s="54" t="n"/>
      <c r="AC2202" s="46" t="inlineStr">
        <is>
          <t>completed</t>
        </is>
      </c>
      <c r="AD2202" s="46" t="inlineStr">
        <is>
          <t>2026-07-28T02:12:44+08:00</t>
        </is>
      </c>
      <c r="AE2202" s="47">
        <f>IF(AC2202&lt;&gt;"completed","",IF(W2202=O2202,"no","yes"))</f>
        <v/>
      </c>
      <c r="AF2202" s="47">
        <f>IF(AC2202&lt;&gt;"completed","",IF(AND(X2202=P2202,Y2202=Q2202),"no","yes"))</f>
        <v/>
      </c>
      <c r="AG2202" s="47">
        <f>IF(AC2202&lt;&gt;"completed","待复核",IF(OR(W2202="",Z2202="",AA2202="",AD2202=""),"缺少必填项",IF(AND(OR(AE2202="yes",AF2202="yes"),AB2202=""),"修正原因缺失",IF(OR(W2202=0,W2202=1),IF(AND(X2202="",Y2202=""),"通过","0/1级时间应留空"),IF(AND(OR(W2202=2,W2202=3),X2202&lt;&gt;"",Y2202&lt;&gt;"",X2202&gt;=I2202,Y2202&lt;=J2202,Y2202&gt;X2202),"通过","2/3级时间无效")))))</f>
        <v/>
      </c>
    </row>
    <row r="2203">
      <c r="A2203" s="45" t="inlineStr">
        <is>
          <t>VQ-053</t>
        </is>
      </c>
      <c r="B2203" s="52" t="inlineStr">
        <is>
          <t>怎样安装墨盒或硒鼓并关闭打印机？</t>
        </is>
      </c>
      <c r="C2203" s="45" t="inlineStr">
        <is>
          <t>zh-CN</t>
        </is>
      </c>
      <c r="D2203" s="45" t="inlineStr">
        <is>
          <t>Printer</t>
        </is>
      </c>
      <c r="E2203" s="45" t="inlineStr">
        <is>
          <t>operation</t>
        </is>
      </c>
      <c r="F2203" s="45" t="inlineStr">
        <is>
          <t>development</t>
        </is>
      </c>
      <c r="G2203" s="45" t="inlineStr">
        <is>
          <t>printer-024-scene-0001</t>
        </is>
      </c>
      <c r="H2203" s="45" t="inlineStr">
        <is>
          <t>printer-024</t>
        </is>
      </c>
      <c r="I2203" s="59" t="inlineStr">
        <is>
          <t>0.0</t>
        </is>
      </c>
      <c r="J2203" s="59" t="inlineStr">
        <is>
          <t>172.406</t>
        </is>
      </c>
      <c r="K2203" s="45" t="inlineStr">
        <is>
          <t>items/printer-024-scene-0001/clip.mp4</t>
        </is>
      </c>
      <c r="L2203" s="45" t="inlineStr">
        <is>
          <t>items/printer-024-scene-0001/thumbnail.jpg</t>
        </is>
      </c>
      <c r="M2203" s="52" t="inlineStr">
        <is>
          <t>OCR: How to Cleaning Head Epson L805 /L800 ERSON TH 50
VLM: Visual summary: A person wearing gloves is disassembling a printer on a workbench, removing its top cover and internal components.
视觉摘要: 一名戴着手套的人正在工作台上拆解一台打印机，移除了其上盖和内部组件。
Visible product: Printer
Visible components: printer; gloves; screwdriver; workbench; wall; cables; other electronic equipment
Visible actions: removing printer cover; handling internal parts; using screwdriver
Visible states: printer partially disassembled; printer cover removed
Visual uncertainty: The specific model or brand of the printer is not clearly visible. The exact nature of the internal components being handled is not identifiable.</t>
        </is>
      </c>
      <c r="N2203" s="45" t="inlineStr">
        <is>
          <t>33</t>
        </is>
      </c>
      <c r="O2203" s="45" t="inlineStr">
        <is>
          <t>0</t>
        </is>
      </c>
      <c r="P2203" s="59" t="str"/>
      <c r="Q2203" s="59" t="str"/>
      <c r="R2203" s="52" t="inlineStr">
        <is>
          <t>The scene shows disassembly of a printer, not installation of ink or toner cartridges, nor any step to close or power down the printer.</t>
        </is>
      </c>
      <c r="S2203" s="52" t="inlineStr">
        <is>
          <t>VLM</t>
        </is>
      </c>
      <c r="T2203" s="52" t="inlineStr">
        <is>
          <t>low</t>
        </is>
      </c>
      <c r="U2203" s="52" t="inlineStr">
        <is>
          <t>The actions shown are clearly disassembly, not installation or shutdown.</t>
        </is>
      </c>
      <c r="V2203" s="45" t="inlineStr">
        <is>
          <t>R1</t>
        </is>
      </c>
      <c r="W2203" s="46" t="inlineStr">
        <is>
          <t>0</t>
        </is>
      </c>
      <c r="X2203" s="60" t="n"/>
      <c r="Y2203" s="60" t="n"/>
      <c r="Z2203" s="46" t="inlineStr">
        <is>
          <t>no</t>
        </is>
      </c>
      <c r="AA2203" s="54" t="inlineStr">
        <is>
          <t>6帧均为打印机拆解画面，未见墨盒/硒鼓安装，也未见关闭打印机的动作。</t>
        </is>
      </c>
      <c r="AB2203" s="54" t="n"/>
      <c r="AC2203" s="46" t="inlineStr">
        <is>
          <t>completed</t>
        </is>
      </c>
      <c r="AD2203" s="46" t="inlineStr">
        <is>
          <t>2026-07-28T02:12:44+08:00</t>
        </is>
      </c>
      <c r="AE2203" s="47">
        <f>IF(AC2203&lt;&gt;"completed","",IF(W2203=O2203,"no","yes"))</f>
        <v/>
      </c>
      <c r="AF2203" s="47">
        <f>IF(AC2203&lt;&gt;"completed","",IF(AND(X2203=P2203,Y2203=Q2203),"no","yes"))</f>
        <v/>
      </c>
      <c r="AG2203" s="47">
        <f>IF(AC2203&lt;&gt;"completed","待复核",IF(OR(W2203="",Z2203="",AA2203="",AD2203=""),"缺少必填项",IF(AND(OR(AE2203="yes",AF2203="yes"),AB2203=""),"修正原因缺失",IF(OR(W2203=0,W2203=1),IF(AND(X2203="",Y2203=""),"通过","0/1级时间应留空"),IF(AND(OR(W2203=2,W2203=3),X2203&lt;&gt;"",Y2203&lt;&gt;"",X2203&gt;=I2203,Y2203&lt;=J2203,Y2203&gt;X2203),"通过","2/3级时间无效")))))</f>
        <v/>
      </c>
    </row>
    <row r="2204">
      <c r="A2204" s="45" t="inlineStr">
        <is>
          <t>VQ-053</t>
        </is>
      </c>
      <c r="B2204" s="52" t="inlineStr">
        <is>
          <t>怎样安装墨盒或硒鼓并关闭打印机？</t>
        </is>
      </c>
      <c r="C2204" s="45" t="inlineStr">
        <is>
          <t>zh-CN</t>
        </is>
      </c>
      <c r="D2204" s="45" t="inlineStr">
        <is>
          <t>Printer</t>
        </is>
      </c>
      <c r="E2204" s="45" t="inlineStr">
        <is>
          <t>operation</t>
        </is>
      </c>
      <c r="F2204" s="45" t="inlineStr">
        <is>
          <t>development</t>
        </is>
      </c>
      <c r="G2204" s="45" t="inlineStr">
        <is>
          <t>printer-021-scene-0006</t>
        </is>
      </c>
      <c r="H2204" s="45" t="inlineStr">
        <is>
          <t>printer-021</t>
        </is>
      </c>
      <c r="I2204" s="59" t="inlineStr">
        <is>
          <t>202.7</t>
        </is>
      </c>
      <c r="J2204" s="59" t="inlineStr">
        <is>
          <t>220.1</t>
        </is>
      </c>
      <c r="K2204" s="45" t="inlineStr">
        <is>
          <t>items/printer-021-scene-0006/clip.mp4</t>
        </is>
      </c>
      <c r="L2204" s="45" t="inlineStr">
        <is>
          <t>items/printer-021-scene-0006/thumbnail.jpg</t>
        </is>
      </c>
      <c r="M2204" s="52" t="inlineStr">
        <is>
          <t>ASR: इसको बना लिया है और इसको लगाकर मैं दिखा देता हूं तो यह वहीं वाला स्प्रिंग है मैंने इसको देखिए बिल्कुल ऐसा शेप दिया है एकुलेट से नहीं हुआ बट कम चल जाएगा इसी कम हो जाएगा हमारा ठीक है ना तो देखिए मैंने एकदम बिल्कुल अकुरेट बना दिया है और लगा दिया है इसको अब देखिएगा ध्यान से यह देखिए इस तरफ घुमेगा
OCR: Like , Share &amp; Subscribe
VLM: Visual summary: A hand holds a small black mechanical component over a work surface with disassembled printer parts and a green screwdriver.
视觉摘要: 一只手拿着一个小的黑色机械部件，背景是工作台上的打印机拆解零件和一把绿色螺丝刀。
Visible product: Printer
Visible components: hand; black mechanical component; white plastic gears; green screwdriver; white plastic printer parts; work surface
Visible actions: holding a component; displaying disassembled parts
Visible warnings: Like , Share &amp; Subscribe</t>
        </is>
      </c>
      <c r="N2204" s="45" t="inlineStr">
        <is>
          <t>34</t>
        </is>
      </c>
      <c r="O2204" s="45" t="inlineStr">
        <is>
          <t>0</t>
        </is>
      </c>
      <c r="P2204" s="59" t="str"/>
      <c r="Q2204" s="59" t="str"/>
      <c r="R2204" s="52" t="inlineStr">
        <is>
          <t>The scene shows a hand holding a mechanical component over disassembled printer parts, with no visible action of installing a toner cartridge or closing the printer. ASR text is in Hindi and unrelated to the question. OCR shows a social media prompt, not relevant to the operation.</t>
        </is>
      </c>
      <c r="S2204" s="52" t="inlineStr">
        <is>
          <t>VLM|ASR|OCR</t>
        </is>
      </c>
      <c r="T2204" s="52" t="inlineStr">
        <is>
          <t>low</t>
        </is>
      </c>
      <c r="U2204" s="52" t="inlineStr">
        <is>
          <t>No evidence of installing a toner cartridge or closing the printer is present.</t>
        </is>
      </c>
      <c r="V2204" s="45" t="inlineStr">
        <is>
          <t>R1</t>
        </is>
      </c>
      <c r="W2204" s="46" t="inlineStr">
        <is>
          <t>1</t>
        </is>
      </c>
      <c r="X2204" s="60" t="n"/>
      <c r="Y2204" s="60" t="n"/>
      <c r="Z2204" s="46" t="inlineStr">
        <is>
          <t>no</t>
        </is>
      </c>
      <c r="AA2204" s="54" t="inlineStr">
        <is>
          <t>全部6帧（t=202.7s–220.1s）展示工作台上拆解的打印机零件（齿轮、塑料件、螺丝刀）以及双手操作一个黑色圆柱形机械部件，打印机零件产品出现于维修上下文；但操作的是机械传动部件而非墨盒/硒鼓安装，也无关闭打印机的动作。</t>
        </is>
      </c>
      <c r="AB2204" s="54" t="inlineStr">
        <is>
          <t>AI=0→R1=1：画面中清晰可见拆解的打印机零件（齿轮、外壳等）及双手操作打印机机械部件，打印机产品出现于维修场景，满足等级1。</t>
        </is>
      </c>
      <c r="AC2204" s="46" t="inlineStr">
        <is>
          <t>completed</t>
        </is>
      </c>
      <c r="AD2204" s="46" t="inlineStr">
        <is>
          <t>2026-07-28T02:12:44+08:00</t>
        </is>
      </c>
      <c r="AE2204" s="47">
        <f>IF(AC2204&lt;&gt;"completed","",IF(W2204=O2204,"no","yes"))</f>
        <v/>
      </c>
      <c r="AF2204" s="47">
        <f>IF(AC2204&lt;&gt;"completed","",IF(AND(X2204=P2204,Y2204=Q2204),"no","yes"))</f>
        <v/>
      </c>
      <c r="AG2204" s="47">
        <f>IF(AC2204&lt;&gt;"completed","待复核",IF(OR(W2204="",Z2204="",AA2204="",AD2204=""),"缺少必填项",IF(AND(OR(AE2204="yes",AF2204="yes"),AB2204=""),"修正原因缺失",IF(OR(W2204=0,W2204=1),IF(AND(X2204="",Y2204=""),"通过","0/1级时间应留空"),IF(AND(OR(W2204=2,W2204=3),X2204&lt;&gt;"",Y2204&lt;&gt;"",X2204&gt;=I2204,Y2204&lt;=J2204,Y2204&gt;X2204),"通过","2/3级时间无效")))))</f>
        <v/>
      </c>
    </row>
    <row r="2205">
      <c r="A2205" s="45" t="inlineStr">
        <is>
          <t>VQ-053</t>
        </is>
      </c>
      <c r="B2205" s="52" t="inlineStr">
        <is>
          <t>怎样安装墨盒或硒鼓并关闭打印机？</t>
        </is>
      </c>
      <c r="C2205" s="45" t="inlineStr">
        <is>
          <t>zh-CN</t>
        </is>
      </c>
      <c r="D2205" s="45" t="inlineStr">
        <is>
          <t>Printer</t>
        </is>
      </c>
      <c r="E2205" s="45" t="inlineStr">
        <is>
          <t>operation</t>
        </is>
      </c>
      <c r="F2205" s="45" t="inlineStr">
        <is>
          <t>development</t>
        </is>
      </c>
      <c r="G2205" s="45" t="inlineStr">
        <is>
          <t>printer-030-scene-0004</t>
        </is>
      </c>
      <c r="H2205" s="45" t="inlineStr">
        <is>
          <t>printer-030</t>
        </is>
      </c>
      <c r="I2205" s="59" t="inlineStr">
        <is>
          <t>107.074</t>
        </is>
      </c>
      <c r="J2205" s="59" t="inlineStr">
        <is>
          <t>121.221</t>
        </is>
      </c>
      <c r="K2205" s="45" t="inlineStr">
        <is>
          <t>items/printer-030-scene-0004/clip.mp4</t>
        </is>
      </c>
      <c r="L2205" s="45" t="inlineStr">
        <is>
          <t>items/printer-030-scene-0004/thumbnail.jpg</t>
        </is>
      </c>
      <c r="M2205" s="52" t="inlineStr">
        <is>
          <t>ASR: स्कैन करना है देखिए यह एक पेपर है एक डॉक्यूमेंट है हम इसको स्कैन करना है तो स्कैन करने के लिए स्कैनर को ओपन करेंगे और इसमें इस तरह से उल्टा करके रख देंगे और इसको ढख देंगे ढखने के बाद अगर
OCR: SMG anon SNG Canon reOffice 7.0 Recycle Bin Net Protector 2020 Microsoft Edge Canon U Scan Utility Canon G2010 series Dekitop Newfolder Document New Text Auto Docu Photo Custom Sutch Instructions Settings... Stockby GanonQuick Airtel 4G Deaker Hotsp.. TullyERPy Cinon S2010 Lenovo3 10th Gc... Dovaio Internet W EN 9:35 PM 11/11/2020
VLM: Visual summary: A person holds a printed document in front of a Canon printer on a desk, with a computer monitor and pen holder nearby.
视觉摘要: 一个人拿着一张打印好的文件，站在一台佳能打印机前，旁边有电脑显示器和笔筒。
Visible product: Canon printer
Visible components: Canon printer; computer monitor; pen holder; printed document; desk
Visible actions: person holding document; printer printing
Visible states: printer lid open; printer paper output tray extended; printer power indicator lit</t>
        </is>
      </c>
      <c r="N2205" s="45" t="inlineStr">
        <is>
          <t>35</t>
        </is>
      </c>
      <c r="O2205" s="45" t="inlineStr">
        <is>
          <t>0</t>
        </is>
      </c>
      <c r="P2205" s="59" t="str"/>
      <c r="Q2205" s="59" t="str"/>
      <c r="R2205" s="52" t="inlineStr">
        <is>
          <t>The scene shows a person holding a printed document in front of a Canon printer, with no visible action of installing ink or toner cartridges or shutting down the printer. The visual context is unrelated to the question.</t>
        </is>
      </c>
      <c r="S2205" s="52" t="inlineStr">
        <is>
          <t>VLM</t>
        </is>
      </c>
      <c r="T2205" s="52" t="inlineStr">
        <is>
          <t>low</t>
        </is>
      </c>
      <c r="U2205" s="52" t="inlineStr">
        <is>
          <t>No evidence of cartridge installation or printer shutdown is present in the visual or textual evidence.</t>
        </is>
      </c>
      <c r="V2205" s="45" t="inlineStr">
        <is>
          <t>R1</t>
        </is>
      </c>
      <c r="W2205" s="46" t="inlineStr">
        <is>
          <t>0</t>
        </is>
      </c>
      <c r="X2205" s="60" t="n"/>
      <c r="Y2205" s="60" t="n"/>
      <c r="Z2205" s="46" t="inlineStr">
        <is>
          <t>no</t>
        </is>
      </c>
      <c r="AA2205" s="54" t="inlineStr">
        <is>
          <t>场景为扫描演示，无墨盒安装或关机内容。</t>
        </is>
      </c>
      <c r="AB2205" s="54" t="n"/>
      <c r="AC2205" s="46" t="inlineStr">
        <is>
          <t>completed</t>
        </is>
      </c>
      <c r="AD2205" s="46" t="inlineStr">
        <is>
          <t>2026-07-28T01:18:39+08:00</t>
        </is>
      </c>
      <c r="AE2205" s="47">
        <f>IF(AC2205&lt;&gt;"completed","",IF(W2205=O2205,"no","yes"))</f>
        <v/>
      </c>
      <c r="AF2205" s="47">
        <f>IF(AC2205&lt;&gt;"completed","",IF(AND(X2205=P2205,Y2205=Q2205),"no","yes"))</f>
        <v/>
      </c>
      <c r="AG2205" s="47">
        <f>IF(AC2205&lt;&gt;"completed","待复核",IF(OR(W2205="",Z2205="",AA2205="",AD2205=""),"缺少必填项",IF(AND(OR(AE2205="yes",AF2205="yes"),AB2205=""),"修正原因缺失",IF(OR(W2205=0,W2205=1),IF(AND(X2205="",Y2205=""),"通过","0/1级时间应留空"),IF(AND(OR(W2205=2,W2205=3),X2205&lt;&gt;"",Y2205&lt;&gt;"",X2205&gt;=I2205,Y2205&lt;=J2205,Y2205&gt;X2205),"通过","2/3级时间无效")))))</f>
        <v/>
      </c>
    </row>
    <row r="2206">
      <c r="A2206" s="45" t="inlineStr">
        <is>
          <t>VQ-054</t>
        </is>
      </c>
      <c r="B2206" s="52" t="inlineStr">
        <is>
          <t>How do I print a test page from the printer controls?</t>
        </is>
      </c>
      <c r="C2206" s="45" t="inlineStr">
        <is>
          <t>en</t>
        </is>
      </c>
      <c r="D2206" s="45" t="inlineStr">
        <is>
          <t>Printer</t>
        </is>
      </c>
      <c r="E2206" s="45" t="inlineStr">
        <is>
          <t>operation</t>
        </is>
      </c>
      <c r="F2206" s="45" t="inlineStr">
        <is>
          <t>development</t>
        </is>
      </c>
      <c r="G2206" s="45" t="inlineStr">
        <is>
          <t>printer-021-scene-0003</t>
        </is>
      </c>
      <c r="H2206" s="45" t="inlineStr">
        <is>
          <t>printer-021</t>
        </is>
      </c>
      <c r="I2206" s="59" t="inlineStr">
        <is>
          <t>108.417</t>
        </is>
      </c>
      <c r="J2206" s="59" t="inlineStr">
        <is>
          <t>154.467</t>
        </is>
      </c>
      <c r="K2206" s="45" t="inlineStr">
        <is>
          <t>items/printer-021-scene-0003/clip.mp4</t>
        </is>
      </c>
      <c r="L2206" s="45" t="inlineStr">
        <is>
          <t>items/printer-021-scene-0003/thumbnail.jpg</t>
        </is>
      </c>
      <c r="M2206" s="52" t="inlineStr">
        <is>
          <t>ASR: मैं दिखाने जा रहा हूं तो यह देखिए पेपर ट्रेड इसका मैंने पूरा डिसेंबल कर लिया है और यह देखिए में जो पेपर पीक अप रोलर है छोटा वाला इसका ही मेन डिजन है प्रॉब्लम यह देखिए दोनों तरफ घूमेगा देखिए इस तरफ भी घूम रहा है और दूसरी तरफ भी घूम रहा है तो ऐसा नहीं होना चाहिए क्योंकि इसके अंदर एक स्प्रिंग लगा हुआ रहता है जब यह स्प्रिंग टूट जाता है तभी यह प्रॉब्लम आता है तो मैं सीधा इसको खोल कर दिखा देता हूं आप लोगों और पीछे अब ध्यान से देखिएगा पीछे दो स्प्रिंग लगा रहता है कभी-कभी यह दो स्प्रिंग में से एक भी स्प्रिंग टूट जाता है न तब यह प्रॉब्लम आता है तो आपको वह भी ध्यान में रखना होगा तो यह मैंने
OCR: Like, Share &amp; Subscribe Like , Share &amp; Subscribe
VLM: Visual summary: A close-up view of the internal components of a disassembled printer, showing a dirty and worn mechanism with a roller and plastic housing.
视觉摘要: 一台拆解的打印机内部组件的特写，显示了脏污和磨损的机械结构，包括滚轮和塑料外壳。
Visible product: Printer
Visible components: plastic housing; roller; metallic parts; dust and debris
Visible states: disassembled; dirty; worn
Visual uncertainty: The specific model or brand of the printer is not visible. The exact function of the internal components is not identifiable from the frames.</t>
        </is>
      </c>
      <c r="N2206" s="45" t="inlineStr">
        <is>
          <t>1</t>
        </is>
      </c>
      <c r="O2206" s="45" t="inlineStr">
        <is>
          <t>0</t>
        </is>
      </c>
      <c r="P2206" s="59" t="str"/>
      <c r="Q2206" s="59" t="str"/>
      <c r="R2206" s="52" t="inlineStr">
        <is>
          <t>The scene shows disassembled internal printer components and discusses springs and rollers, unrelated to printing a test page from printer controls.</t>
        </is>
      </c>
      <c r="S2206" s="52" t="inlineStr">
        <is>
          <t>VLM|ASR|OCR</t>
        </is>
      </c>
      <c r="T2206" s="52" t="inlineStr">
        <is>
          <t>low</t>
        </is>
      </c>
      <c r="U2206" s="52" t="inlineStr">
        <is>
          <t>No evidence of printer controls, test page printing, or user interface interaction.</t>
        </is>
      </c>
      <c r="V2206" s="45" t="inlineStr">
        <is>
          <t>R1</t>
        </is>
      </c>
      <c r="W2206" s="46" t="inlineStr">
        <is>
          <t>0</t>
        </is>
      </c>
      <c r="X2206" s="60" t="n"/>
      <c r="Y2206" s="60" t="n"/>
      <c r="Z2206" s="46" t="inlineStr">
        <is>
          <t>no</t>
        </is>
      </c>
      <c r="AA2206" s="54" t="inlineStr">
        <is>
          <t>6帧（t=108.4s-154.5s）均显示拆解后的打印机内部零件（齿轮、弹簧、滚轮、塑料框架），未出现控制面板、测试页打印或任何与'从打印机控制面板打印测试页'相关的操作。</t>
        </is>
      </c>
      <c r="AB2206" s="54" t="n"/>
      <c r="AC2206" s="46" t="inlineStr">
        <is>
          <t>completed</t>
        </is>
      </c>
      <c r="AD2206" s="46" t="inlineStr">
        <is>
          <t>2026-07-28T02:12:44+08:00</t>
        </is>
      </c>
      <c r="AE2206" s="47">
        <f>IF(AC2206&lt;&gt;"completed","",IF(W2206=O2206,"no","yes"))</f>
        <v/>
      </c>
      <c r="AF2206" s="47">
        <f>IF(AC2206&lt;&gt;"completed","",IF(AND(X2206=P2206,Y2206=Q2206),"no","yes"))</f>
        <v/>
      </c>
      <c r="AG2206" s="47">
        <f>IF(AC2206&lt;&gt;"completed","待复核",IF(OR(W2206="",Z2206="",AA2206="",AD2206=""),"缺少必填项",IF(AND(OR(AE2206="yes",AF2206="yes"),AB2206=""),"修正原因缺失",IF(OR(W2206=0,W2206=1),IF(AND(X2206="",Y2206=""),"通过","0/1级时间应留空"),IF(AND(OR(W2206=2,W2206=3),X2206&lt;&gt;"",Y2206&lt;&gt;"",X2206&gt;=I2206,Y2206&lt;=J2206,Y2206&gt;X2206),"通过","2/3级时间无效")))))</f>
        <v/>
      </c>
    </row>
    <row r="2207">
      <c r="A2207" s="45" t="inlineStr">
        <is>
          <t>VQ-054</t>
        </is>
      </c>
      <c r="B2207" s="52" t="inlineStr">
        <is>
          <t>How do I print a test page from the printer controls?</t>
        </is>
      </c>
      <c r="C2207" s="45" t="inlineStr">
        <is>
          <t>en</t>
        </is>
      </c>
      <c r="D2207" s="45" t="inlineStr">
        <is>
          <t>Printer</t>
        </is>
      </c>
      <c r="E2207" s="45" t="inlineStr">
        <is>
          <t>operation</t>
        </is>
      </c>
      <c r="F2207" s="45" t="inlineStr">
        <is>
          <t>development</t>
        </is>
      </c>
      <c r="G2207" s="45" t="inlineStr">
        <is>
          <t>printer-033-scene-0002</t>
        </is>
      </c>
      <c r="H2207" s="45" t="inlineStr">
        <is>
          <t>printer-033</t>
        </is>
      </c>
      <c r="I2207" s="59" t="inlineStr">
        <is>
          <t>88.317</t>
        </is>
      </c>
      <c r="J2207" s="59" t="inlineStr">
        <is>
          <t>97.633</t>
        </is>
      </c>
      <c r="K2207" s="45" t="inlineStr">
        <is>
          <t>items/printer-033-scene-0002/clip.mp4</t>
        </is>
      </c>
      <c r="L2207" s="45" t="inlineStr">
        <is>
          <t>items/printer-033-scene-0002/thumbnail.jpg</t>
        </is>
      </c>
      <c r="M2207" s="52" t="inlineStr">
        <is>
          <t>ASR: है और यह इरोर आता है है तो इसको चल सॉल्व करते हैं कि पेलेपिंटर को ऑफ कर लेते हैं और इसको पूरा ट्रेड कर लेते पैपर ट्रेड को तो मैं पैपर ट्रेड को डिस्मेंडल कर लिया और जो इसका जो सारा पार्ट से वह
OCR: G2012 Stop
VLM: Visual summary: A close-up view of a black Canon PIXMA printer with a hand interacting with its control panel.
视觉摘要: 一台黑色佳能PIXMA打印机的特写，一只手正在与其控制面板互动。
Visible product: Canon PIXMA
Visible components: printer; control panel; power button; stop button; black button; color button; display screen; paper tray; hand
Visible actions: hand touching the printer; hand pressing buttons on the control panel
Visible states: printer powered on (indicated by illuminated power light)</t>
        </is>
      </c>
      <c r="N2207" s="45" t="inlineStr">
        <is>
          <t>2</t>
        </is>
      </c>
      <c r="O2207" s="45" t="inlineStr">
        <is>
          <t>2</t>
        </is>
      </c>
      <c r="P2207" s="59" t="inlineStr">
        <is>
          <t>88.317</t>
        </is>
      </c>
      <c r="Q2207" s="59" t="inlineStr">
        <is>
          <t>97.633</t>
        </is>
      </c>
      <c r="R2207" s="52" t="inlineStr">
        <is>
          <t>The scene shows a hand interacting with the printer's control panel, including pressing buttons, and the OCR text 'G2012 Stop' suggests printer control actions. The ASR mentions troubleshooting steps involving printer power and paper tray, which are adjacent to printing operations. However, no explicit test page printing action is shown or described.</t>
        </is>
      </c>
      <c r="S2207" s="52" t="inlineStr">
        <is>
          <t>VLM|ASR|OCR</t>
        </is>
      </c>
      <c r="T2207" s="52" t="inlineStr">
        <is>
          <t>low</t>
        </is>
      </c>
      <c r="U2207" s="52" t="inlineStr">
        <is>
          <t>No explicit mention or visual of printing a test page; only general control panel interaction and troubleshooting steps are visible.</t>
        </is>
      </c>
      <c r="V2207" s="45" t="inlineStr">
        <is>
          <t>R1</t>
        </is>
      </c>
      <c r="W2207" s="46" t="inlineStr">
        <is>
          <t>1</t>
        </is>
      </c>
      <c r="X2207" s="60" t="n"/>
      <c r="Y2207" s="60" t="n"/>
      <c r="Z2207" s="46" t="inlineStr">
        <is>
          <t>no</t>
        </is>
      </c>
      <c r="AA2207" s="54" t="inlineStr">
        <is>
          <t>全6帧（t=88.3s–97.6s）显示手在Canon PIXMA控制面板上按键，与'从控制面板操作'相关但未明确显示打印测试页的具体操作或结果。</t>
        </is>
      </c>
      <c r="AB2207" s="54" t="inlineStr">
        <is>
          <t>AI=2→R1=1：控制面板按键操作可能与测试页有关联，但画面未明确证实打印测试页动作。</t>
        </is>
      </c>
      <c r="AC2207" s="46" t="inlineStr">
        <is>
          <t>completed</t>
        </is>
      </c>
      <c r="AD2207" s="46" t="inlineStr">
        <is>
          <t>2026-07-28T02:12:44+08:00</t>
        </is>
      </c>
      <c r="AE2207" s="47">
        <f>IF(AC2207&lt;&gt;"completed","",IF(W2207=O2207,"no","yes"))</f>
        <v/>
      </c>
      <c r="AF2207" s="47">
        <f>IF(AC2207&lt;&gt;"completed","",IF(AND(X2207=P2207,Y2207=Q2207),"no","yes"))</f>
        <v/>
      </c>
      <c r="AG2207" s="47">
        <f>IF(AC2207&lt;&gt;"completed","待复核",IF(OR(W2207="",Z2207="",AA2207="",AD2207=""),"缺少必填项",IF(AND(OR(AE2207="yes",AF2207="yes"),AB2207=""),"修正原因缺失",IF(OR(W2207=0,W2207=1),IF(AND(X2207="",Y2207=""),"通过","0/1级时间应留空"),IF(AND(OR(W2207=2,W2207=3),X2207&lt;&gt;"",Y2207&lt;&gt;"",X2207&gt;=I2207,Y2207&lt;=J2207,Y2207&gt;X2207),"通过","2/3级时间无效")))))</f>
        <v/>
      </c>
    </row>
    <row r="2208">
      <c r="A2208" s="45" t="inlineStr">
        <is>
          <t>VQ-054</t>
        </is>
      </c>
      <c r="B2208" s="52" t="inlineStr">
        <is>
          <t>How do I print a test page from the printer controls?</t>
        </is>
      </c>
      <c r="C2208" s="45" t="inlineStr">
        <is>
          <t>en</t>
        </is>
      </c>
      <c r="D2208" s="45" t="inlineStr">
        <is>
          <t>Printer</t>
        </is>
      </c>
      <c r="E2208" s="45" t="inlineStr">
        <is>
          <t>operation</t>
        </is>
      </c>
      <c r="F2208" s="45" t="inlineStr">
        <is>
          <t>development</t>
        </is>
      </c>
      <c r="G2208" s="45" t="inlineStr">
        <is>
          <t>printer-030-scene-0012</t>
        </is>
      </c>
      <c r="H2208" s="45" t="inlineStr">
        <is>
          <t>printer-030</t>
        </is>
      </c>
      <c r="I2208" s="59" t="inlineStr">
        <is>
          <t>238.005</t>
        </is>
      </c>
      <c r="J2208" s="59" t="inlineStr">
        <is>
          <t>247.814</t>
        </is>
      </c>
      <c r="K2208" s="45" t="inlineStr">
        <is>
          <t>items/printer-030-scene-0012/clip.mp4</t>
        </is>
      </c>
      <c r="L2208" s="45" t="inlineStr">
        <is>
          <t>items/printer-030-scene-0012/thumbnail.jpg</t>
        </is>
      </c>
      <c r="M2208" s="52" t="inlineStr">
        <is>
          <t>ASR: skan होना start हो चुका है। देखिये एक printer से भी लाइट blink करना start कर दिया power power oil light blink करने का मतलब यह है कि printer में कोई न कोई काम हो रहा है देखें
OCR: SMG anon
VLM: Visual summary: A black Canon printer is on a desk, with a sheet of paper emerging from its output tray. To the left, there is a computer monitor and a red pen holder. In the background, there is a window with a plant visible.
视觉摘要: 一台黑色佳能打印机放在桌子上，纸张从出纸口输出。左侧有一台电脑显示器和一个红色笔筒。背景中有一扇窗户，可以看到植物。
Visible product: Canon
Visible components: printer; output tray; paper; computer monitor; pen holder; window; plant
Visible states: paper emerging from printer; printer powered on</t>
        </is>
      </c>
      <c r="N2208" s="45" t="inlineStr">
        <is>
          <t>3</t>
        </is>
      </c>
      <c r="O2208" s="45" t="inlineStr">
        <is>
          <t>0</t>
        </is>
      </c>
      <c r="P2208" s="59" t="str"/>
      <c r="Q2208" s="59" t="str"/>
      <c r="R2208" s="52" t="inlineStr">
        <is>
          <t>The scene shows a printer with paper emerging and powered on, but no action or interface for printing a test page is visible or described. The ASR discusses printer lights and activity, not test page printing. No evidence of printer controls or test page operation is present.</t>
        </is>
      </c>
      <c r="S2208" s="52" t="inlineStr">
        <is>
          <t>VLM|ASR|OCR</t>
        </is>
      </c>
      <c r="T2208" s="52" t="inlineStr">
        <is>
          <t>low</t>
        </is>
      </c>
      <c r="U2208" s="52" t="inlineStr">
        <is>
          <t>No evidence of printer controls or test page printing action is present in the frozen evidence.</t>
        </is>
      </c>
      <c r="V2208" s="45" t="inlineStr">
        <is>
          <t>R1</t>
        </is>
      </c>
      <c r="W2208" s="46" t="inlineStr">
        <is>
          <t>0</t>
        </is>
      </c>
      <c r="X2208" s="60" t="n"/>
      <c r="Y2208" s="60" t="n"/>
      <c r="Z2208" s="46" t="inlineStr">
        <is>
          <t>no</t>
        </is>
      </c>
      <c r="AA2208" s="54" t="inlineStr">
        <is>
          <t>全部6帧（t=238.0–247.8s）显示打印机自动出纸，无人操作控制面板，也无打印测试页的动作或界面。</t>
        </is>
      </c>
      <c r="AB2208" s="54" t="n"/>
      <c r="AC2208" s="46" t="inlineStr">
        <is>
          <t>completed</t>
        </is>
      </c>
      <c r="AD2208" s="46" t="inlineStr">
        <is>
          <t>2026-07-28T02:12:44+08:00</t>
        </is>
      </c>
      <c r="AE2208" s="47">
        <f>IF(AC2208&lt;&gt;"completed","",IF(W2208=O2208,"no","yes"))</f>
        <v/>
      </c>
      <c r="AF2208" s="47">
        <f>IF(AC2208&lt;&gt;"completed","",IF(AND(X2208=P2208,Y2208=Q2208),"no","yes"))</f>
        <v/>
      </c>
      <c r="AG2208" s="47">
        <f>IF(AC2208&lt;&gt;"completed","待复核",IF(OR(W2208="",Z2208="",AA2208="",AD2208=""),"缺少必填项",IF(AND(OR(AE2208="yes",AF2208="yes"),AB2208=""),"修正原因缺失",IF(OR(W2208=0,W2208=1),IF(AND(X2208="",Y2208=""),"通过","0/1级时间应留空"),IF(AND(OR(W2208=2,W2208=3),X2208&lt;&gt;"",Y2208&lt;&gt;"",X2208&gt;=I2208,Y2208&lt;=J2208,Y2208&gt;X2208),"通过","2/3级时间无效")))))</f>
        <v/>
      </c>
    </row>
    <row r="2209">
      <c r="A2209" s="45" t="inlineStr">
        <is>
          <t>VQ-054</t>
        </is>
      </c>
      <c r="B2209" s="52" t="inlineStr">
        <is>
          <t>How do I print a test page from the printer controls?</t>
        </is>
      </c>
      <c r="C2209" s="45" t="inlineStr">
        <is>
          <t>en</t>
        </is>
      </c>
      <c r="D2209" s="45" t="inlineStr">
        <is>
          <t>Printer</t>
        </is>
      </c>
      <c r="E2209" s="45" t="inlineStr">
        <is>
          <t>operation</t>
        </is>
      </c>
      <c r="F2209" s="45" t="inlineStr">
        <is>
          <t>development</t>
        </is>
      </c>
      <c r="G2209" s="45" t="inlineStr">
        <is>
          <t>printer-021-scene-0004</t>
        </is>
      </c>
      <c r="H2209" s="45" t="inlineStr">
        <is>
          <t>printer-021</t>
        </is>
      </c>
      <c r="I2209" s="59" t="inlineStr">
        <is>
          <t>154.467</t>
        </is>
      </c>
      <c r="J2209" s="59" t="inlineStr">
        <is>
          <t>183.3</t>
        </is>
      </c>
      <c r="K2209" s="45" t="inlineStr">
        <is>
          <t>items/printer-021-scene-0004/clip.mp4</t>
        </is>
      </c>
      <c r="L2209" s="45" t="inlineStr">
        <is>
          <t>items/printer-021-scene-0004/thumbnail.jpg</t>
        </is>
      </c>
      <c r="M2209" s="52" t="inlineStr">
        <is>
          <t>ASR: एक भी स्प्रिंग टूट जाता है न तब यह प्रॉब्लम आता है तो आपको वह भी ध्यान में रखना होगा तो यह मैंने इसको बाहर निकल लिया है और यह देखिए इसका यह टूट गए तो आप चाहे तो नया भी लगा सकते हो नहीं तो इसको इसे ही कर सकते हो आपके वापस अगर नूस प्लाजे या अब कैसे भी करके इसको इसका शेप देकर इसको बना सकते हो
OCR: Like , Share &amp; Subscribe
VLM: Visual summary: A hand holds a small, dirty mechanical component with a gear-like top, likely from a printer, against a blurred background.
视觉摘要: 一只手拿着一个带有齿轮状顶部的小型脏污机械部件，背景模糊，可能来自打印机。
Visible product: unknown
Visible components: hand; mechanical component; gear-like top; background object
Visible actions: holding
Visible warnings: Like , Share &amp; Subscribe
Visual uncertainty: The exact product category and identity of the mechanical component are not clearly identifiable from the frames.</t>
        </is>
      </c>
      <c r="N2209" s="45" t="inlineStr">
        <is>
          <t>4</t>
        </is>
      </c>
      <c r="O2209" s="45" t="inlineStr">
        <is>
          <t>0</t>
        </is>
      </c>
      <c r="P2209" s="59" t="str"/>
      <c r="Q2209" s="59" t="str"/>
      <c r="R2209" s="52" t="inlineStr">
        <is>
          <t>The visual evidence shows a hand holding a mechanical component, not printer controls or a test page printing operation. No product match or relevant action is visible.</t>
        </is>
      </c>
      <c r="S2209" s="52" t="inlineStr">
        <is>
          <t>VLM</t>
        </is>
      </c>
      <c r="T2209" s="52" t="inlineStr">
        <is>
          <t>low</t>
        </is>
      </c>
      <c r="U2209" s="52" t="inlineStr">
        <is>
          <t>The product is not identifiable as a printer, and no printer controls or test page printing is shown.</t>
        </is>
      </c>
      <c r="V2209" s="45" t="inlineStr">
        <is>
          <t>R1</t>
        </is>
      </c>
      <c r="W2209" s="46" t="inlineStr">
        <is>
          <t>0</t>
        </is>
      </c>
      <c r="X2209" s="60" t="n"/>
      <c r="Y2209" s="60" t="n"/>
      <c r="Z2209" s="46" t="inlineStr">
        <is>
          <t>no</t>
        </is>
      </c>
      <c r="AA2209" s="54" t="inlineStr">
        <is>
          <t>6帧（t=154.5s-183.3s）均显示手持打印机内部小齿轮/滚轮零件，无控制面板或测试页打印操作。</t>
        </is>
      </c>
      <c r="AB2209" s="54" t="n"/>
      <c r="AC2209" s="46" t="inlineStr">
        <is>
          <t>completed</t>
        </is>
      </c>
      <c r="AD2209" s="46" t="inlineStr">
        <is>
          <t>2026-07-28T02:12:44+08:00</t>
        </is>
      </c>
      <c r="AE2209" s="47">
        <f>IF(AC2209&lt;&gt;"completed","",IF(W2209=O2209,"no","yes"))</f>
        <v/>
      </c>
      <c r="AF2209" s="47">
        <f>IF(AC2209&lt;&gt;"completed","",IF(AND(X2209=P2209,Y2209=Q2209),"no","yes"))</f>
        <v/>
      </c>
      <c r="AG2209" s="47">
        <f>IF(AC2209&lt;&gt;"completed","待复核",IF(OR(W2209="",Z2209="",AA2209="",AD2209=""),"缺少必填项",IF(AND(OR(AE2209="yes",AF2209="yes"),AB2209=""),"修正原因缺失",IF(OR(W2209=0,W2209=1),IF(AND(X2209="",Y2209=""),"通过","0/1级时间应留空"),IF(AND(OR(W2209=2,W2209=3),X2209&lt;&gt;"",Y2209&lt;&gt;"",X2209&gt;=I2209,Y2209&lt;=J2209,Y2209&gt;X2209),"通过","2/3级时间无效")))))</f>
        <v/>
      </c>
    </row>
    <row r="2210">
      <c r="A2210" s="45" t="inlineStr">
        <is>
          <t>VQ-054</t>
        </is>
      </c>
      <c r="B2210" s="52" t="inlineStr">
        <is>
          <t>How do I print a test page from the printer controls?</t>
        </is>
      </c>
      <c r="C2210" s="45" t="inlineStr">
        <is>
          <t>en</t>
        </is>
      </c>
      <c r="D2210" s="45" t="inlineStr">
        <is>
          <t>Printer</t>
        </is>
      </c>
      <c r="E2210" s="45" t="inlineStr">
        <is>
          <t>operation</t>
        </is>
      </c>
      <c r="F2210" s="45" t="inlineStr">
        <is>
          <t>development</t>
        </is>
      </c>
      <c r="G2210" s="45" t="inlineStr">
        <is>
          <t>printer-006-scene-0025</t>
        </is>
      </c>
      <c r="H2210" s="45" t="inlineStr">
        <is>
          <t>printer-006</t>
        </is>
      </c>
      <c r="I2210" s="59" t="inlineStr">
        <is>
          <t>138.686</t>
        </is>
      </c>
      <c r="J2210" s="59" t="inlineStr">
        <is>
          <t>142.056</t>
        </is>
      </c>
      <c r="K2210" s="45" t="inlineStr">
        <is>
          <t>items/printer-006-scene-0025/clip.mp4</t>
        </is>
      </c>
      <c r="L2210" s="45" t="inlineStr">
        <is>
          <t>items/printer-006-scene-0025/thumbnail.jpg</t>
        </is>
      </c>
      <c r="M2210" s="52" t="inlineStr">
        <is>
          <t>ASR: Esperamos que você tenha gostado dessa dica.
OCR: valejet
VLM: Visual summary: A printed test page showing color calibration stripes and repeated text lines in different colors.
视觉摘要: 一张打印测试页，显示彩色校准条纹和不同颜色的重复文字行。
Visible product: Printer
Visible components: color test stripes; text lines; printed paper</t>
        </is>
      </c>
      <c r="N2210" s="45" t="inlineStr">
        <is>
          <t>5</t>
        </is>
      </c>
      <c r="O2210" s="45" t="inlineStr">
        <is>
          <t>3</t>
        </is>
      </c>
      <c r="P2210" s="59" t="inlineStr">
        <is>
          <t>138.686</t>
        </is>
      </c>
      <c r="Q2210" s="59" t="inlineStr">
        <is>
          <t>142.056</t>
        </is>
      </c>
      <c r="R2210" s="52" t="inlineStr">
        <is>
          <t>The visual summary shows a printed test page with color calibration stripes and text lines, indicating the printer successfully printed a test page, which directly answers the question.</t>
        </is>
      </c>
      <c r="S2210" s="52" t="inlineStr">
        <is>
          <t>VLM</t>
        </is>
      </c>
      <c r="T2210" s="52" t="inlineStr">
        <is>
          <t>low</t>
        </is>
      </c>
      <c r="U2210" s="52" t="inlineStr">
        <is>
          <t>The visual evidence clearly shows a printed test page, which is the expected output of the operation described in the question.</t>
        </is>
      </c>
      <c r="V2210" s="45" t="inlineStr">
        <is>
          <t>R1</t>
        </is>
      </c>
      <c r="W2210" s="46" t="inlineStr">
        <is>
          <t>2</t>
        </is>
      </c>
      <c r="X2210" s="60" t="inlineStr">
        <is>
          <t>138.7</t>
        </is>
      </c>
      <c r="Y2210" s="60" t="inlineStr">
        <is>
          <t>142.0</t>
        </is>
      </c>
      <c r="Z2210" s="46" t="inlineStr">
        <is>
          <t>no</t>
        </is>
      </c>
      <c r="AA2210" s="54" t="inlineStr">
        <is>
          <t>6帧（t=138.7s-142.1s）均显示一张已打印的测试页，带有彩色条纹和'Teste de impressão Vale Jet -Color'文字，但未出现控制面板或按下按钮触发测试页打印的操作过程。</t>
        </is>
      </c>
      <c r="AB2210" s="54" t="inlineStr">
        <is>
          <t>AI=3→R1=2：画面只展示了测试页打印结果，未演示如何从打印机控制面板触发测试页打印。</t>
        </is>
      </c>
      <c r="AC2210" s="46" t="inlineStr">
        <is>
          <t>completed</t>
        </is>
      </c>
      <c r="AD2210" s="46" t="inlineStr">
        <is>
          <t>2026-07-28T02:12:44+08:00</t>
        </is>
      </c>
      <c r="AE2210" s="47">
        <f>IF(AC2210&lt;&gt;"completed","",IF(W2210=O2210,"no","yes"))</f>
        <v/>
      </c>
      <c r="AF2210" s="47">
        <f>IF(AC2210&lt;&gt;"completed","",IF(AND(X2210=P2210,Y2210=Q2210),"no","yes"))</f>
        <v/>
      </c>
      <c r="AG2210" s="47">
        <f>IF(AC2210&lt;&gt;"completed","待复核",IF(OR(W2210="",Z2210="",AA2210="",AD2210=""),"缺少必填项",IF(AND(OR(AE2210="yes",AF2210="yes"),AB2210=""),"修正原因缺失",IF(OR(W2210=0,W2210=1),IF(AND(X2210="",Y2210=""),"通过","0/1级时间应留空"),IF(AND(OR(W2210=2,W2210=3),X2210&lt;&gt;"",Y2210&lt;&gt;"",X2210&gt;=I2210,Y2210&lt;=J2210,Y2210&gt;X2210),"通过","2/3级时间无效")))))</f>
        <v/>
      </c>
    </row>
    <row r="2211">
      <c r="A2211" s="45" t="inlineStr">
        <is>
          <t>VQ-054</t>
        </is>
      </c>
      <c r="B2211" s="52" t="inlineStr">
        <is>
          <t>How do I print a test page from the printer controls?</t>
        </is>
      </c>
      <c r="C2211" s="45" t="inlineStr">
        <is>
          <t>en</t>
        </is>
      </c>
      <c r="D2211" s="45" t="inlineStr">
        <is>
          <t>Printer</t>
        </is>
      </c>
      <c r="E2211" s="45" t="inlineStr">
        <is>
          <t>operation</t>
        </is>
      </c>
      <c r="F2211" s="45" t="inlineStr">
        <is>
          <t>development</t>
        </is>
      </c>
      <c r="G2211" s="45" t="inlineStr">
        <is>
          <t>printer-017-scene-0003</t>
        </is>
      </c>
      <c r="H2211" s="45" t="inlineStr">
        <is>
          <t>printer-017</t>
        </is>
      </c>
      <c r="I2211" s="59" t="inlineStr">
        <is>
          <t>15.0</t>
        </is>
      </c>
      <c r="J2211" s="59" t="inlineStr">
        <is>
          <t>50.0</t>
        </is>
      </c>
      <c r="K2211" s="45" t="inlineStr">
        <is>
          <t>items/printer-017-scene-0003/clip.mp4</t>
        </is>
      </c>
      <c r="L2211" s="45" t="inlineStr">
        <is>
          <t>items/printer-017-scene-0003/thumbnail.jpg</t>
        </is>
      </c>
      <c r="M2211" s="52" t="inlineStr">
        <is>
          <t>OCR: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Step 3: Carefully Remove Jammed Paper Pull in Direction of Paper Path Prevent Tearing Locate the jammed paper and grasp it firmly but If the paper resists, do not force it. Instead, try to gently. Pull the paper slowly and steadily in the locate another access point to get a better grip or to direction it normally travels through the printer. Avoid free the obstruction. Torn pieces can be difficult to sudden tugs. find and remove. Remove All Fragments Laser Printer Specifics If the paper tears, meticulously search for and remove For laser printers, you may need to remove the toner every small piece, especially near the rollers and cartridge to gain full access to the paper path. Handle sensors. Even tiny fragments can cause future jams. the cartridge carefully to avoid spills. Step 4: Check and Clean Paper Feed Rollers 01 Identify Rollers Locate the rubber rollers inside the printer. These are responsible for pulling paper through the machine. O Inspect for Debris Examine the rollers for any visible dust, paper dust, ink residue, or foreign objects that might be impairing their function. Clean Gently Use a lint-free cloth, slightly dampened with water or a recommended printer cleaning solution, to wipe down the rollers. Rotate them manually to clean the entire surface. Prevent Future Jams Regular cleaning of the paper feed rollers is crucial. Dust and grime can cause sheets to slip, leading to recurrent jamming issues. Step 5: Reload Paper Correctly Use Correct Paper Fan the Stack Always use the paper type, size, and weight recommended by Before loading, gently fan the edges of the paper stack to your printer manufacturer to ensure smooth feeding. separate sheets and prevent them from sticking together. Avoid Overloading Adjust Guides Do not overfill the paper tray beyond its maximum capacity. Adjust the paper guides snugly against the edges of the paper Overloading can lead to misfeeds and jams. stack. They should hold the paper in place but not be so tight as to warp the sheets. Proper paper loading significantly reduces the risk of future paper jams and ensures reliable printing. Step 6: Close Panels and Restart Printer Close All Access Plug In Printer Ensure all printer covers, trays, and access panels are securely closed. A Reconnect the printer's power cord loose panel can prevent the printer to the wall outlet. from operating. Run Test Print Power On Perform a test print, such as a diagnostics page or a simple Press the power button to turn the document, to confirm that the paper printer back on. Listen for any jam has been successfully cleared unusual sounds during startup. and the printer functions normally. Troubleshooting Tips if Jam Persists Persistent Jamming? Re-inspect Thoroughly: Sometimes, a tiny, overlooked piece of paper can continue to cause issues. Repeat the removal steps carefully. Clear Print :Queue: If your computer still indicates a jam even when no paper is physically stuck, clear all pending print jobs from your operating system's print queue. Consult Your Manual: Refer to your printer's user manual for model-specific instructions and troubleshooting guides. Many manufacturers provide detailed diagrams and advice. Contact Support: If the problem persists after trying all these steps, contact the printer manufacturer's customer support or a certified technician for professional assistance. For more information: 45864033 Keep Your Printer Jam-Free: Best Practices Proper Paper Storage Store paper in its original packaging in a cool, dry environment. Humidity can cause paper to curl or stick, leading to jams. Update Firmware/Software Regularly check for and install the latest printer firmware and driver updates. These often include performance &lt;/ enhancements and bug fixes that can prevent issues. Routine Maintenance Establish a schedule for routine cleaning, including paper feed rollers and internal components, to prevent dust and debris buildup. Seek Professional Help If you are unsure or uncomfortable performing maintenance, or if a persistent issue arises, don't hesitate to seek professional service to avoid further damage.
VLM: Visual summary: A guide showing steps to clear printer paper jams and prevent future issues, including opening access panels, inspecting for obstructions, reloading paper correctly, and following best practices.
视觉摘要: 一份指南，展示如何清除打印机卡纸并防止未来问题，包括打开访问面板、检查障碍物、正确重新装纸以及遵循最佳实践。
Visible product: Printer
Visible components: paper tray; access panels; front/top covers; paper guides; printer
Visible actions: extending paper tray; opening rear access panels; opening front/top covers; fanning paper stack; adjusting paper guides
Visible states: paper tray extended; access panels open; front/top covers open; paper stack fanned; paper guides adjusted</t>
        </is>
      </c>
      <c r="N2211" s="45" t="inlineStr">
        <is>
          <t>6</t>
        </is>
      </c>
      <c r="O2211" s="45" t="inlineStr">
        <is>
          <t>3</t>
        </is>
      </c>
      <c r="P2211" s="59" t="inlineStr">
        <is>
          <t>15.0</t>
        </is>
      </c>
      <c r="Q2211" s="59" t="inlineStr">
        <is>
          <t>50.0</t>
        </is>
      </c>
      <c r="R2211" s="52" t="inlineStr">
        <is>
          <t>The OCR text explicitly includes Step 6: Close Panels and Restart Printer, which instructs to 'Run Test Print' after restarting the printer, directly answering how to print a test page from printer controls. The VLM confirms the visual context is a printer maintenance guide including test print as a final step.</t>
        </is>
      </c>
      <c r="S2211" s="52" t="inlineStr">
        <is>
          <t>VLM|OCR</t>
        </is>
      </c>
      <c r="T2211" s="52" t="inlineStr">
        <is>
          <t>low</t>
        </is>
      </c>
      <c r="U2211" s="52" t="inlineStr">
        <is>
          <t>The OCR text clearly states 'Run Test Print' as part of Step 6, and the VLM confirms the scene is about printer operations including test print as a resolution step.</t>
        </is>
      </c>
      <c r="V2211" s="45" t="inlineStr">
        <is>
          <t>R1-spotcheck</t>
        </is>
      </c>
      <c r="W2211" s="46" t="inlineStr">
        <is>
          <t>0</t>
        </is>
      </c>
      <c r="X2211" s="60" t="n"/>
      <c r="Y2211" s="60" t="n"/>
      <c r="Z2211" s="46" t="inlineStr">
        <is>
          <t>no</t>
        </is>
      </c>
      <c r="AA2211" s="54" t="inlineStr">
        <is>
          <t>第4帧（t=36.0s）标题卡'Step 6'中文字提及'Run Test Print'，但为静态图文说明，未演示如何从控制面板执行测试页打印。</t>
        </is>
      </c>
      <c r="AB2211" s="54" t="inlineStr">
        <is>
          <t>AI=3→R1=0：第4帧标题卡文字提及'Run Test Print'，但为静态信息图而非实际演示从控制面板操作打印测试页。；来源泄漏由 yes 修正为 no：联系表未见检索方法、排名、分数或答案来源暴露</t>
        </is>
      </c>
      <c r="AC2211" s="46" t="inlineStr">
        <is>
          <t>completed</t>
        </is>
      </c>
      <c r="AD2211" s="46" t="inlineStr">
        <is>
          <t>2026-07-28T09:46:50+08:00</t>
        </is>
      </c>
      <c r="AE2211" s="47">
        <f>IF(AC2211&lt;&gt;"completed","",IF(W2211=O2211,"no","yes"))</f>
        <v/>
      </c>
      <c r="AF2211" s="47">
        <f>IF(AC2211&lt;&gt;"completed","",IF(AND(X2211=P2211,Y2211=Q2211),"no","yes"))</f>
        <v/>
      </c>
      <c r="AG2211" s="47">
        <f>IF(AC2211&lt;&gt;"completed","待复核",IF(OR(W2211="",Z2211="",AA2211="",AD2211=""),"缺少必填项",IF(AND(OR(AE2211="yes",AF2211="yes"),AB2211=""),"修正原因缺失",IF(OR(W2211=0,W2211=1),IF(AND(X2211="",Y2211=""),"通过","0/1级时间应留空"),IF(AND(OR(W2211=2,W2211=3),X2211&lt;&gt;"",Y2211&lt;&gt;"",X2211&gt;=I2211,Y2211&lt;=J2211,Y2211&gt;X2211),"通过","2/3级时间无效")))))</f>
        <v/>
      </c>
    </row>
    <row r="2212">
      <c r="A2212" s="45" t="inlineStr">
        <is>
          <t>VQ-054</t>
        </is>
      </c>
      <c r="B2212" s="52" t="inlineStr">
        <is>
          <t>How do I print a test page from the printer controls?</t>
        </is>
      </c>
      <c r="C2212" s="45" t="inlineStr">
        <is>
          <t>en</t>
        </is>
      </c>
      <c r="D2212" s="45" t="inlineStr">
        <is>
          <t>Printer</t>
        </is>
      </c>
      <c r="E2212" s="45" t="inlineStr">
        <is>
          <t>operation</t>
        </is>
      </c>
      <c r="F2212" s="45" t="inlineStr">
        <is>
          <t>development</t>
        </is>
      </c>
      <c r="G2212" s="45" t="inlineStr">
        <is>
          <t>printer-003-scene-0001</t>
        </is>
      </c>
      <c r="H2212" s="45" t="inlineStr">
        <is>
          <t>printer-003</t>
        </is>
      </c>
      <c r="I2212" s="59" t="inlineStr">
        <is>
          <t>0.0</t>
        </is>
      </c>
      <c r="J2212" s="59" t="inlineStr">
        <is>
          <t>95.43</t>
        </is>
      </c>
      <c r="K2212" s="45" t="inlineStr">
        <is>
          <t>items/printer-003-scene-0001/clip.mp4</t>
        </is>
      </c>
      <c r="L2212" s="45" t="inlineStr">
        <is>
          <t>items/printer-003-scene-0001/thumbnail.jpg</t>
        </is>
      </c>
      <c r="M2212" s="52" t="inlineStr">
        <is>
          <t>VLM: Visual summary: A person operates a large black industrial machine, likely a laser engraver or cutter, while a laptop on a nearby table displays a control interface. The machine's lid is open, revealing a work surface with a black object inside.
视觉摘要: 一个人操作一台大型黑色工业设备，可能是一台激光雕刻或切割机，旁边桌子上的一台笔记本电脑显示着控制界面。机器盖子打开，露出内部的工作台面，上面放着一个黑色物体。
Visible product: Printer
Visible components: large black machine; laptop; control panel with buttons and indicator lights; work surface inside machine; black object on work surface; tripod stand
Visible actions: person operating machine; person using laptop; machine lid opening
Visible states: machine lid open; laser beam active (visible purple light); red indicator light illuminated
Visual uncertainty: The exact function of the machine is not explicitly visible. The text on the black object is not legible. The specific model or brand of the machine is not visible.</t>
        </is>
      </c>
      <c r="N2212" s="45" t="inlineStr">
        <is>
          <t>7</t>
        </is>
      </c>
      <c r="O2212" s="45" t="inlineStr">
        <is>
          <t>0</t>
        </is>
      </c>
      <c r="P2212" s="59" t="str"/>
      <c r="Q2212" s="59" t="str"/>
      <c r="R2212" s="52" t="inlineStr">
        <is>
          <t>The visible machine is described as a laser engraver or cutter, not a printer, and no printer controls or test page printing action is shown.</t>
        </is>
      </c>
      <c r="S2212" s="52" t="inlineStr">
        <is>
          <t>VLM</t>
        </is>
      </c>
      <c r="T2212" s="52" t="inlineStr">
        <is>
          <t>low</t>
        </is>
      </c>
      <c r="U2212" s="52" t="inlineStr">
        <is>
          <t>The product is visually identified as a laser engraver/cutter, not a printer, and no evidence of printer controls or test page printing is present.</t>
        </is>
      </c>
      <c r="V2212" s="45" t="inlineStr">
        <is>
          <t>R1</t>
        </is>
      </c>
      <c r="W2212" s="46" t="inlineStr">
        <is>
          <t>0</t>
        </is>
      </c>
      <c r="X2212" s="60" t="n"/>
      <c r="Y2212" s="60" t="n"/>
      <c r="Z2212" s="46" t="inlineStr">
        <is>
          <t>no</t>
        </is>
      </c>
      <c r="AA2212" s="54" t="inlineStr">
        <is>
          <t>6帧为激光雕刻/切割机，不是打印机，没有打印机控制面板或测试页打印。</t>
        </is>
      </c>
      <c r="AB2212" s="54" t="n"/>
      <c r="AC2212" s="46" t="inlineStr">
        <is>
          <t>completed</t>
        </is>
      </c>
      <c r="AD2212" s="46" t="inlineStr">
        <is>
          <t>2026-07-28T02:12:44+08:00</t>
        </is>
      </c>
      <c r="AE2212" s="47">
        <f>IF(AC2212&lt;&gt;"completed","",IF(W2212=O2212,"no","yes"))</f>
        <v/>
      </c>
      <c r="AF2212" s="47">
        <f>IF(AC2212&lt;&gt;"completed","",IF(AND(X2212=P2212,Y2212=Q2212),"no","yes"))</f>
        <v/>
      </c>
      <c r="AG2212" s="47">
        <f>IF(AC2212&lt;&gt;"completed","待复核",IF(OR(W2212="",Z2212="",AA2212="",AD2212=""),"缺少必填项",IF(AND(OR(AE2212="yes",AF2212="yes"),AB2212=""),"修正原因缺失",IF(OR(W2212=0,W2212=1),IF(AND(X2212="",Y2212=""),"通过","0/1级时间应留空"),IF(AND(OR(W2212=2,W2212=3),X2212&lt;&gt;"",Y2212&lt;&gt;"",X2212&gt;=I2212,Y2212&lt;=J2212,Y2212&gt;X2212),"通过","2/3级时间无效")))))</f>
        <v/>
      </c>
    </row>
    <row r="2213">
      <c r="A2213" s="45" t="inlineStr">
        <is>
          <t>VQ-054</t>
        </is>
      </c>
      <c r="B2213" s="52" t="inlineStr">
        <is>
          <t>How do I print a test page from the printer controls?</t>
        </is>
      </c>
      <c r="C2213" s="45" t="inlineStr">
        <is>
          <t>en</t>
        </is>
      </c>
      <c r="D2213" s="45" t="inlineStr">
        <is>
          <t>Printer</t>
        </is>
      </c>
      <c r="E2213" s="45" t="inlineStr">
        <is>
          <t>operation</t>
        </is>
      </c>
      <c r="F2213" s="45" t="inlineStr">
        <is>
          <t>development</t>
        </is>
      </c>
      <c r="G2213" s="45" t="inlineStr">
        <is>
          <t>printer-033-scene-0004</t>
        </is>
      </c>
      <c r="H2213" s="45" t="inlineStr">
        <is>
          <t>printer-033</t>
        </is>
      </c>
      <c r="I2213" s="59" t="inlineStr">
        <is>
          <t>99.983</t>
        </is>
      </c>
      <c r="J2213" s="59" t="inlineStr">
        <is>
          <t>117.083</t>
        </is>
      </c>
      <c r="K2213" s="45" t="inlineStr">
        <is>
          <t>items/printer-033-scene-0004/clip.mp4</t>
        </is>
      </c>
      <c r="L2213" s="45" t="inlineStr">
        <is>
          <t>items/printer-033-scene-0004/thumbnail.jpg</t>
        </is>
      </c>
      <c r="M2213" s="52" t="inlineStr">
        <is>
          <t>ASR: ट्रेड कर लेते पैपर ट्रेड को तो मैं पैपर ट्रेड को डिस्मेंडल कर लिया और जो इसका जो सारा पार्ट से वह भी प्राप्ति ए हैं और यह प्रॉब्लम की आ रही है ओबे में बताऊंगा दिड़े दिड़े अब वीडियो को पूरा देखते को स्किप मत करो ठीक है है तो जब भी यह प्रॉब्लम आ जाए तब हम को क्या करना चाहिए यह जो पेपर ट्रेड
VLM: Visual summary: Disassembled printer components are spread out on a wooden floor, with tools and screws visible.
视觉摘要: 打印机的拆解部件散落在木地板上，旁边有工具和螺丝。
Visible product: Printer
Visible components: printer chassis; print head; gears; screws; screwdriver; plastic housing pieces; wheel; cleaning wipe package
Visible states: printer is disassembled; components are scattered
Visual uncertainty: The specific model or brand of the printer is not visible. The exact purpose of the disassembly is not shown.</t>
        </is>
      </c>
      <c r="N2213" s="45" t="inlineStr">
        <is>
          <t>8</t>
        </is>
      </c>
      <c r="O2213" s="45" t="inlineStr">
        <is>
          <t>0</t>
        </is>
      </c>
      <c r="P2213" s="59" t="str"/>
      <c r="Q2213" s="59" t="str"/>
      <c r="R2213" s="52" t="inlineStr">
        <is>
          <t>The scene shows a disassembled printer with no visible printer controls or printing operation, and no evidence of printing a test page.</t>
        </is>
      </c>
      <c r="S2213" s="52" t="inlineStr">
        <is>
          <t>VLM</t>
        </is>
      </c>
      <c r="T2213" s="52" t="inlineStr">
        <is>
          <t>low</t>
        </is>
      </c>
      <c r="U2213" s="52" t="inlineStr">
        <is>
          <t>The scene is clearly about disassembly, not printer control operation.</t>
        </is>
      </c>
      <c r="V2213" s="45" t="inlineStr">
        <is>
          <t>R1</t>
        </is>
      </c>
      <c r="W2213" s="46" t="inlineStr">
        <is>
          <t>0</t>
        </is>
      </c>
      <c r="X2213" s="60" t="n"/>
      <c r="Y2213" s="60" t="n"/>
      <c r="Z2213" s="46" t="inlineStr">
        <is>
          <t>no</t>
        </is>
      </c>
      <c r="AA2213" s="54" t="inlineStr">
        <is>
          <t>同上，拆解零件静态画面，无打印机本体或控制面板可见。</t>
        </is>
      </c>
      <c r="AB2213" s="54" t="n"/>
      <c r="AC2213" s="46" t="inlineStr">
        <is>
          <t>completed</t>
        </is>
      </c>
      <c r="AD2213" s="46" t="inlineStr">
        <is>
          <t>2026-07-28T02:12:44+08:00</t>
        </is>
      </c>
      <c r="AE2213" s="47">
        <f>IF(AC2213&lt;&gt;"completed","",IF(W2213=O2213,"no","yes"))</f>
        <v/>
      </c>
      <c r="AF2213" s="47">
        <f>IF(AC2213&lt;&gt;"completed","",IF(AND(X2213=P2213,Y2213=Q2213),"no","yes"))</f>
        <v/>
      </c>
      <c r="AG2213" s="47">
        <f>IF(AC2213&lt;&gt;"completed","待复核",IF(OR(W2213="",Z2213="",AA2213="",AD2213=""),"缺少必填项",IF(AND(OR(AE2213="yes",AF2213="yes"),AB2213=""),"修正原因缺失",IF(OR(W2213=0,W2213=1),IF(AND(X2213="",Y2213=""),"通过","0/1级时间应留空"),IF(AND(OR(W2213=2,W2213=3),X2213&lt;&gt;"",Y2213&lt;&gt;"",X2213&gt;=I2213,Y2213&lt;=J2213,Y2213&gt;X2213),"通过","2/3级时间无效")))))</f>
        <v/>
      </c>
    </row>
    <row r="2214">
      <c r="A2214" s="45" t="inlineStr">
        <is>
          <t>VQ-054</t>
        </is>
      </c>
      <c r="B2214" s="52" t="inlineStr">
        <is>
          <t>How do I print a test page from the printer controls?</t>
        </is>
      </c>
      <c r="C2214" s="45" t="inlineStr">
        <is>
          <t>en</t>
        </is>
      </c>
      <c r="D2214" s="45" t="inlineStr">
        <is>
          <t>Printer</t>
        </is>
      </c>
      <c r="E2214" s="45" t="inlineStr">
        <is>
          <t>operation</t>
        </is>
      </c>
      <c r="F2214" s="45" t="inlineStr">
        <is>
          <t>development</t>
        </is>
      </c>
      <c r="G2214" s="45" t="inlineStr">
        <is>
          <t>printer-021-scene-0001</t>
        </is>
      </c>
      <c r="H2214" s="45" t="inlineStr">
        <is>
          <t>printer-021</t>
        </is>
      </c>
      <c r="I2214" s="59" t="inlineStr">
        <is>
          <t>0.0</t>
        </is>
      </c>
      <c r="J2214" s="59" t="inlineStr">
        <is>
          <t>46.367</t>
        </is>
      </c>
      <c r="K2214" s="45" t="inlineStr">
        <is>
          <t>items/printer-021-scene-0001/clip.mp4</t>
        </is>
      </c>
      <c r="L2214" s="45" t="inlineStr">
        <is>
          <t>items/printer-021-scene-0001/thumbnail.jpg</t>
        </is>
      </c>
      <c r="M2214" s="52" t="inlineStr">
        <is>
          <t>ASR: हेलो हेलो फ्रेंड्स कैसे हो सब लोग आई हॉप आप लोग अच्छे होंगे कि फिर से एक नया वीडियो लेकर आया हूं यह है कैनोन की जी टू जी 2010 इसका में जो प्रॉब्लम है इजी रो थी और इजी रो टू इरोड कभी-कभी इजी रो थी आता कभी-कभी इज्रो टू आता है तो क्यों आता है यह मैं दिखाने जा रहा हूं और आप ध्यान से देखिएगा इस वीडियो को पूरा देखिएगा और वीडियो को बिल्कुल स्किप मत करिएगा तो इसका जो मेन पॉब्लम है कभी-कभी एक पेपर खिश लेता है कभी-कभी दो-तीन पेपर खिश लेता है
OCR: G2010 81 Stop 2 Black Start 3 Like , Share &amp; Subscribe 61 PIXMA X Color
VLM: Visual summary: A black Canon PIXMA G2010 printer is shown with its output tray open and a sheet of paper emerging. A laptop is partially visible in the background.
视觉摘要: 一台黑色的佳能PIXMA G2010打印机，出纸托盘打开，一张纸正在输出。背景中部分可见一台笔记本电脑。
Visible product: PIXMA G2010
Visible components: printer; output tray; paper; control panel; power button; stop button; laptop
Visible actions: paper emerging from printer
Visible states: printer powered on; printer in operation
Visual uncertainty: The exact action being performed by the printer is not fully visible, and the full context of the environment is not shown.</t>
        </is>
      </c>
      <c r="N2214" s="45" t="inlineStr">
        <is>
          <t>9</t>
        </is>
      </c>
      <c r="O2214" s="45" t="inlineStr">
        <is>
          <t>0</t>
        </is>
      </c>
      <c r="P2214" s="59" t="str"/>
      <c r="Q2214" s="59" t="str"/>
      <c r="R2214" s="52" t="inlineStr">
        <is>
          <t>The visual evidence shows the printer outputting paper but does not show any interaction with printer controls or a test page printing action.</t>
        </is>
      </c>
      <c r="S2214" s="52" t="inlineStr">
        <is>
          <t>VLM</t>
        </is>
      </c>
      <c r="T2214" s="52" t="inlineStr">
        <is>
          <t>low</t>
        </is>
      </c>
      <c r="U2214" s="52" t="inlineStr">
        <is>
          <t>No evidence of user interaction with printer controls or test page printing is visible or audible.</t>
        </is>
      </c>
      <c r="V2214" s="45" t="inlineStr">
        <is>
          <t>R1</t>
        </is>
      </c>
      <c r="W2214" s="46" t="inlineStr">
        <is>
          <t>1</t>
        </is>
      </c>
      <c r="X2214" s="60" t="n"/>
      <c r="Y2214" s="60" t="n"/>
      <c r="Z2214" s="46" t="inlineStr">
        <is>
          <t>no</t>
        </is>
      </c>
      <c r="AA2214" s="54" t="inlineStr">
        <is>
          <t>第2帧（t=9.3s）手按压控制面板Start按钮，第3-6帧（t=18.5–46.4s）有纸张输出；显示了通过控制面板启动打印的动作，但无法确认输出的是否为测试页。</t>
        </is>
      </c>
      <c r="AB2214" s="54" t="inlineStr">
        <is>
          <t>AI=0→R1=1：第2帧（t=9.3s）手按控制面板Start按钮启动打印，第3-6帧有纸张输出，虽不能确认为测试页但有相关操作。</t>
        </is>
      </c>
      <c r="AC2214" s="46" t="inlineStr">
        <is>
          <t>completed</t>
        </is>
      </c>
      <c r="AD2214" s="46" t="inlineStr">
        <is>
          <t>2026-07-28T02:12:44+08:00</t>
        </is>
      </c>
      <c r="AE2214" s="47">
        <f>IF(AC2214&lt;&gt;"completed","",IF(W2214=O2214,"no","yes"))</f>
        <v/>
      </c>
      <c r="AF2214" s="47">
        <f>IF(AC2214&lt;&gt;"completed","",IF(AND(X2214=P2214,Y2214=Q2214),"no","yes"))</f>
        <v/>
      </c>
      <c r="AG2214" s="47">
        <f>IF(AC2214&lt;&gt;"completed","待复核",IF(OR(W2214="",Z2214="",AA2214="",AD2214=""),"缺少必填项",IF(AND(OR(AE2214="yes",AF2214="yes"),AB2214=""),"修正原因缺失",IF(OR(W2214=0,W2214=1),IF(AND(X2214="",Y2214=""),"通过","0/1级时间应留空"),IF(AND(OR(W2214=2,W2214=3),X2214&lt;&gt;"",Y2214&lt;&gt;"",X2214&gt;=I2214,Y2214&lt;=J2214,Y2214&gt;X2214),"通过","2/3级时间无效")))))</f>
        <v/>
      </c>
    </row>
    <row r="2215">
      <c r="A2215" s="45" t="inlineStr">
        <is>
          <t>VQ-054</t>
        </is>
      </c>
      <c r="B2215" s="52" t="inlineStr">
        <is>
          <t>How do I print a test page from the printer controls?</t>
        </is>
      </c>
      <c r="C2215" s="45" t="inlineStr">
        <is>
          <t>en</t>
        </is>
      </c>
      <c r="D2215" s="45" t="inlineStr">
        <is>
          <t>Printer</t>
        </is>
      </c>
      <c r="E2215" s="45" t="inlineStr">
        <is>
          <t>operation</t>
        </is>
      </c>
      <c r="F2215" s="45" t="inlineStr">
        <is>
          <t>development</t>
        </is>
      </c>
      <c r="G2215" s="45" t="inlineStr">
        <is>
          <t>printer-001-scene-0001</t>
        </is>
      </c>
      <c r="H2215" s="45" t="inlineStr">
        <is>
          <t>printer-001</t>
        </is>
      </c>
      <c r="I2215" s="59" t="inlineStr">
        <is>
          <t>0.0</t>
        </is>
      </c>
      <c r="J2215" s="59" t="inlineStr">
        <is>
          <t>33.81</t>
        </is>
      </c>
      <c r="K2215" s="45" t="inlineStr">
        <is>
          <t>items/printer-001-scene-0001/clip.mp4</t>
        </is>
      </c>
      <c r="L2215" s="45" t="inlineStr">
        <is>
          <t>items/printer-001-scene-0001/thumbnail.jpg</t>
        </is>
      </c>
      <c r="M2215" s="52" t="inlineStr">
        <is>
          <t>VLM: Visual summary: A close-up view of a printer in operation, showing paper moving through the machine and a printed image emerging.
视觉摘要: 打印机正在运行，纸张在机器内移动，打印好的图像正在输出。
Visible product: Printer
Visible components: printer mechanism; paper; printed image
Visible actions: paper moving through printer; image being printed
Visible states: printer in operation; paper being fed; image emerging
Visual uncertainty: The specific brand or model of the printer is not visible. The exact nature of the printed image is unclear due to low resolution.</t>
        </is>
      </c>
      <c r="N2215" s="45" t="inlineStr">
        <is>
          <t>10</t>
        </is>
      </c>
      <c r="O2215" s="45" t="inlineStr">
        <is>
          <t>0</t>
        </is>
      </c>
      <c r="P2215" s="59" t="str"/>
      <c r="Q2215" s="59" t="str"/>
      <c r="R2215" s="52" t="inlineStr">
        <is>
          <t>The scene shows a printer in operation with paper moving and an image emerging, but no visual, spoken, or OCR evidence indicates any interaction with printer controls or a test page printing action.</t>
        </is>
      </c>
      <c r="S2215" s="52" t="inlineStr">
        <is>
          <t>VLM</t>
        </is>
      </c>
      <c r="T2215" s="52" t="inlineStr">
        <is>
          <t>low</t>
        </is>
      </c>
      <c r="U2215" s="52" t="inlineStr">
        <is>
          <t>No evidence of printer controls or test page initiation is present.</t>
        </is>
      </c>
      <c r="V2215" s="45" t="inlineStr">
        <is>
          <t>R1</t>
        </is>
      </c>
      <c r="W2215" s="46" t="inlineStr">
        <is>
          <t>0</t>
        </is>
      </c>
      <c r="X2215" s="60" t="n"/>
      <c r="Y2215" s="60" t="n"/>
      <c r="Z2215" s="46" t="inlineStr">
        <is>
          <t>no</t>
        </is>
      </c>
      <c r="AA2215" s="54" t="inlineStr">
        <is>
          <t>画面仅显示打印机自动送纸和出纸过程，未显示任何控制面板操作或测试页打印指令。</t>
        </is>
      </c>
      <c r="AB2215" s="54" t="n"/>
      <c r="AC2215" s="46" t="inlineStr">
        <is>
          <t>completed</t>
        </is>
      </c>
      <c r="AD2215" s="46" t="inlineStr">
        <is>
          <t>2026-07-28T01:18:39+08:00</t>
        </is>
      </c>
      <c r="AE2215" s="47">
        <f>IF(AC2215&lt;&gt;"completed","",IF(W2215=O2215,"no","yes"))</f>
        <v/>
      </c>
      <c r="AF2215" s="47">
        <f>IF(AC2215&lt;&gt;"completed","",IF(AND(X2215=P2215,Y2215=Q2215),"no","yes"))</f>
        <v/>
      </c>
      <c r="AG2215" s="47">
        <f>IF(AC2215&lt;&gt;"completed","待复核",IF(OR(W2215="",Z2215="",AA2215="",AD2215=""),"缺少必填项",IF(AND(OR(AE2215="yes",AF2215="yes"),AB2215=""),"修正原因缺失",IF(OR(W2215=0,W2215=1),IF(AND(X2215="",Y2215=""),"通过","0/1级时间应留空"),IF(AND(OR(W2215=2,W2215=3),X2215&lt;&gt;"",Y2215&lt;&gt;"",X2215&gt;=I2215,Y2215&lt;=J2215,Y2215&gt;X2215),"通过","2/3级时间无效")))))</f>
        <v/>
      </c>
    </row>
    <row r="2216">
      <c r="A2216" s="45" t="inlineStr">
        <is>
          <t>VQ-054</t>
        </is>
      </c>
      <c r="B2216" s="52" t="inlineStr">
        <is>
          <t>How do I print a test page from the printer controls?</t>
        </is>
      </c>
      <c r="C2216" s="45" t="inlineStr">
        <is>
          <t>en</t>
        </is>
      </c>
      <c r="D2216" s="45" t="inlineStr">
        <is>
          <t>Printer</t>
        </is>
      </c>
      <c r="E2216" s="45" t="inlineStr">
        <is>
          <t>operation</t>
        </is>
      </c>
      <c r="F2216" s="45" t="inlineStr">
        <is>
          <t>development</t>
        </is>
      </c>
      <c r="G2216" s="45" t="inlineStr">
        <is>
          <t>printer-024-scene-0002</t>
        </is>
      </c>
      <c r="H2216" s="45" t="inlineStr">
        <is>
          <t>printer-024</t>
        </is>
      </c>
      <c r="I2216" s="59" t="inlineStr">
        <is>
          <t>172.406</t>
        </is>
      </c>
      <c r="J2216" s="59" t="inlineStr">
        <is>
          <t>380.247</t>
        </is>
      </c>
      <c r="K2216" s="45" t="inlineStr">
        <is>
          <t>items/printer-024-scene-0002/clip.mp4</t>
        </is>
      </c>
      <c r="L2216" s="45" t="inlineStr">
        <is>
          <t>items/printer-024-scene-0002/thumbnail.jpg</t>
        </is>
      </c>
      <c r="M2216" s="52" t="inlineStr">
        <is>
          <t>VLM: Visual summary: A disassembled printer is shown on a workbench, with a person wearing gloves holding a small component and a container, and a screwdriver nearby.
视觉摘要: 工作台上放着一台被拆开的打印机，一个人戴着白手套拿着一个小部件和一个容器，旁边有一把螺丝刀。
Visible product: Printer
Visible components: printer; screwdriver; small black plastic component; metal container; gloves; green stool; wooden workbench
Visible actions: person holding a small component; person holding a metal container
Visible states: printer disassembled; gloves worn by person</t>
        </is>
      </c>
      <c r="N2216" s="45" t="inlineStr">
        <is>
          <t>11</t>
        </is>
      </c>
      <c r="O2216" s="45" t="inlineStr">
        <is>
          <t>0</t>
        </is>
      </c>
      <c r="P2216" s="59" t="str"/>
      <c r="Q2216" s="59" t="str"/>
      <c r="R2216" s="52" t="inlineStr">
        <is>
          <t>The scene shows a disassembled printer and a person handling components, not printer controls or printing a test page.</t>
        </is>
      </c>
      <c r="S2216" s="52" t="inlineStr">
        <is>
          <t>VLM</t>
        </is>
      </c>
      <c r="T2216" s="52" t="inlineStr">
        <is>
          <t>low</t>
        </is>
      </c>
      <c r="U2216" s="52" t="inlineStr">
        <is>
          <t>No evidence of printer controls or test page printing action.</t>
        </is>
      </c>
      <c r="V2216" s="45" t="inlineStr">
        <is>
          <t>R1</t>
        </is>
      </c>
      <c r="W2216" s="46" t="inlineStr">
        <is>
          <t>0</t>
        </is>
      </c>
      <c r="X2216" s="60" t="n"/>
      <c r="Y2216" s="60" t="n"/>
      <c r="Z2216" s="46" t="inlineStr">
        <is>
          <t>no</t>
        </is>
      </c>
      <c r="AA2216" s="54" t="inlineStr">
        <is>
          <t>6帧（t=172.4s–380.2s）均为拆解打印机维修场景，无控制面板操作或测试页打印动作。</t>
        </is>
      </c>
      <c r="AB2216" s="54" t="n"/>
      <c r="AC2216" s="46" t="inlineStr">
        <is>
          <t>completed</t>
        </is>
      </c>
      <c r="AD2216" s="46" t="inlineStr">
        <is>
          <t>2026-07-28T02:12:44+08:00</t>
        </is>
      </c>
      <c r="AE2216" s="47">
        <f>IF(AC2216&lt;&gt;"completed","",IF(W2216=O2216,"no","yes"))</f>
        <v/>
      </c>
      <c r="AF2216" s="47">
        <f>IF(AC2216&lt;&gt;"completed","",IF(AND(X2216=P2216,Y2216=Q2216),"no","yes"))</f>
        <v/>
      </c>
      <c r="AG2216" s="47">
        <f>IF(AC2216&lt;&gt;"completed","待复核",IF(OR(W2216="",Z2216="",AA2216="",AD2216=""),"缺少必填项",IF(AND(OR(AE2216="yes",AF2216="yes"),AB2216=""),"修正原因缺失",IF(OR(W2216=0,W2216=1),IF(AND(X2216="",Y2216=""),"通过","0/1级时间应留空"),IF(AND(OR(W2216=2,W2216=3),X2216&lt;&gt;"",Y2216&lt;&gt;"",X2216&gt;=I2216,Y2216&lt;=J2216,Y2216&gt;X2216),"通过","2/3级时间无效")))))</f>
        <v/>
      </c>
    </row>
    <row r="2217">
      <c r="A2217" s="45" t="inlineStr">
        <is>
          <t>VQ-054</t>
        </is>
      </c>
      <c r="B2217" s="52" t="inlineStr">
        <is>
          <t>How do I print a test page from the printer controls?</t>
        </is>
      </c>
      <c r="C2217" s="45" t="inlineStr">
        <is>
          <t>en</t>
        </is>
      </c>
      <c r="D2217" s="45" t="inlineStr">
        <is>
          <t>Printer</t>
        </is>
      </c>
      <c r="E2217" s="45" t="inlineStr">
        <is>
          <t>operation</t>
        </is>
      </c>
      <c r="F2217" s="45" t="inlineStr">
        <is>
          <t>development</t>
        </is>
      </c>
      <c r="G2217" s="45" t="inlineStr">
        <is>
          <t>printer-014-scene-0021</t>
        </is>
      </c>
      <c r="H2217" s="45" t="inlineStr">
        <is>
          <t>printer-014</t>
        </is>
      </c>
      <c r="I2217" s="59" t="inlineStr">
        <is>
          <t>1150.233</t>
        </is>
      </c>
      <c r="J2217" s="59" t="inlineStr">
        <is>
          <t>1218.7</t>
        </is>
      </c>
      <c r="K2217" s="45" t="inlineStr">
        <is>
          <t>items/printer-014-scene-0021/clip.mp4</t>
        </is>
      </c>
      <c r="L2217" s="45" t="inlineStr">
        <is>
          <t>items/printer-014-scene-0021/thumbnail.jpg</t>
        </is>
      </c>
      <c r="M2217" s="52" t="inlineStr">
        <is>
          <t>ASR: थोड़ा सा लाइन है लेकिन बाकी जो है ठीक आ रहा है फर्स्ट टाइम में तो मैं कलर का चेक करके देखता हूं कि यहां पर कलर का आप दबाएंगे और कलर प्रिंट कर देंगे यहां से अभी मैं कलर प्रिंट कर रहा हूं तो फ्रेंड गई जो है अभी आपके सामने में पूरा रिंपेड कम कार्टिश को क्लिंग किया एक बैक से और मैंने साथ में जो है ट्यूब को भी क्लिंग किया है ड्यूब पर जो यह आया हुआ था युवी मै� maria मुख्या तो उसके लिए आपको जो है ट्यूब को कैसे यह रिमूव करना है तो इस चैनल को सब्सक्राइब कीजिए और इससे पहले वाले वीडियो जो है उसको देख लीजिए और आपको उसमें पूरी जो जानकारी आपको मिल जाएगी बहुत आसान है ट्यूब को साफ कंसल की निकालना क्योंकि आपका इसलिए रह जाएगा तो वह मिस्मेच करेगा कलर यह मिस्मेच करेगा ठीक है जैसे अब यह कलर आना चाहिए तो बिल्कुल रेड यह एंटरमेंट कर रहा है तो अभी तीए इससे मैंने शुरू किया तो आप दूसरे प्रिंट करेंगे तो आपका बिल्कुल सही प्रिंट आएगा एक रम तीन-चार प्रिंट करने के बाद में कलर भी तीन-चार कर लीजिए प्लेस में तो फ्रेंड से वीडियो अच्छी लगा तो वीडियो को लाइक करें और चैनल को सब्सक्राइब ना नावुला फ्रेंज, ओके फ्रेंज, दनिवाद
OCR: SUBSCRIBE NOW M prepaid V! VI V
VLM: Visual summary: A hand interacts with a black and blue printer, and a printed document with 'VI prepaid' text emerges from the output tray.
视觉摘要: 一只手与一台黑蓝相间的打印机互动，一张印有“VI prepaid”字样的打印纸从出纸口输出。
Visible product: Printer
Visible components: printer; output tray; printed paper; hand; warning label; instruction sticker
Visible actions: hand touching printer; paper being printed and emerging
Visible states: printer in operation; paper printed and exiting
Visible warnings: Do not use with water; Do not use with liquids</t>
        </is>
      </c>
      <c r="N2217" s="45" t="inlineStr">
        <is>
          <t>12</t>
        </is>
      </c>
      <c r="O2217" s="45" t="inlineStr">
        <is>
          <t>0</t>
        </is>
      </c>
      <c r="P2217" s="59" t="str"/>
      <c r="Q2217" s="59" t="str"/>
      <c r="R2217" s="52" t="inlineStr">
        <is>
          <t>The scene shows a printer in operation with paper emerging, but no evidence of accessing printer controls or initiating a test page print.</t>
        </is>
      </c>
      <c r="S2217" s="52" t="inlineStr">
        <is>
          <t>VLM</t>
        </is>
      </c>
      <c r="T2217" s="52" t="inlineStr">
        <is>
          <t>low</t>
        </is>
      </c>
      <c r="U2217" s="52" t="inlineStr">
        <is>
          <t>No mention or visual of printer control interface or test page command.</t>
        </is>
      </c>
      <c r="V2217" s="45" t="inlineStr">
        <is>
          <t>R1</t>
        </is>
      </c>
      <c r="W2217" s="46" t="inlineStr">
        <is>
          <t>0</t>
        </is>
      </c>
      <c r="X2217" s="60" t="n"/>
      <c r="Y2217" s="60" t="n"/>
      <c r="Z2217" s="46" t="inlineStr">
        <is>
          <t>no</t>
        </is>
      </c>
      <c r="AA2217" s="54" t="inlineStr">
        <is>
          <t>6帧只显示打印机正在输出纸张，没有从控制面板选择打印测试页的操作。</t>
        </is>
      </c>
      <c r="AB2217" s="54" t="n"/>
      <c r="AC2217" s="46" t="inlineStr">
        <is>
          <t>completed</t>
        </is>
      </c>
      <c r="AD2217" s="46" t="inlineStr">
        <is>
          <t>2026-07-28T02:12:44+08:00</t>
        </is>
      </c>
      <c r="AE2217" s="47">
        <f>IF(AC2217&lt;&gt;"completed","",IF(W2217=O2217,"no","yes"))</f>
        <v/>
      </c>
      <c r="AF2217" s="47">
        <f>IF(AC2217&lt;&gt;"completed","",IF(AND(X2217=P2217,Y2217=Q2217),"no","yes"))</f>
        <v/>
      </c>
      <c r="AG2217" s="47">
        <f>IF(AC2217&lt;&gt;"completed","待复核",IF(OR(W2217="",Z2217="",AA2217="",AD2217=""),"缺少必填项",IF(AND(OR(AE2217="yes",AF2217="yes"),AB2217=""),"修正原因缺失",IF(OR(W2217=0,W2217=1),IF(AND(X2217="",Y2217=""),"通过","0/1级时间应留空"),IF(AND(OR(W2217=2,W2217=3),X2217&lt;&gt;"",Y2217&lt;&gt;"",X2217&gt;=I2217,Y2217&lt;=J2217,Y2217&gt;X2217),"通过","2/3级时间无效")))))</f>
        <v/>
      </c>
    </row>
    <row r="2218">
      <c r="A2218" s="45" t="inlineStr">
        <is>
          <t>VQ-054</t>
        </is>
      </c>
      <c r="B2218" s="52" t="inlineStr">
        <is>
          <t>How do I print a test page from the printer controls?</t>
        </is>
      </c>
      <c r="C2218" s="45" t="inlineStr">
        <is>
          <t>en</t>
        </is>
      </c>
      <c r="D2218" s="45" t="inlineStr">
        <is>
          <t>Printer</t>
        </is>
      </c>
      <c r="E2218" s="45" t="inlineStr">
        <is>
          <t>operation</t>
        </is>
      </c>
      <c r="F2218" s="45" t="inlineStr">
        <is>
          <t>development</t>
        </is>
      </c>
      <c r="G2218" s="45" t="inlineStr">
        <is>
          <t>printer-031-scene-0002</t>
        </is>
      </c>
      <c r="H2218" s="45" t="inlineStr">
        <is>
          <t>printer-031</t>
        </is>
      </c>
      <c r="I2218" s="59" t="inlineStr">
        <is>
          <t>26.0</t>
        </is>
      </c>
      <c r="J2218" s="59" t="inlineStr">
        <is>
          <t>69.733</t>
        </is>
      </c>
      <c r="K2218" s="45" t="inlineStr">
        <is>
          <t>items/printer-031-scene-0002/clip.mp4</t>
        </is>
      </c>
      <c r="L2218" s="45" t="inlineStr">
        <is>
          <t>items/printer-031-scene-0002/thumbnail.jpg</t>
        </is>
      </c>
      <c r="M2218" s="52" t="inlineStr">
        <is>
          <t>ASR: करें तो दोस्तों स्कैन करने के लिए सबसे पहले अपना कंप्यूटर है लैपटॉप ने अपना पिंटर का जो डाइवर वह इंस्टॉल करना जरूरी है अगर आप लोग इंस्टॉल करना नहीं जानते तो मैं इस वीडियो के नीचे रिस्ट्रिक्शन में लिंक दे दूंगा इसे पहले का वीडियो जो है उसको देखकर आप लोग इस पिंटर का डाइवर को फुल डाउनलोड करके भारत की इंस्टॉल कर सकते हैं तो डाउनलोड करके इंस्टॉल करने के बाद दोस्तों पीट आउट स्कैन वगैरह सबकुछ कर सकते हैं जैसे दोस्तों में यह जो है वाइटीशन वो जो लिखा है हमने वाटर बेज को हम अभी आप लोगों को पिंट करके हमारा हमारा पींटर से दिखाते हैं उसके बाद दोस्तों इसी को में आप लोगों को स्कैन भी करके दिखाने वालो जैसे दोस्तों देख सकते हमने पींट में एक बार क्लिक कर दिए और हमारा जो कंप्यूटर है वह अभी कंप्यूटर में आपको इस वीडियो को देखेंगे तो दूसरी वीडियो को देखने की जरूरती नहीं पड़ेगी तो आप लोगों को फोटो हो
OCR: Cut Malings Review Calibr (Body) View Tel me what you want to do. Paste E Copy A Format Painter .. AaBbCcDx AaBbCcD: AaBbCr AaBbCcC 1 Noemal AaB 1 No Sp AaBCe AoBbCcD Heading2 Title Subrie Im Pygeof I word Engutna Type here to search D 9 Match B1U-×{|A-*A-≡≡| AaBbCcD AaBbCcD AaBbC AaBbCcC lipboard 1 Normal 1 No Spac... Heading 1 Font Heading 2 Paragraph Styles Yt sanat Iº LINK IN DESCRIPTION File Home Insert Design Layout References Document1 - Word Mailings Tell me what you want to do Copy Calibn (Body) Aa- E·E 8 2 B I u .ab AaBCcDr AaBC AaBbCc t. AaBbCcE A Clipboard 1 No Spac.... 10 Subtitle 11 . S4 12 14 16 18 201 22 24 26 28 36 48 72 Tell me what you want to do. ECopy .y. A C ct AB c c AD alx x, x T No Spac_ Heading1 Heading2 Subeitle Subtle Em. Emphass Stytes oocarenr-word Info New Open Protect Document Protect Control what types of changes people can make to this document Properties Save Document Size Not saved yet Pages Save As Words Total Editing Time Print Inspect Document Tale 0 Minutes Before publishing this file be aware that it contains: Add a title Check for Tags Share Document properties and author's name Add a tag Issues Comments Add comments Export Related Dates Close Manage Document Last Modified Check in, check out, and recover unsaved changes. Created Today, 02:51 Manage There are no unsaved changes Last Printed Account Related People Options Author MANDIRA Add an euthor Last Modified By Net Lved yet Show All Properties Copiec Prin. Printer o Canon G2010 series Ready Printer Properties Settings Print All Pages The whole thing Pages: Print One Sided Collated 123 Portrait Onentation A4 21 cm 1 Page Per Sheet
VLM: Visual summary: A computer screen displays a Microsoft Word document with text, followed by a view of a Canon printer with paper emerging from its output tray.
视觉摘要: 电脑屏幕显示一个Microsoft Word文档，随后显示一台佳能打印机，纸张从其出纸口输出。
Visible product: Printer
Visible components: computer monitor; Microsoft Word interface; text in document; Canon printer; printer control panel; printer output tray; paper; keyboard; wall outlet
Visible actions: text being typed into document; printer printing paper
Visible states: document with text; printer in operation; paper being printed
Visual uncertainty: The exact model of the printer is not clearly visible. The text 'Yt sanat' is visible but its meaning is not clear from context.</t>
        </is>
      </c>
      <c r="N2218" s="45" t="inlineStr">
        <is>
          <t>13</t>
        </is>
      </c>
      <c r="O2218" s="45" t="inlineStr">
        <is>
          <t>1</t>
        </is>
      </c>
      <c r="P2218" s="59" t="str"/>
      <c r="Q2218" s="59" t="str"/>
      <c r="R2218" s="52" t="inlineStr">
        <is>
          <t>The scene shows a printer in operation and mentions printing, but does not show or describe accessing printer controls to print a test page. The ASR discusses installing drivers and printing, but not specifically a test page from printer controls. OCR shows printer settings but no test page printing action.</t>
        </is>
      </c>
      <c r="S2218" s="52" t="inlineStr">
        <is>
          <t>VLM|ASR|OCR</t>
        </is>
      </c>
      <c r="T2218" s="52" t="inlineStr">
        <is>
          <t>low</t>
        </is>
      </c>
      <c r="U2218" s="52" t="inlineStr">
        <is>
          <t>No evidence of accessing printer controls or printing a test page is visible or described.</t>
        </is>
      </c>
      <c r="V2218" s="45" t="inlineStr">
        <is>
          <t>R1</t>
        </is>
      </c>
      <c r="W2218" s="46" t="inlineStr">
        <is>
          <t>0</t>
        </is>
      </c>
      <c r="X2218" s="60" t="n"/>
      <c r="Y2218" s="60" t="n"/>
      <c r="Z2218" s="46" t="inlineStr">
        <is>
          <t>no</t>
        </is>
      </c>
      <c r="AA2218" s="54" t="inlineStr">
        <is>
          <t>全部6帧（t=26.0s–69.7s）均为电脑屏幕显示Word/Windows桌面，未出现打印机本体、控制面板或任何硬件操作画面。</t>
        </is>
      </c>
      <c r="AB2218" s="54" t="inlineStr">
        <is>
          <t>AI=1→R1=0</t>
        </is>
      </c>
      <c r="AC2218" s="46" t="inlineStr">
        <is>
          <t>completed</t>
        </is>
      </c>
      <c r="AD2218" s="46" t="inlineStr">
        <is>
          <t>2026-07-28T02:12:44+08:00</t>
        </is>
      </c>
      <c r="AE2218" s="47">
        <f>IF(AC2218&lt;&gt;"completed","",IF(W2218=O2218,"no","yes"))</f>
        <v/>
      </c>
      <c r="AF2218" s="47">
        <f>IF(AC2218&lt;&gt;"completed","",IF(AND(X2218=P2218,Y2218=Q2218),"no","yes"))</f>
        <v/>
      </c>
      <c r="AG2218" s="47">
        <f>IF(AC2218&lt;&gt;"completed","待复核",IF(OR(W2218="",Z2218="",AA2218="",AD2218=""),"缺少必填项",IF(AND(OR(AE2218="yes",AF2218="yes"),AB2218=""),"修正原因缺失",IF(OR(W2218=0,W2218=1),IF(AND(X2218="",Y2218=""),"通过","0/1级时间应留空"),IF(AND(OR(W2218=2,W2218=3),X2218&lt;&gt;"",Y2218&lt;&gt;"",X2218&gt;=I2218,Y2218&lt;=J2218,Y2218&gt;X2218),"通过","2/3级时间无效")))))</f>
        <v/>
      </c>
    </row>
    <row r="2219">
      <c r="A2219" s="45" t="inlineStr">
        <is>
          <t>VQ-054</t>
        </is>
      </c>
      <c r="B2219" s="52" t="inlineStr">
        <is>
          <t>How do I print a test page from the printer controls?</t>
        </is>
      </c>
      <c r="C2219" s="45" t="inlineStr">
        <is>
          <t>en</t>
        </is>
      </c>
      <c r="D2219" s="45" t="inlineStr">
        <is>
          <t>Printer</t>
        </is>
      </c>
      <c r="E2219" s="45" t="inlineStr">
        <is>
          <t>operation</t>
        </is>
      </c>
      <c r="F2219" s="45" t="inlineStr">
        <is>
          <t>development</t>
        </is>
      </c>
      <c r="G2219" s="45" t="inlineStr">
        <is>
          <t>printer-014-scene-0006</t>
        </is>
      </c>
      <c r="H2219" s="45" t="inlineStr">
        <is>
          <t>printer-014</t>
        </is>
      </c>
      <c r="I2219" s="59" t="inlineStr">
        <is>
          <t>151.267</t>
        </is>
      </c>
      <c r="J2219" s="59" t="inlineStr">
        <is>
          <t>277.367</t>
        </is>
      </c>
      <c r="K2219" s="45" t="inlineStr">
        <is>
          <t>items/printer-014-scene-0006/clip.mp4</t>
        </is>
      </c>
      <c r="L2219" s="45" t="inlineStr">
        <is>
          <t>items/printer-014-scene-0006/thumbnail.jpg</t>
        </is>
      </c>
      <c r="M2219" s="52" t="inlineStr">
        <is>
          <t>ASR: तरफ प्रेस करना जैसे आप प्रेस करेंगे तो आपका यह फ्री हो जाएगा लोग खुल जाएगा कि यहां से इसको प्रेस करना है दिया वीडियो कनेक्टर अलगेट केवल क्वेश्चन दानर्क यहां से इसको आपको प्रेस करना नीचे की तरफ कॉली कॉलीski कोटेस्ट में बाहर निकाल लिए है और ऐसी आपको जो है कलर वाली को भी कॉल को नीचे की तरफ प्रेस करेंगे आपको बिल्कुल चुना नहीं है इस को वापिस बंद कर देंगे ठीक है उसके बाद यह अब मैं रिपोर्ट को आपके सामने दिखाता हूं यहां पर जो क्वालिट जैसा इसके जो एयर फेस जो आई कलर वाली है यहां पर आपको जिससे मिटिंग होता है प्रिंट हैड जो है यहां पर आप इसको हाथ को टच नहीं करेंगे इसे टच नहीं करें साइड में जो है सेंसर है उसको भी आप टच नहीं करेंगे ठीक है यह वाले को भी आप टच नहीं करना है इसमें नहीं तो आपका जो है अर्थियों एक खराब हो जाएगा और आपके जो प्रेंटर बिल्कुल भी काम नहीं करेगा है फिर आपको यह नए प्रिंटर हैड मंगाना पड़ाएगा प्रिंट कांटीज महानी पड़ेगी और आपको जो है कोई सर्विस सेंटर ले जाकर करके आपको कराना पड़ेगा उस इनको छूने से बचना है कि ठीक है इसको छूने से बचने के लिए आपको क्या करना है और कैसे करना है यहां से इसको आपको कटिंग करना है ठीक है यह आपको ज्वाइंट दिखा दे रहा है यहां चार्ज कर सकते हैं बाद में भी आप चार्ज कर सकते हैं जो ऊपर यह दिखाई दे रहा हो इंसाइड यहां से
OCR: SUBSCRIBE NOW 5086551098130475 SO6S078D1S •• ese
VLM: Visual summary: A hand is shown interacting with printer ink cartridges and a printer component, with a 'Subscribe Now' banner and a thumbs-up icon visible.
视觉摘要: 一只手正在与打印机墨盒和打印机部件进行互动，画面中可见“立即订阅”横幅和点赞图标。
Visible product: Printer
Visible components: ink cartridges; printer internal mechanism; thumbs-up icon; subscribe banner
Visible actions: pointing at a component; holding a printer part</t>
        </is>
      </c>
      <c r="N2219" s="45" t="inlineStr">
        <is>
          <t>14</t>
        </is>
      </c>
      <c r="O2219" s="45" t="inlineStr">
        <is>
          <t>0</t>
        </is>
      </c>
      <c r="P2219" s="59" t="str"/>
      <c r="Q2219" s="59" t="str"/>
      <c r="R2219" s="52" t="inlineStr">
        <is>
          <t>The visual evidence shows interaction with ink cartridges and internal printer components, not printer controls or test page printing. No mention or depiction of printer control panel, test page function, or related operation.</t>
        </is>
      </c>
      <c r="S2219" s="52" t="inlineStr">
        <is>
          <t>VLM</t>
        </is>
      </c>
      <c r="T2219" s="52" t="inlineStr">
        <is>
          <t>low</t>
        </is>
      </c>
      <c r="U2219" s="52" t="inlineStr">
        <is>
          <t>No evidence of printer controls or test page printing is present in the visual or audio content.</t>
        </is>
      </c>
      <c r="V2219" s="45" t="inlineStr">
        <is>
          <t>R1</t>
        </is>
      </c>
      <c r="W2219" s="46" t="inlineStr">
        <is>
          <t>0</t>
        </is>
      </c>
      <c r="X2219" s="60" t="n"/>
      <c r="Y2219" s="60" t="n"/>
      <c r="Z2219" s="46" t="inlineStr">
        <is>
          <t>no</t>
        </is>
      </c>
      <c r="AA2219" s="54" t="inlineStr">
        <is>
          <t>全部6帧（t=151.3s–277.4s）近距离展示打印机墨盒舱内部，可见手按压并取出墨盒，属于墨盒更换/维护操作；未见进纸托盘、控制面板或卡纸处理画面。</t>
        </is>
      </c>
      <c r="AB2219" s="54" t="n"/>
      <c r="AC2219" s="46" t="inlineStr">
        <is>
          <t>completed</t>
        </is>
      </c>
      <c r="AD2219" s="46" t="inlineStr">
        <is>
          <t>2026-07-28T02:12:44+08:00</t>
        </is>
      </c>
      <c r="AE2219" s="47">
        <f>IF(AC2219&lt;&gt;"completed","",IF(W2219=O2219,"no","yes"))</f>
        <v/>
      </c>
      <c r="AF2219" s="47">
        <f>IF(AC2219&lt;&gt;"completed","",IF(AND(X2219=P2219,Y2219=Q2219),"no","yes"))</f>
        <v/>
      </c>
      <c r="AG2219" s="47">
        <f>IF(AC2219&lt;&gt;"completed","待复核",IF(OR(W2219="",Z2219="",AA2219="",AD2219=""),"缺少必填项",IF(AND(OR(AE2219="yes",AF2219="yes"),AB2219=""),"修正原因缺失",IF(OR(W2219=0,W2219=1),IF(AND(X2219="",Y2219=""),"通过","0/1级时间应留空"),IF(AND(OR(W2219=2,W2219=3),X2219&lt;&gt;"",Y2219&lt;&gt;"",X2219&gt;=I2219,Y2219&lt;=J2219,Y2219&gt;X2219),"通过","2/3级时间无效")))))</f>
        <v/>
      </c>
    </row>
    <row r="2220">
      <c r="A2220" s="45" t="inlineStr">
        <is>
          <t>VQ-054</t>
        </is>
      </c>
      <c r="B2220" s="52" t="inlineStr">
        <is>
          <t>How do I print a test page from the printer controls?</t>
        </is>
      </c>
      <c r="C2220" s="45" t="inlineStr">
        <is>
          <t>en</t>
        </is>
      </c>
      <c r="D2220" s="45" t="inlineStr">
        <is>
          <t>Printer</t>
        </is>
      </c>
      <c r="E2220" s="45" t="inlineStr">
        <is>
          <t>operation</t>
        </is>
      </c>
      <c r="F2220" s="45" t="inlineStr">
        <is>
          <t>development</t>
        </is>
      </c>
      <c r="G2220" s="45" t="inlineStr">
        <is>
          <t>printer-033-scene-0001</t>
        </is>
      </c>
      <c r="H2220" s="45" t="inlineStr">
        <is>
          <t>printer-033</t>
        </is>
      </c>
      <c r="I2220" s="59" t="inlineStr">
        <is>
          <t>0.0</t>
        </is>
      </c>
      <c r="J2220" s="59" t="inlineStr">
        <is>
          <t>88.317</t>
        </is>
      </c>
      <c r="K2220" s="45" t="inlineStr">
        <is>
          <t>items/printer-033-scene-0001/clip.mp4</t>
        </is>
      </c>
      <c r="L2220" s="45" t="inlineStr">
        <is>
          <t>items/printer-033-scene-0001/thumbnail.jpg</t>
        </is>
      </c>
      <c r="M2220" s="52" t="inlineStr">
        <is>
          <t>ASR: हेलो फ्रेंड्स कैसे हो सब लोग आई हॉप आप लोग अच्छे होंगे तो चलिए शुरू करते हैं आज के वीडियो देखिए यह कैनोन G2012 और 2010 पिंटर इसका जो प्रॉब्लम है E03 मैंने बहुत दिन पहले एक वीडियो बनाया था इजर थ्री का वह वीडियो बहुत लोगों ने देखा है तो उसका जो प्रॉब्लम था वह अलग था और इसका जो प्रॉब्लम है एक उच्छा अलग तरह का है है तो पहले मैं दिखा देता हूं कि जब मैं कॉपी इसका कमेंट दे रहा हूं तो देखो यह तो कॉपी ले तो रहा है बट पेपर इसका थोड़ी देर जाकर अटक जा रहा है ठीक है यह देखिए अभी मैं कॉपी प्रेकीट किया और देखो पेपर थोड़ा सा कीच के E03 इरोर आ गया है इससे पहले P03 आया था वह अभी आ नहीं रहा जाए और उस समय में वीडियो रिकॉर्डिंग ऑन नहीं किया था तो कि इसके अंदर थोड़ा सा पेपर आकर अटक जा रहा था
OCR: G2012 Like , Share &amp; Subscribe * PIXIVIA 81 + Stop PINMA POOIA canon PIXMA Black 86 34 alack Start
VLM: Visual summary: A close-up view of a black printer's control panel and paper tray, with a call to action overlay.
视觉摘要: 一台黑色打印机的控制面板和纸盒的特写，画面带有呼吁行动的叠加文字。
Visible product: Printer
Visible components: control panel; power button; display screen; paper tray; stop button; plus button; model label G2012
Visible states: power button illuminated; paper in tray
Visual uncertainty: The full context of the scene is not visible, including the user's actions or the printer's operational status beyond the illuminated power button.</t>
        </is>
      </c>
      <c r="N2220" s="45" t="inlineStr">
        <is>
          <t>15</t>
        </is>
      </c>
      <c r="O2220" s="45" t="inlineStr">
        <is>
          <t>0</t>
        </is>
      </c>
      <c r="P2220" s="59" t="str"/>
      <c r="Q2220" s="59" t="str"/>
      <c r="R2220" s="52" t="inlineStr">
        <is>
          <t>The scene shows a printer's control panel and paper tray but does not show any action related to printing a test page or any step toward that operation.</t>
        </is>
      </c>
      <c r="S2220" s="52" t="inlineStr">
        <is>
          <t>VLM</t>
        </is>
      </c>
      <c r="T2220" s="52" t="inlineStr">
        <is>
          <t>low</t>
        </is>
      </c>
      <c r="U2220" s="52" t="inlineStr">
        <is>
          <t>No evidence of user interaction or printer operation related to printing a test page is visible or audible.</t>
        </is>
      </c>
      <c r="V2220" s="45" t="inlineStr">
        <is>
          <t>R1</t>
        </is>
      </c>
      <c r="W2220" s="46" t="inlineStr">
        <is>
          <t>0</t>
        </is>
      </c>
      <c r="X2220" s="60" t="n"/>
      <c r="Y2220" s="60" t="n"/>
      <c r="Z2220" s="46" t="inlineStr">
        <is>
          <t>no</t>
        </is>
      </c>
      <c r="AA2220" s="54" t="inlineStr">
        <is>
          <t>6帧只展示打印机外观与按键，没有从控制面板打印测试页的操作。</t>
        </is>
      </c>
      <c r="AB2220" s="54" t="n"/>
      <c r="AC2220" s="46" t="inlineStr">
        <is>
          <t>completed</t>
        </is>
      </c>
      <c r="AD2220" s="46" t="inlineStr">
        <is>
          <t>2026-07-28T02:12:44+08:00</t>
        </is>
      </c>
      <c r="AE2220" s="47">
        <f>IF(AC2220&lt;&gt;"completed","",IF(W2220=O2220,"no","yes"))</f>
        <v/>
      </c>
      <c r="AF2220" s="47">
        <f>IF(AC2220&lt;&gt;"completed","",IF(AND(X2220=P2220,Y2220=Q2220),"no","yes"))</f>
        <v/>
      </c>
      <c r="AG2220" s="47">
        <f>IF(AC2220&lt;&gt;"completed","待复核",IF(OR(W2220="",Z2220="",AA2220="",AD2220=""),"缺少必填项",IF(AND(OR(AE2220="yes",AF2220="yes"),AB2220=""),"修正原因缺失",IF(OR(W2220=0,W2220=1),IF(AND(X2220="",Y2220=""),"通过","0/1级时间应留空"),IF(AND(OR(W2220=2,W2220=3),X2220&lt;&gt;"",Y2220&lt;&gt;"",X2220&gt;=I2220,Y2220&lt;=J2220,Y2220&gt;X2220),"通过","2/3级时间无效")))))</f>
        <v/>
      </c>
    </row>
    <row r="2221">
      <c r="A2221" s="45" t="inlineStr">
        <is>
          <t>VQ-054</t>
        </is>
      </c>
      <c r="B2221" s="52" t="inlineStr">
        <is>
          <t>How do I print a test page from the printer controls?</t>
        </is>
      </c>
      <c r="C2221" s="45" t="inlineStr">
        <is>
          <t>en</t>
        </is>
      </c>
      <c r="D2221" s="45" t="inlineStr">
        <is>
          <t>Printer</t>
        </is>
      </c>
      <c r="E2221" s="45" t="inlineStr">
        <is>
          <t>operation</t>
        </is>
      </c>
      <c r="F2221" s="45" t="inlineStr">
        <is>
          <t>development</t>
        </is>
      </c>
      <c r="G2221" s="45" t="inlineStr">
        <is>
          <t>printer-020-scene-0001</t>
        </is>
      </c>
      <c r="H2221" s="45" t="inlineStr">
        <is>
          <t>printer-020</t>
        </is>
      </c>
      <c r="I2221" s="59" t="inlineStr">
        <is>
          <t>0.0</t>
        </is>
      </c>
      <c r="J2221" s="59" t="inlineStr">
        <is>
          <t>5.172</t>
        </is>
      </c>
      <c r="K2221" s="45" t="inlineStr">
        <is>
          <t>items/printer-020-scene-0001/clip.mp4</t>
        </is>
      </c>
      <c r="L2221" s="45" t="inlineStr">
        <is>
          <t>items/printer-020-scene-0001/thumbnail.jpg</t>
        </is>
      </c>
      <c r="M2221" s="52" t="inlineStr">
        <is>
          <t>OCR: @yelnats G2000 Resetting Canon Error 5B00 Subscribe Stop Black Start Switch off the printer Color
VLM: Visual summary: A close-up of a Canon G2000 printer's front panel, showing the model name, a power button, and a green power indicator light. Text overlays describe resetting the printer for Error 5B00, and a 'Subscribe' button is visible.
视觉摘要: 佳能G2000打印机正面特写，显示型号名称、电源按钮和绿色电源指示灯。文字叠加层说明重置打印机以解决错误5B00，且可见“订阅”按钮。
Visible product: Printer
Visible components: Canon G2000; power button; green power indicator light; text overlay; Subscribe button
Visible actions: A cursor icon hovers over the 'Subscribe' button
Visible states: Green power indicator light is illuminated; Text overlay is displayed</t>
        </is>
      </c>
      <c r="N2221" s="45" t="inlineStr">
        <is>
          <t>16</t>
        </is>
      </c>
      <c r="O2221" s="45" t="inlineStr">
        <is>
          <t>0</t>
        </is>
      </c>
      <c r="P2221" s="59" t="str"/>
      <c r="Q2221" s="59" t="str"/>
      <c r="R2221" s="52" t="inlineStr">
        <is>
          <t>The scene shows a printer error reset procedure, not printing a test page; no test print action or controls are visible.</t>
        </is>
      </c>
      <c r="S2221" s="52" t="inlineStr">
        <is>
          <t>VLM</t>
        </is>
      </c>
      <c r="T2221" s="52" t="inlineStr">
        <is>
          <t>low</t>
        </is>
      </c>
      <c r="U2221" s="52" t="inlineStr">
        <is>
          <t>No evidence of test page printing or printer control interface for printing.</t>
        </is>
      </c>
      <c r="V2221" s="45" t="inlineStr">
        <is>
          <t>R1</t>
        </is>
      </c>
      <c r="W2221" s="46" t="inlineStr">
        <is>
          <t>0</t>
        </is>
      </c>
      <c r="X2221" s="60" t="n"/>
      <c r="Y2221" s="60" t="n"/>
      <c r="Z2221" s="46" t="inlineStr">
        <is>
          <t>no</t>
        </is>
      </c>
      <c r="AA2221" s="54" t="inlineStr">
        <is>
          <t>全部6帧（t=0.0s–5.2s）显示Canon G2000前面板及错误重置文字叠加层，无测试页打印动作或相关控制操作可见。</t>
        </is>
      </c>
      <c r="AB2221" s="54" t="n"/>
      <c r="AC2221" s="46" t="inlineStr">
        <is>
          <t>completed</t>
        </is>
      </c>
      <c r="AD2221" s="46" t="inlineStr">
        <is>
          <t>2026-07-28T02:12:44+08:00</t>
        </is>
      </c>
      <c r="AE2221" s="47">
        <f>IF(AC2221&lt;&gt;"completed","",IF(W2221=O2221,"no","yes"))</f>
        <v/>
      </c>
      <c r="AF2221" s="47">
        <f>IF(AC2221&lt;&gt;"completed","",IF(AND(X2221=P2221,Y2221=Q2221),"no","yes"))</f>
        <v/>
      </c>
      <c r="AG2221" s="47">
        <f>IF(AC2221&lt;&gt;"completed","待复核",IF(OR(W2221="",Z2221="",AA2221="",AD2221=""),"缺少必填项",IF(AND(OR(AE2221="yes",AF2221="yes"),AB2221=""),"修正原因缺失",IF(OR(W2221=0,W2221=1),IF(AND(X2221="",Y2221=""),"通过","0/1级时间应留空"),IF(AND(OR(W2221=2,W2221=3),X2221&lt;&gt;"",Y2221&lt;&gt;"",X2221&gt;=I2221,Y2221&lt;=J2221,Y2221&gt;X2221),"通过","2/3级时间无效")))))</f>
        <v/>
      </c>
    </row>
    <row r="2222">
      <c r="A2222" s="45" t="inlineStr">
        <is>
          <t>VQ-054</t>
        </is>
      </c>
      <c r="B2222" s="52" t="inlineStr">
        <is>
          <t>How do I print a test page from the printer controls?</t>
        </is>
      </c>
      <c r="C2222" s="45" t="inlineStr">
        <is>
          <t>en</t>
        </is>
      </c>
      <c r="D2222" s="45" t="inlineStr">
        <is>
          <t>Printer</t>
        </is>
      </c>
      <c r="E2222" s="45" t="inlineStr">
        <is>
          <t>operation</t>
        </is>
      </c>
      <c r="F2222" s="45" t="inlineStr">
        <is>
          <t>development</t>
        </is>
      </c>
      <c r="G2222" s="45" t="inlineStr">
        <is>
          <t>printer-017-scene-0002</t>
        </is>
      </c>
      <c r="H2222" s="45" t="inlineStr">
        <is>
          <t>printer-017</t>
        </is>
      </c>
      <c r="I2222" s="59" t="inlineStr">
        <is>
          <t>5.0</t>
        </is>
      </c>
      <c r="J2222" s="59" t="inlineStr">
        <is>
          <t>15.0</t>
        </is>
      </c>
      <c r="K2222" s="45" t="inlineStr">
        <is>
          <t>items/printer-017-scene-0002/clip.mp4</t>
        </is>
      </c>
      <c r="L2222" s="45" t="inlineStr">
        <is>
          <t>items/printer-017-scene-0002/thumbnail.jpg</t>
        </is>
      </c>
      <c r="M2222" s="52" t="inlineStr">
        <is>
          <t>OCR: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Step 1: Turn Off and Unplug Your Printer Complete Power Down Reset Internal Systems Always turn off your printer Wait at least 30 seconds after using its power button, then unplugging. This allows any unplug it from the wall outlet. residual power to dissipate and This prevents electric shock internal mechanisms to reset, and accidental damage to ensuring a safer internal components. troubleshooting process. Prevent Accidental Engagement Never attempt to clear a jam with the printer still powered on when trying to fix paper jam in printer issues. Moving parts can unexpectedly activate, leading to serious injury or further damage to the printer.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VLM: Visual summary: A presentation slide explaining why paper jams occur in printers and the first step to fix them, which is to turn off and unplug the printer.
视觉摘要: 一张解释打印机卡纸原因及如何处理的演示幻灯片，第一步是关闭并拔掉打印机电源。
Visible product: Printer
Visible components: printer; power cord; power button; wall outlet; text; illustration of hand unplugging cord
Visible actions: unplugging a power cord from a printer
Visible states: printer is powered on; printer is plugged into a wall outlet
Visible warnings: Always turn off your printer using its power button, then unplug it from the wall outlet. This prevents electric shock and accidental damage to internal components.; Wait at least 30 seconds after unplugging. This allows any residual power to dissipate and internal mechanisms to reset, ensuring a safer troubleshooting process.; Never attempt to clear a jam with the printer still powered on when trying to fix paper jam in printer issues. Moving parts can unexpectedly activate, leading to serious injury or further damage to the printer.</t>
        </is>
      </c>
      <c r="N2222" s="45" t="inlineStr">
        <is>
          <t>17</t>
        </is>
      </c>
      <c r="O2222" s="45" t="inlineStr">
        <is>
          <t>0</t>
        </is>
      </c>
      <c r="P2222" s="59" t="str"/>
      <c r="Q2222" s="59" t="str"/>
      <c r="R2222" s="52" t="inlineStr">
        <is>
          <t>The evidence discusses troubleshooting paper jams by turning off and unplugging the printer, not printing a test page from printer controls.</t>
        </is>
      </c>
      <c r="S2222" s="52" t="inlineStr">
        <is>
          <t>VLM|OCR</t>
        </is>
      </c>
      <c r="T2222" s="52" t="inlineStr">
        <is>
          <t>low</t>
        </is>
      </c>
      <c r="U2222" s="52" t="inlineStr">
        <is>
          <t>No mention of printing a test page or printer controls interface.</t>
        </is>
      </c>
      <c r="V2222" s="45" t="inlineStr">
        <is>
          <t>R1</t>
        </is>
      </c>
      <c r="W2222" s="46" t="inlineStr">
        <is>
          <t>0</t>
        </is>
      </c>
      <c r="X2222" s="60" t="n"/>
      <c r="Y2222" s="60" t="n"/>
      <c r="Z2222" s="46" t="inlineStr">
        <is>
          <t>no</t>
        </is>
      </c>
      <c r="AA2222" s="54" t="inlineStr">
        <is>
          <t>6帧为卡纸原因和断电步骤幻灯片，无测试页打印内容。</t>
        </is>
      </c>
      <c r="AB2222" s="54" t="n"/>
      <c r="AC2222" s="46" t="inlineStr">
        <is>
          <t>completed</t>
        </is>
      </c>
      <c r="AD2222" s="46" t="inlineStr">
        <is>
          <t>2026-07-28T02:12:44+08:00</t>
        </is>
      </c>
      <c r="AE2222" s="47">
        <f>IF(AC2222&lt;&gt;"completed","",IF(W2222=O2222,"no","yes"))</f>
        <v/>
      </c>
      <c r="AF2222" s="47">
        <f>IF(AC2222&lt;&gt;"completed","",IF(AND(X2222=P2222,Y2222=Q2222),"no","yes"))</f>
        <v/>
      </c>
      <c r="AG2222" s="47">
        <f>IF(AC2222&lt;&gt;"completed","待复核",IF(OR(W2222="",Z2222="",AA2222="",AD2222=""),"缺少必填项",IF(AND(OR(AE2222="yes",AF2222="yes"),AB2222=""),"修正原因缺失",IF(OR(W2222=0,W2222=1),IF(AND(X2222="",Y2222=""),"通过","0/1级时间应留空"),IF(AND(OR(W2222=2,W2222=3),X2222&lt;&gt;"",Y2222&lt;&gt;"",X2222&gt;=I2222,Y2222&lt;=J2222,Y2222&gt;X2222),"通过","2/3级时间无效")))))</f>
        <v/>
      </c>
    </row>
    <row r="2223">
      <c r="A2223" s="45" t="inlineStr">
        <is>
          <t>VQ-054</t>
        </is>
      </c>
      <c r="B2223" s="52" t="inlineStr">
        <is>
          <t>How do I print a test page from the printer controls?</t>
        </is>
      </c>
      <c r="C2223" s="45" t="inlineStr">
        <is>
          <t>en</t>
        </is>
      </c>
      <c r="D2223" s="45" t="inlineStr">
        <is>
          <t>Printer</t>
        </is>
      </c>
      <c r="E2223" s="45" t="inlineStr">
        <is>
          <t>operation</t>
        </is>
      </c>
      <c r="F2223" s="45" t="inlineStr">
        <is>
          <t>development</t>
        </is>
      </c>
      <c r="G2223" s="45" t="inlineStr">
        <is>
          <t>printer-028-scene-0001</t>
        </is>
      </c>
      <c r="H2223" s="45" t="inlineStr">
        <is>
          <t>printer-028</t>
        </is>
      </c>
      <c r="I2223" s="59" t="inlineStr">
        <is>
          <t>0.0</t>
        </is>
      </c>
      <c r="J2223" s="59" t="inlineStr">
        <is>
          <t>226.84</t>
        </is>
      </c>
      <c r="K2223" s="45" t="inlineStr">
        <is>
          <t>items/printer-028-scene-0001/clip.mp4</t>
        </is>
      </c>
      <c r="L2223" s="45" t="inlineStr">
        <is>
          <t>items/printer-028-scene-0001/thumbnail.jpg</t>
        </is>
      </c>
      <c r="M2223" s="52" t="inlineStr">
        <is>
          <t>OCR: PIXMA S X POBIA P Black PDXMA canon AMA G2010 PDIMA Stop Start POOMA G2 81 Color GZ010 MA 86 PINMA XK non Camo anon XKC
VLM: Visual summary: A black Canon printer is shown from various angles, with a hand briefly touching its front edge.
视觉摘要: 一台黑色佳能打印机从不同角度展示，一只手短暂触摸其前缘。
Visible product: Canon
Visible components: printer; Canon logo; control panel; ink tank windows; paper output tray
Visible actions: hand touching printer
Visible states: printer lid closed; printer stationary
Visual uncertainty: The exact model name is not fully visible, only 'Canon' and 'PIXMA' are partially visible.</t>
        </is>
      </c>
      <c r="N2223" s="45" t="inlineStr">
        <is>
          <t>18</t>
        </is>
      </c>
      <c r="O2223" s="45" t="inlineStr">
        <is>
          <t>0</t>
        </is>
      </c>
      <c r="P2223" s="59" t="str"/>
      <c r="Q2223" s="59" t="str"/>
      <c r="R2223" s="52" t="inlineStr">
        <is>
          <t>The scene shows a Canon printer with no visible interaction with printer controls or test page printing action.</t>
        </is>
      </c>
      <c r="S2223" s="52" t="inlineStr">
        <is>
          <t>VLM</t>
        </is>
      </c>
      <c r="T2223" s="52" t="inlineStr">
        <is>
          <t>low</t>
        </is>
      </c>
      <c r="U2223" s="52" t="inlineStr">
        <is>
          <t>No evidence of any control panel interaction or test page printing action is present.</t>
        </is>
      </c>
      <c r="V2223" s="45" t="inlineStr">
        <is>
          <t>R1</t>
        </is>
      </c>
      <c r="W2223" s="46" t="inlineStr">
        <is>
          <t>0</t>
        </is>
      </c>
      <c r="X2223" s="60" t="n"/>
      <c r="Y2223" s="60" t="n"/>
      <c r="Z2223" s="46" t="inlineStr">
        <is>
          <t>no</t>
        </is>
      </c>
      <c r="AA2223" s="54" t="inlineStr">
        <is>
          <t>全部6帧均为黑色佳能打印机静态外观展示，第3帧（t=90.7s）有手指触碰控制面板按键，但未见任何操作演示、状态显示或内部组件。</t>
        </is>
      </c>
      <c r="AB2223" s="54" t="n"/>
      <c r="AC2223" s="46" t="inlineStr">
        <is>
          <t>completed</t>
        </is>
      </c>
      <c r="AD2223" s="46" t="inlineStr">
        <is>
          <t>2026-07-28T02:12:44+08:00</t>
        </is>
      </c>
      <c r="AE2223" s="47">
        <f>IF(AC2223&lt;&gt;"completed","",IF(W2223=O2223,"no","yes"))</f>
        <v/>
      </c>
      <c r="AF2223" s="47">
        <f>IF(AC2223&lt;&gt;"completed","",IF(AND(X2223=P2223,Y2223=Q2223),"no","yes"))</f>
        <v/>
      </c>
      <c r="AG2223" s="47">
        <f>IF(AC2223&lt;&gt;"completed","待复核",IF(OR(W2223="",Z2223="",AA2223="",AD2223=""),"缺少必填项",IF(AND(OR(AE2223="yes",AF2223="yes"),AB2223=""),"修正原因缺失",IF(OR(W2223=0,W2223=1),IF(AND(X2223="",Y2223=""),"通过","0/1级时间应留空"),IF(AND(OR(W2223=2,W2223=3),X2223&lt;&gt;"",Y2223&lt;&gt;"",X2223&gt;=I2223,Y2223&lt;=J2223,Y2223&gt;X2223),"通过","2/3级时间无效")))))</f>
        <v/>
      </c>
    </row>
    <row r="2224">
      <c r="A2224" s="45" t="inlineStr">
        <is>
          <t>VQ-054</t>
        </is>
      </c>
      <c r="B2224" s="52" t="inlineStr">
        <is>
          <t>How do I print a test page from the printer controls?</t>
        </is>
      </c>
      <c r="C2224" s="45" t="inlineStr">
        <is>
          <t>en</t>
        </is>
      </c>
      <c r="D2224" s="45" t="inlineStr">
        <is>
          <t>Printer</t>
        </is>
      </c>
      <c r="E2224" s="45" t="inlineStr">
        <is>
          <t>operation</t>
        </is>
      </c>
      <c r="F2224" s="45" t="inlineStr">
        <is>
          <t>development</t>
        </is>
      </c>
      <c r="G2224" s="45" t="inlineStr">
        <is>
          <t>printer-006-scene-0006</t>
        </is>
      </c>
      <c r="H2224" s="45" t="inlineStr">
        <is>
          <t>printer-006</t>
        </is>
      </c>
      <c r="I2224" s="59" t="inlineStr">
        <is>
          <t>28.876</t>
        </is>
      </c>
      <c r="J2224" s="59" t="inlineStr">
        <is>
          <t>37.485</t>
        </is>
      </c>
      <c r="K2224" s="45" t="inlineStr">
        <is>
          <t>items/printer-006-scene-0006/clip.mp4</t>
        </is>
      </c>
      <c r="L2224" s="45" t="inlineStr">
        <is>
          <t>items/printer-006-scene-0006/thumbnail.jpg</t>
        </is>
      </c>
      <c r="M2224" s="52" t="inlineStr">
        <is>
          <t>ASR: O que nós vamos fazer nesse caso? Este é o circuito elétrico do cartucho.
OCR: valejet
VLM: Visual summary: A person wearing a black glove is opening the front cover of a black printer and inserting a printer cartridge.
视觉摘要: 一名戴黑色手套的人正在打开黑色打印机的前盖并插入一个打印机墨盒。
Visible product: Printer
Visible components: printer; printer cartridge; printer cover; glove
Visible actions: opening printer cover; inserting printer cartridge
Visible states: printer cover open; printer cartridge being inserted</t>
        </is>
      </c>
      <c r="N2224" s="45" t="inlineStr">
        <is>
          <t>19</t>
        </is>
      </c>
      <c r="O2224" s="45" t="inlineStr">
        <is>
          <t>0</t>
        </is>
      </c>
      <c r="P2224" s="59" t="str"/>
      <c r="Q2224" s="59" t="str"/>
      <c r="R2224" s="52" t="inlineStr">
        <is>
          <t>The scene shows inserting a printer cartridge, not printing a test page from printer controls.</t>
        </is>
      </c>
      <c r="S2224" s="52" t="inlineStr">
        <is>
          <t>VLM</t>
        </is>
      </c>
      <c r="T2224" s="52" t="inlineStr">
        <is>
          <t>low</t>
        </is>
      </c>
      <c r="U2224" s="52" t="inlineStr">
        <is>
          <t>No evidence of printer controls or test page printing action.</t>
        </is>
      </c>
      <c r="V2224" s="45" t="inlineStr">
        <is>
          <t>R1</t>
        </is>
      </c>
      <c r="W2224" s="46" t="n">
        <v>1</v>
      </c>
      <c r="X2224" s="60" t="n"/>
      <c r="Y2224" s="60" t="n"/>
      <c r="Z2224" s="46" t="inlineStr">
        <is>
          <t>no</t>
        </is>
      </c>
      <c r="AA2224" s="54" t="inlineStr">
        <is>
          <t>全部6帧（t=28.9s–37.5s）连续展示戴黑手套者打开黑色打印机前盖并插入墨盒的过程，但未明确展示关闭盖板或断电安全提示。</t>
        </is>
      </c>
      <c r="AB2224" s="54" t="inlineStr">
        <is>
          <t>第三轮仲裁修正：R1原记录 等级=0 时间=[None,None] 泄漏=no → 仲裁 等级=1 时间=[None,None] 泄漏=no。理由：6帧清晰展示黑色打印机被主动操作（开盖、插入墨盒），但未展示从控制面板打印测试页，采纳复核方1级意见。</t>
        </is>
      </c>
      <c r="AC2224" s="46" t="inlineStr">
        <is>
          <t>completed</t>
        </is>
      </c>
      <c r="AD2224" s="46" t="inlineStr">
        <is>
          <t>2026-07-28T20:35:21+08:00</t>
        </is>
      </c>
      <c r="AE2224" s="47">
        <f>IF(AC2224&lt;&gt;"completed","",IF(W2224=O2224,"no","yes"))</f>
        <v/>
      </c>
      <c r="AF2224" s="47">
        <f>IF(AC2224&lt;&gt;"completed","",IF(AND(X2224=P2224,Y2224=Q2224),"no","yes"))</f>
        <v/>
      </c>
      <c r="AG2224" s="47">
        <f>IF(AC2224&lt;&gt;"completed","待复核",IF(OR(W2224="",Z2224="",AA2224="",AD2224=""),"缺少必填项",IF(AND(OR(AE2224="yes",AF2224="yes"),AB2224=""),"修正原因缺失",IF(OR(W2224=0,W2224=1),IF(AND(X2224="",Y2224=""),"通过","0/1级时间应留空"),IF(AND(OR(W2224=2,W2224=3),X2224&lt;&gt;"",Y2224&lt;&gt;"",X2224&gt;=I2224,Y2224&lt;=J2224,Y2224&gt;X2224),"通过","2/3级时间无效")))))</f>
        <v/>
      </c>
    </row>
    <row r="2225">
      <c r="A2225" s="45" t="inlineStr">
        <is>
          <t>VQ-054</t>
        </is>
      </c>
      <c r="B2225" s="52" t="inlineStr">
        <is>
          <t>How do I print a test page from the printer controls?</t>
        </is>
      </c>
      <c r="C2225" s="45" t="inlineStr">
        <is>
          <t>en</t>
        </is>
      </c>
      <c r="D2225" s="45" t="inlineStr">
        <is>
          <t>Printer</t>
        </is>
      </c>
      <c r="E2225" s="45" t="inlineStr">
        <is>
          <t>operation</t>
        </is>
      </c>
      <c r="F2225" s="45" t="inlineStr">
        <is>
          <t>development</t>
        </is>
      </c>
      <c r="G2225" s="45" t="inlineStr">
        <is>
          <t>printer-006-scene-0003</t>
        </is>
      </c>
      <c r="H2225" s="45" t="inlineStr">
        <is>
          <t>printer-006</t>
        </is>
      </c>
      <c r="I2225" s="59" t="inlineStr">
        <is>
          <t>14.262</t>
        </is>
      </c>
      <c r="J2225" s="59" t="inlineStr">
        <is>
          <t>19.066</t>
        </is>
      </c>
      <c r="K2225" s="45" t="inlineStr">
        <is>
          <t>items/printer-006-scene-0003/clip.mp4</t>
        </is>
      </c>
      <c r="L2225" s="45" t="inlineStr">
        <is>
          <t>items/printer-006-scene-0003/thumbnail.jpg</t>
        </is>
      </c>
      <c r="M2225" s="52" t="inlineStr">
        <is>
          <t>ASR: Quando você tenta imprimir um arquivo do seu computador, o LED indicador do cartucho fica piscando e a impressora não imprime. E aparece a mensagem de erro, cartucho danificado ou ausente, nós vamos fazer o seguinte, retirar o cartucho da impressora.
OCR: dd
VLM: Visual summary: A close-up of a black printer's control panel with a finger pressing a button.
视觉摘要: 一台黑色打印机控制面板的特写，手指正在按压一个按钮。
Visible product: Printer
Visible components: control panel; button with paper icon; button with color icon; button with red X icon; finger
Visible actions: finger pressing a button
Visible states: button being pressed</t>
        </is>
      </c>
      <c r="N2225" s="45" t="inlineStr">
        <is>
          <t>20</t>
        </is>
      </c>
      <c r="O2225" s="45" t="inlineStr">
        <is>
          <t>1</t>
        </is>
      </c>
      <c r="P2225" s="59" t="str"/>
      <c r="Q2225" s="59" t="str"/>
      <c r="R2225" s="52" t="inlineStr">
        <is>
          <t>The scene shows a finger pressing a button on the printer's control panel, but no evidence indicates this is a test page print operation or that the printer is in test mode or printing a test page.</t>
        </is>
      </c>
      <c r="S2225" s="52" t="inlineStr">
        <is>
          <t>VLM</t>
        </is>
      </c>
      <c r="T2225" s="52" t="inlineStr">
        <is>
          <t>low</t>
        </is>
      </c>
      <c r="U2225" s="52" t="inlineStr">
        <is>
          <t>No evidence of test page printing or related UI elements (e.g., 'test page', 'print test', 'setup') is visible or mentioned.</t>
        </is>
      </c>
      <c r="V2225" s="45" t="inlineStr">
        <is>
          <t>R1</t>
        </is>
      </c>
      <c r="W2225" s="46" t="inlineStr">
        <is>
          <t>1</t>
        </is>
      </c>
      <c r="X2225" s="60" t="n"/>
      <c r="Y2225" s="60" t="n"/>
      <c r="Z2225" s="46" t="inlineStr">
        <is>
          <t>no</t>
        </is>
      </c>
      <c r="AA2225" s="54" t="inlineStr">
        <is>
          <t>6帧（t=14.3s-19.1s）显示手指按压打印机控制面板按钮，但无法确认是在执行测试页打印操作。</t>
        </is>
      </c>
      <c r="AB2225" s="54" t="n"/>
      <c r="AC2225" s="46" t="inlineStr">
        <is>
          <t>completed</t>
        </is>
      </c>
      <c r="AD2225" s="46" t="inlineStr">
        <is>
          <t>2026-07-28T02:12:44+08:00</t>
        </is>
      </c>
      <c r="AE2225" s="47">
        <f>IF(AC2225&lt;&gt;"completed","",IF(W2225=O2225,"no","yes"))</f>
        <v/>
      </c>
      <c r="AF2225" s="47">
        <f>IF(AC2225&lt;&gt;"completed","",IF(AND(X2225=P2225,Y2225=Q2225),"no","yes"))</f>
        <v/>
      </c>
      <c r="AG2225" s="47">
        <f>IF(AC2225&lt;&gt;"completed","待复核",IF(OR(W2225="",Z2225="",AA2225="",AD2225=""),"缺少必填项",IF(AND(OR(AE2225="yes",AF2225="yes"),AB2225=""),"修正原因缺失",IF(OR(W2225=0,W2225=1),IF(AND(X2225="",Y2225=""),"通过","0/1级时间应留空"),IF(AND(OR(W2225=2,W2225=3),X2225&lt;&gt;"",Y2225&lt;&gt;"",X2225&gt;=I2225,Y2225&lt;=J2225,Y2225&gt;X2225),"通过","2/3级时间无效")))))</f>
        <v/>
      </c>
    </row>
    <row r="2226">
      <c r="A2226" s="45" t="inlineStr">
        <is>
          <t>VQ-054</t>
        </is>
      </c>
      <c r="B2226" s="52" t="inlineStr">
        <is>
          <t>How do I print a test page from the printer controls?</t>
        </is>
      </c>
      <c r="C2226" s="45" t="inlineStr">
        <is>
          <t>en</t>
        </is>
      </c>
      <c r="D2226" s="45" t="inlineStr">
        <is>
          <t>Printer</t>
        </is>
      </c>
      <c r="E2226" s="45" t="inlineStr">
        <is>
          <t>operation</t>
        </is>
      </c>
      <c r="F2226" s="45" t="inlineStr">
        <is>
          <t>development</t>
        </is>
      </c>
      <c r="G2226" s="45" t="inlineStr">
        <is>
          <t>printer-017-scene-0001</t>
        </is>
      </c>
      <c r="H2226" s="45" t="inlineStr">
        <is>
          <t>printer-017</t>
        </is>
      </c>
      <c r="I2226" s="59" t="inlineStr">
        <is>
          <t>0.0</t>
        </is>
      </c>
      <c r="J2226" s="59" t="inlineStr">
        <is>
          <t>5.0</t>
        </is>
      </c>
      <c r="K2226" s="45" t="inlineStr">
        <is>
          <t>items/printer-017-scene-0001/clip.mp4</t>
        </is>
      </c>
      <c r="L2226" s="45" t="inlineStr">
        <is>
          <t>items/printer-017-scene-0001/thumbnail.jpg</t>
        </is>
      </c>
      <c r="M2226" s="52" t="inlineStr">
        <is>
          <t>OCR: Atdoorstep nllno 5 orv|oo0 How Fix a Paper Jam in to Your Printer: A Step-by- Step Guide Don't let a paper jam derail your productivity. This guide provides a clear, step-by-step approach to resolve common printer paper jams quickly and efficiently, ensuring your printer is back up and running in no time.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VLM: Visual summary: A man in a plaid shirt is leaning over a printer, looking intently at its output tray. The image is overlaid with text promoting a guide on fixing paper jams.
视觉摘要: 一名穿着格子衬衫的男子正俯身查看打印机的出纸托盘，图像上叠加了关于如何解决纸张卡纸问题的指南文字。
Visible product: Printer
Visible components: man; plaid shirt; printer; output tray; text overlay; logo
Visible actions: leaning over; looking at printer</t>
        </is>
      </c>
      <c r="N2226" s="45" t="inlineStr">
        <is>
          <t>21</t>
        </is>
      </c>
      <c r="O2226" s="45" t="inlineStr">
        <is>
          <t>0</t>
        </is>
      </c>
      <c r="P2226" s="59" t="str"/>
      <c r="Q2226" s="59" t="str"/>
      <c r="R2226" s="52" t="inlineStr">
        <is>
          <t>The scene shows a man inspecting a printer's output tray with text overlay about fixing paper jams, not printing a test page.</t>
        </is>
      </c>
      <c r="S2226" s="52" t="inlineStr">
        <is>
          <t>VLM|OCR</t>
        </is>
      </c>
      <c r="T2226" s="52" t="inlineStr">
        <is>
          <t>low</t>
        </is>
      </c>
      <c r="U2226" s="52" t="inlineStr">
        <is>
          <t>No evidence of printer controls, test page printing, or any action related to printing a test page.</t>
        </is>
      </c>
      <c r="V2226" s="45" t="inlineStr">
        <is>
          <t>R1</t>
        </is>
      </c>
      <c r="W2226" s="46" t="inlineStr">
        <is>
          <t>0</t>
        </is>
      </c>
      <c r="X2226" s="60" t="n"/>
      <c r="Y2226" s="60" t="n"/>
      <c r="Z2226" s="46" t="inlineStr">
        <is>
          <t>no</t>
        </is>
      </c>
      <c r="AA2226" s="54" t="inlineStr">
        <is>
          <t>6帧为标题卡和人物看打印机，无控制面板或测试页打印内容。</t>
        </is>
      </c>
      <c r="AB2226" s="54" t="n"/>
      <c r="AC2226" s="46" t="inlineStr">
        <is>
          <t>completed</t>
        </is>
      </c>
      <c r="AD2226" s="46" t="inlineStr">
        <is>
          <t>2026-07-28T02:12:44+08:00</t>
        </is>
      </c>
      <c r="AE2226" s="47">
        <f>IF(AC2226&lt;&gt;"completed","",IF(W2226=O2226,"no","yes"))</f>
        <v/>
      </c>
      <c r="AF2226" s="47">
        <f>IF(AC2226&lt;&gt;"completed","",IF(AND(X2226=P2226,Y2226=Q2226),"no","yes"))</f>
        <v/>
      </c>
      <c r="AG2226" s="47">
        <f>IF(AC2226&lt;&gt;"completed","待复核",IF(OR(W2226="",Z2226="",AA2226="",AD2226=""),"缺少必填项",IF(AND(OR(AE2226="yes",AF2226="yes"),AB2226=""),"修正原因缺失",IF(OR(W2226=0,W2226=1),IF(AND(X2226="",Y2226=""),"通过","0/1级时间应留空"),IF(AND(OR(W2226=2,W2226=3),X2226&lt;&gt;"",Y2226&lt;&gt;"",X2226&gt;=I2226,Y2226&lt;=J2226,Y2226&gt;X2226),"通过","2/3级时间无效")))))</f>
        <v/>
      </c>
    </row>
    <row r="2227">
      <c r="A2227" s="45" t="inlineStr">
        <is>
          <t>VQ-054</t>
        </is>
      </c>
      <c r="B2227" s="52" t="inlineStr">
        <is>
          <t>How do I print a test page from the printer controls?</t>
        </is>
      </c>
      <c r="C2227" s="45" t="inlineStr">
        <is>
          <t>en</t>
        </is>
      </c>
      <c r="D2227" s="45" t="inlineStr">
        <is>
          <t>Printer</t>
        </is>
      </c>
      <c r="E2227" s="45" t="inlineStr">
        <is>
          <t>operation</t>
        </is>
      </c>
      <c r="F2227" s="45" t="inlineStr">
        <is>
          <t>development</t>
        </is>
      </c>
      <c r="G2227" s="45" t="inlineStr">
        <is>
          <t>printer-021-scene-0002</t>
        </is>
      </c>
      <c r="H2227" s="45" t="inlineStr">
        <is>
          <t>printer-021</t>
        </is>
      </c>
      <c r="I2227" s="59" t="inlineStr">
        <is>
          <t>46.367</t>
        </is>
      </c>
      <c r="J2227" s="59" t="inlineStr">
        <is>
          <t>108.417</t>
        </is>
      </c>
      <c r="K2227" s="45" t="inlineStr">
        <is>
          <t>items/printer-021-scene-0002/clip.mp4</t>
        </is>
      </c>
      <c r="L2227" s="45" t="inlineStr">
        <is>
          <t>items/printer-021-scene-0002/thumbnail.jpg</t>
        </is>
      </c>
      <c r="M2227" s="52" t="inlineStr">
        <is>
          <t>ASR: कभी-कभी दो-तीन पेपर खिश लेता है कभी-कभी दस-पंदरा एक साथ खिश लेता है और E02, E03 ऐसा इरोर आता है तो यह क्यों आता है मेंली इसका क्या रिजन है यह मैं आपको स्टेब बाई-स्टेब बताना ए वाला हूँ आप वीडियो को पूरा देखिएगा नहीं तो आपको कुछ नहीं समझ में आएगा तो इसलिए वीडियो को पूरा देखिएगा तो मैं इसका वीडियो का जो मेन मकसद है तो मैं वीडियो को थोड़ा सा छोड़ा करने वाला हूं क्योंकि कि इसके जो पहले जो मैंने वीडियो बनाया था पेपर ट्रे के रिलेटेड है कि उसका ट्रे जो गुद्रे कैसे खुलता है कैसे इसका पर का नाम्सर जो ह ने सबॉर्ट डिसैंसेंबल सबका वीडियो में बना चुका हूं वह देख लीजिए लिए तो सिदे हम पेपर ट्रेड पर आता है पेपर ट्रेड को दिखाता हूं है पेपर ट्रेड में कैसा प्रॉब्लम आता है वह मैं दिखाने जा रहा हूं तो यह देखिए पेपर ट्रेड इसका मैंने पूरा डिसेंबल कर लिया है और यह देखिए में जो
OCR: Stop PDMA Black Start Color Like , Share &amp; Subscribe G2010 PIXMA 62000 81 67010 X WE AF FO BOUTTEP S0p m6 540D Blsck Calor
VLM: Visual summary: A hand presses a button on a black Canon PIXMA printer, followed by shots of the printer's top surface and paper being fed into the input tray.
视觉摘要: 一只手按下了黑色佳能PIXMA打印机上的一个按钮，随后画面显示了打印机的顶部表面和纸张被送入进纸托盘。
Visible product: Canon PIXMA
Visible components: printer; hand; button; paper; control panel; display screen; Canon logo; PIXMA logo
Visible actions: hand pressing button; paper being fed into printer
Visible states: printer in idle state; paper loaded in input tray</t>
        </is>
      </c>
      <c r="N2227" s="45" t="inlineStr">
        <is>
          <t>22</t>
        </is>
      </c>
      <c r="O2227" s="45" t="inlineStr">
        <is>
          <t>0</t>
        </is>
      </c>
      <c r="P2227" s="59" t="str"/>
      <c r="Q2227" s="59" t="str"/>
      <c r="R2227" s="52" t="inlineStr">
        <is>
          <t>The scene shows a hand pressing a button on a Canon PIXMA printer and paper being fed into the tray, but does not show or mention printing a test page from printer controls. The ASR discusses paper tray issues and error codes, not test page printing. OCR shows product model but no operational instruction.</t>
        </is>
      </c>
      <c r="S2227" s="52" t="inlineStr">
        <is>
          <t>VLM|ASR|OCR</t>
        </is>
      </c>
      <c r="T2227" s="52" t="inlineStr">
        <is>
          <t>low</t>
        </is>
      </c>
      <c r="U2227" s="52" t="inlineStr">
        <is>
          <t>No evidence of test page printing or printer control interface interaction.</t>
        </is>
      </c>
      <c r="V2227" s="45" t="inlineStr">
        <is>
          <t>R1</t>
        </is>
      </c>
      <c r="W2227" s="46" t="inlineStr">
        <is>
          <t>0</t>
        </is>
      </c>
      <c r="X2227" s="60" t="n"/>
      <c r="Y2227" s="60" t="n"/>
      <c r="Z2227" s="46" t="inlineStr">
        <is>
          <t>no</t>
        </is>
      </c>
      <c r="AA2227" s="54" t="inlineStr">
        <is>
          <t>第2、4帧（t=58.8s、83.6s）显示纸张已放入打印机进纸托盘，第3帧（t=71.2s）可见控制面板但无法辨识显示内容，其余帧过曝或为打印机顶盖，未见卡纸取出或墨盒操作。</t>
        </is>
      </c>
      <c r="AB2227" s="54" t="n"/>
      <c r="AC2227" s="46" t="inlineStr">
        <is>
          <t>completed</t>
        </is>
      </c>
      <c r="AD2227" s="46" t="inlineStr">
        <is>
          <t>2026-07-28T02:12:44+08:00</t>
        </is>
      </c>
      <c r="AE2227" s="47">
        <f>IF(AC2227&lt;&gt;"completed","",IF(W2227=O2227,"no","yes"))</f>
        <v/>
      </c>
      <c r="AF2227" s="47">
        <f>IF(AC2227&lt;&gt;"completed","",IF(AND(X2227=P2227,Y2227=Q2227),"no","yes"))</f>
        <v/>
      </c>
      <c r="AG2227" s="47">
        <f>IF(AC2227&lt;&gt;"completed","待复核",IF(OR(W2227="",Z2227="",AA2227="",AD2227=""),"缺少必填项",IF(AND(OR(AE2227="yes",AF2227="yes"),AB2227=""),"修正原因缺失",IF(OR(W2227=0,W2227=1),IF(AND(X2227="",Y2227=""),"通过","0/1级时间应留空"),IF(AND(OR(W2227=2,W2227=3),X2227&lt;&gt;"",Y2227&lt;&gt;"",X2227&gt;=I2227,Y2227&lt;=J2227,Y2227&gt;X2227),"通过","2/3级时间无效")))))</f>
        <v/>
      </c>
    </row>
    <row r="2228">
      <c r="A2228" s="45" t="inlineStr">
        <is>
          <t>VQ-054</t>
        </is>
      </c>
      <c r="B2228" s="52" t="inlineStr">
        <is>
          <t>How do I print a test page from the printer controls?</t>
        </is>
      </c>
      <c r="C2228" s="45" t="inlineStr">
        <is>
          <t>en</t>
        </is>
      </c>
      <c r="D2228" s="45" t="inlineStr">
        <is>
          <t>Printer</t>
        </is>
      </c>
      <c r="E2228" s="45" t="inlineStr">
        <is>
          <t>operation</t>
        </is>
      </c>
      <c r="F2228" s="45" t="inlineStr">
        <is>
          <t>development</t>
        </is>
      </c>
      <c r="G2228" s="45" t="inlineStr">
        <is>
          <t>printer-031-scene-0001</t>
        </is>
      </c>
      <c r="H2228" s="45" t="inlineStr">
        <is>
          <t>printer-031</t>
        </is>
      </c>
      <c r="I2228" s="59" t="inlineStr">
        <is>
          <t>0.0</t>
        </is>
      </c>
      <c r="J2228" s="59" t="inlineStr">
        <is>
          <t>26.0</t>
        </is>
      </c>
      <c r="K2228" s="45" t="inlineStr">
        <is>
          <t>items/printer-031-scene-0001/clip.mp4</t>
        </is>
      </c>
      <c r="L2228" s="45" t="inlineStr">
        <is>
          <t>items/printer-031-scene-0001/thumbnail.jpg</t>
        </is>
      </c>
      <c r="M2228" s="52" t="inlineStr">
        <is>
          <t>ASR: है सो हेयर एवरोन स्वागत है सब्सक्राइब नए वीडियो में तो दोस्तों आपके इस वीडियो का अंदर में आप लोगों को दिखाने वालो जैसे दोस्तों कैनोन Z2010 रेजो पिंटर है इस पिंटर के मतलब से आप लोग कुछ भी जैसे दोस्तों डॉक्यूमेंट है फोटो उसको पीडीएप में या दोस्तों आप लोग स्कैन करके अपने कंप्यूटर है लैपटॉप में आप लोग स्कैन करके पींट आउट भी कर सकते तो दोस्तों आइए वीडियो को स्टार्ट करते हैं आप लोग स्टेप बाय-स्टेप दिखाते हैं कैसे आप लोग डॉक्यूमेंट को स्कैन करके आप लोग पिंट आउट कर सकते तो आइए वीडियो को स्टार्ट करें तो दोस्तों स्कैन करने के लिए सबसे पहले अपना कंप्यूटर है लैपटॉप ने अपना पिंटर का जो डाइवर
OCR: @lhua CCOPY Canon G2010 @lhu: COPY 00 0O @lhu @COPY Design Layout References Decument1 - Word Malings Review Vien Tell me what you want to do AaBbCcO AaBbCi Aa8bCcE AaB 1Normal 1 No Spac AIBDCIC ABD AUBA Dind Heading Tale Suhnele Replace Select Type here to search o ∴ -3 Match d ENG 22-45-2023 02:51
VLM: Visual summary: A man in a plaid shirt stands in front of a shelving unit displaying various electronic devices, including laptops and boxed products.
视觉摘要: 一名穿着格子衬衫的男子站在一个陈列着各种电子设备（包括笔记本电脑和包装产品）的货架前。
Visible product: unknown
Visible components: laptop; shelving unit; LED strip lights; product boxes; wall outlet
Visible actions: man speaking; man gesturing with hands
Visual uncertainty: The specific product category is labeled as 'Printer' but no printer is visibly identifiable in the frames.</t>
        </is>
      </c>
      <c r="N2228" s="45" t="inlineStr">
        <is>
          <t>23</t>
        </is>
      </c>
      <c r="O2228" s="45" t="inlineStr">
        <is>
          <t>0</t>
        </is>
      </c>
      <c r="P2228" s="59" t="str"/>
      <c r="Q2228" s="59" t="str"/>
      <c r="R2228" s="52" t="inlineStr">
        <is>
          <t>The visual summary shows a man in front of a shelving unit with electronic devices, but no printer is visibly identifiable. The OCR and ASR mention a Canon G2010 printer, but no visual evidence of printer controls or printing action is present in the scene.</t>
        </is>
      </c>
      <c r="S2228" s="52" t="inlineStr">
        <is>
          <t>VLM</t>
        </is>
      </c>
      <c r="T2228" s="52" t="inlineStr">
        <is>
          <t>low</t>
        </is>
      </c>
      <c r="U2228" s="52" t="inlineStr">
        <is>
          <t>No visual evidence of printer controls or printing action is present in the scene.</t>
        </is>
      </c>
      <c r="V2228" s="45" t="inlineStr">
        <is>
          <t>R1</t>
        </is>
      </c>
      <c r="W2228" s="46" t="inlineStr">
        <is>
          <t>0</t>
        </is>
      </c>
      <c r="X2228" s="60" t="n"/>
      <c r="Y2228" s="60" t="n"/>
      <c r="Z2228" s="46" t="inlineStr">
        <is>
          <t>no</t>
        </is>
      </c>
      <c r="AA2228" s="54" t="inlineStr">
        <is>
          <t>同上，开场讲解画面，无打印机控制面板操作或打印测试页动作。</t>
        </is>
      </c>
      <c r="AB2228" s="54" t="n"/>
      <c r="AC2228" s="46" t="inlineStr">
        <is>
          <t>completed</t>
        </is>
      </c>
      <c r="AD2228" s="46" t="inlineStr">
        <is>
          <t>2026-07-28T02:12:44+08:00</t>
        </is>
      </c>
      <c r="AE2228" s="47">
        <f>IF(AC2228&lt;&gt;"completed","",IF(W2228=O2228,"no","yes"))</f>
        <v/>
      </c>
      <c r="AF2228" s="47">
        <f>IF(AC2228&lt;&gt;"completed","",IF(AND(X2228=P2228,Y2228=Q2228),"no","yes"))</f>
        <v/>
      </c>
      <c r="AG2228" s="47">
        <f>IF(AC2228&lt;&gt;"completed","待复核",IF(OR(W2228="",Z2228="",AA2228="",AD2228=""),"缺少必填项",IF(AND(OR(AE2228="yes",AF2228="yes"),AB2228=""),"修正原因缺失",IF(OR(W2228=0,W2228=1),IF(AND(X2228="",Y2228=""),"通过","0/1级时间应留空"),IF(AND(OR(W2228=2,W2228=3),X2228&lt;&gt;"",Y2228&lt;&gt;"",X2228&gt;=I2228,Y2228&lt;=J2228,Y2228&gt;X2228),"通过","2/3级时间无效")))))</f>
        <v/>
      </c>
    </row>
    <row r="2229">
      <c r="A2229" s="45" t="inlineStr">
        <is>
          <t>VQ-054</t>
        </is>
      </c>
      <c r="B2229" s="52" t="inlineStr">
        <is>
          <t>How do I print a test page from the printer controls?</t>
        </is>
      </c>
      <c r="C2229" s="45" t="inlineStr">
        <is>
          <t>en</t>
        </is>
      </c>
      <c r="D2229" s="45" t="inlineStr">
        <is>
          <t>Printer</t>
        </is>
      </c>
      <c r="E2229" s="45" t="inlineStr">
        <is>
          <t>operation</t>
        </is>
      </c>
      <c r="F2229" s="45" t="inlineStr">
        <is>
          <t>development</t>
        </is>
      </c>
      <c r="G2229" s="45" t="inlineStr">
        <is>
          <t>printer-014-scene-0020</t>
        </is>
      </c>
      <c r="H2229" s="45" t="inlineStr">
        <is>
          <t>printer-014</t>
        </is>
      </c>
      <c r="I2229" s="59" t="inlineStr">
        <is>
          <t>1108.3</t>
        </is>
      </c>
      <c r="J2229" s="59" t="inlineStr">
        <is>
          <t>1150.233</t>
        </is>
      </c>
      <c r="K2229" s="45" t="inlineStr">
        <is>
          <t>items/printer-014-scene-0020/clip.mp4</t>
        </is>
      </c>
      <c r="L2229" s="45" t="inlineStr">
        <is>
          <t>items/printer-014-scene-0020/thumbnail.jpg</t>
        </is>
      </c>
      <c r="M2229" s="52" t="inlineStr">
        <is>
          <t>ASR: उसको साइड में कर देंगे यह बंद कर देंगे अभी मैं आपको प्रिंट करके दिखाऊंगा कि प्रिंट देखो मेरा पूरा वाइट भी कलर भी कीजिए और उसके बाद में आपका जो है प्रिंट एकदम बिल्कुल सही आएगा ठीक है और क्योंकि शुरुआत में इसको सेट अप होने में थोड़ा सा टाइम लगेगा ब्लेक एंड वाइट का यह आ गया है तो ब्लेक में तो थोड़ा सा लाइन है लेकिन बाकी जो है ठीक आ रहा है फर्स्ट टाइम में तो मैं कलर का चेक करके देखता हूं
OCR: SUBSCRIBE NOW V! TM prepaid M
VLM: Visual summary: A hand is interacting with a blue and black printer, opening its top cover.
视觉摘要: 一只手正在与一台蓝黑相间的打印机互动，打开其上盖。
Visible product: Printer
Visible components: printer; hand; ring; printer cover; instruction label; warning label; thumbs-up icon; subscribe button
Visible actions: hand opening printer cover
Visible states: printer cover partially open
Visual uncertainty: The text on the warning label is not fully legible.</t>
        </is>
      </c>
      <c r="N2229" s="45" t="inlineStr">
        <is>
          <t>24</t>
        </is>
      </c>
      <c r="O2229" s="45" t="inlineStr">
        <is>
          <t>0</t>
        </is>
      </c>
      <c r="P2229" s="59" t="str"/>
      <c r="Q2229" s="59" t="str"/>
      <c r="R2229" s="52" t="inlineStr">
        <is>
          <t>The scene shows a hand opening the printer cover, and the ASR mentions checking print quality (black and color) but does not describe initiating or performing a test page print from printer controls. No evidence of accessing printer controls or executing a test print is visible or audible.</t>
        </is>
      </c>
      <c r="S2229" s="52" t="inlineStr">
        <is>
          <t>VLM|ASR|OCR</t>
        </is>
      </c>
      <c r="T2229" s="52" t="inlineStr">
        <is>
          <t>low</t>
        </is>
      </c>
      <c r="U2229" s="52" t="inlineStr">
        <is>
          <t>No evidence of printer control interface or test print initiation is present.</t>
        </is>
      </c>
      <c r="V2229" s="45" t="inlineStr">
        <is>
          <t>R1</t>
        </is>
      </c>
      <c r="W2229" s="46" t="inlineStr">
        <is>
          <t>0</t>
        </is>
      </c>
      <c r="X2229" s="60" t="n"/>
      <c r="Y2229" s="60" t="n"/>
      <c r="Z2229" s="46" t="inlineStr">
        <is>
          <t>no</t>
        </is>
      </c>
      <c r="AA2229" s="54" t="inlineStr">
        <is>
          <t>画面展示打印Vi prepaid卡片来检验打印质量，并非从控制面板打印测试页。</t>
        </is>
      </c>
      <c r="AB2229" s="54" t="n"/>
      <c r="AC2229" s="46" t="inlineStr">
        <is>
          <t>completed</t>
        </is>
      </c>
      <c r="AD2229" s="46" t="inlineStr">
        <is>
          <t>2026-07-28T01:18:39+08:00</t>
        </is>
      </c>
      <c r="AE2229" s="47">
        <f>IF(AC2229&lt;&gt;"completed","",IF(W2229=O2229,"no","yes"))</f>
        <v/>
      </c>
      <c r="AF2229" s="47">
        <f>IF(AC2229&lt;&gt;"completed","",IF(AND(X2229=P2229,Y2229=Q2229),"no","yes"))</f>
        <v/>
      </c>
      <c r="AG2229" s="47">
        <f>IF(AC2229&lt;&gt;"completed","待复核",IF(OR(W2229="",Z2229="",AA2229="",AD2229=""),"缺少必填项",IF(AND(OR(AE2229="yes",AF2229="yes"),AB2229=""),"修正原因缺失",IF(OR(W2229=0,W2229=1),IF(AND(X2229="",Y2229=""),"通过","0/1级时间应留空"),IF(AND(OR(W2229=2,W2229=3),X2229&lt;&gt;"",Y2229&lt;&gt;"",X2229&gt;=I2229,Y2229&lt;=J2229,Y2229&gt;X2229),"通过","2/3级时间无效")))))</f>
        <v/>
      </c>
    </row>
    <row r="2230">
      <c r="A2230" s="45" t="inlineStr">
        <is>
          <t>VQ-054</t>
        </is>
      </c>
      <c r="B2230" s="52" t="inlineStr">
        <is>
          <t>How do I print a test page from the printer controls?</t>
        </is>
      </c>
      <c r="C2230" s="45" t="inlineStr">
        <is>
          <t>en</t>
        </is>
      </c>
      <c r="D2230" s="45" t="inlineStr">
        <is>
          <t>Printer</t>
        </is>
      </c>
      <c r="E2230" s="45" t="inlineStr">
        <is>
          <t>operation</t>
        </is>
      </c>
      <c r="F2230" s="45" t="inlineStr">
        <is>
          <t>development</t>
        </is>
      </c>
      <c r="G2230" s="45" t="inlineStr">
        <is>
          <t>printer-033-scene-0003</t>
        </is>
      </c>
      <c r="H2230" s="45" t="inlineStr">
        <is>
          <t>printer-033</t>
        </is>
      </c>
      <c r="I2230" s="59" t="inlineStr">
        <is>
          <t>97.633</t>
        </is>
      </c>
      <c r="J2230" s="59" t="inlineStr">
        <is>
          <t>99.983</t>
        </is>
      </c>
      <c r="K2230" s="45" t="inlineStr">
        <is>
          <t>items/printer-033-scene-0003/clip.mp4</t>
        </is>
      </c>
      <c r="L2230" s="45" t="inlineStr">
        <is>
          <t>items/printer-033-scene-0003/thumbnail.jpg</t>
        </is>
      </c>
      <c r="M2230" s="52" t="inlineStr">
        <is>
          <t>ASR: ट्रेड कर लेते पैपर ट्रेड को तो मैं पैपर ट्रेड को डिस्मेंडल कर लिया और जो इसका जो सारा पार्ट से वह
VLM: Visual summary: A black printer is shown on a surface, with a control panel and paper tray visible.
视觉摘要: 一台黑色打印机放置在表面上，控制面板和纸盒可见。
Visible product: Printer
Visible components: control panel; paper tray; power indicator light; buttons
Visual uncertainty: The exact model or brand of the printer is not visible. The surrounding environment is partially obscured.</t>
        </is>
      </c>
      <c r="N2230" s="45" t="inlineStr">
        <is>
          <t>25</t>
        </is>
      </c>
      <c r="O2230" s="45" t="inlineStr">
        <is>
          <t>1</t>
        </is>
      </c>
      <c r="P2230" s="59" t="str"/>
      <c r="Q2230" s="59" t="str"/>
      <c r="R2230" s="52" t="inlineStr">
        <is>
          <t>The scene shows a printer with its control panel and paper tray visible, which is the same product class as the question, but no action or instruction related to printing a test page is shown or described.</t>
        </is>
      </c>
      <c r="S2230" s="52" t="inlineStr">
        <is>
          <t>VLM</t>
        </is>
      </c>
      <c r="T2230" s="52" t="inlineStr">
        <is>
          <t>low</t>
        </is>
      </c>
      <c r="U2230" s="52" t="inlineStr">
        <is>
          <t>The visual evidence confirms the product type but lacks any indication of the specific operation being performed.</t>
        </is>
      </c>
      <c r="V2230" s="45" t="inlineStr">
        <is>
          <t>R1</t>
        </is>
      </c>
      <c r="W2230" s="46" t="inlineStr">
        <is>
          <t>1</t>
        </is>
      </c>
      <c r="X2230" s="60" t="n"/>
      <c r="Y2230" s="60" t="n"/>
      <c r="Z2230" s="46" t="inlineStr">
        <is>
          <t>no</t>
        </is>
      </c>
      <c r="AA2230" s="54" t="inlineStr">
        <is>
          <t>6帧仅展示打印机外观和控制面板，无控制面板操作或打印测试页输出。</t>
        </is>
      </c>
      <c r="AB2230" s="54" t="n"/>
      <c r="AC2230" s="46" t="inlineStr">
        <is>
          <t>completed</t>
        </is>
      </c>
      <c r="AD2230" s="46" t="inlineStr">
        <is>
          <t>2026-07-28T02:12:44+08:00</t>
        </is>
      </c>
      <c r="AE2230" s="47">
        <f>IF(AC2230&lt;&gt;"completed","",IF(W2230=O2230,"no","yes"))</f>
        <v/>
      </c>
      <c r="AF2230" s="47">
        <f>IF(AC2230&lt;&gt;"completed","",IF(AND(X2230=P2230,Y2230=Q2230),"no","yes"))</f>
        <v/>
      </c>
      <c r="AG2230" s="47">
        <f>IF(AC2230&lt;&gt;"completed","待复核",IF(OR(W2230="",Z2230="",AA2230="",AD2230=""),"缺少必填项",IF(AND(OR(AE2230="yes",AF2230="yes"),AB2230=""),"修正原因缺失",IF(OR(W2230=0,W2230=1),IF(AND(X2230="",Y2230=""),"通过","0/1级时间应留空"),IF(AND(OR(W2230=2,W2230=3),X2230&lt;&gt;"",Y2230&lt;&gt;"",X2230&gt;=I2230,Y2230&lt;=J2230,Y2230&gt;X2230),"通过","2/3级时间无效")))))</f>
        <v/>
      </c>
    </row>
    <row r="2231">
      <c r="A2231" s="45" t="inlineStr">
        <is>
          <t>VQ-054</t>
        </is>
      </c>
      <c r="B2231" s="52" t="inlineStr">
        <is>
          <t>How do I print a test page from the printer controls?</t>
        </is>
      </c>
      <c r="C2231" s="45" t="inlineStr">
        <is>
          <t>en</t>
        </is>
      </c>
      <c r="D2231" s="45" t="inlineStr">
        <is>
          <t>Printer</t>
        </is>
      </c>
      <c r="E2231" s="45" t="inlineStr">
        <is>
          <t>operation</t>
        </is>
      </c>
      <c r="F2231" s="45" t="inlineStr">
        <is>
          <t>development</t>
        </is>
      </c>
      <c r="G2231" s="45" t="inlineStr">
        <is>
          <t>printer-020-scene-0002</t>
        </is>
      </c>
      <c r="H2231" s="45" t="inlineStr">
        <is>
          <t>printer-020</t>
        </is>
      </c>
      <c r="I2231" s="59" t="inlineStr">
        <is>
          <t>5.172</t>
        </is>
      </c>
      <c r="J2231" s="59" t="inlineStr">
        <is>
          <t>110.29</t>
        </is>
      </c>
      <c r="K2231" s="45" t="inlineStr">
        <is>
          <t>items/printer-020-scene-0002/clip.mp4</t>
        </is>
      </c>
      <c r="L2231" s="45" t="inlineStr">
        <is>
          <t>items/printer-020-scene-0002/thumbnail.jpg</t>
        </is>
      </c>
      <c r="M2231" s="52" t="inlineStr">
        <is>
          <t>OCR: @yelnats G2000 Stop Black Start Switch off the printer Color Ston Press and hold STOP button Press and hold POWER button Press STOP button 5 times continuously Wait until the green light stop blinking Siart Bapal Press and holdSTOP button Press STOP button 5 times continuously then press POWER button 2000 Printer resetting and printing test page Sto Bla 3 times Press POWER button The printer printing the final test paper Subscribe Done..! S
VLM: Visual summary: A hand is shown interacting with the control panel of a printer, pressing buttons as indicated by on-screen text.
视觉摘要: 一只手正在操作打印机的控制面板，按压按钮，屏幕上显示了操作说明。
Visible product: Printer
Visible components: control panel; power button; stop button; black button; start button; color button; indicator lights; hand
Visible actions: pressing the power button; pressing the stop button
Visible states: printer power indicator light is on; stop button indicator light is on
Visual uncertainty: The text overlay instructions are not part of the printer's physical interface and are not directly visible on the device itself.</t>
        </is>
      </c>
      <c r="N2231" s="45" t="inlineStr">
        <is>
          <t>26</t>
        </is>
      </c>
      <c r="O2231" s="45" t="inlineStr">
        <is>
          <t>2</t>
        </is>
      </c>
      <c r="P2231" s="59" t="inlineStr">
        <is>
          <t>5.172</t>
        </is>
      </c>
      <c r="Q2231" s="59" t="inlineStr">
        <is>
          <t>110.29</t>
        </is>
      </c>
      <c r="R2231" s="52" t="inlineStr">
        <is>
          <t>The OCR text describes steps to reset the printer and print a test page, including pressing STOP 5 times and POWER, while the VLM shows hand interactions with the control panel performing these actions.</t>
        </is>
      </c>
      <c r="S2231" s="52" t="inlineStr">
        <is>
          <t>VLM|OCR</t>
        </is>
      </c>
      <c r="T2231" s="52" t="inlineStr">
        <is>
          <t>low</t>
        </is>
      </c>
      <c r="U2231" s="52" t="inlineStr">
        <is>
          <t>The OCR text is partially fragmented but clearly references test page printing and printer control actions; visual actions align with the described steps.</t>
        </is>
      </c>
      <c r="V2231" s="45" t="inlineStr">
        <is>
          <t>R1-spotcheck</t>
        </is>
      </c>
      <c r="W2231" s="46" t="inlineStr">
        <is>
          <t>3</t>
        </is>
      </c>
      <c r="X2231" s="60" t="inlineStr">
        <is>
          <t>5.172</t>
        </is>
      </c>
      <c r="Y2231" s="60" t="inlineStr">
        <is>
          <t>110.29</t>
        </is>
      </c>
      <c r="Z2231" s="46" t="inlineStr">
        <is>
          <t>no</t>
        </is>
      </c>
      <c r="AA2231" s="54" t="inlineStr">
        <is>
          <t>第1–6帧（t=5.2s–110.3s）屏幕叠加文字明确写着'Printer resetting and printing test page'，并配合手指按压Stop/Power按钮的完整步骤，直接演示了从控制面板打印测试页。</t>
        </is>
      </c>
      <c r="AB2231" s="54" t="inlineStr">
        <is>
          <t>AI=2→R1=3：屏幕文字明确显示'Printer resetting and printing test page'并配合Stop/Power按键步骤，完整演示了从控制面板打印测试页。；来源泄漏由 yes 修正为 no：联系表未见检索方法、排名、分数或答案来源暴露</t>
        </is>
      </c>
      <c r="AC2231" s="46" t="inlineStr">
        <is>
          <t>completed</t>
        </is>
      </c>
      <c r="AD2231" s="46" t="inlineStr">
        <is>
          <t>2026-07-28T09:46:50+08:00</t>
        </is>
      </c>
      <c r="AE2231" s="47">
        <f>IF(AC2231&lt;&gt;"completed","",IF(W2231=O2231,"no","yes"))</f>
        <v/>
      </c>
      <c r="AF2231" s="47">
        <f>IF(AC2231&lt;&gt;"completed","",IF(AND(X2231=P2231,Y2231=Q2231),"no","yes"))</f>
        <v/>
      </c>
      <c r="AG2231" s="47">
        <f>IF(AC2231&lt;&gt;"completed","待复核",IF(OR(W2231="",Z2231="",AA2231="",AD2231=""),"缺少必填项",IF(AND(OR(AE2231="yes",AF2231="yes"),AB2231=""),"修正原因缺失",IF(OR(W2231=0,W2231=1),IF(AND(X2231="",Y2231=""),"通过","0/1级时间应留空"),IF(AND(OR(W2231=2,W2231=3),X2231&lt;&gt;"",Y2231&lt;&gt;"",X2231&gt;=I2231,Y2231&lt;=J2231,Y2231&gt;X2231),"通过","2/3级时间无效")))))</f>
        <v/>
      </c>
    </row>
    <row r="2232">
      <c r="A2232" s="45" t="inlineStr">
        <is>
          <t>VQ-054</t>
        </is>
      </c>
      <c r="B2232" s="52" t="inlineStr">
        <is>
          <t>How do I print a test page from the printer controls?</t>
        </is>
      </c>
      <c r="C2232" s="45" t="inlineStr">
        <is>
          <t>en</t>
        </is>
      </c>
      <c r="D2232" s="45" t="inlineStr">
        <is>
          <t>Printer</t>
        </is>
      </c>
      <c r="E2232" s="45" t="inlineStr">
        <is>
          <t>operation</t>
        </is>
      </c>
      <c r="F2232" s="45" t="inlineStr">
        <is>
          <t>development</t>
        </is>
      </c>
      <c r="G2232" s="45" t="inlineStr">
        <is>
          <t>printer-033-scene-0007</t>
        </is>
      </c>
      <c r="H2232" s="45" t="inlineStr">
        <is>
          <t>printer-033</t>
        </is>
      </c>
      <c r="I2232" s="59" t="inlineStr">
        <is>
          <t>540.983</t>
        </is>
      </c>
      <c r="J2232" s="59" t="inlineStr">
        <is>
          <t>730.5</t>
        </is>
      </c>
      <c r="K2232" s="45" t="inlineStr">
        <is>
          <t>items/printer-033-scene-0007/clip.mp4</t>
        </is>
      </c>
      <c r="L2232" s="45" t="inlineStr">
        <is>
          <t>items/printer-033-scene-0007/thumbnail.jpg</t>
        </is>
      </c>
      <c r="M2232" s="52" t="inlineStr">
        <is>
          <t>ASR: पेपेटर रेडी हो गया है पूरा तो अब इसको एसेंबल करके देख लेते हैं तो मैंने पिंटर को पूरा पैक कर लिया है और पावर देखकर देखते हैं अभी यह फास्ट टाइम है पावर दे रहा हूं मैं अ कि शायद थोड़ा सा टाइम लेगा है और ऑन होने में हैं और बाहर बहुत बारिश हो रहा है तो मां भी चाहता हूं आपका शोर आएगा यह देखिए मैंने यह कि मेंटेन बोटन दबाया और कि एक नॉजिल प्रिंट करके देख लेते हैं वह मेरे कहाल से बिल्कुल अच्छे से तब उसको बदलना पड़ता है अधिक ना है तो मैं जो वीडियो बनाता हूं आप लोग पूरा देखते नहीं पता नहीं कभी-कभी गॉमन में पूछते हो फ्रेसर रॉप यह वीडियो दुबारा बनाओ इसके बारे में बताओ कि तो मैंने पूरा वीडियो बनाकर रखा है बट आप लोग मेरे ख्याल से आप लोग सही से देखते नहीं वीडियो को कि यह देखिए एकदम बिल्कुल ओके प्रिंट है इसका अभी एक कॉपी करके देख लेते हैं ने एक पेपर दे दिया देखते हैं दो तीन बार कॉपी करके देख ले दो तीन पेस देखिए बहुत आसानी से हो रहा है और पींटर एक दोम स्मूथ चल रहा है बट बाहर बहुत शोर हो रहा है तो इसलिए मैं वीडियो को पूरा म्यूट कर दिया था और वॉइस कर रहा हूं अभी ठीक है ना क्योंकि इस टाइम धुकान पर बहुत लोग रहते हैं आवाज भी होता है तो मैं उस समय बाते करके भी कोई फायदा नहीं होता और देखिए अभी मैं तीन प्रिंट किया है इसका देखते हैं यह हमारा पहला और देखाएगा देखिए बिल्कुल फास्ट एकदम चल रहा है एकदम परफेक्ट चल रहा है अभी तो वीडियो को देखने के लिए बहुत-बहुत धन्यवाद थैंक यू फॉर वाचिंग वीडियो अगर अच्छा लगे तो वीडियो को लाइक करना करना शेयर करना और चैनल को जरूर सब्सक्राइब करना थैंक यू
OCR: G2012 Stop Black * + 81 Start PIXMA Colot Like , Share &amp; Subscribe POIMA PDOMA PDIMA X AmOn Color PUOMA Canon INTEM PUXMA anon Like, Share &amp; Subscribe G0 2 4487 498 194 847 L630047 Teshler igygif -49874 Coati s 194847 bedeshiler 630047 Fofagonf ∴49874 Comati 44874
VLM: Visual summary: A close-up view of a black Canon printer with a printed sheet emerging from the output tray, showing handwritten text and a color test pattern.
视觉摘要: 一台黑色佳能打印机的特写，打印纸从出纸口输出，上面有手写文字和彩色测试图案。
Visible product: Canon
Visible components: printer control panel; power button; stop button; black ink button; output tray; printed paper; color test pattern; handwritten text
Visible actions: paper emerging from printer
Visible states: printer in operation; paper being printed
Visual uncertainty: The full context of the environment and the person's actions is not fully visible.</t>
        </is>
      </c>
      <c r="N2232" s="45" t="inlineStr">
        <is>
          <t>27</t>
        </is>
      </c>
      <c r="O2232" s="45" t="inlineStr">
        <is>
          <t>2</t>
        </is>
      </c>
      <c r="P2232" s="59" t="inlineStr">
        <is>
          <t>540.983</t>
        </is>
      </c>
      <c r="Q2232" s="59" t="inlineStr">
        <is>
          <t>730.5</t>
        </is>
      </c>
      <c r="R2232" s="52" t="inlineStr">
        <is>
          <t>The video shows a Canon printer printing a test page with a color test pattern and handwritten text, and the ASR mentions printing a test page ('एक नॉजिल प्रिंट करके देख लेते हैं', 'देखिए अभी मैं तीन प्रिंट किया है'), indicating the action of printing a test page from the printer controls. However, the specific steps to access printer controls are not shown or described.</t>
        </is>
      </c>
      <c r="S2232" s="52" t="inlineStr">
        <is>
          <t>VLM|ASR|OCR</t>
        </is>
      </c>
      <c r="T2232" s="52" t="inlineStr">
        <is>
          <t>low</t>
        </is>
      </c>
      <c r="U2232" s="52" t="inlineStr">
        <is>
          <t>The video shows the result of printing a test page but does not show the user navigating printer controls to initiate the print.</t>
        </is>
      </c>
      <c r="V2232" s="45" t="inlineStr">
        <is>
          <t>R1</t>
        </is>
      </c>
      <c r="W2232" s="46" t="inlineStr">
        <is>
          <t>2</t>
        </is>
      </c>
      <c r="X2232" s="60" t="inlineStr">
        <is>
          <t>578.9</t>
        </is>
      </c>
      <c r="Y2232" s="60" t="inlineStr">
        <is>
          <t>616.8</t>
        </is>
      </c>
      <c r="Z2232" s="46" t="inlineStr">
        <is>
          <t>no</t>
        </is>
      </c>
      <c r="AA2232" s="54" t="inlineStr">
        <is>
          <t>t=578.9s纸张从打印机输出，t=616.8s手持带彩色条纹的测试页，展示了打印测试页的结果但未演示控制面板操作。</t>
        </is>
      </c>
      <c r="AB2232" s="54" t="inlineStr">
        <is>
          <t>AI时间540.983-730.5→R1时间578.9-616.8，测试页结果仅在该区间可见。</t>
        </is>
      </c>
      <c r="AC2232" s="46" t="inlineStr">
        <is>
          <t>completed</t>
        </is>
      </c>
      <c r="AD2232" s="46" t="inlineStr">
        <is>
          <t>2026-07-28T02:12:44+08:00</t>
        </is>
      </c>
      <c r="AE2232" s="47">
        <f>IF(AC2232&lt;&gt;"completed","",IF(W2232=O2232,"no","yes"))</f>
        <v/>
      </c>
      <c r="AF2232" s="47">
        <f>IF(AC2232&lt;&gt;"completed","",IF(AND(X2232=P2232,Y2232=Q2232),"no","yes"))</f>
        <v/>
      </c>
      <c r="AG2232" s="47">
        <f>IF(AC2232&lt;&gt;"completed","待复核",IF(OR(W2232="",Z2232="",AA2232="",AD2232=""),"缺少必填项",IF(AND(OR(AE2232="yes",AF2232="yes"),AB2232=""),"修正原因缺失",IF(OR(W2232=0,W2232=1),IF(AND(X2232="",Y2232=""),"通过","0/1级时间应留空"),IF(AND(OR(W2232=2,W2232=3),X2232&lt;&gt;"",Y2232&lt;&gt;"",X2232&gt;=I2232,Y2232&lt;=J2232,Y2232&gt;X2232),"通过","2/3级时间无效")))))</f>
        <v/>
      </c>
    </row>
    <row r="2233">
      <c r="A2233" s="45" t="inlineStr">
        <is>
          <t>VQ-054</t>
        </is>
      </c>
      <c r="B2233" s="52" t="inlineStr">
        <is>
          <t>How do I print a test page from the printer controls?</t>
        </is>
      </c>
      <c r="C2233" s="45" t="inlineStr">
        <is>
          <t>en</t>
        </is>
      </c>
      <c r="D2233" s="45" t="inlineStr">
        <is>
          <t>Printer</t>
        </is>
      </c>
      <c r="E2233" s="45" t="inlineStr">
        <is>
          <t>operation</t>
        </is>
      </c>
      <c r="F2233" s="45" t="inlineStr">
        <is>
          <t>development</t>
        </is>
      </c>
      <c r="G2233" s="45" t="inlineStr">
        <is>
          <t>printer-031-scene-0003</t>
        </is>
      </c>
      <c r="H2233" s="45" t="inlineStr">
        <is>
          <t>printer-031</t>
        </is>
      </c>
      <c r="I2233" s="59" t="inlineStr">
        <is>
          <t>69.733</t>
        </is>
      </c>
      <c r="J2233" s="59" t="inlineStr">
        <is>
          <t>179.267</t>
        </is>
      </c>
      <c r="K2233" s="45" t="inlineStr">
        <is>
          <t>items/printer-031-scene-0003/clip.mp4</t>
        </is>
      </c>
      <c r="L2233" s="45" t="inlineStr">
        <is>
          <t>items/printer-031-scene-0003/thumbnail.jpg</t>
        </is>
      </c>
      <c r="M2233" s="52" t="inlineStr">
        <is>
          <t>ASR: में आपको इस वीडियो को देखेंगे तो दूसरी वीडियो को देखने की जरूरती नहीं पड़ेगी तो आप लोगों को फोटो हो एक डॉक्यूमेंट हो कुछ भी आप लोग अगर स्कैन करना जाते हैं तो डाइवर इंस्टॉल होना कंप्यूटर में काफी का किस जरूरी है तो क्सक टैन करने के लिए सबसे पहले लोग पर जाएंगे अपना जो इस पीसीए कंप्यूटर इसमें अपलोग डबल क्लिक कीजिए डबल क्लिक करने के बाद आप लोग सिंपली यहां पर रॉपोर्ट राइट क्लिक करके के प्रोपरेटिक्स में क्लिक कर देना उसके बाद कंट्रोल टॉट कंट्रोल प्लान में चला जाने कंट्रोल प्लान में जाने के बाद पिंटर डिवाइस में एक बार ओकेड मां क्लिक कर देना है तो पिंटर डिवाइस में एक बार स्कैन में हम लोगे पर सिंपली क्लिक करेंगे क्लिक करने का बाद दोस्तों एंच अपलोग खालार ब्लयक है वाइट सभी कुछ gained out कर सकते तो दोस्तों हम लोग ब्लैक ऑफिलेक्ट कर लेते हुआ या से अपलोग देख इसका क्या स्कैनर है स्कैनर के नीचे हम देखिए अगर आप लोग फोटो भी सकैन करना चाहते हैं तो बिल्कुल सींग पोड़कों से सीम टेक्निक है आप लोग इसी इसी पोस्ट से साप लोग फोटो बगड़ा भी स्कैन कर सकते रहते हैं तो सिंपली हम क्या करेंगे हमारे पीन्टर का स्कैनर है इसको � इफ्रोई स्कालइंड चैस्च जो हम्मरा पेपर है इस पेपर कम सिंपली दे देंगे तो देख सकते दोस्तो दोस्तों अगर लोगों वीडियो अच्छा लगा तो वीडियो जरूर लाइक कर देना एंड कमेंट करके बताना वीडियो कैसे लगा और दोस्तों चैनल पर जो भी नहीं चैनल को जरूर सब्सक्राइब कर देना क्योंकि मैं आप सभी के लिए बहुत हेल्पुल वीडियो लाता रहता हूं अपनी चैनल
OCR: Yt sanat AaBbCi AaBbCel AaB LaRDCCE AoBbCD Yt o 246- -1 Match Tyee bene to Access 2016 Frelt Broaiy cononco eneon Micretch x Match ^4e ENG 22-45-323 22 à Type here to srarch h0 ./Th PC 2016 Computer Seirch Das PC Quick access Folders (7) Desktop 10 Objects Reader Downloads Documents Downloada Munic Pictures CenDRC2010 Music Videos Viem Sort by OneDrive Devices and drives (3) Group hy New Volume (P.) Thes PC Local Disk (C.) Refresh esch 413 G8 free of 4L GB og Network 35.4 G8 frer of 118 GE Daitr Paute shertcul Add a network lorajian Propeties 052016 22-45-3023 10 vermi Match ~Ö G ENG Type here to search hp Thie PC Control Panel Control Panef P ReoycleEin Adjust your computer's settings Vinw by: Category * Systern and Security User Accounts Revew your computer's ctalus Frefex Save backup copes of you fles with Fie Histor Change account type Browser Backup and Restore (Windows 7) Appearance and Personalization Network and Internet View nehwork status and task Clock and Region Google CenoniG2 Hardware and Sound Change date, time, or number formats Chrome senes On View devices and ponten Add a device Ease of Access Optimize visual displey Let Windoes suggest settin Programs Micresolt Eogs 6xce2016 Word 2016 10 nemo Match ^ ENG 22-45- 025 cle Bin PowerPe View by: Category System and Security Review your computer's status refox Adobe Save backup copies of your files with File History rowser Vieetwork status and tasks soogle Canan C2 hrome sents Onl View devices and printers Let Windows suggest settings Optimicze visual display Uninstall a program Microsoft Eoge 7 Excel 2015 W 10 stems - ^ &gt;Hardware and Sound &gt; Devices and Printers Search Device Recycle Bin PoverPo Add a printer Start scan See what's printing Print server properties Kemove device Devices (4) Firefox DESKTOP-SH3IM HP V19e USB Keyboard US8 Optical FV Mouse Genon GZ Printers (6) senes Onl Edge Canon G2010 Fax Microsoft Print Microsoft XPS OneNote Send To OneNote series to PDF Document Writer 16 Excel2016 Canon G2010 series Manutatires CANONINC Calegery: Printer; Scannes Model Inkjet Multifunction P. Status: 0 document(s) in queue D plion The Device Stage(TM) Word2016 10 Mem .^ Control PanelHardware and SoundDevices and Printers V Search Devices and Printers PowerPo Remove device Printers Setting this printer as default means Windows will stop managing your default printer. Canon G2 senes Oni OK Cancel senes Exced2016 Canon G2010 series Manulacturec CANON INC Category Printer: Scanner Status 0 document(s) in queue a Descuption Word 2015 10 items ← → Open and Sound Devices and Printers Open in new window PowerPa Add a de Remeve device Device Set as default printer Printing preferences Printer properties Scan profiles... DESKTOI Scan properties board USB Optical Createshortcut Googks Ganon GZ Printer Troubleshoot Properties Canon G2010 series State Default Descripben The Devce Stage(for Canon Inkjet Multunction Prnter Verson 1.16.00 Manudactuier Prnter Scanner Statu: 0 document(s) in queue (0 item HPC ACcess2016 Devices and Printers New Scan ↑ Scanner: Canon Gz010 senes Change. oxcle Bin 2015 Profile: Photo (Default) Source: Flatbed Papersze DESKTDP-SH3IM Color format Color Goog't File type: Gtayscale Black and whte Resolution (DPI) 300 : Bnightnes: 0 senies Contrast: Preview or scan images as separate files Prevew Scan MmodECTUrec CANONINC Catrgorg Printer, Scanner Modet: Inkpet Multfunction P Statuv 0 documentis) in queve A d. ENG 72 M Scanner: Canon G2010 senes Change... eBin fox Abobe Poper size: wier HP V19€ Color format: Black and white IPG (IPG File) og'e Cenon G2 rome senes Ont Brightness: crosoft Edgs Contrail Preview xce 2015 Waegory Flinter Scanner Manofacturer CANONINC Satus 0 document(s) in queve Modeli Inkjet MultifunctionP. I ENG enters Chanige... Source Paper 12e Grayscale JPG (IPG File) Resolution (DPI): 00 Zitegory: Printer; Scanner Manufacturer CANONINC Status 0 documentis) in queue Model Inkjet Muitifunction P. ThiPe ACC-V201E Fs Cuicies anud Pviter Control Pant Now S an Add a devce Add a pantes Scarer. Canon 62910 uenes S01E Prllx Souce Frelca Asete DESCTOP-9-GIM HP VT9e Celat format Geaycale File type PG (IPG File) Resolution (DP) Ingreness Laech Cahbn G,2010 Faa Contrect Fieven 3e Cenov G2012 venes 2-5-30 es 10 ma Yt sar IX G.201 67010 Stop G701 Tech Support SHARE+ SUBSCRIBED
VLM: Visual summary: A person is using a computer and a printer to scan a document.
视觉摘要: 一个人正在使用电脑和打印机扫描一份文件。
Visible product: Printer
Visible components: computer monitor; Microsoft Word document; Windows operating system interface; Canon G2010 series scanner; printer scanner glass; white paper; hand
Visible actions: scanning a document; placing paper on scanner glass; selecting scan settings
Visible states: document titled 'Yt sanat' on screen; scan settings window open; color scan format selected</t>
        </is>
      </c>
      <c r="N2233" s="45" t="inlineStr">
        <is>
          <t>28</t>
        </is>
      </c>
      <c r="O2233" s="45" t="inlineStr">
        <is>
          <t>1</t>
        </is>
      </c>
      <c r="P2233" s="59" t="str"/>
      <c r="Q2233" s="59" t="str"/>
      <c r="R2233" s="52" t="inlineStr">
        <is>
          <t>The video shows scanning a document using the printer's scanner, not printing a test page. The ASR discusses scanning and printer setup, while OCR shows scan settings and printer properties, but no test page printing is demonstrated or mentioned.</t>
        </is>
      </c>
      <c r="S2233" s="52" t="inlineStr">
        <is>
          <t>VLM|ASR|OCR</t>
        </is>
      </c>
      <c r="T2233" s="52" t="inlineStr">
        <is>
          <t>low</t>
        </is>
      </c>
      <c r="U2233" s="52" t="inlineStr">
        <is>
          <t>No evidence of test page printing is present; all actions are related to scanning.</t>
        </is>
      </c>
      <c r="V2233" s="45" t="inlineStr">
        <is>
          <t>R1</t>
        </is>
      </c>
      <c r="W2233" s="46" t="inlineStr">
        <is>
          <t>0</t>
        </is>
      </c>
      <c r="X2233" s="60" t="n"/>
      <c r="Y2233" s="60" t="n"/>
      <c r="Z2233" s="46" t="inlineStr">
        <is>
          <t>no</t>
        </is>
      </c>
      <c r="AA2233" s="54" t="inlineStr">
        <is>
          <t>全部6帧主要显示电脑屏幕、文件资源管理器及扫描设置界面，第5帧（t=157.4s）仅展示平板扫描仪上的纸张摆放，属于扫描而非打印/进纸动作，未出现打印机控制面板或硬件操作。</t>
        </is>
      </c>
      <c r="AB2233" s="54" t="inlineStr">
        <is>
          <t>AI=1→R1=0</t>
        </is>
      </c>
      <c r="AC2233" s="46" t="inlineStr">
        <is>
          <t>completed</t>
        </is>
      </c>
      <c r="AD2233" s="46" t="inlineStr">
        <is>
          <t>2026-07-28T02:12:44+08:00</t>
        </is>
      </c>
      <c r="AE2233" s="47">
        <f>IF(AC2233&lt;&gt;"completed","",IF(W2233=O2233,"no","yes"))</f>
        <v/>
      </c>
      <c r="AF2233" s="47">
        <f>IF(AC2233&lt;&gt;"completed","",IF(AND(X2233=P2233,Y2233=Q2233),"no","yes"))</f>
        <v/>
      </c>
      <c r="AG2233" s="47">
        <f>IF(AC2233&lt;&gt;"completed","待复核",IF(OR(W2233="",Z2233="",AA2233="",AD2233=""),"缺少必填项",IF(AND(OR(AE2233="yes",AF2233="yes"),AB2233=""),"修正原因缺失",IF(OR(W2233=0,W2233=1),IF(AND(X2233="",Y2233=""),"通过","0/1级时间应留空"),IF(AND(OR(W2233=2,W2233=3),X2233&lt;&gt;"",Y2233&lt;&gt;"",X2233&gt;=I2233,Y2233&lt;=J2233,Y2233&gt;X2233),"通过","2/3级时间无效")))))</f>
        <v/>
      </c>
    </row>
    <row r="2234">
      <c r="A2234" s="45" t="inlineStr">
        <is>
          <t>VQ-054</t>
        </is>
      </c>
      <c r="B2234" s="52" t="inlineStr">
        <is>
          <t>How do I print a test page from the printer controls?</t>
        </is>
      </c>
      <c r="C2234" s="45" t="inlineStr">
        <is>
          <t>en</t>
        </is>
      </c>
      <c r="D2234" s="45" t="inlineStr">
        <is>
          <t>Printer</t>
        </is>
      </c>
      <c r="E2234" s="45" t="inlineStr">
        <is>
          <t>operation</t>
        </is>
      </c>
      <c r="F2234" s="45" t="inlineStr">
        <is>
          <t>development</t>
        </is>
      </c>
      <c r="G2234" s="45" t="inlineStr">
        <is>
          <t>printer-024-scene-0001</t>
        </is>
      </c>
      <c r="H2234" s="45" t="inlineStr">
        <is>
          <t>printer-024</t>
        </is>
      </c>
      <c r="I2234" s="59" t="inlineStr">
        <is>
          <t>0.0</t>
        </is>
      </c>
      <c r="J2234" s="59" t="inlineStr">
        <is>
          <t>172.406</t>
        </is>
      </c>
      <c r="K2234" s="45" t="inlineStr">
        <is>
          <t>items/printer-024-scene-0001/clip.mp4</t>
        </is>
      </c>
      <c r="L2234" s="45" t="inlineStr">
        <is>
          <t>items/printer-024-scene-0001/thumbnail.jpg</t>
        </is>
      </c>
      <c r="M2234" s="52" t="inlineStr">
        <is>
          <t>OCR: How to Cleaning Head Epson L805 /L800 ERSON TH 50
VLM: Visual summary: A person wearing gloves is disassembling a printer on a workbench, removing its top cover and internal components.
视觉摘要: 一名戴着手套的人正在工作台上拆解一台打印机，移除了其上盖和内部组件。
Visible product: Printer
Visible components: printer; gloves; screwdriver; workbench; wall; cables; other electronic equipment
Visible actions: removing printer cover; handling internal parts; using screwdriver
Visible states: printer partially disassembled; printer cover removed
Visual uncertainty: The specific model or brand of the printer is not clearly visible. The exact nature of the internal components being handled is not identifiable.</t>
        </is>
      </c>
      <c r="N2234" s="45" t="inlineStr">
        <is>
          <t>29</t>
        </is>
      </c>
      <c r="O2234" s="45" t="inlineStr">
        <is>
          <t>0</t>
        </is>
      </c>
      <c r="P2234" s="59" t="str"/>
      <c r="Q2234" s="59" t="str"/>
      <c r="R2234" s="52" t="inlineStr">
        <is>
          <t>The scene shows printer disassembly, not printer control operations for printing a test page.</t>
        </is>
      </c>
      <c r="S2234" s="52" t="inlineStr">
        <is>
          <t>VLM</t>
        </is>
      </c>
      <c r="T2234" s="52" t="inlineStr">
        <is>
          <t>low</t>
        </is>
      </c>
      <c r="U2234" s="52" t="inlineStr">
        <is>
          <t>No evidence of printer control interface or test page printing action.</t>
        </is>
      </c>
      <c r="V2234" s="45" t="inlineStr">
        <is>
          <t>R1</t>
        </is>
      </c>
      <c r="W2234" s="46" t="inlineStr">
        <is>
          <t>0</t>
        </is>
      </c>
      <c r="X2234" s="60" t="n"/>
      <c r="Y2234" s="60" t="n"/>
      <c r="Z2234" s="46" t="inlineStr">
        <is>
          <t>no</t>
        </is>
      </c>
      <c r="AA2234" s="54" t="inlineStr">
        <is>
          <t>联系表6帧均为拆机画面，未见控制面板操作或打印测试页输出。</t>
        </is>
      </c>
      <c r="AB2234" s="54" t="n"/>
      <c r="AC2234" s="46" t="inlineStr">
        <is>
          <t>completed</t>
        </is>
      </c>
      <c r="AD2234" s="46" t="inlineStr">
        <is>
          <t>2026-07-28T02:12:44+08:00</t>
        </is>
      </c>
      <c r="AE2234" s="47">
        <f>IF(AC2234&lt;&gt;"completed","",IF(W2234=O2234,"no","yes"))</f>
        <v/>
      </c>
      <c r="AF2234" s="47">
        <f>IF(AC2234&lt;&gt;"completed","",IF(AND(X2234=P2234,Y2234=Q2234),"no","yes"))</f>
        <v/>
      </c>
      <c r="AG2234" s="47">
        <f>IF(AC2234&lt;&gt;"completed","待复核",IF(OR(W2234="",Z2234="",AA2234="",AD2234=""),"缺少必填项",IF(AND(OR(AE2234="yes",AF2234="yes"),AB2234=""),"修正原因缺失",IF(OR(W2234=0,W2234=1),IF(AND(X2234="",Y2234=""),"通过","0/1级时间应留空"),IF(AND(OR(W2234=2,W2234=3),X2234&lt;&gt;"",Y2234&lt;&gt;"",X2234&gt;=I2234,Y2234&lt;=J2234,Y2234&gt;X2234),"通过","2/3级时间无效")))))</f>
        <v/>
      </c>
    </row>
    <row r="2235">
      <c r="A2235" s="45" t="inlineStr">
        <is>
          <t>VQ-054</t>
        </is>
      </c>
      <c r="B2235" s="52" t="inlineStr">
        <is>
          <t>How do I print a test page from the printer controls?</t>
        </is>
      </c>
      <c r="C2235" s="45" t="inlineStr">
        <is>
          <t>en</t>
        </is>
      </c>
      <c r="D2235" s="45" t="inlineStr">
        <is>
          <t>Printer</t>
        </is>
      </c>
      <c r="E2235" s="45" t="inlineStr">
        <is>
          <t>operation</t>
        </is>
      </c>
      <c r="F2235" s="45" t="inlineStr">
        <is>
          <t>development</t>
        </is>
      </c>
      <c r="G2235" s="45" t="inlineStr">
        <is>
          <t>printer-024-scene-0003</t>
        </is>
      </c>
      <c r="H2235" s="45" t="inlineStr">
        <is>
          <t>printer-024</t>
        </is>
      </c>
      <c r="I2235" s="59" t="inlineStr">
        <is>
          <t>380.247</t>
        </is>
      </c>
      <c r="J2235" s="59" t="inlineStr">
        <is>
          <t>389.656</t>
        </is>
      </c>
      <c r="K2235" s="45" t="inlineStr">
        <is>
          <t>items/printer-024-scene-0003/clip.mp4</t>
        </is>
      </c>
      <c r="L2235" s="45" t="inlineStr">
        <is>
          <t>items/printer-024-scene-0003/thumbnail.jpg</t>
        </is>
      </c>
      <c r="M2235" s="52" t="inlineStr">
        <is>
          <t>VLM: Visual summary: A close-up, blurry view of the internal components of a printer, showing moving parts and paper transport mechanisms.
视觉摘要: 打印机内部组件的特写，画面模糊，显示移动部件和纸张传输机构。
Visible product: Printer
Visible components: paper feed mechanism; internal rollers; print head area; metal frame
Visible actions: paper moving through the printer; internal mechanical parts moving
Visible states: printer in operation; paper being processed
Visual uncertainty: The image is very blurry and out of focus, making precise identification of components and actions difficult. The exact model or brand of the printer is not visible.</t>
        </is>
      </c>
      <c r="N2235" s="45" t="inlineStr">
        <is>
          <t>30</t>
        </is>
      </c>
      <c r="O2235" s="45" t="inlineStr">
        <is>
          <t>0</t>
        </is>
      </c>
      <c r="P2235" s="59" t="str"/>
      <c r="Q2235" s="59" t="str"/>
      <c r="R2235" s="52" t="inlineStr">
        <is>
          <t>The scene shows internal printer mechanics in operation, not printer controls or a test page printing action.</t>
        </is>
      </c>
      <c r="S2235" s="52" t="inlineStr">
        <is>
          <t>VLM</t>
        </is>
      </c>
      <c r="T2235" s="52" t="inlineStr">
        <is>
          <t>low</t>
        </is>
      </c>
      <c r="U2235" s="52" t="inlineStr">
        <is>
          <t>No evidence of printer controls or test page printing is visible or implied.</t>
        </is>
      </c>
      <c r="V2235" s="45" t="inlineStr">
        <is>
          <t>R1</t>
        </is>
      </c>
      <c r="W2235" s="46" t="inlineStr">
        <is>
          <t>0</t>
        </is>
      </c>
      <c r="X2235" s="60" t="n"/>
      <c r="Y2235" s="60" t="n"/>
      <c r="Z2235" s="46" t="inlineStr">
        <is>
          <t>no</t>
        </is>
      </c>
      <c r="AA2235" s="54" t="inlineStr">
        <is>
          <t>画面为内部机械，无控制面板或测试页打印。</t>
        </is>
      </c>
      <c r="AB2235" s="54" t="n"/>
      <c r="AC2235" s="46" t="inlineStr">
        <is>
          <t>completed</t>
        </is>
      </c>
      <c r="AD2235" s="46" t="inlineStr">
        <is>
          <t>2026-07-28T02:12:44+08:00</t>
        </is>
      </c>
      <c r="AE2235" s="47">
        <f>IF(AC2235&lt;&gt;"completed","",IF(W2235=O2235,"no","yes"))</f>
        <v/>
      </c>
      <c r="AF2235" s="47">
        <f>IF(AC2235&lt;&gt;"completed","",IF(AND(X2235=P2235,Y2235=Q2235),"no","yes"))</f>
        <v/>
      </c>
      <c r="AG2235" s="47">
        <f>IF(AC2235&lt;&gt;"completed","待复核",IF(OR(W2235="",Z2235="",AA2235="",AD2235=""),"缺少必填项",IF(AND(OR(AE2235="yes",AF2235="yes"),AB2235=""),"修正原因缺失",IF(OR(W2235=0,W2235=1),IF(AND(X2235="",Y2235=""),"通过","0/1级时间应留空"),IF(AND(OR(W2235=2,W2235=3),X2235&lt;&gt;"",Y2235&lt;&gt;"",X2235&gt;=I2235,Y2235&lt;=J2235,Y2235&gt;X2235),"通过","2/3级时间无效")))))</f>
        <v/>
      </c>
    </row>
    <row r="2236">
      <c r="A2236" s="45" t="inlineStr">
        <is>
          <t>VQ-054</t>
        </is>
      </c>
      <c r="B2236" s="52" t="inlineStr">
        <is>
          <t>How do I print a test page from the printer controls?</t>
        </is>
      </c>
      <c r="C2236" s="45" t="inlineStr">
        <is>
          <t>en</t>
        </is>
      </c>
      <c r="D2236" s="45" t="inlineStr">
        <is>
          <t>Printer</t>
        </is>
      </c>
      <c r="E2236" s="45" t="inlineStr">
        <is>
          <t>operation</t>
        </is>
      </c>
      <c r="F2236" s="45" t="inlineStr">
        <is>
          <t>development</t>
        </is>
      </c>
      <c r="G2236" s="45" t="inlineStr">
        <is>
          <t>printer-014-scene-0001</t>
        </is>
      </c>
      <c r="H2236" s="45" t="inlineStr">
        <is>
          <t>printer-014</t>
        </is>
      </c>
      <c r="I2236" s="59" t="inlineStr">
        <is>
          <t>0.0</t>
        </is>
      </c>
      <c r="J2236" s="59" t="inlineStr">
        <is>
          <t>26.633</t>
        </is>
      </c>
      <c r="K2236" s="45" t="inlineStr">
        <is>
          <t>items/printer-014-scene-0001/clip.mp4</t>
        </is>
      </c>
      <c r="L2236" s="45" t="inlineStr">
        <is>
          <t>items/printer-014-scene-0001/thumbnail.jpg</t>
        </is>
      </c>
      <c r="M2236" s="52" t="inlineStr">
        <is>
          <t>ASR: हेलो फ्रेंड्स स्वागत है आपको यूट्यूब चैनल में और जैसा कि आपके सामने यह प्रिंटर नजर आ रहा है अभी जैसे यह एडिस्ट्री का प्रिंटर है ठीक है अगर आपका इंक में प्रॉब्लम है या फिर यहां पर इस तरह आ रहा है अगर इस
OCR: SUBSCRIBE NOW Fil ank canka fan to prevent grieter domage Ser setup qufde tor decals. Lihat plinduian penjaturan untul selengkapnya. Fill inch tabks Bayt to prevent prinhye Gamage. See cetup gude for detals Liat panduan pengatireh untul selenghspmya Ia tangki tinte teriebth dahruluruntuk mencegah Rerusakan printer ... Fit ad canhs fiyh to permant peteher dármag Sor sefap guda Yor dietala. 1/0 Fil indh cahda ár to privend printer doynd Sem sebup gunda'tor details Lihat panhian perijatu an untid selengkapreys Nearby ON DUTY ESSENTIAL SERVICES NILABLE
VLM: Visual summary: A blue and black HP printer with a sticker on its top surface is shown. A hand presses a button on the printer's control panel.
视觉摘要: 一台蓝黑相间的惠普打印机，其顶部表面贴有贴纸。一只手按下了打印机控制面板上的按钮。
Visible product: Printer
Visible components: HP logo; control panel with buttons and display; sticker with diagram and text; keychain
Visible actions: A hand presses a button on the printer's control panel
Visible states: Printer is powered on or in standby mode (display shows '1')
Visible warnings: Fill ink tanks fully to prevent printer damage. See setup guide for details.</t>
        </is>
      </c>
      <c r="N2236" s="45" t="inlineStr">
        <is>
          <t>31</t>
        </is>
      </c>
      <c r="O2236" s="45" t="inlineStr">
        <is>
          <t>2</t>
        </is>
      </c>
      <c r="P2236" s="59" t="inlineStr">
        <is>
          <t>0.0</t>
        </is>
      </c>
      <c r="Q2236" s="59" t="inlineStr">
        <is>
          <t>26.633</t>
        </is>
      </c>
      <c r="R2236" s="52" t="inlineStr">
        <is>
          <t>A hand presses a button on the printer's control panel, and OCR/ASR mention printer setup and ink tank warnings, indicating interaction with printer controls but no explicit test page printing shown.</t>
        </is>
      </c>
      <c r="S2236" s="52" t="inlineStr">
        <is>
          <t>VLM|ASR|OCR</t>
        </is>
      </c>
      <c r="T2236" s="52" t="inlineStr">
        <is>
          <t>low</t>
        </is>
      </c>
      <c r="U2236" s="52" t="inlineStr">
        <is>
          <t>No explicit mention or visual of printing a test page, only general control panel interaction and setup warnings.</t>
        </is>
      </c>
      <c r="V2236" s="45" t="inlineStr">
        <is>
          <t>R1</t>
        </is>
      </c>
      <c r="W2236" s="46" t="n">
        <v>1</v>
      </c>
      <c r="X2236" s="60" t="n"/>
      <c r="Y2236" s="60" t="n"/>
      <c r="Z2236" s="46" t="inlineStr">
        <is>
          <t>no</t>
        </is>
      </c>
      <c r="AA2236" s="54" t="inlineStr">
        <is>
          <t>第2-4帧（t=5.3s-16.0s）显示手指在打印机控制面板上按压/指向，但未明确出现打印测试页的结果或操作提示。</t>
        </is>
      </c>
      <c r="AB2236" s="54" t="inlineStr">
        <is>
          <t>AI=2 AI时间0.0-26.633→R1时间5.3-16.0：仅第2-4帧有控制面板交互动作。 | 第三轮仲裁修正：R1原记录 等级=2 时间=[5.3,16.0] 泄漏=no → 仲裁 等级=1 时间=[None,None] 泄漏=no。理由：第2-4帧可见手指在控制面板按压按钮，但6帧均未显示打印测试页的结果或测试页菜单，采纳复核方1级意见。</t>
        </is>
      </c>
      <c r="AC2236" s="46" t="inlineStr">
        <is>
          <t>completed</t>
        </is>
      </c>
      <c r="AD2236" s="46" t="inlineStr">
        <is>
          <t>2026-07-28T20:35:21+08:00</t>
        </is>
      </c>
      <c r="AE2236" s="47">
        <f>IF(AC2236&lt;&gt;"completed","",IF(W2236=O2236,"no","yes"))</f>
        <v/>
      </c>
      <c r="AF2236" s="47">
        <f>IF(AC2236&lt;&gt;"completed","",IF(AND(X2236=P2236,Y2236=Q2236),"no","yes"))</f>
        <v/>
      </c>
      <c r="AG2236" s="47">
        <f>IF(AC2236&lt;&gt;"completed","待复核",IF(OR(W2236="",Z2236="",AA2236="",AD2236=""),"缺少必填项",IF(AND(OR(AE2236="yes",AF2236="yes"),AB2236=""),"修正原因缺失",IF(OR(W2236=0,W2236=1),IF(AND(X2236="",Y2236=""),"通过","0/1级时间应留空"),IF(AND(OR(W2236=2,W2236=3),X2236&lt;&gt;"",Y2236&lt;&gt;"",X2236&gt;=I2236,Y2236&lt;=J2236,Y2236&gt;X2236),"通过","2/3级时间无效")))))</f>
        <v/>
      </c>
    </row>
    <row r="2237">
      <c r="A2237" s="45" t="inlineStr">
        <is>
          <t>VQ-054</t>
        </is>
      </c>
      <c r="B2237" s="52" t="inlineStr">
        <is>
          <t>How do I print a test page from the printer controls?</t>
        </is>
      </c>
      <c r="C2237" s="45" t="inlineStr">
        <is>
          <t>en</t>
        </is>
      </c>
      <c r="D2237" s="45" t="inlineStr">
        <is>
          <t>Printer</t>
        </is>
      </c>
      <c r="E2237" s="45" t="inlineStr">
        <is>
          <t>operation</t>
        </is>
      </c>
      <c r="F2237" s="45" t="inlineStr">
        <is>
          <t>development</t>
        </is>
      </c>
      <c r="G2237" s="45" t="inlineStr">
        <is>
          <t>printer-032-scene-0001</t>
        </is>
      </c>
      <c r="H2237" s="45" t="inlineStr">
        <is>
          <t>printer-032</t>
        </is>
      </c>
      <c r="I2237" s="59" t="inlineStr">
        <is>
          <t>0.0</t>
        </is>
      </c>
      <c r="J2237" s="59" t="inlineStr">
        <is>
          <t>348.79</t>
        </is>
      </c>
      <c r="K2237" s="45" t="inlineStr">
        <is>
          <t>items/printer-032-scene-0001/clip.mp4</t>
        </is>
      </c>
      <c r="L2237" s="45" t="inlineStr">
        <is>
          <t>items/printer-032-scene-0001/thumbnail.jpg</t>
        </is>
      </c>
      <c r="M2237" s="52" t="inlineStr">
        <is>
          <t>ASR: Hello everyone! This is Mike at welcome back to my channel! Na-encounter nyo na ba ang problemang ito sa inyong Canon G2010 printer? Ano ba ang ibig sabihin nito? Pag hindi na kayo makapag-print dahil na-encounter nyo ang ganitong error message sa inyong Canon printer ang ibig sabihin nito ay napuno na ang waste ink pad ng ating printer at kailangan na itong dalhin sa service center para linisin at palitan ang waste ink pad at para i-reset ang waste ink pad counter. Sa episode na ito tuturuan ko kayo kung paano i-reset ang waste ink pad counter ng mga kanin printer. Bago tayo magsimula kung hindi ka pa nakakapag-subscribe sa channel na ito huwag mong kalilimutan mag-subscribe at i-click ang bell button para ma-notify ka kung meron tayong mga bagong video tulad nito. Bago po natin ito simulan, shoutout muna kila Kim Tolentino at shoutout din po kay Itsmi Alane Sila po ang mga solid subscriber po natin na walang sawang sumusuporta sa atin Maraming salamat po Mayroon po tayong dalawang paraan para i-reset ang waste ink pad counter ng mga Canon printer Ang isang paraan ay ginagamitan ng service tool program or yung tinatawag na resetter Ang isang paraan naman ay hindi na ginagamitan ng service tool program or resetter Ang paraan na gagawin natin ay ang pag-reset na hindi ginagamitan ng service tool program E re-reset natin ang Canon printer sa service mode gamit ang mga buttons nito Simula na natin Una turn off muna natin ang printer Then maglagay tayo ng kahit tatlong papel any size Then press hold the power button at huwag muna ito bibitawan Habang naka-press hold ang power button, pindutin natin ang stop button ng limang beses 1, 2, 3, 4, 5 Then mapapansin po natin na nagbiblink ang power LED indicator Hintayin lang po natin na huminto ang pag-blink at mag-steady ang light indicator Kapag naka steady na ang LED indicator ng power button press natin ang stop button ng limang beses Then press power button Then mapapansin po ulit natin na nagbiblink ang power LED indicator Hintayin lang po natin na huminto ang pagbiblink at magsteady ang light indicator Mapapansin din po natin na kukuha ito ng papel at magpiprint After niya mag print at naka steady na ang LED indicator ng power button e press natin ulit ang power button Hintayin lang po natin ito hanggang sa mag off ang printer Kapag nag turn off na ang printer press natin ang power button para mag turn on Ayan mapapansin po natin na wala na ang error code sa monitor at hindi na din nagbiblink ang orange LED indicator Ibig po sabihin okay na at successful na natin na reset ang counter ng printer Pwede na po natin ulit ito gamitin Take note lang po na sa susunod na kailanganin nito ulit e-reset mas magandang linisi na ang waste ink pad nito upang hindi umapaw ang ink sa loob ng printer Kung sakaling hindi po gumana sa inyo ang method na ito, maaaring iba ang firmware version ng inyong printer printer. Pwede po tayong gumamit ng service tool software para ma-reset po natin ito. Ayan, ganun lang po kadali kung paano i-reset ang waste ink pad counter nag mga Canon printer. Sana may natutunan po kayo sa episode na ito. Kung nakatulong sayo ang episode na ito at hindi ka pa nakakapag-subscribe sa channel na ito huwag mong kalilimutan mag-subscribe at i-click ang bell button para ma-notify ka kung meron tayong mga bagong video tulad nito. Kung gusto Gusto nyo po maging updated sa mga video at tips at tricks ng channel na ito huwag nyo po kakalimutan e follow ang Facebook page na Mike Best Tech Talk para updated po kayo sa lahat na i-upload namin. Don't forget to like and share. Salamat sa panunod, kita kit sa susunod na video, paalam!
OCR: Canon G2010 series - USB007 Support Code : 5B00 A printer error has occurred See the manual and contact the service center. Because the ink may leak out, do not tilt the printer when moving it User's Manual Cancel Printing G2010 81 P FULL WASTE INK PAD RESET HOW RESET WASTE INK PAD COUNTER CANON G2010 Michael Besoyo MicBes TechTalk YouTube SUBSCRIBED MICBES Tutorials Kim Tolentino Vlog · 11 hours ago marami akong natutunan sa mga contents mo lods... pa shoutout po E its me alannie · 10 hours ago Pa shout out po TWO WAYS ON HOW TO RESET CANON WASTE INK PAD COUNTER USING 2 WITHOUT USING SERVICE TOOL PROGRAM (SERVICE MODE) PDIMA Black PDMA FINE Stop PIXM 86 PIXMA A IXMA KMA 8 XMA cop PIXN + PIXP PIXA □ Start This method depends on the firmware version of your canon printer. If this method doesn't work, you can try using a service tool program to reset the waste ink pad counter. michael be MICBES Tu FREE COMPUTER TUTORIALS TIPS &amp; TRICKS follow us on facebook COMPUTER TUTORIALS CYTORIALS
VLM: Visual summary: An animated character stands in a room with a Canon G2010 printer displayed, with text overlay explaining how to reset the waste ink pad counter.
视觉摘要: 一个动画角色站在一个房间里，旁边显示着一台佳能G2010打印机，屏幕上显示如何重置废墨垫计数器。
Visible product: Printer
Visible components: Canon G2010 printer; animated character; power button; display screen; stop button; ink cartridge slots; text overlay
Visible actions: animated character standing; animated character gesturing
Visible states: printer powered on (indicated by green light); text overlay visible</t>
        </is>
      </c>
      <c r="N2237" s="45" t="inlineStr">
        <is>
          <t>32</t>
        </is>
      </c>
      <c r="O2237" s="45" t="inlineStr">
        <is>
          <t>0</t>
        </is>
      </c>
      <c r="P2237" s="59" t="str"/>
      <c r="Q2237" s="59" t="str"/>
      <c r="R2237" s="52" t="inlineStr">
        <is>
          <t>The video discusses resetting the waste ink pad counter on a Canon G2010 printer, not printing a test page. No steps for printing a test page are shown or described.</t>
        </is>
      </c>
      <c r="S2237" s="52" t="inlineStr">
        <is>
          <t>VLM|ASR|OCR</t>
        </is>
      </c>
      <c r="T2237" s="52" t="inlineStr">
        <is>
          <t>low</t>
        </is>
      </c>
      <c r="U2237" s="52" t="inlineStr">
        <is>
          <t>The entire scene is focused on resetting the waste ink pad counter, with no mention or visual demonstration of printing a test page.</t>
        </is>
      </c>
      <c r="V2237" s="45" t="inlineStr">
        <is>
          <t>R1</t>
        </is>
      </c>
      <c r="W2237" s="46" t="inlineStr">
        <is>
          <t>0</t>
        </is>
      </c>
      <c r="X2237" s="60" t="n"/>
      <c r="Y2237" s="60" t="n"/>
      <c r="Z2237" s="46" t="inlineStr">
        <is>
          <t>no</t>
        </is>
      </c>
      <c r="AA2237" s="54" t="inlineStr">
        <is>
          <t>控制面板特写未显示测试页打印操作，也未见测试页输出。</t>
        </is>
      </c>
      <c r="AB2237" s="54" t="n"/>
      <c r="AC2237" s="46" t="inlineStr">
        <is>
          <t>completed</t>
        </is>
      </c>
      <c r="AD2237" s="46" t="inlineStr">
        <is>
          <t>2026-07-28T02:12:44+08:00</t>
        </is>
      </c>
      <c r="AE2237" s="47">
        <f>IF(AC2237&lt;&gt;"completed","",IF(W2237=O2237,"no","yes"))</f>
        <v/>
      </c>
      <c r="AF2237" s="47">
        <f>IF(AC2237&lt;&gt;"completed","",IF(AND(X2237=P2237,Y2237=Q2237),"no","yes"))</f>
        <v/>
      </c>
      <c r="AG2237" s="47">
        <f>IF(AC2237&lt;&gt;"completed","待复核",IF(OR(W2237="",Z2237="",AA2237="",AD2237=""),"缺少必填项",IF(AND(OR(AE2237="yes",AF2237="yes"),AB2237=""),"修正原因缺失",IF(OR(W2237=0,W2237=1),IF(AND(X2237="",Y2237=""),"通过","0/1级时间应留空"),IF(AND(OR(W2237=2,W2237=3),X2237&lt;&gt;"",Y2237&lt;&gt;"",X2237&gt;=I2237,Y2237&lt;=J2237,Y2237&gt;X2237),"通过","2/3级时间无效")))))</f>
        <v/>
      </c>
    </row>
    <row r="2238">
      <c r="A2238" s="45" t="inlineStr">
        <is>
          <t>VQ-054</t>
        </is>
      </c>
      <c r="B2238" s="52" t="inlineStr">
        <is>
          <t>How do I print a test page from the printer controls?</t>
        </is>
      </c>
      <c r="C2238" s="45" t="inlineStr">
        <is>
          <t>en</t>
        </is>
      </c>
      <c r="D2238" s="45" t="inlineStr">
        <is>
          <t>Printer</t>
        </is>
      </c>
      <c r="E2238" s="45" t="inlineStr">
        <is>
          <t>operation</t>
        </is>
      </c>
      <c r="F2238" s="45" t="inlineStr">
        <is>
          <t>development</t>
        </is>
      </c>
      <c r="G2238" s="45" t="inlineStr">
        <is>
          <t>printer-030-scene-0015</t>
        </is>
      </c>
      <c r="H2238" s="45" t="inlineStr">
        <is>
          <t>printer-030</t>
        </is>
      </c>
      <c r="I2238" s="59" t="inlineStr">
        <is>
          <t>284.952</t>
        </is>
      </c>
      <c r="J2238" s="59" t="inlineStr">
        <is>
          <t>310.711</t>
        </is>
      </c>
      <c r="K2238" s="45" t="inlineStr">
        <is>
          <t>items/printer-030-scene-0015/clip.mp4</t>
        </is>
      </c>
      <c r="L2238" s="45" t="inlineStr">
        <is>
          <t>items/printer-030-scene-0015/thumbnail.jpg</t>
        </is>
      </c>
      <c r="M2238" s="52" t="inlineStr">
        <is>
          <t>ASR: स्कैन हुआ है उसके बाद आप फोटो में फोटो के सेट में करना चाहते हैं तो फोटो यहां पर क्लिक करेंगे अब देखिए यह जो भी होगा यह जैपीजी के फाइल में कंवर्ट होकर आएगा एक्शनल हमने जो हमने डाला है वह डॉक्यूमेंट डाला है तो इसको स्कैन करता है और फोटो के सेट में वह कट करेगा तो कट करने के बाद वह से फिर से ओपन करेगा तो दोस्तों फिर से हम document में जाएंगे देखिए यहाँ पर document में जाएंगे और देखिए यहाँ jpg के file में इसको property check करके बता दे रहे हैं देखिए यहाँ पर jpg के file में यानि कि photo के रूप में यह convert किया है automatic इसको हम open करके भी दिखा दे रहे हैं देखिए यह photo के save में इसे convert कर
OCR: eOffice 7.0 Recycle Bin Net Protector 2020 Microsoft Edge Canon U Scan Utility Dekitop Newfolder Document NewText Auto Custom Sutch Instructions Settings... Stociby Gnon Quick Airtel 4G Dealte Hotsp.. TulyERPy Cenon 52010 Lenovoi3 sclw Onlin 10th Ge... Dowrio Internet W EN 9:41 PM 11/11/2020 reOffice anon U Scan Utilit Do not open the document cover. Scenning. Stockby Ganon Quick Deale Hotsp- Lenovo13 10th Gc... Dowaio EMS Canon U Scan Utilit Deditop Scarning Hotsp.-- Canon 32010 Lenovo3 Dowrlo EM Dektop Transferring im Scanning stutus : 1/1 crop(s) Deake TulyERP9 Dowalo 9:42 PM rOffice Canon My Image Garden TollyERPy Gnon C2010 Canon My Image Garden Edit View Image Function Tools Guide Menu Help Adjustment Pro Intel Morpho MORPHORDLC MorphoRdServi NPOSBak PerfLogs Program Files Program Files () Users Public SM TECHNK Contacts Desktop Downloa Favorites Conen dotch Links Deae My Docu Hotsp. Ginon 52010 Print New Art i
VLM: Visual summary: A computer desktop with a Canon Scan Utility window open, showing a scan in progress, followed by a completed scan displaying a 'My Image Garden' image.
视觉摘要: 电脑桌面显示佳能扫描工具窗口，正在进行扫描，随后显示完成扫描的“我的影像花园”图片。
Visible product: Canon Scan Utility
Visible components: Windows desktop; Canon Scan Utility window; Scanning progress bar; My Image Garden image; Desktop icons; Taskbar
Visible actions: User clicks the 'Photo' button in the Canon Scan Utility; Scanning process begins and completes
Visible states: Scan utility window active; Scanning in progress; Scan completed and image displayed
Visible warnings: Scanning. Do not open the document cover.</t>
        </is>
      </c>
      <c r="N2238" s="45" t="inlineStr">
        <is>
          <t>33</t>
        </is>
      </c>
      <c r="O2238" s="45" t="inlineStr">
        <is>
          <t>0</t>
        </is>
      </c>
      <c r="P2238" s="59" t="str"/>
      <c r="Q2238" s="59" t="str"/>
      <c r="R2238" s="52" t="inlineStr">
        <is>
          <t>The scene shows scanning operations using Canon Scan Utility, not printer controls or test page printing. No mention or visual of printer controls or test page printing is present.</t>
        </is>
      </c>
      <c r="S2238" s="52" t="inlineStr">
        <is>
          <t>VLM|ASR|OCR</t>
        </is>
      </c>
      <c r="T2238" s="52" t="inlineStr">
        <is>
          <t>low</t>
        </is>
      </c>
      <c r="U2238" s="52" t="inlineStr">
        <is>
          <t>No evidence of printer controls or test page printing is present in the scene.</t>
        </is>
      </c>
      <c r="V2238" s="45" t="inlineStr">
        <is>
          <t>R1</t>
        </is>
      </c>
      <c r="W2238" s="46" t="inlineStr">
        <is>
          <t>0</t>
        </is>
      </c>
      <c r="X2238" s="60" t="n"/>
      <c r="Y2238" s="60" t="n"/>
      <c r="Z2238" s="46" t="inlineStr">
        <is>
          <t>no</t>
        </is>
      </c>
      <c r="AA2238" s="54" t="inlineStr">
        <is>
          <t>6帧（t=285.0s-310.7s）均为电脑屏幕上的 Canon Scan Utility/MP Navigator 扫描软件界面，未出现打印机控制面板或测试页打印相关内容。</t>
        </is>
      </c>
      <c r="AB2238" s="54" t="n"/>
      <c r="AC2238" s="46" t="inlineStr">
        <is>
          <t>completed</t>
        </is>
      </c>
      <c r="AD2238" s="46" t="inlineStr">
        <is>
          <t>2026-07-28T02:12:44+08:00</t>
        </is>
      </c>
      <c r="AE2238" s="47">
        <f>IF(AC2238&lt;&gt;"completed","",IF(W2238=O2238,"no","yes"))</f>
        <v/>
      </c>
      <c r="AF2238" s="47">
        <f>IF(AC2238&lt;&gt;"completed","",IF(AND(X2238=P2238,Y2238=Q2238),"no","yes"))</f>
        <v/>
      </c>
      <c r="AG2238" s="47">
        <f>IF(AC2238&lt;&gt;"completed","待复核",IF(OR(W2238="",Z2238="",AA2238="",AD2238=""),"缺少必填项",IF(AND(OR(AE2238="yes",AF2238="yes"),AB2238=""),"修正原因缺失",IF(OR(W2238=0,W2238=1),IF(AND(X2238="",Y2238=""),"通过","0/1级时间应留空"),IF(AND(OR(W2238=2,W2238=3),X2238&lt;&gt;"",Y2238&lt;&gt;"",X2238&gt;=I2238,Y2238&lt;=J2238,Y2238&gt;X2238),"通过","2/3级时间无效")))))</f>
        <v/>
      </c>
    </row>
    <row r="2239">
      <c r="A2239" s="45" t="inlineStr">
        <is>
          <t>VQ-054</t>
        </is>
      </c>
      <c r="B2239" s="52" t="inlineStr">
        <is>
          <t>How do I print a test page from the printer controls?</t>
        </is>
      </c>
      <c r="C2239" s="45" t="inlineStr">
        <is>
          <t>en</t>
        </is>
      </c>
      <c r="D2239" s="45" t="inlineStr">
        <is>
          <t>Printer</t>
        </is>
      </c>
      <c r="E2239" s="45" t="inlineStr">
        <is>
          <t>operation</t>
        </is>
      </c>
      <c r="F2239" s="45" t="inlineStr">
        <is>
          <t>development</t>
        </is>
      </c>
      <c r="G2239" s="45" t="inlineStr">
        <is>
          <t>printer-030-scene-0004</t>
        </is>
      </c>
      <c r="H2239" s="45" t="inlineStr">
        <is>
          <t>printer-030</t>
        </is>
      </c>
      <c r="I2239" s="59" t="inlineStr">
        <is>
          <t>107.074</t>
        </is>
      </c>
      <c r="J2239" s="59" t="inlineStr">
        <is>
          <t>121.221</t>
        </is>
      </c>
      <c r="K2239" s="45" t="inlineStr">
        <is>
          <t>items/printer-030-scene-0004/clip.mp4</t>
        </is>
      </c>
      <c r="L2239" s="45" t="inlineStr">
        <is>
          <t>items/printer-030-scene-0004/thumbnail.jpg</t>
        </is>
      </c>
      <c r="M2239" s="52" t="inlineStr">
        <is>
          <t>ASR: स्कैन करना है देखिए यह एक पेपर है एक डॉक्यूमेंट है हम इसको स्कैन करना है तो स्कैन करने के लिए स्कैनर को ओपन करेंगे और इसमें इस तरह से उल्टा करके रख देंगे और इसको ढख देंगे ढखने के बाद अगर
OCR: SMG anon SNG Canon reOffice 7.0 Recycle Bin Net Protector 2020 Microsoft Edge Canon U Scan Utility Canon G2010 series Dekitop Newfolder Document New Text Auto Docu Photo Custom Sutch Instructions Settings... Stockby GanonQuick Airtel 4G Deaker Hotsp.. TullyERPy Cinon S2010 Lenovo3 10th Gc... Dovaio Internet W EN 9:35 PM 11/11/2020
VLM: Visual summary: A person holds a printed document in front of a Canon printer on a desk, with a computer monitor and pen holder nearby.
视觉摘要: 一个人拿着一张打印好的文件，站在一台佳能打印机前，旁边有电脑显示器和笔筒。
Visible product: Canon printer
Visible components: Canon printer; computer monitor; pen holder; printed document; desk
Visible actions: person holding document; printer printing
Visible states: printer lid open; printer paper output tray extended; printer power indicator lit</t>
        </is>
      </c>
      <c r="N2239" s="45" t="inlineStr">
        <is>
          <t>34</t>
        </is>
      </c>
      <c r="O2239" s="45" t="inlineStr">
        <is>
          <t>0</t>
        </is>
      </c>
      <c r="P2239" s="59" t="str"/>
      <c r="Q2239" s="59" t="str"/>
      <c r="R2239" s="52" t="inlineStr">
        <is>
          <t>The scene shows a printed document and a Canon printer, but no action or interface related to printing a test page from printer controls is visible or described.</t>
        </is>
      </c>
      <c r="S2239" s="52" t="inlineStr">
        <is>
          <t>VLM</t>
        </is>
      </c>
      <c r="T2239" s="52" t="inlineStr">
        <is>
          <t>low</t>
        </is>
      </c>
      <c r="U2239" s="52" t="inlineStr">
        <is>
          <t>No evidence of printer controls, test page printing, or relevant UI interaction is present.</t>
        </is>
      </c>
      <c r="V2239" s="45" t="inlineStr">
        <is>
          <t>R1</t>
        </is>
      </c>
      <c r="W2239" s="46" t="inlineStr">
        <is>
          <t>0</t>
        </is>
      </c>
      <c r="X2239" s="60" t="n"/>
      <c r="Y2239" s="60" t="n"/>
      <c r="Z2239" s="46" t="inlineStr">
        <is>
          <t>no</t>
        </is>
      </c>
      <c r="AA2239" s="54" t="inlineStr">
        <is>
          <t>场景演示的是文档扫描功能，非测试页打印。</t>
        </is>
      </c>
      <c r="AB2239" s="54" t="n"/>
      <c r="AC2239" s="46" t="inlineStr">
        <is>
          <t>completed</t>
        </is>
      </c>
      <c r="AD2239" s="46" t="inlineStr">
        <is>
          <t>2026-07-28T01:18:39+08:00</t>
        </is>
      </c>
      <c r="AE2239" s="47">
        <f>IF(AC2239&lt;&gt;"completed","",IF(W2239=O2239,"no","yes"))</f>
        <v/>
      </c>
      <c r="AF2239" s="47">
        <f>IF(AC2239&lt;&gt;"completed","",IF(AND(X2239=P2239,Y2239=Q2239),"no","yes"))</f>
        <v/>
      </c>
      <c r="AG2239" s="47">
        <f>IF(AC2239&lt;&gt;"completed","待复核",IF(OR(W2239="",Z2239="",AA2239="",AD2239=""),"缺少必填项",IF(AND(OR(AE2239="yes",AF2239="yes"),AB2239=""),"修正原因缺失",IF(OR(W2239=0,W2239=1),IF(AND(X2239="",Y2239=""),"通过","0/1级时间应留空"),IF(AND(OR(W2239=2,W2239=3),X2239&lt;&gt;"",Y2239&lt;&gt;"",X2239&gt;=I2239,Y2239&lt;=J2239,Y2239&gt;X2239),"通过","2/3级时间无效")))))</f>
        <v/>
      </c>
    </row>
    <row r="2240">
      <c r="A2240" s="45" t="inlineStr">
        <is>
          <t>VQ-054</t>
        </is>
      </c>
      <c r="B2240" s="52" t="inlineStr">
        <is>
          <t>How do I print a test page from the printer controls?</t>
        </is>
      </c>
      <c r="C2240" s="45" t="inlineStr">
        <is>
          <t>en</t>
        </is>
      </c>
      <c r="D2240" s="45" t="inlineStr">
        <is>
          <t>Printer</t>
        </is>
      </c>
      <c r="E2240" s="45" t="inlineStr">
        <is>
          <t>operation</t>
        </is>
      </c>
      <c r="F2240" s="45" t="inlineStr">
        <is>
          <t>development</t>
        </is>
      </c>
      <c r="G2240" s="45" t="inlineStr">
        <is>
          <t>printer-014-scene-0017</t>
        </is>
      </c>
      <c r="H2240" s="45" t="inlineStr">
        <is>
          <t>printer-014</t>
        </is>
      </c>
      <c r="I2240" s="59" t="inlineStr">
        <is>
          <t>980.5</t>
        </is>
      </c>
      <c r="J2240" s="59" t="inlineStr">
        <is>
          <t>1025.667</t>
        </is>
      </c>
      <c r="K2240" s="45" t="inlineStr">
        <is>
          <t>items/printer-014-scene-0017/clip.mp4</t>
        </is>
      </c>
      <c r="L2240" s="45" t="inlineStr">
        <is>
          <t>items/printer-014-scene-0017/thumbnail.jpg</t>
        </is>
      </c>
      <c r="M2240" s="52" t="inlineStr">
        <is>
          <t>ASR: अपना जो है यह प्रॉब्लम सोट आउट कर सकता है दो फ्रेंड्स इस तरह से आप दबा देंगे इसको दबा कर रखें तो और दूसरे हाथ से आपको या फिर दूसरे बंदे की हेल्प लग सकते हैं आप ठीक है तो साइड से जो कवर है उस पर भी आपको फैवी की और बाद में आप फैवी कॉल भी इस्तेमाल कर सकते हैं ताकि जो है बिल्कुल भी यहां से जो लिकेज नहीं करना चाहिए अगर लिकेज रहेगा तो आपकी जो है इंक बाहर आ जाएगी या फिर यहां से यह मिलेगी उसको तो आपको प्रॉब्लम आ सकती है आपके प्रिंटर में अच्छा ठीक है और फ्रेंड्स यह जो है मैं लगाने के बाद यह यह का जो अभी मैंने कमसे कम 70 प्रिंट दे दिया है, फोटो कोपी गया है, बहुत ही
OCR: SUBSCRIBE NOW 110 IES MONS1A ack
VLM: Visual summary: A person is handling a small black electronic device, applying a liquid from a dropper to its surface, and then manipulating a small component.
视觉摘要: 一个人正在处理一个小型黑色电子设备，用滴管向其表面滴加液体，然后操作一个小部件。
Visible product: unknown
Visible components: black electronic device; dropper; small component; label with QR code; paper with colored spots
Visible actions: holding the device; applying liquid with dropper; manipulating a component
Visible states: device being held; liquid being applied; component being adjusted
Visual uncertainty: The exact identity of the device is not clearly identifiable from the frames.</t>
        </is>
      </c>
      <c r="N2240" s="45" t="inlineStr">
        <is>
          <t>35</t>
        </is>
      </c>
      <c r="O2240" s="45" t="inlineStr">
        <is>
          <t>0</t>
        </is>
      </c>
      <c r="P2240" s="59" t="str"/>
      <c r="Q2240" s="59" t="str"/>
      <c r="R2240" s="52" t="inlineStr">
        <is>
          <t>The scene shows a person handling a small black electronic device with a dropper and manipulating a component, with no visible printer, printer controls, or test page printing activity. The ASR discusses printer ink leakage and usage, but not test page printing. The OCR shows unrelated text. No evidence of printer controls or test page printing is visible or audible.</t>
        </is>
      </c>
      <c r="S2240" s="52" t="inlineStr">
        <is>
          <t>VLM|ASR|OCR</t>
        </is>
      </c>
      <c r="T2240" s="52" t="inlineStr">
        <is>
          <t>low</t>
        </is>
      </c>
      <c r="U2240" s="52" t="inlineStr">
        <is>
          <t>The scene does not contain any visible or audible evidence of printer controls or test page printing, and the product is not identifiable as a printer.</t>
        </is>
      </c>
      <c r="V2240" s="45" t="inlineStr">
        <is>
          <t>R1</t>
        </is>
      </c>
      <c r="W2240" s="46" t="inlineStr">
        <is>
          <t>0</t>
        </is>
      </c>
      <c r="X2240" s="60" t="n"/>
      <c r="Y2240" s="60" t="n"/>
      <c r="Z2240" s="46" t="inlineStr">
        <is>
          <t>no</t>
        </is>
      </c>
      <c r="AA2240" s="54" t="inlineStr">
        <is>
          <t>全部6帧（t=980.5s–1025.7s）均显示双手操作黑色墨盒/滴管注墨，无任何打印机机身、控制面板或打印测试页动作，与'从打印机控制面板打印测试页'无关。</t>
        </is>
      </c>
      <c r="AB2240" s="54" t="n"/>
      <c r="AC2240" s="46" t="inlineStr">
        <is>
          <t>completed</t>
        </is>
      </c>
      <c r="AD2240" s="46" t="inlineStr">
        <is>
          <t>2026-07-28T02:12:44+08:00</t>
        </is>
      </c>
      <c r="AE2240" s="47">
        <f>IF(AC2240&lt;&gt;"completed","",IF(W2240=O2240,"no","yes"))</f>
        <v/>
      </c>
      <c r="AF2240" s="47">
        <f>IF(AC2240&lt;&gt;"completed","",IF(AND(X2240=P2240,Y2240=Q2240),"no","yes"))</f>
        <v/>
      </c>
      <c r="AG2240" s="47">
        <f>IF(AC2240&lt;&gt;"completed","待复核",IF(OR(W2240="",Z2240="",AA2240="",AD2240=""),"缺少必填项",IF(AND(OR(AE2240="yes",AF2240="yes"),AB2240=""),"修正原因缺失",IF(OR(W2240=0,W2240=1),IF(AND(X2240="",Y2240=""),"通过","0/1级时间应留空"),IF(AND(OR(W2240=2,W2240=3),X2240&lt;&gt;"",Y2240&lt;&gt;"",X2240&gt;=I2240,Y2240&lt;=J2240,Y2240&gt;X2240),"通过","2/3级时间无效")))))</f>
        <v/>
      </c>
    </row>
    <row r="2241">
      <c r="A2241" s="45" t="inlineStr">
        <is>
          <t>VQ-055</t>
        </is>
      </c>
      <c r="B2241" s="52" t="inlineStr">
        <is>
          <t>打印机已就绪时控制面板显示什么？</t>
        </is>
      </c>
      <c r="C2241" s="45" t="inlineStr">
        <is>
          <t>zh-CN</t>
        </is>
      </c>
      <c r="D2241" s="45" t="inlineStr">
        <is>
          <t>Printer</t>
        </is>
      </c>
      <c r="E2241" s="45" t="inlineStr">
        <is>
          <t>state</t>
        </is>
      </c>
      <c r="F2241" s="45" t="inlineStr">
        <is>
          <t>development</t>
        </is>
      </c>
      <c r="G2241" s="45" t="inlineStr">
        <is>
          <t>printer-021-scene-0003</t>
        </is>
      </c>
      <c r="H2241" s="45" t="inlineStr">
        <is>
          <t>printer-021</t>
        </is>
      </c>
      <c r="I2241" s="59" t="inlineStr">
        <is>
          <t>108.417</t>
        </is>
      </c>
      <c r="J2241" s="59" t="inlineStr">
        <is>
          <t>154.467</t>
        </is>
      </c>
      <c r="K2241" s="45" t="inlineStr">
        <is>
          <t>items/printer-021-scene-0003/clip.mp4</t>
        </is>
      </c>
      <c r="L2241" s="45" t="inlineStr">
        <is>
          <t>items/printer-021-scene-0003/thumbnail.jpg</t>
        </is>
      </c>
      <c r="M2241" s="52" t="inlineStr">
        <is>
          <t>ASR: मैं दिखाने जा रहा हूं तो यह देखिए पेपर ट्रेड इसका मैंने पूरा डिसेंबल कर लिया है और यह देखिए में जो पेपर पीक अप रोलर है छोटा वाला इसका ही मेन डिजन है प्रॉब्लम यह देखिए दोनों तरफ घूमेगा देखिए इस तरफ भी घूम रहा है और दूसरी तरफ भी घूम रहा है तो ऐसा नहीं होना चाहिए क्योंकि इसके अंदर एक स्प्रिंग लगा हुआ रहता है जब यह स्प्रिंग टूट जाता है तभी यह प्रॉब्लम आता है तो मैं सीधा इसको खोल कर दिखा देता हूं आप लोगों और पीछे अब ध्यान से देखिएगा पीछे दो स्प्रिंग लगा रहता है कभी-कभी यह दो स्प्रिंग में से एक भी स्प्रिंग टूट जाता है न तब यह प्रॉब्लम आता है तो आपको वह भी ध्यान में रखना होगा तो यह मैंने
OCR: Like, Share &amp; Subscribe Like , Share &amp; Subscribe
VLM: Visual summary: A close-up view of the internal components of a disassembled printer, showing a dirty and worn mechanism with a roller and plastic housing.
视觉摘要: 一台拆解的打印机内部组件的特写，显示了脏污和磨损的机械结构，包括滚轮和塑料外壳。
Visible product: Printer
Visible components: plastic housing; roller; metallic parts; dust and debris
Visible states: disassembled; dirty; worn
Visual uncertainty: The specific model or brand of the printer is not visible. The exact function of the internal components is not identifiable from the frames.</t>
        </is>
      </c>
      <c r="N2241" s="45" t="inlineStr">
        <is>
          <t>1</t>
        </is>
      </c>
      <c r="O2241" s="45" t="inlineStr">
        <is>
          <t>0</t>
        </is>
      </c>
      <c r="P2241" s="59" t="str"/>
      <c r="Q2241" s="59" t="str"/>
      <c r="R2241" s="52" t="inlineStr">
        <is>
          <t>The scene shows a disassembled printer with internal components, not the control panel or its display state when ready. No mention or visual of control panel or readiness indicator.</t>
        </is>
      </c>
      <c r="S2241" s="52" t="inlineStr">
        <is>
          <t>VLM|ASR|OCR</t>
        </is>
      </c>
      <c r="T2241" s="52" t="inlineStr">
        <is>
          <t>low</t>
        </is>
      </c>
      <c r="U2241" s="52" t="inlineStr">
        <is>
          <t>No evidence of control panel or display state is present in the scene.</t>
        </is>
      </c>
      <c r="V2241" s="45" t="inlineStr">
        <is>
          <t>R1</t>
        </is>
      </c>
      <c r="W2241" s="46" t="inlineStr">
        <is>
          <t>0</t>
        </is>
      </c>
      <c r="X2241" s="60" t="n"/>
      <c r="Y2241" s="60" t="n"/>
      <c r="Z2241" s="46" t="inlineStr">
        <is>
          <t>no</t>
        </is>
      </c>
      <c r="AA2241" s="54" t="inlineStr">
        <is>
          <t>6帧均为拆解后的打印机内部零件特写，无控制面板就绪状态显示。</t>
        </is>
      </c>
      <c r="AB2241" s="54" t="n"/>
      <c r="AC2241" s="46" t="inlineStr">
        <is>
          <t>completed</t>
        </is>
      </c>
      <c r="AD2241" s="46" t="inlineStr">
        <is>
          <t>2026-07-28T02:12:44+08:00</t>
        </is>
      </c>
      <c r="AE2241" s="47">
        <f>IF(AC2241&lt;&gt;"completed","",IF(W2241=O2241,"no","yes"))</f>
        <v/>
      </c>
      <c r="AF2241" s="47">
        <f>IF(AC2241&lt;&gt;"completed","",IF(AND(X2241=P2241,Y2241=Q2241),"no","yes"))</f>
        <v/>
      </c>
      <c r="AG2241" s="47">
        <f>IF(AC2241&lt;&gt;"completed","待复核",IF(OR(W2241="",Z2241="",AA2241="",AD2241=""),"缺少必填项",IF(AND(OR(AE2241="yes",AF2241="yes"),AB2241=""),"修正原因缺失",IF(OR(W2241=0,W2241=1),IF(AND(X2241="",Y2241=""),"通过","0/1级时间应留空"),IF(AND(OR(W2241=2,W2241=3),X2241&lt;&gt;"",Y2241&lt;&gt;"",X2241&gt;=I2241,Y2241&lt;=J2241,Y2241&gt;X2241),"通过","2/3级时间无效")))))</f>
        <v/>
      </c>
    </row>
    <row r="2242">
      <c r="A2242" s="45" t="inlineStr">
        <is>
          <t>VQ-055</t>
        </is>
      </c>
      <c r="B2242" s="52" t="inlineStr">
        <is>
          <t>打印机已就绪时控制面板显示什么？</t>
        </is>
      </c>
      <c r="C2242" s="45" t="inlineStr">
        <is>
          <t>zh-CN</t>
        </is>
      </c>
      <c r="D2242" s="45" t="inlineStr">
        <is>
          <t>Printer</t>
        </is>
      </c>
      <c r="E2242" s="45" t="inlineStr">
        <is>
          <t>state</t>
        </is>
      </c>
      <c r="F2242" s="45" t="inlineStr">
        <is>
          <t>development</t>
        </is>
      </c>
      <c r="G2242" s="45" t="inlineStr">
        <is>
          <t>printer-006-scene-0021</t>
        </is>
      </c>
      <c r="H2242" s="45" t="inlineStr">
        <is>
          <t>printer-006</t>
        </is>
      </c>
      <c r="I2242" s="59" t="inlineStr">
        <is>
          <t>120.668</t>
        </is>
      </c>
      <c r="J2242" s="59" t="inlineStr">
        <is>
          <t>128.876</t>
        </is>
      </c>
      <c r="K2242" s="45" t="inlineStr">
        <is>
          <t>items/printer-006-scene-0021/clip.mp4</t>
        </is>
      </c>
      <c r="L2242" s="45" t="inlineStr">
        <is>
          <t>items/printer-006-scene-0021/thumbnail.jpg</t>
        </is>
      </c>
      <c r="M2242" s="52" t="inlineStr">
        <is>
          <t>ASR: Pisto que o LED indicador de falha da impressora parou de piscar, a sua impressora está pronta para realizar a impressão.
OCR: Caso o processo não funcione, descarte os cartuchos.
VLM: Visual summary: A close-up of a printer's control panel with a gloved finger pressing a button.
视觉摘要: 打印机控制面板的特写，一只戴着手套的手指正在按压一个按钮。
Visible product: Printer
Visible components: printer control panel; red X button; document icon; color cartridge icon; ink cartridge icons; gloved finger
Visible actions: gloved finger pressing a button
Visible warnings: Caso o processo não funcione, descarte os cartuchos.</t>
        </is>
      </c>
      <c r="N2242" s="45" t="inlineStr">
        <is>
          <t>2</t>
        </is>
      </c>
      <c r="O2242" s="45" t="inlineStr">
        <is>
          <t>2</t>
        </is>
      </c>
      <c r="P2242" s="59" t="inlineStr">
        <is>
          <t>120.668</t>
        </is>
      </c>
      <c r="Q2242" s="59" t="inlineStr">
        <is>
          <t>128.876</t>
        </is>
      </c>
      <c r="R2242" s="52" t="inlineStr">
        <is>
          <t>ASR states that when the printer's failure LED stops blinking, the printer is ready to print, which indicates the state of the control panel when ready. VLM shows a control panel with a gloved finger pressing a button, implying interaction with the panel, but does not show the display content.</t>
        </is>
      </c>
      <c r="S2242" s="52" t="inlineStr">
        <is>
          <t>ASR|VLM</t>
        </is>
      </c>
      <c r="T2242" s="52" t="inlineStr">
        <is>
          <t>low</t>
        </is>
      </c>
      <c r="U2242" s="52" t="inlineStr">
        <is>
          <t>The ASR text explicitly describes the state indicator (LED stopping blink) as the printer being ready, but does not specify what is displayed on the control panel itself.</t>
        </is>
      </c>
      <c r="V2242" s="45" t="inlineStr">
        <is>
          <t>R1</t>
        </is>
      </c>
      <c r="W2242" s="46" t="inlineStr">
        <is>
          <t>1</t>
        </is>
      </c>
      <c r="X2242" s="60" t="n"/>
      <c r="Y2242" s="60" t="n"/>
      <c r="Z2242" s="46" t="inlineStr">
        <is>
          <t>no</t>
        </is>
      </c>
      <c r="AA2242" s="54" t="inlineStr">
        <is>
          <t>全部6帧（t=120.7s–128.9s）显示打印机控制面板特写及手指按键操作，ASR音频提到故障LED停止闪烁后打印机就绪；但画面本身仅展示手指按按钮的控制面板外观，未直观演示就绪状态下控制面板显示的具体内容（如哪些灯亮/灭），答案主要来自ASR音频而非视觉呈现。</t>
        </is>
      </c>
      <c r="AB2242" s="54" t="inlineStr">
        <is>
          <t>AI=2→R1=1：ASR音频提到LED停止闪烁=就绪，但视觉画面仅显示手指按按钮的控制面板静态图，未能通过画面直接回答就绪时面板显示什么。</t>
        </is>
      </c>
      <c r="AC2242" s="46" t="inlineStr">
        <is>
          <t>completed</t>
        </is>
      </c>
      <c r="AD2242" s="46" t="inlineStr">
        <is>
          <t>2026-07-28T02:12:44+08:00</t>
        </is>
      </c>
      <c r="AE2242" s="47">
        <f>IF(AC2242&lt;&gt;"completed","",IF(W2242=O2242,"no","yes"))</f>
        <v/>
      </c>
      <c r="AF2242" s="47">
        <f>IF(AC2242&lt;&gt;"completed","",IF(AND(X2242=P2242,Y2242=Q2242),"no","yes"))</f>
        <v/>
      </c>
      <c r="AG2242" s="47">
        <f>IF(AC2242&lt;&gt;"completed","待复核",IF(OR(W2242="",Z2242="",AA2242="",AD2242=""),"缺少必填项",IF(AND(OR(AE2242="yes",AF2242="yes"),AB2242=""),"修正原因缺失",IF(OR(W2242=0,W2242=1),IF(AND(X2242="",Y2242=""),"通过","0/1级时间应留空"),IF(AND(OR(W2242=2,W2242=3),X2242&lt;&gt;"",Y2242&lt;&gt;"",X2242&gt;=I2242,Y2242&lt;=J2242,Y2242&gt;X2242),"通过","2/3级时间无效")))))</f>
        <v/>
      </c>
    </row>
    <row r="2243">
      <c r="A2243" s="45" t="inlineStr">
        <is>
          <t>VQ-055</t>
        </is>
      </c>
      <c r="B2243" s="52" t="inlineStr">
        <is>
          <t>打印机已就绪时控制面板显示什么？</t>
        </is>
      </c>
      <c r="C2243" s="45" t="inlineStr">
        <is>
          <t>zh-CN</t>
        </is>
      </c>
      <c r="D2243" s="45" t="inlineStr">
        <is>
          <t>Printer</t>
        </is>
      </c>
      <c r="E2243" s="45" t="inlineStr">
        <is>
          <t>state</t>
        </is>
      </c>
      <c r="F2243" s="45" t="inlineStr">
        <is>
          <t>development</t>
        </is>
      </c>
      <c r="G2243" s="45" t="inlineStr">
        <is>
          <t>printer-020-scene-0001</t>
        </is>
      </c>
      <c r="H2243" s="45" t="inlineStr">
        <is>
          <t>printer-020</t>
        </is>
      </c>
      <c r="I2243" s="59" t="inlineStr">
        <is>
          <t>0.0</t>
        </is>
      </c>
      <c r="J2243" s="59" t="inlineStr">
        <is>
          <t>5.172</t>
        </is>
      </c>
      <c r="K2243" s="45" t="inlineStr">
        <is>
          <t>items/printer-020-scene-0001/clip.mp4</t>
        </is>
      </c>
      <c r="L2243" s="45" t="inlineStr">
        <is>
          <t>items/printer-020-scene-0001/thumbnail.jpg</t>
        </is>
      </c>
      <c r="M2243" s="52" t="inlineStr">
        <is>
          <t>OCR: @yelnats G2000 Resetting Canon Error 5B00 Subscribe Stop Black Start Switch off the printer Color
VLM: Visual summary: A close-up of a Canon G2000 printer's front panel, showing the model name, a power button, and a green power indicator light. Text overlays describe resetting the printer for Error 5B00, and a 'Subscribe' button is visible.
视觉摘要: 佳能G2000打印机正面特写，显示型号名称、电源按钮和绿色电源指示灯。文字叠加层说明重置打印机以解决错误5B00，且可见“订阅”按钮。
Visible product: Printer
Visible components: Canon G2000; power button; green power indicator light; text overlay; Subscribe button
Visible actions: A cursor icon hovers over the 'Subscribe' button
Visible states: Green power indicator light is illuminated; Text overlay is displayed</t>
        </is>
      </c>
      <c r="N2243" s="45" t="inlineStr">
        <is>
          <t>3</t>
        </is>
      </c>
      <c r="O2243" s="45" t="inlineStr">
        <is>
          <t>2</t>
        </is>
      </c>
      <c r="P2243" s="59" t="inlineStr">
        <is>
          <t>0.0</t>
        </is>
      </c>
      <c r="Q2243" s="59" t="inlineStr">
        <is>
          <t>5.172</t>
        </is>
      </c>
      <c r="R2243" s="52" t="inlineStr">
        <is>
          <t>绿色电源指示灯亮起，表明打印机已就绪；但未显示控制面板上具体状态文字或图标（如“就绪”字样），仅显示错误重置相关文字叠加层。</t>
        </is>
      </c>
      <c r="S2243" s="52" t="inlineStr">
        <is>
          <t>VLM|OCR</t>
        </is>
      </c>
      <c r="T2243" s="52" t="inlineStr">
        <is>
          <t>medium</t>
        </is>
      </c>
      <c r="U2243" s="52" t="inlineStr">
        <is>
          <t>未明确显示控制面板上‘已就绪’状态的文字或图标，仅通过绿色电源灯推断，可能不完全对应问题所指的‘控制面板显示内容’。</t>
        </is>
      </c>
      <c r="V2243" s="45" t="inlineStr">
        <is>
          <t>R1</t>
        </is>
      </c>
      <c r="W2243" s="46" t="inlineStr">
        <is>
          <t>1</t>
        </is>
      </c>
      <c r="X2243" s="60" t="n"/>
      <c r="Y2243" s="60" t="n"/>
      <c r="Z2243" s="46" t="inlineStr">
        <is>
          <t>no</t>
        </is>
      </c>
      <c r="AA2243" s="54" t="inlineStr">
        <is>
          <t>全部6帧（t=0.0s–5.2s）显示Canon G2000控制面板且绿色电源指示灯常亮，打印机产品出现；但画面主题为Error 5B00重置教程，未专门演示'就绪状态'控制面板的完整显示内容（如各指示灯/图标含义），仅能 incidental 看到电源灯亮。</t>
        </is>
      </c>
      <c r="AB2243" s="54" t="inlineStr">
        <is>
          <t>AI=2→R1=1：仅能看到绿色电源灯亮起这一单一就绪信号，场景主体是错误重置教程而非解释就绪时控制面板显示什么，不足以构成部分回答。</t>
        </is>
      </c>
      <c r="AC2243" s="46" t="inlineStr">
        <is>
          <t>completed</t>
        </is>
      </c>
      <c r="AD2243" s="46" t="inlineStr">
        <is>
          <t>2026-07-28T02:12:44+08:00</t>
        </is>
      </c>
      <c r="AE2243" s="47">
        <f>IF(AC2243&lt;&gt;"completed","",IF(W2243=O2243,"no","yes"))</f>
        <v/>
      </c>
      <c r="AF2243" s="47">
        <f>IF(AC2243&lt;&gt;"completed","",IF(AND(X2243=P2243,Y2243=Q2243),"no","yes"))</f>
        <v/>
      </c>
      <c r="AG2243" s="47">
        <f>IF(AC2243&lt;&gt;"completed","待复核",IF(OR(W2243="",Z2243="",AA2243="",AD2243=""),"缺少必填项",IF(AND(OR(AE2243="yes",AF2243="yes"),AB2243=""),"修正原因缺失",IF(OR(W2243=0,W2243=1),IF(AND(X2243="",Y2243=""),"通过","0/1级时间应留空"),IF(AND(OR(W2243=2,W2243=3),X2243&lt;&gt;"",Y2243&lt;&gt;"",X2243&gt;=I2243,Y2243&lt;=J2243,Y2243&gt;X2243),"通过","2/3级时间无效")))))</f>
        <v/>
      </c>
    </row>
    <row r="2244">
      <c r="A2244" s="45" t="inlineStr">
        <is>
          <t>VQ-055</t>
        </is>
      </c>
      <c r="B2244" s="52" t="inlineStr">
        <is>
          <t>打印机已就绪时控制面板显示什么？</t>
        </is>
      </c>
      <c r="C2244" s="45" t="inlineStr">
        <is>
          <t>zh-CN</t>
        </is>
      </c>
      <c r="D2244" s="45" t="inlineStr">
        <is>
          <t>Printer</t>
        </is>
      </c>
      <c r="E2244" s="45" t="inlineStr">
        <is>
          <t>state</t>
        </is>
      </c>
      <c r="F2244" s="45" t="inlineStr">
        <is>
          <t>development</t>
        </is>
      </c>
      <c r="G2244" s="45" t="inlineStr">
        <is>
          <t>printer-017-scene-0001</t>
        </is>
      </c>
      <c r="H2244" s="45" t="inlineStr">
        <is>
          <t>printer-017</t>
        </is>
      </c>
      <c r="I2244" s="59" t="inlineStr">
        <is>
          <t>0.0</t>
        </is>
      </c>
      <c r="J2244" s="59" t="inlineStr">
        <is>
          <t>5.0</t>
        </is>
      </c>
      <c r="K2244" s="45" t="inlineStr">
        <is>
          <t>items/printer-017-scene-0001/clip.mp4</t>
        </is>
      </c>
      <c r="L2244" s="45" t="inlineStr">
        <is>
          <t>items/printer-017-scene-0001/thumbnail.jpg</t>
        </is>
      </c>
      <c r="M2244" s="52" t="inlineStr">
        <is>
          <t>OCR: Atdoorstep nllno 5 orv|oo0 How Fix a Paper Jam in to Your Printer: A Step-by- Step Guide Don't let a paper jam derail your productivity. This guide provides a clear, step-by-step approach to resolve common printer paper jams quickly and efficiently, ensuring your printer is back up and running in no time.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VLM: Visual summary: A man in a plaid shirt is leaning over a printer, looking intently at its output tray. The image is overlaid with text promoting a guide on fixing paper jams.
视觉摘要: 一名穿着格子衬衫的男子正俯身查看打印机的出纸托盘，图像上叠加了关于如何解决纸张卡纸问题的指南文字。
Visible product: Printer
Visible components: man; plaid shirt; printer; output tray; text overlay; logo
Visible actions: leaning over; looking at printer</t>
        </is>
      </c>
      <c r="N2244" s="45" t="inlineStr">
        <is>
          <t>4</t>
        </is>
      </c>
      <c r="O2244" s="45" t="inlineStr">
        <is>
          <t>0</t>
        </is>
      </c>
      <c r="P2244" s="59" t="str"/>
      <c r="Q2244" s="59" t="str"/>
      <c r="R2244" s="52" t="inlineStr">
        <is>
          <t>The scene shows a man inspecting the printer's output tray, with no visible display or indication of what the control panel shows when the printer is ready.</t>
        </is>
      </c>
      <c r="S2244" s="52" t="inlineStr">
        <is>
          <t>VLM</t>
        </is>
      </c>
      <c r="T2244" s="52" t="inlineStr">
        <is>
          <t>low</t>
        </is>
      </c>
      <c r="U2244" s="52" t="inlineStr">
        <is>
          <t>No evidence of the printer's control panel or its displayed state is present.</t>
        </is>
      </c>
      <c r="V2244" s="45" t="inlineStr">
        <is>
          <t>R1</t>
        </is>
      </c>
      <c r="W2244" s="46" t="inlineStr">
        <is>
          <t>0</t>
        </is>
      </c>
      <c r="X2244" s="60" t="n"/>
      <c r="Y2244" s="60" t="n"/>
      <c r="Z2244" s="46" t="inlineStr">
        <is>
          <t>no</t>
        </is>
      </c>
      <c r="AA2244" s="54" t="inlineStr">
        <is>
          <t>6帧无控制面板可读显示，无就绪状态内容。</t>
        </is>
      </c>
      <c r="AB2244" s="54" t="n"/>
      <c r="AC2244" s="46" t="inlineStr">
        <is>
          <t>completed</t>
        </is>
      </c>
      <c r="AD2244" s="46" t="inlineStr">
        <is>
          <t>2026-07-28T02:12:44+08:00</t>
        </is>
      </c>
      <c r="AE2244" s="47">
        <f>IF(AC2244&lt;&gt;"completed","",IF(W2244=O2244,"no","yes"))</f>
        <v/>
      </c>
      <c r="AF2244" s="47">
        <f>IF(AC2244&lt;&gt;"completed","",IF(AND(X2244=P2244,Y2244=Q2244),"no","yes"))</f>
        <v/>
      </c>
      <c r="AG2244" s="47">
        <f>IF(AC2244&lt;&gt;"completed","待复核",IF(OR(W2244="",Z2244="",AA2244="",AD2244=""),"缺少必填项",IF(AND(OR(AE2244="yes",AF2244="yes"),AB2244=""),"修正原因缺失",IF(OR(W2244=0,W2244=1),IF(AND(X2244="",Y2244=""),"通过","0/1级时间应留空"),IF(AND(OR(W2244=2,W2244=3),X2244&lt;&gt;"",Y2244&lt;&gt;"",X2244&gt;=I2244,Y2244&lt;=J2244,Y2244&gt;X2244),"通过","2/3级时间无效")))))</f>
        <v/>
      </c>
    </row>
    <row r="2245">
      <c r="A2245" s="45" t="inlineStr">
        <is>
          <t>VQ-055</t>
        </is>
      </c>
      <c r="B2245" s="52" t="inlineStr">
        <is>
          <t>打印机已就绪时控制面板显示什么？</t>
        </is>
      </c>
      <c r="C2245" s="45" t="inlineStr">
        <is>
          <t>zh-CN</t>
        </is>
      </c>
      <c r="D2245" s="45" t="inlineStr">
        <is>
          <t>Printer</t>
        </is>
      </c>
      <c r="E2245" s="45" t="inlineStr">
        <is>
          <t>state</t>
        </is>
      </c>
      <c r="F2245" s="45" t="inlineStr">
        <is>
          <t>development</t>
        </is>
      </c>
      <c r="G2245" s="45" t="inlineStr">
        <is>
          <t>printer-033-scene-0003</t>
        </is>
      </c>
      <c r="H2245" s="45" t="inlineStr">
        <is>
          <t>printer-033</t>
        </is>
      </c>
      <c r="I2245" s="59" t="inlineStr">
        <is>
          <t>97.633</t>
        </is>
      </c>
      <c r="J2245" s="59" t="inlineStr">
        <is>
          <t>99.983</t>
        </is>
      </c>
      <c r="K2245" s="45" t="inlineStr">
        <is>
          <t>items/printer-033-scene-0003/clip.mp4</t>
        </is>
      </c>
      <c r="L2245" s="45" t="inlineStr">
        <is>
          <t>items/printer-033-scene-0003/thumbnail.jpg</t>
        </is>
      </c>
      <c r="M2245" s="52" t="inlineStr">
        <is>
          <t>ASR: ट्रेड कर लेते पैपर ट्रेड को तो मैं पैपर ट्रेड को डिस्मेंडल कर लिया और जो इसका जो सारा पार्ट से वह
VLM: Visual summary: A black printer is shown on a surface, with a control panel and paper tray visible.
视觉摘要: 一台黑色打印机放置在表面上，控制面板和纸盒可见。
Visible product: Printer
Visible components: control panel; paper tray; power indicator light; buttons
Visual uncertainty: The exact model or brand of the printer is not visible. The surrounding environment is partially obscured.</t>
        </is>
      </c>
      <c r="N2245" s="45" t="inlineStr">
        <is>
          <t>5</t>
        </is>
      </c>
      <c r="O2245" s="45" t="inlineStr">
        <is>
          <t>0</t>
        </is>
      </c>
      <c r="P2245" s="59" t="str"/>
      <c r="Q2245" s="59" t="str"/>
      <c r="R2245" s="52" t="inlineStr">
        <is>
          <t>Visual evidence shows a printer with a control panel, but no text or state indication (e.g., 'Ready') is visible on the panel.</t>
        </is>
      </c>
      <c r="S2245" s="52" t="inlineStr">
        <is>
          <t>VLM</t>
        </is>
      </c>
      <c r="T2245" s="52" t="inlineStr">
        <is>
          <t>low</t>
        </is>
      </c>
      <c r="U2245" s="52" t="inlineStr">
        <is>
          <t>No visible text or state indicator on the control panel is provided in the visual evidence.</t>
        </is>
      </c>
      <c r="V2245" s="45" t="inlineStr">
        <is>
          <t>R1</t>
        </is>
      </c>
      <c r="W2245" s="46" t="inlineStr">
        <is>
          <t>1</t>
        </is>
      </c>
      <c r="X2245" s="60" t="n"/>
      <c r="Y2245" s="60" t="n"/>
      <c r="Z2245" s="46" t="inlineStr">
        <is>
          <t>no</t>
        </is>
      </c>
      <c r="AA2245" s="54" t="inlineStr">
        <is>
          <t>t=98.6s等帧可见控制面板，但面板显示内容不可读，无“就绪”等明确状态信息。</t>
        </is>
      </c>
      <c r="AB2245" s="54" t="inlineStr">
        <is>
          <t>AI=0→R1=1：控制面板可见但无明确可读的就绪显示，产品出现但未回答。</t>
        </is>
      </c>
      <c r="AC2245" s="46" t="inlineStr">
        <is>
          <t>completed</t>
        </is>
      </c>
      <c r="AD2245" s="46" t="inlineStr">
        <is>
          <t>2026-07-28T02:12:44+08:00</t>
        </is>
      </c>
      <c r="AE2245" s="47">
        <f>IF(AC2245&lt;&gt;"completed","",IF(W2245=O2245,"no","yes"))</f>
        <v/>
      </c>
      <c r="AF2245" s="47">
        <f>IF(AC2245&lt;&gt;"completed","",IF(AND(X2245=P2245,Y2245=Q2245),"no","yes"))</f>
        <v/>
      </c>
      <c r="AG2245" s="47">
        <f>IF(AC2245&lt;&gt;"completed","待复核",IF(OR(W2245="",Z2245="",AA2245="",AD2245=""),"缺少必填项",IF(AND(OR(AE2245="yes",AF2245="yes"),AB2245=""),"修正原因缺失",IF(OR(W2245=0,W2245=1),IF(AND(X2245="",Y2245=""),"通过","0/1级时间应留空"),IF(AND(OR(W2245=2,W2245=3),X2245&lt;&gt;"",Y2245&lt;&gt;"",X2245&gt;=I2245,Y2245&lt;=J2245,Y2245&gt;X2245),"通过","2/3级时间无效")))))</f>
        <v/>
      </c>
    </row>
    <row r="2246">
      <c r="A2246" s="45" t="inlineStr">
        <is>
          <t>VQ-055</t>
        </is>
      </c>
      <c r="B2246" s="52" t="inlineStr">
        <is>
          <t>打印机已就绪时控制面板显示什么？</t>
        </is>
      </c>
      <c r="C2246" s="45" t="inlineStr">
        <is>
          <t>zh-CN</t>
        </is>
      </c>
      <c r="D2246" s="45" t="inlineStr">
        <is>
          <t>Printer</t>
        </is>
      </c>
      <c r="E2246" s="45" t="inlineStr">
        <is>
          <t>state</t>
        </is>
      </c>
      <c r="F2246" s="45" t="inlineStr">
        <is>
          <t>development</t>
        </is>
      </c>
      <c r="G2246" s="45" t="inlineStr">
        <is>
          <t>printer-006-scene-0003</t>
        </is>
      </c>
      <c r="H2246" s="45" t="inlineStr">
        <is>
          <t>printer-006</t>
        </is>
      </c>
      <c r="I2246" s="59" t="inlineStr">
        <is>
          <t>14.262</t>
        </is>
      </c>
      <c r="J2246" s="59" t="inlineStr">
        <is>
          <t>19.066</t>
        </is>
      </c>
      <c r="K2246" s="45" t="inlineStr">
        <is>
          <t>items/printer-006-scene-0003/clip.mp4</t>
        </is>
      </c>
      <c r="L2246" s="45" t="inlineStr">
        <is>
          <t>items/printer-006-scene-0003/thumbnail.jpg</t>
        </is>
      </c>
      <c r="M2246" s="52" t="inlineStr">
        <is>
          <t>ASR: Quando você tenta imprimir um arquivo do seu computador, o LED indicador do cartucho fica piscando e a impressora não imprime. E aparece a mensagem de erro, cartucho danificado ou ausente, nós vamos fazer o seguinte, retirar o cartucho da impressora.
OCR: dd
VLM: Visual summary: A close-up of a black printer's control panel with a finger pressing a button.
视觉摘要: 一台黑色打印机控制面板的特写，手指正在按压一个按钮。
Visible product: Printer
Visible components: control panel; button with paper icon; button with color icon; button with red X icon; finger
Visible actions: finger pressing a button
Visible states: button being pressed</t>
        </is>
      </c>
      <c r="N2246" s="45" t="inlineStr">
        <is>
          <t>6</t>
        </is>
      </c>
      <c r="O2246" s="45" t="inlineStr">
        <is>
          <t>0</t>
        </is>
      </c>
      <c r="P2246" s="59" t="str"/>
      <c r="Q2246" s="59" t="str"/>
      <c r="R2246" s="52" t="inlineStr">
        <is>
          <t>The scene shows a finger pressing a button on a printer's control panel, but does not show or describe what the display shows when the printer is ready. The ASR discusses error messages and cartridge issues, not the ready state. OCR shows only 'dd', which is not informative. No evidence of printer-ready state or display content is present.</t>
        </is>
      </c>
      <c r="S2246" s="52" t="inlineStr">
        <is>
          <t>VLM|ASR|OCR</t>
        </is>
      </c>
      <c r="T2246" s="52" t="inlineStr">
        <is>
          <t>low</t>
        </is>
      </c>
      <c r="U2246" s="52" t="inlineStr">
        <is>
          <t>No evidence of printer-ready state or display content is present in the frozen evidence.</t>
        </is>
      </c>
      <c r="V2246" s="45" t="inlineStr">
        <is>
          <t>R1</t>
        </is>
      </c>
      <c r="W2246" s="46" t="inlineStr">
        <is>
          <t>1</t>
        </is>
      </c>
      <c r="X2246" s="60" t="n"/>
      <c r="Y2246" s="60" t="n"/>
      <c r="Z2246" s="46" t="inlineStr">
        <is>
          <t>no</t>
        </is>
      </c>
      <c r="AA2246" s="54" t="inlineStr">
        <is>
          <t>6帧显示打印机控制面板及手指按键，面板上有图标，但未明确展示就绪状态的具体显示内容。</t>
        </is>
      </c>
      <c r="AB2246" s="54" t="inlineStr">
        <is>
          <t>AI=0→R1=1：画面确实出现了打印机控制面板，虽未明确展示就绪状态，但产品与查询直接相关。</t>
        </is>
      </c>
      <c r="AC2246" s="46" t="inlineStr">
        <is>
          <t>completed</t>
        </is>
      </c>
      <c r="AD2246" s="46" t="inlineStr">
        <is>
          <t>2026-07-28T02:12:44+08:00</t>
        </is>
      </c>
      <c r="AE2246" s="47">
        <f>IF(AC2246&lt;&gt;"completed","",IF(W2246=O2246,"no","yes"))</f>
        <v/>
      </c>
      <c r="AF2246" s="47">
        <f>IF(AC2246&lt;&gt;"completed","",IF(AND(X2246=P2246,Y2246=Q2246),"no","yes"))</f>
        <v/>
      </c>
      <c r="AG2246" s="47">
        <f>IF(AC2246&lt;&gt;"completed","待复核",IF(OR(W2246="",Z2246="",AA2246="",AD2246=""),"缺少必填项",IF(AND(OR(AE2246="yes",AF2246="yes"),AB2246=""),"修正原因缺失",IF(OR(W2246=0,W2246=1),IF(AND(X2246="",Y2246=""),"通过","0/1级时间应留空"),IF(AND(OR(W2246=2,W2246=3),X2246&lt;&gt;"",Y2246&lt;&gt;"",X2246&gt;=I2246,Y2246&lt;=J2246,Y2246&gt;X2246),"通过","2/3级时间无效")))))</f>
        <v/>
      </c>
    </row>
    <row r="2247">
      <c r="A2247" s="45" t="inlineStr">
        <is>
          <t>VQ-055</t>
        </is>
      </c>
      <c r="B2247" s="52" t="inlineStr">
        <is>
          <t>打印机已就绪时控制面板显示什么？</t>
        </is>
      </c>
      <c r="C2247" s="45" t="inlineStr">
        <is>
          <t>zh-CN</t>
        </is>
      </c>
      <c r="D2247" s="45" t="inlineStr">
        <is>
          <t>Printer</t>
        </is>
      </c>
      <c r="E2247" s="45" t="inlineStr">
        <is>
          <t>state</t>
        </is>
      </c>
      <c r="F2247" s="45" t="inlineStr">
        <is>
          <t>development</t>
        </is>
      </c>
      <c r="G2247" s="45" t="inlineStr">
        <is>
          <t>printer-001-scene-0001</t>
        </is>
      </c>
      <c r="H2247" s="45" t="inlineStr">
        <is>
          <t>printer-001</t>
        </is>
      </c>
      <c r="I2247" s="59" t="inlineStr">
        <is>
          <t>0.0</t>
        </is>
      </c>
      <c r="J2247" s="59" t="inlineStr">
        <is>
          <t>33.81</t>
        </is>
      </c>
      <c r="K2247" s="45" t="inlineStr">
        <is>
          <t>items/printer-001-scene-0001/clip.mp4</t>
        </is>
      </c>
      <c r="L2247" s="45" t="inlineStr">
        <is>
          <t>items/printer-001-scene-0001/thumbnail.jpg</t>
        </is>
      </c>
      <c r="M2247" s="52" t="inlineStr">
        <is>
          <t>VLM: Visual summary: A close-up view of a printer in operation, showing paper moving through the machine and a printed image emerging.
视觉摘要: 打印机正在运行，纸张在机器内移动，打印好的图像正在输出。
Visible product: Printer
Visible components: printer mechanism; paper; printed image
Visible actions: paper moving through printer; image being printed
Visible states: printer in operation; paper being fed; image emerging
Visual uncertainty: The specific brand or model of the printer is not visible. The exact nature of the printed image is unclear due to low resolution.</t>
        </is>
      </c>
      <c r="N2247" s="45" t="inlineStr">
        <is>
          <t>7</t>
        </is>
      </c>
      <c r="O2247" s="45" t="inlineStr">
        <is>
          <t>0</t>
        </is>
      </c>
      <c r="P2247" s="59" t="str"/>
      <c r="Q2247" s="59" t="str"/>
      <c r="R2247" s="52" t="inlineStr">
        <is>
          <t>场景仅显示打印机正在运行，纸张移动和图像输出，未显示控制面板或其显示内容。</t>
        </is>
      </c>
      <c r="S2247" s="52" t="inlineStr">
        <is>
          <t>VLM</t>
        </is>
      </c>
      <c r="T2247" s="52" t="inlineStr">
        <is>
          <t>low</t>
        </is>
      </c>
      <c r="U2247" s="52" t="inlineStr">
        <is>
          <t>无控制面板显示内容的视觉证据。</t>
        </is>
      </c>
      <c r="V2247" s="45" t="inlineStr">
        <is>
          <t>R1</t>
        </is>
      </c>
      <c r="W2247" s="46" t="inlineStr">
        <is>
          <t>0</t>
        </is>
      </c>
      <c r="X2247" s="60" t="n"/>
      <c r="Y2247" s="60" t="n"/>
      <c r="Z2247" s="46" t="inlineStr">
        <is>
          <t>no</t>
        </is>
      </c>
      <c r="AA2247" s="54" t="inlineStr">
        <is>
          <t>全帧为打印机内部机械特写，控制面板完全不可见。</t>
        </is>
      </c>
      <c r="AB2247" s="54" t="n"/>
      <c r="AC2247" s="46" t="inlineStr">
        <is>
          <t>completed</t>
        </is>
      </c>
      <c r="AD2247" s="46" t="inlineStr">
        <is>
          <t>2026-07-28T01:18:39+08:00</t>
        </is>
      </c>
      <c r="AE2247" s="47">
        <f>IF(AC2247&lt;&gt;"completed","",IF(W2247=O2247,"no","yes"))</f>
        <v/>
      </c>
      <c r="AF2247" s="47">
        <f>IF(AC2247&lt;&gt;"completed","",IF(AND(X2247=P2247,Y2247=Q2247),"no","yes"))</f>
        <v/>
      </c>
      <c r="AG2247" s="47">
        <f>IF(AC2247&lt;&gt;"completed","待复核",IF(OR(W2247="",Z2247="",AA2247="",AD2247=""),"缺少必填项",IF(AND(OR(AE2247="yes",AF2247="yes"),AB2247=""),"修正原因缺失",IF(OR(W2247=0,W2247=1),IF(AND(X2247="",Y2247=""),"通过","0/1级时间应留空"),IF(AND(OR(W2247=2,W2247=3),X2247&lt;&gt;"",Y2247&lt;&gt;"",X2247&gt;=I2247,Y2247&lt;=J2247,Y2247&gt;X2247),"通过","2/3级时间无效")))))</f>
        <v/>
      </c>
    </row>
    <row r="2248">
      <c r="A2248" s="45" t="inlineStr">
        <is>
          <t>VQ-055</t>
        </is>
      </c>
      <c r="B2248" s="52" t="inlineStr">
        <is>
          <t>打印机已就绪时控制面板显示什么？</t>
        </is>
      </c>
      <c r="C2248" s="45" t="inlineStr">
        <is>
          <t>zh-CN</t>
        </is>
      </c>
      <c r="D2248" s="45" t="inlineStr">
        <is>
          <t>Printer</t>
        </is>
      </c>
      <c r="E2248" s="45" t="inlineStr">
        <is>
          <t>state</t>
        </is>
      </c>
      <c r="F2248" s="45" t="inlineStr">
        <is>
          <t>development</t>
        </is>
      </c>
      <c r="G2248" s="45" t="inlineStr">
        <is>
          <t>printer-030-scene-0012</t>
        </is>
      </c>
      <c r="H2248" s="45" t="inlineStr">
        <is>
          <t>printer-030</t>
        </is>
      </c>
      <c r="I2248" s="59" t="inlineStr">
        <is>
          <t>238.005</t>
        </is>
      </c>
      <c r="J2248" s="59" t="inlineStr">
        <is>
          <t>247.814</t>
        </is>
      </c>
      <c r="K2248" s="45" t="inlineStr">
        <is>
          <t>items/printer-030-scene-0012/clip.mp4</t>
        </is>
      </c>
      <c r="L2248" s="45" t="inlineStr">
        <is>
          <t>items/printer-030-scene-0012/thumbnail.jpg</t>
        </is>
      </c>
      <c r="M2248" s="52" t="inlineStr">
        <is>
          <t>ASR: skan होना start हो चुका है। देखिये एक printer से भी लाइट blink करना start कर दिया power power oil light blink करने का मतलब यह है कि printer में कोई न कोई काम हो रहा है देखें
OCR: SMG anon
VLM: Visual summary: A black Canon printer is on a desk, with a sheet of paper emerging from its output tray. To the left, there is a computer monitor and a red pen holder. In the background, there is a window with a plant visible.
视觉摘要: 一台黑色佳能打印机放在桌子上，纸张从出纸口输出。左侧有一台电脑显示器和一个红色笔筒。背景中有一扇窗户，可以看到植物。
Visible product: Canon
Visible components: printer; output tray; paper; computer monitor; pen holder; window; plant
Visible states: paper emerging from printer; printer powered on</t>
        </is>
      </c>
      <c r="N2248" s="45" t="inlineStr">
        <is>
          <t>8</t>
        </is>
      </c>
      <c r="O2248" s="45" t="inlineStr">
        <is>
          <t>2</t>
        </is>
      </c>
      <c r="P2248" s="59" t="inlineStr">
        <is>
          <t>238.005</t>
        </is>
      </c>
      <c r="Q2248" s="59" t="inlineStr">
        <is>
          <t>247.814</t>
        </is>
      </c>
      <c r="R2248" s="52" t="inlineStr">
        <is>
          <t>打印机正在出纸，表明其处于工作状态；ASR提到电源灯闪烁表示打印机正在处理任务，间接说明打印机已就绪但正在执行任务，非静止就绪状态。</t>
        </is>
      </c>
      <c r="S2248" s="52" t="inlineStr">
        <is>
          <t>VLM|ASR</t>
        </is>
      </c>
      <c r="T2248" s="52" t="inlineStr">
        <is>
          <t>low</t>
        </is>
      </c>
      <c r="U2248" s="52" t="inlineStr">
        <is>
          <t>无</t>
        </is>
      </c>
      <c r="V2248" s="45" t="inlineStr">
        <is>
          <t>R1</t>
        </is>
      </c>
      <c r="W2248" s="46" t="inlineStr">
        <is>
          <t>1</t>
        </is>
      </c>
      <c r="X2248" s="60" t="n"/>
      <c r="Y2248" s="60" t="n"/>
      <c r="Z2248" s="46" t="inlineStr">
        <is>
          <t>no</t>
        </is>
      </c>
      <c r="AA2248" s="54" t="inlineStr">
        <is>
          <t>全部6帧（t=238.0–247.8s）显示Canon打印机处于通电工作状态并正在出纸，但这是'工作中'状态而非静止'就绪'状态，控制面板细节不清晰可辨。</t>
        </is>
      </c>
      <c r="AB2248" s="54" t="inlineStr">
        <is>
          <t>AI=2→R1=1：画面显示打印机正在出纸（工作中），并非静止就绪状态，且控制面板无法清晰辨认就绪时的具体显示。</t>
        </is>
      </c>
      <c r="AC2248" s="46" t="inlineStr">
        <is>
          <t>completed</t>
        </is>
      </c>
      <c r="AD2248" s="46" t="inlineStr">
        <is>
          <t>2026-07-28T02:12:44+08:00</t>
        </is>
      </c>
      <c r="AE2248" s="47">
        <f>IF(AC2248&lt;&gt;"completed","",IF(W2248=O2248,"no","yes"))</f>
        <v/>
      </c>
      <c r="AF2248" s="47">
        <f>IF(AC2248&lt;&gt;"completed","",IF(AND(X2248=P2248,Y2248=Q2248),"no","yes"))</f>
        <v/>
      </c>
      <c r="AG2248" s="47">
        <f>IF(AC2248&lt;&gt;"completed","待复核",IF(OR(W2248="",Z2248="",AA2248="",AD2248=""),"缺少必填项",IF(AND(OR(AE2248="yes",AF2248="yes"),AB2248=""),"修正原因缺失",IF(OR(W2248=0,W2248=1),IF(AND(X2248="",Y2248=""),"通过","0/1级时间应留空"),IF(AND(OR(W2248=2,W2248=3),X2248&lt;&gt;"",Y2248&lt;&gt;"",X2248&gt;=I2248,Y2248&lt;=J2248,Y2248&gt;X2248),"通过","2/3级时间无效")))))</f>
        <v/>
      </c>
    </row>
    <row r="2249">
      <c r="A2249" s="45" t="inlineStr">
        <is>
          <t>VQ-055</t>
        </is>
      </c>
      <c r="B2249" s="52" t="inlineStr">
        <is>
          <t>打印机已就绪时控制面板显示什么？</t>
        </is>
      </c>
      <c r="C2249" s="45" t="inlineStr">
        <is>
          <t>zh-CN</t>
        </is>
      </c>
      <c r="D2249" s="45" t="inlineStr">
        <is>
          <t>Printer</t>
        </is>
      </c>
      <c r="E2249" s="45" t="inlineStr">
        <is>
          <t>state</t>
        </is>
      </c>
      <c r="F2249" s="45" t="inlineStr">
        <is>
          <t>development</t>
        </is>
      </c>
      <c r="G2249" s="45" t="inlineStr">
        <is>
          <t>printer-031-scene-0005</t>
        </is>
      </c>
      <c r="H2249" s="45" t="inlineStr">
        <is>
          <t>printer-031</t>
        </is>
      </c>
      <c r="I2249" s="59" t="inlineStr">
        <is>
          <t>287.033</t>
        </is>
      </c>
      <c r="J2249" s="59" t="inlineStr">
        <is>
          <t>300.58</t>
        </is>
      </c>
      <c r="K2249" s="45" t="inlineStr">
        <is>
          <t>items/printer-031-scene-0005/clip.mp4</t>
        </is>
      </c>
      <c r="L2249" s="45" t="inlineStr">
        <is>
          <t>items/printer-031-scene-0005/thumbnail.jpg</t>
        </is>
      </c>
      <c r="M2249" s="52" t="inlineStr">
        <is>
          <t>ASR: करने को दोस्ते हैं पर आप लोग देख सकते हैं जो पिक्चर जो डक्योर्मेंट Beingabilite दिखें तो आप लोग लाइक कीजिए कमेंट करके बताना वीडियो का कैसे लगा दोस्तों मेरे चैनल पर जो भी नहीं है चैनल को जरूर सब्सक्राइब करें इसी तरह का हेल्पुल वीडियो देखने के लिए थैंक यू फॉर फूल वाचिंग
OCR: TP Mankge 2023-05 22 Home Shure View Pclure Tools Photos 001.pg Sear0h2023-45-22 #Quick See all photos + Add to Q t4 Deskte Down Press Ctri and use the scroll wheel to zoom. Go to settings to change what the scroll wheel does. Go to Setting Docun V Pictur Yt sanat Mus Video Oneler This PC Tech Suppor →SHAREm+ SUBSCRIBE Tech Support SHARE SUBSCRIBED
VLM: Visual summary: A computer monitor displays a Windows file explorer window with an image file open, followed by a view of the desktop with a context menu open, and finally a wider shot of the monitor on a desk with a printer visible to the left.
视觉摘要: 电脑显示器显示了文件资源管理器窗口中打开的图片文件，接着是桌面并打开上下文菜单，最后是显示器在桌面上的广角视图，左侧可见一台打印机。
Visible product: Printer
Visible components: computer monitor; Windows desktop; file explorer window; image file; context menu; printer; desk; taskbar; YouTube subscription bar
Visible actions: viewing an image file; right-clicking on the desktop
Visible states: image file open in viewer; context menu displayed; printer positioned on desk
Visual uncertainty: The specific model or brand of the printer is not clearly visible. The exact content of the image file is not fully legible beyond the text 'Yt sanat'.</t>
        </is>
      </c>
      <c r="N2249" s="45" t="inlineStr">
        <is>
          <t>9</t>
        </is>
      </c>
      <c r="O2249" s="45" t="inlineStr">
        <is>
          <t>0</t>
        </is>
      </c>
      <c r="P2249" s="59" t="str"/>
      <c r="Q2249" s="59" t="str"/>
      <c r="R2249" s="52" t="inlineStr">
        <is>
          <t>场景中未显示打印机控制面板或其状态指示，仅可见打印机在桌面上，未展示其控制面板显示内容。</t>
        </is>
      </c>
      <c r="S2249" s="52" t="inlineStr">
        <is>
          <t>VLM</t>
        </is>
      </c>
      <c r="T2249" s="52" t="inlineStr">
        <is>
          <t>low</t>
        </is>
      </c>
      <c r="U2249" s="52" t="inlineStr">
        <is>
          <t>无证据显示打印机控制面板或其状态信息。</t>
        </is>
      </c>
      <c r="V2249" s="45" t="inlineStr">
        <is>
          <t>R1</t>
        </is>
      </c>
      <c r="W2249" s="46" t="inlineStr">
        <is>
          <t>0</t>
        </is>
      </c>
      <c r="X2249" s="60" t="n"/>
      <c r="Y2249" s="60" t="n"/>
      <c r="Z2249" s="46" t="inlineStr">
        <is>
          <t>no</t>
        </is>
      </c>
      <c r="AA2249" s="54" t="inlineStr">
        <is>
          <t>全部6帧（t=287.0s–300.6s）为电脑屏幕桌面交互内容，无打印机控制面板或其状态显示。</t>
        </is>
      </c>
      <c r="AB2249" s="54" t="n"/>
      <c r="AC2249" s="46" t="inlineStr">
        <is>
          <t>completed</t>
        </is>
      </c>
      <c r="AD2249" s="46" t="inlineStr">
        <is>
          <t>2026-07-28T02:12:44+08:00</t>
        </is>
      </c>
      <c r="AE2249" s="47">
        <f>IF(AC2249&lt;&gt;"completed","",IF(W2249=O2249,"no","yes"))</f>
        <v/>
      </c>
      <c r="AF2249" s="47">
        <f>IF(AC2249&lt;&gt;"completed","",IF(AND(X2249=P2249,Y2249=Q2249),"no","yes"))</f>
        <v/>
      </c>
      <c r="AG2249" s="47">
        <f>IF(AC2249&lt;&gt;"completed","待复核",IF(OR(W2249="",Z2249="",AA2249="",AD2249=""),"缺少必填项",IF(AND(OR(AE2249="yes",AF2249="yes"),AB2249=""),"修正原因缺失",IF(OR(W2249=0,W2249=1),IF(AND(X2249="",Y2249=""),"通过","0/1级时间应留空"),IF(AND(OR(W2249=2,W2249=3),X2249&lt;&gt;"",Y2249&lt;&gt;"",X2249&gt;=I2249,Y2249&lt;=J2249,Y2249&gt;X2249),"通过","2/3级时间无效")))))</f>
        <v/>
      </c>
    </row>
    <row r="2250">
      <c r="A2250" s="45" t="inlineStr">
        <is>
          <t>VQ-055</t>
        </is>
      </c>
      <c r="B2250" s="52" t="inlineStr">
        <is>
          <t>打印机已就绪时控制面板显示什么？</t>
        </is>
      </c>
      <c r="C2250" s="45" t="inlineStr">
        <is>
          <t>zh-CN</t>
        </is>
      </c>
      <c r="D2250" s="45" t="inlineStr">
        <is>
          <t>Printer</t>
        </is>
      </c>
      <c r="E2250" s="45" t="inlineStr">
        <is>
          <t>state</t>
        </is>
      </c>
      <c r="F2250" s="45" t="inlineStr">
        <is>
          <t>development</t>
        </is>
      </c>
      <c r="G2250" s="45" t="inlineStr">
        <is>
          <t>printer-014-scene-0021</t>
        </is>
      </c>
      <c r="H2250" s="45" t="inlineStr">
        <is>
          <t>printer-014</t>
        </is>
      </c>
      <c r="I2250" s="59" t="inlineStr">
        <is>
          <t>1150.233</t>
        </is>
      </c>
      <c r="J2250" s="59" t="inlineStr">
        <is>
          <t>1218.7</t>
        </is>
      </c>
      <c r="K2250" s="45" t="inlineStr">
        <is>
          <t>items/printer-014-scene-0021/clip.mp4</t>
        </is>
      </c>
      <c r="L2250" s="45" t="inlineStr">
        <is>
          <t>items/printer-014-scene-0021/thumbnail.jpg</t>
        </is>
      </c>
      <c r="M2250" s="52" t="inlineStr">
        <is>
          <t>ASR: थोड़ा सा लाइन है लेकिन बाकी जो है ठीक आ रहा है फर्स्ट टाइम में तो मैं कलर का चेक करके देखता हूं कि यहां पर कलर का आप दबाएंगे और कलर प्रिंट कर देंगे यहां से अभी मैं कलर प्रिंट कर रहा हूं तो फ्रेंड गई जो है अभी आपके सामने में पूरा रिंपेड कम कार्टिश को क्लिंग किया एक बैक से और मैंने साथ में जो है ट्यूब को भी क्लिंग किया है ड्यूब पर जो यह आया हुआ था युवी मै� maria मुख्या तो उसके लिए आपको जो है ट्यूब को कैसे यह रिमूव करना है तो इस चैनल को सब्सक्राइब कीजिए और इससे पहले वाले वीडियो जो है उसको देख लीजिए और आपको उसमें पूरी जो जानकारी आपको मिल जाएगी बहुत आसान है ट्यूब को साफ कंसल की निकालना क्योंकि आपका इसलिए रह जाएगा तो वह मिस्मेच करेगा कलर यह मिस्मेच करेगा ठीक है जैसे अब यह कलर आना चाहिए तो बिल्कुल रेड यह एंटरमेंट कर रहा है तो अभी तीए इससे मैंने शुरू किया तो आप दूसरे प्रिंट करेंगे तो आपका बिल्कुल सही प्रिंट आएगा एक रम तीन-चार प्रिंट करने के बाद में कलर भी तीन-चार कर लीजिए प्लेस में तो फ्रेंड से वीडियो अच्छी लगा तो वीडियो को लाइक करें और चैनल को सब्सक्राइब ना नावुला फ्रेंज, ओके फ्रेंज, दनिवाद
OCR: SUBSCRIBE NOW M prepaid V! VI V
VLM: Visual summary: A hand interacts with a black and blue printer, and a printed document with 'VI prepaid' text emerges from the output tray.
视觉摘要: 一只手与一台黑蓝相间的打印机互动，一张印有“VI prepaid”字样的打印纸从出纸口输出。
Visible product: Printer
Visible components: printer; output tray; printed paper; hand; warning label; instruction sticker
Visible actions: hand touching printer; paper being printed and emerging
Visible states: printer in operation; paper printed and exiting
Visible warnings: Do not use with water; Do not use with liquids</t>
        </is>
      </c>
      <c r="N2250" s="45" t="inlineStr">
        <is>
          <t>10</t>
        </is>
      </c>
      <c r="O2250" s="45" t="inlineStr">
        <is>
          <t>0</t>
        </is>
      </c>
      <c r="P2250" s="59" t="str"/>
      <c r="Q2250" s="59" t="str"/>
      <c r="R2250" s="52" t="inlineStr">
        <is>
          <t>The scene shows a printer in operation with paper emerging, but no control panel or its displayed state is visible or described.</t>
        </is>
      </c>
      <c r="S2250" s="52" t="inlineStr">
        <is>
          <t>VLM</t>
        </is>
      </c>
      <c r="T2250" s="52" t="inlineStr">
        <is>
          <t>low</t>
        </is>
      </c>
      <c r="U2250" s="52" t="inlineStr">
        <is>
          <t>No visual or textual evidence of the control panel or its display state is present.</t>
        </is>
      </c>
      <c r="V2250" s="45" t="inlineStr">
        <is>
          <t>R1</t>
        </is>
      </c>
      <c r="W2250" s="46" t="inlineStr">
        <is>
          <t>0</t>
        </is>
      </c>
      <c r="X2250" s="60" t="n"/>
      <c r="Y2250" s="60" t="n"/>
      <c r="Z2250" s="46" t="inlineStr">
        <is>
          <t>no</t>
        </is>
      </c>
      <c r="AA2250" s="54" t="inlineStr">
        <is>
          <t>6帧中控制面板细节不可读，无法判断就绪时的具体显示内容。</t>
        </is>
      </c>
      <c r="AB2250" s="54" t="n"/>
      <c r="AC2250" s="46" t="inlineStr">
        <is>
          <t>completed</t>
        </is>
      </c>
      <c r="AD2250" s="46" t="inlineStr">
        <is>
          <t>2026-07-28T02:12:44+08:00</t>
        </is>
      </c>
      <c r="AE2250" s="47">
        <f>IF(AC2250&lt;&gt;"completed","",IF(W2250=O2250,"no","yes"))</f>
        <v/>
      </c>
      <c r="AF2250" s="47">
        <f>IF(AC2250&lt;&gt;"completed","",IF(AND(X2250=P2250,Y2250=Q2250),"no","yes"))</f>
        <v/>
      </c>
      <c r="AG2250" s="47">
        <f>IF(AC2250&lt;&gt;"completed","待复核",IF(OR(W2250="",Z2250="",AA2250="",AD2250=""),"缺少必填项",IF(AND(OR(AE2250="yes",AF2250="yes"),AB2250=""),"修正原因缺失",IF(OR(W2250=0,W2250=1),IF(AND(X2250="",Y2250=""),"通过","0/1级时间应留空"),IF(AND(OR(W2250=2,W2250=3),X2250&lt;&gt;"",Y2250&lt;&gt;"",X2250&gt;=I2250,Y2250&lt;=J2250,Y2250&gt;X2250),"通过","2/3级时间无效")))))</f>
        <v/>
      </c>
    </row>
    <row r="2251">
      <c r="A2251" s="45" t="inlineStr">
        <is>
          <t>VQ-055</t>
        </is>
      </c>
      <c r="B2251" s="52" t="inlineStr">
        <is>
          <t>打印机已就绪时控制面板显示什么？</t>
        </is>
      </c>
      <c r="C2251" s="45" t="inlineStr">
        <is>
          <t>zh-CN</t>
        </is>
      </c>
      <c r="D2251" s="45" t="inlineStr">
        <is>
          <t>Printer</t>
        </is>
      </c>
      <c r="E2251" s="45" t="inlineStr">
        <is>
          <t>state</t>
        </is>
      </c>
      <c r="F2251" s="45" t="inlineStr">
        <is>
          <t>development</t>
        </is>
      </c>
      <c r="G2251" s="45" t="inlineStr">
        <is>
          <t>printer-033-scene-0002</t>
        </is>
      </c>
      <c r="H2251" s="45" t="inlineStr">
        <is>
          <t>printer-033</t>
        </is>
      </c>
      <c r="I2251" s="59" t="inlineStr">
        <is>
          <t>88.317</t>
        </is>
      </c>
      <c r="J2251" s="59" t="inlineStr">
        <is>
          <t>97.633</t>
        </is>
      </c>
      <c r="K2251" s="45" t="inlineStr">
        <is>
          <t>items/printer-033-scene-0002/clip.mp4</t>
        </is>
      </c>
      <c r="L2251" s="45" t="inlineStr">
        <is>
          <t>items/printer-033-scene-0002/thumbnail.jpg</t>
        </is>
      </c>
      <c r="M2251" s="52" t="inlineStr">
        <is>
          <t>ASR: है और यह इरोर आता है है तो इसको चल सॉल्व करते हैं कि पेलेपिंटर को ऑफ कर लेते हैं और इसको पूरा ट्रेड कर लेते पैपर ट्रेड को तो मैं पैपर ट्रेड को डिस्मेंडल कर लिया और जो इसका जो सारा पार्ट से वह
OCR: G2012 Stop
VLM: Visual summary: A close-up view of a black Canon PIXMA printer with a hand interacting with its control panel.
视觉摘要: 一台黑色佳能PIXMA打印机的特写，一只手正在与其控制面板互动。
Visible product: Canon PIXMA
Visible components: printer; control panel; power button; stop button; black button; color button; display screen; paper tray; hand
Visible actions: hand touching the printer; hand pressing buttons on the control panel
Visible states: printer powered on (indicated by illuminated power light)</t>
        </is>
      </c>
      <c r="N2251" s="45" t="inlineStr">
        <is>
          <t>11</t>
        </is>
      </c>
      <c r="O2251" s="45" t="inlineStr">
        <is>
          <t>2</t>
        </is>
      </c>
      <c r="P2251" s="59" t="inlineStr">
        <is>
          <t>88.317</t>
        </is>
      </c>
      <c r="Q2251" s="59" t="inlineStr">
        <is>
          <t>97.633</t>
        </is>
      </c>
      <c r="R2251" s="52" t="inlineStr">
        <is>
          <t>控制面板显示 'G2012 Stop'，表明打印机处于停止状态，但未显示 '就绪' 状态；可见打印机电源灯亮起，表明设备已通电，但未明确显示就绪状态的文本或指示。</t>
        </is>
      </c>
      <c r="S2251" s="52" t="inlineStr">
        <is>
          <t>VLM|OCR</t>
        </is>
      </c>
      <c r="T2251" s="52" t="inlineStr">
        <is>
          <t>medium</t>
        </is>
      </c>
      <c r="U2251" s="52" t="inlineStr">
        <is>
          <t>未显示打印机就绪时控制面板的具体文字或状态指示，仅显示 'G2012 Stop'，可能为错误或非就绪状态。</t>
        </is>
      </c>
      <c r="V2251" s="45" t="inlineStr">
        <is>
          <t>R1</t>
        </is>
      </c>
      <c r="W2251" s="46" t="inlineStr">
        <is>
          <t>1</t>
        </is>
      </c>
      <c r="X2251" s="60" t="n"/>
      <c r="Y2251" s="60" t="n"/>
      <c r="Z2251" s="46" t="inlineStr">
        <is>
          <t>no</t>
        </is>
      </c>
      <c r="AA2251" s="54" t="inlineStr">
        <is>
          <t>全6帧显示Canon PIXMA控制面板及手部操作（t=88.3s–97.6s），OCR检出'G2012 Stop'表明当前为停止/错误状态而非就绪状态。</t>
        </is>
      </c>
      <c r="AB2251" s="54" t="inlineStr">
        <is>
          <t>AI=2→R1=1：控制面板可见但显示的是Stop错误状态，非就绪状态的显示内容。</t>
        </is>
      </c>
      <c r="AC2251" s="46" t="inlineStr">
        <is>
          <t>completed</t>
        </is>
      </c>
      <c r="AD2251" s="46" t="inlineStr">
        <is>
          <t>2026-07-28T02:12:44+08:00</t>
        </is>
      </c>
      <c r="AE2251" s="47">
        <f>IF(AC2251&lt;&gt;"completed","",IF(W2251=O2251,"no","yes"))</f>
        <v/>
      </c>
      <c r="AF2251" s="47">
        <f>IF(AC2251&lt;&gt;"completed","",IF(AND(X2251=P2251,Y2251=Q2251),"no","yes"))</f>
        <v/>
      </c>
      <c r="AG2251" s="47">
        <f>IF(AC2251&lt;&gt;"completed","待复核",IF(OR(W2251="",Z2251="",AA2251="",AD2251=""),"缺少必填项",IF(AND(OR(AE2251="yes",AF2251="yes"),AB2251=""),"修正原因缺失",IF(OR(W2251=0,W2251=1),IF(AND(X2251="",Y2251=""),"通过","0/1级时间应留空"),IF(AND(OR(W2251=2,W2251=3),X2251&lt;&gt;"",Y2251&lt;&gt;"",X2251&gt;=I2251,Y2251&lt;=J2251,Y2251&gt;X2251),"通过","2/3级时间无效")))))</f>
        <v/>
      </c>
    </row>
    <row r="2252">
      <c r="A2252" s="45" t="inlineStr">
        <is>
          <t>VQ-055</t>
        </is>
      </c>
      <c r="B2252" s="52" t="inlineStr">
        <is>
          <t>打印机已就绪时控制面板显示什么？</t>
        </is>
      </c>
      <c r="C2252" s="45" t="inlineStr">
        <is>
          <t>zh-CN</t>
        </is>
      </c>
      <c r="D2252" s="45" t="inlineStr">
        <is>
          <t>Printer</t>
        </is>
      </c>
      <c r="E2252" s="45" t="inlineStr">
        <is>
          <t>state</t>
        </is>
      </c>
      <c r="F2252" s="45" t="inlineStr">
        <is>
          <t>development</t>
        </is>
      </c>
      <c r="G2252" s="45" t="inlineStr">
        <is>
          <t>printer-024-scene-0002</t>
        </is>
      </c>
      <c r="H2252" s="45" t="inlineStr">
        <is>
          <t>printer-024</t>
        </is>
      </c>
      <c r="I2252" s="59" t="inlineStr">
        <is>
          <t>172.406</t>
        </is>
      </c>
      <c r="J2252" s="59" t="inlineStr">
        <is>
          <t>380.247</t>
        </is>
      </c>
      <c r="K2252" s="45" t="inlineStr">
        <is>
          <t>items/printer-024-scene-0002/clip.mp4</t>
        </is>
      </c>
      <c r="L2252" s="45" t="inlineStr">
        <is>
          <t>items/printer-024-scene-0002/thumbnail.jpg</t>
        </is>
      </c>
      <c r="M2252" s="52" t="inlineStr">
        <is>
          <t>VLM: Visual summary: A disassembled printer is shown on a workbench, with a person wearing gloves holding a small component and a container, and a screwdriver nearby.
视觉摘要: 工作台上放着一台被拆开的打印机，一个人戴着白手套拿着一个小部件和一个容器，旁边有一把螺丝刀。
Visible product: Printer
Visible components: printer; screwdriver; small black plastic component; metal container; gloves; green stool; wooden workbench
Visible actions: person holding a small component; person holding a metal container
Visible states: printer disassembled; gloves worn by person</t>
        </is>
      </c>
      <c r="N2252" s="45" t="inlineStr">
        <is>
          <t>12</t>
        </is>
      </c>
      <c r="O2252" s="45" t="inlineStr">
        <is>
          <t>0</t>
        </is>
      </c>
      <c r="P2252" s="59" t="str"/>
      <c r="Q2252" s="59" t="str"/>
      <c r="R2252" s="52" t="inlineStr">
        <is>
          <t>场景显示打印机被拆解，未显示控制面板或其状态，无法判断打印机就绪时的显示内容。</t>
        </is>
      </c>
      <c r="S2252" s="52" t="inlineStr">
        <is>
          <t>VLM</t>
        </is>
      </c>
      <c r="T2252" s="52" t="inlineStr">
        <is>
          <t>low</t>
        </is>
      </c>
      <c r="U2252" s="52" t="inlineStr">
        <is>
          <t>无任何关于控制面板或其显示状态的视觉或文本证据。</t>
        </is>
      </c>
      <c r="V2252" s="45" t="inlineStr">
        <is>
          <t>R1</t>
        </is>
      </c>
      <c r="W2252" s="46" t="inlineStr">
        <is>
          <t>0</t>
        </is>
      </c>
      <c r="X2252" s="60" t="n"/>
      <c r="Y2252" s="60" t="n"/>
      <c r="Z2252" s="46" t="inlineStr">
        <is>
          <t>no</t>
        </is>
      </c>
      <c r="AA2252" s="54" t="inlineStr">
        <is>
          <t>6帧（t=172.4s–380.2s）中打印机已被拆解散开，控制面板不可见，无法观察就绪状态的显示内容。</t>
        </is>
      </c>
      <c r="AB2252" s="54" t="n"/>
      <c r="AC2252" s="46" t="inlineStr">
        <is>
          <t>completed</t>
        </is>
      </c>
      <c r="AD2252" s="46" t="inlineStr">
        <is>
          <t>2026-07-28T02:12:44+08:00</t>
        </is>
      </c>
      <c r="AE2252" s="47">
        <f>IF(AC2252&lt;&gt;"completed","",IF(W2252=O2252,"no","yes"))</f>
        <v/>
      </c>
      <c r="AF2252" s="47">
        <f>IF(AC2252&lt;&gt;"completed","",IF(AND(X2252=P2252,Y2252=Q2252),"no","yes"))</f>
        <v/>
      </c>
      <c r="AG2252" s="47">
        <f>IF(AC2252&lt;&gt;"completed","待复核",IF(OR(W2252="",Z2252="",AA2252="",AD2252=""),"缺少必填项",IF(AND(OR(AE2252="yes",AF2252="yes"),AB2252=""),"修正原因缺失",IF(OR(W2252=0,W2252=1),IF(AND(X2252="",Y2252=""),"通过","0/1级时间应留空"),IF(AND(OR(W2252=2,W2252=3),X2252&lt;&gt;"",Y2252&lt;&gt;"",X2252&gt;=I2252,Y2252&lt;=J2252,Y2252&gt;X2252),"通过","2/3级时间无效")))))</f>
        <v/>
      </c>
    </row>
    <row r="2253">
      <c r="A2253" s="45" t="inlineStr">
        <is>
          <t>VQ-055</t>
        </is>
      </c>
      <c r="B2253" s="52" t="inlineStr">
        <is>
          <t>打印机已就绪时控制面板显示什么？</t>
        </is>
      </c>
      <c r="C2253" s="45" t="inlineStr">
        <is>
          <t>zh-CN</t>
        </is>
      </c>
      <c r="D2253" s="45" t="inlineStr">
        <is>
          <t>Printer</t>
        </is>
      </c>
      <c r="E2253" s="45" t="inlineStr">
        <is>
          <t>state</t>
        </is>
      </c>
      <c r="F2253" s="45" t="inlineStr">
        <is>
          <t>development</t>
        </is>
      </c>
      <c r="G2253" s="45" t="inlineStr">
        <is>
          <t>printer-032-scene-0001</t>
        </is>
      </c>
      <c r="H2253" s="45" t="inlineStr">
        <is>
          <t>printer-032</t>
        </is>
      </c>
      <c r="I2253" s="59" t="inlineStr">
        <is>
          <t>0.0</t>
        </is>
      </c>
      <c r="J2253" s="59" t="inlineStr">
        <is>
          <t>348.79</t>
        </is>
      </c>
      <c r="K2253" s="45" t="inlineStr">
        <is>
          <t>items/printer-032-scene-0001/clip.mp4</t>
        </is>
      </c>
      <c r="L2253" s="45" t="inlineStr">
        <is>
          <t>items/printer-032-scene-0001/thumbnail.jpg</t>
        </is>
      </c>
      <c r="M2253" s="52" t="inlineStr">
        <is>
          <t>ASR: Hello everyone! This is Mike at welcome back to my channel! Na-encounter nyo na ba ang problemang ito sa inyong Canon G2010 printer? Ano ba ang ibig sabihin nito? Pag hindi na kayo makapag-print dahil na-encounter nyo ang ganitong error message sa inyong Canon printer ang ibig sabihin nito ay napuno na ang waste ink pad ng ating printer at kailangan na itong dalhin sa service center para linisin at palitan ang waste ink pad at para i-reset ang waste ink pad counter. Sa episode na ito tuturuan ko kayo kung paano i-reset ang waste ink pad counter ng mga kanin printer. Bago tayo magsimula kung hindi ka pa nakakapag-subscribe sa channel na ito huwag mong kalilimutan mag-subscribe at i-click ang bell button para ma-notify ka kung meron tayong mga bagong video tulad nito. Bago po natin ito simulan, shoutout muna kila Kim Tolentino at shoutout din po kay Itsmi Alane Sila po ang mga solid subscriber po natin na walang sawang sumusuporta sa atin Maraming salamat po Mayroon po tayong dalawang paraan para i-reset ang waste ink pad counter ng mga Canon printer Ang isang paraan ay ginagamitan ng service tool program or yung tinatawag na resetter Ang isang paraan naman ay hindi na ginagamitan ng service tool program or resetter Ang paraan na gagawin natin ay ang pag-reset na hindi ginagamitan ng service tool program E re-reset natin ang Canon printer sa service mode gamit ang mga buttons nito Simula na natin Una turn off muna natin ang printer Then maglagay tayo ng kahit tatlong papel any size Then press hold the power button at huwag muna ito bibitawan Habang naka-press hold ang power button, pindutin natin ang stop button ng limang beses 1, 2, 3, 4, 5 Then mapapansin po natin na nagbiblink ang power LED indicator Hintayin lang po natin na huminto ang pag-blink at mag-steady ang light indicator Kapag naka steady na ang LED indicator ng power button press natin ang stop button ng limang beses Then press power button Then mapapansin po ulit natin na nagbiblink ang power LED indicator Hintayin lang po natin na huminto ang pagbiblink at magsteady ang light indicator Mapapansin din po natin na kukuha ito ng papel at magpiprint After niya mag print at naka steady na ang LED indicator ng power button e press natin ulit ang power button Hintayin lang po natin ito hanggang sa mag off ang printer Kapag nag turn off na ang printer press natin ang power button para mag turn on Ayan mapapansin po natin na wala na ang error code sa monitor at hindi na din nagbiblink ang orange LED indicator Ibig po sabihin okay na at successful na natin na reset ang counter ng printer Pwede na po natin ulit ito gamitin Take note lang po na sa susunod na kailanganin nito ulit e-reset mas magandang linisi na ang waste ink pad nito upang hindi umapaw ang ink sa loob ng printer Kung sakaling hindi po gumana sa inyo ang method na ito, maaaring iba ang firmware version ng inyong printer printer. Pwede po tayong gumamit ng service tool software para ma-reset po natin ito. Ayan, ganun lang po kadali kung paano i-reset ang waste ink pad counter nag mga Canon printer. Sana may natutunan po kayo sa episode na ito. Kung nakatulong sayo ang episode na ito at hindi ka pa nakakapag-subscribe sa channel na ito huwag mong kalilimutan mag-subscribe at i-click ang bell button para ma-notify ka kung meron tayong mga bagong video tulad nito. Kung gusto Gusto nyo po maging updated sa mga video at tips at tricks ng channel na ito huwag nyo po kakalimutan e follow ang Facebook page na Mike Best Tech Talk para updated po kayo sa lahat na i-upload namin. Don't forget to like and share. Salamat sa panunod, kita kit sa susunod na video, paalam!
OCR: Canon G2010 series - USB007 Support Code : 5B00 A printer error has occurred See the manual and contact the service center. Because the ink may leak out, do not tilt the printer when moving it User's Manual Cancel Printing G2010 81 P FULL WASTE INK PAD RESET HOW RESET WASTE INK PAD COUNTER CANON G2010 Michael Besoyo MicBes TechTalk YouTube SUBSCRIBED MICBES Tutorials Kim Tolentino Vlog · 11 hours ago marami akong natutunan sa mga contents mo lods... pa shoutout po E its me alannie · 10 hours ago Pa shout out po TWO WAYS ON HOW TO RESET CANON WASTE INK PAD COUNTER USING 2 WITHOUT USING SERVICE TOOL PROGRAM (SERVICE MODE) PDIMA Black PDMA FINE Stop PIXM 86 PIXMA A IXMA KMA 8 XMA cop PIXN + PIXP PIXA □ Start This method depends on the firmware version of your canon printer. If this method doesn't work, you can try using a service tool program to reset the waste ink pad counter. michael be MICBES Tu FREE COMPUTER TUTORIALS TIPS &amp; TRICKS follow us on facebook COMPUTER TUTORIALS CYTORIALS
VLM: Visual summary: An animated character stands in a room with a Canon G2010 printer displayed, with text overlay explaining how to reset the waste ink pad counter.
视觉摘要: 一个动画角色站在一个房间里，旁边显示着一台佳能G2010打印机，屏幕上显示如何重置废墨垫计数器。
Visible product: Printer
Visible components: Canon G2010 printer; animated character; power button; display screen; stop button; ink cartridge slots; text overlay
Visible actions: animated character standing; animated character gesturing
Visible states: printer powered on (indicated by green light); text overlay visible</t>
        </is>
      </c>
      <c r="N2253" s="45" t="inlineStr">
        <is>
          <t>13</t>
        </is>
      </c>
      <c r="O2253" s="45" t="inlineStr">
        <is>
          <t>1</t>
        </is>
      </c>
      <c r="P2253" s="59" t="str"/>
      <c r="Q2253" s="59" t="str"/>
      <c r="R2253" s="52" t="inlineStr">
        <is>
          <t>The video demonstrates resetting the waste ink pad counter, showing the printer's display after reset (no error code, steady power LED, orange LED not blinking), but does not explicitly state what the control panel displays when the printer is ready, only what it displays after a reset action.</t>
        </is>
      </c>
      <c r="S2253" s="52" t="inlineStr">
        <is>
          <t>VLM|ASR|OCR</t>
        </is>
      </c>
      <c r="T2253" s="52" t="inlineStr">
        <is>
          <t>low</t>
        </is>
      </c>
      <c r="U2253" s="52" t="inlineStr">
        <is>
          <t>The video shows the printer's state after reset, but does not explicitly describe or show the control panel display when the printer is in a general 'ready' state.</t>
        </is>
      </c>
      <c r="V2253" s="45" t="inlineStr">
        <is>
          <t>R1</t>
        </is>
      </c>
      <c r="W2253" s="46" t="inlineStr">
        <is>
          <t>1</t>
        </is>
      </c>
      <c r="X2253" s="60" t="n"/>
      <c r="Y2253" s="60" t="n"/>
      <c r="Z2253" s="46" t="inlineStr">
        <is>
          <t>no</t>
        </is>
      </c>
      <c r="AA2253" s="54" t="inlineStr">
        <is>
          <t>第3、5帧出现打印机控制面板与按钮，但未清晰展示就绪状态下的屏幕显示内容。</t>
        </is>
      </c>
      <c r="AB2253" s="54" t="n"/>
      <c r="AC2253" s="46" t="inlineStr">
        <is>
          <t>completed</t>
        </is>
      </c>
      <c r="AD2253" s="46" t="inlineStr">
        <is>
          <t>2026-07-28T02:12:44+08:00</t>
        </is>
      </c>
      <c r="AE2253" s="47">
        <f>IF(AC2253&lt;&gt;"completed","",IF(W2253=O2253,"no","yes"))</f>
        <v/>
      </c>
      <c r="AF2253" s="47">
        <f>IF(AC2253&lt;&gt;"completed","",IF(AND(X2253=P2253,Y2253=Q2253),"no","yes"))</f>
        <v/>
      </c>
      <c r="AG2253" s="47">
        <f>IF(AC2253&lt;&gt;"completed","待复核",IF(OR(W2253="",Z2253="",AA2253="",AD2253=""),"缺少必填项",IF(AND(OR(AE2253="yes",AF2253="yes"),AB2253=""),"修正原因缺失",IF(OR(W2253=0,W2253=1),IF(AND(X2253="",Y2253=""),"通过","0/1级时间应留空"),IF(AND(OR(W2253=2,W2253=3),X2253&lt;&gt;"",Y2253&lt;&gt;"",X2253&gt;=I2253,Y2253&lt;=J2253,Y2253&gt;X2253),"通过","2/3级时间无效")))))</f>
        <v/>
      </c>
    </row>
    <row r="2254">
      <c r="A2254" s="45" t="inlineStr">
        <is>
          <t>VQ-055</t>
        </is>
      </c>
      <c r="B2254" s="52" t="inlineStr">
        <is>
          <t>打印机已就绪时控制面板显示什么？</t>
        </is>
      </c>
      <c r="C2254" s="45" t="inlineStr">
        <is>
          <t>zh-CN</t>
        </is>
      </c>
      <c r="D2254" s="45" t="inlineStr">
        <is>
          <t>Printer</t>
        </is>
      </c>
      <c r="E2254" s="45" t="inlineStr">
        <is>
          <t>state</t>
        </is>
      </c>
      <c r="F2254" s="45" t="inlineStr">
        <is>
          <t>development</t>
        </is>
      </c>
      <c r="G2254" s="45" t="inlineStr">
        <is>
          <t>printer-014-scene-0020</t>
        </is>
      </c>
      <c r="H2254" s="45" t="inlineStr">
        <is>
          <t>printer-014</t>
        </is>
      </c>
      <c r="I2254" s="59" t="inlineStr">
        <is>
          <t>1108.3</t>
        </is>
      </c>
      <c r="J2254" s="59" t="inlineStr">
        <is>
          <t>1150.233</t>
        </is>
      </c>
      <c r="K2254" s="45" t="inlineStr">
        <is>
          <t>items/printer-014-scene-0020/clip.mp4</t>
        </is>
      </c>
      <c r="L2254" s="45" t="inlineStr">
        <is>
          <t>items/printer-014-scene-0020/thumbnail.jpg</t>
        </is>
      </c>
      <c r="M2254" s="52" t="inlineStr">
        <is>
          <t>ASR: उसको साइड में कर देंगे यह बंद कर देंगे अभी मैं आपको प्रिंट करके दिखाऊंगा कि प्रिंट देखो मेरा पूरा वाइट भी कलर भी कीजिए और उसके बाद में आपका जो है प्रिंट एकदम बिल्कुल सही आएगा ठीक है और क्योंकि शुरुआत में इसको सेट अप होने में थोड़ा सा टाइम लगेगा ब्लेक एंड वाइट का यह आ गया है तो ब्लेक में तो थोड़ा सा लाइन है लेकिन बाकी जो है ठीक आ रहा है फर्स्ट टाइम में तो मैं कलर का चेक करके देखता हूं
OCR: SUBSCRIBE NOW V! TM prepaid M
VLM: Visual summary: A hand is interacting with a blue and black printer, opening its top cover.
视觉摘要: 一只手正在与一台蓝黑相间的打印机互动，打开其上盖。
Visible product: Printer
Visible components: printer; hand; ring; printer cover; instruction label; warning label; thumbs-up icon; subscribe button
Visible actions: hand opening printer cover
Visible states: printer cover partially open
Visual uncertainty: The text on the warning label is not fully legible.</t>
        </is>
      </c>
      <c r="N2254" s="45" t="inlineStr">
        <is>
          <t>14</t>
        </is>
      </c>
      <c r="O2254" s="45" t="inlineStr">
        <is>
          <t>0</t>
        </is>
      </c>
      <c r="P2254" s="59" t="str"/>
      <c r="Q2254" s="59" t="str"/>
      <c r="R2254" s="52" t="inlineStr">
        <is>
          <t>The scene shows a hand opening the printer cover and includes ASR discussing print quality and setup time, but no visual or spoken evidence indicates what the control panel displays when the printer is ready.</t>
        </is>
      </c>
      <c r="S2254" s="52" t="inlineStr">
        <is>
          <t>VLM|ASR|OCR</t>
        </is>
      </c>
      <c r="T2254" s="52" t="inlineStr">
        <is>
          <t>low</t>
        </is>
      </c>
      <c r="U2254" s="52" t="inlineStr">
        <is>
          <t>No evidence of control panel display or state indication is present in the frozen evidence.</t>
        </is>
      </c>
      <c r="V2254" s="45" t="inlineStr">
        <is>
          <t>R1</t>
        </is>
      </c>
      <c r="W2254" s="46" t="inlineStr">
        <is>
          <t>0</t>
        </is>
      </c>
      <c r="X2254" s="60" t="n"/>
      <c r="Y2254" s="60" t="n"/>
      <c r="Z2254" s="46" t="inlineStr">
        <is>
          <t>no</t>
        </is>
      </c>
      <c r="AA2254" s="54" t="inlineStr">
        <is>
          <t>控制面板显示屏在画面中不可见。</t>
        </is>
      </c>
      <c r="AB2254" s="54" t="n"/>
      <c r="AC2254" s="46" t="inlineStr">
        <is>
          <t>completed</t>
        </is>
      </c>
      <c r="AD2254" s="46" t="inlineStr">
        <is>
          <t>2026-07-28T01:18:39+08:00</t>
        </is>
      </c>
      <c r="AE2254" s="47">
        <f>IF(AC2254&lt;&gt;"completed","",IF(W2254=O2254,"no","yes"))</f>
        <v/>
      </c>
      <c r="AF2254" s="47">
        <f>IF(AC2254&lt;&gt;"completed","",IF(AND(X2254=P2254,Y2254=Q2254),"no","yes"))</f>
        <v/>
      </c>
      <c r="AG2254" s="47">
        <f>IF(AC2254&lt;&gt;"completed","待复核",IF(OR(W2254="",Z2254="",AA2254="",AD2254=""),"缺少必填项",IF(AND(OR(AE2254="yes",AF2254="yes"),AB2254=""),"修正原因缺失",IF(OR(W2254=0,W2254=1),IF(AND(X2254="",Y2254=""),"通过","0/1级时间应留空"),IF(AND(OR(W2254=2,W2254=3),X2254&lt;&gt;"",Y2254&lt;&gt;"",X2254&gt;=I2254,Y2254&lt;=J2254,Y2254&gt;X2254),"通过","2/3级时间无效")))))</f>
        <v/>
      </c>
    </row>
    <row r="2255">
      <c r="A2255" s="45" t="inlineStr">
        <is>
          <t>VQ-055</t>
        </is>
      </c>
      <c r="B2255" s="52" t="inlineStr">
        <is>
          <t>打印机已就绪时控制面板显示什么？</t>
        </is>
      </c>
      <c r="C2255" s="45" t="inlineStr">
        <is>
          <t>zh-CN</t>
        </is>
      </c>
      <c r="D2255" s="45" t="inlineStr">
        <is>
          <t>Printer</t>
        </is>
      </c>
      <c r="E2255" s="45" t="inlineStr">
        <is>
          <t>state</t>
        </is>
      </c>
      <c r="F2255" s="45" t="inlineStr">
        <is>
          <t>development</t>
        </is>
      </c>
      <c r="G2255" s="45" t="inlineStr">
        <is>
          <t>printer-020-scene-0002</t>
        </is>
      </c>
      <c r="H2255" s="45" t="inlineStr">
        <is>
          <t>printer-020</t>
        </is>
      </c>
      <c r="I2255" s="59" t="inlineStr">
        <is>
          <t>5.172</t>
        </is>
      </c>
      <c r="J2255" s="59" t="inlineStr">
        <is>
          <t>110.29</t>
        </is>
      </c>
      <c r="K2255" s="45" t="inlineStr">
        <is>
          <t>items/printer-020-scene-0002/clip.mp4</t>
        </is>
      </c>
      <c r="L2255" s="45" t="inlineStr">
        <is>
          <t>items/printer-020-scene-0002/thumbnail.jpg</t>
        </is>
      </c>
      <c r="M2255" s="52" t="inlineStr">
        <is>
          <t>OCR: @yelnats G2000 Stop Black Start Switch off the printer Color Ston Press and hold STOP button Press and hold POWER button Press STOP button 5 times continuously Wait until the green light stop blinking Siart Bapal Press and holdSTOP button Press STOP button 5 times continuously then press POWER button 2000 Printer resetting and printing test page Sto Bla 3 times Press POWER button The printer printing the final test paper Subscribe Done..! S
VLM: Visual summary: A hand is shown interacting with the control panel of a printer, pressing buttons as indicated by on-screen text.
视觉摘要: 一只手正在操作打印机的控制面板，按压按钮，屏幕上显示了操作说明。
Visible product: Printer
Visible components: control panel; power button; stop button; black button; start button; color button; indicator lights; hand
Visible actions: pressing the power button; pressing the stop button
Visible states: printer power indicator light is on; stop button indicator light is on
Visual uncertainty: The text overlay instructions are not part of the printer's physical interface and are not directly visible on the device itself.</t>
        </is>
      </c>
      <c r="N2255" s="45" t="inlineStr">
        <is>
          <t>15</t>
        </is>
      </c>
      <c r="O2255" s="45" t="inlineStr">
        <is>
          <t>2</t>
        </is>
      </c>
      <c r="P2255" s="59" t="inlineStr">
        <is>
          <t>5.172</t>
        </is>
      </c>
      <c r="Q2255" s="59" t="inlineStr">
        <is>
          <t>110.29</t>
        </is>
      </c>
      <c r="R2255" s="52" t="inlineStr">
        <is>
          <t>The OCR text includes instructions for printer reset and test page printing, and the VLM shows a hand interacting with the control panel while indicator lights are visible, including a green light that stops blinking during reset. This implies the control panel displays status indicators (like green light) when the printer is ready, though the exact text '已就绪' is not visible.</t>
        </is>
      </c>
      <c r="S2255" s="52" t="inlineStr">
        <is>
          <t>VLM|OCR</t>
        </is>
      </c>
      <c r="T2255" s="52" t="inlineStr">
        <is>
          <t>medium</t>
        </is>
      </c>
      <c r="U2255" s="52" t="inlineStr">
        <is>
          <t>The OCR text does not explicitly state what is displayed on the control panel when the printer is ready, only describes actions and indicator lights during reset. The VLM does not show the control panel displaying text or status messages directly.</t>
        </is>
      </c>
      <c r="V2255" s="45" t="inlineStr">
        <is>
          <t>R1</t>
        </is>
      </c>
      <c r="W2255" s="46" t="inlineStr">
        <is>
          <t>2</t>
        </is>
      </c>
      <c r="X2255" s="60" t="inlineStr">
        <is>
          <t>5.172</t>
        </is>
      </c>
      <c r="Y2255" s="60" t="inlineStr">
        <is>
          <t>110.29</t>
        </is>
      </c>
      <c r="Z2255" s="46" t="inlineStr">
        <is>
          <t>no</t>
        </is>
      </c>
      <c r="AA2255" s="54" t="inlineStr">
        <is>
          <t>6帧显示绿色指示灯由闪烁变为常亮，并提示'Wait until the green light stop blinking'，部分展示了就绪时的指示灯状态。</t>
        </is>
      </c>
      <c r="AB2255" s="54" t="n"/>
      <c r="AC2255" s="46" t="inlineStr">
        <is>
          <t>completed</t>
        </is>
      </c>
      <c r="AD2255" s="46" t="inlineStr">
        <is>
          <t>2026-07-28T02:12:44+08:00</t>
        </is>
      </c>
      <c r="AE2255" s="47">
        <f>IF(AC2255&lt;&gt;"completed","",IF(W2255=O2255,"no","yes"))</f>
        <v/>
      </c>
      <c r="AF2255" s="47">
        <f>IF(AC2255&lt;&gt;"completed","",IF(AND(X2255=P2255,Y2255=Q2255),"no","yes"))</f>
        <v/>
      </c>
      <c r="AG2255" s="47">
        <f>IF(AC2255&lt;&gt;"completed","待复核",IF(OR(W2255="",Z2255="",AA2255="",AD2255=""),"缺少必填项",IF(AND(OR(AE2255="yes",AF2255="yes"),AB2255=""),"修正原因缺失",IF(OR(W2255=0,W2255=1),IF(AND(X2255="",Y2255=""),"通过","0/1级时间应留空"),IF(AND(OR(W2255=2,W2255=3),X2255&lt;&gt;"",Y2255&lt;&gt;"",X2255&gt;=I2255,Y2255&lt;=J2255,Y2255&gt;X2255),"通过","2/3级时间无效")))))</f>
        <v/>
      </c>
    </row>
    <row r="2256">
      <c r="A2256" s="45" t="inlineStr">
        <is>
          <t>VQ-055</t>
        </is>
      </c>
      <c r="B2256" s="52" t="inlineStr">
        <is>
          <t>打印机已就绪时控制面板显示什么？</t>
        </is>
      </c>
      <c r="C2256" s="45" t="inlineStr">
        <is>
          <t>zh-CN</t>
        </is>
      </c>
      <c r="D2256" s="45" t="inlineStr">
        <is>
          <t>Printer</t>
        </is>
      </c>
      <c r="E2256" s="45" t="inlineStr">
        <is>
          <t>state</t>
        </is>
      </c>
      <c r="F2256" s="45" t="inlineStr">
        <is>
          <t>development</t>
        </is>
      </c>
      <c r="G2256" s="45" t="inlineStr">
        <is>
          <t>printer-030-scene-0002</t>
        </is>
      </c>
      <c r="H2256" s="45" t="inlineStr">
        <is>
          <t>printer-030</t>
        </is>
      </c>
      <c r="I2256" s="59" t="inlineStr">
        <is>
          <t>46.079</t>
        </is>
      </c>
      <c r="J2256" s="59" t="inlineStr">
        <is>
          <t>49.149</t>
        </is>
      </c>
      <c r="K2256" s="45" t="inlineStr">
        <is>
          <t>items/printer-030-scene-0002/clip.mp4</t>
        </is>
      </c>
      <c r="L2256" s="45" t="inlineStr">
        <is>
          <t>items/printer-030-scene-0002/thumbnail.jpg</t>
        </is>
      </c>
      <c r="M2256" s="52" t="inlineStr">
        <is>
          <t>ASR: आपको मिल सके दोस्तों स्कैन करने के लिए पहले तो हम स्कैन के प्रोग्राम को ओपन करेंगे तो आल प्रोग्राम
VLM: Visual summary: A title card with the text 'Sunil Maurya's SM TECHNO GURU' displayed on a black background.
视觉摘要: 黑色背景上显示着“Sunil Maurya's SM TECHNO GURU”的标题卡。
Visible product: unknown
Visible components: text 'Sunil Maurya's'; text 'SM TECHNO GURU'; purple gradient bar; logo in top-left corner</t>
        </is>
      </c>
      <c r="N2256" s="45" t="inlineStr">
        <is>
          <t>16</t>
        </is>
      </c>
      <c r="O2256" s="45" t="inlineStr">
        <is>
          <t>0</t>
        </is>
      </c>
      <c r="P2256" s="59" t="str"/>
      <c r="Q2256" s="59" t="str"/>
      <c r="R2256" s="52" t="inlineStr">
        <is>
          <t>显示的是标题卡，无打印机或控制面板相关内容。</t>
        </is>
      </c>
      <c r="S2256" s="52" t="inlineStr">
        <is>
          <t>VLM</t>
        </is>
      </c>
      <c r="T2256" s="52" t="inlineStr">
        <is>
          <t>low</t>
        </is>
      </c>
      <c r="U2256" s="52" t="inlineStr">
        <is>
          <t>无任何打印机或控制面板的视觉或语音证据。</t>
        </is>
      </c>
      <c r="V2256" s="45" t="inlineStr">
        <is>
          <t>R1</t>
        </is>
      </c>
      <c r="W2256" s="46" t="inlineStr">
        <is>
          <t>0</t>
        </is>
      </c>
      <c r="X2256" s="60" t="n"/>
      <c r="Y2256" s="60" t="n"/>
      <c r="Z2256" s="46" t="inlineStr">
        <is>
          <t>no</t>
        </is>
      </c>
      <c r="AA2256" s="54" t="inlineStr">
        <is>
          <t>全部6帧（t=46.1s–49.2s）均为黑色背景上的'Sunil Maurya's SM TECHNO GURU'标题卡，无任何打印机或控制面板画面。</t>
        </is>
      </c>
      <c r="AB2256" s="54" t="n"/>
      <c r="AC2256" s="46" t="inlineStr">
        <is>
          <t>completed</t>
        </is>
      </c>
      <c r="AD2256" s="46" t="inlineStr">
        <is>
          <t>2026-07-28T02:12:44+08:00</t>
        </is>
      </c>
      <c r="AE2256" s="47">
        <f>IF(AC2256&lt;&gt;"completed","",IF(W2256=O2256,"no","yes"))</f>
        <v/>
      </c>
      <c r="AF2256" s="47">
        <f>IF(AC2256&lt;&gt;"completed","",IF(AND(X2256=P2256,Y2256=Q2256),"no","yes"))</f>
        <v/>
      </c>
      <c r="AG2256" s="47">
        <f>IF(AC2256&lt;&gt;"completed","待复核",IF(OR(W2256="",Z2256="",AA2256="",AD2256=""),"缺少必填项",IF(AND(OR(AE2256="yes",AF2256="yes"),AB2256=""),"修正原因缺失",IF(OR(W2256=0,W2256=1),IF(AND(X2256="",Y2256=""),"通过","0/1级时间应留空"),IF(AND(OR(W2256=2,W2256=3),X2256&lt;&gt;"",Y2256&lt;&gt;"",X2256&gt;=I2256,Y2256&lt;=J2256,Y2256&gt;X2256),"通过","2/3级时间无效")))))</f>
        <v/>
      </c>
    </row>
    <row r="2257">
      <c r="A2257" s="45" t="inlineStr">
        <is>
          <t>VQ-055</t>
        </is>
      </c>
      <c r="B2257" s="52" t="inlineStr">
        <is>
          <t>打印机已就绪时控制面板显示什么？</t>
        </is>
      </c>
      <c r="C2257" s="45" t="inlineStr">
        <is>
          <t>zh-CN</t>
        </is>
      </c>
      <c r="D2257" s="45" t="inlineStr">
        <is>
          <t>Printer</t>
        </is>
      </c>
      <c r="E2257" s="45" t="inlineStr">
        <is>
          <t>state</t>
        </is>
      </c>
      <c r="F2257" s="45" t="inlineStr">
        <is>
          <t>development</t>
        </is>
      </c>
      <c r="G2257" s="45" t="inlineStr">
        <is>
          <t>printer-030-scene-0004</t>
        </is>
      </c>
      <c r="H2257" s="45" t="inlineStr">
        <is>
          <t>printer-030</t>
        </is>
      </c>
      <c r="I2257" s="59" t="inlineStr">
        <is>
          <t>107.074</t>
        </is>
      </c>
      <c r="J2257" s="59" t="inlineStr">
        <is>
          <t>121.221</t>
        </is>
      </c>
      <c r="K2257" s="45" t="inlineStr">
        <is>
          <t>items/printer-030-scene-0004/clip.mp4</t>
        </is>
      </c>
      <c r="L2257" s="45" t="inlineStr">
        <is>
          <t>items/printer-030-scene-0004/thumbnail.jpg</t>
        </is>
      </c>
      <c r="M2257" s="52" t="inlineStr">
        <is>
          <t>ASR: स्कैन करना है देखिए यह एक पेपर है एक डॉक्यूमेंट है हम इसको स्कैन करना है तो स्कैन करने के लिए स्कैनर को ओपन करेंगे और इसमें इस तरह से उल्टा करके रख देंगे और इसको ढख देंगे ढखने के बाद अगर
OCR: SMG anon SNG Canon reOffice 7.0 Recycle Bin Net Protector 2020 Microsoft Edge Canon U Scan Utility Canon G2010 series Dekitop Newfolder Document New Text Auto Docu Photo Custom Sutch Instructions Settings... Stockby GanonQuick Airtel 4G Deaker Hotsp.. TullyERPy Cinon S2010 Lenovo3 10th Gc... Dovaio Internet W EN 9:35 PM 11/11/2020
VLM: Visual summary: A person holds a printed document in front of a Canon printer on a desk, with a computer monitor and pen holder nearby.
视觉摘要: 一个人拿着一张打印好的文件，站在一台佳能打印机前，旁边有电脑显示器和笔筒。
Visible product: Canon printer
Visible components: Canon printer; computer monitor; pen holder; printed document; desk
Visible actions: person holding document; printer printing
Visible states: printer lid open; printer paper output tray extended; printer power indicator lit</t>
        </is>
      </c>
      <c r="N2257" s="45" t="inlineStr">
        <is>
          <t>17</t>
        </is>
      </c>
      <c r="O2257" s="45" t="inlineStr">
        <is>
          <t>1</t>
        </is>
      </c>
      <c r="P2257" s="59" t="str"/>
      <c r="Q2257" s="59" t="str"/>
      <c r="R2257" s="52" t="inlineStr">
        <is>
          <t>The scene shows a Canon printer with its power indicator lit and paper output tray extended, indicating it is operational, but no control panel display is visible or described.</t>
        </is>
      </c>
      <c r="S2257" s="52" t="inlineStr">
        <is>
          <t>VLM</t>
        </is>
      </c>
      <c r="T2257" s="52" t="inlineStr">
        <is>
          <t>low</t>
        </is>
      </c>
      <c r="U2257" s="52" t="inlineStr">
        <is>
          <t>No visual or textual evidence of the control panel or its display state is present.</t>
        </is>
      </c>
      <c r="V2257" s="45" t="inlineStr">
        <is>
          <t>R1</t>
        </is>
      </c>
      <c r="W2257" s="46" t="inlineStr">
        <is>
          <t>1</t>
        </is>
      </c>
      <c r="X2257" s="60" t="n"/>
      <c r="Y2257" s="60" t="n"/>
      <c r="Z2257" s="46" t="inlineStr">
        <is>
          <t>no</t>
        </is>
      </c>
      <c r="AA2257" s="54" t="inlineStr">
        <is>
          <t>第1帧t=107.1s显示Canon打印机电源灯亮、出纸托盘伸出表示已开机就绪，但控制面板显示屏具体内容不可见。</t>
        </is>
      </c>
      <c r="AB2257" s="54" t="n"/>
      <c r="AC2257" s="46" t="inlineStr">
        <is>
          <t>completed</t>
        </is>
      </c>
      <c r="AD2257" s="46" t="inlineStr">
        <is>
          <t>2026-07-28T01:18:39+08:00</t>
        </is>
      </c>
      <c r="AE2257" s="47">
        <f>IF(AC2257&lt;&gt;"completed","",IF(W2257=O2257,"no","yes"))</f>
        <v/>
      </c>
      <c r="AF2257" s="47">
        <f>IF(AC2257&lt;&gt;"completed","",IF(AND(X2257=P2257,Y2257=Q2257),"no","yes"))</f>
        <v/>
      </c>
      <c r="AG2257" s="47">
        <f>IF(AC2257&lt;&gt;"completed","待复核",IF(OR(W2257="",Z2257="",AA2257="",AD2257=""),"缺少必填项",IF(AND(OR(AE2257="yes",AF2257="yes"),AB2257=""),"修正原因缺失",IF(OR(W2257=0,W2257=1),IF(AND(X2257="",Y2257=""),"通过","0/1级时间应留空"),IF(AND(OR(W2257=2,W2257=3),X2257&lt;&gt;"",Y2257&lt;&gt;"",X2257&gt;=I2257,Y2257&lt;=J2257,Y2257&gt;X2257),"通过","2/3级时间无效")))))</f>
        <v/>
      </c>
    </row>
    <row r="2258">
      <c r="A2258" s="45" t="inlineStr">
        <is>
          <t>VQ-055</t>
        </is>
      </c>
      <c r="B2258" s="52" t="inlineStr">
        <is>
          <t>打印机已就绪时控制面板显示什么？</t>
        </is>
      </c>
      <c r="C2258" s="45" t="inlineStr">
        <is>
          <t>zh-CN</t>
        </is>
      </c>
      <c r="D2258" s="45" t="inlineStr">
        <is>
          <t>Printer</t>
        </is>
      </c>
      <c r="E2258" s="45" t="inlineStr">
        <is>
          <t>state</t>
        </is>
      </c>
      <c r="F2258" s="45" t="inlineStr">
        <is>
          <t>development</t>
        </is>
      </c>
      <c r="G2258" s="45" t="inlineStr">
        <is>
          <t>printer-031-scene-0003</t>
        </is>
      </c>
      <c r="H2258" s="45" t="inlineStr">
        <is>
          <t>printer-031</t>
        </is>
      </c>
      <c r="I2258" s="59" t="inlineStr">
        <is>
          <t>69.733</t>
        </is>
      </c>
      <c r="J2258" s="59" t="inlineStr">
        <is>
          <t>179.267</t>
        </is>
      </c>
      <c r="K2258" s="45" t="inlineStr">
        <is>
          <t>items/printer-031-scene-0003/clip.mp4</t>
        </is>
      </c>
      <c r="L2258" s="45" t="inlineStr">
        <is>
          <t>items/printer-031-scene-0003/thumbnail.jpg</t>
        </is>
      </c>
      <c r="M2258" s="52" t="inlineStr">
        <is>
          <t>ASR: में आपको इस वीडियो को देखेंगे तो दूसरी वीडियो को देखने की जरूरती नहीं पड़ेगी तो आप लोगों को फोटो हो एक डॉक्यूमेंट हो कुछ भी आप लोग अगर स्कैन करना जाते हैं तो डाइवर इंस्टॉल होना कंप्यूटर में काफी का किस जरूरी है तो क्सक टैन करने के लिए सबसे पहले लोग पर जाएंगे अपना जो इस पीसीए कंप्यूटर इसमें अपलोग डबल क्लिक कीजिए डबल क्लिक करने के बाद आप लोग सिंपली यहां पर रॉपोर्ट राइट क्लिक करके के प्रोपरेटिक्स में क्लिक कर देना उसके बाद कंट्रोल टॉट कंट्रोल प्लान में चला जाने कंट्रोल प्लान में जाने के बाद पिंटर डिवाइस में एक बार ओकेड मां क्लिक कर देना है तो पिंटर डिवाइस में एक बार स्कैन में हम लोगे पर सिंपली क्लिक करेंगे क्लिक करने का बाद दोस्तों एंच अपलोग खालार ब्लयक है वाइट सभी कुछ gained out कर सकते तो दोस्तों हम लोग ब्लैक ऑफिलेक्ट कर लेते हुआ या से अपलोग देख इसका क्या स्कैनर है स्कैनर के नीचे हम देखिए अगर आप लोग फोटो भी सकैन करना चाहते हैं तो बिल्कुल सींग पोड़कों से सीम टेक्निक है आप लोग इसी इसी पोस्ट से साप लोग फोटो बगड़ा भी स्कैन कर सकते रहते हैं तो सिंपली हम क्या करेंगे हमारे पीन्टर का स्कैनर है इसको � इफ्रोई स्कालइंड चैस्च जो हम्मरा पेपर है इस पेपर कम सिंपली दे देंगे तो देख सकते दोस्तो दोस्तों अगर लोगों वीडियो अच्छा लगा तो वीडियो जरूर लाइक कर देना एंड कमेंट करके बताना वीडियो कैसे लगा और दोस्तों चैनल पर जो भी नहीं चैनल को जरूर सब्सक्राइब कर देना क्योंकि मैं आप सभी के लिए बहुत हेल्पुल वीडियो लाता रहता हूं अपनी चैनल
OCR: Yt sanat AaBbCi AaBbCel AaB LaRDCCE AoBbCD Yt o 246- -1 Match Tyee bene to Access 2016 Frelt Broaiy cononco eneon Micretch x Match ^4e ENG 22-45-323 22 à Type here to srarch h0 ./Th PC 2016 Computer Seirch Das PC Quick access Folders (7) Desktop 10 Objects Reader Downloads Documents Downloada Munic Pictures CenDRC2010 Music Videos Viem Sort by OneDrive Devices and drives (3) Group hy New Volume (P.) Thes PC Local Disk (C.) Refresh esch 413 G8 free of 4L GB og Network 35.4 G8 frer of 118 GE Daitr Paute shertcul Add a network lorajian Propeties 052016 22-45-3023 10 vermi Match ~Ö G ENG Type here to search hp Thie PC Control Panel Control Panef P ReoycleEin Adjust your computer's settings Vinw by: Category * Systern and Security User Accounts Revew your computer's ctalus Frefex Save backup copes of you fles with Fie Histor Change account type Browser Backup and Restore (Windows 7) Appearance and Personalization Network and Internet View nehwork status and task Clock and Region Google CenoniG2 Hardware and Sound Change date, time, or number formats Chrome senes On View devices and ponten Add a device Ease of Access Optimize visual displey Let Windoes suggest settin Programs Micresolt Eogs 6xce2016 Word 2016 10 nemo Match ^ ENG 22-45- 025 cle Bin PowerPe View by: Category System and Security Review your computer's status refox Adobe Save backup copies of your files with File History rowser Vieetwork status and tasks soogle Canan C2 hrome sents Onl View devices and printers Let Windows suggest settings Optimicze visual display Uninstall a program Microsoft Eoge 7 Excel 2015 W 10 stems - ^ &gt;Hardware and Sound &gt; Devices and Printers Search Device Recycle Bin PoverPo Add a printer Start scan See what's printing Print server properties Kemove device Devices (4) Firefox DESKTOP-SH3IM HP V19e USB Keyboard US8 Optical FV Mouse Genon GZ Printers (6) senes Onl Edge Canon G2010 Fax Microsoft Print Microsoft XPS OneNote Send To OneNote series to PDF Document Writer 16 Excel2016 Canon G2010 series Manutatires CANONINC Calegery: Printer; Scannes Model Inkjet Multifunction P. Status: 0 document(s) in queue D plion The Device Stage(TM) Word2016 10 Mem .^ Control PanelHardware and SoundDevices and Printers V Search Devices and Printers PowerPo Remove device Printers Setting this printer as default means Windows will stop managing your default printer. Canon G2 senes Oni OK Cancel senes Exced2016 Canon G2010 series Manulacturec CANON INC Category Printer: Scanner Status 0 document(s) in queue a Descuption Word 2015 10 items ← → Open and Sound Devices and Printers Open in new window PowerPa Add a de Remeve device Device Set as default printer Printing preferences Printer properties Scan profiles... DESKTOI Scan properties board USB Optical Createshortcut Googks Ganon GZ Printer Troubleshoot Properties Canon G2010 series State Default Descripben The Devce Stage(for Canon Inkjet Multunction Prnter Verson 1.16.00 Manudactuier Prnter Scanner Statu: 0 document(s) in queue (0 item HPC ACcess2016 Devices and Printers New Scan ↑ Scanner: Canon Gz010 senes Change. oxcle Bin 2015 Profile: Photo (Default) Source: Flatbed Papersze DESKTDP-SH3IM Color format Color Goog't File type: Gtayscale Black and whte Resolution (DPI) 300 : Bnightnes: 0 senies Contrast: Preview or scan images as separate files Prevew Scan MmodECTUrec CANONINC Catrgorg Printer, Scanner Modet: Inkpet Multfunction P Statuv 0 documentis) in queve A d. ENG 72 M Scanner: Canon G2010 senes Change... eBin fox Abobe Poper size: wier HP V19€ Color format: Black and white IPG (IPG File) og'e Cenon G2 rome senes Ont Brightness: crosoft Edgs Contrail Preview xce 2015 Waegory Flinter Scanner Manofacturer CANONINC Satus 0 document(s) in queve Modeli Inkjet MultifunctionP. I ENG enters Chanige... Source Paper 12e Grayscale JPG (IPG File) Resolution (DPI): 00 Zitegory: Printer; Scanner Manufacturer CANONINC Status 0 documentis) in queue Model Inkjet Muitifunction P. ThiPe ACC-V201E Fs Cuicies anud Pviter Control Pant Now S an Add a devce Add a pantes Scarer. Canon 62910 uenes S01E Prllx Souce Frelca Asete DESCTOP-9-GIM HP VT9e Celat format Geaycale File type PG (IPG File) Resolution (DP) Ingreness Laech Cahbn G,2010 Faa Contrect Fieven 3e Cenov G2012 venes 2-5-30 es 10 ma Yt sar IX G.201 67010 Stop G701 Tech Support SHARE+ SUBSCRIBED
VLM: Visual summary: A person is using a computer and a printer to scan a document.
视觉摘要: 一个人正在使用电脑和打印机扫描一份文件。
Visible product: Printer
Visible components: computer monitor; Microsoft Word document; Windows operating system interface; Canon G2010 series scanner; printer scanner glass; white paper; hand
Visible actions: scanning a document; placing paper on scanner glass; selecting scan settings
Visible states: document titled 'Yt sanat' on screen; scan settings window open; color scan format selected</t>
        </is>
      </c>
      <c r="N2258" s="45" t="inlineStr">
        <is>
          <t>18</t>
        </is>
      </c>
      <c r="O2258" s="45" t="inlineStr">
        <is>
          <t>3</t>
        </is>
      </c>
      <c r="P2258" s="59" t="inlineStr">
        <is>
          <t>178.767</t>
        </is>
      </c>
      <c r="Q2258" s="59" t="inlineStr">
        <is>
          <t>179.267</t>
        </is>
      </c>
      <c r="R2258" s="52" t="inlineStr">
        <is>
          <t>OCR shows 'Status: 0 document(s) in queue' for the Canon G2010 printer, indicating the printer is ready with no pending jobs.</t>
        </is>
      </c>
      <c r="S2258" s="52" t="inlineStr">
        <is>
          <t>OCR</t>
        </is>
      </c>
      <c r="T2258" s="52" t="inlineStr">
        <is>
          <t>medium</t>
        </is>
      </c>
      <c r="U2258" s="52" t="inlineStr">
        <is>
          <t>The OCR text explicitly states the printer status as '0 document(s) in queue', which directly answers the question about what the control panel displays when the printer is ready. AI returned a point timestamp; it was expanded to a clipped one-second review window.</t>
        </is>
      </c>
      <c r="V2258" s="45" t="inlineStr">
        <is>
          <t>R1</t>
        </is>
      </c>
      <c r="W2258" s="46" t="inlineStr">
        <is>
          <t>0</t>
        </is>
      </c>
      <c r="X2258" s="60" t="n"/>
      <c r="Y2258" s="60" t="n"/>
      <c r="Z2258" s="46" t="inlineStr">
        <is>
          <t>no</t>
        </is>
      </c>
      <c r="AA2258" s="54" t="inlineStr">
        <is>
          <t>全部6帧主要显示电脑屏幕、文件资源管理器及扫描设置界面，第5帧（t=157.4s）仅展示平板扫描仪上的纸张摆放，属于扫描而非打印/进纸动作，未出现打印机控制面板或硬件操作。</t>
        </is>
      </c>
      <c r="AB2258" s="54" t="inlineStr">
        <is>
          <t>AI=3→R1=0：场景中均为电脑界面，未出现打印机实体控制面板。</t>
        </is>
      </c>
      <c r="AC2258" s="46" t="inlineStr">
        <is>
          <t>completed</t>
        </is>
      </c>
      <c r="AD2258" s="46" t="inlineStr">
        <is>
          <t>2026-07-28T02:12:44+08:00</t>
        </is>
      </c>
      <c r="AE2258" s="47">
        <f>IF(AC2258&lt;&gt;"completed","",IF(W2258=O2258,"no","yes"))</f>
        <v/>
      </c>
      <c r="AF2258" s="47">
        <f>IF(AC2258&lt;&gt;"completed","",IF(AND(X2258=P2258,Y2258=Q2258),"no","yes"))</f>
        <v/>
      </c>
      <c r="AG2258" s="47">
        <f>IF(AC2258&lt;&gt;"completed","待复核",IF(OR(W2258="",Z2258="",AA2258="",AD2258=""),"缺少必填项",IF(AND(OR(AE2258="yes",AF2258="yes"),AB2258=""),"修正原因缺失",IF(OR(W2258=0,W2258=1),IF(AND(X2258="",Y2258=""),"通过","0/1级时间应留空"),IF(AND(OR(W2258=2,W2258=3),X2258&lt;&gt;"",Y2258&lt;&gt;"",X2258&gt;=I2258,Y2258&lt;=J2258,Y2258&gt;X2258),"通过","2/3级时间无效")))))</f>
        <v/>
      </c>
    </row>
    <row r="2259">
      <c r="A2259" s="45" t="inlineStr">
        <is>
          <t>VQ-055</t>
        </is>
      </c>
      <c r="B2259" s="52" t="inlineStr">
        <is>
          <t>打印机已就绪时控制面板显示什么？</t>
        </is>
      </c>
      <c r="C2259" s="45" t="inlineStr">
        <is>
          <t>zh-CN</t>
        </is>
      </c>
      <c r="D2259" s="45" t="inlineStr">
        <is>
          <t>Printer</t>
        </is>
      </c>
      <c r="E2259" s="45" t="inlineStr">
        <is>
          <t>state</t>
        </is>
      </c>
      <c r="F2259" s="45" t="inlineStr">
        <is>
          <t>development</t>
        </is>
      </c>
      <c r="G2259" s="45" t="inlineStr">
        <is>
          <t>printer-017-scene-0002</t>
        </is>
      </c>
      <c r="H2259" s="45" t="inlineStr">
        <is>
          <t>printer-017</t>
        </is>
      </c>
      <c r="I2259" s="59" t="inlineStr">
        <is>
          <t>5.0</t>
        </is>
      </c>
      <c r="J2259" s="59" t="inlineStr">
        <is>
          <t>15.0</t>
        </is>
      </c>
      <c r="K2259" s="45" t="inlineStr">
        <is>
          <t>items/printer-017-scene-0002/clip.mp4</t>
        </is>
      </c>
      <c r="L2259" s="45" t="inlineStr">
        <is>
          <t>items/printer-017-scene-0002/thumbnail.jpg</t>
        </is>
      </c>
      <c r="M2259" s="52" t="inlineStr">
        <is>
          <t>OCR: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Step 1: Turn Off and Unplug Your Printer Complete Power Down Reset Internal Systems Always turn off your printer Wait at least 30 seconds after using its power button, then unplugging. This allows any unplug it from the wall outlet. residual power to dissipate and This prevents electric shock internal mechanisms to reset, and accidental damage to ensuring a safer internal components. troubleshooting process. Prevent Accidental Engagement Never attempt to clear a jam with the printer still powered on when trying to fix paper jam in printer issues. Moving parts can unexpectedly activate, leading to serious injury or further damage to the printer.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VLM: Visual summary: A presentation slide explaining why paper jams occur in printers and the first step to fix them, which is to turn off and unplug the printer.
视觉摘要: 一张解释打印机卡纸原因及如何处理的演示幻灯片，第一步是关闭并拔掉打印机电源。
Visible product: Printer
Visible components: printer; power cord; power button; wall outlet; text; illustration of hand unplugging cord
Visible actions: unplugging a power cord from a printer
Visible states: printer is powered on; printer is plugged into a wall outlet
Visible warnings: Always turn off your printer using its power button, then unplug it from the wall outlet. This prevents electric shock and accidental damage to internal components.; Wait at least 30 seconds after unplugging. This allows any residual power to dissipate and internal mechanisms to reset, ensuring a safer troubleshooting process.; Never attempt to clear a jam with the printer still powered on when trying to fix paper jam in printer issues. Moving parts can unexpectedly activate, leading to serious injury or further damage to the printer.</t>
        </is>
      </c>
      <c r="N2259" s="45" t="inlineStr">
        <is>
          <t>19</t>
        </is>
      </c>
      <c r="O2259" s="45" t="inlineStr">
        <is>
          <t>0</t>
        </is>
      </c>
      <c r="P2259" s="59" t="str"/>
      <c r="Q2259" s="59" t="str"/>
      <c r="R2259" s="52" t="inlineStr">
        <is>
          <t>The scene shows a slide explaining how to fix paper jams, including turning off and unplugging the printer, but does not show or mention what the control panel displays when the printer is ready.</t>
        </is>
      </c>
      <c r="S2259" s="52" t="inlineStr">
        <is>
          <t>VLM</t>
        </is>
      </c>
      <c r="T2259" s="52" t="inlineStr">
        <is>
          <t>low</t>
        </is>
      </c>
      <c r="U2259" s="52" t="inlineStr">
        <is>
          <t>The evidence is focused on troubleshooting paper jams and does not contain any information about the printer's control panel display when ready.</t>
        </is>
      </c>
      <c r="V2259" s="45" t="inlineStr">
        <is>
          <t>R1</t>
        </is>
      </c>
      <c r="W2259" s="46" t="inlineStr">
        <is>
          <t>0</t>
        </is>
      </c>
      <c r="X2259" s="60" t="n"/>
      <c r="Y2259" s="60" t="n"/>
      <c r="Z2259" s="46" t="inlineStr">
        <is>
          <t>no</t>
        </is>
      </c>
      <c r="AA2259" s="54" t="inlineStr">
        <is>
          <t>6帧无控制面板就绪显示内容。</t>
        </is>
      </c>
      <c r="AB2259" s="54" t="n"/>
      <c r="AC2259" s="46" t="inlineStr">
        <is>
          <t>completed</t>
        </is>
      </c>
      <c r="AD2259" s="46" t="inlineStr">
        <is>
          <t>2026-07-28T02:12:44+08:00</t>
        </is>
      </c>
      <c r="AE2259" s="47">
        <f>IF(AC2259&lt;&gt;"completed","",IF(W2259=O2259,"no","yes"))</f>
        <v/>
      </c>
      <c r="AF2259" s="47">
        <f>IF(AC2259&lt;&gt;"completed","",IF(AND(X2259=P2259,Y2259=Q2259),"no","yes"))</f>
        <v/>
      </c>
      <c r="AG2259" s="47">
        <f>IF(AC2259&lt;&gt;"completed","待复核",IF(OR(W2259="",Z2259="",AA2259="",AD2259=""),"缺少必填项",IF(AND(OR(AE2259="yes",AF2259="yes"),AB2259=""),"修正原因缺失",IF(OR(W2259=0,W2259=1),IF(AND(X2259="",Y2259=""),"通过","0/1级时间应留空"),IF(AND(OR(W2259=2,W2259=3),X2259&lt;&gt;"",Y2259&lt;&gt;"",X2259&gt;=I2259,Y2259&lt;=J2259,Y2259&gt;X2259),"通过","2/3级时间无效")))))</f>
        <v/>
      </c>
    </row>
    <row r="2260">
      <c r="A2260" s="45" t="inlineStr">
        <is>
          <t>VQ-055</t>
        </is>
      </c>
      <c r="B2260" s="52" t="inlineStr">
        <is>
          <t>打印机已就绪时控制面板显示什么？</t>
        </is>
      </c>
      <c r="C2260" s="45" t="inlineStr">
        <is>
          <t>zh-CN</t>
        </is>
      </c>
      <c r="D2260" s="45" t="inlineStr">
        <is>
          <t>Printer</t>
        </is>
      </c>
      <c r="E2260" s="45" t="inlineStr">
        <is>
          <t>state</t>
        </is>
      </c>
      <c r="F2260" s="45" t="inlineStr">
        <is>
          <t>development</t>
        </is>
      </c>
      <c r="G2260" s="45" t="inlineStr">
        <is>
          <t>printer-033-scene-0001</t>
        </is>
      </c>
      <c r="H2260" s="45" t="inlineStr">
        <is>
          <t>printer-033</t>
        </is>
      </c>
      <c r="I2260" s="59" t="inlineStr">
        <is>
          <t>0.0</t>
        </is>
      </c>
      <c r="J2260" s="59" t="inlineStr">
        <is>
          <t>88.317</t>
        </is>
      </c>
      <c r="K2260" s="45" t="inlineStr">
        <is>
          <t>items/printer-033-scene-0001/clip.mp4</t>
        </is>
      </c>
      <c r="L2260" s="45" t="inlineStr">
        <is>
          <t>items/printer-033-scene-0001/thumbnail.jpg</t>
        </is>
      </c>
      <c r="M2260" s="52" t="inlineStr">
        <is>
          <t>ASR: हेलो फ्रेंड्स कैसे हो सब लोग आई हॉप आप लोग अच्छे होंगे तो चलिए शुरू करते हैं आज के वीडियो देखिए यह कैनोन G2012 और 2010 पिंटर इसका जो प्रॉब्लम है E03 मैंने बहुत दिन पहले एक वीडियो बनाया था इजर थ्री का वह वीडियो बहुत लोगों ने देखा है तो उसका जो प्रॉब्लम था वह अलग था और इसका जो प्रॉब्लम है एक उच्छा अलग तरह का है है तो पहले मैं दिखा देता हूं कि जब मैं कॉपी इसका कमेंट दे रहा हूं तो देखो यह तो कॉपी ले तो रहा है बट पेपर इसका थोड़ी देर जाकर अटक जा रहा है ठीक है यह देखिए अभी मैं कॉपी प्रेकीट किया और देखो पेपर थोड़ा सा कीच के E03 इरोर आ गया है इससे पहले P03 आया था वह अभी आ नहीं रहा जाए और उस समय में वीडियो रिकॉर्डिंग ऑन नहीं किया था तो कि इसके अंदर थोड़ा सा पेपर आकर अटक जा रहा था
OCR: G2012 Like , Share &amp; Subscribe * PIXIVIA 81 + Stop PINMA POOIA canon PIXMA Black 86 34 alack Start
VLM: Visual summary: A close-up view of a black printer's control panel and paper tray, with a call to action overlay.
视觉摘要: 一台黑色打印机的控制面板和纸盒的特写，画面带有呼吁行动的叠加文字。
Visible product: Printer
Visible components: control panel; power button; display screen; paper tray; stop button; plus button; model label G2012
Visible states: power button illuminated; paper in tray
Visual uncertainty: The full context of the scene is not visible, including the user's actions or the printer's operational status beyond the illuminated power button.</t>
        </is>
      </c>
      <c r="N2260" s="45" t="inlineStr">
        <is>
          <t>20</t>
        </is>
      </c>
      <c r="O2260" s="45" t="inlineStr">
        <is>
          <t>1</t>
        </is>
      </c>
      <c r="P2260" s="59" t="str"/>
      <c r="Q2260" s="59" t="str"/>
      <c r="R2260" s="52" t="inlineStr">
        <is>
          <t>The visual evidence shows the printer's control panel and power button illuminated, but does not show what is displayed on the screen when the printer is ready.</t>
        </is>
      </c>
      <c r="S2260" s="52" t="inlineStr">
        <is>
          <t>VLM</t>
        </is>
      </c>
      <c r="T2260" s="52" t="inlineStr">
        <is>
          <t>low</t>
        </is>
      </c>
      <c r="U2260" s="52" t="inlineStr">
        <is>
          <t>The control panel display is not visible in the frame, and no text or state is shown on the screen.</t>
        </is>
      </c>
      <c r="V2260" s="45" t="inlineStr">
        <is>
          <t>R1</t>
        </is>
      </c>
      <c r="W2260" s="46" t="inlineStr">
        <is>
          <t>1</t>
        </is>
      </c>
      <c r="X2260" s="60" t="n"/>
      <c r="Y2260" s="60" t="n"/>
      <c r="Z2260" s="46" t="inlineStr">
        <is>
          <t>no</t>
        </is>
      </c>
      <c r="AA2260" s="54" t="inlineStr">
        <is>
          <t>6帧能看到控制面板和按钮，但小显示屏内容无法辨认，不能判断就绪状态的具体显示。</t>
        </is>
      </c>
      <c r="AB2260" s="54" t="n"/>
      <c r="AC2260" s="46" t="inlineStr">
        <is>
          <t>completed</t>
        </is>
      </c>
      <c r="AD2260" s="46" t="inlineStr">
        <is>
          <t>2026-07-28T02:12:44+08:00</t>
        </is>
      </c>
      <c r="AE2260" s="47">
        <f>IF(AC2260&lt;&gt;"completed","",IF(W2260=O2260,"no","yes"))</f>
        <v/>
      </c>
      <c r="AF2260" s="47">
        <f>IF(AC2260&lt;&gt;"completed","",IF(AND(X2260=P2260,Y2260=Q2260),"no","yes"))</f>
        <v/>
      </c>
      <c r="AG2260" s="47">
        <f>IF(AC2260&lt;&gt;"completed","待复核",IF(OR(W2260="",Z2260="",AA2260="",AD2260=""),"缺少必填项",IF(AND(OR(AE2260="yes",AF2260="yes"),AB2260=""),"修正原因缺失",IF(OR(W2260=0,W2260=1),IF(AND(X2260="",Y2260=""),"通过","0/1级时间应留空"),IF(AND(OR(W2260=2,W2260=3),X2260&lt;&gt;"",Y2260&lt;&gt;"",X2260&gt;=I2260,Y2260&lt;=J2260,Y2260&gt;X2260),"通过","2/3级时间无效")))))</f>
        <v/>
      </c>
    </row>
    <row r="2261">
      <c r="A2261" s="45" t="inlineStr">
        <is>
          <t>VQ-055</t>
        </is>
      </c>
      <c r="B2261" s="52" t="inlineStr">
        <is>
          <t>打印机已就绪时控制面板显示什么？</t>
        </is>
      </c>
      <c r="C2261" s="45" t="inlineStr">
        <is>
          <t>zh-CN</t>
        </is>
      </c>
      <c r="D2261" s="45" t="inlineStr">
        <is>
          <t>Printer</t>
        </is>
      </c>
      <c r="E2261" s="45" t="inlineStr">
        <is>
          <t>state</t>
        </is>
      </c>
      <c r="F2261" s="45" t="inlineStr">
        <is>
          <t>development</t>
        </is>
      </c>
      <c r="G2261" s="45" t="inlineStr">
        <is>
          <t>printer-014-scene-0006</t>
        </is>
      </c>
      <c r="H2261" s="45" t="inlineStr">
        <is>
          <t>printer-014</t>
        </is>
      </c>
      <c r="I2261" s="59" t="inlineStr">
        <is>
          <t>151.267</t>
        </is>
      </c>
      <c r="J2261" s="59" t="inlineStr">
        <is>
          <t>277.367</t>
        </is>
      </c>
      <c r="K2261" s="45" t="inlineStr">
        <is>
          <t>items/printer-014-scene-0006/clip.mp4</t>
        </is>
      </c>
      <c r="L2261" s="45" t="inlineStr">
        <is>
          <t>items/printer-014-scene-0006/thumbnail.jpg</t>
        </is>
      </c>
      <c r="M2261" s="52" t="inlineStr">
        <is>
          <t>ASR: तरफ प्रेस करना जैसे आप प्रेस करेंगे तो आपका यह फ्री हो जाएगा लोग खुल जाएगा कि यहां से इसको प्रेस करना है दिया वीडियो कनेक्टर अलगेट केवल क्वेश्चन दानर्क यहां से इसको आपको प्रेस करना नीचे की तरफ कॉली कॉलीski कोटेस्ट में बाहर निकाल लिए है और ऐसी आपको जो है कलर वाली को भी कॉल को नीचे की तरफ प्रेस करेंगे आपको बिल्कुल चुना नहीं है इस को वापिस बंद कर देंगे ठीक है उसके बाद यह अब मैं रिपोर्ट को आपके सामने दिखाता हूं यहां पर जो क्वालिट जैसा इसके जो एयर फेस जो आई कलर वाली है यहां पर आपको जिससे मिटिंग होता है प्रिंट हैड जो है यहां पर आप इसको हाथ को टच नहीं करेंगे इसे टच नहीं करें साइड में जो है सेंसर है उसको भी आप टच नहीं करेंगे ठीक है यह वाले को भी आप टच नहीं करना है इसमें नहीं तो आपका जो है अर्थियों एक खराब हो जाएगा और आपके जो प्रेंटर बिल्कुल भी काम नहीं करेगा है फिर आपको यह नए प्रिंटर हैड मंगाना पड़ाएगा प्रिंट कांटीज महानी पड़ेगी और आपको जो है कोई सर्विस सेंटर ले जाकर करके आपको कराना पड़ेगा उस इनको छूने से बचना है कि ठीक है इसको छूने से बचने के लिए आपको क्या करना है और कैसे करना है यहां से इसको आपको कटिंग करना है ठीक है यह आपको ज्वाइंट दिखा दे रहा है यहां चार्ज कर सकते हैं बाद में भी आप चार्ज कर सकते हैं जो ऊपर यह दिखाई दे रहा हो इंसाइड यहां से
OCR: SUBSCRIBE NOW 5086551098130475 SO6S078D1S •• ese
VLM: Visual summary: A hand is shown interacting with printer ink cartridges and a printer component, with a 'Subscribe Now' banner and a thumbs-up icon visible.
视觉摘要: 一只手正在与打印机墨盒和打印机部件进行互动，画面中可见“立即订阅”横幅和点赞图标。
Visible product: Printer
Visible components: ink cartridges; printer internal mechanism; thumbs-up icon; subscribe banner
Visible actions: pointing at a component; holding a printer part</t>
        </is>
      </c>
      <c r="N2261" s="45" t="inlineStr">
        <is>
          <t>21</t>
        </is>
      </c>
      <c r="O2261" s="45" t="inlineStr">
        <is>
          <t>0</t>
        </is>
      </c>
      <c r="P2261" s="59" t="str"/>
      <c r="Q2261" s="59" t="str"/>
      <c r="R2261" s="52" t="inlineStr">
        <is>
          <t>The visual evidence shows interaction with printer components and a 'Subscribe Now' banner, but does not show or describe the control panel display when the printer is ready.</t>
        </is>
      </c>
      <c r="S2261" s="52" t="inlineStr">
        <is>
          <t>VLM</t>
        </is>
      </c>
      <c r="T2261" s="52" t="inlineStr">
        <is>
          <t>low</t>
        </is>
      </c>
      <c r="U2261" s="52" t="inlineStr">
        <is>
          <t>No evidence of control panel display or printer readiness state is present.</t>
        </is>
      </c>
      <c r="V2261" s="45" t="inlineStr">
        <is>
          <t>R1</t>
        </is>
      </c>
      <c r="W2261" s="46" t="inlineStr">
        <is>
          <t>0</t>
        </is>
      </c>
      <c r="X2261" s="60" t="n"/>
      <c r="Y2261" s="60" t="n"/>
      <c r="Z2261" s="46" t="inlineStr">
        <is>
          <t>no</t>
        </is>
      </c>
      <c r="AA2261" s="54" t="inlineStr">
        <is>
          <t>全部6帧（t=151.3s–277.4s）近距离展示打印机墨盒舱内部，可见手按压并取出墨盒，属于墨盒更换/维护操作；未见进纸托盘、控制面板或卡纸处理画面。</t>
        </is>
      </c>
      <c r="AB2261" s="54" t="n"/>
      <c r="AC2261" s="46" t="inlineStr">
        <is>
          <t>completed</t>
        </is>
      </c>
      <c r="AD2261" s="46" t="inlineStr">
        <is>
          <t>2026-07-28T02:12:44+08:00</t>
        </is>
      </c>
      <c r="AE2261" s="47">
        <f>IF(AC2261&lt;&gt;"completed","",IF(W2261=O2261,"no","yes"))</f>
        <v/>
      </c>
      <c r="AF2261" s="47">
        <f>IF(AC2261&lt;&gt;"completed","",IF(AND(X2261=P2261,Y2261=Q2261),"no","yes"))</f>
        <v/>
      </c>
      <c r="AG2261" s="47">
        <f>IF(AC2261&lt;&gt;"completed","待复核",IF(OR(W2261="",Z2261="",AA2261="",AD2261=""),"缺少必填项",IF(AND(OR(AE2261="yes",AF2261="yes"),AB2261=""),"修正原因缺失",IF(OR(W2261=0,W2261=1),IF(AND(X2261="",Y2261=""),"通过","0/1级时间应留空"),IF(AND(OR(W2261=2,W2261=3),X2261&lt;&gt;"",Y2261&lt;&gt;"",X2261&gt;=I2261,Y2261&lt;=J2261,Y2261&gt;X2261),"通过","2/3级时间无效")))))</f>
        <v/>
      </c>
    </row>
    <row r="2262">
      <c r="A2262" s="45" t="inlineStr">
        <is>
          <t>VQ-055</t>
        </is>
      </c>
      <c r="B2262" s="52" t="inlineStr">
        <is>
          <t>打印机已就绪时控制面板显示什么？</t>
        </is>
      </c>
      <c r="C2262" s="45" t="inlineStr">
        <is>
          <t>zh-CN</t>
        </is>
      </c>
      <c r="D2262" s="45" t="inlineStr">
        <is>
          <t>Printer</t>
        </is>
      </c>
      <c r="E2262" s="45" t="inlineStr">
        <is>
          <t>state</t>
        </is>
      </c>
      <c r="F2262" s="45" t="inlineStr">
        <is>
          <t>development</t>
        </is>
      </c>
      <c r="G2262" s="45" t="inlineStr">
        <is>
          <t>printer-014-scene-0001</t>
        </is>
      </c>
      <c r="H2262" s="45" t="inlineStr">
        <is>
          <t>printer-014</t>
        </is>
      </c>
      <c r="I2262" s="59" t="inlineStr">
        <is>
          <t>0.0</t>
        </is>
      </c>
      <c r="J2262" s="59" t="inlineStr">
        <is>
          <t>26.633</t>
        </is>
      </c>
      <c r="K2262" s="45" t="inlineStr">
        <is>
          <t>items/printer-014-scene-0001/clip.mp4</t>
        </is>
      </c>
      <c r="L2262" s="45" t="inlineStr">
        <is>
          <t>items/printer-014-scene-0001/thumbnail.jpg</t>
        </is>
      </c>
      <c r="M2262" s="52" t="inlineStr">
        <is>
          <t>ASR: हेलो फ्रेंड्स स्वागत है आपको यूट्यूब चैनल में और जैसा कि आपके सामने यह प्रिंटर नजर आ रहा है अभी जैसे यह एडिस्ट्री का प्रिंटर है ठीक है अगर आपका इंक में प्रॉब्लम है या फिर यहां पर इस तरह आ रहा है अगर इस
OCR: SUBSCRIBE NOW Fil ank canka fan to prevent grieter domage Ser setup qufde tor decals. Lihat plinduian penjaturan untul selengkapnya. Fill inch tabks Bayt to prevent prinhye Gamage. See cetup gude for detals Liat panduan pengatireh untul selenghspmya Ia tangki tinte teriebth dahruluruntuk mencegah Rerusakan printer ... Fit ad canhs fiyh to permant peteher dármag Sor sefap guda Yor dietala. 1/0 Fil indh cahda ár to privend printer doynd Sem sebup gunda'tor details Lihat panhian perijatu an untid selengkapreys Nearby ON DUTY ESSENTIAL SERVICES NILABLE
VLM: Visual summary: A blue and black HP printer with a sticker on its top surface is shown. A hand presses a button on the printer's control panel.
视觉摘要: 一台蓝黑相间的惠普打印机，其顶部表面贴有贴纸。一只手按下了打印机控制面板上的按钮。
Visible product: Printer
Visible components: HP logo; control panel with buttons and display; sticker with diagram and text; keychain
Visible actions: A hand presses a button on the printer's control panel
Visible states: Printer is powered on or in standby mode (display shows '1')
Visible warnings: Fill ink tanks fully to prevent printer damage. See setup guide for details.</t>
        </is>
      </c>
      <c r="N2262" s="45" t="inlineStr">
        <is>
          <t>22</t>
        </is>
      </c>
      <c r="O2262" s="45" t="inlineStr">
        <is>
          <t>2</t>
        </is>
      </c>
      <c r="P2262" s="59" t="inlineStr">
        <is>
          <t>0.0</t>
        </is>
      </c>
      <c r="Q2262" s="59" t="inlineStr">
        <is>
          <t>26.633</t>
        </is>
      </c>
      <c r="R2262" s="52" t="inlineStr">
        <is>
          <t>打印机控制面板显示 '1'，表明打印机处于就绪状态，但未明确说明 '就绪' 时显示的具体内容，仅显示数字 '1' 与问题直接关联性有限。</t>
        </is>
      </c>
      <c r="S2262" s="52" t="inlineStr">
        <is>
          <t>VLM</t>
        </is>
      </c>
      <c r="T2262" s="52" t="inlineStr">
        <is>
          <t>medium</t>
        </is>
      </c>
      <c r="U2262" s="52" t="inlineStr">
        <is>
          <t>未明确显示控制面板在打印机就绪时显示的完整文本或状态信息，仅可见数字 '1'，可能代表就绪，但无直接证据确认。</t>
        </is>
      </c>
      <c r="V2262" s="45" t="inlineStr">
        <is>
          <t>R1</t>
        </is>
      </c>
      <c r="W2262" s="46" t="n">
        <v>1</v>
      </c>
      <c r="X2262" s="60" t="n"/>
      <c r="Y2262" s="60" t="n"/>
      <c r="Z2262" s="46" t="inlineStr">
        <is>
          <t>no</t>
        </is>
      </c>
      <c r="AA2262" s="54" t="inlineStr">
        <is>
          <t>第3-5帧（t=10.7s-21.3s）控制面板小显示屏上可见数字'1'，可视为就绪状态的部分提示，但未明确说明其含义。</t>
        </is>
      </c>
      <c r="AB2262" s="54" t="inlineStr">
        <is>
          <t>AI=2 AI时间0.0-26.633→R1时间10.7-21.3：数字'1'主要出现在第3-5帧。 | 第三轮仲裁修正：R1原记录 等级=2 时间=[10.7,21.3] 泄漏=no → 仲裁 等级=1 时间=[None,None] 泄漏=no。理由：第3-5帧控制面板小屏显示数字'1'，但无法确认其含义是否为就绪状态，采纳复核方1级意见。</t>
        </is>
      </c>
      <c r="AC2262" s="46" t="inlineStr">
        <is>
          <t>completed</t>
        </is>
      </c>
      <c r="AD2262" s="46" t="inlineStr">
        <is>
          <t>2026-07-28T20:35:21+08:00</t>
        </is>
      </c>
      <c r="AE2262" s="47">
        <f>IF(AC2262&lt;&gt;"completed","",IF(W2262=O2262,"no","yes"))</f>
        <v/>
      </c>
      <c r="AF2262" s="47">
        <f>IF(AC2262&lt;&gt;"completed","",IF(AND(X2262=P2262,Y2262=Q2262),"no","yes"))</f>
        <v/>
      </c>
      <c r="AG2262" s="47">
        <f>IF(AC2262&lt;&gt;"completed","待复核",IF(OR(W2262="",Z2262="",AA2262="",AD2262=""),"缺少必填项",IF(AND(OR(AE2262="yes",AF2262="yes"),AB2262=""),"修正原因缺失",IF(OR(W2262=0,W2262=1),IF(AND(X2262="",Y2262=""),"通过","0/1级时间应留空"),IF(AND(OR(W2262=2,W2262=3),X2262&lt;&gt;"",Y2262&lt;&gt;"",X2262&gt;=I2262,Y2262&lt;=J2262,Y2262&gt;X2262),"通过","2/3级时间无效")))))</f>
        <v/>
      </c>
    </row>
    <row r="2263">
      <c r="A2263" s="45" t="inlineStr">
        <is>
          <t>VQ-055</t>
        </is>
      </c>
      <c r="B2263" s="52" t="inlineStr">
        <is>
          <t>打印机已就绪时控制面板显示什么？</t>
        </is>
      </c>
      <c r="C2263" s="45" t="inlineStr">
        <is>
          <t>zh-CN</t>
        </is>
      </c>
      <c r="D2263" s="45" t="inlineStr">
        <is>
          <t>Printer</t>
        </is>
      </c>
      <c r="E2263" s="45" t="inlineStr">
        <is>
          <t>state</t>
        </is>
      </c>
      <c r="F2263" s="45" t="inlineStr">
        <is>
          <t>development</t>
        </is>
      </c>
      <c r="G2263" s="45" t="inlineStr">
        <is>
          <t>printer-033-scene-0007</t>
        </is>
      </c>
      <c r="H2263" s="45" t="inlineStr">
        <is>
          <t>printer-033</t>
        </is>
      </c>
      <c r="I2263" s="59" t="inlineStr">
        <is>
          <t>540.983</t>
        </is>
      </c>
      <c r="J2263" s="59" t="inlineStr">
        <is>
          <t>730.5</t>
        </is>
      </c>
      <c r="K2263" s="45" t="inlineStr">
        <is>
          <t>items/printer-033-scene-0007/clip.mp4</t>
        </is>
      </c>
      <c r="L2263" s="45" t="inlineStr">
        <is>
          <t>items/printer-033-scene-0007/thumbnail.jpg</t>
        </is>
      </c>
      <c r="M2263" s="52" t="inlineStr">
        <is>
          <t>ASR: पेपेटर रेडी हो गया है पूरा तो अब इसको एसेंबल करके देख लेते हैं तो मैंने पिंटर को पूरा पैक कर लिया है और पावर देखकर देखते हैं अभी यह फास्ट टाइम है पावर दे रहा हूं मैं अ कि शायद थोड़ा सा टाइम लेगा है और ऑन होने में हैं और बाहर बहुत बारिश हो रहा है तो मां भी चाहता हूं आपका शोर आएगा यह देखिए मैंने यह कि मेंटेन बोटन दबाया और कि एक नॉजिल प्रिंट करके देख लेते हैं वह मेरे कहाल से बिल्कुल अच्छे से तब उसको बदलना पड़ता है अधिक ना है तो मैं जो वीडियो बनाता हूं आप लोग पूरा देखते नहीं पता नहीं कभी-कभी गॉमन में पूछते हो फ्रेसर रॉप यह वीडियो दुबारा बनाओ इसके बारे में बताओ कि तो मैंने पूरा वीडियो बनाकर रखा है बट आप लोग मेरे ख्याल से आप लोग सही से देखते नहीं वीडियो को कि यह देखिए एकदम बिल्कुल ओके प्रिंट है इसका अभी एक कॉपी करके देख लेते हैं ने एक पेपर दे दिया देखते हैं दो तीन बार कॉपी करके देख ले दो तीन पेस देखिए बहुत आसानी से हो रहा है और पींटर एक दोम स्मूथ चल रहा है बट बाहर बहुत शोर हो रहा है तो इसलिए मैं वीडियो को पूरा म्यूट कर दिया था और वॉइस कर रहा हूं अभी ठीक है ना क्योंकि इस टाइम धुकान पर बहुत लोग रहते हैं आवाज भी होता है तो मैं उस समय बाते करके भी कोई फायदा नहीं होता और देखिए अभी मैं तीन प्रिंट किया है इसका देखते हैं यह हमारा पहला और देखाएगा देखिए बिल्कुल फास्ट एकदम चल रहा है एकदम परफेक्ट चल रहा है अभी तो वीडियो को देखने के लिए बहुत-बहुत धन्यवाद थैंक यू फॉर वाचिंग वीडियो अगर अच्छा लगे तो वीडियो को लाइक करना करना शेयर करना और चैनल को जरूर सब्सक्राइब करना थैंक यू
OCR: G2012 Stop Black * + 81 Start PIXMA Colot Like , Share &amp; Subscribe POIMA PDOMA PDIMA X AmOn Color PUOMA Canon INTEM PUXMA anon Like, Share &amp; Subscribe G0 2 4487 498 194 847 L630047 Teshler igygif -49874 Coati s 194847 bedeshiler 630047 Fofagonf ∴49874 Comati 44874
VLM: Visual summary: A close-up view of a black Canon printer with a printed sheet emerging from the output tray, showing handwritten text and a color test pattern.
视觉摘要: 一台黑色佳能打印机的特写，打印纸从出纸口输出，上面有手写文字和彩色测试图案。
Visible product: Canon
Visible components: printer control panel; power button; stop button; black ink button; output tray; printed paper; color test pattern; handwritten text
Visible actions: paper emerging from printer
Visible states: printer in operation; paper being printed
Visual uncertainty: The full context of the environment and the person's actions is not fully visible.</t>
        </is>
      </c>
      <c r="N2263" s="45" t="inlineStr">
        <is>
          <t>23</t>
        </is>
      </c>
      <c r="O2263" s="45" t="inlineStr">
        <is>
          <t>2</t>
        </is>
      </c>
      <c r="P2263" s="59" t="inlineStr">
        <is>
          <t>540.983</t>
        </is>
      </c>
      <c r="Q2263" s="59" t="inlineStr">
        <is>
          <t>730.5</t>
        </is>
      </c>
      <c r="R2263" s="52" t="inlineStr">
        <is>
          <t>The printer is shown in operation with paper emerging, and ASR mentions 'printer is ready' and 'printing is smooth', indicating a ready state. OCR shows 'G2012 Stop Black' and 'Start PIXMA', which are control panel labels, but no explicit display text confirming 'ready' state is visible or transcribed.</t>
        </is>
      </c>
      <c r="S2263" s="52" t="inlineStr">
        <is>
          <t>VLM|ASR|OCR</t>
        </is>
      </c>
      <c r="T2263" s="52" t="inlineStr">
        <is>
          <t>medium</t>
        </is>
      </c>
      <c r="U2263" s="52" t="inlineStr">
        <is>
          <t>The ASR mentions 'printer is ready' but does not specify what is displayed on the control panel. The OCR shows control panel labels but not the actual display text. The VLM shows the printer operating but does not clearly show the control panel display content.</t>
        </is>
      </c>
      <c r="V2263" s="45" t="inlineStr">
        <is>
          <t>R1</t>
        </is>
      </c>
      <c r="W2263" s="46" t="inlineStr">
        <is>
          <t>1</t>
        </is>
      </c>
      <c r="X2263" s="60" t="n"/>
      <c r="Y2263" s="60" t="n"/>
      <c r="Z2263" s="46" t="inlineStr">
        <is>
          <t>no</t>
        </is>
      </c>
      <c r="AA2263" s="54" t="inlineStr">
        <is>
          <t>t=541.0s、t=654.7s可见控制面板，但无“就绪”等明确可读显示；t=578.9s出纸仅暗示可打印。</t>
        </is>
      </c>
      <c r="AB2263" s="54" t="inlineStr">
        <is>
          <t>AI=2→R1=1：控制面板无明确可读的就绪显示，仅有出纸暗示。</t>
        </is>
      </c>
      <c r="AC2263" s="46" t="inlineStr">
        <is>
          <t>completed</t>
        </is>
      </c>
      <c r="AD2263" s="46" t="inlineStr">
        <is>
          <t>2026-07-28T02:12:44+08:00</t>
        </is>
      </c>
      <c r="AE2263" s="47">
        <f>IF(AC2263&lt;&gt;"completed","",IF(W2263=O2263,"no","yes"))</f>
        <v/>
      </c>
      <c r="AF2263" s="47">
        <f>IF(AC2263&lt;&gt;"completed","",IF(AND(X2263=P2263,Y2263=Q2263),"no","yes"))</f>
        <v/>
      </c>
      <c r="AG2263" s="47">
        <f>IF(AC2263&lt;&gt;"completed","待复核",IF(OR(W2263="",Z2263="",AA2263="",AD2263=""),"缺少必填项",IF(AND(OR(AE2263="yes",AF2263="yes"),AB2263=""),"修正原因缺失",IF(OR(W2263=0,W2263=1),IF(AND(X2263="",Y2263=""),"通过","0/1级时间应留空"),IF(AND(OR(W2263=2,W2263=3),X2263&lt;&gt;"",Y2263&lt;&gt;"",X2263&gt;=I2263,Y2263&lt;=J2263,Y2263&gt;X2263),"通过","2/3级时间无效")))))</f>
        <v/>
      </c>
    </row>
    <row r="2264">
      <c r="A2264" s="45" t="inlineStr">
        <is>
          <t>VQ-055</t>
        </is>
      </c>
      <c r="B2264" s="52" t="inlineStr">
        <is>
          <t>打印机已就绪时控制面板显示什么？</t>
        </is>
      </c>
      <c r="C2264" s="45" t="inlineStr">
        <is>
          <t>zh-CN</t>
        </is>
      </c>
      <c r="D2264" s="45" t="inlineStr">
        <is>
          <t>Printer</t>
        </is>
      </c>
      <c r="E2264" s="45" t="inlineStr">
        <is>
          <t>state</t>
        </is>
      </c>
      <c r="F2264" s="45" t="inlineStr">
        <is>
          <t>development</t>
        </is>
      </c>
      <c r="G2264" s="45" t="inlineStr">
        <is>
          <t>printer-006-scene-0020</t>
        </is>
      </c>
      <c r="H2264" s="45" t="inlineStr">
        <is>
          <t>printer-006</t>
        </is>
      </c>
      <c r="I2264" s="59" t="inlineStr">
        <is>
          <t>113.661</t>
        </is>
      </c>
      <c r="J2264" s="59" t="inlineStr">
        <is>
          <t>120.668</t>
        </is>
      </c>
      <c r="K2264" s="45" t="inlineStr">
        <is>
          <t>items/printer-006-scene-0020/clip.mp4</t>
        </is>
      </c>
      <c r="L2264" s="45" t="inlineStr">
        <is>
          <t>items/printer-006-scene-0020/thumbnail.jpg</t>
        </is>
      </c>
      <c r="M2264" s="52" t="inlineStr">
        <is>
          <t>ASR: Pisto que o LED indicador de falha da impressora parou de piscar, a sua impressora está pronta para realizar a impressão.
OCR: Caso o processo não funcione, descarte os cartuchos.
VLM: Visual summary: A close-up view of a black printer with a person's arm wearing a black glove reaching towards it.
视觉摘要: 一台黑色打印机的特写，一个人戴着黑色手套的手臂正伸向它。
Visible product: Printer
Visible components: printer; control panel; glove
Visible actions: reaching towards printer
Visual uncertainty: The specific action being performed is not fully visible. The printer model and exact features are not identifiable.</t>
        </is>
      </c>
      <c r="N2264" s="45" t="inlineStr">
        <is>
          <t>24</t>
        </is>
      </c>
      <c r="O2264" s="45" t="inlineStr">
        <is>
          <t>2</t>
        </is>
      </c>
      <c r="P2264" s="59" t="inlineStr">
        <is>
          <t>113.661</t>
        </is>
      </c>
      <c r="Q2264" s="59" t="inlineStr">
        <is>
          <t>120.668</t>
        </is>
      </c>
      <c r="R2264" s="52" t="inlineStr">
        <is>
          <t>ASR states that when the printer's failure LED stops blinking, the printer is ready to print, indicating the control panel displays a non-blinking LED as a sign of readiness.</t>
        </is>
      </c>
      <c r="S2264" s="52" t="inlineStr">
        <is>
          <t>ASR</t>
        </is>
      </c>
      <c r="T2264" s="52" t="inlineStr">
        <is>
          <t>low</t>
        </is>
      </c>
      <c r="U2264" s="52" t="inlineStr">
        <is>
          <t>The ASR text directly references the control panel state (LED behavior) and printer readiness, with no ambiguity in the stated condition.</t>
        </is>
      </c>
      <c r="V2264" s="45" t="inlineStr">
        <is>
          <t>R1</t>
        </is>
      </c>
      <c r="W2264" s="46" t="inlineStr">
        <is>
          <t>1</t>
        </is>
      </c>
      <c r="X2264" s="60" t="n"/>
      <c r="Y2264" s="60" t="n"/>
      <c r="Z2264" s="46" t="inlineStr">
        <is>
          <t>no</t>
        </is>
      </c>
      <c r="AA2264" s="54" t="inlineStr">
        <is>
          <t>第1、6帧显示人物在桌前，第2–5帧（t=115.1s–119.3s）为黑色打印机侧面/顶部的特写，可看到顶部按键但无法辨识控制面板具体显示内容或就绪状态指示。</t>
        </is>
      </c>
      <c r="AB2264" s="54" t="inlineStr">
        <is>
          <t>AI=2→R1=1：画面仅展示打印机机身与顶部按键，未清晰呈现控制面板显示内容，无法直接回答'已就绪时控制面板显示什么'。</t>
        </is>
      </c>
      <c r="AC2264" s="46" t="inlineStr">
        <is>
          <t>completed</t>
        </is>
      </c>
      <c r="AD2264" s="46" t="inlineStr">
        <is>
          <t>2026-07-28T02:12:44+08:00</t>
        </is>
      </c>
      <c r="AE2264" s="47">
        <f>IF(AC2264&lt;&gt;"completed","",IF(W2264=O2264,"no","yes"))</f>
        <v/>
      </c>
      <c r="AF2264" s="47">
        <f>IF(AC2264&lt;&gt;"completed","",IF(AND(X2264=P2264,Y2264=Q2264),"no","yes"))</f>
        <v/>
      </c>
      <c r="AG2264" s="47">
        <f>IF(AC2264&lt;&gt;"completed","待复核",IF(OR(W2264="",Z2264="",AA2264="",AD2264=""),"缺少必填项",IF(AND(OR(AE2264="yes",AF2264="yes"),AB2264=""),"修正原因缺失",IF(OR(W2264=0,W2264=1),IF(AND(X2264="",Y2264=""),"通过","0/1级时间应留空"),IF(AND(OR(W2264=2,W2264=3),X2264&lt;&gt;"",Y2264&lt;&gt;"",X2264&gt;=I2264,Y2264&lt;=J2264,Y2264&gt;X2264),"通过","2/3级时间无效")))))</f>
        <v/>
      </c>
    </row>
    <row r="2265">
      <c r="A2265" s="45" t="inlineStr">
        <is>
          <t>VQ-055</t>
        </is>
      </c>
      <c r="B2265" s="52" t="inlineStr">
        <is>
          <t>打印机已就绪时控制面板显示什么？</t>
        </is>
      </c>
      <c r="C2265" s="45" t="inlineStr">
        <is>
          <t>zh-CN</t>
        </is>
      </c>
      <c r="D2265" s="45" t="inlineStr">
        <is>
          <t>Printer</t>
        </is>
      </c>
      <c r="E2265" s="45" t="inlineStr">
        <is>
          <t>state</t>
        </is>
      </c>
      <c r="F2265" s="45" t="inlineStr">
        <is>
          <t>development</t>
        </is>
      </c>
      <c r="G2265" s="45" t="inlineStr">
        <is>
          <t>printer-024-scene-0005</t>
        </is>
      </c>
      <c r="H2265" s="45" t="inlineStr">
        <is>
          <t>printer-024</t>
        </is>
      </c>
      <c r="I2265" s="59" t="inlineStr">
        <is>
          <t>396.029</t>
        </is>
      </c>
      <c r="J2265" s="59" t="inlineStr">
        <is>
          <t>684.551</t>
        </is>
      </c>
      <c r="K2265" s="45" t="inlineStr">
        <is>
          <t>items/printer-024-scene-0005/clip.mp4</t>
        </is>
      </c>
      <c r="L2265" s="45" t="inlineStr">
        <is>
          <t>items/printer-024-scene-0005/thumbnail.jpg</t>
        </is>
      </c>
      <c r="M2265" s="52" t="inlineStr">
        <is>
          <t>OCR: CN EPSON
VLM: Visual summary: A person wearing gloves is working on a disassembled printer on a workbench, with tools and printer parts scattered around.
视觉摘要: 一名戴着手套的人正在工作台上拆解一台打印机，周围散落着工具和打印机零件。
Visible product: Printer
Visible components: printer; screwdriver; gloves; printer cartridge; printer circuit board; bucket; workbench
Visible actions: person holding a tool; person working on printer
Visible states: printer disassembled; printer cartridge open
Visual uncertainty: The specific model or brand of the printer is not clearly visible. The text on the printer is partially obscured.</t>
        </is>
      </c>
      <c r="N2265" s="45" t="inlineStr">
        <is>
          <t>25</t>
        </is>
      </c>
      <c r="O2265" s="45" t="inlineStr">
        <is>
          <t>0</t>
        </is>
      </c>
      <c r="P2265" s="59" t="str"/>
      <c r="Q2265" s="59" t="str"/>
      <c r="R2265" s="52" t="inlineStr">
        <is>
          <t>场景显示打印机被拆解，控制面板未可见，无法判断其显示状态。</t>
        </is>
      </c>
      <c r="S2265" s="52" t="inlineStr">
        <is>
          <t>VLM</t>
        </is>
      </c>
      <c r="T2265" s="52" t="inlineStr">
        <is>
          <t>low</t>
        </is>
      </c>
      <c r="U2265" s="52" t="inlineStr">
        <is>
          <t>无任何证据显示控制面板或其显示内容。</t>
        </is>
      </c>
      <c r="V2265" s="45" t="inlineStr">
        <is>
          <t>R1</t>
        </is>
      </c>
      <c r="W2265" s="46" t="inlineStr">
        <is>
          <t>0</t>
        </is>
      </c>
      <c r="X2265" s="60" t="n"/>
      <c r="Y2265" s="60" t="n"/>
      <c r="Z2265" s="46" t="inlineStr">
        <is>
          <t>no</t>
        </is>
      </c>
      <c r="AA2265" s="54" t="inlineStr">
        <is>
          <t>全6帧展示拆解中的Epson打印机，控制面板不可见，无从判断就绪状态显示。</t>
        </is>
      </c>
      <c r="AB2265" s="54" t="n"/>
      <c r="AC2265" s="46" t="inlineStr">
        <is>
          <t>completed</t>
        </is>
      </c>
      <c r="AD2265" s="46" t="inlineStr">
        <is>
          <t>2026-07-28T02:12:44+08:00</t>
        </is>
      </c>
      <c r="AE2265" s="47">
        <f>IF(AC2265&lt;&gt;"completed","",IF(W2265=O2265,"no","yes"))</f>
        <v/>
      </c>
      <c r="AF2265" s="47">
        <f>IF(AC2265&lt;&gt;"completed","",IF(AND(X2265=P2265,Y2265=Q2265),"no","yes"))</f>
        <v/>
      </c>
      <c r="AG2265" s="47">
        <f>IF(AC2265&lt;&gt;"completed","待复核",IF(OR(W2265="",Z2265="",AA2265="",AD2265=""),"缺少必填项",IF(AND(OR(AE2265="yes",AF2265="yes"),AB2265=""),"修正原因缺失",IF(OR(W2265=0,W2265=1),IF(AND(X2265="",Y2265=""),"通过","0/1级时间应留空"),IF(AND(OR(W2265=2,W2265=3),X2265&lt;&gt;"",Y2265&lt;&gt;"",X2265&gt;=I2265,Y2265&lt;=J2265,Y2265&gt;X2265),"通过","2/3级时间无效")))))</f>
        <v/>
      </c>
    </row>
    <row r="2266">
      <c r="A2266" s="45" t="inlineStr">
        <is>
          <t>VQ-055</t>
        </is>
      </c>
      <c r="B2266" s="52" t="inlineStr">
        <is>
          <t>打印机已就绪时控制面板显示什么？</t>
        </is>
      </c>
      <c r="C2266" s="45" t="inlineStr">
        <is>
          <t>zh-CN</t>
        </is>
      </c>
      <c r="D2266" s="45" t="inlineStr">
        <is>
          <t>Printer</t>
        </is>
      </c>
      <c r="E2266" s="45" t="inlineStr">
        <is>
          <t>state</t>
        </is>
      </c>
      <c r="F2266" s="45" t="inlineStr">
        <is>
          <t>development</t>
        </is>
      </c>
      <c r="G2266" s="45" t="inlineStr">
        <is>
          <t>printer-024-scene-0003</t>
        </is>
      </c>
      <c r="H2266" s="45" t="inlineStr">
        <is>
          <t>printer-024</t>
        </is>
      </c>
      <c r="I2266" s="59" t="inlineStr">
        <is>
          <t>380.247</t>
        </is>
      </c>
      <c r="J2266" s="59" t="inlineStr">
        <is>
          <t>389.656</t>
        </is>
      </c>
      <c r="K2266" s="45" t="inlineStr">
        <is>
          <t>items/printer-024-scene-0003/clip.mp4</t>
        </is>
      </c>
      <c r="L2266" s="45" t="inlineStr">
        <is>
          <t>items/printer-024-scene-0003/thumbnail.jpg</t>
        </is>
      </c>
      <c r="M2266" s="52" t="inlineStr">
        <is>
          <t>VLM: Visual summary: A close-up, blurry view of the internal components of a printer, showing moving parts and paper transport mechanisms.
视觉摘要: 打印机内部组件的特写，画面模糊，显示移动部件和纸张传输机构。
Visible product: Printer
Visible components: paper feed mechanism; internal rollers; print head area; metal frame
Visible actions: paper moving through the printer; internal mechanical parts moving
Visible states: printer in operation; paper being processed
Visual uncertainty: The image is very blurry and out of focus, making precise identification of components and actions difficult. The exact model or brand of the printer is not visible.</t>
        </is>
      </c>
      <c r="N2266" s="45" t="inlineStr">
        <is>
          <t>26</t>
        </is>
      </c>
      <c r="O2266" s="45" t="inlineStr">
        <is>
          <t>0</t>
        </is>
      </c>
      <c r="P2266" s="59" t="str"/>
      <c r="Q2266" s="59" t="str"/>
      <c r="R2266" s="52" t="inlineStr">
        <is>
          <t>场景显示打印机内部运作，无控制面板或其显示内容的视觉证据。</t>
        </is>
      </c>
      <c r="S2266" s="52" t="inlineStr">
        <is>
          <t>VLM</t>
        </is>
      </c>
      <c r="T2266" s="52" t="inlineStr">
        <is>
          <t>low</t>
        </is>
      </c>
      <c r="U2266" s="52" t="inlineStr">
        <is>
          <t>无控制面板或其显示内容的视觉证据，且场景聚焦于内部机械部件。</t>
        </is>
      </c>
      <c r="V2266" s="45" t="inlineStr">
        <is>
          <t>R1</t>
        </is>
      </c>
      <c r="W2266" s="46" t="inlineStr">
        <is>
          <t>0</t>
        </is>
      </c>
      <c r="X2266" s="60" t="n"/>
      <c r="Y2266" s="60" t="n"/>
      <c r="Z2266" s="46" t="inlineStr">
        <is>
          <t>no</t>
        </is>
      </c>
      <c r="AA2266" s="54" t="inlineStr">
        <is>
          <t>6帧均为内部机构，无控制面板及其显示。</t>
        </is>
      </c>
      <c r="AB2266" s="54" t="n"/>
      <c r="AC2266" s="46" t="inlineStr">
        <is>
          <t>completed</t>
        </is>
      </c>
      <c r="AD2266" s="46" t="inlineStr">
        <is>
          <t>2026-07-28T02:12:44+08:00</t>
        </is>
      </c>
      <c r="AE2266" s="47">
        <f>IF(AC2266&lt;&gt;"completed","",IF(W2266=O2266,"no","yes"))</f>
        <v/>
      </c>
      <c r="AF2266" s="47">
        <f>IF(AC2266&lt;&gt;"completed","",IF(AND(X2266=P2266,Y2266=Q2266),"no","yes"))</f>
        <v/>
      </c>
      <c r="AG2266" s="47">
        <f>IF(AC2266&lt;&gt;"completed","待复核",IF(OR(W2266="",Z2266="",AA2266="",AD2266=""),"缺少必填项",IF(AND(OR(AE2266="yes",AF2266="yes"),AB2266=""),"修正原因缺失",IF(OR(W2266=0,W2266=1),IF(AND(X2266="",Y2266=""),"通过","0/1级时间应留空"),IF(AND(OR(W2266=2,W2266=3),X2266&lt;&gt;"",Y2266&lt;&gt;"",X2266&gt;=I2266,Y2266&lt;=J2266,Y2266&gt;X2266),"通过","2/3级时间无效")))))</f>
        <v/>
      </c>
    </row>
    <row r="2267">
      <c r="A2267" s="45" t="inlineStr">
        <is>
          <t>VQ-055</t>
        </is>
      </c>
      <c r="B2267" s="52" t="inlineStr">
        <is>
          <t>打印机已就绪时控制面板显示什么？</t>
        </is>
      </c>
      <c r="C2267" s="45" t="inlineStr">
        <is>
          <t>zh-CN</t>
        </is>
      </c>
      <c r="D2267" s="45" t="inlineStr">
        <is>
          <t>Printer</t>
        </is>
      </c>
      <c r="E2267" s="45" t="inlineStr">
        <is>
          <t>state</t>
        </is>
      </c>
      <c r="F2267" s="45" t="inlineStr">
        <is>
          <t>development</t>
        </is>
      </c>
      <c r="G2267" s="45" t="inlineStr">
        <is>
          <t>printer-024-scene-0001</t>
        </is>
      </c>
      <c r="H2267" s="45" t="inlineStr">
        <is>
          <t>printer-024</t>
        </is>
      </c>
      <c r="I2267" s="59" t="inlineStr">
        <is>
          <t>0.0</t>
        </is>
      </c>
      <c r="J2267" s="59" t="inlineStr">
        <is>
          <t>172.406</t>
        </is>
      </c>
      <c r="K2267" s="45" t="inlineStr">
        <is>
          <t>items/printer-024-scene-0001/clip.mp4</t>
        </is>
      </c>
      <c r="L2267" s="45" t="inlineStr">
        <is>
          <t>items/printer-024-scene-0001/thumbnail.jpg</t>
        </is>
      </c>
      <c r="M2267" s="52" t="inlineStr">
        <is>
          <t>OCR: How to Cleaning Head Epson L805 /L800 ERSON TH 50
VLM: Visual summary: A person wearing gloves is disassembling a printer on a workbench, removing its top cover and internal components.
视觉摘要: 一名戴着手套的人正在工作台上拆解一台打印机，移除了其上盖和内部组件。
Visible product: Printer
Visible components: printer; gloves; screwdriver; workbench; wall; cables; other electronic equipment
Visible actions: removing printer cover; handling internal parts; using screwdriver
Visible states: printer partially disassembled; printer cover removed
Visual uncertainty: The specific model or brand of the printer is not clearly visible. The exact nature of the internal components being handled is not identifiable.</t>
        </is>
      </c>
      <c r="N2267" s="45" t="inlineStr">
        <is>
          <t>27</t>
        </is>
      </c>
      <c r="O2267" s="45" t="inlineStr">
        <is>
          <t>0</t>
        </is>
      </c>
      <c r="P2267" s="59" t="str"/>
      <c r="Q2267" s="59" t="str"/>
      <c r="R2267" s="52" t="inlineStr">
        <is>
          <t>场景显示打印机被拆解，未显示控制面板或其状态，无法判断打印机就绪时的显示内容。</t>
        </is>
      </c>
      <c r="S2267" s="52" t="inlineStr">
        <is>
          <t>VLM</t>
        </is>
      </c>
      <c r="T2267" s="52" t="inlineStr">
        <is>
          <t>low</t>
        </is>
      </c>
      <c r="U2267" s="52" t="inlineStr">
        <is>
          <t>无任何证据显示控制面板或其显示内容。</t>
        </is>
      </c>
      <c r="V2267" s="45" t="inlineStr">
        <is>
          <t>R1</t>
        </is>
      </c>
      <c r="W2267" s="46" t="inlineStr">
        <is>
          <t>0</t>
        </is>
      </c>
      <c r="X2267" s="60" t="n"/>
      <c r="Y2267" s="60" t="n"/>
      <c r="Z2267" s="46" t="inlineStr">
        <is>
          <t>no</t>
        </is>
      </c>
      <c r="AA2267" s="54" t="inlineStr">
        <is>
          <t>画面聚焦拆开的打印机内部结构，未显示控制面板及其就绪状态。</t>
        </is>
      </c>
      <c r="AB2267" s="54" t="n"/>
      <c r="AC2267" s="46" t="inlineStr">
        <is>
          <t>completed</t>
        </is>
      </c>
      <c r="AD2267" s="46" t="inlineStr">
        <is>
          <t>2026-07-28T02:12:44+08:00</t>
        </is>
      </c>
      <c r="AE2267" s="47">
        <f>IF(AC2267&lt;&gt;"completed","",IF(W2267=O2267,"no","yes"))</f>
        <v/>
      </c>
      <c r="AF2267" s="47">
        <f>IF(AC2267&lt;&gt;"completed","",IF(AND(X2267=P2267,Y2267=Q2267),"no","yes"))</f>
        <v/>
      </c>
      <c r="AG2267" s="47">
        <f>IF(AC2267&lt;&gt;"completed","待复核",IF(OR(W2267="",Z2267="",AA2267="",AD2267=""),"缺少必填项",IF(AND(OR(AE2267="yes",AF2267="yes"),AB2267=""),"修正原因缺失",IF(OR(W2267=0,W2267=1),IF(AND(X2267="",Y2267=""),"通过","0/1级时间应留空"),IF(AND(OR(W2267=2,W2267=3),X2267&lt;&gt;"",Y2267&lt;&gt;"",X2267&gt;=I2267,Y2267&lt;=J2267,Y2267&gt;X2267),"通过","2/3级时间无效")))))</f>
        <v/>
      </c>
    </row>
    <row r="2268">
      <c r="A2268" s="45" t="inlineStr">
        <is>
          <t>VQ-055</t>
        </is>
      </c>
      <c r="B2268" s="52" t="inlineStr">
        <is>
          <t>打印机已就绪时控制面板显示什么？</t>
        </is>
      </c>
      <c r="C2268" s="45" t="inlineStr">
        <is>
          <t>zh-CN</t>
        </is>
      </c>
      <c r="D2268" s="45" t="inlineStr">
        <is>
          <t>Printer</t>
        </is>
      </c>
      <c r="E2268" s="45" t="inlineStr">
        <is>
          <t>state</t>
        </is>
      </c>
      <c r="F2268" s="45" t="inlineStr">
        <is>
          <t>development</t>
        </is>
      </c>
      <c r="G2268" s="45" t="inlineStr">
        <is>
          <t>printer-028-scene-0001</t>
        </is>
      </c>
      <c r="H2268" s="45" t="inlineStr">
        <is>
          <t>printer-028</t>
        </is>
      </c>
      <c r="I2268" s="59" t="inlineStr">
        <is>
          <t>0.0</t>
        </is>
      </c>
      <c r="J2268" s="59" t="inlineStr">
        <is>
          <t>226.84</t>
        </is>
      </c>
      <c r="K2268" s="45" t="inlineStr">
        <is>
          <t>items/printer-028-scene-0001/clip.mp4</t>
        </is>
      </c>
      <c r="L2268" s="45" t="inlineStr">
        <is>
          <t>items/printer-028-scene-0001/thumbnail.jpg</t>
        </is>
      </c>
      <c r="M2268" s="52" t="inlineStr">
        <is>
          <t>OCR: PIXMA S X POBIA P Black PDXMA canon AMA G2010 PDIMA Stop Start POOMA G2 81 Color GZ010 MA 86 PINMA XK non Camo anon XKC
VLM: Visual summary: A black Canon printer is shown from various angles, with a hand briefly touching its front edge.
视觉摘要: 一台黑色佳能打印机从不同角度展示，一只手短暂触摸其前缘。
Visible product: Canon
Visible components: printer; Canon logo; control panel; ink tank windows; paper output tray
Visible actions: hand touching printer
Visible states: printer lid closed; printer stationary
Visual uncertainty: The exact model name is not fully visible, only 'Canon' and 'PIXMA' are partially visible.</t>
        </is>
      </c>
      <c r="N2268" s="45" t="inlineStr">
        <is>
          <t>28</t>
        </is>
      </c>
      <c r="O2268" s="45" t="inlineStr">
        <is>
          <t>1</t>
        </is>
      </c>
      <c r="P2268" s="59" t="str"/>
      <c r="Q2268" s="59" t="str"/>
      <c r="R2268" s="52" t="inlineStr">
        <is>
          <t>场景中显示打印机处于静止状态，但未展示控制面板上任何文字或状态指示，无法确认其显示内容。</t>
        </is>
      </c>
      <c r="S2268" s="52" t="inlineStr">
        <is>
          <t>VLM</t>
        </is>
      </c>
      <c r="T2268" s="52" t="inlineStr">
        <is>
          <t>low</t>
        </is>
      </c>
      <c r="U2268" s="52" t="inlineStr">
        <is>
          <t>无控制面板显示内容的视觉证据</t>
        </is>
      </c>
      <c r="V2268" s="45" t="inlineStr">
        <is>
          <t>R1</t>
        </is>
      </c>
      <c r="W2268" s="46" t="inlineStr">
        <is>
          <t>1</t>
        </is>
      </c>
      <c r="X2268" s="60" t="n"/>
      <c r="Y2268" s="60" t="n"/>
      <c r="Z2268" s="46" t="inlineStr">
        <is>
          <t>no</t>
        </is>
      </c>
      <c r="AA2268" s="54" t="inlineStr">
        <is>
          <t>全部6帧均为黑色佳能打印机静态外观展示，第3帧（t=90.7s）有手指触碰控制面板按键，但未见任何操作演示、状态显示或内部组件。</t>
        </is>
      </c>
      <c r="AB2268" s="54" t="n"/>
      <c r="AC2268" s="46" t="inlineStr">
        <is>
          <t>completed</t>
        </is>
      </c>
      <c r="AD2268" s="46" t="inlineStr">
        <is>
          <t>2026-07-28T02:12:44+08:00</t>
        </is>
      </c>
      <c r="AE2268" s="47">
        <f>IF(AC2268&lt;&gt;"completed","",IF(W2268=O2268,"no","yes"))</f>
        <v/>
      </c>
      <c r="AF2268" s="47">
        <f>IF(AC2268&lt;&gt;"completed","",IF(AND(X2268=P2268,Y2268=Q2268),"no","yes"))</f>
        <v/>
      </c>
      <c r="AG2268" s="47">
        <f>IF(AC2268&lt;&gt;"completed","待复核",IF(OR(W2268="",Z2268="",AA2268="",AD2268=""),"缺少必填项",IF(AND(OR(AE2268="yes",AF2268="yes"),AB2268=""),"修正原因缺失",IF(OR(W2268=0,W2268=1),IF(AND(X2268="",Y2268=""),"通过","0/1级时间应留空"),IF(AND(OR(W2268=2,W2268=3),X2268&lt;&gt;"",Y2268&lt;&gt;"",X2268&gt;=I2268,Y2268&lt;=J2268,Y2268&gt;X2268),"通过","2/3级时间无效")))))</f>
        <v/>
      </c>
    </row>
    <row r="2269">
      <c r="A2269" s="45" t="inlineStr">
        <is>
          <t>VQ-055</t>
        </is>
      </c>
      <c r="B2269" s="52" t="inlineStr">
        <is>
          <t>打印机已就绪时控制面板显示什么？</t>
        </is>
      </c>
      <c r="C2269" s="45" t="inlineStr">
        <is>
          <t>zh-CN</t>
        </is>
      </c>
      <c r="D2269" s="45" t="inlineStr">
        <is>
          <t>Printer</t>
        </is>
      </c>
      <c r="E2269" s="45" t="inlineStr">
        <is>
          <t>state</t>
        </is>
      </c>
      <c r="F2269" s="45" t="inlineStr">
        <is>
          <t>development</t>
        </is>
      </c>
      <c r="G2269" s="45" t="inlineStr">
        <is>
          <t>printer-003-scene-0001</t>
        </is>
      </c>
      <c r="H2269" s="45" t="inlineStr">
        <is>
          <t>printer-003</t>
        </is>
      </c>
      <c r="I2269" s="59" t="inlineStr">
        <is>
          <t>0.0</t>
        </is>
      </c>
      <c r="J2269" s="59" t="inlineStr">
        <is>
          <t>95.43</t>
        </is>
      </c>
      <c r="K2269" s="45" t="inlineStr">
        <is>
          <t>items/printer-003-scene-0001/clip.mp4</t>
        </is>
      </c>
      <c r="L2269" s="45" t="inlineStr">
        <is>
          <t>items/printer-003-scene-0001/thumbnail.jpg</t>
        </is>
      </c>
      <c r="M2269" s="52" t="inlineStr">
        <is>
          <t>VLM: Visual summary: A person operates a large black industrial machine, likely a laser engraver or cutter, while a laptop on a nearby table displays a control interface. The machine's lid is open, revealing a work surface with a black object inside.
视觉摘要: 一个人操作一台大型黑色工业设备，可能是一台激光雕刻或切割机，旁边桌子上的一台笔记本电脑显示着控制界面。机器盖子打开，露出内部的工作台面，上面放着一个黑色物体。
Visible product: Printer
Visible components: large black machine; laptop; control panel with buttons and indicator lights; work surface inside machine; black object on work surface; tripod stand
Visible actions: person operating machine; person using laptop; machine lid opening
Visible states: machine lid open; laser beam active (visible purple light); red indicator light illuminated
Visual uncertainty: The exact function of the machine is not explicitly visible. The text on the black object is not legible. The specific model or brand of the machine is not visible.</t>
        </is>
      </c>
      <c r="N2269" s="45" t="inlineStr">
        <is>
          <t>29</t>
        </is>
      </c>
      <c r="O2269" s="45" t="inlineStr">
        <is>
          <t>0</t>
        </is>
      </c>
      <c r="P2269" s="59" t="str"/>
      <c r="Q2269" s="59" t="str"/>
      <c r="R2269" s="52" t="inlineStr">
        <is>
          <t>机器被识别为打印机，但视觉摘要中未显示控制面板在打印机就绪时的具体状态或显示内容，仅提及红色指示灯亮起，无法确认是否为就绪状态或显示内容。</t>
        </is>
      </c>
      <c r="S2269" s="52" t="inlineStr">
        <is>
          <t>VLM</t>
        </is>
      </c>
      <c r="T2269" s="52" t="inlineStr">
        <is>
          <t>low</t>
        </is>
      </c>
      <c r="U2269" s="52" t="inlineStr">
        <is>
          <t>未提供控制面板显示内容的视觉证据，无法判断就绪状态下的显示信息。</t>
        </is>
      </c>
      <c r="V2269" s="45" t="inlineStr">
        <is>
          <t>R1</t>
        </is>
      </c>
      <c r="W2269" s="46" t="inlineStr">
        <is>
          <t>0</t>
        </is>
      </c>
      <c r="X2269" s="60" t="n"/>
      <c r="Y2269" s="60" t="n"/>
      <c r="Z2269" s="46" t="inlineStr">
        <is>
          <t>no</t>
        </is>
      </c>
      <c r="AA2269" s="54" t="inlineStr">
        <is>
          <t>6帧为激光雕刻/切割机，不是打印机，没有就绪状态显示。</t>
        </is>
      </c>
      <c r="AB2269" s="54" t="n"/>
      <c r="AC2269" s="46" t="inlineStr">
        <is>
          <t>completed</t>
        </is>
      </c>
      <c r="AD2269" s="46" t="inlineStr">
        <is>
          <t>2026-07-28T02:12:44+08:00</t>
        </is>
      </c>
      <c r="AE2269" s="47">
        <f>IF(AC2269&lt;&gt;"completed","",IF(W2269=O2269,"no","yes"))</f>
        <v/>
      </c>
      <c r="AF2269" s="47">
        <f>IF(AC2269&lt;&gt;"completed","",IF(AND(X2269=P2269,Y2269=Q2269),"no","yes"))</f>
        <v/>
      </c>
      <c r="AG2269" s="47">
        <f>IF(AC2269&lt;&gt;"completed","待复核",IF(OR(W2269="",Z2269="",AA2269="",AD2269=""),"缺少必填项",IF(AND(OR(AE2269="yes",AF2269="yes"),AB2269=""),"修正原因缺失",IF(OR(W2269=0,W2269=1),IF(AND(X2269="",Y2269=""),"通过","0/1级时间应留空"),IF(AND(OR(W2269=2,W2269=3),X2269&lt;&gt;"",Y2269&lt;&gt;"",X2269&gt;=I2269,Y2269&lt;=J2269,Y2269&gt;X2269),"通过","2/3级时间无效")))))</f>
        <v/>
      </c>
    </row>
    <row r="2270">
      <c r="A2270" s="45" t="inlineStr">
        <is>
          <t>VQ-055</t>
        </is>
      </c>
      <c r="B2270" s="52" t="inlineStr">
        <is>
          <t>打印机已就绪时控制面板显示什么？</t>
        </is>
      </c>
      <c r="C2270" s="45" t="inlineStr">
        <is>
          <t>zh-CN</t>
        </is>
      </c>
      <c r="D2270" s="45" t="inlineStr">
        <is>
          <t>Printer</t>
        </is>
      </c>
      <c r="E2270" s="45" t="inlineStr">
        <is>
          <t>state</t>
        </is>
      </c>
      <c r="F2270" s="45" t="inlineStr">
        <is>
          <t>development</t>
        </is>
      </c>
      <c r="G2270" s="45" t="inlineStr">
        <is>
          <t>printer-031-scene-0002</t>
        </is>
      </c>
      <c r="H2270" s="45" t="inlineStr">
        <is>
          <t>printer-031</t>
        </is>
      </c>
      <c r="I2270" s="59" t="inlineStr">
        <is>
          <t>26.0</t>
        </is>
      </c>
      <c r="J2270" s="59" t="inlineStr">
        <is>
          <t>69.733</t>
        </is>
      </c>
      <c r="K2270" s="45" t="inlineStr">
        <is>
          <t>items/printer-031-scene-0002/clip.mp4</t>
        </is>
      </c>
      <c r="L2270" s="45" t="inlineStr">
        <is>
          <t>items/printer-031-scene-0002/thumbnail.jpg</t>
        </is>
      </c>
      <c r="M2270" s="52" t="inlineStr">
        <is>
          <t>ASR: करें तो दोस्तों स्कैन करने के लिए सबसे पहले अपना कंप्यूटर है लैपटॉप ने अपना पिंटर का जो डाइवर वह इंस्टॉल करना जरूरी है अगर आप लोग इंस्टॉल करना नहीं जानते तो मैं इस वीडियो के नीचे रिस्ट्रिक्शन में लिंक दे दूंगा इसे पहले का वीडियो जो है उसको देखकर आप लोग इस पिंटर का डाइवर को फुल डाउनलोड करके भारत की इंस्टॉल कर सकते हैं तो डाउनलोड करके इंस्टॉल करने के बाद दोस्तों पीट आउट स्कैन वगैरह सबकुछ कर सकते हैं जैसे दोस्तों में यह जो है वाइटीशन वो जो लिखा है हमने वाटर बेज को हम अभी आप लोगों को पिंट करके हमारा हमारा पींटर से दिखाते हैं उसके बाद दोस्तों इसी को में आप लोगों को स्कैन भी करके दिखाने वालो जैसे दोस्तों देख सकते हमने पींट में एक बार क्लिक कर दिए और हमारा जो कंप्यूटर है वह अभी कंप्यूटर में आपको इस वीडियो को देखेंगे तो दूसरी वीडियो को देखने की जरूरती नहीं पड़ेगी तो आप लोगों को फोटो हो
OCR: Cut Malings Review Calibr (Body) View Tel me what you want to do. Paste E Copy A Format Painter .. AaBbCcDx AaBbCcD: AaBbCr AaBbCcC 1 Noemal AaB 1 No Sp AaBCe AoBbCcD Heading2 Title Subrie Im Pygeof I word Engutna Type here to search D 9 Match B1U-×{|A-*A-≡≡| AaBbCcD AaBbCcD AaBbC AaBbCcC lipboard 1 Normal 1 No Spac... Heading 1 Font Heading 2 Paragraph Styles Yt sanat Iº LINK IN DESCRIPTION File Home Insert Design Layout References Document1 - Word Mailings Tell me what you want to do Copy Calibn (Body) Aa- E·E 8 2 B I u .ab AaBCcDr AaBC AaBbCc t. AaBbCcE A Clipboard 1 No Spac.... 10 Subtitle 11 . S4 12 14 16 18 201 22 24 26 28 36 48 72 Tell me what you want to do. ECopy .y. A C ct AB c c AD alx x, x T No Spac_ Heading1 Heading2 Subeitle Subtle Em. Emphass Stytes oocarenr-word Info New Open Protect Document Protect Control what types of changes people can make to this document Properties Save Document Size Not saved yet Pages Save As Words Total Editing Time Print Inspect Document Tale 0 Minutes Before publishing this file be aware that it contains: Add a title Check for Tags Share Document properties and author's name Add a tag Issues Comments Add comments Export Related Dates Close Manage Document Last Modified Check in, check out, and recover unsaved changes. Created Today, 02:51 Manage There are no unsaved changes Last Printed Account Related People Options Author MANDIRA Add an euthor Last Modified By Net Lved yet Show All Properties Copiec Prin. Printer o Canon G2010 series Ready Printer Properties Settings Print All Pages The whole thing Pages: Print One Sided Collated 123 Portrait Onentation A4 21 cm 1 Page Per Sheet
VLM: Visual summary: A computer screen displays a Microsoft Word document with text, followed by a view of a Canon printer with paper emerging from its output tray.
视觉摘要: 电脑屏幕显示一个Microsoft Word文档，随后显示一台佳能打印机，纸张从其出纸口输出。
Visible product: Printer
Visible components: computer monitor; Microsoft Word interface; text in document; Canon printer; printer control panel; printer output tray; paper; keyboard; wall outlet
Visible actions: text being typed into document; printer printing paper
Visible states: document with text; printer in operation; paper being printed
Visual uncertainty: The exact model of the printer is not clearly visible. The text 'Yt sanat' is visible but its meaning is not clear from context.</t>
        </is>
      </c>
      <c r="N2270" s="45" t="inlineStr">
        <is>
          <t>30</t>
        </is>
      </c>
      <c r="O2270" s="45" t="inlineStr">
        <is>
          <t>2</t>
        </is>
      </c>
      <c r="P2270" s="59" t="inlineStr">
        <is>
          <t>52.0</t>
        </is>
      </c>
      <c r="Q2270" s="59" t="inlineStr">
        <is>
          <t>69.733</t>
        </is>
      </c>
      <c r="R2270" s="52" t="inlineStr">
        <is>
          <t>OCR shows 'Printer o Canon G2010 series Ready' indicating the printer is ready; VLM shows the printer in operation with paper emerging, consistent with a ready state.</t>
        </is>
      </c>
      <c r="S2270" s="52" t="inlineStr">
        <is>
          <t>OCR|VLM</t>
        </is>
      </c>
      <c r="T2270" s="52" t="inlineStr">
        <is>
          <t>low</t>
        </is>
      </c>
      <c r="U2270" s="52" t="inlineStr">
        <is>
          <t>The OCR text explicitly states 'Ready' and the VLM visual confirms printer operation, both within the scene interval.</t>
        </is>
      </c>
      <c r="V2270" s="45" t="inlineStr">
        <is>
          <t>R1</t>
        </is>
      </c>
      <c r="W2270" s="46" t="inlineStr">
        <is>
          <t>0</t>
        </is>
      </c>
      <c r="X2270" s="60" t="n"/>
      <c r="Y2270" s="60" t="n"/>
      <c r="Z2270" s="46" t="inlineStr">
        <is>
          <t>no</t>
        </is>
      </c>
      <c r="AA2270" s="54" t="inlineStr">
        <is>
          <t>全部6帧（t=26.0s–69.7s）均为电脑屏幕显示Word/Windows桌面，未出现打印机本体、控制面板或任何硬件操作画面。</t>
        </is>
      </c>
      <c r="AB2270" s="54" t="inlineStr">
        <is>
          <t>AI=2→R1=0：画面中只有电脑屏幕显示Word文档，未出现打印机控制面板或就绪状态。</t>
        </is>
      </c>
      <c r="AC2270" s="46" t="inlineStr">
        <is>
          <t>completed</t>
        </is>
      </c>
      <c r="AD2270" s="46" t="inlineStr">
        <is>
          <t>2026-07-28T02:12:44+08:00</t>
        </is>
      </c>
      <c r="AE2270" s="47">
        <f>IF(AC2270&lt;&gt;"completed","",IF(W2270=O2270,"no","yes"))</f>
        <v/>
      </c>
      <c r="AF2270" s="47">
        <f>IF(AC2270&lt;&gt;"completed","",IF(AND(X2270=P2270,Y2270=Q2270),"no","yes"))</f>
        <v/>
      </c>
      <c r="AG2270" s="47">
        <f>IF(AC2270&lt;&gt;"completed","待复核",IF(OR(W2270="",Z2270="",AA2270="",AD2270=""),"缺少必填项",IF(AND(OR(AE2270="yes",AF2270="yes"),AB2270=""),"修正原因缺失",IF(OR(W2270=0,W2270=1),IF(AND(X2270="",Y2270=""),"通过","0/1级时间应留空"),IF(AND(OR(W2270=2,W2270=3),X2270&lt;&gt;"",Y2270&lt;&gt;"",X2270&gt;=I2270,Y2270&lt;=J2270,Y2270&gt;X2270),"通过","2/3级时间无效")))))</f>
        <v/>
      </c>
    </row>
    <row r="2271">
      <c r="A2271" s="45" t="inlineStr">
        <is>
          <t>VQ-055</t>
        </is>
      </c>
      <c r="B2271" s="52" t="inlineStr">
        <is>
          <t>打印机已就绪时控制面板显示什么？</t>
        </is>
      </c>
      <c r="C2271" s="45" t="inlineStr">
        <is>
          <t>zh-CN</t>
        </is>
      </c>
      <c r="D2271" s="45" t="inlineStr">
        <is>
          <t>Printer</t>
        </is>
      </c>
      <c r="E2271" s="45" t="inlineStr">
        <is>
          <t>state</t>
        </is>
      </c>
      <c r="F2271" s="45" t="inlineStr">
        <is>
          <t>development</t>
        </is>
      </c>
      <c r="G2271" s="45" t="inlineStr">
        <is>
          <t>printer-021-scene-0001</t>
        </is>
      </c>
      <c r="H2271" s="45" t="inlineStr">
        <is>
          <t>printer-021</t>
        </is>
      </c>
      <c r="I2271" s="59" t="inlineStr">
        <is>
          <t>0.0</t>
        </is>
      </c>
      <c r="J2271" s="59" t="inlineStr">
        <is>
          <t>46.367</t>
        </is>
      </c>
      <c r="K2271" s="45" t="inlineStr">
        <is>
          <t>items/printer-021-scene-0001/clip.mp4</t>
        </is>
      </c>
      <c r="L2271" s="45" t="inlineStr">
        <is>
          <t>items/printer-021-scene-0001/thumbnail.jpg</t>
        </is>
      </c>
      <c r="M2271" s="52" t="inlineStr">
        <is>
          <t>ASR: हेलो हेलो फ्रेंड्स कैसे हो सब लोग आई हॉप आप लोग अच्छे होंगे कि फिर से एक नया वीडियो लेकर आया हूं यह है कैनोन की जी टू जी 2010 इसका में जो प्रॉब्लम है इजी रो थी और इजी रो टू इरोड कभी-कभी इजी रो थी आता कभी-कभी इज्रो टू आता है तो क्यों आता है यह मैं दिखाने जा रहा हूं और आप ध्यान से देखिएगा इस वीडियो को पूरा देखिएगा और वीडियो को बिल्कुल स्किप मत करिएगा तो इसका जो मेन पॉब्लम है कभी-कभी एक पेपर खिश लेता है कभी-कभी दो-तीन पेपर खिश लेता है
OCR: G2010 81 Stop 2 Black Start 3 Like , Share &amp; Subscribe 61 PIXMA X Color
VLM: Visual summary: A black Canon PIXMA G2010 printer is shown with its output tray open and a sheet of paper emerging. A laptop is partially visible in the background.
视觉摘要: 一台黑色的佳能PIXMA G2010打印机，出纸托盘打开，一张纸正在输出。背景中部分可见一台笔记本电脑。
Visible product: PIXMA G2010
Visible components: printer; output tray; paper; control panel; power button; stop button; laptop
Visible actions: paper emerging from printer
Visible states: printer powered on; printer in operation
Visual uncertainty: The exact action being performed by the printer is not fully visible, and the full context of the environment is not shown.</t>
        </is>
      </c>
      <c r="N2271" s="45" t="inlineStr">
        <is>
          <t>31</t>
        </is>
      </c>
      <c r="O2271" s="45" t="inlineStr">
        <is>
          <t>2</t>
        </is>
      </c>
      <c r="P2271" s="59" t="inlineStr">
        <is>
          <t>0.0</t>
        </is>
      </c>
      <c r="Q2271" s="59" t="inlineStr">
        <is>
          <t>46.367</t>
        </is>
      </c>
      <c r="R2271" s="52" t="inlineStr">
        <is>
          <t>打印机正在出纸，控制面板可见，OCR显示“Start”和“Stop”按钮，表明打印机处于就绪或运行状态，但未明确显示“就绪”时的具体显示内容。</t>
        </is>
      </c>
      <c r="S2271" s="52" t="inlineStr">
        <is>
          <t>VLM|OCR</t>
        </is>
      </c>
      <c r="T2271" s="52" t="inlineStr">
        <is>
          <t>medium</t>
        </is>
      </c>
      <c r="U2271" s="52" t="inlineStr">
        <is>
          <t>未明确显示控制面板在打印机就绪时的具体文字或状态指示，仅可见按钮和出纸动作，无法确认就绪状态下的确切显示内容。</t>
        </is>
      </c>
      <c r="V2271" s="45" t="inlineStr">
        <is>
          <t>R1</t>
        </is>
      </c>
      <c r="W2271" s="46" t="inlineStr">
        <is>
          <t>1</t>
        </is>
      </c>
      <c r="X2271" s="60" t="n"/>
      <c r="Y2271" s="60" t="n"/>
      <c r="Z2271" s="46" t="inlineStr">
        <is>
          <t>no</t>
        </is>
      </c>
      <c r="AA2271" s="54" t="inlineStr">
        <is>
          <t>第2帧（t=9.3s）可见PIXMA控制面板且有手指正在按键操作，但因手部遮挡且打印机处于被操作状态，无法清晰辨认'就绪状态'下的面板显示内容。</t>
        </is>
      </c>
      <c r="AB2271" s="54" t="inlineStr">
        <is>
          <t>AI=2→R1=1：第2帧可见控制面板但手正在按键操作，无法清晰辨认就绪/空闲状态的具体显示内容。</t>
        </is>
      </c>
      <c r="AC2271" s="46" t="inlineStr">
        <is>
          <t>completed</t>
        </is>
      </c>
      <c r="AD2271" s="46" t="inlineStr">
        <is>
          <t>2026-07-28T02:12:44+08:00</t>
        </is>
      </c>
      <c r="AE2271" s="47">
        <f>IF(AC2271&lt;&gt;"completed","",IF(W2271=O2271,"no","yes"))</f>
        <v/>
      </c>
      <c r="AF2271" s="47">
        <f>IF(AC2271&lt;&gt;"completed","",IF(AND(X2271=P2271,Y2271=Q2271),"no","yes"))</f>
        <v/>
      </c>
      <c r="AG2271" s="47">
        <f>IF(AC2271&lt;&gt;"completed","待复核",IF(OR(W2271="",Z2271="",AA2271="",AD2271=""),"缺少必填项",IF(AND(OR(AE2271="yes",AF2271="yes"),AB2271=""),"修正原因缺失",IF(OR(W2271=0,W2271=1),IF(AND(X2271="",Y2271=""),"通过","0/1级时间应留空"),IF(AND(OR(W2271=2,W2271=3),X2271&lt;&gt;"",Y2271&lt;&gt;"",X2271&gt;=I2271,Y2271&lt;=J2271,Y2271&gt;X2271),"通过","2/3级时间无效")))))</f>
        <v/>
      </c>
    </row>
    <row r="2272">
      <c r="A2272" s="45" t="inlineStr">
        <is>
          <t>VQ-055</t>
        </is>
      </c>
      <c r="B2272" s="52" t="inlineStr">
        <is>
          <t>打印机已就绪时控制面板显示什么？</t>
        </is>
      </c>
      <c r="C2272" s="45" t="inlineStr">
        <is>
          <t>zh-CN</t>
        </is>
      </c>
      <c r="D2272" s="45" t="inlineStr">
        <is>
          <t>Printer</t>
        </is>
      </c>
      <c r="E2272" s="45" t="inlineStr">
        <is>
          <t>state</t>
        </is>
      </c>
      <c r="F2272" s="45" t="inlineStr">
        <is>
          <t>development</t>
        </is>
      </c>
      <c r="G2272" s="45" t="inlineStr">
        <is>
          <t>printer-021-scene-0002</t>
        </is>
      </c>
      <c r="H2272" s="45" t="inlineStr">
        <is>
          <t>printer-021</t>
        </is>
      </c>
      <c r="I2272" s="59" t="inlineStr">
        <is>
          <t>46.367</t>
        </is>
      </c>
      <c r="J2272" s="59" t="inlineStr">
        <is>
          <t>108.417</t>
        </is>
      </c>
      <c r="K2272" s="45" t="inlineStr">
        <is>
          <t>items/printer-021-scene-0002/clip.mp4</t>
        </is>
      </c>
      <c r="L2272" s="45" t="inlineStr">
        <is>
          <t>items/printer-021-scene-0002/thumbnail.jpg</t>
        </is>
      </c>
      <c r="M2272" s="52" t="inlineStr">
        <is>
          <t>ASR: कभी-कभी दो-तीन पेपर खिश लेता है कभी-कभी दस-पंदरा एक साथ खिश लेता है और E02, E03 ऐसा इरोर आता है तो यह क्यों आता है मेंली इसका क्या रिजन है यह मैं आपको स्टेब बाई-स्टेब बताना ए वाला हूँ आप वीडियो को पूरा देखिएगा नहीं तो आपको कुछ नहीं समझ में आएगा तो इसलिए वीडियो को पूरा देखिएगा तो मैं इसका वीडियो का जो मेन मकसद है तो मैं वीडियो को थोड़ा सा छोड़ा करने वाला हूं क्योंकि कि इसके जो पहले जो मैंने वीडियो बनाया था पेपर ट्रे के रिलेटेड है कि उसका ट्रे जो गुद्रे कैसे खुलता है कैसे इसका पर का नाम्सर जो ह ने सबॉर्ट डिसैंसेंबल सबका वीडियो में बना चुका हूं वह देख लीजिए लिए तो सिदे हम पेपर ट्रेड पर आता है पेपर ट्रेड को दिखाता हूं है पेपर ट्रेड में कैसा प्रॉब्लम आता है वह मैं दिखाने जा रहा हूं तो यह देखिए पेपर ट्रेड इसका मैंने पूरा डिसेंबल कर लिया है और यह देखिए में जो
OCR: Stop PDMA Black Start Color Like , Share &amp; Subscribe G2010 PIXMA 62000 81 67010 X WE AF FO BOUTTEP S0p m6 540D Blsck Calor
VLM: Visual summary: A hand presses a button on a black Canon PIXMA printer, followed by shots of the printer's top surface and paper being fed into the input tray.
视觉摘要: 一只手按下了黑色佳能PIXMA打印机上的一个按钮，随后画面显示了打印机的顶部表面和纸张被送入进纸托盘。
Visible product: Canon PIXMA
Visible components: printer; hand; button; paper; control panel; display screen; Canon logo; PIXMA logo
Visible actions: hand pressing button; paper being fed into printer
Visible states: printer in idle state; paper loaded in input tray</t>
        </is>
      </c>
      <c r="N2272" s="45" t="inlineStr">
        <is>
          <t>32</t>
        </is>
      </c>
      <c r="O2272" s="45" t="inlineStr">
        <is>
          <t>1</t>
        </is>
      </c>
      <c r="P2272" s="59" t="str"/>
      <c r="Q2272" s="59" t="str"/>
      <c r="R2272" s="52" t="inlineStr">
        <is>
          <t>The visual evidence shows the printer in an idle state with paper loaded, but does not show or describe what is displayed on the control panel when the printer is ready.</t>
        </is>
      </c>
      <c r="S2272" s="52" t="inlineStr">
        <is>
          <t>VLM</t>
        </is>
      </c>
      <c r="T2272" s="52" t="inlineStr">
        <is>
          <t>low</t>
        </is>
      </c>
      <c r="U2272" s="52" t="inlineStr">
        <is>
          <t>No text or visual evidence in the scene indicates the specific display content on the control panel when the printer is ready.</t>
        </is>
      </c>
      <c r="V2272" s="45" t="inlineStr">
        <is>
          <t>R1</t>
        </is>
      </c>
      <c r="W2272" s="46" t="inlineStr">
        <is>
          <t>1</t>
        </is>
      </c>
      <c r="X2272" s="60" t="n"/>
      <c r="Y2272" s="60" t="n"/>
      <c r="Z2272" s="46" t="inlineStr">
        <is>
          <t>no</t>
        </is>
      </c>
      <c r="AA2272" s="54" t="inlineStr">
        <is>
          <t>第2、4帧（t=58.8s、83.6s）显示纸张已放入打印机进纸托盘，第3帧（t=71.2s）可见控制面板但无法辨识显示内容，其余帧过曝或为打印机顶盖，未见卡纸取出或墨盒操作。</t>
        </is>
      </c>
      <c r="AB2272" s="54" t="n"/>
      <c r="AC2272" s="46" t="inlineStr">
        <is>
          <t>completed</t>
        </is>
      </c>
      <c r="AD2272" s="46" t="inlineStr">
        <is>
          <t>2026-07-28T02:12:44+08:00</t>
        </is>
      </c>
      <c r="AE2272" s="47">
        <f>IF(AC2272&lt;&gt;"completed","",IF(W2272=O2272,"no","yes"))</f>
        <v/>
      </c>
      <c r="AF2272" s="47">
        <f>IF(AC2272&lt;&gt;"completed","",IF(AND(X2272=P2272,Y2272=Q2272),"no","yes"))</f>
        <v/>
      </c>
      <c r="AG2272" s="47">
        <f>IF(AC2272&lt;&gt;"completed","待复核",IF(OR(W2272="",Z2272="",AA2272="",AD2272=""),"缺少必填项",IF(AND(OR(AE2272="yes",AF2272="yes"),AB2272=""),"修正原因缺失",IF(OR(W2272=0,W2272=1),IF(AND(X2272="",Y2272=""),"通过","0/1级时间应留空"),IF(AND(OR(W2272=2,W2272=3),X2272&lt;&gt;"",Y2272&lt;&gt;"",X2272&gt;=I2272,Y2272&lt;=J2272,Y2272&gt;X2272),"通过","2/3级时间无效")))))</f>
        <v/>
      </c>
    </row>
    <row r="2273">
      <c r="A2273" s="45" t="inlineStr">
        <is>
          <t>VQ-055</t>
        </is>
      </c>
      <c r="B2273" s="52" t="inlineStr">
        <is>
          <t>打印机已就绪时控制面板显示什么？</t>
        </is>
      </c>
      <c r="C2273" s="45" t="inlineStr">
        <is>
          <t>zh-CN</t>
        </is>
      </c>
      <c r="D2273" s="45" t="inlineStr">
        <is>
          <t>Printer</t>
        </is>
      </c>
      <c r="E2273" s="45" t="inlineStr">
        <is>
          <t>state</t>
        </is>
      </c>
      <c r="F2273" s="45" t="inlineStr">
        <is>
          <t>development</t>
        </is>
      </c>
      <c r="G2273" s="45" t="inlineStr">
        <is>
          <t>printer-014-scene-0005</t>
        </is>
      </c>
      <c r="H2273" s="45" t="inlineStr">
        <is>
          <t>printer-014</t>
        </is>
      </c>
      <c r="I2273" s="59" t="inlineStr">
        <is>
          <t>146.767</t>
        </is>
      </c>
      <c r="J2273" s="59" t="inlineStr">
        <is>
          <t>151.267</t>
        </is>
      </c>
      <c r="K2273" s="45" t="inlineStr">
        <is>
          <t>items/printer-014-scene-0005/clip.mp4</t>
        </is>
      </c>
      <c r="L2273" s="45" t="inlineStr">
        <is>
          <t>items/printer-014-scene-0005/thumbnail.jpg</t>
        </is>
      </c>
      <c r="M2273" s="52" t="inlineStr">
        <is>
          <t>ASR: तरफ प्रेस करना जैसे आप प्रेस करेंगे तो आपका यह फ्री हो जाएगा लोग खुल जाएगा कि यहां से इसको प्रेस करना है
OCR: SUBSCRIBE NOW
VLM: Visual summary: A close-up view of the internal ink cartridge area of a printer, showing two black ink cartridges in a carriage with a blue plastic component on top. A hand is partially visible near the cartridges.
视觉摘要: 打印机内部墨盒区域的特写，显示两个黑色墨盒在载具上，上方有一个蓝色塑料部件。一只手部分可见于墨盒附近。
Visible product: Printer
Visible components: ink cartridges; printer carriage; blue plastic component; hand
Visible actions: hand approaching or touching the ink cartridges
Visual uncertainty: The exact model or brand of the printer is not visible. The full context of the action is not clear due to the partial view of the hand.</t>
        </is>
      </c>
      <c r="N2273" s="45" t="inlineStr">
        <is>
          <t>33</t>
        </is>
      </c>
      <c r="O2273" s="45" t="inlineStr">
        <is>
          <t>0</t>
        </is>
      </c>
      <c r="P2273" s="59" t="str"/>
      <c r="Q2273" s="59" t="str"/>
      <c r="R2273" s="52" t="inlineStr">
        <is>
          <t>场景显示打印机内部墨盒区域，无控制面板或其显示状态的视觉证据。</t>
        </is>
      </c>
      <c r="S2273" s="52" t="inlineStr">
        <is>
          <t>VLM</t>
        </is>
      </c>
      <c r="T2273" s="52" t="inlineStr">
        <is>
          <t>low</t>
        </is>
      </c>
      <c r="U2273" s="52" t="inlineStr">
        <is>
          <t>无控制面板显示内容的视觉或文本证据。</t>
        </is>
      </c>
      <c r="V2273" s="45" t="inlineStr">
        <is>
          <t>R1</t>
        </is>
      </c>
      <c r="W2273" s="46" t="inlineStr">
        <is>
          <t>0</t>
        </is>
      </c>
      <c r="X2273" s="60" t="n"/>
      <c r="Y2273" s="60" t="n"/>
      <c r="Z2273" s="46" t="inlineStr">
        <is>
          <t>no</t>
        </is>
      </c>
      <c r="AA2273" s="54" t="inlineStr">
        <is>
          <t>全部6帧（t=146.8s–151.3s）均为打印机内部墨盒/字车区域特写，无控制面板或就绪状态显示。</t>
        </is>
      </c>
      <c r="AB2273" s="54" t="n"/>
      <c r="AC2273" s="46" t="inlineStr">
        <is>
          <t>completed</t>
        </is>
      </c>
      <c r="AD2273" s="46" t="inlineStr">
        <is>
          <t>2026-07-28T02:12:44+08:00</t>
        </is>
      </c>
      <c r="AE2273" s="47">
        <f>IF(AC2273&lt;&gt;"completed","",IF(W2273=O2273,"no","yes"))</f>
        <v/>
      </c>
      <c r="AF2273" s="47">
        <f>IF(AC2273&lt;&gt;"completed","",IF(AND(X2273=P2273,Y2273=Q2273),"no","yes"))</f>
        <v/>
      </c>
      <c r="AG2273" s="47">
        <f>IF(AC2273&lt;&gt;"completed","待复核",IF(OR(W2273="",Z2273="",AA2273="",AD2273=""),"缺少必填项",IF(AND(OR(AE2273="yes",AF2273="yes"),AB2273=""),"修正原因缺失",IF(OR(W2273=0,W2273=1),IF(AND(X2273="",Y2273=""),"通过","0/1级时间应留空"),IF(AND(OR(W2273=2,W2273=3),X2273&lt;&gt;"",Y2273&lt;&gt;"",X2273&gt;=I2273,Y2273&lt;=J2273,Y2273&gt;X2273),"通过","2/3级时间无效")))))</f>
        <v/>
      </c>
    </row>
    <row r="2274">
      <c r="A2274" s="45" t="inlineStr">
        <is>
          <t>VQ-055</t>
        </is>
      </c>
      <c r="B2274" s="52" t="inlineStr">
        <is>
          <t>打印机已就绪时控制面板显示什么？</t>
        </is>
      </c>
      <c r="C2274" s="45" t="inlineStr">
        <is>
          <t>zh-CN</t>
        </is>
      </c>
      <c r="D2274" s="45" t="inlineStr">
        <is>
          <t>Printer</t>
        </is>
      </c>
      <c r="E2274" s="45" t="inlineStr">
        <is>
          <t>state</t>
        </is>
      </c>
      <c r="F2274" s="45" t="inlineStr">
        <is>
          <t>development</t>
        </is>
      </c>
      <c r="G2274" s="45" t="inlineStr">
        <is>
          <t>printer-017-scene-0003</t>
        </is>
      </c>
      <c r="H2274" s="45" t="inlineStr">
        <is>
          <t>printer-017</t>
        </is>
      </c>
      <c r="I2274" s="59" t="inlineStr">
        <is>
          <t>15.0</t>
        </is>
      </c>
      <c r="J2274" s="59" t="inlineStr">
        <is>
          <t>50.0</t>
        </is>
      </c>
      <c r="K2274" s="45" t="inlineStr">
        <is>
          <t>items/printer-017-scene-0003/clip.mp4</t>
        </is>
      </c>
      <c r="L2274" s="45" t="inlineStr">
        <is>
          <t>items/printer-017-scene-0003/thumbnail.jpg</t>
        </is>
      </c>
      <c r="M2274" s="52" t="inlineStr">
        <is>
          <t>OCR: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Step 3: Carefully Remove Jammed Paper Pull in Direction of Paper Path Prevent Tearing Locate the jammed paper and grasp it firmly but If the paper resists, do not force it. Instead, try to gently. Pull the paper slowly and steadily in the locate another access point to get a better grip or to direction it normally travels through the printer. Avoid free the obstruction. Torn pieces can be difficult to sudden tugs. find and remove. Remove All Fragments Laser Printer Specifics If the paper tears, meticulously search for and remove For laser printers, you may need to remove the toner every small piece, especially near the rollers and cartridge to gain full access to the paper path. Handle sensors. Even tiny fragments can cause future jams. the cartridge carefully to avoid spills. Step 4: Check and Clean Paper Feed Rollers 01 Identify Rollers Locate the rubber rollers inside the printer. These are responsible for pulling paper through the machine. O Inspect for Debris Examine the rollers for any visible dust, paper dust, ink residue, or foreign objects that might be impairing their function. Clean Gently Use a lint-free cloth, slightly dampened with water or a recommended printer cleaning solution, to wipe down the rollers. Rotate them manually to clean the entire surface. Prevent Future Jams Regular cleaning of the paper feed rollers is crucial. Dust and grime can cause sheets to slip, leading to recurrent jamming issues. Step 5: Reload Paper Correctly Use Correct Paper Fan the Stack Always use the paper type, size, and weight recommended by Before loading, gently fan the edges of the paper stack to your printer manufacturer to ensure smooth feeding. separate sheets and prevent them from sticking together. Avoid Overloading Adjust Guides Do not overfill the paper tray beyond its maximum capacity. Adjust the paper guides snugly against the edges of the paper Overloading can lead to misfeeds and jams. stack. They should hold the paper in place but not be so tight as to warp the sheets. Proper paper loading significantly reduces the risk of future paper jams and ensures reliable printing. Step 6: Close Panels and Restart Printer Close All Access Plug In Printer Ensure all printer covers, trays, and access panels are securely closed. A Reconnect the printer's power cord loose panel can prevent the printer to the wall outlet. from operating. Run Test Print Power On Perform a test print, such as a diagnostics page or a simple Press the power button to turn the document, to confirm that the paper printer back on. Listen for any jam has been successfully cleared unusual sounds during startup. and the printer functions normally. Troubleshooting Tips if Jam Persists Persistent Jamming? Re-inspect Thoroughly: Sometimes, a tiny, overlooked piece of paper can continue to cause issues. Repeat the removal steps carefully. Clear Print :Queue: If your computer still indicates a jam even when no paper is physically stuck, clear all pending print jobs from your operating system's print queue. Consult Your Manual: Refer to your printer's user manual for model-specific instructions and troubleshooting guides. Many manufacturers provide detailed diagrams and advice. Contact Support: If the problem persists after trying all these steps, contact the printer manufacturer's customer support or a certified technician for professional assistance. For more information: 45864033 Keep Your Printer Jam-Free: Best Practices Proper Paper Storage Store paper in its original packaging in a cool, dry environment. Humidity can cause paper to curl or stick, leading to jams. Update Firmware/Software Regularly check for and install the latest printer firmware and driver updates. These often include performance &lt;/ enhancements and bug fixes that can prevent issues. Routine Maintenance Establish a schedule for routine cleaning, including paper feed rollers and internal components, to prevent dust and debris buildup. Seek Professional Help If you are unsure or uncomfortable performing maintenance, or if a persistent issue arises, don't hesitate to seek professional service to avoid further damage.
VLM: Visual summary: A guide showing steps to clear printer paper jams and prevent future issues, including opening access panels, inspecting for obstructions, reloading paper correctly, and following best practices.
视觉摘要: 一份指南，展示如何清除打印机卡纸并防止未来问题，包括打开访问面板、检查障碍物、正确重新装纸以及遵循最佳实践。
Visible product: Printer
Visible components: paper tray; access panels; front/top covers; paper guides; printer
Visible actions: extending paper tray; opening rear access panels; opening front/top covers; fanning paper stack; adjusting paper guides
Visible states: paper tray extended; access panels open; front/top covers open; paper stack fanned; paper guides adjusted</t>
        </is>
      </c>
      <c r="N2274" s="45" t="inlineStr">
        <is>
          <t>34</t>
        </is>
      </c>
      <c r="O2274" s="45" t="inlineStr">
        <is>
          <t>0</t>
        </is>
      </c>
      <c r="P2274" s="59" t="str"/>
      <c r="Q2274" s="59" t="str"/>
      <c r="R2274" s="52" t="inlineStr">
        <is>
          <t>The visual summary describes steps to clear jams and prevent future issues, but does not show or mention what the control panel displays when the printer is ready.</t>
        </is>
      </c>
      <c r="S2274" s="52" t="inlineStr">
        <is>
          <t>VLM</t>
        </is>
      </c>
      <c r="T2274" s="52" t="inlineStr">
        <is>
          <t>low</t>
        </is>
      </c>
      <c r="U2274" s="52" t="inlineStr">
        <is>
          <t>No evidence in the frozen multimodal data addresses the state of the control panel when the printer is ready.</t>
        </is>
      </c>
      <c r="V2274" s="45" t="inlineStr">
        <is>
          <t>R1</t>
        </is>
      </c>
      <c r="W2274" s="46" t="inlineStr">
        <is>
          <t>0</t>
        </is>
      </c>
      <c r="X2274" s="60" t="n"/>
      <c r="Y2274" s="60" t="n"/>
      <c r="Z2274" s="46" t="inlineStr">
        <is>
          <t>no</t>
        </is>
      </c>
      <c r="AA2274" s="54" t="inlineStr">
        <is>
          <t>全部6帧（t=15.0–50.0s）为卡纸清除步骤的信息图标题卡，未涉及打印机就绪状态的控制面板显示内容。</t>
        </is>
      </c>
      <c r="AB2274" s="54" t="n"/>
      <c r="AC2274" s="46" t="inlineStr">
        <is>
          <t>completed</t>
        </is>
      </c>
      <c r="AD2274" s="46" t="inlineStr">
        <is>
          <t>2026-07-28T02:12:44+08:00</t>
        </is>
      </c>
      <c r="AE2274" s="47">
        <f>IF(AC2274&lt;&gt;"completed","",IF(W2274=O2274,"no","yes"))</f>
        <v/>
      </c>
      <c r="AF2274" s="47">
        <f>IF(AC2274&lt;&gt;"completed","",IF(AND(X2274=P2274,Y2274=Q2274),"no","yes"))</f>
        <v/>
      </c>
      <c r="AG2274" s="47">
        <f>IF(AC2274&lt;&gt;"completed","待复核",IF(OR(W2274="",Z2274="",AA2274="",AD2274=""),"缺少必填项",IF(AND(OR(AE2274="yes",AF2274="yes"),AB2274=""),"修正原因缺失",IF(OR(W2274=0,W2274=1),IF(AND(X2274="",Y2274=""),"通过","0/1级时间应留空"),IF(AND(OR(W2274=2,W2274=3),X2274&lt;&gt;"",Y2274&lt;&gt;"",X2274&gt;=I2274,Y2274&lt;=J2274,Y2274&gt;X2274),"通过","2/3级时间无效")))))</f>
        <v/>
      </c>
    </row>
    <row r="2275">
      <c r="A2275" s="45" t="inlineStr">
        <is>
          <t>VQ-056</t>
        </is>
      </c>
      <c r="B2275" s="52" t="inlineStr">
        <is>
          <t>What does active paper feeding and printing look like?</t>
        </is>
      </c>
      <c r="C2275" s="45" t="inlineStr">
        <is>
          <t>en</t>
        </is>
      </c>
      <c r="D2275" s="45" t="inlineStr">
        <is>
          <t>Printer</t>
        </is>
      </c>
      <c r="E2275" s="45" t="inlineStr">
        <is>
          <t>state</t>
        </is>
      </c>
      <c r="F2275" s="45" t="inlineStr">
        <is>
          <t>development</t>
        </is>
      </c>
      <c r="G2275" s="45" t="inlineStr">
        <is>
          <t>printer-031-scene-0002</t>
        </is>
      </c>
      <c r="H2275" s="45" t="inlineStr">
        <is>
          <t>printer-031</t>
        </is>
      </c>
      <c r="I2275" s="59" t="inlineStr">
        <is>
          <t>26.0</t>
        </is>
      </c>
      <c r="J2275" s="59" t="inlineStr">
        <is>
          <t>69.733</t>
        </is>
      </c>
      <c r="K2275" s="45" t="inlineStr">
        <is>
          <t>items/printer-031-scene-0002/clip.mp4</t>
        </is>
      </c>
      <c r="L2275" s="45" t="inlineStr">
        <is>
          <t>items/printer-031-scene-0002/thumbnail.jpg</t>
        </is>
      </c>
      <c r="M2275" s="52" t="inlineStr">
        <is>
          <t>ASR: करें तो दोस्तों स्कैन करने के लिए सबसे पहले अपना कंप्यूटर है लैपटॉप ने अपना पिंटर का जो डाइवर वह इंस्टॉल करना जरूरी है अगर आप लोग इंस्टॉल करना नहीं जानते तो मैं इस वीडियो के नीचे रिस्ट्रिक्शन में लिंक दे दूंगा इसे पहले का वीडियो जो है उसको देखकर आप लोग इस पिंटर का डाइवर को फुल डाउनलोड करके भारत की इंस्टॉल कर सकते हैं तो डाउनलोड करके इंस्टॉल करने के बाद दोस्तों पीट आउट स्कैन वगैरह सबकुछ कर सकते हैं जैसे दोस्तों में यह जो है वाइटीशन वो जो लिखा है हमने वाटर बेज को हम अभी आप लोगों को पिंट करके हमारा हमारा पींटर से दिखाते हैं उसके बाद दोस्तों इसी को में आप लोगों को स्कैन भी करके दिखाने वालो जैसे दोस्तों देख सकते हमने पींट में एक बार क्लिक कर दिए और हमारा जो कंप्यूटर है वह अभी कंप्यूटर में आपको इस वीडियो को देखेंगे तो दूसरी वीडियो को देखने की जरूरती नहीं पड़ेगी तो आप लोगों को फोटो हो
OCR: Cut Malings Review Calibr (Body) View Tel me what you want to do. Paste E Copy A Format Painter .. AaBbCcDx AaBbCcD: AaBbCr AaBbCcC 1 Noemal AaB 1 No Sp AaBCe AoBbCcD Heading2 Title Subrie Im Pygeof I word Engutna Type here to search D 9 Match B1U-×{|A-*A-≡≡| AaBbCcD AaBbCcD AaBbC AaBbCcC lipboard 1 Normal 1 No Spac... Heading 1 Font Heading 2 Paragraph Styles Yt sanat Iº LINK IN DESCRIPTION File Home Insert Design Layout References Document1 - Word Mailings Tell me what you want to do Copy Calibn (Body) Aa- E·E 8 2 B I u .ab AaBCcDr AaBC AaBbCc t. AaBbCcE A Clipboard 1 No Spac.... 10 Subtitle 11 . S4 12 14 16 18 201 22 24 26 28 36 48 72 Tell me what you want to do. ECopy .y. A C ct AB c c AD alx x, x T No Spac_ Heading1 Heading2 Subeitle Subtle Em. Emphass Stytes oocarenr-word Info New Open Protect Document Protect Control what types of changes people can make to this document Properties Save Document Size Not saved yet Pages Save As Words Total Editing Time Print Inspect Document Tale 0 Minutes Before publishing this file be aware that it contains: Add a title Check for Tags Share Document properties and author's name Add a tag Issues Comments Add comments Export Related Dates Close Manage Document Last Modified Check in, check out, and recover unsaved changes. Created Today, 02:51 Manage There are no unsaved changes Last Printed Account Related People Options Author MANDIRA Add an euthor Last Modified By Net Lved yet Show All Properties Copiec Prin. Printer o Canon G2010 series Ready Printer Properties Settings Print All Pages The whole thing Pages: Print One Sided Collated 123 Portrait Onentation A4 21 cm 1 Page Per Sheet
VLM: Visual summary: A computer screen displays a Microsoft Word document with text, followed by a view of a Canon printer with paper emerging from its output tray.
视觉摘要: 电脑屏幕显示一个Microsoft Word文档，随后显示一台佳能打印机，纸张从其出纸口输出。
Visible product: Printer
Visible components: computer monitor; Microsoft Word interface; text in document; Canon printer; printer control panel; printer output tray; paper; keyboard; wall outlet
Visible actions: text being typed into document; printer printing paper
Visible states: document with text; printer in operation; paper being printed
Visual uncertainty: The exact model of the printer is not clearly visible. The text 'Yt sanat' is visible but its meaning is not clear from context.</t>
        </is>
      </c>
      <c r="N2275" s="45" t="inlineStr">
        <is>
          <t>1</t>
        </is>
      </c>
      <c r="O2275" s="45" t="inlineStr">
        <is>
          <t>3</t>
        </is>
      </c>
      <c r="P2275" s="59" t="inlineStr">
        <is>
          <t>52.0</t>
        </is>
      </c>
      <c r="Q2275" s="59" t="inlineStr">
        <is>
          <t>69.733</t>
        </is>
      </c>
      <c r="R2275" s="52" t="inlineStr">
        <is>
          <t>The VLM shows a Canon printer with paper emerging from its output tray, indicating active paper feeding and printing in operation.</t>
        </is>
      </c>
      <c r="S2275" s="52" t="inlineStr">
        <is>
          <t>VLM</t>
        </is>
      </c>
      <c r="T2275" s="52" t="inlineStr">
        <is>
          <t>low</t>
        </is>
      </c>
      <c r="U2275" s="52" t="inlineStr">
        <is>
          <t>The visual evidence clearly shows paper being printed and exiting the printer tray, directly matching the question's request for what active paper feeding and printing look like.</t>
        </is>
      </c>
      <c r="V2275" s="45" t="inlineStr">
        <is>
          <t>R1</t>
        </is>
      </c>
      <c r="W2275" s="46" t="inlineStr">
        <is>
          <t>0</t>
        </is>
      </c>
      <c r="X2275" s="60" t="n"/>
      <c r="Y2275" s="60" t="n"/>
      <c r="Z2275" s="46" t="inlineStr">
        <is>
          <t>no</t>
        </is>
      </c>
      <c r="AA2275" s="54" t="inlineStr">
        <is>
          <t>全部6帧（t=26.0s–69.7s）均为电脑屏幕显示Word/Windows桌面，未出现打印机本体、控制面板或任何硬件操作画面。</t>
        </is>
      </c>
      <c r="AB2275" s="54" t="inlineStr">
        <is>
          <t>AI=3→R1=0：全部帧均为电脑屏幕/Word画面，未出现打印机进纸或打印动作。</t>
        </is>
      </c>
      <c r="AC2275" s="46" t="inlineStr">
        <is>
          <t>completed</t>
        </is>
      </c>
      <c r="AD2275" s="46" t="inlineStr">
        <is>
          <t>2026-07-28T02:12:44+08:00</t>
        </is>
      </c>
      <c r="AE2275" s="47">
        <f>IF(AC2275&lt;&gt;"completed","",IF(W2275=O2275,"no","yes"))</f>
        <v/>
      </c>
      <c r="AF2275" s="47">
        <f>IF(AC2275&lt;&gt;"completed","",IF(AND(X2275=P2275,Y2275=Q2275),"no","yes"))</f>
        <v/>
      </c>
      <c r="AG2275" s="47">
        <f>IF(AC2275&lt;&gt;"completed","待复核",IF(OR(W2275="",Z2275="",AA2275="",AD2275=""),"缺少必填项",IF(AND(OR(AE2275="yes",AF2275="yes"),AB2275=""),"修正原因缺失",IF(OR(W2275=0,W2275=1),IF(AND(X2275="",Y2275=""),"通过","0/1级时间应留空"),IF(AND(OR(W2275=2,W2275=3),X2275&lt;&gt;"",Y2275&lt;&gt;"",X2275&gt;=I2275,Y2275&lt;=J2275,Y2275&gt;X2275),"通过","2/3级时间无效")))))</f>
        <v/>
      </c>
    </row>
    <row r="2276">
      <c r="A2276" s="45" t="inlineStr">
        <is>
          <t>VQ-056</t>
        </is>
      </c>
      <c r="B2276" s="52" t="inlineStr">
        <is>
          <t>What does active paper feeding and printing look like?</t>
        </is>
      </c>
      <c r="C2276" s="45" t="inlineStr">
        <is>
          <t>en</t>
        </is>
      </c>
      <c r="D2276" s="45" t="inlineStr">
        <is>
          <t>Printer</t>
        </is>
      </c>
      <c r="E2276" s="45" t="inlineStr">
        <is>
          <t>state</t>
        </is>
      </c>
      <c r="F2276" s="45" t="inlineStr">
        <is>
          <t>development</t>
        </is>
      </c>
      <c r="G2276" s="45" t="inlineStr">
        <is>
          <t>printer-028-scene-0001</t>
        </is>
      </c>
      <c r="H2276" s="45" t="inlineStr">
        <is>
          <t>printer-028</t>
        </is>
      </c>
      <c r="I2276" s="59" t="inlineStr">
        <is>
          <t>0.0</t>
        </is>
      </c>
      <c r="J2276" s="59" t="inlineStr">
        <is>
          <t>226.84</t>
        </is>
      </c>
      <c r="K2276" s="45" t="inlineStr">
        <is>
          <t>items/printer-028-scene-0001/clip.mp4</t>
        </is>
      </c>
      <c r="L2276" s="45" t="inlineStr">
        <is>
          <t>items/printer-028-scene-0001/thumbnail.jpg</t>
        </is>
      </c>
      <c r="M2276" s="52" t="inlineStr">
        <is>
          <t>OCR: PIXMA S X POBIA P Black PDXMA canon AMA G2010 PDIMA Stop Start POOMA G2 81 Color GZ010 MA 86 PINMA XK non Camo anon XKC
VLM: Visual summary: A black Canon printer is shown from various angles, with a hand briefly touching its front edge.
视觉摘要: 一台黑色佳能打印机从不同角度展示，一只手短暂触摸其前缘。
Visible product: Canon
Visible components: printer; Canon logo; control panel; ink tank windows; paper output tray
Visible actions: hand touching printer
Visible states: printer lid closed; printer stationary
Visual uncertainty: The exact model name is not fully visible, only 'Canon' and 'PIXMA' are partially visible.</t>
        </is>
      </c>
      <c r="N2276" s="45" t="inlineStr">
        <is>
          <t>2</t>
        </is>
      </c>
      <c r="O2276" s="45" t="inlineStr">
        <is>
          <t>1</t>
        </is>
      </c>
      <c r="P2276" s="59" t="str"/>
      <c r="Q2276" s="59" t="str"/>
      <c r="R2276" s="52" t="inlineStr">
        <is>
          <t>The scene shows a stationary Canon printer with a hand briefly touching its front edge, but no active paper feeding or printing is visible.</t>
        </is>
      </c>
      <c r="S2276" s="52" t="inlineStr">
        <is>
          <t>VLM</t>
        </is>
      </c>
      <c r="T2276" s="52" t="inlineStr">
        <is>
          <t>low</t>
        </is>
      </c>
      <c r="U2276" s="52" t="inlineStr">
        <is>
          <t>No evidence of paper feeding or printing action is present in the visual summary.</t>
        </is>
      </c>
      <c r="V2276" s="45" t="inlineStr">
        <is>
          <t>R1</t>
        </is>
      </c>
      <c r="W2276" s="46" t="inlineStr">
        <is>
          <t>0</t>
        </is>
      </c>
      <c r="X2276" s="60" t="n"/>
      <c r="Y2276" s="60" t="n"/>
      <c r="Z2276" s="46" t="inlineStr">
        <is>
          <t>no</t>
        </is>
      </c>
      <c r="AA2276" s="54" t="inlineStr">
        <is>
          <t>全部6帧均为黑色佳能打印机静态外观展示，第3帧（t=90.7s）有手指触碰控制面板按键，但未见任何操作演示、状态显示或内部组件。</t>
        </is>
      </c>
      <c r="AB2276" s="54" t="inlineStr">
        <is>
          <t>AI=1→R1=0：画面为打印机静态外观，未见进纸或打印动作。</t>
        </is>
      </c>
      <c r="AC2276" s="46" t="inlineStr">
        <is>
          <t>completed</t>
        </is>
      </c>
      <c r="AD2276" s="46" t="inlineStr">
        <is>
          <t>2026-07-28T02:12:44+08:00</t>
        </is>
      </c>
      <c r="AE2276" s="47">
        <f>IF(AC2276&lt;&gt;"completed","",IF(W2276=O2276,"no","yes"))</f>
        <v/>
      </c>
      <c r="AF2276" s="47">
        <f>IF(AC2276&lt;&gt;"completed","",IF(AND(X2276=P2276,Y2276=Q2276),"no","yes"))</f>
        <v/>
      </c>
      <c r="AG2276" s="47">
        <f>IF(AC2276&lt;&gt;"completed","待复核",IF(OR(W2276="",Z2276="",AA2276="",AD2276=""),"缺少必填项",IF(AND(OR(AE2276="yes",AF2276="yes"),AB2276=""),"修正原因缺失",IF(OR(W2276=0,W2276=1),IF(AND(X2276="",Y2276=""),"通过","0/1级时间应留空"),IF(AND(OR(W2276=2,W2276=3),X2276&lt;&gt;"",Y2276&lt;&gt;"",X2276&gt;=I2276,Y2276&lt;=J2276,Y2276&gt;X2276),"通过","2/3级时间无效")))))</f>
        <v/>
      </c>
    </row>
    <row r="2277">
      <c r="A2277" s="45" t="inlineStr">
        <is>
          <t>VQ-056</t>
        </is>
      </c>
      <c r="B2277" s="52" t="inlineStr">
        <is>
          <t>What does active paper feeding and printing look like?</t>
        </is>
      </c>
      <c r="C2277" s="45" t="inlineStr">
        <is>
          <t>en</t>
        </is>
      </c>
      <c r="D2277" s="45" t="inlineStr">
        <is>
          <t>Printer</t>
        </is>
      </c>
      <c r="E2277" s="45" t="inlineStr">
        <is>
          <t>state</t>
        </is>
      </c>
      <c r="F2277" s="45" t="inlineStr">
        <is>
          <t>development</t>
        </is>
      </c>
      <c r="G2277" s="45" t="inlineStr">
        <is>
          <t>printer-024-scene-0002</t>
        </is>
      </c>
      <c r="H2277" s="45" t="inlineStr">
        <is>
          <t>printer-024</t>
        </is>
      </c>
      <c r="I2277" s="59" t="inlineStr">
        <is>
          <t>172.406</t>
        </is>
      </c>
      <c r="J2277" s="59" t="inlineStr">
        <is>
          <t>380.247</t>
        </is>
      </c>
      <c r="K2277" s="45" t="inlineStr">
        <is>
          <t>items/printer-024-scene-0002/clip.mp4</t>
        </is>
      </c>
      <c r="L2277" s="45" t="inlineStr">
        <is>
          <t>items/printer-024-scene-0002/thumbnail.jpg</t>
        </is>
      </c>
      <c r="M2277" s="52" t="inlineStr">
        <is>
          <t>VLM: Visual summary: A disassembled printer is shown on a workbench, with a person wearing gloves holding a small component and a container, and a screwdriver nearby.
视觉摘要: 工作台上放着一台被拆开的打印机，一个人戴着白手套拿着一个小部件和一个容器，旁边有一把螺丝刀。
Visible product: Printer
Visible components: printer; screwdriver; small black plastic component; metal container; gloves; green stool; wooden workbench
Visible actions: person holding a small component; person holding a metal container
Visible states: printer disassembled; gloves worn by person</t>
        </is>
      </c>
      <c r="N2277" s="45" t="inlineStr">
        <is>
          <t>3</t>
        </is>
      </c>
      <c r="O2277" s="45" t="inlineStr">
        <is>
          <t>0</t>
        </is>
      </c>
      <c r="P2277" s="59" t="str"/>
      <c r="Q2277" s="59" t="str"/>
      <c r="R2277" s="52" t="inlineStr">
        <is>
          <t>The scene shows a disassembled printer with a person holding components, not active paper feeding or printing.</t>
        </is>
      </c>
      <c r="S2277" s="52" t="inlineStr">
        <is>
          <t>VLM</t>
        </is>
      </c>
      <c r="T2277" s="52" t="inlineStr">
        <is>
          <t>low</t>
        </is>
      </c>
      <c r="U2277" s="52" t="inlineStr">
        <is>
          <t>No evidence of paper feeding or printing activity is present.</t>
        </is>
      </c>
      <c r="V2277" s="45" t="inlineStr">
        <is>
          <t>R1</t>
        </is>
      </c>
      <c r="W2277" s="46" t="inlineStr">
        <is>
          <t>0</t>
        </is>
      </c>
      <c r="X2277" s="60" t="n"/>
      <c r="Y2277" s="60" t="n"/>
      <c r="Z2277" s="46" t="inlineStr">
        <is>
          <t>no</t>
        </is>
      </c>
      <c r="AA2277" s="54" t="inlineStr">
        <is>
          <t>6帧（t=172.4s–380.2s）为拆解打印机维修场景，无进纸或打印过程。</t>
        </is>
      </c>
      <c r="AB2277" s="54" t="n"/>
      <c r="AC2277" s="46" t="inlineStr">
        <is>
          <t>completed</t>
        </is>
      </c>
      <c r="AD2277" s="46" t="inlineStr">
        <is>
          <t>2026-07-28T02:12:44+08:00</t>
        </is>
      </c>
      <c r="AE2277" s="47">
        <f>IF(AC2277&lt;&gt;"completed","",IF(W2277=O2277,"no","yes"))</f>
        <v/>
      </c>
      <c r="AF2277" s="47">
        <f>IF(AC2277&lt;&gt;"completed","",IF(AND(X2277=P2277,Y2277=Q2277),"no","yes"))</f>
        <v/>
      </c>
      <c r="AG2277" s="47">
        <f>IF(AC2277&lt;&gt;"completed","待复核",IF(OR(W2277="",Z2277="",AA2277="",AD2277=""),"缺少必填项",IF(AND(OR(AE2277="yes",AF2277="yes"),AB2277=""),"修正原因缺失",IF(OR(W2277=0,W2277=1),IF(AND(X2277="",Y2277=""),"通过","0/1级时间应留空"),IF(AND(OR(W2277=2,W2277=3),X2277&lt;&gt;"",Y2277&lt;&gt;"",X2277&gt;=I2277,Y2277&lt;=J2277,Y2277&gt;X2277),"通过","2/3级时间无效")))))</f>
        <v/>
      </c>
    </row>
    <row r="2278">
      <c r="A2278" s="45" t="inlineStr">
        <is>
          <t>VQ-056</t>
        </is>
      </c>
      <c r="B2278" s="52" t="inlineStr">
        <is>
          <t>What does active paper feeding and printing look like?</t>
        </is>
      </c>
      <c r="C2278" s="45" t="inlineStr">
        <is>
          <t>en</t>
        </is>
      </c>
      <c r="D2278" s="45" t="inlineStr">
        <is>
          <t>Printer</t>
        </is>
      </c>
      <c r="E2278" s="45" t="inlineStr">
        <is>
          <t>state</t>
        </is>
      </c>
      <c r="F2278" s="45" t="inlineStr">
        <is>
          <t>development</t>
        </is>
      </c>
      <c r="G2278" s="45" t="inlineStr">
        <is>
          <t>printer-021-scene-0001</t>
        </is>
      </c>
      <c r="H2278" s="45" t="inlineStr">
        <is>
          <t>printer-021</t>
        </is>
      </c>
      <c r="I2278" s="59" t="inlineStr">
        <is>
          <t>0.0</t>
        </is>
      </c>
      <c r="J2278" s="59" t="inlineStr">
        <is>
          <t>46.367</t>
        </is>
      </c>
      <c r="K2278" s="45" t="inlineStr">
        <is>
          <t>items/printer-021-scene-0001/clip.mp4</t>
        </is>
      </c>
      <c r="L2278" s="45" t="inlineStr">
        <is>
          <t>items/printer-021-scene-0001/thumbnail.jpg</t>
        </is>
      </c>
      <c r="M2278" s="52" t="inlineStr">
        <is>
          <t>ASR: हेलो हेलो फ्रेंड्स कैसे हो सब लोग आई हॉप आप लोग अच्छे होंगे कि फिर से एक नया वीडियो लेकर आया हूं यह है कैनोन की जी टू जी 2010 इसका में जो प्रॉब्लम है इजी रो थी और इजी रो टू इरोड कभी-कभी इजी रो थी आता कभी-कभी इज्रो टू आता है तो क्यों आता है यह मैं दिखाने जा रहा हूं और आप ध्यान से देखिएगा इस वीडियो को पूरा देखिएगा और वीडियो को बिल्कुल स्किप मत करिएगा तो इसका जो मेन पॉब्लम है कभी-कभी एक पेपर खिश लेता है कभी-कभी दो-तीन पेपर खिश लेता है
OCR: G2010 81 Stop 2 Black Start 3 Like , Share &amp; Subscribe 61 PIXMA X Color
VLM: Visual summary: A black Canon PIXMA G2010 printer is shown with its output tray open and a sheet of paper emerging. A laptop is partially visible in the background.
视觉摘要: 一台黑色的佳能PIXMA G2010打印机，出纸托盘打开，一张纸正在输出。背景中部分可见一台笔记本电脑。
Visible product: PIXMA G2010
Visible components: printer; output tray; paper; control panel; power button; stop button; laptop
Visible actions: paper emerging from printer
Visible states: printer powered on; printer in operation
Visual uncertainty: The exact action being performed by the printer is not fully visible, and the full context of the environment is not shown.</t>
        </is>
      </c>
      <c r="N2278" s="45" t="inlineStr">
        <is>
          <t>4</t>
        </is>
      </c>
      <c r="O2278" s="45" t="inlineStr">
        <is>
          <t>3</t>
        </is>
      </c>
      <c r="P2278" s="59" t="inlineStr">
        <is>
          <t>0.0</t>
        </is>
      </c>
      <c r="Q2278" s="59" t="inlineStr">
        <is>
          <t>46.367</t>
        </is>
      </c>
      <c r="R2278" s="52" t="inlineStr">
        <is>
          <t>The VLM shows a black Canon PIXMA G2010 printer with its output tray open and paper emerging, visually demonstrating active paper feeding and printing.</t>
        </is>
      </c>
      <c r="S2278" s="52" t="inlineStr">
        <is>
          <t>VLM</t>
        </is>
      </c>
      <c r="T2278" s="52" t="inlineStr">
        <is>
          <t>low</t>
        </is>
      </c>
      <c r="U2278" s="52" t="inlineStr">
        <is>
          <t>The visual evidence clearly shows paper emerging from the printer, which directly corresponds to active paper feeding and printing, with no ambiguity in the observed state.</t>
        </is>
      </c>
      <c r="V2278" s="45" t="inlineStr">
        <is>
          <t>R1</t>
        </is>
      </c>
      <c r="W2278" s="46" t="inlineStr">
        <is>
          <t>3</t>
        </is>
      </c>
      <c r="X2278" s="60" t="n">
        <v>9.300000000000001</v>
      </c>
      <c r="Y2278" s="60" t="n">
        <v>46.367</v>
      </c>
      <c r="Z2278" s="46" t="inlineStr">
        <is>
          <t>no</t>
        </is>
      </c>
      <c r="AA2278" s="54" t="inlineStr">
        <is>
          <t>第2帧（t=9.3s）手按控制面板Start按钮启动打印，第3-6帧（t=18.5–46.4s）清晰显示纸张从PIXMA出纸口连续输出，完整演示了进纸打印的动态过程。</t>
        </is>
      </c>
      <c r="AB2278" s="54" t="inlineStr">
        <is>
          <t>AI时间0.0-46.367→R1时间9.3-46.4s（从按键启动到纸张输出的有效过程，第1帧仅为打印机顶部静态画面）。</t>
        </is>
      </c>
      <c r="AC2278" s="46" t="inlineStr">
        <is>
          <t>completed</t>
        </is>
      </c>
      <c r="AD2278" s="46" t="inlineStr">
        <is>
          <t>2026-07-28T02:12:44+08:00</t>
        </is>
      </c>
      <c r="AE2278" s="47">
        <f>IF(AC2278&lt;&gt;"completed","",IF(W2278=O2278,"no","yes"))</f>
        <v/>
      </c>
      <c r="AF2278" s="47">
        <f>IF(AC2278&lt;&gt;"completed","",IF(AND(X2278=P2278,Y2278=Q2278),"no","yes"))</f>
        <v/>
      </c>
      <c r="AG2278" s="47">
        <f>IF(AC2278&lt;&gt;"completed","待复核",IF(OR(W2278="",Z2278="",AA2278="",AD2278=""),"缺少必填项",IF(AND(OR(AE2278="yes",AF2278="yes"),AB2278=""),"修正原因缺失",IF(OR(W2278=0,W2278=1),IF(AND(X2278="",Y2278=""),"通过","0/1级时间应留空"),IF(AND(OR(W2278=2,W2278=3),X2278&lt;&gt;"",Y2278&lt;&gt;"",X2278&gt;=I2278,Y2278&lt;=J2278,Y2278&gt;X2278),"通过","2/3级时间无效")))))</f>
        <v/>
      </c>
    </row>
    <row r="2279">
      <c r="A2279" s="45" t="inlineStr">
        <is>
          <t>VQ-056</t>
        </is>
      </c>
      <c r="B2279" s="52" t="inlineStr">
        <is>
          <t>What does active paper feeding and printing look like?</t>
        </is>
      </c>
      <c r="C2279" s="45" t="inlineStr">
        <is>
          <t>en</t>
        </is>
      </c>
      <c r="D2279" s="45" t="inlineStr">
        <is>
          <t>Printer</t>
        </is>
      </c>
      <c r="E2279" s="45" t="inlineStr">
        <is>
          <t>state</t>
        </is>
      </c>
      <c r="F2279" s="45" t="inlineStr">
        <is>
          <t>development</t>
        </is>
      </c>
      <c r="G2279" s="45" t="inlineStr">
        <is>
          <t>printer-014-scene-0020</t>
        </is>
      </c>
      <c r="H2279" s="45" t="inlineStr">
        <is>
          <t>printer-014</t>
        </is>
      </c>
      <c r="I2279" s="59" t="inlineStr">
        <is>
          <t>1108.3</t>
        </is>
      </c>
      <c r="J2279" s="59" t="inlineStr">
        <is>
          <t>1150.233</t>
        </is>
      </c>
      <c r="K2279" s="45" t="inlineStr">
        <is>
          <t>items/printer-014-scene-0020/clip.mp4</t>
        </is>
      </c>
      <c r="L2279" s="45" t="inlineStr">
        <is>
          <t>items/printer-014-scene-0020/thumbnail.jpg</t>
        </is>
      </c>
      <c r="M2279" s="52" t="inlineStr">
        <is>
          <t>ASR: उसको साइड में कर देंगे यह बंद कर देंगे अभी मैं आपको प्रिंट करके दिखाऊंगा कि प्रिंट देखो मेरा पूरा वाइट भी कलर भी कीजिए और उसके बाद में आपका जो है प्रिंट एकदम बिल्कुल सही आएगा ठीक है और क्योंकि शुरुआत में इसको सेट अप होने में थोड़ा सा टाइम लगेगा ब्लेक एंड वाइट का यह आ गया है तो ब्लेक में तो थोड़ा सा लाइन है लेकिन बाकी जो है ठीक आ रहा है फर्स्ट टाइम में तो मैं कलर का चेक करके देखता हूं
OCR: SUBSCRIBE NOW V! TM prepaid M
VLM: Visual summary: A hand is interacting with a blue and black printer, opening its top cover.
视觉摘要: 一只手正在与一台蓝黑相间的打印机互动，打开其上盖。
Visible product: Printer
Visible components: printer; hand; ring; printer cover; instruction label; warning label; thumbs-up icon; subscribe button
Visible actions: hand opening printer cover
Visible states: printer cover partially open
Visual uncertainty: The text on the warning label is not fully legible.</t>
        </is>
      </c>
      <c r="N2279" s="45" t="inlineStr">
        <is>
          <t>5</t>
        </is>
      </c>
      <c r="O2279" s="45" t="inlineStr">
        <is>
          <t>1</t>
        </is>
      </c>
      <c r="P2279" s="59" t="str"/>
      <c r="Q2279" s="59" t="str"/>
      <c r="R2279" s="52" t="inlineStr">
        <is>
          <t>The scene shows a hand opening the printer cover, but no active paper feeding or printing is visible. The ASR mentions printing will be demonstrated, but no visual evidence of active feeding or printing is present.</t>
        </is>
      </c>
      <c r="S2279" s="52" t="inlineStr">
        <is>
          <t>VLM|ASR</t>
        </is>
      </c>
      <c r="T2279" s="52" t="inlineStr">
        <is>
          <t>low</t>
        </is>
      </c>
      <c r="U2279" s="52" t="inlineStr">
        <is>
          <t>No visual evidence of active paper feeding or printing is present in the scene.</t>
        </is>
      </c>
      <c r="V2279" s="45" t="inlineStr">
        <is>
          <t>R1</t>
        </is>
      </c>
      <c r="W2279" s="46" t="inlineStr">
        <is>
          <t>1</t>
        </is>
      </c>
      <c r="X2279" s="60" t="n"/>
      <c r="Y2279" s="60" t="n"/>
      <c r="Z2279" s="46" t="inlineStr">
        <is>
          <t>no</t>
        </is>
      </c>
      <c r="AA2279" s="54" t="inlineStr">
        <is>
          <t>第5帧t=1141.8s显示手持打印好的Vi prepaid文档，证明已完成打印，但未展示纸张主动送入和打印的动态过程。</t>
        </is>
      </c>
      <c r="AB2279" s="54" t="n"/>
      <c r="AC2279" s="46" t="inlineStr">
        <is>
          <t>completed</t>
        </is>
      </c>
      <c r="AD2279" s="46" t="inlineStr">
        <is>
          <t>2026-07-28T01:18:39+08:00</t>
        </is>
      </c>
      <c r="AE2279" s="47">
        <f>IF(AC2279&lt;&gt;"completed","",IF(W2279=O2279,"no","yes"))</f>
        <v/>
      </c>
      <c r="AF2279" s="47">
        <f>IF(AC2279&lt;&gt;"completed","",IF(AND(X2279=P2279,Y2279=Q2279),"no","yes"))</f>
        <v/>
      </c>
      <c r="AG2279" s="47">
        <f>IF(AC2279&lt;&gt;"completed","待复核",IF(OR(W2279="",Z2279="",AA2279="",AD2279=""),"缺少必填项",IF(AND(OR(AE2279="yes",AF2279="yes"),AB2279=""),"修正原因缺失",IF(OR(W2279=0,W2279=1),IF(AND(X2279="",Y2279=""),"通过","0/1级时间应留空"),IF(AND(OR(W2279=2,W2279=3),X2279&lt;&gt;"",Y2279&lt;&gt;"",X2279&gt;=I2279,Y2279&lt;=J2279,Y2279&gt;X2279),"通过","2/3级时间无效")))))</f>
        <v/>
      </c>
    </row>
    <row r="2280">
      <c r="A2280" s="45" t="inlineStr">
        <is>
          <t>VQ-056</t>
        </is>
      </c>
      <c r="B2280" s="52" t="inlineStr">
        <is>
          <t>What does active paper feeding and printing look like?</t>
        </is>
      </c>
      <c r="C2280" s="45" t="inlineStr">
        <is>
          <t>en</t>
        </is>
      </c>
      <c r="D2280" s="45" t="inlineStr">
        <is>
          <t>Printer</t>
        </is>
      </c>
      <c r="E2280" s="45" t="inlineStr">
        <is>
          <t>state</t>
        </is>
      </c>
      <c r="F2280" s="45" t="inlineStr">
        <is>
          <t>development</t>
        </is>
      </c>
      <c r="G2280" s="45" t="inlineStr">
        <is>
          <t>printer-033-scene-0002</t>
        </is>
      </c>
      <c r="H2280" s="45" t="inlineStr">
        <is>
          <t>printer-033</t>
        </is>
      </c>
      <c r="I2280" s="59" t="inlineStr">
        <is>
          <t>88.317</t>
        </is>
      </c>
      <c r="J2280" s="59" t="inlineStr">
        <is>
          <t>97.633</t>
        </is>
      </c>
      <c r="K2280" s="45" t="inlineStr">
        <is>
          <t>items/printer-033-scene-0002/clip.mp4</t>
        </is>
      </c>
      <c r="L2280" s="45" t="inlineStr">
        <is>
          <t>items/printer-033-scene-0002/thumbnail.jpg</t>
        </is>
      </c>
      <c r="M2280" s="52" t="inlineStr">
        <is>
          <t>ASR: है और यह इरोर आता है है तो इसको चल सॉल्व करते हैं कि पेलेपिंटर को ऑफ कर लेते हैं और इसको पूरा ट्रेड कर लेते पैपर ट्रेड को तो मैं पैपर ट्रेड को डिस्मेंडल कर लिया और जो इसका जो सारा पार्ट से वह
OCR: G2012 Stop
VLM: Visual summary: A close-up view of a black Canon PIXMA printer with a hand interacting with its control panel.
视觉摘要: 一台黑色佳能PIXMA打印机的特写，一只手正在与其控制面板互动。
Visible product: Canon PIXMA
Visible components: printer; control panel; power button; stop button; black button; color button; display screen; paper tray; hand
Visible actions: hand touching the printer; hand pressing buttons on the control panel
Visible states: printer powered on (indicated by illuminated power light)</t>
        </is>
      </c>
      <c r="N2280" s="45" t="inlineStr">
        <is>
          <t>6</t>
        </is>
      </c>
      <c r="O2280" s="45" t="inlineStr">
        <is>
          <t>1</t>
        </is>
      </c>
      <c r="P2280" s="59" t="str"/>
      <c r="Q2280" s="59" t="str"/>
      <c r="R2280" s="52" t="inlineStr">
        <is>
          <t>The scene shows a printer with a hand interacting with its control panel, but no visual evidence of active paper feeding or printing is present.</t>
        </is>
      </c>
      <c r="S2280" s="52" t="inlineStr">
        <is>
          <t>VLM</t>
        </is>
      </c>
      <c r="T2280" s="52" t="inlineStr">
        <is>
          <t>low</t>
        </is>
      </c>
      <c r="U2280" s="52" t="inlineStr">
        <is>
          <t>No visual or textual evidence of paper feeding or printing action is present in the scene.</t>
        </is>
      </c>
      <c r="V2280" s="45" t="inlineStr">
        <is>
          <t>R1</t>
        </is>
      </c>
      <c r="W2280" s="46" t="inlineStr">
        <is>
          <t>0</t>
        </is>
      </c>
      <c r="X2280" s="60" t="n"/>
      <c r="Y2280" s="60" t="n"/>
      <c r="Z2280" s="46" t="inlineStr">
        <is>
          <t>no</t>
        </is>
      </c>
      <c r="AA2280" s="54" t="inlineStr">
        <is>
          <t>全6帧仅显示手在控制面板上按键，无任何进纸或打印活动发生。</t>
        </is>
      </c>
      <c r="AB2280" s="54" t="inlineStr">
        <is>
          <t>AI=1→R1=0：画面只有控制面板按键，完全无进纸或打印动作。</t>
        </is>
      </c>
      <c r="AC2280" s="46" t="inlineStr">
        <is>
          <t>completed</t>
        </is>
      </c>
      <c r="AD2280" s="46" t="inlineStr">
        <is>
          <t>2026-07-28T02:12:44+08:00</t>
        </is>
      </c>
      <c r="AE2280" s="47">
        <f>IF(AC2280&lt;&gt;"completed","",IF(W2280=O2280,"no","yes"))</f>
        <v/>
      </c>
      <c r="AF2280" s="47">
        <f>IF(AC2280&lt;&gt;"completed","",IF(AND(X2280=P2280,Y2280=Q2280),"no","yes"))</f>
        <v/>
      </c>
      <c r="AG2280" s="47">
        <f>IF(AC2280&lt;&gt;"completed","待复核",IF(OR(W2280="",Z2280="",AA2280="",AD2280=""),"缺少必填项",IF(AND(OR(AE2280="yes",AF2280="yes"),AB2280=""),"修正原因缺失",IF(OR(W2280=0,W2280=1),IF(AND(X2280="",Y2280=""),"通过","0/1级时间应留空"),IF(AND(OR(W2280=2,W2280=3),X2280&lt;&gt;"",Y2280&lt;&gt;"",X2280&gt;=I2280,Y2280&lt;=J2280,Y2280&gt;X2280),"通过","2/3级时间无效")))))</f>
        <v/>
      </c>
    </row>
    <row r="2281">
      <c r="A2281" s="45" t="inlineStr">
        <is>
          <t>VQ-056</t>
        </is>
      </c>
      <c r="B2281" s="52" t="inlineStr">
        <is>
          <t>What does active paper feeding and printing look like?</t>
        </is>
      </c>
      <c r="C2281" s="45" t="inlineStr">
        <is>
          <t>en</t>
        </is>
      </c>
      <c r="D2281" s="45" t="inlineStr">
        <is>
          <t>Printer</t>
        </is>
      </c>
      <c r="E2281" s="45" t="inlineStr">
        <is>
          <t>state</t>
        </is>
      </c>
      <c r="F2281" s="45" t="inlineStr">
        <is>
          <t>development</t>
        </is>
      </c>
      <c r="G2281" s="45" t="inlineStr">
        <is>
          <t>printer-021-scene-0002</t>
        </is>
      </c>
      <c r="H2281" s="45" t="inlineStr">
        <is>
          <t>printer-021</t>
        </is>
      </c>
      <c r="I2281" s="59" t="inlineStr">
        <is>
          <t>46.367</t>
        </is>
      </c>
      <c r="J2281" s="59" t="inlineStr">
        <is>
          <t>108.417</t>
        </is>
      </c>
      <c r="K2281" s="45" t="inlineStr">
        <is>
          <t>items/printer-021-scene-0002/clip.mp4</t>
        </is>
      </c>
      <c r="L2281" s="45" t="inlineStr">
        <is>
          <t>items/printer-021-scene-0002/thumbnail.jpg</t>
        </is>
      </c>
      <c r="M2281" s="52" t="inlineStr">
        <is>
          <t>ASR: कभी-कभी दो-तीन पेपर खिश लेता है कभी-कभी दस-पंदरा एक साथ खिश लेता है और E02, E03 ऐसा इरोर आता है तो यह क्यों आता है मेंली इसका क्या रिजन है यह मैं आपको स्टेब बाई-स्टेब बताना ए वाला हूँ आप वीडियो को पूरा देखिएगा नहीं तो आपको कुछ नहीं समझ में आएगा तो इसलिए वीडियो को पूरा देखिएगा तो मैं इसका वीडियो का जो मेन मकसद है तो मैं वीडियो को थोड़ा सा छोड़ा करने वाला हूं क्योंकि कि इसके जो पहले जो मैंने वीडियो बनाया था पेपर ट्रे के रिलेटेड है कि उसका ट्रे जो गुद्रे कैसे खुलता है कैसे इसका पर का नाम्सर जो ह ने सबॉर्ट डिसैंसेंबल सबका वीडियो में बना चुका हूं वह देख लीजिए लिए तो सिदे हम पेपर ट्रेड पर आता है पेपर ट्रेड को दिखाता हूं है पेपर ट्रेड में कैसा प्रॉब्लम आता है वह मैं दिखाने जा रहा हूं तो यह देखिए पेपर ट्रेड इसका मैंने पूरा डिसेंबल कर लिया है और यह देखिए में जो
OCR: Stop PDMA Black Start Color Like , Share &amp; Subscribe G2010 PIXMA 62000 81 67010 X WE AF FO BOUTTEP S0p m6 540D Blsck Calor
VLM: Visual summary: A hand presses a button on a black Canon PIXMA printer, followed by shots of the printer's top surface and paper being fed into the input tray.
视觉摘要: 一只手按下了黑色佳能PIXMA打印机上的一个按钮，随后画面显示了打印机的顶部表面和纸张被送入进纸托盘。
Visible product: Canon PIXMA
Visible components: printer; hand; button; paper; control panel; display screen; Canon logo; PIXMA logo
Visible actions: hand pressing button; paper being fed into printer
Visible states: printer in idle state; paper loaded in input tray</t>
        </is>
      </c>
      <c r="N2281" s="45" t="inlineStr">
        <is>
          <t>7</t>
        </is>
      </c>
      <c r="O2281" s="45" t="inlineStr">
        <is>
          <t>2</t>
        </is>
      </c>
      <c r="P2281" s="59" t="inlineStr">
        <is>
          <t>92.734</t>
        </is>
      </c>
      <c r="Q2281" s="59" t="inlineStr">
        <is>
          <t>108.417</t>
        </is>
      </c>
      <c r="R2281" s="52" t="inlineStr">
        <is>
          <t>The VLM shows paper being fed into the printer's input tray, which visually demonstrates active paper feeding. The ASR mentions paper tray issues and the OCR identifies the product as a Canon PIXMA printer, confirming the product context. However, the scene does not explicitly show printing in progress, only paper feeding and idle state.</t>
        </is>
      </c>
      <c r="S2281" s="52" t="inlineStr">
        <is>
          <t>VLM|ASR|OCR</t>
        </is>
      </c>
      <c r="T2281" s="52" t="inlineStr">
        <is>
          <t>low</t>
        </is>
      </c>
      <c r="U2281" s="52" t="inlineStr">
        <is>
          <t>The evidence confirms paper feeding but does not show active printing, which is part of the question.</t>
        </is>
      </c>
      <c r="V2281" s="45" t="inlineStr">
        <is>
          <t>R1</t>
        </is>
      </c>
      <c r="W2281" s="46" t="inlineStr">
        <is>
          <t>1</t>
        </is>
      </c>
      <c r="X2281" s="60" t="n"/>
      <c r="Y2281" s="60" t="n"/>
      <c r="Z2281" s="46" t="inlineStr">
        <is>
          <t>no</t>
        </is>
      </c>
      <c r="AA2281" s="54" t="inlineStr">
        <is>
          <t>第2、4帧（t=58.8s、83.6s）显示纸张已放入打印机进纸托盘，第3帧（t=71.2s）可见控制面板但无法辨识显示内容，其余帧过曝或为打印机顶盖，未见卡纸取出或墨盒操作。</t>
        </is>
      </c>
      <c r="AB2281" s="54" t="inlineStr">
        <is>
          <t>AI=2→R1=1：画面仅显示纸张已放在进纸托盘中，未见实际进纸或打印动作。</t>
        </is>
      </c>
      <c r="AC2281" s="46" t="inlineStr">
        <is>
          <t>completed</t>
        </is>
      </c>
      <c r="AD2281" s="46" t="inlineStr">
        <is>
          <t>2026-07-28T02:12:44+08:00</t>
        </is>
      </c>
      <c r="AE2281" s="47">
        <f>IF(AC2281&lt;&gt;"completed","",IF(W2281=O2281,"no","yes"))</f>
        <v/>
      </c>
      <c r="AF2281" s="47">
        <f>IF(AC2281&lt;&gt;"completed","",IF(AND(X2281=P2281,Y2281=Q2281),"no","yes"))</f>
        <v/>
      </c>
      <c r="AG2281" s="47">
        <f>IF(AC2281&lt;&gt;"completed","待复核",IF(OR(W2281="",Z2281="",AA2281="",AD2281=""),"缺少必填项",IF(AND(OR(AE2281="yes",AF2281="yes"),AB2281=""),"修正原因缺失",IF(OR(W2281=0,W2281=1),IF(AND(X2281="",Y2281=""),"通过","0/1级时间应留空"),IF(AND(OR(W2281=2,W2281=3),X2281&lt;&gt;"",Y2281&lt;&gt;"",X2281&gt;=I2281,Y2281&lt;=J2281,Y2281&gt;X2281),"通过","2/3级时间无效")))))</f>
        <v/>
      </c>
    </row>
    <row r="2282">
      <c r="A2282" s="45" t="inlineStr">
        <is>
          <t>VQ-056</t>
        </is>
      </c>
      <c r="B2282" s="52" t="inlineStr">
        <is>
          <t>What does active paper feeding and printing look like?</t>
        </is>
      </c>
      <c r="C2282" s="45" t="inlineStr">
        <is>
          <t>en</t>
        </is>
      </c>
      <c r="D2282" s="45" t="inlineStr">
        <is>
          <t>Printer</t>
        </is>
      </c>
      <c r="E2282" s="45" t="inlineStr">
        <is>
          <t>state</t>
        </is>
      </c>
      <c r="F2282" s="45" t="inlineStr">
        <is>
          <t>development</t>
        </is>
      </c>
      <c r="G2282" s="45" t="inlineStr">
        <is>
          <t>printer-020-scene-0002</t>
        </is>
      </c>
      <c r="H2282" s="45" t="inlineStr">
        <is>
          <t>printer-020</t>
        </is>
      </c>
      <c r="I2282" s="59" t="inlineStr">
        <is>
          <t>5.172</t>
        </is>
      </c>
      <c r="J2282" s="59" t="inlineStr">
        <is>
          <t>110.29</t>
        </is>
      </c>
      <c r="K2282" s="45" t="inlineStr">
        <is>
          <t>items/printer-020-scene-0002/clip.mp4</t>
        </is>
      </c>
      <c r="L2282" s="45" t="inlineStr">
        <is>
          <t>items/printer-020-scene-0002/thumbnail.jpg</t>
        </is>
      </c>
      <c r="M2282" s="52" t="inlineStr">
        <is>
          <t>OCR: @yelnats G2000 Stop Black Start Switch off the printer Color Ston Press and hold STOP button Press and hold POWER button Press STOP button 5 times continuously Wait until the green light stop blinking Siart Bapal Press and holdSTOP button Press STOP button 5 times continuously then press POWER button 2000 Printer resetting and printing test page Sto Bla 3 times Press POWER button The printer printing the final test paper Subscribe Done..! S
VLM: Visual summary: A hand is shown interacting with the control panel of a printer, pressing buttons as indicated by on-screen text.
视觉摘要: 一只手正在操作打印机的控制面板，按压按钮，屏幕上显示了操作说明。
Visible product: Printer
Visible components: control panel; power button; stop button; black button; start button; color button; indicator lights; hand
Visible actions: pressing the power button; pressing the stop button
Visible states: printer power indicator light is on; stop button indicator light is on
Visual uncertainty: The text overlay instructions are not part of the printer's physical interface and are not directly visible on the device itself.</t>
        </is>
      </c>
      <c r="N2282" s="45" t="inlineStr">
        <is>
          <t>8</t>
        </is>
      </c>
      <c r="O2282" s="45" t="inlineStr">
        <is>
          <t>2</t>
        </is>
      </c>
      <c r="P2282" s="59" t="inlineStr">
        <is>
          <t>5.172</t>
        </is>
      </c>
      <c r="Q2282" s="59" t="inlineStr">
        <is>
          <t>110.29</t>
        </is>
      </c>
      <c r="R2282" s="52" t="inlineStr">
        <is>
          <t>The VLM shows a hand interacting with the printer's control panel, pressing buttons (power and stop), while OCR text describes steps for resetting and printing test pages, including actions like pressing STOP 5 times and POWER 2 times, which imply active paper feeding and printing states.</t>
        </is>
      </c>
      <c r="S2282" s="52" t="inlineStr">
        <is>
          <t>VLM|OCR</t>
        </is>
      </c>
      <c r="T2282" s="52" t="inlineStr">
        <is>
          <t>low</t>
        </is>
      </c>
      <c r="U2282" s="52" t="inlineStr">
        <is>
          <t>The OCR text describes printer actions but does not explicitly show paper feeding or printing output visually; the VLM shows button presses but not the paper movement or print result.</t>
        </is>
      </c>
      <c r="V2282" s="45" t="inlineStr">
        <is>
          <t>R1</t>
        </is>
      </c>
      <c r="W2282" s="46" t="inlineStr">
        <is>
          <t>0</t>
        </is>
      </c>
      <c r="X2282" s="60" t="n"/>
      <c r="Y2282" s="60" t="n"/>
      <c r="Z2282" s="46" t="inlineStr">
        <is>
          <t>no</t>
        </is>
      </c>
      <c r="AA2282" s="54" t="inlineStr">
        <is>
          <t>6帧只展示按键操作和文字说明，没有纸张实际进出打印机的画面。</t>
        </is>
      </c>
      <c r="AB2282" s="54" t="inlineStr">
        <is>
          <t>AI=2→R1=0：画面只展示按键操作和文字说明，没有纸张实际进出打印机的画面。</t>
        </is>
      </c>
      <c r="AC2282" s="46" t="inlineStr">
        <is>
          <t>completed</t>
        </is>
      </c>
      <c r="AD2282" s="46" t="inlineStr">
        <is>
          <t>2026-07-28T02:12:44+08:00</t>
        </is>
      </c>
      <c r="AE2282" s="47">
        <f>IF(AC2282&lt;&gt;"completed","",IF(W2282=O2282,"no","yes"))</f>
        <v/>
      </c>
      <c r="AF2282" s="47">
        <f>IF(AC2282&lt;&gt;"completed","",IF(AND(X2282=P2282,Y2282=Q2282),"no","yes"))</f>
        <v/>
      </c>
      <c r="AG2282" s="47">
        <f>IF(AC2282&lt;&gt;"completed","待复核",IF(OR(W2282="",Z2282="",AA2282="",AD2282=""),"缺少必填项",IF(AND(OR(AE2282="yes",AF2282="yes"),AB2282=""),"修正原因缺失",IF(OR(W2282=0,W2282=1),IF(AND(X2282="",Y2282=""),"通过","0/1级时间应留空"),IF(AND(OR(W2282=2,W2282=3),X2282&lt;&gt;"",Y2282&lt;&gt;"",X2282&gt;=I2282,Y2282&lt;=J2282,Y2282&gt;X2282),"通过","2/3级时间无效")))))</f>
        <v/>
      </c>
    </row>
    <row r="2283">
      <c r="A2283" s="45" t="inlineStr">
        <is>
          <t>VQ-056</t>
        </is>
      </c>
      <c r="B2283" s="52" t="inlineStr">
        <is>
          <t>What does active paper feeding and printing look like?</t>
        </is>
      </c>
      <c r="C2283" s="45" t="inlineStr">
        <is>
          <t>en</t>
        </is>
      </c>
      <c r="D2283" s="45" t="inlineStr">
        <is>
          <t>Printer</t>
        </is>
      </c>
      <c r="E2283" s="45" t="inlineStr">
        <is>
          <t>state</t>
        </is>
      </c>
      <c r="F2283" s="45" t="inlineStr">
        <is>
          <t>development</t>
        </is>
      </c>
      <c r="G2283" s="45" t="inlineStr">
        <is>
          <t>printer-014-scene-0021</t>
        </is>
      </c>
      <c r="H2283" s="45" t="inlineStr">
        <is>
          <t>printer-014</t>
        </is>
      </c>
      <c r="I2283" s="59" t="inlineStr">
        <is>
          <t>1150.233</t>
        </is>
      </c>
      <c r="J2283" s="59" t="inlineStr">
        <is>
          <t>1218.7</t>
        </is>
      </c>
      <c r="K2283" s="45" t="inlineStr">
        <is>
          <t>items/printer-014-scene-0021/clip.mp4</t>
        </is>
      </c>
      <c r="L2283" s="45" t="inlineStr">
        <is>
          <t>items/printer-014-scene-0021/thumbnail.jpg</t>
        </is>
      </c>
      <c r="M2283" s="52" t="inlineStr">
        <is>
          <t>ASR: थोड़ा सा लाइन है लेकिन बाकी जो है ठीक आ रहा है फर्स्ट टाइम में तो मैं कलर का चेक करके देखता हूं कि यहां पर कलर का आप दबाएंगे और कलर प्रिंट कर देंगे यहां से अभी मैं कलर प्रिंट कर रहा हूं तो फ्रेंड गई जो है अभी आपके सामने में पूरा रिंपेड कम कार्टिश को क्लिंग किया एक बैक से और मैंने साथ में जो है ट्यूब को भी क्लिंग किया है ड्यूब पर जो यह आया हुआ था युवी मै� maria मुख्या तो उसके लिए आपको जो है ट्यूब को कैसे यह रिमूव करना है तो इस चैनल को सब्सक्राइब कीजिए और इससे पहले वाले वीडियो जो है उसको देख लीजिए और आपको उसमें पूरी जो जानकारी आपको मिल जाएगी बहुत आसान है ट्यूब को साफ कंसल की निकालना क्योंकि आपका इसलिए रह जाएगा तो वह मिस्मेच करेगा कलर यह मिस्मेच करेगा ठीक है जैसे अब यह कलर आना चाहिए तो बिल्कुल रेड यह एंटरमेंट कर रहा है तो अभी तीए इससे मैंने शुरू किया तो आप दूसरे प्रिंट करेंगे तो आपका बिल्कुल सही प्रिंट आएगा एक रम तीन-चार प्रिंट करने के बाद में कलर भी तीन-चार कर लीजिए प्लेस में तो फ्रेंड से वीडियो अच्छी लगा तो वीडियो को लाइक करें और चैनल को सब्सक्राइब ना नावुला फ्रेंज, ओके फ्रेंज, दनिवाद
OCR: SUBSCRIBE NOW M prepaid V! VI V
VLM: Visual summary: A hand interacts with a black and blue printer, and a printed document with 'VI prepaid' text emerges from the output tray.
视觉摘要: 一只手与一台黑蓝相间的打印机互动，一张印有“VI prepaid”字样的打印纸从出纸口输出。
Visible product: Printer
Visible components: printer; output tray; printed paper; hand; warning label; instruction sticker
Visible actions: hand touching printer; paper being printed and emerging
Visible states: printer in operation; paper printed and exiting
Visible warnings: Do not use with water; Do not use with liquids</t>
        </is>
      </c>
      <c r="N2283" s="45" t="inlineStr">
        <is>
          <t>9</t>
        </is>
      </c>
      <c r="O2283" s="45" t="inlineStr">
        <is>
          <t>3</t>
        </is>
      </c>
      <c r="P2283" s="59" t="inlineStr">
        <is>
          <t>1150.233</t>
        </is>
      </c>
      <c r="Q2283" s="59" t="inlineStr">
        <is>
          <t>1218.7</t>
        </is>
      </c>
      <c r="R2283" s="52" t="inlineStr">
        <is>
          <t>The VLM shows a hand interacting with a printer and printed paper emerging from the output tray, matching the query for active paper feeding and printing. ASR confirms color printing is in progress, and OCR shows printed text 'VI prepaid' on the output, confirming active printing state.</t>
        </is>
      </c>
      <c r="S2283" s="52" t="inlineStr">
        <is>
          <t>VLM|ASR|OCR</t>
        </is>
      </c>
      <c r="T2283" s="52" t="inlineStr">
        <is>
          <t>low</t>
        </is>
      </c>
      <c r="U2283" s="52" t="inlineStr">
        <is>
          <t>All evidence is fully contained within the scene and directly supports the visual state of active paper feeding and printing.</t>
        </is>
      </c>
      <c r="V2283" s="45" t="inlineStr">
        <is>
          <t>R1</t>
        </is>
      </c>
      <c r="W2283" s="46" t="inlineStr">
        <is>
          <t>3</t>
        </is>
      </c>
      <c r="X2283" s="60" t="inlineStr">
        <is>
          <t>1163.9</t>
        </is>
      </c>
      <c r="Y2283" s="60" t="inlineStr">
        <is>
          <t>1205.0</t>
        </is>
      </c>
      <c r="Z2283" s="46" t="inlineStr">
        <is>
          <t>no</t>
        </is>
      </c>
      <c r="AA2283" s="54" t="inlineStr">
        <is>
          <t>第2–5帧（t=1163.9s–1205.0s）显示纸张从打印机出纸口送出并被手拿起印有'V! prepaid'的打印页，直接呈现了正在进纸打印的过程。</t>
        </is>
      </c>
      <c r="AB2283" s="54" t="inlineStr">
        <is>
          <t>AI时间1150.233-1218.7→R1时间1163.9-1205.0，实际回答'正在进纸打印'的内容集中在纸张输出与取走打印页的第2–5帧。</t>
        </is>
      </c>
      <c r="AC2283" s="46" t="inlineStr">
        <is>
          <t>completed</t>
        </is>
      </c>
      <c r="AD2283" s="46" t="inlineStr">
        <is>
          <t>2026-07-28T02:12:44+08:00</t>
        </is>
      </c>
      <c r="AE2283" s="47">
        <f>IF(AC2283&lt;&gt;"completed","",IF(W2283=O2283,"no","yes"))</f>
        <v/>
      </c>
      <c r="AF2283" s="47">
        <f>IF(AC2283&lt;&gt;"completed","",IF(AND(X2283=P2283,Y2283=Q2283),"no","yes"))</f>
        <v/>
      </c>
      <c r="AG2283" s="47">
        <f>IF(AC2283&lt;&gt;"completed","待复核",IF(OR(W2283="",Z2283="",AA2283="",AD2283=""),"缺少必填项",IF(AND(OR(AE2283="yes",AF2283="yes"),AB2283=""),"修正原因缺失",IF(OR(W2283=0,W2283=1),IF(AND(X2283="",Y2283=""),"通过","0/1级时间应留空"),IF(AND(OR(W2283=2,W2283=3),X2283&lt;&gt;"",Y2283&lt;&gt;"",X2283&gt;=I2283,Y2283&lt;=J2283,Y2283&gt;X2283),"通过","2/3级时间无效")))))</f>
        <v/>
      </c>
    </row>
    <row r="2284">
      <c r="A2284" s="45" t="inlineStr">
        <is>
          <t>VQ-056</t>
        </is>
      </c>
      <c r="B2284" s="52" t="inlineStr">
        <is>
          <t>What does active paper feeding and printing look like?</t>
        </is>
      </c>
      <c r="C2284" s="45" t="inlineStr">
        <is>
          <t>en</t>
        </is>
      </c>
      <c r="D2284" s="45" t="inlineStr">
        <is>
          <t>Printer</t>
        </is>
      </c>
      <c r="E2284" s="45" t="inlineStr">
        <is>
          <t>state</t>
        </is>
      </c>
      <c r="F2284" s="45" t="inlineStr">
        <is>
          <t>development</t>
        </is>
      </c>
      <c r="G2284" s="45" t="inlineStr">
        <is>
          <t>printer-017-scene-0001</t>
        </is>
      </c>
      <c r="H2284" s="45" t="inlineStr">
        <is>
          <t>printer-017</t>
        </is>
      </c>
      <c r="I2284" s="59" t="inlineStr">
        <is>
          <t>0.0</t>
        </is>
      </c>
      <c r="J2284" s="59" t="inlineStr">
        <is>
          <t>5.0</t>
        </is>
      </c>
      <c r="K2284" s="45" t="inlineStr">
        <is>
          <t>items/printer-017-scene-0001/clip.mp4</t>
        </is>
      </c>
      <c r="L2284" s="45" t="inlineStr">
        <is>
          <t>items/printer-017-scene-0001/thumbnail.jpg</t>
        </is>
      </c>
      <c r="M2284" s="52" t="inlineStr">
        <is>
          <t>OCR: Atdoorstep nllno 5 orv|oo0 How Fix a Paper Jam in to Your Printer: A Step-by- Step Guide Don't let a paper jam derail your productivity. This guide provides a clear, step-by-step approach to resolve common printer paper jams quickly and efficiently, ensuring your printer is back up and running in no time.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VLM: Visual summary: A man in a plaid shirt is leaning over a printer, looking intently at its output tray. The image is overlaid with text promoting a guide on fixing paper jams.
视觉摘要: 一名穿着格子衬衫的男子正俯身查看打印机的出纸托盘，图像上叠加了关于如何解决纸张卡纸问题的指南文字。
Visible product: Printer
Visible components: man; plaid shirt; printer; output tray; text overlay; logo
Visible actions: leaning over; looking at printer</t>
        </is>
      </c>
      <c r="N2284" s="45" t="inlineStr">
        <is>
          <t>10</t>
        </is>
      </c>
      <c r="O2284" s="45" t="inlineStr">
        <is>
          <t>1</t>
        </is>
      </c>
      <c r="P2284" s="59" t="str"/>
      <c r="Q2284" s="59" t="str"/>
      <c r="R2284" s="52" t="inlineStr">
        <is>
          <t>The scene shows a man looking at the printer's output tray, which is relevant to paper handling, but no active feeding or printing is visible. The OCR text discusses paper jams and loading, not active feeding or printing.</t>
        </is>
      </c>
      <c r="S2284" s="52" t="inlineStr">
        <is>
          <t>VLM|OCR</t>
        </is>
      </c>
      <c r="T2284" s="52" t="inlineStr">
        <is>
          <t>low</t>
        </is>
      </c>
      <c r="U2284" s="52" t="inlineStr">
        <is>
          <t>No visual or textual evidence of active paper feeding or printing is present.</t>
        </is>
      </c>
      <c r="V2284" s="45" t="inlineStr">
        <is>
          <t>R1</t>
        </is>
      </c>
      <c r="W2284" s="46" t="inlineStr">
        <is>
          <t>1</t>
        </is>
      </c>
      <c r="X2284" s="60" t="n"/>
      <c r="Y2284" s="60" t="n"/>
      <c r="Z2284" s="46" t="inlineStr">
        <is>
          <t>no</t>
        </is>
      </c>
      <c r="AA2284" s="54" t="inlineStr">
        <is>
          <t>6帧无纸张进给或打印动作，仅展示人物与打印机。</t>
        </is>
      </c>
      <c r="AB2284" s="54" t="n"/>
      <c r="AC2284" s="46" t="inlineStr">
        <is>
          <t>completed</t>
        </is>
      </c>
      <c r="AD2284" s="46" t="inlineStr">
        <is>
          <t>2026-07-28T02:12:44+08:00</t>
        </is>
      </c>
      <c r="AE2284" s="47">
        <f>IF(AC2284&lt;&gt;"completed","",IF(W2284=O2284,"no","yes"))</f>
        <v/>
      </c>
      <c r="AF2284" s="47">
        <f>IF(AC2284&lt;&gt;"completed","",IF(AND(X2284=P2284,Y2284=Q2284),"no","yes"))</f>
        <v/>
      </c>
      <c r="AG2284" s="47">
        <f>IF(AC2284&lt;&gt;"completed","待复核",IF(OR(W2284="",Z2284="",AA2284="",AD2284=""),"缺少必填项",IF(AND(OR(AE2284="yes",AF2284="yes"),AB2284=""),"修正原因缺失",IF(OR(W2284=0,W2284=1),IF(AND(X2284="",Y2284=""),"通过","0/1级时间应留空"),IF(AND(OR(W2284=2,W2284=3),X2284&lt;&gt;"",Y2284&lt;&gt;"",X2284&gt;=I2284,Y2284&lt;=J2284,Y2284&gt;X2284),"通过","2/3级时间无效")))))</f>
        <v/>
      </c>
    </row>
    <row r="2285">
      <c r="A2285" s="45" t="inlineStr">
        <is>
          <t>VQ-056</t>
        </is>
      </c>
      <c r="B2285" s="52" t="inlineStr">
        <is>
          <t>What does active paper feeding and printing look like?</t>
        </is>
      </c>
      <c r="C2285" s="45" t="inlineStr">
        <is>
          <t>en</t>
        </is>
      </c>
      <c r="D2285" s="45" t="inlineStr">
        <is>
          <t>Printer</t>
        </is>
      </c>
      <c r="E2285" s="45" t="inlineStr">
        <is>
          <t>state</t>
        </is>
      </c>
      <c r="F2285" s="45" t="inlineStr">
        <is>
          <t>development</t>
        </is>
      </c>
      <c r="G2285" s="45" t="inlineStr">
        <is>
          <t>printer-014-scene-0006</t>
        </is>
      </c>
      <c r="H2285" s="45" t="inlineStr">
        <is>
          <t>printer-014</t>
        </is>
      </c>
      <c r="I2285" s="59" t="inlineStr">
        <is>
          <t>151.267</t>
        </is>
      </c>
      <c r="J2285" s="59" t="inlineStr">
        <is>
          <t>277.367</t>
        </is>
      </c>
      <c r="K2285" s="45" t="inlineStr">
        <is>
          <t>items/printer-014-scene-0006/clip.mp4</t>
        </is>
      </c>
      <c r="L2285" s="45" t="inlineStr">
        <is>
          <t>items/printer-014-scene-0006/thumbnail.jpg</t>
        </is>
      </c>
      <c r="M2285" s="52" t="inlineStr">
        <is>
          <t>ASR: तरफ प्रेस करना जैसे आप प्रेस करेंगे तो आपका यह फ्री हो जाएगा लोग खुल जाएगा कि यहां से इसको प्रेस करना है दिया वीडियो कनेक्टर अलगेट केवल क्वेश्चन दानर्क यहां से इसको आपको प्रेस करना नीचे की तरफ कॉली कॉलीski कोटेस्ट में बाहर निकाल लिए है और ऐसी आपको जो है कलर वाली को भी कॉल को नीचे की तरफ प्रेस करेंगे आपको बिल्कुल चुना नहीं है इस को वापिस बंद कर देंगे ठीक है उसके बाद यह अब मैं रिपोर्ट को आपके सामने दिखाता हूं यहां पर जो क्वालिट जैसा इसके जो एयर फेस जो आई कलर वाली है यहां पर आपको जिससे मिटिंग होता है प्रिंट हैड जो है यहां पर आप इसको हाथ को टच नहीं करेंगे इसे टच नहीं करें साइड में जो है सेंसर है उसको भी आप टच नहीं करेंगे ठीक है यह वाले को भी आप टच नहीं करना है इसमें नहीं तो आपका जो है अर्थियों एक खराब हो जाएगा और आपके जो प्रेंटर बिल्कुल भी काम नहीं करेगा है फिर आपको यह नए प्रिंटर हैड मंगाना पड़ाएगा प्रिंट कांटीज महानी पड़ेगी और आपको जो है कोई सर्विस सेंटर ले जाकर करके आपको कराना पड़ेगा उस इनको छूने से बचना है कि ठीक है इसको छूने से बचने के लिए आपको क्या करना है और कैसे करना है यहां से इसको आपको कटिंग करना है ठीक है यह आपको ज्वाइंट दिखा दे रहा है यहां चार्ज कर सकते हैं बाद में भी आप चार्ज कर सकते हैं जो ऊपर यह दिखाई दे रहा हो इंसाइड यहां से
OCR: SUBSCRIBE NOW 5086551098130475 SO6S078D1S •• ese
VLM: Visual summary: A hand is shown interacting with printer ink cartridges and a printer component, with a 'Subscribe Now' banner and a thumbs-up icon visible.
视觉摘要: 一只手正在与打印机墨盒和打印机部件进行互动，画面中可见“立即订阅”横幅和点赞图标。
Visible product: Printer
Visible components: ink cartridges; printer internal mechanism; thumbs-up icon; subscribe banner
Visible actions: pointing at a component; holding a printer part</t>
        </is>
      </c>
      <c r="N2285" s="45" t="inlineStr">
        <is>
          <t>11</t>
        </is>
      </c>
      <c r="O2285" s="45" t="inlineStr">
        <is>
          <t>1</t>
        </is>
      </c>
      <c r="P2285" s="59" t="str"/>
      <c r="Q2285" s="59" t="str"/>
      <c r="R2285" s="52" t="inlineStr">
        <is>
          <t>The visual shows a hand interacting with printer ink cartridges and internal components, but does not depict active paper feeding or printing in motion.</t>
        </is>
      </c>
      <c r="S2285" s="52" t="inlineStr">
        <is>
          <t>VLM</t>
        </is>
      </c>
      <c r="T2285" s="52" t="inlineStr">
        <is>
          <t>low</t>
        </is>
      </c>
      <c r="U2285" s="52" t="inlineStr">
        <is>
          <t>No evidence of paper feeding or printing action is visible or described.</t>
        </is>
      </c>
      <c r="V2285" s="45" t="inlineStr">
        <is>
          <t>R1</t>
        </is>
      </c>
      <c r="W2285" s="46" t="inlineStr">
        <is>
          <t>0</t>
        </is>
      </c>
      <c r="X2285" s="60" t="n"/>
      <c r="Y2285" s="60" t="n"/>
      <c r="Z2285" s="46" t="inlineStr">
        <is>
          <t>no</t>
        </is>
      </c>
      <c r="AA2285" s="54" t="inlineStr">
        <is>
          <t>全部6帧（t=151.3s–277.4s）近距离展示打印机墨盒舱内部，可见手按压并取出墨盒，属于墨盒更换/维护操作；未见进纸托盘、控制面板或卡纸处理画面。</t>
        </is>
      </c>
      <c r="AB2285" s="54" t="inlineStr">
        <is>
          <t>AI=1→R1=0</t>
        </is>
      </c>
      <c r="AC2285" s="46" t="inlineStr">
        <is>
          <t>completed</t>
        </is>
      </c>
      <c r="AD2285" s="46" t="inlineStr">
        <is>
          <t>2026-07-28T02:12:44+08:00</t>
        </is>
      </c>
      <c r="AE2285" s="47">
        <f>IF(AC2285&lt;&gt;"completed","",IF(W2285=O2285,"no","yes"))</f>
        <v/>
      </c>
      <c r="AF2285" s="47">
        <f>IF(AC2285&lt;&gt;"completed","",IF(AND(X2285=P2285,Y2285=Q2285),"no","yes"))</f>
        <v/>
      </c>
      <c r="AG2285" s="47">
        <f>IF(AC2285&lt;&gt;"completed","待复核",IF(OR(W2285="",Z2285="",AA2285="",AD2285=""),"缺少必填项",IF(AND(OR(AE2285="yes",AF2285="yes"),AB2285=""),"修正原因缺失",IF(OR(W2285=0,W2285=1),IF(AND(X2285="",Y2285=""),"通过","0/1级时间应留空"),IF(AND(OR(W2285=2,W2285=3),X2285&lt;&gt;"",Y2285&lt;&gt;"",X2285&gt;=I2285,Y2285&lt;=J2285,Y2285&gt;X2285),"通过","2/3级时间无效")))))</f>
        <v/>
      </c>
    </row>
    <row r="2286">
      <c r="A2286" s="45" t="inlineStr">
        <is>
          <t>VQ-056</t>
        </is>
      </c>
      <c r="B2286" s="52" t="inlineStr">
        <is>
          <t>What does active paper feeding and printing look like?</t>
        </is>
      </c>
      <c r="C2286" s="45" t="inlineStr">
        <is>
          <t>en</t>
        </is>
      </c>
      <c r="D2286" s="45" t="inlineStr">
        <is>
          <t>Printer</t>
        </is>
      </c>
      <c r="E2286" s="45" t="inlineStr">
        <is>
          <t>state</t>
        </is>
      </c>
      <c r="F2286" s="45" t="inlineStr">
        <is>
          <t>development</t>
        </is>
      </c>
      <c r="G2286" s="45" t="inlineStr">
        <is>
          <t>printer-014-scene-0007</t>
        </is>
      </c>
      <c r="H2286" s="45" t="inlineStr">
        <is>
          <t>printer-014</t>
        </is>
      </c>
      <c r="I2286" s="59" t="inlineStr">
        <is>
          <t>277.367</t>
        </is>
      </c>
      <c r="J2286" s="59" t="inlineStr">
        <is>
          <t>371.267</t>
        </is>
      </c>
      <c r="K2286" s="45" t="inlineStr">
        <is>
          <t>items/printer-014-scene-0007/clip.mp4</t>
        </is>
      </c>
      <c r="L2286" s="45" t="inlineStr">
        <is>
          <t>items/printer-014-scene-0007/thumbnail.jpg</t>
        </is>
      </c>
      <c r="M2286" s="52" t="inlineStr">
        <is>
          <t>ASR: चार्ज कर सकते हैं बाद में भी आप चार्ज कर सकते हैं जो ऊपर यह दिखाई दे रहा हो इंसाइड यहां से अभी देखो मैं है फrez इसको ताकि है आत्स टच ना हो इसलिए मैं शैलो टय प्लगरह देता हूं आप भी आराम से उसके चिपक के आ जाएगा ठीक है तो यहां पर यह लगा दिया है मैंने ऐसी आपको दोनों पर लगा देना है और इसको अच्छे से पर मतलब की साइड से कवर कर देना है ताकि इसमें आप उसका हाथ ना लगे और यह स्क्रेच ना हो डेमेज ना हो किसी भी तरह से मतलब ही खराब होने से हमको बचाना है तो फ्रेंड से यह दूसरे वाले पर भी आपको इसी तरह से चि पड़ेना है बढ़िया तरह से ठीक है जैसा अभी मैं आपके सामने यह लगा रहा हूं इस पर यह मैंने फिक्स रहता है तो इसको आपको काटना ही पड़ेगा अभी मैं पेज़कस से इसको निकालने की कोशिश कर रहा हूं लेकिन
OCR: SUBSCRIBE NOW
VLM: Visual summary: A person is handling small black electronic devices and a roll of purple tape on a white sheet of paper placed on a wooden surface.
视觉摘要: 一个人在木制表面上的白纸上操作小型黑色电子设备和一卷紫色胶带。
Visible product: unknown
Visible components: small black electronic device; roll of purple tape; white paper; wooden surface
Visible actions: handling electronic device; placing tape on paper
Visible states: paper is crumpled; tape is partially unrolled
Visual uncertainty: The exact nature and function of the electronic devices are not identifiable.</t>
        </is>
      </c>
      <c r="N2286" s="45" t="inlineStr">
        <is>
          <t>12</t>
        </is>
      </c>
      <c r="O2286" s="45" t="inlineStr">
        <is>
          <t>0</t>
        </is>
      </c>
      <c r="P2286" s="59" t="str"/>
      <c r="Q2286" s="59" t="str"/>
      <c r="R2286" s="52" t="inlineStr">
        <is>
          <t>The visual evidence shows handling of small electronic devices and tape on paper, with no visible printer, paper feeding, or printing activity.</t>
        </is>
      </c>
      <c r="S2286" s="52" t="inlineStr">
        <is>
          <t>VLM</t>
        </is>
      </c>
      <c r="T2286" s="52" t="inlineStr">
        <is>
          <t>low</t>
        </is>
      </c>
      <c r="U2286" s="52" t="inlineStr">
        <is>
          <t>No printer or printing-related components or actions are visible.</t>
        </is>
      </c>
      <c r="V2286" s="45" t="inlineStr">
        <is>
          <t>R1</t>
        </is>
      </c>
      <c r="W2286" s="46" t="inlineStr">
        <is>
          <t>0</t>
        </is>
      </c>
      <c r="X2286" s="60" t="n"/>
      <c r="Y2286" s="60" t="n"/>
      <c r="Z2286" s="46" t="inlineStr">
        <is>
          <t>no</t>
        </is>
      </c>
      <c r="AA2286" s="54" t="inlineStr">
        <is>
          <t>全部6帧（t=277.4s–371.3s）均为桌面上操作小型黑色墨盒/部件及胶带，无打印机本体，也无进纸或打印动作。</t>
        </is>
      </c>
      <c r="AB2286" s="54" t="n"/>
      <c r="AC2286" s="46" t="inlineStr">
        <is>
          <t>completed</t>
        </is>
      </c>
      <c r="AD2286" s="46" t="inlineStr">
        <is>
          <t>2026-07-28T02:12:44+08:00</t>
        </is>
      </c>
      <c r="AE2286" s="47">
        <f>IF(AC2286&lt;&gt;"completed","",IF(W2286=O2286,"no","yes"))</f>
        <v/>
      </c>
      <c r="AF2286" s="47">
        <f>IF(AC2286&lt;&gt;"completed","",IF(AND(X2286=P2286,Y2286=Q2286),"no","yes"))</f>
        <v/>
      </c>
      <c r="AG2286" s="47">
        <f>IF(AC2286&lt;&gt;"completed","待复核",IF(OR(W2286="",Z2286="",AA2286="",AD2286=""),"缺少必填项",IF(AND(OR(AE2286="yes",AF2286="yes"),AB2286=""),"修正原因缺失",IF(OR(W2286=0,W2286=1),IF(AND(X2286="",Y2286=""),"通过","0/1级时间应留空"),IF(AND(OR(W2286=2,W2286=3),X2286&lt;&gt;"",Y2286&lt;&gt;"",X2286&gt;=I2286,Y2286&lt;=J2286,Y2286&gt;X2286),"通过","2/3级时间无效")))))</f>
        <v/>
      </c>
    </row>
    <row r="2287">
      <c r="A2287" s="45" t="inlineStr">
        <is>
          <t>VQ-056</t>
        </is>
      </c>
      <c r="B2287" s="52" t="inlineStr">
        <is>
          <t>What does active paper feeding and printing look like?</t>
        </is>
      </c>
      <c r="C2287" s="45" t="inlineStr">
        <is>
          <t>en</t>
        </is>
      </c>
      <c r="D2287" s="45" t="inlineStr">
        <is>
          <t>Printer</t>
        </is>
      </c>
      <c r="E2287" s="45" t="inlineStr">
        <is>
          <t>state</t>
        </is>
      </c>
      <c r="F2287" s="45" t="inlineStr">
        <is>
          <t>development</t>
        </is>
      </c>
      <c r="G2287" s="45" t="inlineStr">
        <is>
          <t>printer-024-scene-0001</t>
        </is>
      </c>
      <c r="H2287" s="45" t="inlineStr">
        <is>
          <t>printer-024</t>
        </is>
      </c>
      <c r="I2287" s="59" t="inlineStr">
        <is>
          <t>0.0</t>
        </is>
      </c>
      <c r="J2287" s="59" t="inlineStr">
        <is>
          <t>172.406</t>
        </is>
      </c>
      <c r="K2287" s="45" t="inlineStr">
        <is>
          <t>items/printer-024-scene-0001/clip.mp4</t>
        </is>
      </c>
      <c r="L2287" s="45" t="inlineStr">
        <is>
          <t>items/printer-024-scene-0001/thumbnail.jpg</t>
        </is>
      </c>
      <c r="M2287" s="52" t="inlineStr">
        <is>
          <t>OCR: How to Cleaning Head Epson L805 /L800 ERSON TH 50
VLM: Visual summary: A person wearing gloves is disassembling a printer on a workbench, removing its top cover and internal components.
视觉摘要: 一名戴着手套的人正在工作台上拆解一台打印机，移除了其上盖和内部组件。
Visible product: Printer
Visible components: printer; gloves; screwdriver; workbench; wall; cables; other electronic equipment
Visible actions: removing printer cover; handling internal parts; using screwdriver
Visible states: printer partially disassembled; printer cover removed
Visual uncertainty: The specific model or brand of the printer is not clearly visible. The exact nature of the internal components being handled is not identifiable.</t>
        </is>
      </c>
      <c r="N2287" s="45" t="inlineStr">
        <is>
          <t>13</t>
        </is>
      </c>
      <c r="O2287" s="45" t="inlineStr">
        <is>
          <t>0</t>
        </is>
      </c>
      <c r="P2287" s="59" t="str"/>
      <c r="Q2287" s="59" t="str"/>
      <c r="R2287" s="52" t="inlineStr">
        <is>
          <t>The scene shows a printer being disassembled, not actively feeding or printing paper.</t>
        </is>
      </c>
      <c r="S2287" s="52" t="inlineStr">
        <is>
          <t>VLM</t>
        </is>
      </c>
      <c r="T2287" s="52" t="inlineStr">
        <is>
          <t>low</t>
        </is>
      </c>
      <c r="U2287" s="52" t="inlineStr">
        <is>
          <t>No visual or textual evidence of active paper feeding or printing is present.</t>
        </is>
      </c>
      <c r="V2287" s="45" t="inlineStr">
        <is>
          <t>R1</t>
        </is>
      </c>
      <c r="W2287" s="46" t="inlineStr">
        <is>
          <t>0</t>
        </is>
      </c>
      <c r="X2287" s="60" t="n"/>
      <c r="Y2287" s="60" t="n"/>
      <c r="Z2287" s="46" t="inlineStr">
        <is>
          <t>no</t>
        </is>
      </c>
      <c r="AA2287" s="54" t="inlineStr">
        <is>
          <t>6帧均展示拆机过程，无纸张进纸或打印图像持续输出的动态过程。</t>
        </is>
      </c>
      <c r="AB2287" s="54" t="n"/>
      <c r="AC2287" s="46" t="inlineStr">
        <is>
          <t>completed</t>
        </is>
      </c>
      <c r="AD2287" s="46" t="inlineStr">
        <is>
          <t>2026-07-28T02:12:44+08:00</t>
        </is>
      </c>
      <c r="AE2287" s="47">
        <f>IF(AC2287&lt;&gt;"completed","",IF(W2287=O2287,"no","yes"))</f>
        <v/>
      </c>
      <c r="AF2287" s="47">
        <f>IF(AC2287&lt;&gt;"completed","",IF(AND(X2287=P2287,Y2287=Q2287),"no","yes"))</f>
        <v/>
      </c>
      <c r="AG2287" s="47">
        <f>IF(AC2287&lt;&gt;"completed","待复核",IF(OR(W2287="",Z2287="",AA2287="",AD2287=""),"缺少必填项",IF(AND(OR(AE2287="yes",AF2287="yes"),AB2287=""),"修正原因缺失",IF(OR(W2287=0,W2287=1),IF(AND(X2287="",Y2287=""),"通过","0/1级时间应留空"),IF(AND(OR(W2287=2,W2287=3),X2287&lt;&gt;"",Y2287&lt;&gt;"",X2287&gt;=I2287,Y2287&lt;=J2287,Y2287&gt;X2287),"通过","2/3级时间无效")))))</f>
        <v/>
      </c>
    </row>
    <row r="2288">
      <c r="A2288" s="45" t="inlineStr">
        <is>
          <t>VQ-056</t>
        </is>
      </c>
      <c r="B2288" s="52" t="inlineStr">
        <is>
          <t>What does active paper feeding and printing look like?</t>
        </is>
      </c>
      <c r="C2288" s="45" t="inlineStr">
        <is>
          <t>en</t>
        </is>
      </c>
      <c r="D2288" s="45" t="inlineStr">
        <is>
          <t>Printer</t>
        </is>
      </c>
      <c r="E2288" s="45" t="inlineStr">
        <is>
          <t>state</t>
        </is>
      </c>
      <c r="F2288" s="45" t="inlineStr">
        <is>
          <t>development</t>
        </is>
      </c>
      <c r="G2288" s="45" t="inlineStr">
        <is>
          <t>printer-031-scene-0003</t>
        </is>
      </c>
      <c r="H2288" s="45" t="inlineStr">
        <is>
          <t>printer-031</t>
        </is>
      </c>
      <c r="I2288" s="59" t="inlineStr">
        <is>
          <t>69.733</t>
        </is>
      </c>
      <c r="J2288" s="59" t="inlineStr">
        <is>
          <t>179.267</t>
        </is>
      </c>
      <c r="K2288" s="45" t="inlineStr">
        <is>
          <t>items/printer-031-scene-0003/clip.mp4</t>
        </is>
      </c>
      <c r="L2288" s="45" t="inlineStr">
        <is>
          <t>items/printer-031-scene-0003/thumbnail.jpg</t>
        </is>
      </c>
      <c r="M2288" s="52" t="inlineStr">
        <is>
          <t>ASR: में आपको इस वीडियो को देखेंगे तो दूसरी वीडियो को देखने की जरूरती नहीं पड़ेगी तो आप लोगों को फोटो हो एक डॉक्यूमेंट हो कुछ भी आप लोग अगर स्कैन करना जाते हैं तो डाइवर इंस्टॉल होना कंप्यूटर में काफी का किस जरूरी है तो क्सक टैन करने के लिए सबसे पहले लोग पर जाएंगे अपना जो इस पीसीए कंप्यूटर इसमें अपलोग डबल क्लिक कीजिए डबल क्लिक करने के बाद आप लोग सिंपली यहां पर रॉपोर्ट राइट क्लिक करके के प्रोपरेटिक्स में क्लिक कर देना उसके बाद कंट्रोल टॉट कंट्रोल प्लान में चला जाने कंट्रोल प्लान में जाने के बाद पिंटर डिवाइस में एक बार ओकेड मां क्लिक कर देना है तो पिंटर डिवाइस में एक बार स्कैन में हम लोगे पर सिंपली क्लिक करेंगे क्लिक करने का बाद दोस्तों एंच अपलोग खालार ब्लयक है वाइट सभी कुछ gained out कर सकते तो दोस्तों हम लोग ब्लैक ऑफिलेक्ट कर लेते हुआ या से अपलोग देख इसका क्या स्कैनर है स्कैनर के नीचे हम देखिए अगर आप लोग फोटो भी सकैन करना चाहते हैं तो बिल्कुल सींग पोड़कों से सीम टेक्निक है आप लोग इसी इसी पोस्ट से साप लोग फोटो बगड़ा भी स्कैन कर सकते रहते हैं तो सिंपली हम क्या करेंगे हमारे पीन्टर का स्कैनर है इसको � इफ्रोई स्कालइंड चैस्च जो हम्मरा पेपर है इस पेपर कम सिंपली दे देंगे तो देख सकते दोस्तो दोस्तों अगर लोगों वीडियो अच्छा लगा तो वीडियो जरूर लाइक कर देना एंड कमेंट करके बताना वीडियो कैसे लगा और दोस्तों चैनल पर जो भी नहीं चैनल को जरूर सब्सक्राइब कर देना क्योंकि मैं आप सभी के लिए बहुत हेल्पुल वीडियो लाता रहता हूं अपनी चैनल
OCR: Yt sanat AaBbCi AaBbCel AaB LaRDCCE AoBbCD Yt o 246- -1 Match Tyee bene to Access 2016 Frelt Broaiy cononco eneon Micretch x Match ^4e ENG 22-45-323 22 à Type here to srarch h0 ./Th PC 2016 Computer Seirch Das PC Quick access Folders (7) Desktop 10 Objects Reader Downloads Documents Downloada Munic Pictures CenDRC2010 Music Videos Viem Sort by OneDrive Devices and drives (3) Group hy New Volume (P.) Thes PC Local Disk (C.) Refresh esch 413 G8 free of 4L GB og Network 35.4 G8 frer of 118 GE Daitr Paute shertcul Add a network lorajian Propeties 052016 22-45-3023 10 vermi Match ~Ö G ENG Type here to search hp Thie PC Control Panel Control Panef P ReoycleEin Adjust your computer's settings Vinw by: Category * Systern and Security User Accounts Revew your computer's ctalus Frefex Save backup copes of you fles with Fie Histor Change account type Browser Backup and Restore (Windows 7) Appearance and Personalization Network and Internet View nehwork status and task Clock and Region Google CenoniG2 Hardware and Sound Change date, time, or number formats Chrome senes On View devices and ponten Add a device Ease of Access Optimize visual displey Let Windoes suggest settin Programs Micresolt Eogs 6xce2016 Word 2016 10 nemo Match ^ ENG 22-45- 025 cle Bin PowerPe View by: Category System and Security Review your computer's status refox Adobe Save backup copies of your files with File History rowser Vieetwork status and tasks soogle Canan C2 hrome sents Onl View devices and printers Let Windows suggest settings Optimicze visual display Uninstall a program Microsoft Eoge 7 Excel 2015 W 10 stems - ^ &gt;Hardware and Sound &gt; Devices and Printers Search Device Recycle Bin PoverPo Add a printer Start scan See what's printing Print server properties Kemove device Devices (4) Firefox DESKTOP-SH3IM HP V19e USB Keyboard US8 Optical FV Mouse Genon GZ Printers (6) senes Onl Edge Canon G2010 Fax Microsoft Print Microsoft XPS OneNote Send To OneNote series to PDF Document Writer 16 Excel2016 Canon G2010 series Manutatires CANONINC Calegery: Printer; Scannes Model Inkjet Multifunction P. Status: 0 document(s) in queue D plion The Device Stage(TM) Word2016 10 Mem .^ Control PanelHardware and SoundDevices and Printers V Search Devices and Printers PowerPo Remove device Printers Setting this printer as default means Windows will stop managing your default printer. Canon G2 senes Oni OK Cancel senes Exced2016 Canon G2010 series Manulacturec CANON INC Category Printer: Scanner Status 0 document(s) in queue a Descuption Word 2015 10 items ← → Open and Sound Devices and Printers Open in new window PowerPa Add a de Remeve device Device Set as default printer Printing preferences Printer properties Scan profiles... DESKTOI Scan properties board USB Optical Createshortcut Googks Ganon GZ Printer Troubleshoot Properties Canon G2010 series State Default Descripben The Devce Stage(for Canon Inkjet Multunction Prnter Verson 1.16.00 Manudactuier Prnter Scanner Statu: 0 document(s) in queue (0 item HPC ACcess2016 Devices and Printers New Scan ↑ Scanner: Canon Gz010 senes Change. oxcle Bin 2015 Profile: Photo (Default) Source: Flatbed Papersze DESKTDP-SH3IM Color format Color Goog't File type: Gtayscale Black and whte Resolution (DPI) 300 : Bnightnes: 0 senies Contrast: Preview or scan images as separate files Prevew Scan MmodECTUrec CANONINC Catrgorg Printer, Scanner Modet: Inkpet Multfunction P Statuv 0 documentis) in queve A d. ENG 72 M Scanner: Canon G2010 senes Change... eBin fox Abobe Poper size: wier HP V19€ Color format: Black and white IPG (IPG File) og'e Cenon G2 rome senes Ont Brightness: crosoft Edgs Contrail Preview xce 2015 Waegory Flinter Scanner Manofacturer CANONINC Satus 0 document(s) in queve Modeli Inkjet MultifunctionP. I ENG enters Chanige... Source Paper 12e Grayscale JPG (IPG File) Resolution (DPI): 00 Zitegory: Printer; Scanner Manufacturer CANONINC Status 0 documentis) in queue Model Inkjet Muitifunction P. ThiPe ACC-V201E Fs Cuicies anud Pviter Control Pant Now S an Add a devce Add a pantes Scarer. Canon 62910 uenes S01E Prllx Souce Frelca Asete DESCTOP-9-GIM HP VT9e Celat format Geaycale File type PG (IPG File) Resolution (DP) Ingreness Laech Cahbn G,2010 Faa Contrect Fieven 3e Cenov G2012 venes 2-5-30 es 10 ma Yt sar IX G.201 67010 Stop G701 Tech Support SHARE+ SUBSCRIBED
VLM: Visual summary: A person is using a computer and a printer to scan a document.
视觉摘要: 一个人正在使用电脑和打印机扫描一份文件。
Visible product: Printer
Visible components: computer monitor; Microsoft Word document; Windows operating system interface; Canon G2010 series scanner; printer scanner glass; white paper; hand
Visible actions: scanning a document; placing paper on scanner glass; selecting scan settings
Visible states: document titled 'Yt sanat' on screen; scan settings window open; color scan format selected</t>
        </is>
      </c>
      <c r="N2288" s="45" t="inlineStr">
        <is>
          <t>14</t>
        </is>
      </c>
      <c r="O2288" s="45" t="inlineStr">
        <is>
          <t>3</t>
        </is>
      </c>
      <c r="P2288" s="59" t="inlineStr">
        <is>
          <t>69.733</t>
        </is>
      </c>
      <c r="Q2288" s="59" t="inlineStr">
        <is>
          <t>179.267</t>
        </is>
      </c>
      <c r="R2288" s="52" t="inlineStr">
        <is>
          <t>The video visually shows a person placing paper on a Canon G2010 scanner glass, selecting scan settings (including color format and resolution), and initiating a scan, which directly demonstrates active paper feeding and printing (scanning) state.</t>
        </is>
      </c>
      <c r="S2288" s="52" t="inlineStr">
        <is>
          <t>VLM|OCR|ASR</t>
        </is>
      </c>
      <c r="T2288" s="52" t="inlineStr">
        <is>
          <t>low</t>
        </is>
      </c>
      <c r="U2288" s="52" t="inlineStr">
        <is>
          <t>All evidence (VLM, OCR, ASR) consistently supports the visual and spoken demonstration of scanning a document with paper feeding and scanning actions, matching the question's request for what active paper feeding and printing look like.</t>
        </is>
      </c>
      <c r="V2288" s="45" t="inlineStr">
        <is>
          <t>R1</t>
        </is>
      </c>
      <c r="W2288" s="46" t="inlineStr">
        <is>
          <t>0</t>
        </is>
      </c>
      <c r="X2288" s="60" t="n"/>
      <c r="Y2288" s="60" t="n"/>
      <c r="Z2288" s="46" t="inlineStr">
        <is>
          <t>no</t>
        </is>
      </c>
      <c r="AA2288" s="54" t="inlineStr">
        <is>
          <t>全部6帧主要显示电脑屏幕、文件资源管理器及扫描设置界面，第5帧（t=157.4s）仅展示平板扫描仪上的纸张摆放，属于扫描而非打印/进纸动作，未出现打印机控制面板或硬件操作。</t>
        </is>
      </c>
      <c r="AB2288" s="54" t="inlineStr">
        <is>
          <t>AI=3→R1=0：画面展示的是平板扫描仪扫描文件，不是打印机进纸/打印。</t>
        </is>
      </c>
      <c r="AC2288" s="46" t="inlineStr">
        <is>
          <t>completed</t>
        </is>
      </c>
      <c r="AD2288" s="46" t="inlineStr">
        <is>
          <t>2026-07-28T02:12:44+08:00</t>
        </is>
      </c>
      <c r="AE2288" s="47">
        <f>IF(AC2288&lt;&gt;"completed","",IF(W2288=O2288,"no","yes"))</f>
        <v/>
      </c>
      <c r="AF2288" s="47">
        <f>IF(AC2288&lt;&gt;"completed","",IF(AND(X2288=P2288,Y2288=Q2288),"no","yes"))</f>
        <v/>
      </c>
      <c r="AG2288" s="47">
        <f>IF(AC2288&lt;&gt;"completed","待复核",IF(OR(W2288="",Z2288="",AA2288="",AD2288=""),"缺少必填项",IF(AND(OR(AE2288="yes",AF2288="yes"),AB2288=""),"修正原因缺失",IF(OR(W2288=0,W2288=1),IF(AND(X2288="",Y2288=""),"通过","0/1级时间应留空"),IF(AND(OR(W2288=2,W2288=3),X2288&lt;&gt;"",Y2288&lt;&gt;"",X2288&gt;=I2288,Y2288&lt;=J2288,Y2288&gt;X2288),"通过","2/3级时间无效")))))</f>
        <v/>
      </c>
    </row>
    <row r="2289">
      <c r="A2289" s="45" t="inlineStr">
        <is>
          <t>VQ-056</t>
        </is>
      </c>
      <c r="B2289" s="52" t="inlineStr">
        <is>
          <t>What does active paper feeding and printing look like?</t>
        </is>
      </c>
      <c r="C2289" s="45" t="inlineStr">
        <is>
          <t>en</t>
        </is>
      </c>
      <c r="D2289" s="45" t="inlineStr">
        <is>
          <t>Printer</t>
        </is>
      </c>
      <c r="E2289" s="45" t="inlineStr">
        <is>
          <t>state</t>
        </is>
      </c>
      <c r="F2289" s="45" t="inlineStr">
        <is>
          <t>development</t>
        </is>
      </c>
      <c r="G2289" s="45" t="inlineStr">
        <is>
          <t>printer-014-scene-0014</t>
        </is>
      </c>
      <c r="H2289" s="45" t="inlineStr">
        <is>
          <t>printer-014</t>
        </is>
      </c>
      <c r="I2289" s="59" t="inlineStr">
        <is>
          <t>599.333</t>
        </is>
      </c>
      <c r="J2289" s="59" t="inlineStr">
        <is>
          <t>704.0</t>
        </is>
      </c>
      <c r="K2289" s="45" t="inlineStr">
        <is>
          <t>items/printer-014-scene-0014/clip.mp4</t>
        </is>
      </c>
      <c r="L2289" s="45" t="inlineStr">
        <is>
          <t>items/printer-014-scene-0014/thumbnail.jpg</t>
        </is>
      </c>
      <c r="M2289" s="52" t="inlineStr">
        <is>
          <t>ASR: मान जब है ए कि सभी को मैं करके अ कि फिर इनको मुझे � ra kerna और अ अब कराए करने के लिए जो है आप फ्रंट उपसे आपको सुखा लेना इसको भी अच्छे से वास कर लेना वाटर वास करके ठीक है और फोम को डोनों को और अंदर से जो ब्लूट ड्राइ होना चाहिए कहीं पर भी पानी नहीं होना चाहिए चाहिए कितना टाइम लग जाए ठीक है इधर देखो सेलो टैप लगा हुआ है और उस साइड से मैंने हटा दिया रिमूव कर दिया है तो अभी फ्रेंड्स इन में क्या है कि मैं वापिस से इनके अंदर फॉर्म को डालूंगा और डाल करके फिर आ अभी देखो मैं यह लोग डालूंगा जो जहां था आपको उसी को और उसी सेब में आपको डाल देना है और सेफिस में आप जो है बना रहेगा में तो फ्रेंड्स यहां पर में यह लोगों यहां पर जो है कोटिफीकogenic वॉक्स कैंद्रणा रखा हूं आपको दबा करके इसको है तो उसको लगाने में दिक्कत रही है वह इसलिए आप पूरी तरह इसको अंदर डाल दीजिए का उसका बाद आप जो है दूसरा भी डाल दीजिए का बिलू हो गया और उसका पर पिंक हो गया यह यह लोग हो गया ठीक है 3 को जो कलर पिन है है तो बलेक में ओनली सिंगल है यह अभी मैं बिल्लू को डाल रहा हूं यहां पर ठीक है और इसी तरह आपको जो है पिंक को डाल देना है और ब्लैक को डाल देना है और इसमें कुछ ज्यादा कुछ खास मतलब ही पर ट्रिक लगाने
OCR: LIKE &amp; SHARE SUBSCRIBE NOW
VLM: Visual summary: A person is handling small, rectangular, multi-colored objects, possibly printer cartridges or similar components, on a wooden surface.
视觉摘要: 一个人在木制表面上处理小的、长方形的、多色的物体，可能是打印机墨盒或类似部件。
Visible product: unknown
Visible components: hands; small black rectangular object; small white rectangular object; small light blue rectangular object; wooden surface; paper
Visible actions: holding; manipulating; peeling; showing
Visible states: objects being held and displayed; object being peeled open
Visible warnings: SUBSCRIBE NOW
Visual uncertainty: The exact nature of the objects is not clearly identifiable as a specific printer product.</t>
        </is>
      </c>
      <c r="N2289" s="45" t="inlineStr">
        <is>
          <t>15</t>
        </is>
      </c>
      <c r="O2289" s="45" t="inlineStr">
        <is>
          <t>0</t>
        </is>
      </c>
      <c r="P2289" s="59" t="str"/>
      <c r="Q2289" s="59" t="str"/>
      <c r="R2289" s="52" t="inlineStr">
        <is>
          <t>The visual evidence shows a person handling small rectangular objects that are not clearly identifiable as printer cartridges or paper feeding components, and no active paper feeding or printing state is visible.</t>
        </is>
      </c>
      <c r="S2289" s="52" t="inlineStr">
        <is>
          <t>VLM</t>
        </is>
      </c>
      <c r="T2289" s="52" t="inlineStr">
        <is>
          <t>low</t>
        </is>
      </c>
      <c r="U2289" s="52" t="inlineStr">
        <is>
          <t>The objects are not clearly identifiable as printer paper or feeding mechanisms, and no printing action is shown.</t>
        </is>
      </c>
      <c r="V2289" s="45" t="inlineStr">
        <is>
          <t>R1</t>
        </is>
      </c>
      <c r="W2289" s="46" t="inlineStr">
        <is>
          <t>0</t>
        </is>
      </c>
      <c r="X2289" s="60" t="n"/>
      <c r="Y2289" s="60" t="n"/>
      <c r="Z2289" s="46" t="inlineStr">
        <is>
          <t>no</t>
        </is>
      </c>
      <c r="AA2289" s="54" t="inlineStr">
        <is>
          <t>同上，手工/视频结尾画面，无打印机或进纸打印活动。</t>
        </is>
      </c>
      <c r="AB2289" s="54" t="n"/>
      <c r="AC2289" s="46" t="inlineStr">
        <is>
          <t>completed</t>
        </is>
      </c>
      <c r="AD2289" s="46" t="inlineStr">
        <is>
          <t>2026-07-28T02:12:44+08:00</t>
        </is>
      </c>
      <c r="AE2289" s="47">
        <f>IF(AC2289&lt;&gt;"completed","",IF(W2289=O2289,"no","yes"))</f>
        <v/>
      </c>
      <c r="AF2289" s="47">
        <f>IF(AC2289&lt;&gt;"completed","",IF(AND(X2289=P2289,Y2289=Q2289),"no","yes"))</f>
        <v/>
      </c>
      <c r="AG2289" s="47">
        <f>IF(AC2289&lt;&gt;"completed","待复核",IF(OR(W2289="",Z2289="",AA2289="",AD2289=""),"缺少必填项",IF(AND(OR(AE2289="yes",AF2289="yes"),AB2289=""),"修正原因缺失",IF(OR(W2289=0,W2289=1),IF(AND(X2289="",Y2289=""),"通过","0/1级时间应留空"),IF(AND(OR(W2289=2,W2289=3),X2289&lt;&gt;"",Y2289&lt;&gt;"",X2289&gt;=I2289,Y2289&lt;=J2289,Y2289&gt;X2289),"通过","2/3级时间无效")))))</f>
        <v/>
      </c>
    </row>
    <row r="2290">
      <c r="A2290" s="45" t="inlineStr">
        <is>
          <t>VQ-056</t>
        </is>
      </c>
      <c r="B2290" s="52" t="inlineStr">
        <is>
          <t>What does active paper feeding and printing look like?</t>
        </is>
      </c>
      <c r="C2290" s="45" t="inlineStr">
        <is>
          <t>en</t>
        </is>
      </c>
      <c r="D2290" s="45" t="inlineStr">
        <is>
          <t>Printer</t>
        </is>
      </c>
      <c r="E2290" s="45" t="inlineStr">
        <is>
          <t>state</t>
        </is>
      </c>
      <c r="F2290" s="45" t="inlineStr">
        <is>
          <t>development</t>
        </is>
      </c>
      <c r="G2290" s="45" t="inlineStr">
        <is>
          <t>printer-030-scene-0012</t>
        </is>
      </c>
      <c r="H2290" s="45" t="inlineStr">
        <is>
          <t>printer-030</t>
        </is>
      </c>
      <c r="I2290" s="59" t="inlineStr">
        <is>
          <t>238.005</t>
        </is>
      </c>
      <c r="J2290" s="59" t="inlineStr">
        <is>
          <t>247.814</t>
        </is>
      </c>
      <c r="K2290" s="45" t="inlineStr">
        <is>
          <t>items/printer-030-scene-0012/clip.mp4</t>
        </is>
      </c>
      <c r="L2290" s="45" t="inlineStr">
        <is>
          <t>items/printer-030-scene-0012/thumbnail.jpg</t>
        </is>
      </c>
      <c r="M2290" s="52" t="inlineStr">
        <is>
          <t>ASR: skan होना start हो चुका है। देखिये एक printer से भी लाइट blink करना start कर दिया power power oil light blink करने का मतलब यह है कि printer में कोई न कोई काम हो रहा है देखें
OCR: SMG anon
VLM: Visual summary: A black Canon printer is on a desk, with a sheet of paper emerging from its output tray. To the left, there is a computer monitor and a red pen holder. In the background, there is a window with a plant visible.
视觉摘要: 一台黑色佳能打印机放在桌子上，纸张从出纸口输出。左侧有一台电脑显示器和一个红色笔筒。背景中有一扇窗户，可以看到植物。
Visible product: Canon
Visible components: printer; output tray; paper; computer monitor; pen holder; window; plant
Visible states: paper emerging from printer; printer powered on</t>
        </is>
      </c>
      <c r="N2290" s="45" t="inlineStr">
        <is>
          <t>16</t>
        </is>
      </c>
      <c r="O2290" s="45" t="inlineStr">
        <is>
          <t>3</t>
        </is>
      </c>
      <c r="P2290" s="59" t="inlineStr">
        <is>
          <t>238.005</t>
        </is>
      </c>
      <c r="Q2290" s="59" t="inlineStr">
        <is>
          <t>247.814</t>
        </is>
      </c>
      <c r="R2290" s="52" t="inlineStr">
        <is>
          <t>A black Canon printer is shown with paper emerging from its output tray, visually demonstrating active paper feeding and printing.</t>
        </is>
      </c>
      <c r="S2290" s="52" t="inlineStr">
        <is>
          <t>VLM</t>
        </is>
      </c>
      <c r="T2290" s="52" t="inlineStr">
        <is>
          <t>low</t>
        </is>
      </c>
      <c r="U2290" s="52" t="inlineStr">
        <is>
          <t>The visual evidence clearly shows paper emerging from the printer's output tray, which directly corresponds to active paper feeding and printing.</t>
        </is>
      </c>
      <c r="V2290" s="45" t="inlineStr">
        <is>
          <t>R1</t>
        </is>
      </c>
      <c r="W2290" s="46" t="inlineStr">
        <is>
          <t>3</t>
        </is>
      </c>
      <c r="X2290" s="60" t="n">
        <v>238.005</v>
      </c>
      <c r="Y2290" s="60" t="n">
        <v>247.8</v>
      </c>
      <c r="Z2290" s="46" t="inlineStr">
        <is>
          <t>no</t>
        </is>
      </c>
      <c r="AA2290" s="54" t="inlineStr">
        <is>
          <t>全部6帧（t=238.0–247.8s）清晰呈现黑色Canon打印机正在从出纸托盘送出纸张，完整展示了进纸与打印的动态过程。</t>
        </is>
      </c>
      <c r="AB2290" s="54" t="inlineStr">
        <is>
          <t>时间按实际证据片段重定位</t>
        </is>
      </c>
      <c r="AC2290" s="46" t="inlineStr">
        <is>
          <t>completed</t>
        </is>
      </c>
      <c r="AD2290" s="46" t="inlineStr">
        <is>
          <t>2026-07-28T02:12:44+08:00</t>
        </is>
      </c>
      <c r="AE2290" s="47">
        <f>IF(AC2290&lt;&gt;"completed","",IF(W2290=O2290,"no","yes"))</f>
        <v/>
      </c>
      <c r="AF2290" s="47">
        <f>IF(AC2290&lt;&gt;"completed","",IF(AND(X2290=P2290,Y2290=Q2290),"no","yes"))</f>
        <v/>
      </c>
      <c r="AG2290" s="47">
        <f>IF(AC2290&lt;&gt;"completed","待复核",IF(OR(W2290="",Z2290="",AA2290="",AD2290=""),"缺少必填项",IF(AND(OR(AE2290="yes",AF2290="yes"),AB2290=""),"修正原因缺失",IF(OR(W2290=0,W2290=1),IF(AND(X2290="",Y2290=""),"通过","0/1级时间应留空"),IF(AND(OR(W2290=2,W2290=3),X2290&lt;&gt;"",Y2290&lt;&gt;"",X2290&gt;=I2290,Y2290&lt;=J2290,Y2290&gt;X2290),"通过","2/3级时间无效")))))</f>
        <v/>
      </c>
    </row>
    <row r="2291">
      <c r="A2291" s="45" t="inlineStr">
        <is>
          <t>VQ-056</t>
        </is>
      </c>
      <c r="B2291" s="52" t="inlineStr">
        <is>
          <t>What does active paper feeding and printing look like?</t>
        </is>
      </c>
      <c r="C2291" s="45" t="inlineStr">
        <is>
          <t>en</t>
        </is>
      </c>
      <c r="D2291" s="45" t="inlineStr">
        <is>
          <t>Printer</t>
        </is>
      </c>
      <c r="E2291" s="45" t="inlineStr">
        <is>
          <t>state</t>
        </is>
      </c>
      <c r="F2291" s="45" t="inlineStr">
        <is>
          <t>development</t>
        </is>
      </c>
      <c r="G2291" s="45" t="inlineStr">
        <is>
          <t>printer-033-scene-0003</t>
        </is>
      </c>
      <c r="H2291" s="45" t="inlineStr">
        <is>
          <t>printer-033</t>
        </is>
      </c>
      <c r="I2291" s="59" t="inlineStr">
        <is>
          <t>97.633</t>
        </is>
      </c>
      <c r="J2291" s="59" t="inlineStr">
        <is>
          <t>99.983</t>
        </is>
      </c>
      <c r="K2291" s="45" t="inlineStr">
        <is>
          <t>items/printer-033-scene-0003/clip.mp4</t>
        </is>
      </c>
      <c r="L2291" s="45" t="inlineStr">
        <is>
          <t>items/printer-033-scene-0003/thumbnail.jpg</t>
        </is>
      </c>
      <c r="M2291" s="52" t="inlineStr">
        <is>
          <t>ASR: ट्रेड कर लेते पैपर ट्रेड को तो मैं पैपर ट्रेड को डिस्मेंडल कर लिया और जो इसका जो सारा पार्ट से वह
VLM: Visual summary: A black printer is shown on a surface, with a control panel and paper tray visible.
视觉摘要: 一台黑色打印机放置在表面上，控制面板和纸盒可见。
Visible product: Printer
Visible components: control panel; paper tray; power indicator light; buttons
Visual uncertainty: The exact model or brand of the printer is not visible. The surrounding environment is partially obscured.</t>
        </is>
      </c>
      <c r="N2291" s="45" t="inlineStr">
        <is>
          <t>17</t>
        </is>
      </c>
      <c r="O2291" s="45" t="inlineStr">
        <is>
          <t>1</t>
        </is>
      </c>
      <c r="P2291" s="59" t="str"/>
      <c r="Q2291" s="59" t="str"/>
      <c r="R2291" s="52" t="inlineStr">
        <is>
          <t>The visual shows a printer with paper tray and control panel, but no active paper feeding or printing action is visible.</t>
        </is>
      </c>
      <c r="S2291" s="52" t="inlineStr">
        <is>
          <t>VLM</t>
        </is>
      </c>
      <c r="T2291" s="52" t="inlineStr">
        <is>
          <t>low</t>
        </is>
      </c>
      <c r="U2291" s="52" t="inlineStr">
        <is>
          <t>No evidence of paper being fed or printed; only static components are visible.</t>
        </is>
      </c>
      <c r="V2291" s="45" t="inlineStr">
        <is>
          <t>R1</t>
        </is>
      </c>
      <c r="W2291" s="46" t="inlineStr">
        <is>
          <t>1</t>
        </is>
      </c>
      <c r="X2291" s="60" t="n"/>
      <c r="Y2291" s="60" t="n"/>
      <c r="Z2291" s="46" t="inlineStr">
        <is>
          <t>no</t>
        </is>
      </c>
      <c r="AA2291" s="54" t="inlineStr">
        <is>
          <t>6帧均为静态画面，无纸张进给或打印动作，仅展示打印机本体。</t>
        </is>
      </c>
      <c r="AB2291" s="54" t="n"/>
      <c r="AC2291" s="46" t="inlineStr">
        <is>
          <t>completed</t>
        </is>
      </c>
      <c r="AD2291" s="46" t="inlineStr">
        <is>
          <t>2026-07-28T02:12:44+08:00</t>
        </is>
      </c>
      <c r="AE2291" s="47">
        <f>IF(AC2291&lt;&gt;"completed","",IF(W2291=O2291,"no","yes"))</f>
        <v/>
      </c>
      <c r="AF2291" s="47">
        <f>IF(AC2291&lt;&gt;"completed","",IF(AND(X2291=P2291,Y2291=Q2291),"no","yes"))</f>
        <v/>
      </c>
      <c r="AG2291" s="47">
        <f>IF(AC2291&lt;&gt;"completed","待复核",IF(OR(W2291="",Z2291="",AA2291="",AD2291=""),"缺少必填项",IF(AND(OR(AE2291="yes",AF2291="yes"),AB2291=""),"修正原因缺失",IF(OR(W2291=0,W2291=1),IF(AND(X2291="",Y2291=""),"通过","0/1级时间应留空"),IF(AND(OR(W2291=2,W2291=3),X2291&lt;&gt;"",Y2291&lt;&gt;"",X2291&gt;=I2291,Y2291&lt;=J2291,Y2291&gt;X2291),"通过","2/3级时间无效")))))</f>
        <v/>
      </c>
    </row>
    <row r="2292">
      <c r="A2292" s="45" t="inlineStr">
        <is>
          <t>VQ-056</t>
        </is>
      </c>
      <c r="B2292" s="52" t="inlineStr">
        <is>
          <t>What does active paper feeding and printing look like?</t>
        </is>
      </c>
      <c r="C2292" s="45" t="inlineStr">
        <is>
          <t>en</t>
        </is>
      </c>
      <c r="D2292" s="45" t="inlineStr">
        <is>
          <t>Printer</t>
        </is>
      </c>
      <c r="E2292" s="45" t="inlineStr">
        <is>
          <t>state</t>
        </is>
      </c>
      <c r="F2292" s="45" t="inlineStr">
        <is>
          <t>development</t>
        </is>
      </c>
      <c r="G2292" s="45" t="inlineStr">
        <is>
          <t>printer-031-scene-0001</t>
        </is>
      </c>
      <c r="H2292" s="45" t="inlineStr">
        <is>
          <t>printer-031</t>
        </is>
      </c>
      <c r="I2292" s="59" t="inlineStr">
        <is>
          <t>0.0</t>
        </is>
      </c>
      <c r="J2292" s="59" t="inlineStr">
        <is>
          <t>26.0</t>
        </is>
      </c>
      <c r="K2292" s="45" t="inlineStr">
        <is>
          <t>items/printer-031-scene-0001/clip.mp4</t>
        </is>
      </c>
      <c r="L2292" s="45" t="inlineStr">
        <is>
          <t>items/printer-031-scene-0001/thumbnail.jpg</t>
        </is>
      </c>
      <c r="M2292" s="52" t="inlineStr">
        <is>
          <t>ASR: है सो हेयर एवरोन स्वागत है सब्सक्राइब नए वीडियो में तो दोस्तों आपके इस वीडियो का अंदर में आप लोगों को दिखाने वालो जैसे दोस्तों कैनोन Z2010 रेजो पिंटर है इस पिंटर के मतलब से आप लोग कुछ भी जैसे दोस्तों डॉक्यूमेंट है फोटो उसको पीडीएप में या दोस्तों आप लोग स्कैन करके अपने कंप्यूटर है लैपटॉप में आप लोग स्कैन करके पींट आउट भी कर सकते तो दोस्तों आइए वीडियो को स्टार्ट करते हैं आप लोग स्टेप बाय-स्टेप दिखाते हैं कैसे आप लोग डॉक्यूमेंट को स्कैन करके आप लोग पिंट आउट कर सकते तो आइए वीडियो को स्टार्ट करें तो दोस्तों स्कैन करने के लिए सबसे पहले अपना कंप्यूटर है लैपटॉप ने अपना पिंटर का जो डाइवर
OCR: @lhua CCOPY Canon G2010 @lhu: COPY 00 0O @lhu @COPY Design Layout References Decument1 - Word Malings Review Vien Tell me what you want to do AaBbCcO AaBbCi Aa8bCcE AaB 1Normal 1 No Spac AIBDCIC ABD AUBA Dind Heading Tale Suhnele Replace Select Type here to search o ∴ -3 Match d ENG 22-45-2023 02:51
VLM: Visual summary: A man in a plaid shirt stands in front of a shelving unit displaying various electronic devices, including laptops and boxed products.
视觉摘要: 一名穿着格子衬衫的男子站在一个陈列着各种电子设备（包括笔记本电脑和包装产品）的货架前。
Visible product: unknown
Visible components: laptop; shelving unit; LED strip lights; product boxes; wall outlet
Visible actions: man speaking; man gesturing with hands
Visual uncertainty: The specific product category is labeled as 'Printer' but no printer is visibly identifiable in the frames.</t>
        </is>
      </c>
      <c r="N2292" s="45" t="inlineStr">
        <is>
          <t>18</t>
        </is>
      </c>
      <c r="O2292" s="45" t="inlineStr">
        <is>
          <t>0</t>
        </is>
      </c>
      <c r="P2292" s="59" t="str"/>
      <c r="Q2292" s="59" t="str"/>
      <c r="R2292" s="52" t="inlineStr">
        <is>
          <t>The visual summary describes a man in front of a shelving unit with electronic devices, but no printer is visibly identifiable, and the scene does not show active paper feeding or printing.</t>
        </is>
      </c>
      <c r="S2292" s="52" t="inlineStr">
        <is>
          <t>VLM</t>
        </is>
      </c>
      <c r="T2292" s="52" t="inlineStr">
        <is>
          <t>low</t>
        </is>
      </c>
      <c r="U2292" s="52" t="inlineStr">
        <is>
          <t>No visual or textual evidence of active paper feeding or printing is present in the scene.</t>
        </is>
      </c>
      <c r="V2292" s="45" t="inlineStr">
        <is>
          <t>R1</t>
        </is>
      </c>
      <c r="W2292" s="46" t="inlineStr">
        <is>
          <t>0</t>
        </is>
      </c>
      <c r="X2292" s="60" t="n"/>
      <c r="Y2292" s="60" t="n"/>
      <c r="Z2292" s="46" t="inlineStr">
        <is>
          <t>no</t>
        </is>
      </c>
      <c r="AA2292" s="54" t="inlineStr">
        <is>
          <t>同上，纯讲解画面，无人操作打印机，无进纸或打印活动。</t>
        </is>
      </c>
      <c r="AB2292" s="54" t="n"/>
      <c r="AC2292" s="46" t="inlineStr">
        <is>
          <t>completed</t>
        </is>
      </c>
      <c r="AD2292" s="46" t="inlineStr">
        <is>
          <t>2026-07-28T02:12:44+08:00</t>
        </is>
      </c>
      <c r="AE2292" s="47">
        <f>IF(AC2292&lt;&gt;"completed","",IF(W2292=O2292,"no","yes"))</f>
        <v/>
      </c>
      <c r="AF2292" s="47">
        <f>IF(AC2292&lt;&gt;"completed","",IF(AND(X2292=P2292,Y2292=Q2292),"no","yes"))</f>
        <v/>
      </c>
      <c r="AG2292" s="47">
        <f>IF(AC2292&lt;&gt;"completed","待复核",IF(OR(W2292="",Z2292="",AA2292="",AD2292=""),"缺少必填项",IF(AND(OR(AE2292="yes",AF2292="yes"),AB2292=""),"修正原因缺失",IF(OR(W2292=0,W2292=1),IF(AND(X2292="",Y2292=""),"通过","0/1级时间应留空"),IF(AND(OR(W2292=2,W2292=3),X2292&lt;&gt;"",Y2292&lt;&gt;"",X2292&gt;=I2292,Y2292&lt;=J2292,Y2292&gt;X2292),"通过","2/3级时间无效")))))</f>
        <v/>
      </c>
    </row>
    <row r="2293">
      <c r="A2293" s="45" t="inlineStr">
        <is>
          <t>VQ-056</t>
        </is>
      </c>
      <c r="B2293" s="52" t="inlineStr">
        <is>
          <t>What does active paper feeding and printing look like?</t>
        </is>
      </c>
      <c r="C2293" s="45" t="inlineStr">
        <is>
          <t>en</t>
        </is>
      </c>
      <c r="D2293" s="45" t="inlineStr">
        <is>
          <t>Printer</t>
        </is>
      </c>
      <c r="E2293" s="45" t="inlineStr">
        <is>
          <t>state</t>
        </is>
      </c>
      <c r="F2293" s="45" t="inlineStr">
        <is>
          <t>development</t>
        </is>
      </c>
      <c r="G2293" s="45" t="inlineStr">
        <is>
          <t>printer-006-scene-0014</t>
        </is>
      </c>
      <c r="H2293" s="45" t="inlineStr">
        <is>
          <t>printer-006</t>
        </is>
      </c>
      <c r="I2293" s="59" t="inlineStr">
        <is>
          <t>75.59</t>
        </is>
      </c>
      <c r="J2293" s="59" t="inlineStr">
        <is>
          <t>83.331</t>
        </is>
      </c>
      <c r="K2293" s="45" t="inlineStr">
        <is>
          <t>items/printer-006-scene-0014/clip.mp4</t>
        </is>
      </c>
      <c r="L2293" s="45" t="inlineStr">
        <is>
          <t>items/printer-006-scene-0014/thumbnail.jpg</t>
        </is>
      </c>
      <c r="M2293" s="52" t="inlineStr">
        <is>
          <t>ASR: Nós vamos pegar uma borracha escolar e passar cuidadosamente no circuito elétrico. Porque muitas vezes, somente a passagem do álcool isopropílico não remove essa oxidação que nós temos aqui no circuito do cartucho.
VLM: Visual summary: A person wearing black gloves holds and manipulates a small, rectangular printer ink cartridge with exposed internal components.
视觉摘要: 一个人戴着黑色手套，手持并操作一个小型矩形打印机墨盒，其内部组件暴露在外。
Visible product: Printer ink cartridge
Visible components: printer ink cartridge; black gloves; black t-shirt; yellow shelf; purple object
Visible actions: holding; manipulating; pointing at
Visible states: ink cartridge with exposed internal parts
Visual uncertainty: The specific brand or model of the ink cartridge is not visible. The exact nature of the internal components is not clearly identifiable.</t>
        </is>
      </c>
      <c r="N2293" s="45" t="inlineStr">
        <is>
          <t>19</t>
        </is>
      </c>
      <c r="O2293" s="45" t="inlineStr">
        <is>
          <t>0</t>
        </is>
      </c>
      <c r="P2293" s="59" t="str"/>
      <c r="Q2293" s="59" t="str"/>
      <c r="R2293" s="52" t="inlineStr">
        <is>
          <t>The scene shows manipulation of an ink cartridge with exposed internal components, not active paper feeding or printing.</t>
        </is>
      </c>
      <c r="S2293" s="52" t="inlineStr">
        <is>
          <t>VLM</t>
        </is>
      </c>
      <c r="T2293" s="52" t="inlineStr">
        <is>
          <t>low</t>
        </is>
      </c>
      <c r="U2293" s="52" t="inlineStr">
        <is>
          <t>The evidence clearly depicts ink cartridge handling, not paper feeding or printing.</t>
        </is>
      </c>
      <c r="V2293" s="45" t="inlineStr">
        <is>
          <t>R1</t>
        </is>
      </c>
      <c r="W2293" s="46" t="inlineStr">
        <is>
          <t>0</t>
        </is>
      </c>
      <c r="X2293" s="60" t="n"/>
      <c r="Y2293" s="60" t="n"/>
      <c r="Z2293" s="46" t="inlineStr">
        <is>
          <t>no</t>
        </is>
      </c>
      <c r="AA2293" s="54" t="inlineStr">
        <is>
          <t>全部6帧（t=75.6s–83.3s）均为戴手套的手持墨盒清洁触点，无纸张进给或打印过程。</t>
        </is>
      </c>
      <c r="AB2293" s="54" t="n"/>
      <c r="AC2293" s="46" t="inlineStr">
        <is>
          <t>completed</t>
        </is>
      </c>
      <c r="AD2293" s="46" t="inlineStr">
        <is>
          <t>2026-07-28T02:12:44+08:00</t>
        </is>
      </c>
      <c r="AE2293" s="47">
        <f>IF(AC2293&lt;&gt;"completed","",IF(W2293=O2293,"no","yes"))</f>
        <v/>
      </c>
      <c r="AF2293" s="47">
        <f>IF(AC2293&lt;&gt;"completed","",IF(AND(X2293=P2293,Y2293=Q2293),"no","yes"))</f>
        <v/>
      </c>
      <c r="AG2293" s="47">
        <f>IF(AC2293&lt;&gt;"completed","待复核",IF(OR(W2293="",Z2293="",AA2293="",AD2293=""),"缺少必填项",IF(AND(OR(AE2293="yes",AF2293="yes"),AB2293=""),"修正原因缺失",IF(OR(W2293=0,W2293=1),IF(AND(X2293="",Y2293=""),"通过","0/1级时间应留空"),IF(AND(OR(W2293=2,W2293=3),X2293&lt;&gt;"",Y2293&lt;&gt;"",X2293&gt;=I2293,Y2293&lt;=J2293,Y2293&gt;X2293),"通过","2/3级时间无效")))))</f>
        <v/>
      </c>
    </row>
    <row r="2294">
      <c r="A2294" s="45" t="inlineStr">
        <is>
          <t>VQ-056</t>
        </is>
      </c>
      <c r="B2294" s="52" t="inlineStr">
        <is>
          <t>What does active paper feeding and printing look like?</t>
        </is>
      </c>
      <c r="C2294" s="45" t="inlineStr">
        <is>
          <t>en</t>
        </is>
      </c>
      <c r="D2294" s="45" t="inlineStr">
        <is>
          <t>Printer</t>
        </is>
      </c>
      <c r="E2294" s="45" t="inlineStr">
        <is>
          <t>state</t>
        </is>
      </c>
      <c r="F2294" s="45" t="inlineStr">
        <is>
          <t>development</t>
        </is>
      </c>
      <c r="G2294" s="45" t="inlineStr">
        <is>
          <t>printer-006-scene-0025</t>
        </is>
      </c>
      <c r="H2294" s="45" t="inlineStr">
        <is>
          <t>printer-006</t>
        </is>
      </c>
      <c r="I2294" s="59" t="inlineStr">
        <is>
          <t>138.686</t>
        </is>
      </c>
      <c r="J2294" s="59" t="inlineStr">
        <is>
          <t>142.056</t>
        </is>
      </c>
      <c r="K2294" s="45" t="inlineStr">
        <is>
          <t>items/printer-006-scene-0025/clip.mp4</t>
        </is>
      </c>
      <c r="L2294" s="45" t="inlineStr">
        <is>
          <t>items/printer-006-scene-0025/thumbnail.jpg</t>
        </is>
      </c>
      <c r="M2294" s="52" t="inlineStr">
        <is>
          <t>ASR: Esperamos que você tenha gostado dessa dica.
OCR: valejet
VLM: Visual summary: A printed test page showing color calibration stripes and repeated text lines in different colors.
视觉摘要: 一张打印测试页，显示彩色校准条纹和不同颜色的重复文字行。
Visible product: Printer
Visible components: color test stripes; text lines; printed paper</t>
        </is>
      </c>
      <c r="N2294" s="45" t="inlineStr">
        <is>
          <t>20</t>
        </is>
      </c>
      <c r="O2294" s="45" t="inlineStr">
        <is>
          <t>3</t>
        </is>
      </c>
      <c r="P2294" s="59" t="inlineStr">
        <is>
          <t>138.686</t>
        </is>
      </c>
      <c r="Q2294" s="59" t="inlineStr">
        <is>
          <t>142.056</t>
        </is>
      </c>
      <c r="R2294" s="52" t="inlineStr">
        <is>
          <t>The visual summary describes a printed test page with color calibration stripes and multicolored text lines, which directly illustrates active paper feeding and printing.</t>
        </is>
      </c>
      <c r="S2294" s="52" t="inlineStr">
        <is>
          <t>VLM</t>
        </is>
      </c>
      <c r="T2294" s="52" t="inlineStr">
        <is>
          <t>low</t>
        </is>
      </c>
      <c r="U2294" s="52" t="inlineStr">
        <is>
          <t>The visual description fully matches the expected state of active paper feeding and printing as requested in the question.</t>
        </is>
      </c>
      <c r="V2294" s="45" t="inlineStr">
        <is>
          <t>R1</t>
        </is>
      </c>
      <c r="W2294" s="46" t="inlineStr">
        <is>
          <t>1</t>
        </is>
      </c>
      <c r="X2294" s="60" t="n"/>
      <c r="Y2294" s="60" t="n"/>
      <c r="Z2294" s="46" t="inlineStr">
        <is>
          <t>no</t>
        </is>
      </c>
      <c r="AA2294" s="54" t="inlineStr">
        <is>
          <t>6帧均为已打印测试页的静态画面，展示了打印输出结果，但没有出现纸张进给或打印头工作的动态过程。</t>
        </is>
      </c>
      <c r="AB2294" s="54" t="inlineStr">
        <is>
          <t>AI=3→R1=1：画面仅展示打印完成的测试页，未呈现 active paper feeding and printing 的实际动态过程。</t>
        </is>
      </c>
      <c r="AC2294" s="46" t="inlineStr">
        <is>
          <t>completed</t>
        </is>
      </c>
      <c r="AD2294" s="46" t="inlineStr">
        <is>
          <t>2026-07-28T02:12:44+08:00</t>
        </is>
      </c>
      <c r="AE2294" s="47">
        <f>IF(AC2294&lt;&gt;"completed","",IF(W2294=O2294,"no","yes"))</f>
        <v/>
      </c>
      <c r="AF2294" s="47">
        <f>IF(AC2294&lt;&gt;"completed","",IF(AND(X2294=P2294,Y2294=Q2294),"no","yes"))</f>
        <v/>
      </c>
      <c r="AG2294" s="47">
        <f>IF(AC2294&lt;&gt;"completed","待复核",IF(OR(W2294="",Z2294="",AA2294="",AD2294=""),"缺少必填项",IF(AND(OR(AE2294="yes",AF2294="yes"),AB2294=""),"修正原因缺失",IF(OR(W2294=0,W2294=1),IF(AND(X2294="",Y2294=""),"通过","0/1级时间应留空"),IF(AND(OR(W2294=2,W2294=3),X2294&lt;&gt;"",Y2294&lt;&gt;"",X2294&gt;=I2294,Y2294&lt;=J2294,Y2294&gt;X2294),"通过","2/3级时间无效")))))</f>
        <v/>
      </c>
    </row>
    <row r="2295">
      <c r="A2295" s="45" t="inlineStr">
        <is>
          <t>VQ-056</t>
        </is>
      </c>
      <c r="B2295" s="52" t="inlineStr">
        <is>
          <t>What does active paper feeding and printing look like?</t>
        </is>
      </c>
      <c r="C2295" s="45" t="inlineStr">
        <is>
          <t>en</t>
        </is>
      </c>
      <c r="D2295" s="45" t="inlineStr">
        <is>
          <t>Printer</t>
        </is>
      </c>
      <c r="E2295" s="45" t="inlineStr">
        <is>
          <t>state</t>
        </is>
      </c>
      <c r="F2295" s="45" t="inlineStr">
        <is>
          <t>development</t>
        </is>
      </c>
      <c r="G2295" s="45" t="inlineStr">
        <is>
          <t>printer-003-scene-0001</t>
        </is>
      </c>
      <c r="H2295" s="45" t="inlineStr">
        <is>
          <t>printer-003</t>
        </is>
      </c>
      <c r="I2295" s="59" t="inlineStr">
        <is>
          <t>0.0</t>
        </is>
      </c>
      <c r="J2295" s="59" t="inlineStr">
        <is>
          <t>95.43</t>
        </is>
      </c>
      <c r="K2295" s="45" t="inlineStr">
        <is>
          <t>items/printer-003-scene-0001/clip.mp4</t>
        </is>
      </c>
      <c r="L2295" s="45" t="inlineStr">
        <is>
          <t>items/printer-003-scene-0001/thumbnail.jpg</t>
        </is>
      </c>
      <c r="M2295" s="52" t="inlineStr">
        <is>
          <t>VLM: Visual summary: A person operates a large black industrial machine, likely a laser engraver or cutter, while a laptop on a nearby table displays a control interface. The machine's lid is open, revealing a work surface with a black object inside.
视觉摘要: 一个人操作一台大型黑色工业设备，可能是一台激光雕刻或切割机，旁边桌子上的一台笔记本电脑显示着控制界面。机器盖子打开，露出内部的工作台面，上面放着一个黑色物体。
Visible product: Printer
Visible components: large black machine; laptop; control panel with buttons and indicator lights; work surface inside machine; black object on work surface; tripod stand
Visible actions: person operating machine; person using laptop; machine lid opening
Visible states: machine lid open; laser beam active (visible purple light); red indicator light illuminated
Visual uncertainty: The exact function of the machine is not explicitly visible. The text on the black object is not legible. The specific model or brand of the machine is not visible.</t>
        </is>
      </c>
      <c r="N2295" s="45" t="inlineStr">
        <is>
          <t>21</t>
        </is>
      </c>
      <c r="O2295" s="45" t="inlineStr">
        <is>
          <t>0</t>
        </is>
      </c>
      <c r="P2295" s="59" t="str"/>
      <c r="Q2295" s="59" t="str"/>
      <c r="R2295" s="52" t="inlineStr">
        <is>
          <t>The machine is visually identified as a laser engraver or cutter, not a printer, and no paper feeding or printing action is observed.</t>
        </is>
      </c>
      <c r="S2295" s="52" t="inlineStr">
        <is>
          <t>VLM</t>
        </is>
      </c>
      <c r="T2295" s="52" t="inlineStr">
        <is>
          <t>low</t>
        </is>
      </c>
      <c r="U2295" s="52" t="inlineStr">
        <is>
          <t>The product is not a printer, and no paper feeding or printing is shown.</t>
        </is>
      </c>
      <c r="V2295" s="45" t="inlineStr">
        <is>
          <t>R1</t>
        </is>
      </c>
      <c r="W2295" s="46" t="inlineStr">
        <is>
          <t>0</t>
        </is>
      </c>
      <c r="X2295" s="60" t="n"/>
      <c r="Y2295" s="60" t="n"/>
      <c r="Z2295" s="46" t="inlineStr">
        <is>
          <t>no</t>
        </is>
      </c>
      <c r="AA2295" s="54" t="inlineStr">
        <is>
          <t>6帧为激光雕刻/切割机，没有进纸/打印动作。</t>
        </is>
      </c>
      <c r="AB2295" s="54" t="n"/>
      <c r="AC2295" s="46" t="inlineStr">
        <is>
          <t>completed</t>
        </is>
      </c>
      <c r="AD2295" s="46" t="inlineStr">
        <is>
          <t>2026-07-28T02:12:44+08:00</t>
        </is>
      </c>
      <c r="AE2295" s="47">
        <f>IF(AC2295&lt;&gt;"completed","",IF(W2295=O2295,"no","yes"))</f>
        <v/>
      </c>
      <c r="AF2295" s="47">
        <f>IF(AC2295&lt;&gt;"completed","",IF(AND(X2295=P2295,Y2295=Q2295),"no","yes"))</f>
        <v/>
      </c>
      <c r="AG2295" s="47">
        <f>IF(AC2295&lt;&gt;"completed","待复核",IF(OR(W2295="",Z2295="",AA2295="",AD2295=""),"缺少必填项",IF(AND(OR(AE2295="yes",AF2295="yes"),AB2295=""),"修正原因缺失",IF(OR(W2295=0,W2295=1),IF(AND(X2295="",Y2295=""),"通过","0/1级时间应留空"),IF(AND(OR(W2295=2,W2295=3),X2295&lt;&gt;"",Y2295&lt;&gt;"",X2295&gt;=I2295,Y2295&lt;=J2295,Y2295&gt;X2295),"通过","2/3级时间无效")))))</f>
        <v/>
      </c>
    </row>
    <row r="2296">
      <c r="A2296" s="45" t="inlineStr">
        <is>
          <t>VQ-056</t>
        </is>
      </c>
      <c r="B2296" s="52" t="inlineStr">
        <is>
          <t>What does active paper feeding and printing look like?</t>
        </is>
      </c>
      <c r="C2296" s="45" t="inlineStr">
        <is>
          <t>en</t>
        </is>
      </c>
      <c r="D2296" s="45" t="inlineStr">
        <is>
          <t>Printer</t>
        </is>
      </c>
      <c r="E2296" s="45" t="inlineStr">
        <is>
          <t>state</t>
        </is>
      </c>
      <c r="F2296" s="45" t="inlineStr">
        <is>
          <t>development</t>
        </is>
      </c>
      <c r="G2296" s="45" t="inlineStr">
        <is>
          <t>printer-030-scene-0004</t>
        </is>
      </c>
      <c r="H2296" s="45" t="inlineStr">
        <is>
          <t>printer-030</t>
        </is>
      </c>
      <c r="I2296" s="59" t="inlineStr">
        <is>
          <t>107.074</t>
        </is>
      </c>
      <c r="J2296" s="59" t="inlineStr">
        <is>
          <t>121.221</t>
        </is>
      </c>
      <c r="K2296" s="45" t="inlineStr">
        <is>
          <t>items/printer-030-scene-0004/clip.mp4</t>
        </is>
      </c>
      <c r="L2296" s="45" t="inlineStr">
        <is>
          <t>items/printer-030-scene-0004/thumbnail.jpg</t>
        </is>
      </c>
      <c r="M2296" s="52" t="inlineStr">
        <is>
          <t>ASR: स्कैन करना है देखिए यह एक पेपर है एक डॉक्यूमेंट है हम इसको स्कैन करना है तो स्कैन करने के लिए स्कैनर को ओपन करेंगे और इसमें इस तरह से उल्टा करके रख देंगे और इसको ढख देंगे ढखने के बाद अगर
OCR: SMG anon SNG Canon reOffice 7.0 Recycle Bin Net Protector 2020 Microsoft Edge Canon U Scan Utility Canon G2010 series Dekitop Newfolder Document New Text Auto Docu Photo Custom Sutch Instructions Settings... Stockby GanonQuick Airtel 4G Deaker Hotsp.. TullyERPy Cinon S2010 Lenovo3 10th Gc... Dovaio Internet W EN 9:35 PM 11/11/2020
VLM: Visual summary: A person holds a printed document in front of a Canon printer on a desk, with a computer monitor and pen holder nearby.
视觉摘要: 一个人拿着一张打印好的文件，站在一台佳能打印机前，旁边有电脑显示器和笔筒。
Visible product: Canon printer
Visible components: Canon printer; computer monitor; pen holder; printed document; desk
Visible actions: person holding document; printer printing
Visible states: printer lid open; printer paper output tray extended; printer power indicator lit</t>
        </is>
      </c>
      <c r="N2296" s="45" t="inlineStr">
        <is>
          <t>22</t>
        </is>
      </c>
      <c r="O2296" s="45" t="inlineStr">
        <is>
          <t>2</t>
        </is>
      </c>
      <c r="P2296" s="59" t="inlineStr">
        <is>
          <t>107.074</t>
        </is>
      </c>
      <c r="Q2296" s="59" t="inlineStr">
        <is>
          <t>121.221</t>
        </is>
      </c>
      <c r="R2296" s="52" t="inlineStr">
        <is>
          <t>The scene shows a person holding a printed document in front of a Canon printer with the paper output tray extended and the printer power indicator lit, indicating active printing state.</t>
        </is>
      </c>
      <c r="S2296" s="52" t="inlineStr">
        <is>
          <t>VLM</t>
        </is>
      </c>
      <c r="T2296" s="52" t="inlineStr">
        <is>
          <t>low</t>
        </is>
      </c>
      <c r="U2296" s="52" t="inlineStr">
        <is>
          <t>The visual evidence clearly shows a printed document and printer in active state, but no explicit action of paper feeding is shown.</t>
        </is>
      </c>
      <c r="V2296" s="45" t="inlineStr">
        <is>
          <t>R1</t>
        </is>
      </c>
      <c r="W2296" s="46" t="inlineStr">
        <is>
          <t>1</t>
        </is>
      </c>
      <c r="X2296" s="60" t="n"/>
      <c r="Y2296" s="60" t="n"/>
      <c r="Z2296" s="46" t="inlineStr">
        <is>
          <t>no</t>
        </is>
      </c>
      <c r="AA2296" s="54" t="inlineStr">
        <is>
          <t>第2帧t=109.9s显示手持一张刚打印好的表格文档，打印机处于开机状态，但本场景实际演示的是扫描操作而非主动送纸打印过程。</t>
        </is>
      </c>
      <c r="AB2296" s="54" t="inlineStr">
        <is>
          <t>AI=2-&gt;R1=1:场景实际演示扫描操作，虽展示打印结果文档但未显示主动送纸打印的过程。</t>
        </is>
      </c>
      <c r="AC2296" s="46" t="inlineStr">
        <is>
          <t>completed</t>
        </is>
      </c>
      <c r="AD2296" s="46" t="inlineStr">
        <is>
          <t>2026-07-28T01:18:39+08:00</t>
        </is>
      </c>
      <c r="AE2296" s="47">
        <f>IF(AC2296&lt;&gt;"completed","",IF(W2296=O2296,"no","yes"))</f>
        <v/>
      </c>
      <c r="AF2296" s="47">
        <f>IF(AC2296&lt;&gt;"completed","",IF(AND(X2296=P2296,Y2296=Q2296),"no","yes"))</f>
        <v/>
      </c>
      <c r="AG2296" s="47">
        <f>IF(AC2296&lt;&gt;"completed","待复核",IF(OR(W2296="",Z2296="",AA2296="",AD2296=""),"缺少必填项",IF(AND(OR(AE2296="yes",AF2296="yes"),AB2296=""),"修正原因缺失",IF(OR(W2296=0,W2296=1),IF(AND(X2296="",Y2296=""),"通过","0/1级时间应留空"),IF(AND(OR(W2296=2,W2296=3),X2296&lt;&gt;"",Y2296&lt;&gt;"",X2296&gt;=I2296,Y2296&lt;=J2296,Y2296&gt;X2296),"通过","2/3级时间无效")))))</f>
        <v/>
      </c>
    </row>
    <row r="2297">
      <c r="A2297" s="45" t="inlineStr">
        <is>
          <t>VQ-056</t>
        </is>
      </c>
      <c r="B2297" s="52" t="inlineStr">
        <is>
          <t>What does active paper feeding and printing look like?</t>
        </is>
      </c>
      <c r="C2297" s="45" t="inlineStr">
        <is>
          <t>en</t>
        </is>
      </c>
      <c r="D2297" s="45" t="inlineStr">
        <is>
          <t>Printer</t>
        </is>
      </c>
      <c r="E2297" s="45" t="inlineStr">
        <is>
          <t>state</t>
        </is>
      </c>
      <c r="F2297" s="45" t="inlineStr">
        <is>
          <t>development</t>
        </is>
      </c>
      <c r="G2297" s="45" t="inlineStr">
        <is>
          <t>printer-001-scene-0001</t>
        </is>
      </c>
      <c r="H2297" s="45" t="inlineStr">
        <is>
          <t>printer-001</t>
        </is>
      </c>
      <c r="I2297" s="59" t="inlineStr">
        <is>
          <t>0.0</t>
        </is>
      </c>
      <c r="J2297" s="59" t="inlineStr">
        <is>
          <t>33.81</t>
        </is>
      </c>
      <c r="K2297" s="45" t="inlineStr">
        <is>
          <t>items/printer-001-scene-0001/clip.mp4</t>
        </is>
      </c>
      <c r="L2297" s="45" t="inlineStr">
        <is>
          <t>items/printer-001-scene-0001/thumbnail.jpg</t>
        </is>
      </c>
      <c r="M2297" s="52" t="inlineStr">
        <is>
          <t>VLM: Visual summary: A close-up view of a printer in operation, showing paper moving through the machine and a printed image emerging.
视觉摘要: 打印机正在运行，纸张在机器内移动，打印好的图像正在输出。
Visible product: Printer
Visible components: printer mechanism; paper; printed image
Visible actions: paper moving through printer; image being printed
Visible states: printer in operation; paper being fed; image emerging
Visual uncertainty: The specific brand or model of the printer is not visible. The exact nature of the printed image is unclear due to low resolution.</t>
        </is>
      </c>
      <c r="N2297" s="45" t="inlineStr">
        <is>
          <t>23</t>
        </is>
      </c>
      <c r="O2297" s="45" t="inlineStr">
        <is>
          <t>3</t>
        </is>
      </c>
      <c r="P2297" s="59" t="inlineStr">
        <is>
          <t>0.0</t>
        </is>
      </c>
      <c r="Q2297" s="59" t="inlineStr">
        <is>
          <t>33.81</t>
        </is>
      </c>
      <c r="R2297" s="52" t="inlineStr">
        <is>
          <t>The visual evidence shows paper moving through the printer mechanism and a printed image emerging, directly illustrating active paper feeding and printing.</t>
        </is>
      </c>
      <c r="S2297" s="52" t="inlineStr">
        <is>
          <t>VLM</t>
        </is>
      </c>
      <c r="T2297" s="52" t="inlineStr">
        <is>
          <t>low</t>
        </is>
      </c>
      <c r="U2297" s="52" t="inlineStr">
        <is>
          <t>The visual summary clearly depicts the required states and actions without ambiguity.</t>
        </is>
      </c>
      <c r="V2297" s="45" t="inlineStr">
        <is>
          <t>R1</t>
        </is>
      </c>
      <c r="W2297" s="46" t="inlineStr">
        <is>
          <t>3</t>
        </is>
      </c>
      <c r="X2297" s="60" t="inlineStr">
        <is>
          <t>0.0</t>
        </is>
      </c>
      <c r="Y2297" s="60" t="inlineStr">
        <is>
          <t>33.81</t>
        </is>
      </c>
      <c r="Z2297" s="46" t="inlineStr">
        <is>
          <t>no</t>
        </is>
      </c>
      <c r="AA2297" s="54" t="inlineStr">
        <is>
          <t>第1帧t=0.0s至第6帧t=33.8s全程清晰显示纸张在打印机内被输送、打印图像逐渐从出口输出的完整过程。</t>
        </is>
      </c>
      <c r="AB2297" s="54" t="n"/>
      <c r="AC2297" s="46" t="inlineStr">
        <is>
          <t>completed</t>
        </is>
      </c>
      <c r="AD2297" s="46" t="inlineStr">
        <is>
          <t>2026-07-28T01:18:39+08:00</t>
        </is>
      </c>
      <c r="AE2297" s="47">
        <f>IF(AC2297&lt;&gt;"completed","",IF(W2297=O2297,"no","yes"))</f>
        <v/>
      </c>
      <c r="AF2297" s="47">
        <f>IF(AC2297&lt;&gt;"completed","",IF(AND(X2297=P2297,Y2297=Q2297),"no","yes"))</f>
        <v/>
      </c>
      <c r="AG2297" s="47">
        <f>IF(AC2297&lt;&gt;"completed","待复核",IF(OR(W2297="",Z2297="",AA2297="",AD2297=""),"缺少必填项",IF(AND(OR(AE2297="yes",AF2297="yes"),AB2297=""),"修正原因缺失",IF(OR(W2297=0,W2297=1),IF(AND(X2297="",Y2297=""),"通过","0/1级时间应留空"),IF(AND(OR(W2297=2,W2297=3),X2297&lt;&gt;"",Y2297&lt;&gt;"",X2297&gt;=I2297,Y2297&lt;=J2297,Y2297&gt;X2297),"通过","2/3级时间无效")))))</f>
        <v/>
      </c>
    </row>
    <row r="2298">
      <c r="A2298" s="45" t="inlineStr">
        <is>
          <t>VQ-056</t>
        </is>
      </c>
      <c r="B2298" s="52" t="inlineStr">
        <is>
          <t>What does active paper feeding and printing look like?</t>
        </is>
      </c>
      <c r="C2298" s="45" t="inlineStr">
        <is>
          <t>en</t>
        </is>
      </c>
      <c r="D2298" s="45" t="inlineStr">
        <is>
          <t>Printer</t>
        </is>
      </c>
      <c r="E2298" s="45" t="inlineStr">
        <is>
          <t>state</t>
        </is>
      </c>
      <c r="F2298" s="45" t="inlineStr">
        <is>
          <t>development</t>
        </is>
      </c>
      <c r="G2298" s="45" t="inlineStr">
        <is>
          <t>printer-033-scene-0001</t>
        </is>
      </c>
      <c r="H2298" s="45" t="inlineStr">
        <is>
          <t>printer-033</t>
        </is>
      </c>
      <c r="I2298" s="59" t="inlineStr">
        <is>
          <t>0.0</t>
        </is>
      </c>
      <c r="J2298" s="59" t="inlineStr">
        <is>
          <t>88.317</t>
        </is>
      </c>
      <c r="K2298" s="45" t="inlineStr">
        <is>
          <t>items/printer-033-scene-0001/clip.mp4</t>
        </is>
      </c>
      <c r="L2298" s="45" t="inlineStr">
        <is>
          <t>items/printer-033-scene-0001/thumbnail.jpg</t>
        </is>
      </c>
      <c r="M2298" s="52" t="inlineStr">
        <is>
          <t>ASR: हेलो फ्रेंड्स कैसे हो सब लोग आई हॉप आप लोग अच्छे होंगे तो चलिए शुरू करते हैं आज के वीडियो देखिए यह कैनोन G2012 और 2010 पिंटर इसका जो प्रॉब्लम है E03 मैंने बहुत दिन पहले एक वीडियो बनाया था इजर थ्री का वह वीडियो बहुत लोगों ने देखा है तो उसका जो प्रॉब्लम था वह अलग था और इसका जो प्रॉब्लम है एक उच्छा अलग तरह का है है तो पहले मैं दिखा देता हूं कि जब मैं कॉपी इसका कमेंट दे रहा हूं तो देखो यह तो कॉपी ले तो रहा है बट पेपर इसका थोड़ी देर जाकर अटक जा रहा है ठीक है यह देखिए अभी मैं कॉपी प्रेकीट किया और देखो पेपर थोड़ा सा कीच के E03 इरोर आ गया है इससे पहले P03 आया था वह अभी आ नहीं रहा जाए और उस समय में वीडियो रिकॉर्डिंग ऑन नहीं किया था तो कि इसके अंदर थोड़ा सा पेपर आकर अटक जा रहा था
OCR: G2012 Like , Share &amp; Subscribe * PIXIVIA 81 + Stop PINMA POOIA canon PIXMA Black 86 34 alack Start
VLM: Visual summary: A close-up view of a black printer's control panel and paper tray, with a call to action overlay.
视觉摘要: 一台黑色打印机的控制面板和纸盒的特写，画面带有呼吁行动的叠加文字。
Visible product: Printer
Visible components: control panel; power button; display screen; paper tray; stop button; plus button; model label G2012
Visible states: power button illuminated; paper in tray
Visual uncertainty: The full context of the scene is not visible, including the user's actions or the printer's operational status beyond the illuminated power button.</t>
        </is>
      </c>
      <c r="N2298" s="45" t="inlineStr">
        <is>
          <t>24</t>
        </is>
      </c>
      <c r="O2298" s="45" t="inlineStr">
        <is>
          <t>1</t>
        </is>
      </c>
      <c r="P2298" s="59" t="str"/>
      <c r="Q2298" s="59" t="str"/>
      <c r="R2298" s="52" t="inlineStr">
        <is>
          <t>The visual shows a printer with paper in the tray and an illuminated power button, but no active paper feeding or printing is visible or described.</t>
        </is>
      </c>
      <c r="S2298" s="52" t="inlineStr">
        <is>
          <t>VLM</t>
        </is>
      </c>
      <c r="T2298" s="52" t="inlineStr">
        <is>
          <t>low</t>
        </is>
      </c>
      <c r="U2298" s="52" t="inlineStr">
        <is>
          <t>No evidence of active paper feeding or printing is present in the visual or text.</t>
        </is>
      </c>
      <c r="V2298" s="45" t="inlineStr">
        <is>
          <t>R1</t>
        </is>
      </c>
      <c r="W2298" s="46" t="inlineStr">
        <is>
          <t>0</t>
        </is>
      </c>
      <c r="X2298" s="60" t="n"/>
      <c r="Y2298" s="60" t="n"/>
      <c r="Z2298" s="46" t="inlineStr">
        <is>
          <t>no</t>
        </is>
      </c>
      <c r="AA2298" s="54" t="inlineStr">
        <is>
          <t>6帧只展示打印机静止外观与控制面板，没有进纸或打印动作。</t>
        </is>
      </c>
      <c r="AB2298" s="54" t="inlineStr">
        <is>
          <t>AI=1→R1=0：6帧只展示打印机静止外观和控制面板，没有进纸或打印动作。</t>
        </is>
      </c>
      <c r="AC2298" s="46" t="inlineStr">
        <is>
          <t>completed</t>
        </is>
      </c>
      <c r="AD2298" s="46" t="inlineStr">
        <is>
          <t>2026-07-28T02:12:44+08:00</t>
        </is>
      </c>
      <c r="AE2298" s="47">
        <f>IF(AC2298&lt;&gt;"completed","",IF(W2298=O2298,"no","yes"))</f>
        <v/>
      </c>
      <c r="AF2298" s="47">
        <f>IF(AC2298&lt;&gt;"completed","",IF(AND(X2298=P2298,Y2298=Q2298),"no","yes"))</f>
        <v/>
      </c>
      <c r="AG2298" s="47">
        <f>IF(AC2298&lt;&gt;"completed","待复核",IF(OR(W2298="",Z2298="",AA2298="",AD2298=""),"缺少必填项",IF(AND(OR(AE2298="yes",AF2298="yes"),AB2298=""),"修正原因缺失",IF(OR(W2298=0,W2298=1),IF(AND(X2298="",Y2298=""),"通过","0/1级时间应留空"),IF(AND(OR(W2298=2,W2298=3),X2298&lt;&gt;"",Y2298&lt;&gt;"",X2298&gt;=I2298,Y2298&lt;=J2298,Y2298&gt;X2298),"通过","2/3级时间无效")))))</f>
        <v/>
      </c>
    </row>
    <row r="2299">
      <c r="A2299" s="45" t="inlineStr">
        <is>
          <t>VQ-056</t>
        </is>
      </c>
      <c r="B2299" s="52" t="inlineStr">
        <is>
          <t>What does active paper feeding and printing look like?</t>
        </is>
      </c>
      <c r="C2299" s="45" t="inlineStr">
        <is>
          <t>en</t>
        </is>
      </c>
      <c r="D2299" s="45" t="inlineStr">
        <is>
          <t>Printer</t>
        </is>
      </c>
      <c r="E2299" s="45" t="inlineStr">
        <is>
          <t>state</t>
        </is>
      </c>
      <c r="F2299" s="45" t="inlineStr">
        <is>
          <t>development</t>
        </is>
      </c>
      <c r="G2299" s="45" t="inlineStr">
        <is>
          <t>printer-024-scene-0008</t>
        </is>
      </c>
      <c r="H2299" s="45" t="inlineStr">
        <is>
          <t>printer-024</t>
        </is>
      </c>
      <c r="I2299" s="59" t="inlineStr">
        <is>
          <t>841.941</t>
        </is>
      </c>
      <c r="J2299" s="59" t="inlineStr">
        <is>
          <t>848.43</t>
        </is>
      </c>
      <c r="K2299" s="45" t="inlineStr">
        <is>
          <t>items/printer-024-scene-0008/clip.mp4</t>
        </is>
      </c>
      <c r="L2299" s="45" t="inlineStr">
        <is>
          <t>items/printer-024-scene-0008/thumbnail.jpg</t>
        </is>
      </c>
      <c r="M2299" s="52" t="inlineStr">
        <is>
          <t>OCR: Thank for watching you please subscribe like &amp; share. comment support contact US.. cryptoworld525@gmail.com
VLM: Visual summary: A static end screen with text requesting viewers to subscribe, like, comment, and share, and providing an email address for support.
视觉摘要: 一个静态的结束屏幕，上面的文字请求观众订阅、点赞、评论和分享，并提供了一个用于支持的电子邮件地址。
Visible product: unknown
Visual uncertainty: The product category is labeled as 'Printer', but no printer or related components are visible in the frames.</t>
        </is>
      </c>
      <c r="N2299" s="45" t="inlineStr">
        <is>
          <t>25</t>
        </is>
      </c>
      <c r="O2299" s="45" t="inlineStr">
        <is>
          <t>0</t>
        </is>
      </c>
      <c r="P2299" s="59" t="str"/>
      <c r="Q2299" s="59" t="str"/>
      <c r="R2299" s="52" t="inlineStr">
        <is>
          <t>The scene is an end screen with no visible printer or active paper feeding/printing activity; the product category is labeled as 'Printer' but no printer is visible.</t>
        </is>
      </c>
      <c r="S2299" s="52" t="inlineStr">
        <is>
          <t>VLM</t>
        </is>
      </c>
      <c r="T2299" s="52" t="inlineStr">
        <is>
          <t>low</t>
        </is>
      </c>
      <c r="U2299" s="52" t="inlineStr">
        <is>
          <t>The product category label is not sufficient to confirm the presence of a printer or its operation.</t>
        </is>
      </c>
      <c r="V2299" s="45" t="inlineStr">
        <is>
          <t>R1</t>
        </is>
      </c>
      <c r="W2299" s="46" t="inlineStr">
        <is>
          <t>0</t>
        </is>
      </c>
      <c r="X2299" s="60" t="n"/>
      <c r="Y2299" s="60" t="n"/>
      <c r="Z2299" s="46" t="inlineStr">
        <is>
          <t>no</t>
        </is>
      </c>
      <c r="AA2299" s="54" t="inlineStr">
        <is>
          <t>全部6帧（t=841.9s–848.3s）均为橙色结束屏，显示订阅与联系邮箱文字，无任何打印机或进纸/打印画面。</t>
        </is>
      </c>
      <c r="AB2299" s="54" t="n"/>
      <c r="AC2299" s="46" t="inlineStr">
        <is>
          <t>completed</t>
        </is>
      </c>
      <c r="AD2299" s="46" t="inlineStr">
        <is>
          <t>2026-07-28T02:12:44+08:00</t>
        </is>
      </c>
      <c r="AE2299" s="47">
        <f>IF(AC2299&lt;&gt;"completed","",IF(W2299=O2299,"no","yes"))</f>
        <v/>
      </c>
      <c r="AF2299" s="47">
        <f>IF(AC2299&lt;&gt;"completed","",IF(AND(X2299=P2299,Y2299=Q2299),"no","yes"))</f>
        <v/>
      </c>
      <c r="AG2299" s="47">
        <f>IF(AC2299&lt;&gt;"completed","待复核",IF(OR(W2299="",Z2299="",AA2299="",AD2299=""),"缺少必填项",IF(AND(OR(AE2299="yes",AF2299="yes"),AB2299=""),"修正原因缺失",IF(OR(W2299=0,W2299=1),IF(AND(X2299="",Y2299=""),"通过","0/1级时间应留空"),IF(AND(OR(W2299=2,W2299=3),X2299&lt;&gt;"",Y2299&lt;&gt;"",X2299&gt;=I2299,Y2299&lt;=J2299,Y2299&gt;X2299),"通过","2/3级时间无效")))))</f>
        <v/>
      </c>
    </row>
    <row r="2300">
      <c r="A2300" s="45" t="inlineStr">
        <is>
          <t>VQ-056</t>
        </is>
      </c>
      <c r="B2300" s="52" t="inlineStr">
        <is>
          <t>What does active paper feeding and printing look like?</t>
        </is>
      </c>
      <c r="C2300" s="45" t="inlineStr">
        <is>
          <t>en</t>
        </is>
      </c>
      <c r="D2300" s="45" t="inlineStr">
        <is>
          <t>Printer</t>
        </is>
      </c>
      <c r="E2300" s="45" t="inlineStr">
        <is>
          <t>state</t>
        </is>
      </c>
      <c r="F2300" s="45" t="inlineStr">
        <is>
          <t>development</t>
        </is>
      </c>
      <c r="G2300" s="45" t="inlineStr">
        <is>
          <t>printer-017-scene-0002</t>
        </is>
      </c>
      <c r="H2300" s="45" t="inlineStr">
        <is>
          <t>printer-017</t>
        </is>
      </c>
      <c r="I2300" s="59" t="inlineStr">
        <is>
          <t>5.0</t>
        </is>
      </c>
      <c r="J2300" s="59" t="inlineStr">
        <is>
          <t>15.0</t>
        </is>
      </c>
      <c r="K2300" s="45" t="inlineStr">
        <is>
          <t>items/printer-017-scene-0002/clip.mp4</t>
        </is>
      </c>
      <c r="L2300" s="45" t="inlineStr">
        <is>
          <t>items/printer-017-scene-0002/thumbnail.jpg</t>
        </is>
      </c>
      <c r="M2300" s="52" t="inlineStr">
        <is>
          <t>OCR: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Step 1: Turn Off and Unplug Your Printer Complete Power Down Reset Internal Systems Always turn off your printer Wait at least 30 seconds after using its power button, then unplugging. This allows any unplug it from the wall outlet. residual power to dissipate and This prevents electric shock internal mechanisms to reset, and accidental damage to ensuring a safer internal components. troubleshooting process. Prevent Accidental Engagement Never attempt to clear a jam with the printer still powered on when trying to fix paper jam in printer issues. Moving parts can unexpectedly activate, leading to serious injury or further damage to the printer.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VLM: Visual summary: A presentation slide explaining why paper jams occur in printers and the first step to fix them, which is to turn off and unplug the printer.
视觉摘要: 一张解释打印机卡纸原因及如何处理的演示幻灯片，第一步是关闭并拔掉打印机电源。
Visible product: Printer
Visible components: printer; power cord; power button; wall outlet; text; illustration of hand unplugging cord
Visible actions: unplugging a power cord from a printer
Visible states: printer is powered on; printer is plugged into a wall outlet
Visible warnings: Always turn off your printer using its power button, then unplug it from the wall outlet. This prevents electric shock and accidental damage to internal components.; Wait at least 30 seconds after unplugging. This allows any residual power to dissipate and internal mechanisms to reset, ensuring a safer troubleshooting process.; Never attempt to clear a jam with the printer still powered on when trying to fix paper jam in printer issues. Moving parts can unexpectedly activate, leading to serious injury or further damage to the printer.</t>
        </is>
      </c>
      <c r="N2300" s="45" t="inlineStr">
        <is>
          <t>26</t>
        </is>
      </c>
      <c r="O2300" s="45" t="inlineStr">
        <is>
          <t>0</t>
        </is>
      </c>
      <c r="P2300" s="59" t="str"/>
      <c r="Q2300" s="59" t="str"/>
      <c r="R2300" s="52" t="inlineStr">
        <is>
          <t>The evidence shows steps to troubleshoot paper jams, including turning off and unplugging the printer, but does not show active paper feeding or printing in operation.</t>
        </is>
      </c>
      <c r="S2300" s="52" t="inlineStr">
        <is>
          <t>VLM|OCR</t>
        </is>
      </c>
      <c r="T2300" s="52" t="inlineStr">
        <is>
          <t>low</t>
        </is>
      </c>
      <c r="U2300" s="52" t="inlineStr">
        <is>
          <t>No visual or textual evidence of active paper feeding or printing is present.</t>
        </is>
      </c>
      <c r="V2300" s="45" t="inlineStr">
        <is>
          <t>R1</t>
        </is>
      </c>
      <c r="W2300" s="46" t="inlineStr">
        <is>
          <t>0</t>
        </is>
      </c>
      <c r="X2300" s="60" t="n"/>
      <c r="Y2300" s="60" t="n"/>
      <c r="Z2300" s="46" t="inlineStr">
        <is>
          <t>no</t>
        </is>
      </c>
      <c r="AA2300" s="54" t="inlineStr">
        <is>
          <t>6帧无主动进纸/打印画面。</t>
        </is>
      </c>
      <c r="AB2300" s="54" t="n"/>
      <c r="AC2300" s="46" t="inlineStr">
        <is>
          <t>completed</t>
        </is>
      </c>
      <c r="AD2300" s="46" t="inlineStr">
        <is>
          <t>2026-07-28T02:12:44+08:00</t>
        </is>
      </c>
      <c r="AE2300" s="47">
        <f>IF(AC2300&lt;&gt;"completed","",IF(W2300=O2300,"no","yes"))</f>
        <v/>
      </c>
      <c r="AF2300" s="47">
        <f>IF(AC2300&lt;&gt;"completed","",IF(AND(X2300=P2300,Y2300=Q2300),"no","yes"))</f>
        <v/>
      </c>
      <c r="AG2300" s="47">
        <f>IF(AC2300&lt;&gt;"completed","待复核",IF(OR(W2300="",Z2300="",AA2300="",AD2300=""),"缺少必填项",IF(AND(OR(AE2300="yes",AF2300="yes"),AB2300=""),"修正原因缺失",IF(OR(W2300=0,W2300=1),IF(AND(X2300="",Y2300=""),"通过","0/1级时间应留空"),IF(AND(OR(W2300=2,W2300=3),X2300&lt;&gt;"",Y2300&lt;&gt;"",X2300&gt;=I2300,Y2300&lt;=J2300,Y2300&gt;X2300),"通过","2/3级时间无效")))))</f>
        <v/>
      </c>
    </row>
    <row r="2301">
      <c r="A2301" s="45" t="inlineStr">
        <is>
          <t>VQ-056</t>
        </is>
      </c>
      <c r="B2301" s="52" t="inlineStr">
        <is>
          <t>What does active paper feeding and printing look like?</t>
        </is>
      </c>
      <c r="C2301" s="45" t="inlineStr">
        <is>
          <t>en</t>
        </is>
      </c>
      <c r="D2301" s="45" t="inlineStr">
        <is>
          <t>Printer</t>
        </is>
      </c>
      <c r="E2301" s="45" t="inlineStr">
        <is>
          <t>state</t>
        </is>
      </c>
      <c r="F2301" s="45" t="inlineStr">
        <is>
          <t>development</t>
        </is>
      </c>
      <c r="G2301" s="45" t="inlineStr">
        <is>
          <t>printer-033-scene-0007</t>
        </is>
      </c>
      <c r="H2301" s="45" t="inlineStr">
        <is>
          <t>printer-033</t>
        </is>
      </c>
      <c r="I2301" s="59" t="inlineStr">
        <is>
          <t>540.983</t>
        </is>
      </c>
      <c r="J2301" s="59" t="inlineStr">
        <is>
          <t>730.5</t>
        </is>
      </c>
      <c r="K2301" s="45" t="inlineStr">
        <is>
          <t>items/printer-033-scene-0007/clip.mp4</t>
        </is>
      </c>
      <c r="L2301" s="45" t="inlineStr">
        <is>
          <t>items/printer-033-scene-0007/thumbnail.jpg</t>
        </is>
      </c>
      <c r="M2301" s="52" t="inlineStr">
        <is>
          <t>ASR: पेपेटर रेडी हो गया है पूरा तो अब इसको एसेंबल करके देख लेते हैं तो मैंने पिंटर को पूरा पैक कर लिया है और पावर देखकर देखते हैं अभी यह फास्ट टाइम है पावर दे रहा हूं मैं अ कि शायद थोड़ा सा टाइम लेगा है और ऑन होने में हैं और बाहर बहुत बारिश हो रहा है तो मां भी चाहता हूं आपका शोर आएगा यह देखिए मैंने यह कि मेंटेन बोटन दबाया और कि एक नॉजिल प्रिंट करके देख लेते हैं वह मेरे कहाल से बिल्कुल अच्छे से तब उसको बदलना पड़ता है अधिक ना है तो मैं जो वीडियो बनाता हूं आप लोग पूरा देखते नहीं पता नहीं कभी-कभी गॉमन में पूछते हो फ्रेसर रॉप यह वीडियो दुबारा बनाओ इसके बारे में बताओ कि तो मैंने पूरा वीडियो बनाकर रखा है बट आप लोग मेरे ख्याल से आप लोग सही से देखते नहीं वीडियो को कि यह देखिए एकदम बिल्कुल ओके प्रिंट है इसका अभी एक कॉपी करके देख लेते हैं ने एक पेपर दे दिया देखते हैं दो तीन बार कॉपी करके देख ले दो तीन पेस देखिए बहुत आसानी से हो रहा है और पींटर एक दोम स्मूथ चल रहा है बट बाहर बहुत शोर हो रहा है तो इसलिए मैं वीडियो को पूरा म्यूट कर दिया था और वॉइस कर रहा हूं अभी ठीक है ना क्योंकि इस टाइम धुकान पर बहुत लोग रहते हैं आवाज भी होता है तो मैं उस समय बाते करके भी कोई फायदा नहीं होता और देखिए अभी मैं तीन प्रिंट किया है इसका देखते हैं यह हमारा पहला और देखाएगा देखिए बिल्कुल फास्ट एकदम चल रहा है एकदम परफेक्ट चल रहा है अभी तो वीडियो को देखने के लिए बहुत-बहुत धन्यवाद थैंक यू फॉर वाचिंग वीडियो अगर अच्छा लगे तो वीडियो को लाइक करना करना शेयर करना और चैनल को जरूर सब्सक्राइब करना थैंक यू
OCR: G2012 Stop Black * + 81 Start PIXMA Colot Like , Share &amp; Subscribe POIMA PDOMA PDIMA X AmOn Color PUOMA Canon INTEM PUXMA anon Like, Share &amp; Subscribe G0 2 4487 498 194 847 L630047 Teshler igygif -49874 Coati s 194847 bedeshiler 630047 Fofagonf ∴49874 Comati 44874
VLM: Visual summary: A close-up view of a black Canon printer with a printed sheet emerging from the output tray, showing handwritten text and a color test pattern.
视觉摘要: 一台黑色佳能打印机的特写，打印纸从出纸口输出，上面有手写文字和彩色测试图案。
Visible product: Canon
Visible components: printer control panel; power button; stop button; black ink button; output tray; printed paper; color test pattern; handwritten text
Visible actions: paper emerging from printer
Visible states: printer in operation; paper being printed
Visual uncertainty: The full context of the environment and the person's actions is not fully visible.</t>
        </is>
      </c>
      <c r="N2301" s="45" t="inlineStr">
        <is>
          <t>27</t>
        </is>
      </c>
      <c r="O2301" s="45" t="inlineStr">
        <is>
          <t>3</t>
        </is>
      </c>
      <c r="P2301" s="59" t="inlineStr">
        <is>
          <t>540.983</t>
        </is>
      </c>
      <c r="Q2301" s="59" t="inlineStr">
        <is>
          <t>730.5</t>
        </is>
      </c>
      <c r="R2301" s="52" t="inlineStr">
        <is>
          <t>The VLM shows paper emerging from the printer output tray with a color test pattern and handwritten text, indicating active printing. ASR confirms the user is printing multiple copies and describes the printer as 'smoothly running' and 'perfect'. OCR identifies the product as a Canon printer. All evidence together directly shows active paper feeding and printing.</t>
        </is>
      </c>
      <c r="S2301" s="52" t="inlineStr">
        <is>
          <t>VLM|ASR|OCR</t>
        </is>
      </c>
      <c r="T2301" s="52" t="inlineStr">
        <is>
          <t>low</t>
        </is>
      </c>
      <c r="U2301" s="52" t="inlineStr">
        <is>
          <t>All evidence is contained within the scene interval and directly supports the question without ambiguity.</t>
        </is>
      </c>
      <c r="V2301" s="45" t="inlineStr">
        <is>
          <t>R1</t>
        </is>
      </c>
      <c r="W2301" s="46" t="inlineStr">
        <is>
          <t>3</t>
        </is>
      </c>
      <c r="X2301" s="60" t="inlineStr">
        <is>
          <t>578.9</t>
        </is>
      </c>
      <c r="Y2301" s="60" t="inlineStr">
        <is>
          <t>692.6</t>
        </is>
      </c>
      <c r="Z2301" s="46" t="inlineStr">
        <is>
          <t>no</t>
        </is>
      </c>
      <c r="AA2301" s="54" t="inlineStr">
        <is>
          <t>t=578.9s纸张正从出纸口输出，t=692.6s输出托盘有纸张，清晰展示主动进纸和打印。</t>
        </is>
      </c>
      <c r="AB2301" s="54" t="inlineStr">
        <is>
          <t>AI时间540.983-730.5→R1时间578.9-692.6，主动打印画面集中在该区间。</t>
        </is>
      </c>
      <c r="AC2301" s="46" t="inlineStr">
        <is>
          <t>completed</t>
        </is>
      </c>
      <c r="AD2301" s="46" t="inlineStr">
        <is>
          <t>2026-07-28T02:12:44+08:00</t>
        </is>
      </c>
      <c r="AE2301" s="47">
        <f>IF(AC2301&lt;&gt;"completed","",IF(W2301=O2301,"no","yes"))</f>
        <v/>
      </c>
      <c r="AF2301" s="47">
        <f>IF(AC2301&lt;&gt;"completed","",IF(AND(X2301=P2301,Y2301=Q2301),"no","yes"))</f>
        <v/>
      </c>
      <c r="AG2301" s="47">
        <f>IF(AC2301&lt;&gt;"completed","待复核",IF(OR(W2301="",Z2301="",AA2301="",AD2301=""),"缺少必填项",IF(AND(OR(AE2301="yes",AF2301="yes"),AB2301=""),"修正原因缺失",IF(OR(W2301=0,W2301=1),IF(AND(X2301="",Y2301=""),"通过","0/1级时间应留空"),IF(AND(OR(W2301=2,W2301=3),X2301&lt;&gt;"",Y2301&lt;&gt;"",X2301&gt;=I2301,Y2301&lt;=J2301,Y2301&gt;X2301),"通过","2/3级时间无效")))))</f>
        <v/>
      </c>
    </row>
    <row r="2302">
      <c r="A2302" s="45" t="inlineStr">
        <is>
          <t>VQ-056</t>
        </is>
      </c>
      <c r="B2302" s="52" t="inlineStr">
        <is>
          <t>What does active paper feeding and printing look like?</t>
        </is>
      </c>
      <c r="C2302" s="45" t="inlineStr">
        <is>
          <t>en</t>
        </is>
      </c>
      <c r="D2302" s="45" t="inlineStr">
        <is>
          <t>Printer</t>
        </is>
      </c>
      <c r="E2302" s="45" t="inlineStr">
        <is>
          <t>state</t>
        </is>
      </c>
      <c r="F2302" s="45" t="inlineStr">
        <is>
          <t>development</t>
        </is>
      </c>
      <c r="G2302" s="45" t="inlineStr">
        <is>
          <t>printer-006-scene-0024</t>
        </is>
      </c>
      <c r="H2302" s="45" t="inlineStr">
        <is>
          <t>printer-006</t>
        </is>
      </c>
      <c r="I2302" s="59" t="inlineStr">
        <is>
          <t>133.814</t>
        </is>
      </c>
      <c r="J2302" s="59" t="inlineStr">
        <is>
          <t>138.686</t>
        </is>
      </c>
      <c r="K2302" s="45" t="inlineStr">
        <is>
          <t>items/printer-006-scene-0024/clip.mp4</t>
        </is>
      </c>
      <c r="L2302" s="45" t="inlineStr">
        <is>
          <t>items/printer-006-scene-0024/thumbnail.jpg</t>
        </is>
      </c>
      <c r="M2302" s="52" t="inlineStr">
        <is>
          <t>VLM: Visual summary: A printer is ejecting a printed sheet of paper with a colorful design and text.
视觉摘要: 一台打印机正在弹出一张印有彩色图案和文字的纸张。
Visible product: Printer
Visible components: printer; printed paper; paper tray; printer rollers
Visible actions: printer ejecting paper
Visible states: paper being ejected; printer in operation
Visual uncertainty: The text on the paper is partially blurred and not fully legible.</t>
        </is>
      </c>
      <c r="N2302" s="45" t="inlineStr">
        <is>
          <t>28</t>
        </is>
      </c>
      <c r="O2302" s="45" t="inlineStr">
        <is>
          <t>3</t>
        </is>
      </c>
      <c r="P2302" s="59" t="inlineStr">
        <is>
          <t>133.814</t>
        </is>
      </c>
      <c r="Q2302" s="59" t="inlineStr">
        <is>
          <t>138.686</t>
        </is>
      </c>
      <c r="R2302" s="52" t="inlineStr">
        <is>
          <t>The printer is visibly ejecting a printed sheet of paper, showing active paper feeding and printing in operation.</t>
        </is>
      </c>
      <c r="S2302" s="52" t="inlineStr">
        <is>
          <t>VLM</t>
        </is>
      </c>
      <c r="T2302" s="52" t="inlineStr">
        <is>
          <t>low</t>
        </is>
      </c>
      <c r="U2302" s="52" t="inlineStr">
        <is>
          <t>The visual evidence clearly shows the printer ejecting paper, which directly demonstrates active paper feeding and printing.</t>
        </is>
      </c>
      <c r="V2302" s="45" t="inlineStr">
        <is>
          <t>R1</t>
        </is>
      </c>
      <c r="W2302" s="46" t="inlineStr">
        <is>
          <t>3</t>
        </is>
      </c>
      <c r="X2302" s="60" t="inlineStr">
        <is>
          <t>133.814</t>
        </is>
      </c>
      <c r="Y2302" s="60" t="inlineStr">
        <is>
          <t>138.686</t>
        </is>
      </c>
      <c r="Z2302" s="46" t="inlineStr">
        <is>
          <t>no</t>
        </is>
      </c>
      <c r="AA2302" s="54" t="inlineStr">
        <is>
          <t>6帧（t=133.8s–138.7s）连续显示打印机正在将带有彩色条纹/文字的纸张从出纸口送出，直接呈现了正在进纸打印的过程。</t>
        </is>
      </c>
      <c r="AB2302" s="54" t="n"/>
      <c r="AC2302" s="46" t="inlineStr">
        <is>
          <t>completed</t>
        </is>
      </c>
      <c r="AD2302" s="46" t="inlineStr">
        <is>
          <t>2026-07-28T02:12:44+08:00</t>
        </is>
      </c>
      <c r="AE2302" s="47">
        <f>IF(AC2302&lt;&gt;"completed","",IF(W2302=O2302,"no","yes"))</f>
        <v/>
      </c>
      <c r="AF2302" s="47">
        <f>IF(AC2302&lt;&gt;"completed","",IF(AND(X2302=P2302,Y2302=Q2302),"no","yes"))</f>
        <v/>
      </c>
      <c r="AG2302" s="47">
        <f>IF(AC2302&lt;&gt;"completed","待复核",IF(OR(W2302="",Z2302="",AA2302="",AD2302=""),"缺少必填项",IF(AND(OR(AE2302="yes",AF2302="yes"),AB2302=""),"修正原因缺失",IF(OR(W2302=0,W2302=1),IF(AND(X2302="",Y2302=""),"通过","0/1级时间应留空"),IF(AND(OR(W2302=2,W2302=3),X2302&lt;&gt;"",Y2302&lt;&gt;"",X2302&gt;=I2302,Y2302&lt;=J2302,Y2302&gt;X2302),"通过","2/3级时间无效")))))</f>
        <v/>
      </c>
    </row>
    <row r="2303">
      <c r="A2303" s="45" t="inlineStr">
        <is>
          <t>VQ-056</t>
        </is>
      </c>
      <c r="B2303" s="52" t="inlineStr">
        <is>
          <t>What does active paper feeding and printing look like?</t>
        </is>
      </c>
      <c r="C2303" s="45" t="inlineStr">
        <is>
          <t>en</t>
        </is>
      </c>
      <c r="D2303" s="45" t="inlineStr">
        <is>
          <t>Printer</t>
        </is>
      </c>
      <c r="E2303" s="45" t="inlineStr">
        <is>
          <t>state</t>
        </is>
      </c>
      <c r="F2303" s="45" t="inlineStr">
        <is>
          <t>development</t>
        </is>
      </c>
      <c r="G2303" s="45" t="inlineStr">
        <is>
          <t>printer-017-scene-0003</t>
        </is>
      </c>
      <c r="H2303" s="45" t="inlineStr">
        <is>
          <t>printer-017</t>
        </is>
      </c>
      <c r="I2303" s="59" t="inlineStr">
        <is>
          <t>15.0</t>
        </is>
      </c>
      <c r="J2303" s="59" t="inlineStr">
        <is>
          <t>50.0</t>
        </is>
      </c>
      <c r="K2303" s="45" t="inlineStr">
        <is>
          <t>items/printer-017-scene-0003/clip.mp4</t>
        </is>
      </c>
      <c r="L2303" s="45" t="inlineStr">
        <is>
          <t>items/printer-017-scene-0003/thumbnail.jpg</t>
        </is>
      </c>
      <c r="M2303" s="52" t="inlineStr">
        <is>
          <t>OCR: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Step 3: Carefully Remove Jammed Paper Pull in Direction of Paper Path Prevent Tearing Locate the jammed paper and grasp it firmly but If the paper resists, do not force it. Instead, try to gently. Pull the paper slowly and steadily in the locate another access point to get a better grip or to direction it normally travels through the printer. Avoid free the obstruction. Torn pieces can be difficult to sudden tugs. find and remove. Remove All Fragments Laser Printer Specifics If the paper tears, meticulously search for and remove For laser printers, you may need to remove the toner every small piece, especially near the rollers and cartridge to gain full access to the paper path. Handle sensors. Even tiny fragments can cause future jams. the cartridge carefully to avoid spills. Step 4: Check and Clean Paper Feed Rollers 01 Identify Rollers Locate the rubber rollers inside the printer. These are responsible for pulling paper through the machine. O Inspect for Debris Examine the rollers for any visible dust, paper dust, ink residue, or foreign objects that might be impairing their function. Clean Gently Use a lint-free cloth, slightly dampened with water or a recommended printer cleaning solution, to wipe down the rollers. Rotate them manually to clean the entire surface. Prevent Future Jams Regular cleaning of the paper feed rollers is crucial. Dust and grime can cause sheets to slip, leading to recurrent jamming issues. Step 5: Reload Paper Correctly Use Correct Paper Fan the Stack Always use the paper type, size, and weight recommended by Before loading, gently fan the edges of the paper stack to your printer manufacturer to ensure smooth feeding. separate sheets and prevent them from sticking together. Avoid Overloading Adjust Guides Do not overfill the paper tray beyond its maximum capacity. Adjust the paper guides snugly against the edges of the paper Overloading can lead to misfeeds and jams. stack. They should hold the paper in place but not be so tight as to warp the sheets. Proper paper loading significantly reduces the risk of future paper jams and ensures reliable printing. Step 6: Close Panels and Restart Printer Close All Access Plug In Printer Ensure all printer covers, trays, and access panels are securely closed. A Reconnect the printer's power cord loose panel can prevent the printer to the wall outlet. from operating. Run Test Print Power On Perform a test print, such as a diagnostics page or a simple Press the power button to turn the document, to confirm that the paper printer back on. Listen for any jam has been successfully cleared unusual sounds during startup. and the printer functions normally. Troubleshooting Tips if Jam Persists Persistent Jamming? Re-inspect Thoroughly: Sometimes, a tiny, overlooked piece of paper can continue to cause issues. Repeat the removal steps carefully. Clear Print :Queue: If your computer still indicates a jam even when no paper is physically stuck, clear all pending print jobs from your operating system's print queue. Consult Your Manual: Refer to your printer's user manual for model-specific instructions and troubleshooting guides. Many manufacturers provide detailed diagrams and advice. Contact Support: If the problem persists after trying all these steps, contact the printer manufacturer's customer support or a certified technician for professional assistance. For more information: 45864033 Keep Your Printer Jam-Free: Best Practices Proper Paper Storage Store paper in its original packaging in a cool, dry environment. Humidity can cause paper to curl or stick, leading to jams. Update Firmware/Software Regularly check for and install the latest printer firmware and driver updates. These often include performance &lt;/ enhancements and bug fixes that can prevent issues. Routine Maintenance Establish a schedule for routine cleaning, including paper feed rollers and internal components, to prevent dust and debris buildup. Seek Professional Help If you are unsure or uncomfortable performing maintenance, or if a persistent issue arises, don't hesitate to seek professional service to avoid further damage.
VLM: Visual summary: A guide showing steps to clear printer paper jams and prevent future issues, including opening access panels, inspecting for obstructions, reloading paper correctly, and following best practices.
视觉摘要: 一份指南，展示如何清除打印机卡纸并防止未来问题，包括打开访问面板、检查障碍物、正确重新装纸以及遵循最佳实践。
Visible product: Printer
Visible components: paper tray; access panels; front/top covers; paper guides; printer
Visible actions: extending paper tray; opening rear access panels; opening front/top covers; fanning paper stack; adjusting paper guides
Visible states: paper tray extended; access panels open; front/top covers open; paper stack fanned; paper guides adjusted</t>
        </is>
      </c>
      <c r="N2303" s="45" t="inlineStr">
        <is>
          <t>29</t>
        </is>
      </c>
      <c r="O2303" s="45" t="inlineStr">
        <is>
          <t>2</t>
        </is>
      </c>
      <c r="P2303" s="59" t="inlineStr">
        <is>
          <t>30.0</t>
        </is>
      </c>
      <c r="Q2303" s="59" t="inlineStr">
        <is>
          <t>50.0</t>
        </is>
      </c>
      <c r="R2303" s="52" t="inlineStr">
        <is>
          <t>The scene visually demonstrates extending the paper tray, opening access panels, fanning the paper stack, and adjusting paper guides — actions that constitute active paper feeding and printing setup. OCR text confirms these steps as part of proper paper loading and jam prevention, directly supporting the visual evidence.</t>
        </is>
      </c>
      <c r="S2303" s="52" t="inlineStr">
        <is>
          <t>VLM|OCR</t>
        </is>
      </c>
      <c r="T2303" s="52" t="inlineStr">
        <is>
          <t>low</t>
        </is>
      </c>
      <c r="U2303" s="52" t="inlineStr">
        <is>
          <t>All visible actions and OCR text are consistent with the question's focus on active paper feeding and printing setup, and no ambiguity exists in the evidence provided.</t>
        </is>
      </c>
      <c r="V2303" s="45" t="inlineStr">
        <is>
          <t>R1</t>
        </is>
      </c>
      <c r="W2303" s="46" t="inlineStr">
        <is>
          <t>0</t>
        </is>
      </c>
      <c r="X2303" s="60" t="n"/>
      <c r="Y2303" s="60" t="n"/>
      <c r="Z2303" s="46" t="inlineStr">
        <is>
          <t>no</t>
        </is>
      </c>
      <c r="AA2303" s="54" t="inlineStr">
        <is>
          <t>全部6帧（t=15.0–50.0s）为静态信息图标题卡，虽有打印机插图但无实际进纸/打印的动态画面。</t>
        </is>
      </c>
      <c r="AB2303" s="54" t="inlineStr">
        <is>
          <t>AI=2→R1=0：全部6帧均为静态信息图标题卡，无实际进纸或打印的动态视频画面。</t>
        </is>
      </c>
      <c r="AC2303" s="46" t="inlineStr">
        <is>
          <t>completed</t>
        </is>
      </c>
      <c r="AD2303" s="46" t="inlineStr">
        <is>
          <t>2026-07-28T02:12:44+08:00</t>
        </is>
      </c>
      <c r="AE2303" s="47">
        <f>IF(AC2303&lt;&gt;"completed","",IF(W2303=O2303,"no","yes"))</f>
        <v/>
      </c>
      <c r="AF2303" s="47">
        <f>IF(AC2303&lt;&gt;"completed","",IF(AND(X2303=P2303,Y2303=Q2303),"no","yes"))</f>
        <v/>
      </c>
      <c r="AG2303" s="47">
        <f>IF(AC2303&lt;&gt;"completed","待复核",IF(OR(W2303="",Z2303="",AA2303="",AD2303=""),"缺少必填项",IF(AND(OR(AE2303="yes",AF2303="yes"),AB2303=""),"修正原因缺失",IF(OR(W2303=0,W2303=1),IF(AND(X2303="",Y2303=""),"通过","0/1级时间应留空"),IF(AND(OR(W2303=2,W2303=3),X2303&lt;&gt;"",Y2303&lt;&gt;"",X2303&gt;=I2303,Y2303&lt;=J2303,Y2303&gt;X2303),"通过","2/3级时间无效")))))</f>
        <v/>
      </c>
    </row>
    <row r="2304">
      <c r="A2304" s="45" t="inlineStr">
        <is>
          <t>VQ-056</t>
        </is>
      </c>
      <c r="B2304" s="52" t="inlineStr">
        <is>
          <t>What does active paper feeding and printing look like?</t>
        </is>
      </c>
      <c r="C2304" s="45" t="inlineStr">
        <is>
          <t>en</t>
        </is>
      </c>
      <c r="D2304" s="45" t="inlineStr">
        <is>
          <t>Printer</t>
        </is>
      </c>
      <c r="E2304" s="45" t="inlineStr">
        <is>
          <t>state</t>
        </is>
      </c>
      <c r="F2304" s="45" t="inlineStr">
        <is>
          <t>development</t>
        </is>
      </c>
      <c r="G2304" s="45" t="inlineStr">
        <is>
          <t>printer-024-scene-0003</t>
        </is>
      </c>
      <c r="H2304" s="45" t="inlineStr">
        <is>
          <t>printer-024</t>
        </is>
      </c>
      <c r="I2304" s="59" t="inlineStr">
        <is>
          <t>380.247</t>
        </is>
      </c>
      <c r="J2304" s="59" t="inlineStr">
        <is>
          <t>389.656</t>
        </is>
      </c>
      <c r="K2304" s="45" t="inlineStr">
        <is>
          <t>items/printer-024-scene-0003/clip.mp4</t>
        </is>
      </c>
      <c r="L2304" s="45" t="inlineStr">
        <is>
          <t>items/printer-024-scene-0003/thumbnail.jpg</t>
        </is>
      </c>
      <c r="M2304" s="52" t="inlineStr">
        <is>
          <t>VLM: Visual summary: A close-up, blurry view of the internal components of a printer, showing moving parts and paper transport mechanisms.
视觉摘要: 打印机内部组件的特写，画面模糊，显示移动部件和纸张传输机构。
Visible product: Printer
Visible components: paper feed mechanism; internal rollers; print head area; metal frame
Visible actions: paper moving through the printer; internal mechanical parts moving
Visible states: printer in operation; paper being processed
Visual uncertainty: The image is very blurry and out of focus, making precise identification of components and actions difficult. The exact model or brand of the printer is not visible.</t>
        </is>
      </c>
      <c r="N2304" s="45" t="inlineStr">
        <is>
          <t>30</t>
        </is>
      </c>
      <c r="O2304" s="45" t="inlineStr">
        <is>
          <t>3</t>
        </is>
      </c>
      <c r="P2304" s="59" t="inlineStr">
        <is>
          <t>380.247</t>
        </is>
      </c>
      <c r="Q2304" s="59" t="inlineStr">
        <is>
          <t>389.656</t>
        </is>
      </c>
      <c r="R2304" s="52" t="inlineStr">
        <is>
          <t>The visual evidence shows paper moving through the printer and internal mechanical parts moving, which directly illustrates active paper feeding and printing in operation.</t>
        </is>
      </c>
      <c r="S2304" s="52" t="inlineStr">
        <is>
          <t>VLM</t>
        </is>
      </c>
      <c r="T2304" s="52" t="inlineStr">
        <is>
          <t>low</t>
        </is>
      </c>
      <c r="U2304" s="52" t="inlineStr">
        <is>
          <t>The visual summary explicitly describes paper movement and internal mechanical actions consistent with active feeding and printing, despite blurriness.</t>
        </is>
      </c>
      <c r="V2304" s="45" t="inlineStr">
        <is>
          <t>R1</t>
        </is>
      </c>
      <c r="W2304" s="46" t="inlineStr">
        <is>
          <t>3</t>
        </is>
      </c>
      <c r="X2304" s="60" t="inlineStr">
        <is>
          <t>380.247</t>
        </is>
      </c>
      <c r="Y2304" s="60" t="inlineStr">
        <is>
          <t>389.656</t>
        </is>
      </c>
      <c r="Z2304" s="46" t="inlineStr">
        <is>
          <t>no</t>
        </is>
      </c>
      <c r="AA2304" s="54" t="inlineStr">
        <is>
          <t>t=380.2s至t=389.7s全程可见纸张在滚轮带动下穿过打印机内部机构，直接展示主动进纸和打印过程。</t>
        </is>
      </c>
      <c r="AB2304" s="54" t="n"/>
      <c r="AC2304" s="46" t="inlineStr">
        <is>
          <t>completed</t>
        </is>
      </c>
      <c r="AD2304" s="46" t="inlineStr">
        <is>
          <t>2026-07-28T02:12:44+08:00</t>
        </is>
      </c>
      <c r="AE2304" s="47">
        <f>IF(AC2304&lt;&gt;"completed","",IF(W2304=O2304,"no","yes"))</f>
        <v/>
      </c>
      <c r="AF2304" s="47">
        <f>IF(AC2304&lt;&gt;"completed","",IF(AND(X2304=P2304,Y2304=Q2304),"no","yes"))</f>
        <v/>
      </c>
      <c r="AG2304" s="47">
        <f>IF(AC2304&lt;&gt;"completed","待复核",IF(OR(W2304="",Z2304="",AA2304="",AD2304=""),"缺少必填项",IF(AND(OR(AE2304="yes",AF2304="yes"),AB2304=""),"修正原因缺失",IF(OR(W2304=0,W2304=1),IF(AND(X2304="",Y2304=""),"通过","0/1级时间应留空"),IF(AND(OR(W2304=2,W2304=3),X2304&lt;&gt;"",Y2304&lt;&gt;"",X2304&gt;=I2304,Y2304&lt;=J2304,Y2304&gt;X2304),"通过","2/3级时间无效")))))</f>
        <v/>
      </c>
    </row>
    <row r="2305">
      <c r="A2305" s="45" t="inlineStr">
        <is>
          <t>VQ-057</t>
        </is>
      </c>
      <c r="B2305" s="52" t="inlineStr">
        <is>
          <t>打印机发生错误或缺纸时怎样显示？</t>
        </is>
      </c>
      <c r="C2305" s="45" t="inlineStr">
        <is>
          <t>zh-CN</t>
        </is>
      </c>
      <c r="D2305" s="45" t="inlineStr">
        <is>
          <t>Printer</t>
        </is>
      </c>
      <c r="E2305" s="45" t="inlineStr">
        <is>
          <t>state</t>
        </is>
      </c>
      <c r="F2305" s="45" t="inlineStr">
        <is>
          <t>development</t>
        </is>
      </c>
      <c r="G2305" s="45" t="inlineStr">
        <is>
          <t>printer-014-scene-0001</t>
        </is>
      </c>
      <c r="H2305" s="45" t="inlineStr">
        <is>
          <t>printer-014</t>
        </is>
      </c>
      <c r="I2305" s="59" t="inlineStr">
        <is>
          <t>0.0</t>
        </is>
      </c>
      <c r="J2305" s="59" t="inlineStr">
        <is>
          <t>26.633</t>
        </is>
      </c>
      <c r="K2305" s="45" t="inlineStr">
        <is>
          <t>items/printer-014-scene-0001/clip.mp4</t>
        </is>
      </c>
      <c r="L2305" s="45" t="inlineStr">
        <is>
          <t>items/printer-014-scene-0001/thumbnail.jpg</t>
        </is>
      </c>
      <c r="M2305" s="52" t="inlineStr">
        <is>
          <t>ASR: हेलो फ्रेंड्स स्वागत है आपको यूट्यूब चैनल में और जैसा कि आपके सामने यह प्रिंटर नजर आ रहा है अभी जैसे यह एडिस्ट्री का प्रिंटर है ठीक है अगर आपका इंक में प्रॉब्लम है या फिर यहां पर इस तरह आ रहा है अगर इस
OCR: SUBSCRIBE NOW Fil ank canka fan to prevent grieter domage Ser setup qufde tor decals. Lihat plinduian penjaturan untul selengkapnya. Fill inch tabks Bayt to prevent prinhye Gamage. See cetup gude for detals Liat panduan pengatireh untul selenghspmya Ia tangki tinte teriebth dahruluruntuk mencegah Rerusakan printer ... Fit ad canhs fiyh to permant peteher dármag Sor sefap guda Yor dietala. 1/0 Fil indh cahda ár to privend printer doynd Sem sebup gunda'tor details Lihat panhian perijatu an untid selengkapreys Nearby ON DUTY ESSENTIAL SERVICES NILABLE
VLM: Visual summary: A blue and black HP printer with a sticker on its top surface is shown. A hand presses a button on the printer's control panel.
视觉摘要: 一台蓝黑相间的惠普打印机，其顶部表面贴有贴纸。一只手按下了打印机控制面板上的按钮。
Visible product: Printer
Visible components: HP logo; control panel with buttons and display; sticker with diagram and text; keychain
Visible actions: A hand presses a button on the printer's control panel
Visible states: Printer is powered on or in standby mode (display shows '1')
Visible warnings: Fill ink tanks fully to prevent printer damage. See setup guide for details.</t>
        </is>
      </c>
      <c r="N2305" s="45" t="inlineStr">
        <is>
          <t>1</t>
        </is>
      </c>
      <c r="O2305" s="45" t="inlineStr">
        <is>
          <t>1</t>
        </is>
      </c>
      <c r="P2305" s="59" t="str"/>
      <c r="Q2305" s="59" t="str"/>
      <c r="R2305" s="52" t="inlineStr">
        <is>
          <t>The video shows a printer and mentions ink problems and warnings, but does not show or describe how the printer displays errors or out-of-paper conditions.</t>
        </is>
      </c>
      <c r="S2305" s="52" t="inlineStr">
        <is>
          <t>ASR|OCR|VLM</t>
        </is>
      </c>
      <c r="T2305" s="52" t="inlineStr">
        <is>
          <t>low</t>
        </is>
      </c>
      <c r="U2305" s="52" t="inlineStr">
        <is>
          <t>No evidence of error or out-of-paper display states is visible or described.</t>
        </is>
      </c>
      <c r="V2305" s="45" t="inlineStr">
        <is>
          <t>R1</t>
        </is>
      </c>
      <c r="W2305" s="46" t="inlineStr">
        <is>
          <t>1</t>
        </is>
      </c>
      <c r="X2305" s="60" t="n"/>
      <c r="Y2305" s="60" t="n"/>
      <c r="Z2305" s="46" t="inlineStr">
        <is>
          <t>no</t>
        </is>
      </c>
      <c r="AA2305" s="54" t="inlineStr">
        <is>
          <t>6帧显示打印机及顶部加墨说明贴纸，控制面板未展示错误或缺纸显示状态。</t>
        </is>
      </c>
      <c r="AB2305" s="54" t="n"/>
      <c r="AC2305" s="46" t="inlineStr">
        <is>
          <t>completed</t>
        </is>
      </c>
      <c r="AD2305" s="46" t="inlineStr">
        <is>
          <t>2026-07-28T02:12:44+08:00</t>
        </is>
      </c>
      <c r="AE2305" s="47">
        <f>IF(AC2305&lt;&gt;"completed","",IF(W2305=O2305,"no","yes"))</f>
        <v/>
      </c>
      <c r="AF2305" s="47">
        <f>IF(AC2305&lt;&gt;"completed","",IF(AND(X2305=P2305,Y2305=Q2305),"no","yes"))</f>
        <v/>
      </c>
      <c r="AG2305" s="47">
        <f>IF(AC2305&lt;&gt;"completed","待复核",IF(OR(W2305="",Z2305="",AA2305="",AD2305=""),"缺少必填项",IF(AND(OR(AE2305="yes",AF2305="yes"),AB2305=""),"修正原因缺失",IF(OR(W2305=0,W2305=1),IF(AND(X2305="",Y2305=""),"通过","0/1级时间应留空"),IF(AND(OR(W2305=2,W2305=3),X2305&lt;&gt;"",Y2305&lt;&gt;"",X2305&gt;=I2305,Y2305&lt;=J2305,Y2305&gt;X2305),"通过","2/3级时间无效")))))</f>
        <v/>
      </c>
    </row>
    <row r="2306">
      <c r="A2306" s="45" t="inlineStr">
        <is>
          <t>VQ-057</t>
        </is>
      </c>
      <c r="B2306" s="52" t="inlineStr">
        <is>
          <t>打印机发生错误或缺纸时怎样显示？</t>
        </is>
      </c>
      <c r="C2306" s="45" t="inlineStr">
        <is>
          <t>zh-CN</t>
        </is>
      </c>
      <c r="D2306" s="45" t="inlineStr">
        <is>
          <t>Printer</t>
        </is>
      </c>
      <c r="E2306" s="45" t="inlineStr">
        <is>
          <t>state</t>
        </is>
      </c>
      <c r="F2306" s="45" t="inlineStr">
        <is>
          <t>development</t>
        </is>
      </c>
      <c r="G2306" s="45" t="inlineStr">
        <is>
          <t>printer-024-scene-0001</t>
        </is>
      </c>
      <c r="H2306" s="45" t="inlineStr">
        <is>
          <t>printer-024</t>
        </is>
      </c>
      <c r="I2306" s="59" t="inlineStr">
        <is>
          <t>0.0</t>
        </is>
      </c>
      <c r="J2306" s="59" t="inlineStr">
        <is>
          <t>172.406</t>
        </is>
      </c>
      <c r="K2306" s="45" t="inlineStr">
        <is>
          <t>items/printer-024-scene-0001/clip.mp4</t>
        </is>
      </c>
      <c r="L2306" s="45" t="inlineStr">
        <is>
          <t>items/printer-024-scene-0001/thumbnail.jpg</t>
        </is>
      </c>
      <c r="M2306" s="52" t="inlineStr">
        <is>
          <t>OCR: How to Cleaning Head Epson L805 /L800 ERSON TH 50
VLM: Visual summary: A person wearing gloves is disassembling a printer on a workbench, removing its top cover and internal components.
视觉摘要: 一名戴着手套的人正在工作台上拆解一台打印机，移除了其上盖和内部组件。
Visible product: Printer
Visible components: printer; gloves; screwdriver; workbench; wall; cables; other electronic equipment
Visible actions: removing printer cover; handling internal parts; using screwdriver
Visible states: printer partially disassembled; printer cover removed
Visual uncertainty: The specific model or brand of the printer is not clearly visible. The exact nature of the internal components being handled is not identifiable.</t>
        </is>
      </c>
      <c r="N2306" s="45" t="inlineStr">
        <is>
          <t>2</t>
        </is>
      </c>
      <c r="O2306" s="45" t="inlineStr">
        <is>
          <t>0</t>
        </is>
      </c>
      <c r="P2306" s="59" t="str"/>
      <c r="Q2306" s="59" t="str"/>
      <c r="R2306" s="52" t="inlineStr">
        <is>
          <t>The scene shows a printer being disassembled, not displaying error or out-of-paper states.</t>
        </is>
      </c>
      <c r="S2306" s="52" t="inlineStr">
        <is>
          <t>VLM</t>
        </is>
      </c>
      <c r="T2306" s="52" t="inlineStr">
        <is>
          <t>low</t>
        </is>
      </c>
      <c r="U2306" s="52" t="inlineStr">
        <is>
          <t>No visual or textual evidence of error or paper status display is present.</t>
        </is>
      </c>
      <c r="V2306" s="45" t="inlineStr">
        <is>
          <t>R1</t>
        </is>
      </c>
      <c r="W2306" s="46" t="inlineStr">
        <is>
          <t>0</t>
        </is>
      </c>
      <c r="X2306" s="60" t="n"/>
      <c r="Y2306" s="60" t="n"/>
      <c r="Z2306" s="46" t="inlineStr">
        <is>
          <t>no</t>
        </is>
      </c>
      <c r="AA2306" s="54" t="inlineStr">
        <is>
          <t>画面为拆解维修场景，无错误指示灯、缺纸提示等显示内容。</t>
        </is>
      </c>
      <c r="AB2306" s="54" t="n"/>
      <c r="AC2306" s="46" t="inlineStr">
        <is>
          <t>completed</t>
        </is>
      </c>
      <c r="AD2306" s="46" t="inlineStr">
        <is>
          <t>2026-07-28T02:12:44+08:00</t>
        </is>
      </c>
      <c r="AE2306" s="47">
        <f>IF(AC2306&lt;&gt;"completed","",IF(W2306=O2306,"no","yes"))</f>
        <v/>
      </c>
      <c r="AF2306" s="47">
        <f>IF(AC2306&lt;&gt;"completed","",IF(AND(X2306=P2306,Y2306=Q2306),"no","yes"))</f>
        <v/>
      </c>
      <c r="AG2306" s="47">
        <f>IF(AC2306&lt;&gt;"completed","待复核",IF(OR(W2306="",Z2306="",AA2306="",AD2306=""),"缺少必填项",IF(AND(OR(AE2306="yes",AF2306="yes"),AB2306=""),"修正原因缺失",IF(OR(W2306=0,W2306=1),IF(AND(X2306="",Y2306=""),"通过","0/1级时间应留空"),IF(AND(OR(W2306=2,W2306=3),X2306&lt;&gt;"",Y2306&lt;&gt;"",X2306&gt;=I2306,Y2306&lt;=J2306,Y2306&gt;X2306),"通过","2/3级时间无效")))))</f>
        <v/>
      </c>
    </row>
    <row r="2307">
      <c r="A2307" s="45" t="inlineStr">
        <is>
          <t>VQ-057</t>
        </is>
      </c>
      <c r="B2307" s="52" t="inlineStr">
        <is>
          <t>打印机发生错误或缺纸时怎样显示？</t>
        </is>
      </c>
      <c r="C2307" s="45" t="inlineStr">
        <is>
          <t>zh-CN</t>
        </is>
      </c>
      <c r="D2307" s="45" t="inlineStr">
        <is>
          <t>Printer</t>
        </is>
      </c>
      <c r="E2307" s="45" t="inlineStr">
        <is>
          <t>state</t>
        </is>
      </c>
      <c r="F2307" s="45" t="inlineStr">
        <is>
          <t>development</t>
        </is>
      </c>
      <c r="G2307" s="45" t="inlineStr">
        <is>
          <t>printer-032-scene-0001</t>
        </is>
      </c>
      <c r="H2307" s="45" t="inlineStr">
        <is>
          <t>printer-032</t>
        </is>
      </c>
      <c r="I2307" s="59" t="inlineStr">
        <is>
          <t>0.0</t>
        </is>
      </c>
      <c r="J2307" s="59" t="inlineStr">
        <is>
          <t>348.79</t>
        </is>
      </c>
      <c r="K2307" s="45" t="inlineStr">
        <is>
          <t>items/printer-032-scene-0001/clip.mp4</t>
        </is>
      </c>
      <c r="L2307" s="45" t="inlineStr">
        <is>
          <t>items/printer-032-scene-0001/thumbnail.jpg</t>
        </is>
      </c>
      <c r="M2307" s="52" t="inlineStr">
        <is>
          <t>ASR: Hello everyone! This is Mike at welcome back to my channel! Na-encounter nyo na ba ang problemang ito sa inyong Canon G2010 printer? Ano ba ang ibig sabihin nito? Pag hindi na kayo makapag-print dahil na-encounter nyo ang ganitong error message sa inyong Canon printer ang ibig sabihin nito ay napuno na ang waste ink pad ng ating printer at kailangan na itong dalhin sa service center para linisin at palitan ang waste ink pad at para i-reset ang waste ink pad counter. Sa episode na ito tuturuan ko kayo kung paano i-reset ang waste ink pad counter ng mga kanin printer. Bago tayo magsimula kung hindi ka pa nakakapag-subscribe sa channel na ito huwag mong kalilimutan mag-subscribe at i-click ang bell button para ma-notify ka kung meron tayong mga bagong video tulad nito. Bago po natin ito simulan, shoutout muna kila Kim Tolentino at shoutout din po kay Itsmi Alane Sila po ang mga solid subscriber po natin na walang sawang sumusuporta sa atin Maraming salamat po Mayroon po tayong dalawang paraan para i-reset ang waste ink pad counter ng mga Canon printer Ang isang paraan ay ginagamitan ng service tool program or yung tinatawag na resetter Ang isang paraan naman ay hindi na ginagamitan ng service tool program or resetter Ang paraan na gagawin natin ay ang pag-reset na hindi ginagamitan ng service tool program E re-reset natin ang Canon printer sa service mode gamit ang mga buttons nito Simula na natin Una turn off muna natin ang printer Then maglagay tayo ng kahit tatlong papel any size Then press hold the power button at huwag muna ito bibitawan Habang naka-press hold ang power button, pindutin natin ang stop button ng limang beses 1, 2, 3, 4, 5 Then mapapansin po natin na nagbiblink ang power LED indicator Hintayin lang po natin na huminto ang pag-blink at mag-steady ang light indicator Kapag naka steady na ang LED indicator ng power button press natin ang stop button ng limang beses Then press power button Then mapapansin po ulit natin na nagbiblink ang power LED indicator Hintayin lang po natin na huminto ang pagbiblink at magsteady ang light indicator Mapapansin din po natin na kukuha ito ng papel at magpiprint After niya mag print at naka steady na ang LED indicator ng power button e press natin ulit ang power button Hintayin lang po natin ito hanggang sa mag off ang printer Kapag nag turn off na ang printer press natin ang power button para mag turn on Ayan mapapansin po natin na wala na ang error code sa monitor at hindi na din nagbiblink ang orange LED indicator Ibig po sabihin okay na at successful na natin na reset ang counter ng printer Pwede na po natin ulit ito gamitin Take note lang po na sa susunod na kailanganin nito ulit e-reset mas magandang linisi na ang waste ink pad nito upang hindi umapaw ang ink sa loob ng printer Kung sakaling hindi po gumana sa inyo ang method na ito, maaaring iba ang firmware version ng inyong printer printer. Pwede po tayong gumamit ng service tool software para ma-reset po natin ito. Ayan, ganun lang po kadali kung paano i-reset ang waste ink pad counter nag mga Canon printer. Sana may natutunan po kayo sa episode na ito. Kung nakatulong sayo ang episode na ito at hindi ka pa nakakapag-subscribe sa channel na ito huwag mong kalilimutan mag-subscribe at i-click ang bell button para ma-notify ka kung meron tayong mga bagong video tulad nito. Kung gusto Gusto nyo po maging updated sa mga video at tips at tricks ng channel na ito huwag nyo po kakalimutan e follow ang Facebook page na Mike Best Tech Talk para updated po kayo sa lahat na i-upload namin. Don't forget to like and share. Salamat sa panunod, kita kit sa susunod na video, paalam!
OCR: Canon G2010 series - USB007 Support Code : 5B00 A printer error has occurred See the manual and contact the service center. Because the ink may leak out, do not tilt the printer when moving it User's Manual Cancel Printing G2010 81 P FULL WASTE INK PAD RESET HOW RESET WASTE INK PAD COUNTER CANON G2010 Michael Besoyo MicBes TechTalk YouTube SUBSCRIBED MICBES Tutorials Kim Tolentino Vlog · 11 hours ago marami akong natutunan sa mga contents mo lods... pa shoutout po E its me alannie · 10 hours ago Pa shout out po TWO WAYS ON HOW TO RESET CANON WASTE INK PAD COUNTER USING 2 WITHOUT USING SERVICE TOOL PROGRAM (SERVICE MODE) PDIMA Black PDMA FINE Stop PIXM 86 PIXMA A IXMA KMA 8 XMA cop PIXN + PIXP PIXA □ Start This method depends on the firmware version of your canon printer. If this method doesn't work, you can try using a service tool program to reset the waste ink pad counter. michael be MICBES Tu FREE COMPUTER TUTORIALS TIPS &amp; TRICKS follow us on facebook COMPUTER TUTORIALS CYTORIALS
VLM: Visual summary: An animated character stands in a room with a Canon G2010 printer displayed, with text overlay explaining how to reset the waste ink pad counter.
视觉摘要: 一个动画角色站在一个房间里，旁边显示着一台佳能G2010打印机，屏幕上显示如何重置废墨垫计数器。
Visible product: Printer
Visible components: Canon G2010 printer; animated character; power button; display screen; stop button; ink cartridge slots; text overlay
Visible actions: animated character standing; animated character gesturing
Visible states: printer powered on (indicated by green light); text overlay visible</t>
        </is>
      </c>
      <c r="N2307" s="45" t="inlineStr">
        <is>
          <t>3</t>
        </is>
      </c>
      <c r="O2307" s="45" t="inlineStr">
        <is>
          <t>1</t>
        </is>
      </c>
      <c r="P2307" s="59" t="str"/>
      <c r="Q2307" s="59" t="str"/>
      <c r="R2307" s="52" t="inlineStr">
        <is>
          <t>The video discusses resetting the waste ink pad counter due to an error message, but does not show or explain what the printer displays when it encounters an error or runs out of paper. The OCR mentions 'printer error has occurred' but does not specify error display for out-of-paper or general error states.</t>
        </is>
      </c>
      <c r="S2307" s="52" t="inlineStr">
        <is>
          <t>ASR|OCR|VLM</t>
        </is>
      </c>
      <c r="T2307" s="52" t="inlineStr">
        <is>
          <t>low</t>
        </is>
      </c>
      <c r="U2307" s="52" t="inlineStr">
        <is>
          <t>The video focuses on resetting a specific error (waste ink pad full) and does not address error or out-of-paper display states.</t>
        </is>
      </c>
      <c r="V2307" s="45" t="inlineStr">
        <is>
          <t>R1</t>
        </is>
      </c>
      <c r="W2307" s="46" t="inlineStr">
        <is>
          <t>1</t>
        </is>
      </c>
      <c r="X2307" s="60" t="n"/>
      <c r="Y2307" s="60" t="n"/>
      <c r="Z2307" s="46" t="inlineStr">
        <is>
          <t>no</t>
        </is>
      </c>
      <c r="AA2307" s="54" t="inlineStr">
        <is>
          <t>控制面板可见，但画面未展示错误或缺纸时的具体显示/指示灯状态。</t>
        </is>
      </c>
      <c r="AB2307" s="54" t="n"/>
      <c r="AC2307" s="46" t="inlineStr">
        <is>
          <t>completed</t>
        </is>
      </c>
      <c r="AD2307" s="46" t="inlineStr">
        <is>
          <t>2026-07-28T02:12:44+08:00</t>
        </is>
      </c>
      <c r="AE2307" s="47">
        <f>IF(AC2307&lt;&gt;"completed","",IF(W2307=O2307,"no","yes"))</f>
        <v/>
      </c>
      <c r="AF2307" s="47">
        <f>IF(AC2307&lt;&gt;"completed","",IF(AND(X2307=P2307,Y2307=Q2307),"no","yes"))</f>
        <v/>
      </c>
      <c r="AG2307" s="47">
        <f>IF(AC2307&lt;&gt;"completed","待复核",IF(OR(W2307="",Z2307="",AA2307="",AD2307=""),"缺少必填项",IF(AND(OR(AE2307="yes",AF2307="yes"),AB2307=""),"修正原因缺失",IF(OR(W2307=0,W2307=1),IF(AND(X2307="",Y2307=""),"通过","0/1级时间应留空"),IF(AND(OR(W2307=2,W2307=3),X2307&lt;&gt;"",Y2307&lt;&gt;"",X2307&gt;=I2307,Y2307&lt;=J2307,Y2307&gt;X2307),"通过","2/3级时间无效")))))</f>
        <v/>
      </c>
    </row>
    <row r="2308">
      <c r="A2308" s="45" t="inlineStr">
        <is>
          <t>VQ-057</t>
        </is>
      </c>
      <c r="B2308" s="52" t="inlineStr">
        <is>
          <t>打印机发生错误或缺纸时怎样显示？</t>
        </is>
      </c>
      <c r="C2308" s="45" t="inlineStr">
        <is>
          <t>zh-CN</t>
        </is>
      </c>
      <c r="D2308" s="45" t="inlineStr">
        <is>
          <t>Printer</t>
        </is>
      </c>
      <c r="E2308" s="45" t="inlineStr">
        <is>
          <t>state</t>
        </is>
      </c>
      <c r="F2308" s="45" t="inlineStr">
        <is>
          <t>development</t>
        </is>
      </c>
      <c r="G2308" s="45" t="inlineStr">
        <is>
          <t>printer-030-scene-0012</t>
        </is>
      </c>
      <c r="H2308" s="45" t="inlineStr">
        <is>
          <t>printer-030</t>
        </is>
      </c>
      <c r="I2308" s="59" t="inlineStr">
        <is>
          <t>238.005</t>
        </is>
      </c>
      <c r="J2308" s="59" t="inlineStr">
        <is>
          <t>247.814</t>
        </is>
      </c>
      <c r="K2308" s="45" t="inlineStr">
        <is>
          <t>items/printer-030-scene-0012/clip.mp4</t>
        </is>
      </c>
      <c r="L2308" s="45" t="inlineStr">
        <is>
          <t>items/printer-030-scene-0012/thumbnail.jpg</t>
        </is>
      </c>
      <c r="M2308" s="52" t="inlineStr">
        <is>
          <t>ASR: skan होना start हो चुका है। देखिये एक printer से भी लाइट blink करना start कर दिया power power oil light blink करने का मतलब यह है कि printer में कोई न कोई काम हो रहा है देखें
OCR: SMG anon
VLM: Visual summary: A black Canon printer is on a desk, with a sheet of paper emerging from its output tray. To the left, there is a computer monitor and a red pen holder. In the background, there is a window with a plant visible.
视觉摘要: 一台黑色佳能打印机放在桌子上，纸张从出纸口输出。左侧有一台电脑显示器和一个红色笔筒。背景中有一扇窗户，可以看到植物。
Visible product: Canon
Visible components: printer; output tray; paper; computer monitor; pen holder; window; plant
Visible states: paper emerging from printer; printer powered on</t>
        </is>
      </c>
      <c r="N2308" s="45" t="inlineStr">
        <is>
          <t>4</t>
        </is>
      </c>
      <c r="O2308" s="45" t="inlineStr">
        <is>
          <t>2</t>
        </is>
      </c>
      <c r="P2308" s="59" t="inlineStr">
        <is>
          <t>238.005</t>
        </is>
      </c>
      <c r="Q2308" s="59" t="inlineStr">
        <is>
          <t>247.814</t>
        </is>
      </c>
      <c r="R2308" s="52" t="inlineStr">
        <is>
          <t>ASR mentions printer light blinking indicating an issue, which relates to error or out-of-paper states. VLM shows paper emerging, which may imply normal operation or paper-related activity, but no explicit error state is visible.</t>
        </is>
      </c>
      <c r="S2308" s="52" t="inlineStr">
        <is>
          <t>ASR|VLM</t>
        </is>
      </c>
      <c r="T2308" s="52" t="inlineStr">
        <is>
          <t>low</t>
        </is>
      </c>
      <c r="U2308" s="52" t="inlineStr">
        <is>
          <t>No explicit visual or spoken evidence of error or out-of-paper state, only general printer activity and blinking light mentioned in ASR.</t>
        </is>
      </c>
      <c r="V2308" s="45" t="inlineStr">
        <is>
          <t>R1</t>
        </is>
      </c>
      <c r="W2308" s="46" t="inlineStr">
        <is>
          <t>0</t>
        </is>
      </c>
      <c r="X2308" s="60" t="n"/>
      <c r="Y2308" s="60" t="n"/>
      <c r="Z2308" s="46" t="inlineStr">
        <is>
          <t>no</t>
        </is>
      </c>
      <c r="AA2308" s="54" t="inlineStr">
        <is>
          <t>全部6帧（t=238.0–247.8s）显示打印机正常出纸工作，无任何错误指示灯、缺纸提示或异常状态显示。</t>
        </is>
      </c>
      <c r="AB2308" s="54" t="inlineStr">
        <is>
          <t>AI=2→R1=0：画面显示打印机正常出纸运行中，无错误状态或缺纸提示的视觉证据，ASR虽提到灯闪烁但画面无对应表现。</t>
        </is>
      </c>
      <c r="AC2308" s="46" t="inlineStr">
        <is>
          <t>completed</t>
        </is>
      </c>
      <c r="AD2308" s="46" t="inlineStr">
        <is>
          <t>2026-07-28T02:12:44+08:00</t>
        </is>
      </c>
      <c r="AE2308" s="47">
        <f>IF(AC2308&lt;&gt;"completed","",IF(W2308=O2308,"no","yes"))</f>
        <v/>
      </c>
      <c r="AF2308" s="47">
        <f>IF(AC2308&lt;&gt;"completed","",IF(AND(X2308=P2308,Y2308=Q2308),"no","yes"))</f>
        <v/>
      </c>
      <c r="AG2308" s="47">
        <f>IF(AC2308&lt;&gt;"completed","待复核",IF(OR(W2308="",Z2308="",AA2308="",AD2308=""),"缺少必填项",IF(AND(OR(AE2308="yes",AF2308="yes"),AB2308=""),"修正原因缺失",IF(OR(W2308=0,W2308=1),IF(AND(X2308="",Y2308=""),"通过","0/1级时间应留空"),IF(AND(OR(W2308=2,W2308=3),X2308&lt;&gt;"",Y2308&lt;&gt;"",X2308&gt;=I2308,Y2308&lt;=J2308,Y2308&gt;X2308),"通过","2/3级时间无效")))))</f>
        <v/>
      </c>
    </row>
    <row r="2309">
      <c r="A2309" s="45" t="inlineStr">
        <is>
          <t>VQ-057</t>
        </is>
      </c>
      <c r="B2309" s="52" t="inlineStr">
        <is>
          <t>打印机发生错误或缺纸时怎样显示？</t>
        </is>
      </c>
      <c r="C2309" s="45" t="inlineStr">
        <is>
          <t>zh-CN</t>
        </is>
      </c>
      <c r="D2309" s="45" t="inlineStr">
        <is>
          <t>Printer</t>
        </is>
      </c>
      <c r="E2309" s="45" t="inlineStr">
        <is>
          <t>state</t>
        </is>
      </c>
      <c r="F2309" s="45" t="inlineStr">
        <is>
          <t>development</t>
        </is>
      </c>
      <c r="G2309" s="45" t="inlineStr">
        <is>
          <t>printer-033-scene-0007</t>
        </is>
      </c>
      <c r="H2309" s="45" t="inlineStr">
        <is>
          <t>printer-033</t>
        </is>
      </c>
      <c r="I2309" s="59" t="inlineStr">
        <is>
          <t>540.983</t>
        </is>
      </c>
      <c r="J2309" s="59" t="inlineStr">
        <is>
          <t>730.5</t>
        </is>
      </c>
      <c r="K2309" s="45" t="inlineStr">
        <is>
          <t>items/printer-033-scene-0007/clip.mp4</t>
        </is>
      </c>
      <c r="L2309" s="45" t="inlineStr">
        <is>
          <t>items/printer-033-scene-0007/thumbnail.jpg</t>
        </is>
      </c>
      <c r="M2309" s="52" t="inlineStr">
        <is>
          <t>ASR: पेपेटर रेडी हो गया है पूरा तो अब इसको एसेंबल करके देख लेते हैं तो मैंने पिंटर को पूरा पैक कर लिया है और पावर देखकर देखते हैं अभी यह फास्ट टाइम है पावर दे रहा हूं मैं अ कि शायद थोड़ा सा टाइम लेगा है और ऑन होने में हैं और बाहर बहुत बारिश हो रहा है तो मां भी चाहता हूं आपका शोर आएगा यह देखिए मैंने यह कि मेंटेन बोटन दबाया और कि एक नॉजिल प्रिंट करके देख लेते हैं वह मेरे कहाल से बिल्कुल अच्छे से तब उसको बदलना पड़ता है अधिक ना है तो मैं जो वीडियो बनाता हूं आप लोग पूरा देखते नहीं पता नहीं कभी-कभी गॉमन में पूछते हो फ्रेसर रॉप यह वीडियो दुबारा बनाओ इसके बारे में बताओ कि तो मैंने पूरा वीडियो बनाकर रखा है बट आप लोग मेरे ख्याल से आप लोग सही से देखते नहीं वीडियो को कि यह देखिए एकदम बिल्कुल ओके प्रिंट है इसका अभी एक कॉपी करके देख लेते हैं ने एक पेपर दे दिया देखते हैं दो तीन बार कॉपी करके देख ले दो तीन पेस देखिए बहुत आसानी से हो रहा है और पींटर एक दोम स्मूथ चल रहा है बट बाहर बहुत शोर हो रहा है तो इसलिए मैं वीडियो को पूरा म्यूट कर दिया था और वॉइस कर रहा हूं अभी ठीक है ना क्योंकि इस टाइम धुकान पर बहुत लोग रहते हैं आवाज भी होता है तो मैं उस समय बाते करके भी कोई फायदा नहीं होता और देखिए अभी मैं तीन प्रिंट किया है इसका देखते हैं यह हमारा पहला और देखाएगा देखिए बिल्कुल फास्ट एकदम चल रहा है एकदम परफेक्ट चल रहा है अभी तो वीडियो को देखने के लिए बहुत-बहुत धन्यवाद थैंक यू फॉर वाचिंग वीडियो अगर अच्छा लगे तो वीडियो को लाइक करना करना शेयर करना और चैनल को जरूर सब्सक्राइब करना थैंक यू
OCR: G2012 Stop Black * + 81 Start PIXMA Colot Like , Share &amp; Subscribe POIMA PDOMA PDIMA X AmOn Color PUOMA Canon INTEM PUXMA anon Like, Share &amp; Subscribe G0 2 4487 498 194 847 L630047 Teshler igygif -49874 Coati s 194847 bedeshiler 630047 Fofagonf ∴49874 Comati 44874
VLM: Visual summary: A close-up view of a black Canon printer with a printed sheet emerging from the output tray, showing handwritten text and a color test pattern.
视觉摘要: 一台黑色佳能打印机的特写，打印纸从出纸口输出，上面有手写文字和彩色测试图案。
Visible product: Canon
Visible components: printer control panel; power button; stop button; black ink button; output tray; printed paper; color test pattern; handwritten text
Visible actions: paper emerging from printer
Visible states: printer in operation; paper being printed
Visual uncertainty: The full context of the environment and the person's actions is not fully visible.</t>
        </is>
      </c>
      <c r="N2309" s="45" t="inlineStr">
        <is>
          <t>5</t>
        </is>
      </c>
      <c r="O2309" s="45" t="inlineStr">
        <is>
          <t>0</t>
        </is>
      </c>
      <c r="P2309" s="59" t="str"/>
      <c r="Q2309" s="59" t="str"/>
      <c r="R2309" s="52" t="inlineStr">
        <is>
          <t>The evidence shows the printer operating normally with paper output and no indication of error or jam states. The ASR discusses printer assembly, power-on, and successful printing, while OCR and VLM confirm the product is a Canon printer in working condition. No error messages, paper jams, or error indicators are visible or mentioned.</t>
        </is>
      </c>
      <c r="S2309" s="52" t="inlineStr">
        <is>
          <t>VLM|ASR|OCR</t>
        </is>
      </c>
      <c r="T2309" s="52" t="inlineStr">
        <is>
          <t>low</t>
        </is>
      </c>
      <c r="U2309" s="52" t="inlineStr">
        <is>
          <t>No evidence of error states or paper jams is present in the frozen evidence.</t>
        </is>
      </c>
      <c r="V2309" s="45" t="inlineStr">
        <is>
          <t>R1</t>
        </is>
      </c>
      <c r="W2309" s="46" t="inlineStr">
        <is>
          <t>0</t>
        </is>
      </c>
      <c r="X2309" s="60" t="n"/>
      <c r="Y2309" s="60" t="n"/>
      <c r="Z2309" s="46" t="inlineStr">
        <is>
          <t>no</t>
        </is>
      </c>
      <c r="AA2309" s="54" t="inlineStr">
        <is>
          <t>6帧无错误/缺纸显示或指示灯报错。</t>
        </is>
      </c>
      <c r="AB2309" s="54" t="n"/>
      <c r="AC2309" s="46" t="inlineStr">
        <is>
          <t>completed</t>
        </is>
      </c>
      <c r="AD2309" s="46" t="inlineStr">
        <is>
          <t>2026-07-28T02:12:44+08:00</t>
        </is>
      </c>
      <c r="AE2309" s="47">
        <f>IF(AC2309&lt;&gt;"completed","",IF(W2309=O2309,"no","yes"))</f>
        <v/>
      </c>
      <c r="AF2309" s="47">
        <f>IF(AC2309&lt;&gt;"completed","",IF(AND(X2309=P2309,Y2309=Q2309),"no","yes"))</f>
        <v/>
      </c>
      <c r="AG2309" s="47">
        <f>IF(AC2309&lt;&gt;"completed","待复核",IF(OR(W2309="",Z2309="",AA2309="",AD2309=""),"缺少必填项",IF(AND(OR(AE2309="yes",AF2309="yes"),AB2309=""),"修正原因缺失",IF(OR(W2309=0,W2309=1),IF(AND(X2309="",Y2309=""),"通过","0/1级时间应留空"),IF(AND(OR(W2309=2,W2309=3),X2309&lt;&gt;"",Y2309&lt;&gt;"",X2309&gt;=I2309,Y2309&lt;=J2309,Y2309&gt;X2309),"通过","2/3级时间无效")))))</f>
        <v/>
      </c>
    </row>
    <row r="2310">
      <c r="A2310" s="45" t="inlineStr">
        <is>
          <t>VQ-057</t>
        </is>
      </c>
      <c r="B2310" s="52" t="inlineStr">
        <is>
          <t>打印机发生错误或缺纸时怎样显示？</t>
        </is>
      </c>
      <c r="C2310" s="45" t="inlineStr">
        <is>
          <t>zh-CN</t>
        </is>
      </c>
      <c r="D2310" s="45" t="inlineStr">
        <is>
          <t>Printer</t>
        </is>
      </c>
      <c r="E2310" s="45" t="inlineStr">
        <is>
          <t>state</t>
        </is>
      </c>
      <c r="F2310" s="45" t="inlineStr">
        <is>
          <t>development</t>
        </is>
      </c>
      <c r="G2310" s="45" t="inlineStr">
        <is>
          <t>printer-001-scene-0001</t>
        </is>
      </c>
      <c r="H2310" s="45" t="inlineStr">
        <is>
          <t>printer-001</t>
        </is>
      </c>
      <c r="I2310" s="59" t="inlineStr">
        <is>
          <t>0.0</t>
        </is>
      </c>
      <c r="J2310" s="59" t="inlineStr">
        <is>
          <t>33.81</t>
        </is>
      </c>
      <c r="K2310" s="45" t="inlineStr">
        <is>
          <t>items/printer-001-scene-0001/clip.mp4</t>
        </is>
      </c>
      <c r="L2310" s="45" t="inlineStr">
        <is>
          <t>items/printer-001-scene-0001/thumbnail.jpg</t>
        </is>
      </c>
      <c r="M2310" s="52" t="inlineStr">
        <is>
          <t>VLM: Visual summary: A close-up view of a printer in operation, showing paper moving through the machine and a printed image emerging.
视觉摘要: 打印机正在运行，纸张在机器内移动，打印好的图像正在输出。
Visible product: Printer
Visible components: printer mechanism; paper; printed image
Visible actions: paper moving through printer; image being printed
Visible states: printer in operation; paper being fed; image emerging
Visual uncertainty: The specific brand or model of the printer is not visible. The exact nature of the printed image is unclear due to low resolution.</t>
        </is>
      </c>
      <c r="N2310" s="45" t="inlineStr">
        <is>
          <t>6</t>
        </is>
      </c>
      <c r="O2310" s="45" t="inlineStr">
        <is>
          <t>0</t>
        </is>
      </c>
      <c r="P2310" s="59" t="str"/>
      <c r="Q2310" s="59" t="str"/>
      <c r="R2310" s="52" t="inlineStr">
        <is>
          <t>The scene shows a printer operating normally with paper moving and an image emerging, with no visual indication of error or paper jam states.</t>
        </is>
      </c>
      <c r="S2310" s="52" t="inlineStr">
        <is>
          <t>VLM</t>
        </is>
      </c>
      <c r="T2310" s="52" t="inlineStr">
        <is>
          <t>low</t>
        </is>
      </c>
      <c r="U2310" s="52" t="inlineStr">
        <is>
          <t>The visual evidence clearly depicts normal printer operation, with no signs of error or paper shortage.</t>
        </is>
      </c>
      <c r="V2310" s="45" t="inlineStr">
        <is>
          <t>R1</t>
        </is>
      </c>
      <c r="W2310" s="46" t="inlineStr">
        <is>
          <t>0</t>
        </is>
      </c>
      <c r="X2310" s="60" t="n"/>
      <c r="Y2310" s="60" t="n"/>
      <c r="Z2310" s="46" t="inlineStr">
        <is>
          <t>no</t>
        </is>
      </c>
      <c r="AA2310" s="54" t="inlineStr">
        <is>
          <t>画面显示打印机正常运行送纸，无任何错误或缺纸状态指示。</t>
        </is>
      </c>
      <c r="AB2310" s="54" t="n"/>
      <c r="AC2310" s="46" t="inlineStr">
        <is>
          <t>completed</t>
        </is>
      </c>
      <c r="AD2310" s="46" t="inlineStr">
        <is>
          <t>2026-07-28T01:18:39+08:00</t>
        </is>
      </c>
      <c r="AE2310" s="47">
        <f>IF(AC2310&lt;&gt;"completed","",IF(W2310=O2310,"no","yes"))</f>
        <v/>
      </c>
      <c r="AF2310" s="47">
        <f>IF(AC2310&lt;&gt;"completed","",IF(AND(X2310=P2310,Y2310=Q2310),"no","yes"))</f>
        <v/>
      </c>
      <c r="AG2310" s="47">
        <f>IF(AC2310&lt;&gt;"completed","待复核",IF(OR(W2310="",Z2310="",AA2310="",AD2310=""),"缺少必填项",IF(AND(OR(AE2310="yes",AF2310="yes"),AB2310=""),"修正原因缺失",IF(OR(W2310=0,W2310=1),IF(AND(X2310="",Y2310=""),"通过","0/1级时间应留空"),IF(AND(OR(W2310=2,W2310=3),X2310&lt;&gt;"",Y2310&lt;&gt;"",X2310&gt;=I2310,Y2310&lt;=J2310,Y2310&gt;X2310),"通过","2/3级时间无效")))))</f>
        <v/>
      </c>
    </row>
    <row r="2311">
      <c r="A2311" s="45" t="inlineStr">
        <is>
          <t>VQ-057</t>
        </is>
      </c>
      <c r="B2311" s="52" t="inlineStr">
        <is>
          <t>打印机发生错误或缺纸时怎样显示？</t>
        </is>
      </c>
      <c r="C2311" s="45" t="inlineStr">
        <is>
          <t>zh-CN</t>
        </is>
      </c>
      <c r="D2311" s="45" t="inlineStr">
        <is>
          <t>Printer</t>
        </is>
      </c>
      <c r="E2311" s="45" t="inlineStr">
        <is>
          <t>state</t>
        </is>
      </c>
      <c r="F2311" s="45" t="inlineStr">
        <is>
          <t>development</t>
        </is>
      </c>
      <c r="G2311" s="45" t="inlineStr">
        <is>
          <t>printer-006-scene-0003</t>
        </is>
      </c>
      <c r="H2311" s="45" t="inlineStr">
        <is>
          <t>printer-006</t>
        </is>
      </c>
      <c r="I2311" s="59" t="inlineStr">
        <is>
          <t>14.262</t>
        </is>
      </c>
      <c r="J2311" s="59" t="inlineStr">
        <is>
          <t>19.066</t>
        </is>
      </c>
      <c r="K2311" s="45" t="inlineStr">
        <is>
          <t>items/printer-006-scene-0003/clip.mp4</t>
        </is>
      </c>
      <c r="L2311" s="45" t="inlineStr">
        <is>
          <t>items/printer-006-scene-0003/thumbnail.jpg</t>
        </is>
      </c>
      <c r="M2311" s="52" t="inlineStr">
        <is>
          <t>ASR: Quando você tenta imprimir um arquivo do seu computador, o LED indicador do cartucho fica piscando e a impressora não imprime. E aparece a mensagem de erro, cartucho danificado ou ausente, nós vamos fazer o seguinte, retirar o cartucho da impressora.
OCR: dd
VLM: Visual summary: A close-up of a black printer's control panel with a finger pressing a button.
视觉摘要: 一台黑色打印机控制面板的特写，手指正在按压一个按钮。
Visible product: Printer
Visible components: control panel; button with paper icon; button with color icon; button with red X icon; finger
Visible actions: finger pressing a button
Visible states: button being pressed</t>
        </is>
      </c>
      <c r="N2311" s="45" t="inlineStr">
        <is>
          <t>7</t>
        </is>
      </c>
      <c r="O2311" s="45" t="inlineStr">
        <is>
          <t>1</t>
        </is>
      </c>
      <c r="P2311" s="59" t="str"/>
      <c r="Q2311" s="59" t="str"/>
      <c r="R2311" s="52" t="inlineStr">
        <is>
          <t>ASR mentions error message 'cartucho danificado ou ausente' (damaged or missing cartridge) and printer not printing, which relates to printer errors, but no visual or spoken evidence shows how the printer displays errors or paper shortage. VLM shows a button press, not error display. No evidence of paper shortage or error display mechanism.</t>
        </is>
      </c>
      <c r="S2311" s="52" t="inlineStr">
        <is>
          <t>ASR|VLM</t>
        </is>
      </c>
      <c r="T2311" s="52" t="inlineStr">
        <is>
          <t>low</t>
        </is>
      </c>
      <c r="U2311" s="52" t="inlineStr">
        <is>
          <t>No evidence of error display or paper shortage indication; only error message mention in ASR, not visual or contextual confirmation of display behavior.</t>
        </is>
      </c>
      <c r="V2311" s="45" t="inlineStr">
        <is>
          <t>R1</t>
        </is>
      </c>
      <c r="W2311" s="46" t="inlineStr">
        <is>
          <t>1</t>
        </is>
      </c>
      <c r="X2311" s="60" t="n"/>
      <c r="Y2311" s="60" t="n"/>
      <c r="Z2311" s="46" t="inlineStr">
        <is>
          <t>no</t>
        </is>
      </c>
      <c r="AA2311" s="54" t="inlineStr">
        <is>
          <t>6帧显示控制面板及手指按键，静态帧中未能观察到错误提示或缺纸指示的显示方式。</t>
        </is>
      </c>
      <c r="AB2311" s="54" t="n"/>
      <c r="AC2311" s="46" t="inlineStr">
        <is>
          <t>completed</t>
        </is>
      </c>
      <c r="AD2311" s="46" t="inlineStr">
        <is>
          <t>2026-07-28T02:12:44+08:00</t>
        </is>
      </c>
      <c r="AE2311" s="47">
        <f>IF(AC2311&lt;&gt;"completed","",IF(W2311=O2311,"no","yes"))</f>
        <v/>
      </c>
      <c r="AF2311" s="47">
        <f>IF(AC2311&lt;&gt;"completed","",IF(AND(X2311=P2311,Y2311=Q2311),"no","yes"))</f>
        <v/>
      </c>
      <c r="AG2311" s="47">
        <f>IF(AC2311&lt;&gt;"completed","待复核",IF(OR(W2311="",Z2311="",AA2311="",AD2311=""),"缺少必填项",IF(AND(OR(AE2311="yes",AF2311="yes"),AB2311=""),"修正原因缺失",IF(OR(W2311=0,W2311=1),IF(AND(X2311="",Y2311=""),"通过","0/1级时间应留空"),IF(AND(OR(W2311=2,W2311=3),X2311&lt;&gt;"",Y2311&lt;&gt;"",X2311&gt;=I2311,Y2311&lt;=J2311,Y2311&gt;X2311),"通过","2/3级时间无效")))))</f>
        <v/>
      </c>
    </row>
    <row r="2312">
      <c r="A2312" s="45" t="inlineStr">
        <is>
          <t>VQ-057</t>
        </is>
      </c>
      <c r="B2312" s="52" t="inlineStr">
        <is>
          <t>打印机发生错误或缺纸时怎样显示？</t>
        </is>
      </c>
      <c r="C2312" s="45" t="inlineStr">
        <is>
          <t>zh-CN</t>
        </is>
      </c>
      <c r="D2312" s="45" t="inlineStr">
        <is>
          <t>Printer</t>
        </is>
      </c>
      <c r="E2312" s="45" t="inlineStr">
        <is>
          <t>state</t>
        </is>
      </c>
      <c r="F2312" s="45" t="inlineStr">
        <is>
          <t>development</t>
        </is>
      </c>
      <c r="G2312" s="45" t="inlineStr">
        <is>
          <t>printer-014-scene-0004</t>
        </is>
      </c>
      <c r="H2312" s="45" t="inlineStr">
        <is>
          <t>printer-014</t>
        </is>
      </c>
      <c r="I2312" s="59" t="inlineStr">
        <is>
          <t>58.433</t>
        </is>
      </c>
      <c r="J2312" s="59" t="inlineStr">
        <is>
          <t>146.767</t>
        </is>
      </c>
      <c r="K2312" s="45" t="inlineStr">
        <is>
          <t>items/printer-014-scene-0004/clip.mp4</t>
        </is>
      </c>
      <c r="L2312" s="45" t="inlineStr">
        <is>
          <t>items/printer-014-scene-0004/thumbnail.jpg</t>
        </is>
      </c>
      <c r="M2312" s="52" t="inlineStr">
        <is>
          <t>ASR: जो क्षाइ का रंग है वूफए का पड़ चुका तो मतलब कि यहां पर आपके जो कार्टेज है उसमें ईसू है और उस где या फिर आपकी जो चू भी है वहां दोनों में प्रॉब्लम हो सकती है एक साथ तेजय या फिर एक में प्रॉब्लम हो सकते तो तो इसको कैसे सही करना है तो इसके लिए मैं आपको इसकी पूरी जानकरी दिखाऊंगा और मैंने करके यह फ्रेंड से और इसको अभी मैं चला रहा हूं तो सही चल रहा है ठीक है तो वीडियो के लास्ट बने रहिए और सभी स्टेप फॉलो जुड़ी है और आपको जो है क्लाटर नहीं मांगाने की जरूरत नहीं आप हिंदी कले को जो है रिपेयर करके लगा सकते हैं नहीं करते दो लह्रिए जैर क्षम 2.ya के शब्द तें आपको मिलेगी दोनों कलर और जो ब्लेक नुधे वाइट है ब्लेक और कलर ठीक है दोनों को मिलाकर डायजर के समथिंग मिलेगी तो हमको एक क्या है कि मैं अभी इसी को सही करके आपको दिखाऊंगा और कैसे करना है पहले सबसे पहले आप इसको पावर ऑफ कर दीजिए और यह कवर जो तो आप कहीं भी रख सकते हैं और कंडीशन में कोई दिक्कत नहीं है यहां पर आपको सेंटर में इसको मैच करना है यह जो बिल्कुल सेंटर में इसको रखना है और यह कलर का यहां से निकलेगा यहां से बलेक का निकलेगा ठीक लेकिन यहां पर एरो बना हुआ 1 एरो दिखाई दे रहा होंगा उसको ऊपर आपको यह वाला इसको आपको नीचे की तरफ प्रेस करना जैसे आप प्रेस करेंगे तो आपका यह फ्री हो जाएगा लोग खुल जाएगा कि यहां से इसको प्रेस करना है
OCR: SUBSCRIBE NOW
VLM: Visual summary: A blue and black HP printer is shown on a dark surface, with a hand interacting with its internal ink cartridge area.
视觉摘要: 一台蓝黑相间的惠普打印机放置在深色表面上，一只手正在与其内部墨盒区域进行互动。
Visible product: HP ink Tank
Visible components: printer; ink cartridges; control panel; label with diagram; USB cable; pink cloth
Visible actions: hand interacting with ink cartridges
Visible states: printer lid open; ink cartridges exposed
Visible warnings: Warning text on label
Visual uncertainty: The exact text on the warning label is not fully legible.</t>
        </is>
      </c>
      <c r="N2312" s="45" t="inlineStr">
        <is>
          <t>8</t>
        </is>
      </c>
      <c r="O2312" s="45" t="inlineStr">
        <is>
          <t>0</t>
        </is>
      </c>
      <c r="P2312" s="59" t="str"/>
      <c r="Q2312" s="59" t="str"/>
      <c r="R2312" s="52" t="inlineStr">
        <is>
          <t>The visual evidence shows a printer with open lid and exposed ink cartridges, but does not show any error display or paper jam indication. The ASR discusses cartridge issues and troubleshooting steps, not error display behavior.</t>
        </is>
      </c>
      <c r="S2312" s="52" t="inlineStr">
        <is>
          <t>VLM</t>
        </is>
      </c>
      <c r="T2312" s="52" t="inlineStr">
        <is>
          <t>low</t>
        </is>
      </c>
      <c r="U2312" s="52" t="inlineStr">
        <is>
          <t>No visual or textual evidence of error display or paper jam indication is present.</t>
        </is>
      </c>
      <c r="V2312" s="45" t="inlineStr">
        <is>
          <t>R1</t>
        </is>
      </c>
      <c r="W2312" s="46" t="inlineStr">
        <is>
          <t>0</t>
        </is>
      </c>
      <c r="X2312" s="60" t="n"/>
      <c r="Y2312" s="60" t="n"/>
      <c r="Z2312" s="46" t="inlineStr">
        <is>
          <t>no</t>
        </is>
      </c>
      <c r="AA2312" s="54" t="inlineStr">
        <is>
          <t>6帧均展示一台蓝黑打印机及打开墨盒仓操作手部动作，但没有任何屏幕、指示灯或弹窗显示错误/缺纸状态。</t>
        </is>
      </c>
      <c r="AB2312" s="54" t="n"/>
      <c r="AC2312" s="46" t="inlineStr">
        <is>
          <t>completed</t>
        </is>
      </c>
      <c r="AD2312" s="46" t="inlineStr">
        <is>
          <t>2026-07-28T02:12:44+08:00</t>
        </is>
      </c>
      <c r="AE2312" s="47">
        <f>IF(AC2312&lt;&gt;"completed","",IF(W2312=O2312,"no","yes"))</f>
        <v/>
      </c>
      <c r="AF2312" s="47">
        <f>IF(AC2312&lt;&gt;"completed","",IF(AND(X2312=P2312,Y2312=Q2312),"no","yes"))</f>
        <v/>
      </c>
      <c r="AG2312" s="47">
        <f>IF(AC2312&lt;&gt;"completed","待复核",IF(OR(W2312="",Z2312="",AA2312="",AD2312=""),"缺少必填项",IF(AND(OR(AE2312="yes",AF2312="yes"),AB2312=""),"修正原因缺失",IF(OR(W2312=0,W2312=1),IF(AND(X2312="",Y2312=""),"通过","0/1级时间应留空"),IF(AND(OR(W2312=2,W2312=3),X2312&lt;&gt;"",Y2312&lt;&gt;"",X2312&gt;=I2312,Y2312&lt;=J2312,Y2312&gt;X2312),"通过","2/3级时间无效")))))</f>
        <v/>
      </c>
    </row>
    <row r="2313">
      <c r="A2313" s="45" t="inlineStr">
        <is>
          <t>VQ-057</t>
        </is>
      </c>
      <c r="B2313" s="52" t="inlineStr">
        <is>
          <t>打印机发生错误或缺纸时怎样显示？</t>
        </is>
      </c>
      <c r="C2313" s="45" t="inlineStr">
        <is>
          <t>zh-CN</t>
        </is>
      </c>
      <c r="D2313" s="45" t="inlineStr">
        <is>
          <t>Printer</t>
        </is>
      </c>
      <c r="E2313" s="45" t="inlineStr">
        <is>
          <t>state</t>
        </is>
      </c>
      <c r="F2313" s="45" t="inlineStr">
        <is>
          <t>development</t>
        </is>
      </c>
      <c r="G2313" s="45" t="inlineStr">
        <is>
          <t>printer-024-scene-0005</t>
        </is>
      </c>
      <c r="H2313" s="45" t="inlineStr">
        <is>
          <t>printer-024</t>
        </is>
      </c>
      <c r="I2313" s="59" t="inlineStr">
        <is>
          <t>396.029</t>
        </is>
      </c>
      <c r="J2313" s="59" t="inlineStr">
        <is>
          <t>684.551</t>
        </is>
      </c>
      <c r="K2313" s="45" t="inlineStr">
        <is>
          <t>items/printer-024-scene-0005/clip.mp4</t>
        </is>
      </c>
      <c r="L2313" s="45" t="inlineStr">
        <is>
          <t>items/printer-024-scene-0005/thumbnail.jpg</t>
        </is>
      </c>
      <c r="M2313" s="52" t="inlineStr">
        <is>
          <t>OCR: CN EPSON
VLM: Visual summary: A person wearing gloves is working on a disassembled printer on a workbench, with tools and printer parts scattered around.
视觉摘要: 一名戴着手套的人正在工作台上拆解一台打印机，周围散落着工具和打印机零件。
Visible product: Printer
Visible components: printer; screwdriver; gloves; printer cartridge; printer circuit board; bucket; workbench
Visible actions: person holding a tool; person working on printer
Visible states: printer disassembled; printer cartridge open
Visual uncertainty: The specific model or brand of the printer is not clearly visible. The text on the printer is partially obscured.</t>
        </is>
      </c>
      <c r="N2313" s="45" t="inlineStr">
        <is>
          <t>9</t>
        </is>
      </c>
      <c r="O2313" s="45" t="inlineStr">
        <is>
          <t>0</t>
        </is>
      </c>
      <c r="P2313" s="59" t="str"/>
      <c r="Q2313" s="59" t="str"/>
      <c r="R2313" s="52" t="inlineStr">
        <is>
          <t>The scene shows a disassembled printer with no visible indication of error messages or paper jam states; no display or screen is shown to indicate printer errors or low paper.</t>
        </is>
      </c>
      <c r="S2313" s="52" t="inlineStr">
        <is>
          <t>VLM</t>
        </is>
      </c>
      <c r="T2313" s="52" t="inlineStr">
        <is>
          <t>low</t>
        </is>
      </c>
      <c r="U2313" s="52" t="inlineStr">
        <is>
          <t>No evidence of printer display or error state shown in the visual summary or OCR.</t>
        </is>
      </c>
      <c r="V2313" s="45" t="inlineStr">
        <is>
          <t>R1</t>
        </is>
      </c>
      <c r="W2313" s="46" t="inlineStr">
        <is>
          <t>0</t>
        </is>
      </c>
      <c r="X2313" s="60" t="n"/>
      <c r="Y2313" s="60" t="n"/>
      <c r="Z2313" s="46" t="inlineStr">
        <is>
          <t>no</t>
        </is>
      </c>
      <c r="AA2313" s="54" t="inlineStr">
        <is>
          <t>全6帧为拆解维修画面，无显示屏或错误/缺纸指示灯状态可见。</t>
        </is>
      </c>
      <c r="AB2313" s="54" t="n"/>
      <c r="AC2313" s="46" t="inlineStr">
        <is>
          <t>completed</t>
        </is>
      </c>
      <c r="AD2313" s="46" t="inlineStr">
        <is>
          <t>2026-07-28T02:12:44+08:00</t>
        </is>
      </c>
      <c r="AE2313" s="47">
        <f>IF(AC2313&lt;&gt;"completed","",IF(W2313=O2313,"no","yes"))</f>
        <v/>
      </c>
      <c r="AF2313" s="47">
        <f>IF(AC2313&lt;&gt;"completed","",IF(AND(X2313=P2313,Y2313=Q2313),"no","yes"))</f>
        <v/>
      </c>
      <c r="AG2313" s="47">
        <f>IF(AC2313&lt;&gt;"completed","待复核",IF(OR(W2313="",Z2313="",AA2313="",AD2313=""),"缺少必填项",IF(AND(OR(AE2313="yes",AF2313="yes"),AB2313=""),"修正原因缺失",IF(OR(W2313=0,W2313=1),IF(AND(X2313="",Y2313=""),"通过","0/1级时间应留空"),IF(AND(OR(W2313=2,W2313=3),X2313&lt;&gt;"",Y2313&lt;&gt;"",X2313&gt;=I2313,Y2313&lt;=J2313,Y2313&gt;X2313),"通过","2/3级时间无效")))))</f>
        <v/>
      </c>
    </row>
    <row r="2314">
      <c r="A2314" s="45" t="inlineStr">
        <is>
          <t>VQ-057</t>
        </is>
      </c>
      <c r="B2314" s="52" t="inlineStr">
        <is>
          <t>打印机发生错误或缺纸时怎样显示？</t>
        </is>
      </c>
      <c r="C2314" s="45" t="inlineStr">
        <is>
          <t>zh-CN</t>
        </is>
      </c>
      <c r="D2314" s="45" t="inlineStr">
        <is>
          <t>Printer</t>
        </is>
      </c>
      <c r="E2314" s="45" t="inlineStr">
        <is>
          <t>state</t>
        </is>
      </c>
      <c r="F2314" s="45" t="inlineStr">
        <is>
          <t>development</t>
        </is>
      </c>
      <c r="G2314" s="45" t="inlineStr">
        <is>
          <t>printer-030-scene-0002</t>
        </is>
      </c>
      <c r="H2314" s="45" t="inlineStr">
        <is>
          <t>printer-030</t>
        </is>
      </c>
      <c r="I2314" s="59" t="inlineStr">
        <is>
          <t>46.079</t>
        </is>
      </c>
      <c r="J2314" s="59" t="inlineStr">
        <is>
          <t>49.149</t>
        </is>
      </c>
      <c r="K2314" s="45" t="inlineStr">
        <is>
          <t>items/printer-030-scene-0002/clip.mp4</t>
        </is>
      </c>
      <c r="L2314" s="45" t="inlineStr">
        <is>
          <t>items/printer-030-scene-0002/thumbnail.jpg</t>
        </is>
      </c>
      <c r="M2314" s="52" t="inlineStr">
        <is>
          <t>ASR: आपको मिल सके दोस्तों स्कैन करने के लिए पहले तो हम स्कैन के प्रोग्राम को ओपन करेंगे तो आल प्रोग्राम
VLM: Visual summary: A title card with the text 'Sunil Maurya's SM TECHNO GURU' displayed on a black background.
视觉摘要: 黑色背景上显示着“Sunil Maurya's SM TECHNO GURU”的标题卡。
Visible product: unknown
Visible components: text 'Sunil Maurya's'; text 'SM TECHNO GURU'; purple gradient bar; logo in top-left corner</t>
        </is>
      </c>
      <c r="N2314" s="45" t="inlineStr">
        <is>
          <t>10</t>
        </is>
      </c>
      <c r="O2314" s="45" t="inlineStr">
        <is>
          <t>0</t>
        </is>
      </c>
      <c r="P2314" s="59" t="str"/>
      <c r="Q2314" s="59" t="str"/>
      <c r="R2314" s="52" t="inlineStr">
        <is>
          <t>标题卡显示的是 'Sunil Maurya's SM TECHNO GURU'，未提及打印机或任何错误/缺纸状态显示。</t>
        </is>
      </c>
      <c r="S2314" s="52" t="inlineStr">
        <is>
          <t>VLM</t>
        </is>
      </c>
      <c r="T2314" s="52" t="inlineStr">
        <is>
          <t>low</t>
        </is>
      </c>
      <c r="U2314" s="52" t="inlineStr">
        <is>
          <t>无任何与打印机错误或缺纸显示相关的视觉或语音证据。</t>
        </is>
      </c>
      <c r="V2314" s="45" t="inlineStr">
        <is>
          <t>R1</t>
        </is>
      </c>
      <c r="W2314" s="46" t="inlineStr">
        <is>
          <t>0</t>
        </is>
      </c>
      <c r="X2314" s="60" t="n"/>
      <c r="Y2314" s="60" t="n"/>
      <c r="Z2314" s="46" t="inlineStr">
        <is>
          <t>no</t>
        </is>
      </c>
      <c r="AA2314" s="54" t="inlineStr">
        <is>
          <t>全部6帧（t=46.1s–49.2s）均为黑色背景上的'Sunil Maurya's SM TECHNO GURU'标题卡，无任何打印机、错误提示或缺纸显示。</t>
        </is>
      </c>
      <c r="AB2314" s="54" t="n"/>
      <c r="AC2314" s="46" t="inlineStr">
        <is>
          <t>completed</t>
        </is>
      </c>
      <c r="AD2314" s="46" t="inlineStr">
        <is>
          <t>2026-07-28T02:12:44+08:00</t>
        </is>
      </c>
      <c r="AE2314" s="47">
        <f>IF(AC2314&lt;&gt;"completed","",IF(W2314=O2314,"no","yes"))</f>
        <v/>
      </c>
      <c r="AF2314" s="47">
        <f>IF(AC2314&lt;&gt;"completed","",IF(AND(X2314=P2314,Y2314=Q2314),"no","yes"))</f>
        <v/>
      </c>
      <c r="AG2314" s="47">
        <f>IF(AC2314&lt;&gt;"completed","待复核",IF(OR(W2314="",Z2314="",AA2314="",AD2314=""),"缺少必填项",IF(AND(OR(AE2314="yes",AF2314="yes"),AB2314=""),"修正原因缺失",IF(OR(W2314=0,W2314=1),IF(AND(X2314="",Y2314=""),"通过","0/1级时间应留空"),IF(AND(OR(W2314=2,W2314=3),X2314&lt;&gt;"",Y2314&lt;&gt;"",X2314&gt;=I2314,Y2314&lt;=J2314,Y2314&gt;X2314),"通过","2/3级时间无效")))))</f>
        <v/>
      </c>
    </row>
    <row r="2315">
      <c r="A2315" s="45" t="inlineStr">
        <is>
          <t>VQ-057</t>
        </is>
      </c>
      <c r="B2315" s="52" t="inlineStr">
        <is>
          <t>打印机发生错误或缺纸时怎样显示？</t>
        </is>
      </c>
      <c r="C2315" s="45" t="inlineStr">
        <is>
          <t>zh-CN</t>
        </is>
      </c>
      <c r="D2315" s="45" t="inlineStr">
        <is>
          <t>Printer</t>
        </is>
      </c>
      <c r="E2315" s="45" t="inlineStr">
        <is>
          <t>state</t>
        </is>
      </c>
      <c r="F2315" s="45" t="inlineStr">
        <is>
          <t>development</t>
        </is>
      </c>
      <c r="G2315" s="45" t="inlineStr">
        <is>
          <t>printer-021-scene-0003</t>
        </is>
      </c>
      <c r="H2315" s="45" t="inlineStr">
        <is>
          <t>printer-021</t>
        </is>
      </c>
      <c r="I2315" s="59" t="inlineStr">
        <is>
          <t>108.417</t>
        </is>
      </c>
      <c r="J2315" s="59" t="inlineStr">
        <is>
          <t>154.467</t>
        </is>
      </c>
      <c r="K2315" s="45" t="inlineStr">
        <is>
          <t>items/printer-021-scene-0003/clip.mp4</t>
        </is>
      </c>
      <c r="L2315" s="45" t="inlineStr">
        <is>
          <t>items/printer-021-scene-0003/thumbnail.jpg</t>
        </is>
      </c>
      <c r="M2315" s="52" t="inlineStr">
        <is>
          <t>ASR: मैं दिखाने जा रहा हूं तो यह देखिए पेपर ट्रेड इसका मैंने पूरा डिसेंबल कर लिया है और यह देखिए में जो पेपर पीक अप रोलर है छोटा वाला इसका ही मेन डिजन है प्रॉब्लम यह देखिए दोनों तरफ घूमेगा देखिए इस तरफ भी घूम रहा है और दूसरी तरफ भी घूम रहा है तो ऐसा नहीं होना चाहिए क्योंकि इसके अंदर एक स्प्रिंग लगा हुआ रहता है जब यह स्प्रिंग टूट जाता है तभी यह प्रॉब्लम आता है तो मैं सीधा इसको खोल कर दिखा देता हूं आप लोगों और पीछे अब ध्यान से देखिएगा पीछे दो स्प्रिंग लगा रहता है कभी-कभी यह दो स्प्रिंग में से एक भी स्प्रिंग टूट जाता है न तब यह प्रॉब्लम आता है तो आपको वह भी ध्यान में रखना होगा तो यह मैंने
OCR: Like, Share &amp; Subscribe Like , Share &amp; Subscribe
VLM: Visual summary: A close-up view of the internal components of a disassembled printer, showing a dirty and worn mechanism with a roller and plastic housing.
视觉摘要: 一台拆解的打印机内部组件的特写，显示了脏污和磨损的机械结构，包括滚轮和塑料外壳。
Visible product: Printer
Visible components: plastic housing; roller; metallic parts; dust and debris
Visible states: disassembled; dirty; worn
Visual uncertainty: The specific model or brand of the printer is not visible. The exact function of the internal components is not identifiable from the frames.</t>
        </is>
      </c>
      <c r="N2315" s="45" t="inlineStr">
        <is>
          <t>11</t>
        </is>
      </c>
      <c r="O2315" s="45" t="inlineStr">
        <is>
          <t>0</t>
        </is>
      </c>
      <c r="P2315" s="59" t="str"/>
      <c r="Q2315" s="59" t="str"/>
      <c r="R2315" s="52" t="inlineStr">
        <is>
          <t>The evidence shows a disassembled printer with worn internal components and discusses spring failure causing mechanical problems, but does not address how the printer displays errors or paper jams visually or via indicators.</t>
        </is>
      </c>
      <c r="S2315" s="52" t="inlineStr">
        <is>
          <t>VLM|ASR|OCR</t>
        </is>
      </c>
      <c r="T2315" s="52" t="inlineStr">
        <is>
          <t>low</t>
        </is>
      </c>
      <c r="U2315" s="52" t="inlineStr">
        <is>
          <t>The scene focuses on internal mechanical issues, not on error display mechanisms or user-facing indicators.</t>
        </is>
      </c>
      <c r="V2315" s="45" t="inlineStr">
        <is>
          <t>R1</t>
        </is>
      </c>
      <c r="W2315" s="46" t="inlineStr">
        <is>
          <t>0</t>
        </is>
      </c>
      <c r="X2315" s="60" t="n"/>
      <c r="Y2315" s="60" t="n"/>
      <c r="Z2315" s="46" t="inlineStr">
        <is>
          <t>no</t>
        </is>
      </c>
      <c r="AA2315" s="54" t="inlineStr">
        <is>
          <t>6帧均显示拆解的打印机内部组件，未出现控制面板错误提示或缺纸显示。</t>
        </is>
      </c>
      <c r="AB2315" s="54" t="n"/>
      <c r="AC2315" s="46" t="inlineStr">
        <is>
          <t>completed</t>
        </is>
      </c>
      <c r="AD2315" s="46" t="inlineStr">
        <is>
          <t>2026-07-28T02:12:44+08:00</t>
        </is>
      </c>
      <c r="AE2315" s="47">
        <f>IF(AC2315&lt;&gt;"completed","",IF(W2315=O2315,"no","yes"))</f>
        <v/>
      </c>
      <c r="AF2315" s="47">
        <f>IF(AC2315&lt;&gt;"completed","",IF(AND(X2315=P2315,Y2315=Q2315),"no","yes"))</f>
        <v/>
      </c>
      <c r="AG2315" s="47">
        <f>IF(AC2315&lt;&gt;"completed","待复核",IF(OR(W2315="",Z2315="",AA2315="",AD2315=""),"缺少必填项",IF(AND(OR(AE2315="yes",AF2315="yes"),AB2315=""),"修正原因缺失",IF(OR(W2315=0,W2315=1),IF(AND(X2315="",Y2315=""),"通过","0/1级时间应留空"),IF(AND(OR(W2315=2,W2315=3),X2315&lt;&gt;"",Y2315&lt;&gt;"",X2315&gt;=I2315,Y2315&lt;=J2315,Y2315&gt;X2315),"通过","2/3级时间无效")))))</f>
        <v/>
      </c>
    </row>
    <row r="2316">
      <c r="A2316" s="45" t="inlineStr">
        <is>
          <t>VQ-057</t>
        </is>
      </c>
      <c r="B2316" s="52" t="inlineStr">
        <is>
          <t>打印机发生错误或缺纸时怎样显示？</t>
        </is>
      </c>
      <c r="C2316" s="45" t="inlineStr">
        <is>
          <t>zh-CN</t>
        </is>
      </c>
      <c r="D2316" s="45" t="inlineStr">
        <is>
          <t>Printer</t>
        </is>
      </c>
      <c r="E2316" s="45" t="inlineStr">
        <is>
          <t>state</t>
        </is>
      </c>
      <c r="F2316" s="45" t="inlineStr">
        <is>
          <t>development</t>
        </is>
      </c>
      <c r="G2316" s="45" t="inlineStr">
        <is>
          <t>printer-003-scene-0001</t>
        </is>
      </c>
      <c r="H2316" s="45" t="inlineStr">
        <is>
          <t>printer-003</t>
        </is>
      </c>
      <c r="I2316" s="59" t="inlineStr">
        <is>
          <t>0.0</t>
        </is>
      </c>
      <c r="J2316" s="59" t="inlineStr">
        <is>
          <t>95.43</t>
        </is>
      </c>
      <c r="K2316" s="45" t="inlineStr">
        <is>
          <t>items/printer-003-scene-0001/clip.mp4</t>
        </is>
      </c>
      <c r="L2316" s="45" t="inlineStr">
        <is>
          <t>items/printer-003-scene-0001/thumbnail.jpg</t>
        </is>
      </c>
      <c r="M2316" s="52" t="inlineStr">
        <is>
          <t>VLM: Visual summary: A person operates a large black industrial machine, likely a laser engraver or cutter, while a laptop on a nearby table displays a control interface. The machine's lid is open, revealing a work surface with a black object inside.
视觉摘要: 一个人操作一台大型黑色工业设备，可能是一台激光雕刻或切割机，旁边桌子上的一台笔记本电脑显示着控制界面。机器盖子打开，露出内部的工作台面，上面放着一个黑色物体。
Visible product: Printer
Visible components: large black machine; laptop; control panel with buttons and indicator lights; work surface inside machine; black object on work surface; tripod stand
Visible actions: person operating machine; person using laptop; machine lid opening
Visible states: machine lid open; laser beam active (visible purple light); red indicator light illuminated
Visual uncertainty: The exact function of the machine is not explicitly visible. The text on the black object is not legible. The specific model or brand of the machine is not visible.</t>
        </is>
      </c>
      <c r="N2316" s="45" t="inlineStr">
        <is>
          <t>12</t>
        </is>
      </c>
      <c r="O2316" s="45" t="inlineStr">
        <is>
          <t>0</t>
        </is>
      </c>
      <c r="P2316" s="59" t="str"/>
      <c r="Q2316" s="59" t="str"/>
      <c r="R2316" s="52" t="inlineStr">
        <is>
          <t>The visible machine is described as a laser engraver or cutter, not a printer, and no error or paper-out state is shown or mentioned.</t>
        </is>
      </c>
      <c r="S2316" s="52" t="inlineStr">
        <is>
          <t>VLM</t>
        </is>
      </c>
      <c r="T2316" s="52" t="inlineStr">
        <is>
          <t>low</t>
        </is>
      </c>
      <c r="U2316" s="52" t="inlineStr">
        <is>
          <t>The product is visually identified as a laser engraver/cutter, not a printer, and no error or paper-out state is depicted.</t>
        </is>
      </c>
      <c r="V2316" s="45" t="inlineStr">
        <is>
          <t>R1</t>
        </is>
      </c>
      <c r="W2316" s="46" t="inlineStr">
        <is>
          <t>0</t>
        </is>
      </c>
      <c r="X2316" s="60" t="n"/>
      <c r="Y2316" s="60" t="n"/>
      <c r="Z2316" s="46" t="inlineStr">
        <is>
          <t>no</t>
        </is>
      </c>
      <c r="AA2316" s="54" t="inlineStr">
        <is>
          <t>6帧为激光雕刻/切割机，没有打印机错误/缺纸显示。</t>
        </is>
      </c>
      <c r="AB2316" s="54" t="n"/>
      <c r="AC2316" s="46" t="inlineStr">
        <is>
          <t>completed</t>
        </is>
      </c>
      <c r="AD2316" s="46" t="inlineStr">
        <is>
          <t>2026-07-28T02:12:44+08:00</t>
        </is>
      </c>
      <c r="AE2316" s="47">
        <f>IF(AC2316&lt;&gt;"completed","",IF(W2316=O2316,"no","yes"))</f>
        <v/>
      </c>
      <c r="AF2316" s="47">
        <f>IF(AC2316&lt;&gt;"completed","",IF(AND(X2316=P2316,Y2316=Q2316),"no","yes"))</f>
        <v/>
      </c>
      <c r="AG2316" s="47">
        <f>IF(AC2316&lt;&gt;"completed","待复核",IF(OR(W2316="",Z2316="",AA2316="",AD2316=""),"缺少必填项",IF(AND(OR(AE2316="yes",AF2316="yes"),AB2316=""),"修正原因缺失",IF(OR(W2316=0,W2316=1),IF(AND(X2316="",Y2316=""),"通过","0/1级时间应留空"),IF(AND(OR(W2316=2,W2316=3),X2316&lt;&gt;"",Y2316&lt;&gt;"",X2316&gt;=I2316,Y2316&lt;=J2316,Y2316&gt;X2316),"通过","2/3级时间无效")))))</f>
        <v/>
      </c>
    </row>
    <row r="2317">
      <c r="A2317" s="45" t="inlineStr">
        <is>
          <t>VQ-057</t>
        </is>
      </c>
      <c r="B2317" s="52" t="inlineStr">
        <is>
          <t>打印机发生错误或缺纸时怎样显示？</t>
        </is>
      </c>
      <c r="C2317" s="45" t="inlineStr">
        <is>
          <t>zh-CN</t>
        </is>
      </c>
      <c r="D2317" s="45" t="inlineStr">
        <is>
          <t>Printer</t>
        </is>
      </c>
      <c r="E2317" s="45" t="inlineStr">
        <is>
          <t>state</t>
        </is>
      </c>
      <c r="F2317" s="45" t="inlineStr">
        <is>
          <t>development</t>
        </is>
      </c>
      <c r="G2317" s="45" t="inlineStr">
        <is>
          <t>printer-014-scene-0006</t>
        </is>
      </c>
      <c r="H2317" s="45" t="inlineStr">
        <is>
          <t>printer-014</t>
        </is>
      </c>
      <c r="I2317" s="59" t="inlineStr">
        <is>
          <t>151.267</t>
        </is>
      </c>
      <c r="J2317" s="59" t="inlineStr">
        <is>
          <t>277.367</t>
        </is>
      </c>
      <c r="K2317" s="45" t="inlineStr">
        <is>
          <t>items/printer-014-scene-0006/clip.mp4</t>
        </is>
      </c>
      <c r="L2317" s="45" t="inlineStr">
        <is>
          <t>items/printer-014-scene-0006/thumbnail.jpg</t>
        </is>
      </c>
      <c r="M2317" s="52" t="inlineStr">
        <is>
          <t>ASR: तरफ प्रेस करना जैसे आप प्रेस करेंगे तो आपका यह फ्री हो जाएगा लोग खुल जाएगा कि यहां से इसको प्रेस करना है दिया वीडियो कनेक्टर अलगेट केवल क्वेश्चन दानर्क यहां से इसको आपको प्रेस करना नीचे की तरफ कॉली कॉलीski कोटेस्ट में बाहर निकाल लिए है और ऐसी आपको जो है कलर वाली को भी कॉल को नीचे की तरफ प्रेस करेंगे आपको बिल्कुल चुना नहीं है इस को वापिस बंद कर देंगे ठीक है उसके बाद यह अब मैं रिपोर्ट को आपके सामने दिखाता हूं यहां पर जो क्वालिट जैसा इसके जो एयर फेस जो आई कलर वाली है यहां पर आपको जिससे मिटिंग होता है प्रिंट हैड जो है यहां पर आप इसको हाथ को टच नहीं करेंगे इसे टच नहीं करें साइड में जो है सेंसर है उसको भी आप टच नहीं करेंगे ठीक है यह वाले को भी आप टच नहीं करना है इसमें नहीं तो आपका जो है अर्थियों एक खराब हो जाएगा और आपके जो प्रेंटर बिल्कुल भी काम नहीं करेगा है फिर आपको यह नए प्रिंटर हैड मंगाना पड़ाएगा प्रिंट कांटीज महानी पड़ेगी और आपको जो है कोई सर्विस सेंटर ले जाकर करके आपको कराना पड़ेगा उस इनको छूने से बचना है कि ठीक है इसको छूने से बचने के लिए आपको क्या करना है और कैसे करना है यहां से इसको आपको कटिंग करना है ठीक है यह आपको ज्वाइंट दिखा दे रहा है यहां चार्ज कर सकते हैं बाद में भी आप चार्ज कर सकते हैं जो ऊपर यह दिखाई दे रहा हो इंसाइड यहां से
OCR: SUBSCRIBE NOW 5086551098130475 SO6S078D1S •• ese
VLM: Visual summary: A hand is shown interacting with printer ink cartridges and a printer component, with a 'Subscribe Now' banner and a thumbs-up icon visible.
视觉摘要: 一只手正在与打印机墨盒和打印机部件进行互动，画面中可见“立即订阅”横幅和点赞图标。
Visible product: Printer
Visible components: ink cartridges; printer internal mechanism; thumbs-up icon; subscribe banner
Visible actions: pointing at a component; holding a printer part</t>
        </is>
      </c>
      <c r="N2317" s="45" t="inlineStr">
        <is>
          <t>13</t>
        </is>
      </c>
      <c r="O2317" s="45" t="inlineStr">
        <is>
          <t>0</t>
        </is>
      </c>
      <c r="P2317" s="59" t="str"/>
      <c r="Q2317" s="59" t="str"/>
      <c r="R2317" s="52" t="inlineStr">
        <is>
          <t>The scene shows interaction with printer ink cartridges and internal components, but does not show any error or out-of-paper state display, nor does it describe how such states are indicated.</t>
        </is>
      </c>
      <c r="S2317" s="52" t="inlineStr">
        <is>
          <t>VLM</t>
        </is>
      </c>
      <c r="T2317" s="52" t="inlineStr">
        <is>
          <t>low</t>
        </is>
      </c>
      <c r="U2317" s="52" t="inlineStr">
        <is>
          <t>No evidence of error or paper-out state display is visible or described in the provided multimodal evidence.</t>
        </is>
      </c>
      <c r="V2317" s="45" t="inlineStr">
        <is>
          <t>R1</t>
        </is>
      </c>
      <c r="W2317" s="46" t="inlineStr">
        <is>
          <t>0</t>
        </is>
      </c>
      <c r="X2317" s="60" t="n"/>
      <c r="Y2317" s="60" t="n"/>
      <c r="Z2317" s="46" t="inlineStr">
        <is>
          <t>no</t>
        </is>
      </c>
      <c r="AA2317" s="54" t="inlineStr">
        <is>
          <t>全部6帧（t=151.3s–277.4s）近距离展示打印机墨盒舱内部，可见手按压并取出墨盒，属于墨盒更换/维护操作；未见进纸托盘、控制面板或卡纸处理画面。</t>
        </is>
      </c>
      <c r="AB2317" s="54" t="n"/>
      <c r="AC2317" s="46" t="inlineStr">
        <is>
          <t>completed</t>
        </is>
      </c>
      <c r="AD2317" s="46" t="inlineStr">
        <is>
          <t>2026-07-28T02:12:44+08:00</t>
        </is>
      </c>
      <c r="AE2317" s="47">
        <f>IF(AC2317&lt;&gt;"completed","",IF(W2317=O2317,"no","yes"))</f>
        <v/>
      </c>
      <c r="AF2317" s="47">
        <f>IF(AC2317&lt;&gt;"completed","",IF(AND(X2317=P2317,Y2317=Q2317),"no","yes"))</f>
        <v/>
      </c>
      <c r="AG2317" s="47">
        <f>IF(AC2317&lt;&gt;"completed","待复核",IF(OR(W2317="",Z2317="",AA2317="",AD2317=""),"缺少必填项",IF(AND(OR(AE2317="yes",AF2317="yes"),AB2317=""),"修正原因缺失",IF(OR(W2317=0,W2317=1),IF(AND(X2317="",Y2317=""),"通过","0/1级时间应留空"),IF(AND(OR(W2317=2,W2317=3),X2317&lt;&gt;"",Y2317&lt;&gt;"",X2317&gt;=I2317,Y2317&lt;=J2317,Y2317&gt;X2317),"通过","2/3级时间无效")))))</f>
        <v/>
      </c>
    </row>
    <row r="2318">
      <c r="A2318" s="45" t="inlineStr">
        <is>
          <t>VQ-057</t>
        </is>
      </c>
      <c r="B2318" s="52" t="inlineStr">
        <is>
          <t>打印机发生错误或缺纸时怎样显示？</t>
        </is>
      </c>
      <c r="C2318" s="45" t="inlineStr">
        <is>
          <t>zh-CN</t>
        </is>
      </c>
      <c r="D2318" s="45" t="inlineStr">
        <is>
          <t>Printer</t>
        </is>
      </c>
      <c r="E2318" s="45" t="inlineStr">
        <is>
          <t>state</t>
        </is>
      </c>
      <c r="F2318" s="45" t="inlineStr">
        <is>
          <t>development</t>
        </is>
      </c>
      <c r="G2318" s="45" t="inlineStr">
        <is>
          <t>printer-028-scene-0001</t>
        </is>
      </c>
      <c r="H2318" s="45" t="inlineStr">
        <is>
          <t>printer-028</t>
        </is>
      </c>
      <c r="I2318" s="59" t="inlineStr">
        <is>
          <t>0.0</t>
        </is>
      </c>
      <c r="J2318" s="59" t="inlineStr">
        <is>
          <t>226.84</t>
        </is>
      </c>
      <c r="K2318" s="45" t="inlineStr">
        <is>
          <t>items/printer-028-scene-0001/clip.mp4</t>
        </is>
      </c>
      <c r="L2318" s="45" t="inlineStr">
        <is>
          <t>items/printer-028-scene-0001/thumbnail.jpg</t>
        </is>
      </c>
      <c r="M2318" s="52" t="inlineStr">
        <is>
          <t>OCR: PIXMA S X POBIA P Black PDXMA canon AMA G2010 PDIMA Stop Start POOMA G2 81 Color GZ010 MA 86 PINMA XK non Camo anon XKC
VLM: Visual summary: A black Canon printer is shown from various angles, with a hand briefly touching its front edge.
视觉摘要: 一台黑色佳能打印机从不同角度展示，一只手短暂触摸其前缘。
Visible product: Canon
Visible components: printer; Canon logo; control panel; ink tank windows; paper output tray
Visible actions: hand touching printer
Visible states: printer lid closed; printer stationary
Visual uncertainty: The exact model name is not fully visible, only 'Canon' and 'PIXMA' are partially visible.</t>
        </is>
      </c>
      <c r="N2318" s="45" t="inlineStr">
        <is>
          <t>14</t>
        </is>
      </c>
      <c r="O2318" s="45" t="inlineStr">
        <is>
          <t>0</t>
        </is>
      </c>
      <c r="P2318" s="59" t="str"/>
      <c r="Q2318" s="59" t="str"/>
      <c r="R2318" s="52" t="inlineStr">
        <is>
          <t>The scene shows a stationary Canon printer with no visible error indicators, paper jam, or low-paper state; no display or message is shown.</t>
        </is>
      </c>
      <c r="S2318" s="52" t="inlineStr">
        <is>
          <t>VLM</t>
        </is>
      </c>
      <c r="T2318" s="52" t="inlineStr">
        <is>
          <t>low</t>
        </is>
      </c>
      <c r="U2318" s="52" t="inlineStr">
        <is>
          <t>No evidence of printer error display or paper-related state shown in the scene.</t>
        </is>
      </c>
      <c r="V2318" s="45" t="inlineStr">
        <is>
          <t>R1</t>
        </is>
      </c>
      <c r="W2318" s="46" t="inlineStr">
        <is>
          <t>0</t>
        </is>
      </c>
      <c r="X2318" s="60" t="n"/>
      <c r="Y2318" s="60" t="n"/>
      <c r="Z2318" s="46" t="inlineStr">
        <is>
          <t>no</t>
        </is>
      </c>
      <c r="AA2318" s="54" t="inlineStr">
        <is>
          <t>全部6帧均为黑色佳能打印机静态外观展示，第3帧（t=90.7s）有手指触碰控制面板按键，但未见任何操作演示、状态显示或内部组件。</t>
        </is>
      </c>
      <c r="AB2318" s="54" t="n"/>
      <c r="AC2318" s="46" t="inlineStr">
        <is>
          <t>completed</t>
        </is>
      </c>
      <c r="AD2318" s="46" t="inlineStr">
        <is>
          <t>2026-07-28T02:12:44+08:00</t>
        </is>
      </c>
      <c r="AE2318" s="47">
        <f>IF(AC2318&lt;&gt;"completed","",IF(W2318=O2318,"no","yes"))</f>
        <v/>
      </c>
      <c r="AF2318" s="47">
        <f>IF(AC2318&lt;&gt;"completed","",IF(AND(X2318=P2318,Y2318=Q2318),"no","yes"))</f>
        <v/>
      </c>
      <c r="AG2318" s="47">
        <f>IF(AC2318&lt;&gt;"completed","待复核",IF(OR(W2318="",Z2318="",AA2318="",AD2318=""),"缺少必填项",IF(AND(OR(AE2318="yes",AF2318="yes"),AB2318=""),"修正原因缺失",IF(OR(W2318=0,W2318=1),IF(AND(X2318="",Y2318=""),"通过","0/1级时间应留空"),IF(AND(OR(W2318=2,W2318=3),X2318&lt;&gt;"",Y2318&lt;&gt;"",X2318&gt;=I2318,Y2318&lt;=J2318,Y2318&gt;X2318),"通过","2/3级时间无效")))))</f>
        <v/>
      </c>
    </row>
    <row r="2319">
      <c r="A2319" s="45" t="inlineStr">
        <is>
          <t>VQ-057</t>
        </is>
      </c>
      <c r="B2319" s="52" t="inlineStr">
        <is>
          <t>打印机发生错误或缺纸时怎样显示？</t>
        </is>
      </c>
      <c r="C2319" s="45" t="inlineStr">
        <is>
          <t>zh-CN</t>
        </is>
      </c>
      <c r="D2319" s="45" t="inlineStr">
        <is>
          <t>Printer</t>
        </is>
      </c>
      <c r="E2319" s="45" t="inlineStr">
        <is>
          <t>state</t>
        </is>
      </c>
      <c r="F2319" s="45" t="inlineStr">
        <is>
          <t>development</t>
        </is>
      </c>
      <c r="G2319" s="45" t="inlineStr">
        <is>
          <t>printer-017-scene-0003</t>
        </is>
      </c>
      <c r="H2319" s="45" t="inlineStr">
        <is>
          <t>printer-017</t>
        </is>
      </c>
      <c r="I2319" s="59" t="inlineStr">
        <is>
          <t>15.0</t>
        </is>
      </c>
      <c r="J2319" s="59" t="inlineStr">
        <is>
          <t>50.0</t>
        </is>
      </c>
      <c r="K2319" s="45" t="inlineStr">
        <is>
          <t>items/printer-017-scene-0003/clip.mp4</t>
        </is>
      </c>
      <c r="L2319" s="45" t="inlineStr">
        <is>
          <t>items/printer-017-scene-0003/thumbnail.jpg</t>
        </is>
      </c>
      <c r="M2319" s="52" t="inlineStr">
        <is>
          <t>OCR: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Step 3: Carefully Remove Jammed Paper Pull in Direction of Paper Path Prevent Tearing Locate the jammed paper and grasp it firmly but If the paper resists, do not force it. Instead, try to gently. Pull the paper slowly and steadily in the locate another access point to get a better grip or to direction it normally travels through the printer. Avoid free the obstruction. Torn pieces can be difficult to sudden tugs. find and remove. Remove All Fragments Laser Printer Specifics If the paper tears, meticulously search for and remove For laser printers, you may need to remove the toner every small piece, especially near the rollers and cartridge to gain full access to the paper path. Handle sensors. Even tiny fragments can cause future jams. the cartridge carefully to avoid spills. Step 4: Check and Clean Paper Feed Rollers 01 Identify Rollers Locate the rubber rollers inside the printer. These are responsible for pulling paper through the machine. O Inspect for Debris Examine the rollers for any visible dust, paper dust, ink residue, or foreign objects that might be impairing their function. Clean Gently Use a lint-free cloth, slightly dampened with water or a recommended printer cleaning solution, to wipe down the rollers. Rotate them manually to clean the entire surface. Prevent Future Jams Regular cleaning of the paper feed rollers is crucial. Dust and grime can cause sheets to slip, leading to recurrent jamming issues. Step 5: Reload Paper Correctly Use Correct Paper Fan the Stack Always use the paper type, size, and weight recommended by Before loading, gently fan the edges of the paper stack to your printer manufacturer to ensure smooth feeding. separate sheets and prevent them from sticking together. Avoid Overloading Adjust Guides Do not overfill the paper tray beyond its maximum capacity. Adjust the paper guides snugly against the edges of the paper Overloading can lead to misfeeds and jams. stack. They should hold the paper in place but not be so tight as to warp the sheets. Proper paper loading significantly reduces the risk of future paper jams and ensures reliable printing. Step 6: Close Panels and Restart Printer Close All Access Plug In Printer Ensure all printer covers, trays, and access panels are securely closed. A Reconnect the printer's power cord loose panel can prevent the printer to the wall outlet. from operating. Run Test Print Power On Perform a test print, such as a diagnostics page or a simple Press the power button to turn the document, to confirm that the paper printer back on. Listen for any jam has been successfully cleared unusual sounds during startup. and the printer functions normally. Troubleshooting Tips if Jam Persists Persistent Jamming? Re-inspect Thoroughly: Sometimes, a tiny, overlooked piece of paper can continue to cause issues. Repeat the removal steps carefully. Clear Print :Queue: If your computer still indicates a jam even when no paper is physically stuck, clear all pending print jobs from your operating system's print queue. Consult Your Manual: Refer to your printer's user manual for model-specific instructions and troubleshooting guides. Many manufacturers provide detailed diagrams and advice. Contact Support: If the problem persists after trying all these steps, contact the printer manufacturer's customer support or a certified technician for professional assistance. For more information: 45864033 Keep Your Printer Jam-Free: Best Practices Proper Paper Storage Store paper in its original packaging in a cool, dry environment. Humidity can cause paper to curl or stick, leading to jams. Update Firmware/Software Regularly check for and install the latest printer firmware and driver updates. These often include performance &lt;/ enhancements and bug fixes that can prevent issues. Routine Maintenance Establish a schedule for routine cleaning, including paper feed rollers and internal components, to prevent dust and debris buildup. Seek Professional Help If you are unsure or uncomfortable performing maintenance, or if a persistent issue arises, don't hesitate to seek professional service to avoid further damage.
VLM: Visual summary: A guide showing steps to clear printer paper jams and prevent future issues, including opening access panels, inspecting for obstructions, reloading paper correctly, and following best practices.
视觉摘要: 一份指南，展示如何清除打印机卡纸并防止未来问题，包括打开访问面板、检查障碍物、正确重新装纸以及遵循最佳实践。
Visible product: Printer
Visible components: paper tray; access panels; front/top covers; paper guides; printer
Visible actions: extending paper tray; opening rear access panels; opening front/top covers; fanning paper stack; adjusting paper guides
Visible states: paper tray extended; access panels open; front/top covers open; paper stack fanned; paper guides adjusted</t>
        </is>
      </c>
      <c r="N2319" s="45" t="inlineStr">
        <is>
          <t>15</t>
        </is>
      </c>
      <c r="O2319" s="45" t="inlineStr">
        <is>
          <t>2</t>
        </is>
      </c>
      <c r="P2319" s="59" t="inlineStr">
        <is>
          <t>30.0</t>
        </is>
      </c>
      <c r="Q2319" s="59" t="inlineStr">
        <is>
          <t>50.0</t>
        </is>
      </c>
      <c r="R2319" s="52" t="inlineStr">
        <is>
          <t>The OCR text describes steps to clear paper jams and prevent future issues, including inspecting for obstructions, reloading paper correctly, and checking paper feed rollers — all relevant to printer error states like paper jams. The VLM confirms visual steps matching these actions, but no explicit mention of error display behavior (e.g., LED indicators, error messages) is visible or described.</t>
        </is>
      </c>
      <c r="S2319" s="52" t="inlineStr">
        <is>
          <t>VLM|OCR</t>
        </is>
      </c>
      <c r="T2319" s="52" t="inlineStr">
        <is>
          <t>low</t>
        </is>
      </c>
      <c r="U2319" s="52" t="inlineStr">
        <is>
          <t>The evidence covers troubleshooting for paper jams and printer errors but does not explicitly describe how the printer displays errors or low paper status visually or via indicators.</t>
        </is>
      </c>
      <c r="V2319" s="45" t="inlineStr">
        <is>
          <t>R1</t>
        </is>
      </c>
      <c r="W2319" s="46" t="inlineStr">
        <is>
          <t>0</t>
        </is>
      </c>
      <c r="X2319" s="60" t="n"/>
      <c r="Y2319" s="60" t="n"/>
      <c r="Z2319" s="46" t="inlineStr">
        <is>
          <t>no</t>
        </is>
      </c>
      <c r="AA2319" s="54" t="inlineStr">
        <is>
          <t>全部6帧（t=15.0–50.0s）标题卡内容围绕卡纸清除步骤，未展示打印机错误或缺纸时控制面板的具体显示状态。</t>
        </is>
      </c>
      <c r="AB2319" s="54" t="inlineStr">
        <is>
          <t>AI=2→R1=0：标题卡内容为卡纸清除步骤说明，未展示错误或缺纸状态的控制面板显示。</t>
        </is>
      </c>
      <c r="AC2319" s="46" t="inlineStr">
        <is>
          <t>completed</t>
        </is>
      </c>
      <c r="AD2319" s="46" t="inlineStr">
        <is>
          <t>2026-07-28T02:12:44+08:00</t>
        </is>
      </c>
      <c r="AE2319" s="47">
        <f>IF(AC2319&lt;&gt;"completed","",IF(W2319=O2319,"no","yes"))</f>
        <v/>
      </c>
      <c r="AF2319" s="47">
        <f>IF(AC2319&lt;&gt;"completed","",IF(AND(X2319=P2319,Y2319=Q2319),"no","yes"))</f>
        <v/>
      </c>
      <c r="AG2319" s="47">
        <f>IF(AC2319&lt;&gt;"completed","待复核",IF(OR(W2319="",Z2319="",AA2319="",AD2319=""),"缺少必填项",IF(AND(OR(AE2319="yes",AF2319="yes"),AB2319=""),"修正原因缺失",IF(OR(W2319=0,W2319=1),IF(AND(X2319="",Y2319=""),"通过","0/1级时间应留空"),IF(AND(OR(W2319=2,W2319=3),X2319&lt;&gt;"",Y2319&lt;&gt;"",X2319&gt;=I2319,Y2319&lt;=J2319,Y2319&gt;X2319),"通过","2/3级时间无效")))))</f>
        <v/>
      </c>
    </row>
    <row r="2320">
      <c r="A2320" s="45" t="inlineStr">
        <is>
          <t>VQ-057</t>
        </is>
      </c>
      <c r="B2320" s="52" t="inlineStr">
        <is>
          <t>打印机发生错误或缺纸时怎样显示？</t>
        </is>
      </c>
      <c r="C2320" s="45" t="inlineStr">
        <is>
          <t>zh-CN</t>
        </is>
      </c>
      <c r="D2320" s="45" t="inlineStr">
        <is>
          <t>Printer</t>
        </is>
      </c>
      <c r="E2320" s="45" t="inlineStr">
        <is>
          <t>state</t>
        </is>
      </c>
      <c r="F2320" s="45" t="inlineStr">
        <is>
          <t>development</t>
        </is>
      </c>
      <c r="G2320" s="45" t="inlineStr">
        <is>
          <t>printer-024-scene-0003</t>
        </is>
      </c>
      <c r="H2320" s="45" t="inlineStr">
        <is>
          <t>printer-024</t>
        </is>
      </c>
      <c r="I2320" s="59" t="inlineStr">
        <is>
          <t>380.247</t>
        </is>
      </c>
      <c r="J2320" s="59" t="inlineStr">
        <is>
          <t>389.656</t>
        </is>
      </c>
      <c r="K2320" s="45" t="inlineStr">
        <is>
          <t>items/printer-024-scene-0003/clip.mp4</t>
        </is>
      </c>
      <c r="L2320" s="45" t="inlineStr">
        <is>
          <t>items/printer-024-scene-0003/thumbnail.jpg</t>
        </is>
      </c>
      <c r="M2320" s="52" t="inlineStr">
        <is>
          <t>VLM: Visual summary: A close-up, blurry view of the internal components of a printer, showing moving parts and paper transport mechanisms.
视觉摘要: 打印机内部组件的特写，画面模糊，显示移动部件和纸张传输机构。
Visible product: Printer
Visible components: paper feed mechanism; internal rollers; print head area; metal frame
Visible actions: paper moving through the printer; internal mechanical parts moving
Visible states: printer in operation; paper being processed
Visual uncertainty: The image is very blurry and out of focus, making precise identification of components and actions difficult. The exact model or brand of the printer is not visible.</t>
        </is>
      </c>
      <c r="N2320" s="45" t="inlineStr">
        <is>
          <t>16</t>
        </is>
      </c>
      <c r="O2320" s="45" t="inlineStr">
        <is>
          <t>0</t>
        </is>
      </c>
      <c r="P2320" s="59" t="str"/>
      <c r="Q2320" s="59" t="str"/>
      <c r="R2320" s="52" t="inlineStr">
        <is>
          <t>The visual evidence shows the printer in operation with paper moving, but does not show any error or out-of-paper state, nor any display or indicator lights that would show such conditions.</t>
        </is>
      </c>
      <c r="S2320" s="52" t="inlineStr">
        <is>
          <t>VLM</t>
        </is>
      </c>
      <c r="T2320" s="52" t="inlineStr">
        <is>
          <t>low</t>
        </is>
      </c>
      <c r="U2320" s="52" t="inlineStr">
        <is>
          <t>The scene does not depict any error or paper shortage condition, nor any display output, so no evidence supports the question.</t>
        </is>
      </c>
      <c r="V2320" s="45" t="inlineStr">
        <is>
          <t>R1</t>
        </is>
      </c>
      <c r="W2320" s="46" t="inlineStr">
        <is>
          <t>0</t>
        </is>
      </c>
      <c r="X2320" s="60" t="n"/>
      <c r="Y2320" s="60" t="n"/>
      <c r="Z2320" s="46" t="inlineStr">
        <is>
          <t>no</t>
        </is>
      </c>
      <c r="AA2320" s="54" t="inlineStr">
        <is>
          <t>6帧无错误提示、缺纸指示或控制面板报错。</t>
        </is>
      </c>
      <c r="AB2320" s="54" t="n"/>
      <c r="AC2320" s="46" t="inlineStr">
        <is>
          <t>completed</t>
        </is>
      </c>
      <c r="AD2320" s="46" t="inlineStr">
        <is>
          <t>2026-07-28T02:12:44+08:00</t>
        </is>
      </c>
      <c r="AE2320" s="47">
        <f>IF(AC2320&lt;&gt;"completed","",IF(W2320=O2320,"no","yes"))</f>
        <v/>
      </c>
      <c r="AF2320" s="47">
        <f>IF(AC2320&lt;&gt;"completed","",IF(AND(X2320=P2320,Y2320=Q2320),"no","yes"))</f>
        <v/>
      </c>
      <c r="AG2320" s="47">
        <f>IF(AC2320&lt;&gt;"completed","待复核",IF(OR(W2320="",Z2320="",AA2320="",AD2320=""),"缺少必填项",IF(AND(OR(AE2320="yes",AF2320="yes"),AB2320=""),"修正原因缺失",IF(OR(W2320=0,W2320=1),IF(AND(X2320="",Y2320=""),"通过","0/1级时间应留空"),IF(AND(OR(W2320=2,W2320=3),X2320&lt;&gt;"",Y2320&lt;&gt;"",X2320&gt;=I2320,Y2320&lt;=J2320,Y2320&gt;X2320),"通过","2/3级时间无效")))))</f>
        <v/>
      </c>
    </row>
    <row r="2321">
      <c r="A2321" s="45" t="inlineStr">
        <is>
          <t>VQ-057</t>
        </is>
      </c>
      <c r="B2321" s="52" t="inlineStr">
        <is>
          <t>打印机发生错误或缺纸时怎样显示？</t>
        </is>
      </c>
      <c r="C2321" s="45" t="inlineStr">
        <is>
          <t>zh-CN</t>
        </is>
      </c>
      <c r="D2321" s="45" t="inlineStr">
        <is>
          <t>Printer</t>
        </is>
      </c>
      <c r="E2321" s="45" t="inlineStr">
        <is>
          <t>state</t>
        </is>
      </c>
      <c r="F2321" s="45" t="inlineStr">
        <is>
          <t>development</t>
        </is>
      </c>
      <c r="G2321" s="45" t="inlineStr">
        <is>
          <t>printer-033-scene-0003</t>
        </is>
      </c>
      <c r="H2321" s="45" t="inlineStr">
        <is>
          <t>printer-033</t>
        </is>
      </c>
      <c r="I2321" s="59" t="inlineStr">
        <is>
          <t>97.633</t>
        </is>
      </c>
      <c r="J2321" s="59" t="inlineStr">
        <is>
          <t>99.983</t>
        </is>
      </c>
      <c r="K2321" s="45" t="inlineStr">
        <is>
          <t>items/printer-033-scene-0003/clip.mp4</t>
        </is>
      </c>
      <c r="L2321" s="45" t="inlineStr">
        <is>
          <t>items/printer-033-scene-0003/thumbnail.jpg</t>
        </is>
      </c>
      <c r="M2321" s="52" t="inlineStr">
        <is>
          <t>ASR: ट्रेड कर लेते पैपर ट्रेड को तो मैं पैपर ट्रेड को डिस्मेंडल कर लिया और जो इसका जो सारा पार्ट से वह
VLM: Visual summary: A black printer is shown on a surface, with a control panel and paper tray visible.
视觉摘要: 一台黑色打印机放置在表面上，控制面板和纸盒可见。
Visible product: Printer
Visible components: control panel; paper tray; power indicator light; buttons
Visual uncertainty: The exact model or brand of the printer is not visible. The surrounding environment is partially obscured.</t>
        </is>
      </c>
      <c r="N2321" s="45" t="inlineStr">
        <is>
          <t>17</t>
        </is>
      </c>
      <c r="O2321" s="45" t="inlineStr">
        <is>
          <t>0</t>
        </is>
      </c>
      <c r="P2321" s="59" t="str"/>
      <c r="Q2321" s="59" t="str"/>
      <c r="R2321" s="52" t="inlineStr">
        <is>
          <t>The scene shows a printer with visible control panel and paper tray, but no visual or spoken evidence indicates how the printer displays errors or low paper states.</t>
        </is>
      </c>
      <c r="S2321" s="52" t="inlineStr">
        <is>
          <t>VLM</t>
        </is>
      </c>
      <c r="T2321" s="52" t="inlineStr">
        <is>
          <t>low</t>
        </is>
      </c>
      <c r="U2321" s="52" t="inlineStr">
        <is>
          <t>No evidence of error display or paper status indication is present in the visual or audio content.</t>
        </is>
      </c>
      <c r="V2321" s="45" t="inlineStr">
        <is>
          <t>R1</t>
        </is>
      </c>
      <c r="W2321" s="46" t="inlineStr">
        <is>
          <t>0</t>
        </is>
      </c>
      <c r="X2321" s="60" t="n"/>
      <c r="Y2321" s="60" t="n"/>
      <c r="Z2321" s="46" t="inlineStr">
        <is>
          <t>no</t>
        </is>
      </c>
      <c r="AA2321" s="54" t="inlineStr">
        <is>
          <t>6帧均无错误提示、缺纸图标或控制面板报错显示。</t>
        </is>
      </c>
      <c r="AB2321" s="54" t="n"/>
      <c r="AC2321" s="46" t="inlineStr">
        <is>
          <t>completed</t>
        </is>
      </c>
      <c r="AD2321" s="46" t="inlineStr">
        <is>
          <t>2026-07-28T02:12:44+08:00</t>
        </is>
      </c>
      <c r="AE2321" s="47">
        <f>IF(AC2321&lt;&gt;"completed","",IF(W2321=O2321,"no","yes"))</f>
        <v/>
      </c>
      <c r="AF2321" s="47">
        <f>IF(AC2321&lt;&gt;"completed","",IF(AND(X2321=P2321,Y2321=Q2321),"no","yes"))</f>
        <v/>
      </c>
      <c r="AG2321" s="47">
        <f>IF(AC2321&lt;&gt;"completed","待复核",IF(OR(W2321="",Z2321="",AA2321="",AD2321=""),"缺少必填项",IF(AND(OR(AE2321="yes",AF2321="yes"),AB2321=""),"修正原因缺失",IF(OR(W2321=0,W2321=1),IF(AND(X2321="",Y2321=""),"通过","0/1级时间应留空"),IF(AND(OR(W2321=2,W2321=3),X2321&lt;&gt;"",Y2321&lt;&gt;"",X2321&gt;=I2321,Y2321&lt;=J2321,Y2321&gt;X2321),"通过","2/3级时间无效")))))</f>
        <v/>
      </c>
    </row>
    <row r="2322">
      <c r="A2322" s="45" t="inlineStr">
        <is>
          <t>VQ-057</t>
        </is>
      </c>
      <c r="B2322" s="52" t="inlineStr">
        <is>
          <t>打印机发生错误或缺纸时怎样显示？</t>
        </is>
      </c>
      <c r="C2322" s="45" t="inlineStr">
        <is>
          <t>zh-CN</t>
        </is>
      </c>
      <c r="D2322" s="45" t="inlineStr">
        <is>
          <t>Printer</t>
        </is>
      </c>
      <c r="E2322" s="45" t="inlineStr">
        <is>
          <t>state</t>
        </is>
      </c>
      <c r="F2322" s="45" t="inlineStr">
        <is>
          <t>development</t>
        </is>
      </c>
      <c r="G2322" s="45" t="inlineStr">
        <is>
          <t>printer-014-scene-0005</t>
        </is>
      </c>
      <c r="H2322" s="45" t="inlineStr">
        <is>
          <t>printer-014</t>
        </is>
      </c>
      <c r="I2322" s="59" t="inlineStr">
        <is>
          <t>146.767</t>
        </is>
      </c>
      <c r="J2322" s="59" t="inlineStr">
        <is>
          <t>151.267</t>
        </is>
      </c>
      <c r="K2322" s="45" t="inlineStr">
        <is>
          <t>items/printer-014-scene-0005/clip.mp4</t>
        </is>
      </c>
      <c r="L2322" s="45" t="inlineStr">
        <is>
          <t>items/printer-014-scene-0005/thumbnail.jpg</t>
        </is>
      </c>
      <c r="M2322" s="52" t="inlineStr">
        <is>
          <t>ASR: तरफ प्रेस करना जैसे आप प्रेस करेंगे तो आपका यह फ्री हो जाएगा लोग खुल जाएगा कि यहां से इसको प्रेस करना है
OCR: SUBSCRIBE NOW
VLM: Visual summary: A close-up view of the internal ink cartridge area of a printer, showing two black ink cartridges in a carriage with a blue plastic component on top. A hand is partially visible near the cartridges.
视觉摘要: 打印机内部墨盒区域的特写，显示两个黑色墨盒在载具上，上方有一个蓝色塑料部件。一只手部分可见于墨盒附近。
Visible product: Printer
Visible components: ink cartridges; printer carriage; blue plastic component; hand
Visible actions: hand approaching or touching the ink cartridges
Visual uncertainty: The exact model or brand of the printer is not visible. The full context of the action is not clear due to the partial view of the hand.</t>
        </is>
      </c>
      <c r="N2322" s="45" t="inlineStr">
        <is>
          <t>18</t>
        </is>
      </c>
      <c r="O2322" s="45" t="inlineStr">
        <is>
          <t>0</t>
        </is>
      </c>
      <c r="P2322" s="59" t="str"/>
      <c r="Q2322" s="59" t="str"/>
      <c r="R2322" s="52" t="inlineStr">
        <is>
          <t>场景显示打印机内部墨盒区域，手部接近墨盒，未显示任何错误或缺纸状态的指示灯、屏幕或提示信息。</t>
        </is>
      </c>
      <c r="S2322" s="52" t="inlineStr">
        <is>
          <t>VLM</t>
        </is>
      </c>
      <c r="T2322" s="52" t="inlineStr">
        <is>
          <t>low</t>
        </is>
      </c>
      <c r="U2322" s="52" t="inlineStr">
        <is>
          <t>无证据显示打印机错误或缺纸状态的视觉或语音提示。</t>
        </is>
      </c>
      <c r="V2322" s="45" t="inlineStr">
        <is>
          <t>R1</t>
        </is>
      </c>
      <c r="W2322" s="46" t="inlineStr">
        <is>
          <t>0</t>
        </is>
      </c>
      <c r="X2322" s="60" t="n"/>
      <c r="Y2322" s="60" t="n"/>
      <c r="Z2322" s="46" t="inlineStr">
        <is>
          <t>no</t>
        </is>
      </c>
      <c r="AA2322" s="54" t="inlineStr">
        <is>
          <t>全部6帧（t=146.8s–151.3s）均为打印机内部墨盒区域特写，未显示任何错误、缺纸指示灯或屏幕提示。</t>
        </is>
      </c>
      <c r="AB2322" s="54" t="n"/>
      <c r="AC2322" s="46" t="inlineStr">
        <is>
          <t>completed</t>
        </is>
      </c>
      <c r="AD2322" s="46" t="inlineStr">
        <is>
          <t>2026-07-28T02:12:44+08:00</t>
        </is>
      </c>
      <c r="AE2322" s="47">
        <f>IF(AC2322&lt;&gt;"completed","",IF(W2322=O2322,"no","yes"))</f>
        <v/>
      </c>
      <c r="AF2322" s="47">
        <f>IF(AC2322&lt;&gt;"completed","",IF(AND(X2322=P2322,Y2322=Q2322),"no","yes"))</f>
        <v/>
      </c>
      <c r="AG2322" s="47">
        <f>IF(AC2322&lt;&gt;"completed","待复核",IF(OR(W2322="",Z2322="",AA2322="",AD2322=""),"缺少必填项",IF(AND(OR(AE2322="yes",AF2322="yes"),AB2322=""),"修正原因缺失",IF(OR(W2322=0,W2322=1),IF(AND(X2322="",Y2322=""),"通过","0/1级时间应留空"),IF(AND(OR(W2322=2,W2322=3),X2322&lt;&gt;"",Y2322&lt;&gt;"",X2322&gt;=I2322,Y2322&lt;=J2322,Y2322&gt;X2322),"通过","2/3级时间无效")))))</f>
        <v/>
      </c>
    </row>
    <row r="2323">
      <c r="A2323" s="45" t="inlineStr">
        <is>
          <t>VQ-057</t>
        </is>
      </c>
      <c r="B2323" s="52" t="inlineStr">
        <is>
          <t>打印机发生错误或缺纸时怎样显示？</t>
        </is>
      </c>
      <c r="C2323" s="45" t="inlineStr">
        <is>
          <t>zh-CN</t>
        </is>
      </c>
      <c r="D2323" s="45" t="inlineStr">
        <is>
          <t>Printer</t>
        </is>
      </c>
      <c r="E2323" s="45" t="inlineStr">
        <is>
          <t>state</t>
        </is>
      </c>
      <c r="F2323" s="45" t="inlineStr">
        <is>
          <t>development</t>
        </is>
      </c>
      <c r="G2323" s="45" t="inlineStr">
        <is>
          <t>printer-017-scene-0002</t>
        </is>
      </c>
      <c r="H2323" s="45" t="inlineStr">
        <is>
          <t>printer-017</t>
        </is>
      </c>
      <c r="I2323" s="59" t="inlineStr">
        <is>
          <t>5.0</t>
        </is>
      </c>
      <c r="J2323" s="59" t="inlineStr">
        <is>
          <t>15.0</t>
        </is>
      </c>
      <c r="K2323" s="45" t="inlineStr">
        <is>
          <t>items/printer-017-scene-0002/clip.mp4</t>
        </is>
      </c>
      <c r="L2323" s="45" t="inlineStr">
        <is>
          <t>items/printer-017-scene-0002/thumbnail.jpg</t>
        </is>
      </c>
      <c r="M2323" s="52" t="inlineStr">
        <is>
          <t>OCR: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Step 1: Turn Off and Unplug Your Printer Complete Power Down Reset Internal Systems Always turn off your printer Wait at least 30 seconds after using its power button, then unplugging. This allows any unplug it from the wall outlet. residual power to dissipate and This prevents electric shock internal mechanisms to reset, and accidental damage to ensuring a safer internal components. troubleshooting process. Prevent Accidental Engagement Never attempt to clear a jam with the printer still powered on when trying to fix paper jam in printer issues. Moving parts can unexpectedly activate, leading to serious injury or further damage to the printer.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VLM: Visual summary: A presentation slide explaining why paper jams occur in printers and the first step to fix them, which is to turn off and unplug the printer.
视觉摘要: 一张解释打印机卡纸原因及如何处理的演示幻灯片，第一步是关闭并拔掉打印机电源。
Visible product: Printer
Visible components: printer; power cord; power button; wall outlet; text; illustration of hand unplugging cord
Visible actions: unplugging a power cord from a printer
Visible states: printer is powered on; printer is plugged into a wall outlet
Visible warnings: Always turn off your printer using its power button, then unplug it from the wall outlet. This prevents electric shock and accidental damage to internal components.; Wait at least 30 seconds after unplugging. This allows any residual power to dissipate and internal mechanisms to reset, ensuring a safer troubleshooting process.; Never attempt to clear a jam with the printer still powered on when trying to fix paper jam in printer issues. Moving parts can unexpectedly activate, leading to serious injury or further damage to the printer.</t>
        </is>
      </c>
      <c r="N2323" s="45" t="inlineStr">
        <is>
          <t>19</t>
        </is>
      </c>
      <c r="O2323" s="45" t="inlineStr">
        <is>
          <t>2</t>
        </is>
      </c>
      <c r="P2323" s="59" t="inlineStr">
        <is>
          <t>10.0</t>
        </is>
      </c>
      <c r="Q2323" s="59" t="inlineStr">
        <is>
          <t>15.0</t>
        </is>
      </c>
      <c r="R2323" s="52" t="inlineStr">
        <is>
          <t>The scene shows a slide explaining paper jam causes and the first troubleshooting step: turning off and unplugging the printer. This addresses the state of printer errors or paper jams by showing the initial response, but does not show how the printer displays error messages or low paper status.</t>
        </is>
      </c>
      <c r="S2323" s="52" t="inlineStr">
        <is>
          <t>VLM|OCR</t>
        </is>
      </c>
      <c r="T2323" s="52" t="inlineStr">
        <is>
          <t>low</t>
        </is>
      </c>
      <c r="U2323" s="52" t="inlineStr">
        <is>
          <t>The evidence describes the action to take when a jam occurs but does not show or describe the printer's visual or audible error display mechanism.</t>
        </is>
      </c>
      <c r="V2323" s="45" t="inlineStr">
        <is>
          <t>R1</t>
        </is>
      </c>
      <c r="W2323" s="46" t="inlineStr">
        <is>
          <t>1</t>
        </is>
      </c>
      <c r="X2323" s="60" t="n"/>
      <c r="Y2323" s="60" t="n"/>
      <c r="Z2323" s="46" t="inlineStr">
        <is>
          <t>no</t>
        </is>
      </c>
      <c r="AA2323" s="54" t="inlineStr">
        <is>
          <t>t=5.0s-9.0s幻灯片解释卡纸原因，t=11.0s-13.0s演示断电，均未展示错误/缺纸时控制面板的显示方式。</t>
        </is>
      </c>
      <c r="AB2323" s="54" t="inlineStr">
        <is>
          <t>AI=2→R1=1：幻灯片仅说明卡纸原因及断电，未展示错误/缺纸的显示方式。</t>
        </is>
      </c>
      <c r="AC2323" s="46" t="inlineStr">
        <is>
          <t>completed</t>
        </is>
      </c>
      <c r="AD2323" s="46" t="inlineStr">
        <is>
          <t>2026-07-28T02:12:44+08:00</t>
        </is>
      </c>
      <c r="AE2323" s="47">
        <f>IF(AC2323&lt;&gt;"completed","",IF(W2323=O2323,"no","yes"))</f>
        <v/>
      </c>
      <c r="AF2323" s="47">
        <f>IF(AC2323&lt;&gt;"completed","",IF(AND(X2323=P2323,Y2323=Q2323),"no","yes"))</f>
        <v/>
      </c>
      <c r="AG2323" s="47">
        <f>IF(AC2323&lt;&gt;"completed","待复核",IF(OR(W2323="",Z2323="",AA2323="",AD2323=""),"缺少必填项",IF(AND(OR(AE2323="yes",AF2323="yes"),AB2323=""),"修正原因缺失",IF(OR(W2323=0,W2323=1),IF(AND(X2323="",Y2323=""),"通过","0/1级时间应留空"),IF(AND(OR(W2323=2,W2323=3),X2323&lt;&gt;"",Y2323&lt;&gt;"",X2323&gt;=I2323,Y2323&lt;=J2323,Y2323&gt;X2323),"通过","2/3级时间无效")))))</f>
        <v/>
      </c>
    </row>
    <row r="2324">
      <c r="A2324" s="45" t="inlineStr">
        <is>
          <t>VQ-057</t>
        </is>
      </c>
      <c r="B2324" s="52" t="inlineStr">
        <is>
          <t>打印机发生错误或缺纸时怎样显示？</t>
        </is>
      </c>
      <c r="C2324" s="45" t="inlineStr">
        <is>
          <t>zh-CN</t>
        </is>
      </c>
      <c r="D2324" s="45" t="inlineStr">
        <is>
          <t>Printer</t>
        </is>
      </c>
      <c r="E2324" s="45" t="inlineStr">
        <is>
          <t>state</t>
        </is>
      </c>
      <c r="F2324" s="45" t="inlineStr">
        <is>
          <t>development</t>
        </is>
      </c>
      <c r="G2324" s="45" t="inlineStr">
        <is>
          <t>printer-031-scene-0002</t>
        </is>
      </c>
      <c r="H2324" s="45" t="inlineStr">
        <is>
          <t>printer-031</t>
        </is>
      </c>
      <c r="I2324" s="59" t="inlineStr">
        <is>
          <t>26.0</t>
        </is>
      </c>
      <c r="J2324" s="59" t="inlineStr">
        <is>
          <t>69.733</t>
        </is>
      </c>
      <c r="K2324" s="45" t="inlineStr">
        <is>
          <t>items/printer-031-scene-0002/clip.mp4</t>
        </is>
      </c>
      <c r="L2324" s="45" t="inlineStr">
        <is>
          <t>items/printer-031-scene-0002/thumbnail.jpg</t>
        </is>
      </c>
      <c r="M2324" s="52" t="inlineStr">
        <is>
          <t>ASR: करें तो दोस्तों स्कैन करने के लिए सबसे पहले अपना कंप्यूटर है लैपटॉप ने अपना पिंटर का जो डाइवर वह इंस्टॉल करना जरूरी है अगर आप लोग इंस्टॉल करना नहीं जानते तो मैं इस वीडियो के नीचे रिस्ट्रिक्शन में लिंक दे दूंगा इसे पहले का वीडियो जो है उसको देखकर आप लोग इस पिंटर का डाइवर को फुल डाउनलोड करके भारत की इंस्टॉल कर सकते हैं तो डाउनलोड करके इंस्टॉल करने के बाद दोस्तों पीट आउट स्कैन वगैरह सबकुछ कर सकते हैं जैसे दोस्तों में यह जो है वाइटीशन वो जो लिखा है हमने वाटर बेज को हम अभी आप लोगों को पिंट करके हमारा हमारा पींटर से दिखाते हैं उसके बाद दोस्तों इसी को में आप लोगों को स्कैन भी करके दिखाने वालो जैसे दोस्तों देख सकते हमने पींट में एक बार क्लिक कर दिए और हमारा जो कंप्यूटर है वह अभी कंप्यूटर में आपको इस वीडियो को देखेंगे तो दूसरी वीडियो को देखने की जरूरती नहीं पड़ेगी तो आप लोगों को फोटो हो
OCR: Cut Malings Review Calibr (Body) View Tel me what you want to do. Paste E Copy A Format Painter .. AaBbCcDx AaBbCcD: AaBbCr AaBbCcC 1 Noemal AaB 1 No Sp AaBCe AoBbCcD Heading2 Title Subrie Im Pygeof I word Engutna Type here to search D 9 Match B1U-×{|A-*A-≡≡| AaBbCcD AaBbCcD AaBbC AaBbCcC lipboard 1 Normal 1 No Spac... Heading 1 Font Heading 2 Paragraph Styles Yt sanat Iº LINK IN DESCRIPTION File Home Insert Design Layout References Document1 - Word Mailings Tell me what you want to do Copy Calibn (Body) Aa- E·E 8 2 B I u .ab AaBCcDr AaBC AaBbCc t. AaBbCcE A Clipboard 1 No Spac.... 10 Subtitle 11 . S4 12 14 16 18 201 22 24 26 28 36 48 72 Tell me what you want to do. ECopy .y. A C ct AB c c AD alx x, x T No Spac_ Heading1 Heading2 Subeitle Subtle Em. Emphass Stytes oocarenr-word Info New Open Protect Document Protect Control what types of changes people can make to this document Properties Save Document Size Not saved yet Pages Save As Words Total Editing Time Print Inspect Document Tale 0 Minutes Before publishing this file be aware that it contains: Add a title Check for Tags Share Document properties and author's name Add a tag Issues Comments Add comments Export Related Dates Close Manage Document Last Modified Check in, check out, and recover unsaved changes. Created Today, 02:51 Manage There are no unsaved changes Last Printed Account Related People Options Author MANDIRA Add an euthor Last Modified By Net Lved yet Show All Properties Copiec Prin. Printer o Canon G2010 series Ready Printer Properties Settings Print All Pages The whole thing Pages: Print One Sided Collated 123 Portrait Onentation A4 21 cm 1 Page Per Sheet
VLM: Visual summary: A computer screen displays a Microsoft Word document with text, followed by a view of a Canon printer with paper emerging from its output tray.
视觉摘要: 电脑屏幕显示一个Microsoft Word文档，随后显示一台佳能打印机，纸张从其出纸口输出。
Visible product: Printer
Visible components: computer monitor; Microsoft Word interface; text in document; Canon printer; printer control panel; printer output tray; paper; keyboard; wall outlet
Visible actions: text being typed into document; printer printing paper
Visible states: document with text; printer in operation; paper being printed
Visual uncertainty: The exact model of the printer is not clearly visible. The text 'Yt sanat' is visible but its meaning is not clear from context.</t>
        </is>
      </c>
      <c r="N2324" s="45" t="inlineStr">
        <is>
          <t>20</t>
        </is>
      </c>
      <c r="O2324" s="45" t="inlineStr">
        <is>
          <t>1</t>
        </is>
      </c>
      <c r="P2324" s="59" t="str"/>
      <c r="Q2324" s="59" t="str"/>
      <c r="R2324" s="52" t="inlineStr">
        <is>
          <t>The scene shows a printer in operation with paper emerging, but no error or out-of-paper state is visible or mentioned. ASR discusses driver installation and printing/scanning, not error handling. OCR shows printer model 'Canon G2010 series Ready' but no error indication. No evidence of error or paper shortage state.</t>
        </is>
      </c>
      <c r="S2324" s="52" t="inlineStr">
        <is>
          <t>VLM|ASR|OCR</t>
        </is>
      </c>
      <c r="T2324" s="52" t="inlineStr">
        <is>
          <t>low</t>
        </is>
      </c>
      <c r="U2324" s="52" t="inlineStr">
        <is>
          <t>No visual or textual evidence of printer error or paper shortage state.</t>
        </is>
      </c>
      <c r="V2324" s="45" t="inlineStr">
        <is>
          <t>R1</t>
        </is>
      </c>
      <c r="W2324" s="46" t="inlineStr">
        <is>
          <t>0</t>
        </is>
      </c>
      <c r="X2324" s="60" t="n"/>
      <c r="Y2324" s="60" t="n"/>
      <c r="Z2324" s="46" t="inlineStr">
        <is>
          <t>no</t>
        </is>
      </c>
      <c r="AA2324" s="54" t="inlineStr">
        <is>
          <t>全部6帧（t=26.0s–69.7s）均为电脑屏幕显示Word/Windows桌面，未出现打印机本体、控制面板或任何硬件操作画面。</t>
        </is>
      </c>
      <c r="AB2324" s="54" t="inlineStr">
        <is>
          <t>AI=1→R1=0</t>
        </is>
      </c>
      <c r="AC2324" s="46" t="inlineStr">
        <is>
          <t>completed</t>
        </is>
      </c>
      <c r="AD2324" s="46" t="inlineStr">
        <is>
          <t>2026-07-28T02:12:44+08:00</t>
        </is>
      </c>
      <c r="AE2324" s="47">
        <f>IF(AC2324&lt;&gt;"completed","",IF(W2324=O2324,"no","yes"))</f>
        <v/>
      </c>
      <c r="AF2324" s="47">
        <f>IF(AC2324&lt;&gt;"completed","",IF(AND(X2324=P2324,Y2324=Q2324),"no","yes"))</f>
        <v/>
      </c>
      <c r="AG2324" s="47">
        <f>IF(AC2324&lt;&gt;"completed","待复核",IF(OR(W2324="",Z2324="",AA2324="",AD2324=""),"缺少必填项",IF(AND(OR(AE2324="yes",AF2324="yes"),AB2324=""),"修正原因缺失",IF(OR(W2324=0,W2324=1),IF(AND(X2324="",Y2324=""),"通过","0/1级时间应留空"),IF(AND(OR(W2324=2,W2324=3),X2324&lt;&gt;"",Y2324&lt;&gt;"",X2324&gt;=I2324,Y2324&lt;=J2324,Y2324&gt;X2324),"通过","2/3级时间无效")))))</f>
        <v/>
      </c>
    </row>
    <row r="2325">
      <c r="A2325" s="45" t="inlineStr">
        <is>
          <t>VQ-057</t>
        </is>
      </c>
      <c r="B2325" s="52" t="inlineStr">
        <is>
          <t>打印机发生错误或缺纸时怎样显示？</t>
        </is>
      </c>
      <c r="C2325" s="45" t="inlineStr">
        <is>
          <t>zh-CN</t>
        </is>
      </c>
      <c r="D2325" s="45" t="inlineStr">
        <is>
          <t>Printer</t>
        </is>
      </c>
      <c r="E2325" s="45" t="inlineStr">
        <is>
          <t>state</t>
        </is>
      </c>
      <c r="F2325" s="45" t="inlineStr">
        <is>
          <t>development</t>
        </is>
      </c>
      <c r="G2325" s="45" t="inlineStr">
        <is>
          <t>printer-033-scene-0001</t>
        </is>
      </c>
      <c r="H2325" s="45" t="inlineStr">
        <is>
          <t>printer-033</t>
        </is>
      </c>
      <c r="I2325" s="59" t="inlineStr">
        <is>
          <t>0.0</t>
        </is>
      </c>
      <c r="J2325" s="59" t="inlineStr">
        <is>
          <t>88.317</t>
        </is>
      </c>
      <c r="K2325" s="45" t="inlineStr">
        <is>
          <t>items/printer-033-scene-0001/clip.mp4</t>
        </is>
      </c>
      <c r="L2325" s="45" t="inlineStr">
        <is>
          <t>items/printer-033-scene-0001/thumbnail.jpg</t>
        </is>
      </c>
      <c r="M2325" s="52" t="inlineStr">
        <is>
          <t>ASR: हेलो फ्रेंड्स कैसे हो सब लोग आई हॉप आप लोग अच्छे होंगे तो चलिए शुरू करते हैं आज के वीडियो देखिए यह कैनोन G2012 और 2010 पिंटर इसका जो प्रॉब्लम है E03 मैंने बहुत दिन पहले एक वीडियो बनाया था इजर थ्री का वह वीडियो बहुत लोगों ने देखा है तो उसका जो प्रॉब्लम था वह अलग था और इसका जो प्रॉब्लम है एक उच्छा अलग तरह का है है तो पहले मैं दिखा देता हूं कि जब मैं कॉपी इसका कमेंट दे रहा हूं तो देखो यह तो कॉपी ले तो रहा है बट पेपर इसका थोड़ी देर जाकर अटक जा रहा है ठीक है यह देखिए अभी मैं कॉपी प्रेकीट किया और देखो पेपर थोड़ा सा कीच के E03 इरोर आ गया है इससे पहले P03 आया था वह अभी आ नहीं रहा जाए और उस समय में वीडियो रिकॉर्डिंग ऑन नहीं किया था तो कि इसके अंदर थोड़ा सा पेपर आकर अटक जा रहा था
OCR: G2012 Like , Share &amp; Subscribe * PIXIVIA 81 + Stop PINMA POOIA canon PIXMA Black 86 34 alack Start
VLM: Visual summary: A close-up view of a black printer's control panel and paper tray, with a call to action overlay.
视觉摘要: 一台黑色打印机的控制面板和纸盒的特写，画面带有呼吁行动的叠加文字。
Visible product: Printer
Visible components: control panel; power button; display screen; paper tray; stop button; plus button; model label G2012
Visible states: power button illuminated; paper in tray
Visual uncertainty: The full context of the scene is not visible, including the user's actions or the printer's operational status beyond the illuminated power button.</t>
        </is>
      </c>
      <c r="N2325" s="45" t="inlineStr">
        <is>
          <t>21</t>
        </is>
      </c>
      <c r="O2325" s="45" t="inlineStr">
        <is>
          <t>2</t>
        </is>
      </c>
      <c r="P2325" s="59" t="inlineStr">
        <is>
          <t>0.0</t>
        </is>
      </c>
      <c r="Q2325" s="59" t="inlineStr">
        <is>
          <t>88.317</t>
        </is>
      </c>
      <c r="R2325" s="52" t="inlineStr">
        <is>
          <t>ASR mentions E03 error occurring when paper jams, and VLM shows printer control panel and paper tray, indicating context of paper-related issue and error display.</t>
        </is>
      </c>
      <c r="S2325" s="52" t="inlineStr">
        <is>
          <t>ASR|VLM</t>
        </is>
      </c>
      <c r="T2325" s="52" t="inlineStr">
        <is>
          <t>low</t>
        </is>
      </c>
      <c r="U2325" s="52" t="inlineStr">
        <is>
          <t>No explicit visual or spoken confirmation of error display text or message shown on screen, but context of paper jam and E03 error is provided.</t>
        </is>
      </c>
      <c r="V2325" s="45" t="inlineStr">
        <is>
          <t>R1</t>
        </is>
      </c>
      <c r="W2325" s="46" t="inlineStr">
        <is>
          <t>1</t>
        </is>
      </c>
      <c r="X2325" s="60" t="n"/>
      <c r="Y2325" s="60" t="n"/>
      <c r="Z2325" s="46" t="inlineStr">
        <is>
          <t>no</t>
        </is>
      </c>
      <c r="AA2325" s="54" t="inlineStr">
        <is>
          <t>6帧能看到控制面板，但显示屏内容无法辨认，不能确认实际显示错误代码；仅有语音提及E03，无法以画面直接回答'怎样显示'。</t>
        </is>
      </c>
      <c r="AB2325" s="54" t="inlineStr">
        <is>
          <t>AI=2→R1=1：控制面板小显示屏内容无法辨认，不能确认实际显示了E03等错误代码，仅能看到面板存在。</t>
        </is>
      </c>
      <c r="AC2325" s="46" t="inlineStr">
        <is>
          <t>completed</t>
        </is>
      </c>
      <c r="AD2325" s="46" t="inlineStr">
        <is>
          <t>2026-07-28T02:12:44+08:00</t>
        </is>
      </c>
      <c r="AE2325" s="47">
        <f>IF(AC2325&lt;&gt;"completed","",IF(W2325=O2325,"no","yes"))</f>
        <v/>
      </c>
      <c r="AF2325" s="47">
        <f>IF(AC2325&lt;&gt;"completed","",IF(AND(X2325=P2325,Y2325=Q2325),"no","yes"))</f>
        <v/>
      </c>
      <c r="AG2325" s="47">
        <f>IF(AC2325&lt;&gt;"completed","待复核",IF(OR(W2325="",Z2325="",AA2325="",AD2325=""),"缺少必填项",IF(AND(OR(AE2325="yes",AF2325="yes"),AB2325=""),"修正原因缺失",IF(OR(W2325=0,W2325=1),IF(AND(X2325="",Y2325=""),"通过","0/1级时间应留空"),IF(AND(OR(W2325=2,W2325=3),X2325&lt;&gt;"",Y2325&lt;&gt;"",X2325&gt;=I2325,Y2325&lt;=J2325,Y2325&gt;X2325),"通过","2/3级时间无效")))))</f>
        <v/>
      </c>
    </row>
    <row r="2326">
      <c r="A2326" s="45" t="inlineStr">
        <is>
          <t>VQ-057</t>
        </is>
      </c>
      <c r="B2326" s="52" t="inlineStr">
        <is>
          <t>打印机发生错误或缺纸时怎样显示？</t>
        </is>
      </c>
      <c r="C2326" s="45" t="inlineStr">
        <is>
          <t>zh-CN</t>
        </is>
      </c>
      <c r="D2326" s="45" t="inlineStr">
        <is>
          <t>Printer</t>
        </is>
      </c>
      <c r="E2326" s="45" t="inlineStr">
        <is>
          <t>state</t>
        </is>
      </c>
      <c r="F2326" s="45" t="inlineStr">
        <is>
          <t>development</t>
        </is>
      </c>
      <c r="G2326" s="45" t="inlineStr">
        <is>
          <t>printer-033-scene-0002</t>
        </is>
      </c>
      <c r="H2326" s="45" t="inlineStr">
        <is>
          <t>printer-033</t>
        </is>
      </c>
      <c r="I2326" s="59" t="inlineStr">
        <is>
          <t>88.317</t>
        </is>
      </c>
      <c r="J2326" s="59" t="inlineStr">
        <is>
          <t>97.633</t>
        </is>
      </c>
      <c r="K2326" s="45" t="inlineStr">
        <is>
          <t>items/printer-033-scene-0002/clip.mp4</t>
        </is>
      </c>
      <c r="L2326" s="45" t="inlineStr">
        <is>
          <t>items/printer-033-scene-0002/thumbnail.jpg</t>
        </is>
      </c>
      <c r="M2326" s="52" t="inlineStr">
        <is>
          <t>ASR: है और यह इरोर आता है है तो इसको चल सॉल्व करते हैं कि पेलेपिंटर को ऑफ कर लेते हैं और इसको पूरा ट्रेड कर लेते पैपर ट्रेड को तो मैं पैपर ट्रेड को डिस्मेंडल कर लिया और जो इसका जो सारा पार्ट से वह
OCR: G2012 Stop
VLM: Visual summary: A close-up view of a black Canon PIXMA printer with a hand interacting with its control panel.
视觉摘要: 一台黑色佳能PIXMA打印机的特写，一只手正在与其控制面板互动。
Visible product: Canon PIXMA
Visible components: printer; control panel; power button; stop button; black button; color button; display screen; paper tray; hand
Visible actions: hand touching the printer; hand pressing buttons on the control panel
Visible states: printer powered on (indicated by illuminated power light)</t>
        </is>
      </c>
      <c r="N2326" s="45" t="inlineStr">
        <is>
          <t>22</t>
        </is>
      </c>
      <c r="O2326" s="45" t="inlineStr">
        <is>
          <t>2</t>
        </is>
      </c>
      <c r="P2326" s="59" t="inlineStr">
        <is>
          <t>88.317</t>
        </is>
      </c>
      <c r="Q2326" s="59" t="inlineStr">
        <is>
          <t>97.633</t>
        </is>
      </c>
      <c r="R2326" s="52" t="inlineStr">
        <is>
          <t>The scene shows a printer with a hand interacting with its control panel, and OCR detects 'G2012 Stop', which may indicate an error state. ASR mentions handling errors by turning off the printer and performing a paper tray reset, suggesting the printer displays error states via its control panel and screen. However, the exact error display for 'out of paper' or 'error' is not explicitly shown or described in detail.</t>
        </is>
      </c>
      <c r="S2326" s="52" t="inlineStr">
        <is>
          <t>VLM|ASR|OCR</t>
        </is>
      </c>
      <c r="T2326" s="52" t="inlineStr">
        <is>
          <t>medium</t>
        </is>
      </c>
      <c r="U2326" s="52" t="inlineStr">
        <is>
          <t>The OCR text 'G2012 Stop' is ambiguous as to whether it directly corresponds to 'out of paper' or another error, and the ASR does not explicitly describe the display behavior during error states.</t>
        </is>
      </c>
      <c r="V2326" s="45" t="inlineStr">
        <is>
          <t>R1</t>
        </is>
      </c>
      <c r="W2326" s="46" t="inlineStr">
        <is>
          <t>2</t>
        </is>
      </c>
      <c r="X2326" s="60" t="n">
        <v>88.31699999999999</v>
      </c>
      <c r="Y2326" s="60" t="n">
        <v>97.59999999999999</v>
      </c>
      <c r="Z2326" s="46" t="inlineStr">
        <is>
          <t>no</t>
        </is>
      </c>
      <c r="AA2326" s="54" t="inlineStr">
        <is>
          <t>全6帧（t=88.3s–97.6s）显示手在Canon PIXMA控制面板上操作，OCR检出'G2012 Stop'文字，结合ASR提及的错误处理语境，展示了打印机错误/停止状态的显示情形。</t>
        </is>
      </c>
      <c r="AB2326" s="54" t="inlineStr">
        <is>
          <t>时间按实际证据片段重定位</t>
        </is>
      </c>
      <c r="AC2326" s="46" t="inlineStr">
        <is>
          <t>completed</t>
        </is>
      </c>
      <c r="AD2326" s="46" t="inlineStr">
        <is>
          <t>2026-07-28T02:12:44+08:00</t>
        </is>
      </c>
      <c r="AE2326" s="47">
        <f>IF(AC2326&lt;&gt;"completed","",IF(W2326=O2326,"no","yes"))</f>
        <v/>
      </c>
      <c r="AF2326" s="47">
        <f>IF(AC2326&lt;&gt;"completed","",IF(AND(X2326=P2326,Y2326=Q2326),"no","yes"))</f>
        <v/>
      </c>
      <c r="AG2326" s="47">
        <f>IF(AC2326&lt;&gt;"completed","待复核",IF(OR(W2326="",Z2326="",AA2326="",AD2326=""),"缺少必填项",IF(AND(OR(AE2326="yes",AF2326="yes"),AB2326=""),"修正原因缺失",IF(OR(W2326=0,W2326=1),IF(AND(X2326="",Y2326=""),"通过","0/1级时间应留空"),IF(AND(OR(W2326=2,W2326=3),X2326&lt;&gt;"",Y2326&lt;&gt;"",X2326&gt;=I2326,Y2326&lt;=J2326,Y2326&gt;X2326),"通过","2/3级时间无效")))))</f>
        <v/>
      </c>
    </row>
    <row r="2327">
      <c r="A2327" s="45" t="inlineStr">
        <is>
          <t>VQ-057</t>
        </is>
      </c>
      <c r="B2327" s="52" t="inlineStr">
        <is>
          <t>打印机发生错误或缺纸时怎样显示？</t>
        </is>
      </c>
      <c r="C2327" s="45" t="inlineStr">
        <is>
          <t>zh-CN</t>
        </is>
      </c>
      <c r="D2327" s="45" t="inlineStr">
        <is>
          <t>Printer</t>
        </is>
      </c>
      <c r="E2327" s="45" t="inlineStr">
        <is>
          <t>state</t>
        </is>
      </c>
      <c r="F2327" s="45" t="inlineStr">
        <is>
          <t>development</t>
        </is>
      </c>
      <c r="G2327" s="45" t="inlineStr">
        <is>
          <t>printer-014-scene-0021</t>
        </is>
      </c>
      <c r="H2327" s="45" t="inlineStr">
        <is>
          <t>printer-014</t>
        </is>
      </c>
      <c r="I2327" s="59" t="inlineStr">
        <is>
          <t>1150.233</t>
        </is>
      </c>
      <c r="J2327" s="59" t="inlineStr">
        <is>
          <t>1218.7</t>
        </is>
      </c>
      <c r="K2327" s="45" t="inlineStr">
        <is>
          <t>items/printer-014-scene-0021/clip.mp4</t>
        </is>
      </c>
      <c r="L2327" s="45" t="inlineStr">
        <is>
          <t>items/printer-014-scene-0021/thumbnail.jpg</t>
        </is>
      </c>
      <c r="M2327" s="52" t="inlineStr">
        <is>
          <t>ASR: थोड़ा सा लाइन है लेकिन बाकी जो है ठीक आ रहा है फर्स्ट टाइम में तो मैं कलर का चेक करके देखता हूं कि यहां पर कलर का आप दबाएंगे और कलर प्रिंट कर देंगे यहां से अभी मैं कलर प्रिंट कर रहा हूं तो फ्रेंड गई जो है अभी आपके सामने में पूरा रिंपेड कम कार्टिश को क्लिंग किया एक बैक से और मैंने साथ में जो है ट्यूब को भी क्लिंग किया है ड्यूब पर जो यह आया हुआ था युवी मै� maria मुख्या तो उसके लिए आपको जो है ट्यूब को कैसे यह रिमूव करना है तो इस चैनल को सब्सक्राइब कीजिए और इससे पहले वाले वीडियो जो है उसको देख लीजिए और आपको उसमें पूरी जो जानकारी आपको मिल जाएगी बहुत आसान है ट्यूब को साफ कंसल की निकालना क्योंकि आपका इसलिए रह जाएगा तो वह मिस्मेच करेगा कलर यह मिस्मेच करेगा ठीक है जैसे अब यह कलर आना चाहिए तो बिल्कुल रेड यह एंटरमेंट कर रहा है तो अभी तीए इससे मैंने शुरू किया तो आप दूसरे प्रिंट करेंगे तो आपका बिल्कुल सही प्रिंट आएगा एक रम तीन-चार प्रिंट करने के बाद में कलर भी तीन-चार कर लीजिए प्लेस में तो फ्रेंड से वीडियो अच्छी लगा तो वीडियो को लाइक करें और चैनल को सब्सक्राइब ना नावुला फ्रेंज, ओके फ्रेंज, दनिवाद
OCR: SUBSCRIBE NOW M prepaid V! VI V
VLM: Visual summary: A hand interacts with a black and blue printer, and a printed document with 'VI prepaid' text emerges from the output tray.
视觉摘要: 一只手与一台黑蓝相间的打印机互动，一张印有“VI prepaid”字样的打印纸从出纸口输出。
Visible product: Printer
Visible components: printer; output tray; printed paper; hand; warning label; instruction sticker
Visible actions: hand touching printer; paper being printed and emerging
Visible states: printer in operation; paper printed and exiting
Visible warnings: Do not use with water; Do not use with liquids</t>
        </is>
      </c>
      <c r="N2327" s="45" t="inlineStr">
        <is>
          <t>23</t>
        </is>
      </c>
      <c r="O2327" s="45" t="inlineStr">
        <is>
          <t>0</t>
        </is>
      </c>
      <c r="P2327" s="59" t="str"/>
      <c r="Q2327" s="59" t="str"/>
      <c r="R2327" s="52" t="inlineStr">
        <is>
          <t>The scene shows a printer operating normally and outputting printed paper, with no visible indication of error messages, paper jams, or any state related to printer faults or low paper.</t>
        </is>
      </c>
      <c r="S2327" s="52" t="inlineStr">
        <is>
          <t>VLM</t>
        </is>
      </c>
      <c r="T2327" s="52" t="inlineStr">
        <is>
          <t>low</t>
        </is>
      </c>
      <c r="U2327" s="52" t="inlineStr">
        <is>
          <t>No evidence of error states, warning indicators, or paper jam conditions is present in the visual or textual evidence.</t>
        </is>
      </c>
      <c r="V2327" s="45" t="inlineStr">
        <is>
          <t>R1</t>
        </is>
      </c>
      <c r="W2327" s="46" t="inlineStr">
        <is>
          <t>0</t>
        </is>
      </c>
      <c r="X2327" s="60" t="n"/>
      <c r="Y2327" s="60" t="n"/>
      <c r="Z2327" s="46" t="inlineStr">
        <is>
          <t>no</t>
        </is>
      </c>
      <c r="AA2327" s="54" t="inlineStr">
        <is>
          <t>6帧中打印机正常出纸，没有错误提示、缺纸提示或故障画面。</t>
        </is>
      </c>
      <c r="AB2327" s="54" t="n"/>
      <c r="AC2327" s="46" t="inlineStr">
        <is>
          <t>completed</t>
        </is>
      </c>
      <c r="AD2327" s="46" t="inlineStr">
        <is>
          <t>2026-07-28T02:12:44+08:00</t>
        </is>
      </c>
      <c r="AE2327" s="47">
        <f>IF(AC2327&lt;&gt;"completed","",IF(W2327=O2327,"no","yes"))</f>
        <v/>
      </c>
      <c r="AF2327" s="47">
        <f>IF(AC2327&lt;&gt;"completed","",IF(AND(X2327=P2327,Y2327=Q2327),"no","yes"))</f>
        <v/>
      </c>
      <c r="AG2327" s="47">
        <f>IF(AC2327&lt;&gt;"completed","待复核",IF(OR(W2327="",Z2327="",AA2327="",AD2327=""),"缺少必填项",IF(AND(OR(AE2327="yes",AF2327="yes"),AB2327=""),"修正原因缺失",IF(OR(W2327=0,W2327=1),IF(AND(X2327="",Y2327=""),"通过","0/1级时间应留空"),IF(AND(OR(W2327=2,W2327=3),X2327&lt;&gt;"",Y2327&lt;&gt;"",X2327&gt;=I2327,Y2327&lt;=J2327,Y2327&gt;X2327),"通过","2/3级时间无效")))))</f>
        <v/>
      </c>
    </row>
    <row r="2328">
      <c r="A2328" s="45" t="inlineStr">
        <is>
          <t>VQ-057</t>
        </is>
      </c>
      <c r="B2328" s="52" t="inlineStr">
        <is>
          <t>打印机发生错误或缺纸时怎样显示？</t>
        </is>
      </c>
      <c r="C2328" s="45" t="inlineStr">
        <is>
          <t>zh-CN</t>
        </is>
      </c>
      <c r="D2328" s="45" t="inlineStr">
        <is>
          <t>Printer</t>
        </is>
      </c>
      <c r="E2328" s="45" t="inlineStr">
        <is>
          <t>state</t>
        </is>
      </c>
      <c r="F2328" s="45" t="inlineStr">
        <is>
          <t>development</t>
        </is>
      </c>
      <c r="G2328" s="45" t="inlineStr">
        <is>
          <t>printer-031-scene-0005</t>
        </is>
      </c>
      <c r="H2328" s="45" t="inlineStr">
        <is>
          <t>printer-031</t>
        </is>
      </c>
      <c r="I2328" s="59" t="inlineStr">
        <is>
          <t>287.033</t>
        </is>
      </c>
      <c r="J2328" s="59" t="inlineStr">
        <is>
          <t>300.58</t>
        </is>
      </c>
      <c r="K2328" s="45" t="inlineStr">
        <is>
          <t>items/printer-031-scene-0005/clip.mp4</t>
        </is>
      </c>
      <c r="L2328" s="45" t="inlineStr">
        <is>
          <t>items/printer-031-scene-0005/thumbnail.jpg</t>
        </is>
      </c>
      <c r="M2328" s="52" t="inlineStr">
        <is>
          <t>ASR: करने को दोस्ते हैं पर आप लोग देख सकते हैं जो पिक्चर जो डक्योर्मेंट Beingabilite दिखें तो आप लोग लाइक कीजिए कमेंट करके बताना वीडियो का कैसे लगा दोस्तों मेरे चैनल पर जो भी नहीं है चैनल को जरूर सब्सक्राइब करें इसी तरह का हेल्पुल वीडियो देखने के लिए थैंक यू फॉर फूल वाचिंग
OCR: TP Mankge 2023-05 22 Home Shure View Pclure Tools Photos 001.pg Sear0h2023-45-22 #Quick See all photos + Add to Q t4 Deskte Down Press Ctri and use the scroll wheel to zoom. Go to settings to change what the scroll wheel does. Go to Setting Docun V Pictur Yt sanat Mus Video Oneler This PC Tech Suppor →SHAREm+ SUBSCRIBE Tech Support SHARE SUBSCRIBED
VLM: Visual summary: A computer monitor displays a Windows file explorer window with an image file open, followed by a view of the desktop with a context menu open, and finally a wider shot of the monitor on a desk with a printer visible to the left.
视觉摘要: 电脑显示器显示了文件资源管理器窗口中打开的图片文件，接着是桌面并打开上下文菜单，最后是显示器在桌面上的广角视图，左侧可见一台打印机。
Visible product: Printer
Visible components: computer monitor; Windows desktop; file explorer window; image file; context menu; printer; desk; taskbar; YouTube subscription bar
Visible actions: viewing an image file; right-clicking on the desktop
Visible states: image file open in viewer; context menu displayed; printer positioned on desk
Visual uncertainty: The specific model or brand of the printer is not clearly visible. The exact content of the image file is not fully legible beyond the text 'Yt sanat'.</t>
        </is>
      </c>
      <c r="N2328" s="45" t="inlineStr">
        <is>
          <t>24</t>
        </is>
      </c>
      <c r="O2328" s="45" t="inlineStr">
        <is>
          <t>0</t>
        </is>
      </c>
      <c r="P2328" s="59" t="str"/>
      <c r="Q2328" s="59" t="str"/>
      <c r="R2328" s="52" t="inlineStr">
        <is>
          <t>场景中未显示打印机发生错误或缺纸时的任何状态或提示，仅展示打印机在桌面上的静态位置及电脑操作界面。</t>
        </is>
      </c>
      <c r="S2328" s="52" t="inlineStr">
        <is>
          <t>VLM</t>
        </is>
      </c>
      <c r="T2328" s="52" t="inlineStr">
        <is>
          <t>low</t>
        </is>
      </c>
      <c r="U2328" s="52" t="inlineStr">
        <is>
          <t>无证据显示打印机错误或缺纸状态的视觉或语音提示。</t>
        </is>
      </c>
      <c r="V2328" s="45" t="inlineStr">
        <is>
          <t>R1</t>
        </is>
      </c>
      <c r="W2328" s="46" t="inlineStr">
        <is>
          <t>0</t>
        </is>
      </c>
      <c r="X2328" s="60" t="n"/>
      <c r="Y2328" s="60" t="n"/>
      <c r="Z2328" s="46" t="inlineStr">
        <is>
          <t>no</t>
        </is>
      </c>
      <c r="AA2328" s="54" t="inlineStr">
        <is>
          <t>全部6帧（t=287.0s–300.6s）为电脑桌面操作和视频结尾画面，无打印机错误或缺纸状态的任何显示。</t>
        </is>
      </c>
      <c r="AB2328" s="54" t="n"/>
      <c r="AC2328" s="46" t="inlineStr">
        <is>
          <t>completed</t>
        </is>
      </c>
      <c r="AD2328" s="46" t="inlineStr">
        <is>
          <t>2026-07-28T02:12:44+08:00</t>
        </is>
      </c>
      <c r="AE2328" s="47">
        <f>IF(AC2328&lt;&gt;"completed","",IF(W2328=O2328,"no","yes"))</f>
        <v/>
      </c>
      <c r="AF2328" s="47">
        <f>IF(AC2328&lt;&gt;"completed","",IF(AND(X2328=P2328,Y2328=Q2328),"no","yes"))</f>
        <v/>
      </c>
      <c r="AG2328" s="47">
        <f>IF(AC2328&lt;&gt;"completed","待复核",IF(OR(W2328="",Z2328="",AA2328="",AD2328=""),"缺少必填项",IF(AND(OR(AE2328="yes",AF2328="yes"),AB2328=""),"修正原因缺失",IF(OR(W2328=0,W2328=1),IF(AND(X2328="",Y2328=""),"通过","0/1级时间应留空"),IF(AND(OR(W2328=2,W2328=3),X2328&lt;&gt;"",Y2328&lt;&gt;"",X2328&gt;=I2328,Y2328&lt;=J2328,Y2328&gt;X2328),"通过","2/3级时间无效")))))</f>
        <v/>
      </c>
    </row>
    <row r="2329">
      <c r="A2329" s="45" t="inlineStr">
        <is>
          <t>VQ-057</t>
        </is>
      </c>
      <c r="B2329" s="52" t="inlineStr">
        <is>
          <t>打印机发生错误或缺纸时怎样显示？</t>
        </is>
      </c>
      <c r="C2329" s="45" t="inlineStr">
        <is>
          <t>zh-CN</t>
        </is>
      </c>
      <c r="D2329" s="45" t="inlineStr">
        <is>
          <t>Printer</t>
        </is>
      </c>
      <c r="E2329" s="45" t="inlineStr">
        <is>
          <t>state</t>
        </is>
      </c>
      <c r="F2329" s="45" t="inlineStr">
        <is>
          <t>development</t>
        </is>
      </c>
      <c r="G2329" s="45" t="inlineStr">
        <is>
          <t>printer-006-scene-0004</t>
        </is>
      </c>
      <c r="H2329" s="45" t="inlineStr">
        <is>
          <t>printer-006</t>
        </is>
      </c>
      <c r="I2329" s="59" t="inlineStr">
        <is>
          <t>19.066</t>
        </is>
      </c>
      <c r="J2329" s="59" t="inlineStr">
        <is>
          <t>26.274</t>
        </is>
      </c>
      <c r="K2329" s="45" t="inlineStr">
        <is>
          <t>items/printer-006-scene-0004/clip.mp4</t>
        </is>
      </c>
      <c r="L2329" s="45" t="inlineStr">
        <is>
          <t>items/printer-006-scene-0004/thumbnail.jpg</t>
        </is>
      </c>
      <c r="M2329" s="52" t="inlineStr">
        <is>
          <t>ASR: E aparece a mensagem de erro, cartucho danificado ou ausente, nós vamos fazer o seguinte, retirar o cartucho da impressora.
OCR: teste preto - Microsoft Word Inserir Layout da Página Referências Correspondências Revisão Exibição Calibri (Corpo) 28 AaBbCcDx AaBbCcD AaBbC AaBbCc AaB AaBbCc. 4aBbCcD Localizar 1Normal 1 Sem Esp... Titulo 1 Titulo 2 Titulo Subtitulo Enfase Sutil Alterar Substituir tar Pincel she x A Estilos" Selecionar* encia Fonte Paragrafo Estilo Edição HP Deskjet 2050 J510 series Falha do cartucho de tinta HP - Três cores Os cartuchos listados acima eyjão danificados ou falharam. Remova-os e substitua por novos cartuchos Para fazer o pedido de um cartucho de substituição original HP, clique em Compre online Compre Online Cancelar Impressão ... alavras: 25 Português (Brasil) 01003 valejet
VLM: Visual summary: A man in a black shirt and gloves stands at a white table with a laptop and various items, gesturing while speaking. A computer screen overlay shows a printer error message in Portuguese.
视觉摘要: 一名穿着黑色衬衫和手套的男子站在一张白色桌子前，桌上放着笔记本电脑和各种物品，他一边说话一边做手势。电脑屏幕上的叠加画面显示了一条葡萄牙语的打印机错误信息。
Visible product: Printer
Visible components: laptop; yellow tray; yellow bowl; yellow shelves; bottles; glue bottle; black bottle; computer screen; error dialog box; Microsoft Word interface
Visible actions: man gesturing with gloved hand; man speaking
Visible states: printer error dialog box displayed on screen; man standing at table
Visible warnings: Falha do cartucho de tinta; Os cartuchos listados acima estão danificados ou falharam.; Remova-os e substitua por novos cartuchos.</t>
        </is>
      </c>
      <c r="N2329" s="45" t="inlineStr">
        <is>
          <t>25</t>
        </is>
      </c>
      <c r="O2329" s="45" t="inlineStr">
        <is>
          <t>3</t>
        </is>
      </c>
      <c r="P2329" s="59" t="inlineStr">
        <is>
          <t>19.066</t>
        </is>
      </c>
      <c r="Q2329" s="59" t="inlineStr">
        <is>
          <t>26.274</t>
        </is>
      </c>
      <c r="R2329" s="52" t="inlineStr">
        <is>
          <t>The VLM shows a printer error dialog box with visible Portuguese error messages including 'Falha do cartucho de tinta' and 'Os cartuchos listados acima estão danificados ou falharam', directly indicating how the printer displays errors or missing paper (via cartridge issues). OCR confirms the error message text.</t>
        </is>
      </c>
      <c r="S2329" s="52" t="inlineStr">
        <is>
          <t>VLM|OCR</t>
        </is>
      </c>
      <c r="T2329" s="52" t="inlineStr">
        <is>
          <t>low</t>
        </is>
      </c>
      <c r="U2329" s="52" t="inlineStr">
        <is>
          <t>The error message is fully visible and readable in the VLM and OCR, with no ambiguity in the displayed content.</t>
        </is>
      </c>
      <c r="V2329" s="45" t="inlineStr">
        <is>
          <t>R1</t>
        </is>
      </c>
      <c r="W2329" s="46" t="inlineStr">
        <is>
          <t>3</t>
        </is>
      </c>
      <c r="X2329" s="60" t="inlineStr">
        <is>
          <t>19.1</t>
        </is>
      </c>
      <c r="Y2329" s="60" t="inlineStr">
        <is>
          <t>24.8</t>
        </is>
      </c>
      <c r="Z2329" s="46" t="inlineStr">
        <is>
          <t>no</t>
        </is>
      </c>
      <c r="AA2329" s="54" t="inlineStr">
        <is>
          <t>第1-5帧（t=19.1s-24.8s）清晰显示电脑屏幕上的HP打印机错误对话框，包含"Falha do cartucho de tinta"等错误文本，直接演示了打印机错误的显示方式。</t>
        </is>
      </c>
      <c r="AB2329" s="54" t="inlineStr">
        <is>
          <t>时间按实际证据片段重定位</t>
        </is>
      </c>
      <c r="AC2329" s="46" t="inlineStr">
        <is>
          <t>completed</t>
        </is>
      </c>
      <c r="AD2329" s="46" t="inlineStr">
        <is>
          <t>2026-07-28T02:12:44+08:00</t>
        </is>
      </c>
      <c r="AE2329" s="47">
        <f>IF(AC2329&lt;&gt;"completed","",IF(W2329=O2329,"no","yes"))</f>
        <v/>
      </c>
      <c r="AF2329" s="47">
        <f>IF(AC2329&lt;&gt;"completed","",IF(AND(X2329=P2329,Y2329=Q2329),"no","yes"))</f>
        <v/>
      </c>
      <c r="AG2329" s="47">
        <f>IF(AC2329&lt;&gt;"completed","待复核",IF(OR(W2329="",Z2329="",AA2329="",AD2329=""),"缺少必填项",IF(AND(OR(AE2329="yes",AF2329="yes"),AB2329=""),"修正原因缺失",IF(OR(W2329=0,W2329=1),IF(AND(X2329="",Y2329=""),"通过","0/1级时间应留空"),IF(AND(OR(W2329=2,W2329=3),X2329&lt;&gt;"",Y2329&lt;&gt;"",X2329&gt;=I2329,Y2329&lt;=J2329,Y2329&gt;X2329),"通过","2/3级时间无效")))))</f>
        <v/>
      </c>
    </row>
    <row r="2330">
      <c r="A2330" s="45" t="inlineStr">
        <is>
          <t>VQ-057</t>
        </is>
      </c>
      <c r="B2330" s="52" t="inlineStr">
        <is>
          <t>打印机发生错误或缺纸时怎样显示？</t>
        </is>
      </c>
      <c r="C2330" s="45" t="inlineStr">
        <is>
          <t>zh-CN</t>
        </is>
      </c>
      <c r="D2330" s="45" t="inlineStr">
        <is>
          <t>Printer</t>
        </is>
      </c>
      <c r="E2330" s="45" t="inlineStr">
        <is>
          <t>state</t>
        </is>
      </c>
      <c r="F2330" s="45" t="inlineStr">
        <is>
          <t>development</t>
        </is>
      </c>
      <c r="G2330" s="45" t="inlineStr">
        <is>
          <t>printer-006-scene-0027</t>
        </is>
      </c>
      <c r="H2330" s="45" t="inlineStr">
        <is>
          <t>printer-006</t>
        </is>
      </c>
      <c r="I2330" s="59" t="inlineStr">
        <is>
          <t>151.098</t>
        </is>
      </c>
      <c r="J2330" s="59" t="inlineStr">
        <is>
          <t>155.74</t>
        </is>
      </c>
      <c r="K2330" s="45" t="inlineStr">
        <is>
          <t>items/printer-006-scene-0027/clip.mp4</t>
        </is>
      </c>
      <c r="L2330" s="45" t="inlineStr">
        <is>
          <t>items/printer-006-scene-0027/thumbnail.jpg</t>
        </is>
      </c>
      <c r="M2330" s="52" t="inlineStr">
        <is>
          <t>VLM: Visual summary: A static logo for 'valejet tv' is displayed centered on a solid blue background.
视觉摘要: 一个名为 'valejet tv' 的静态标志居中显示在纯蓝色背景上。
Visible product: valejet tv
Visible components: logo; text 'valejet'; text 'tv'; blue background</t>
        </is>
      </c>
      <c r="N2330" s="45" t="inlineStr">
        <is>
          <t>26</t>
        </is>
      </c>
      <c r="O2330" s="45" t="inlineStr">
        <is>
          <t>0</t>
        </is>
      </c>
      <c r="P2330" s="59" t="str"/>
      <c r="Q2330" s="59" t="str"/>
      <c r="R2330" s="52" t="inlineStr">
        <is>
          <t>显示的是 'valejet tv' 标志，与打印机无关。</t>
        </is>
      </c>
      <c r="S2330" s="52" t="inlineStr">
        <is>
          <t>VLM</t>
        </is>
      </c>
      <c r="T2330" s="52" t="inlineStr">
        <is>
          <t>low</t>
        </is>
      </c>
      <c r="U2330" s="52" t="inlineStr">
        <is>
          <t>无任何打印机相关视觉或文本证据。</t>
        </is>
      </c>
      <c r="V2330" s="45" t="inlineStr">
        <is>
          <t>R1</t>
        </is>
      </c>
      <c r="W2330" s="46" t="inlineStr">
        <is>
          <t>0</t>
        </is>
      </c>
      <c r="X2330" s="60" t="n"/>
      <c r="Y2330" s="60" t="n"/>
      <c r="Z2330" s="46" t="inlineStr">
        <is>
          <t>no</t>
        </is>
      </c>
      <c r="AA2330" s="54" t="inlineStr">
        <is>
          <t>全部6帧均为蓝色背景上的"valejet tv"频道标志，没有任何打印机或错误显示内容。</t>
        </is>
      </c>
      <c r="AB2330" s="54" t="n"/>
      <c r="AC2330" s="46" t="inlineStr">
        <is>
          <t>completed</t>
        </is>
      </c>
      <c r="AD2330" s="46" t="inlineStr">
        <is>
          <t>2026-07-28T02:12:44+08:00</t>
        </is>
      </c>
      <c r="AE2330" s="47">
        <f>IF(AC2330&lt;&gt;"completed","",IF(W2330=O2330,"no","yes"))</f>
        <v/>
      </c>
      <c r="AF2330" s="47">
        <f>IF(AC2330&lt;&gt;"completed","",IF(AND(X2330=P2330,Y2330=Q2330),"no","yes"))</f>
        <v/>
      </c>
      <c r="AG2330" s="47">
        <f>IF(AC2330&lt;&gt;"completed","待复核",IF(OR(W2330="",Z2330="",AA2330="",AD2330=""),"缺少必填项",IF(AND(OR(AE2330="yes",AF2330="yes"),AB2330=""),"修正原因缺失",IF(OR(W2330=0,W2330=1),IF(AND(X2330="",Y2330=""),"通过","0/1级时间应留空"),IF(AND(OR(W2330=2,W2330=3),X2330&lt;&gt;"",Y2330&lt;&gt;"",X2330&gt;=I2330,Y2330&lt;=J2330,Y2330&gt;X2330),"通过","2/3级时间无效")))))</f>
        <v/>
      </c>
    </row>
    <row r="2331">
      <c r="A2331" s="45" t="inlineStr">
        <is>
          <t>VQ-057</t>
        </is>
      </c>
      <c r="B2331" s="52" t="inlineStr">
        <is>
          <t>打印机发生错误或缺纸时怎样显示？</t>
        </is>
      </c>
      <c r="C2331" s="45" t="inlineStr">
        <is>
          <t>zh-CN</t>
        </is>
      </c>
      <c r="D2331" s="45" t="inlineStr">
        <is>
          <t>Printer</t>
        </is>
      </c>
      <c r="E2331" s="45" t="inlineStr">
        <is>
          <t>state</t>
        </is>
      </c>
      <c r="F2331" s="45" t="inlineStr">
        <is>
          <t>development</t>
        </is>
      </c>
      <c r="G2331" s="45" t="inlineStr">
        <is>
          <t>printer-024-scene-0002</t>
        </is>
      </c>
      <c r="H2331" s="45" t="inlineStr">
        <is>
          <t>printer-024</t>
        </is>
      </c>
      <c r="I2331" s="59" t="inlineStr">
        <is>
          <t>172.406</t>
        </is>
      </c>
      <c r="J2331" s="59" t="inlineStr">
        <is>
          <t>380.247</t>
        </is>
      </c>
      <c r="K2331" s="45" t="inlineStr">
        <is>
          <t>items/printer-024-scene-0002/clip.mp4</t>
        </is>
      </c>
      <c r="L2331" s="45" t="inlineStr">
        <is>
          <t>items/printer-024-scene-0002/thumbnail.jpg</t>
        </is>
      </c>
      <c r="M2331" s="52" t="inlineStr">
        <is>
          <t>VLM: Visual summary: A disassembled printer is shown on a workbench, with a person wearing gloves holding a small component and a container, and a screwdriver nearby.
视觉摘要: 工作台上放着一台被拆开的打印机，一个人戴着白手套拿着一个小部件和一个容器，旁边有一把螺丝刀。
Visible product: Printer
Visible components: printer; screwdriver; small black plastic component; metal container; gloves; green stool; wooden workbench
Visible actions: person holding a small component; person holding a metal container
Visible states: printer disassembled; gloves worn by person</t>
        </is>
      </c>
      <c r="N2331" s="45" t="inlineStr">
        <is>
          <t>27</t>
        </is>
      </c>
      <c r="O2331" s="45" t="inlineStr">
        <is>
          <t>0</t>
        </is>
      </c>
      <c r="P2331" s="59" t="str"/>
      <c r="Q2331" s="59" t="str"/>
      <c r="R2331" s="52" t="inlineStr">
        <is>
          <t>The scene shows a disassembled printer and a person handling components, but there is no visual, spoken, or OCR evidence of error messages, paper jams, or any state indicating printer malfunction or low paper.</t>
        </is>
      </c>
      <c r="S2331" s="52" t="inlineStr">
        <is>
          <t>VLM</t>
        </is>
      </c>
      <c r="T2331" s="52" t="inlineStr">
        <is>
          <t>low</t>
        </is>
      </c>
      <c r="U2331" s="52" t="inlineStr">
        <is>
          <t>No evidence of printer error states or paper-related conditions is present in the visual or textual summary.</t>
        </is>
      </c>
      <c r="V2331" s="45" t="inlineStr">
        <is>
          <t>R1</t>
        </is>
      </c>
      <c r="W2331" s="46" t="inlineStr">
        <is>
          <t>0</t>
        </is>
      </c>
      <c r="X2331" s="60" t="n"/>
      <c r="Y2331" s="60" t="n"/>
      <c r="Z2331" s="46" t="inlineStr">
        <is>
          <t>no</t>
        </is>
      </c>
      <c r="AA2331" s="54" t="inlineStr">
        <is>
          <t>6帧（t=172.4s–380.2s）为拆解打印机维修场景，无错误提示或缺纸状态的显示或说明。</t>
        </is>
      </c>
      <c r="AB2331" s="54" t="n"/>
      <c r="AC2331" s="46" t="inlineStr">
        <is>
          <t>completed</t>
        </is>
      </c>
      <c r="AD2331" s="46" t="inlineStr">
        <is>
          <t>2026-07-28T02:12:44+08:00</t>
        </is>
      </c>
      <c r="AE2331" s="47">
        <f>IF(AC2331&lt;&gt;"completed","",IF(W2331=O2331,"no","yes"))</f>
        <v/>
      </c>
      <c r="AF2331" s="47">
        <f>IF(AC2331&lt;&gt;"completed","",IF(AND(X2331=P2331,Y2331=Q2331),"no","yes"))</f>
        <v/>
      </c>
      <c r="AG2331" s="47">
        <f>IF(AC2331&lt;&gt;"completed","待复核",IF(OR(W2331="",Z2331="",AA2331="",AD2331=""),"缺少必填项",IF(AND(OR(AE2331="yes",AF2331="yes"),AB2331=""),"修正原因缺失",IF(OR(W2331=0,W2331=1),IF(AND(X2331="",Y2331=""),"通过","0/1级时间应留空"),IF(AND(OR(W2331=2,W2331=3),X2331&lt;&gt;"",Y2331&lt;&gt;"",X2331&gt;=I2331,Y2331&lt;=J2331,Y2331&gt;X2331),"通过","2/3级时间无效")))))</f>
        <v/>
      </c>
    </row>
    <row r="2332">
      <c r="A2332" s="45" t="inlineStr">
        <is>
          <t>VQ-057</t>
        </is>
      </c>
      <c r="B2332" s="52" t="inlineStr">
        <is>
          <t>打印机发生错误或缺纸时怎样显示？</t>
        </is>
      </c>
      <c r="C2332" s="45" t="inlineStr">
        <is>
          <t>zh-CN</t>
        </is>
      </c>
      <c r="D2332" s="45" t="inlineStr">
        <is>
          <t>Printer</t>
        </is>
      </c>
      <c r="E2332" s="45" t="inlineStr">
        <is>
          <t>state</t>
        </is>
      </c>
      <c r="F2332" s="45" t="inlineStr">
        <is>
          <t>development</t>
        </is>
      </c>
      <c r="G2332" s="45" t="inlineStr">
        <is>
          <t>printer-021-scene-0002</t>
        </is>
      </c>
      <c r="H2332" s="45" t="inlineStr">
        <is>
          <t>printer-021</t>
        </is>
      </c>
      <c r="I2332" s="59" t="inlineStr">
        <is>
          <t>46.367</t>
        </is>
      </c>
      <c r="J2332" s="59" t="inlineStr">
        <is>
          <t>108.417</t>
        </is>
      </c>
      <c r="K2332" s="45" t="inlineStr">
        <is>
          <t>items/printer-021-scene-0002/clip.mp4</t>
        </is>
      </c>
      <c r="L2332" s="45" t="inlineStr">
        <is>
          <t>items/printer-021-scene-0002/thumbnail.jpg</t>
        </is>
      </c>
      <c r="M2332" s="52" t="inlineStr">
        <is>
          <t>ASR: कभी-कभी दो-तीन पेपर खिश लेता है कभी-कभी दस-पंदरा एक साथ खिश लेता है और E02, E03 ऐसा इरोर आता है तो यह क्यों आता है मेंली इसका क्या रिजन है यह मैं आपको स्टेब बाई-स्टेब बताना ए वाला हूँ आप वीडियो को पूरा देखिएगा नहीं तो आपको कुछ नहीं समझ में आएगा तो इसलिए वीडियो को पूरा देखिएगा तो मैं इसका वीडियो का जो मेन मकसद है तो मैं वीडियो को थोड़ा सा छोड़ा करने वाला हूं क्योंकि कि इसके जो पहले जो मैंने वीडियो बनाया था पेपर ट्रे के रिलेटेड है कि उसका ट्रे जो गुद्रे कैसे खुलता है कैसे इसका पर का नाम्सर जो ह ने सबॉर्ट डिसैंसेंबल सबका वीडियो में बना चुका हूं वह देख लीजिए लिए तो सिदे हम पेपर ट्रेड पर आता है पेपर ट्रेड को दिखाता हूं है पेपर ट्रेड में कैसा प्रॉब्लम आता है वह मैं दिखाने जा रहा हूं तो यह देखिए पेपर ट्रेड इसका मैंने पूरा डिसेंबल कर लिया है और यह देखिए में जो
OCR: Stop PDMA Black Start Color Like , Share &amp; Subscribe G2010 PIXMA 62000 81 67010 X WE AF FO BOUTTEP S0p m6 540D Blsck Calor
VLM: Visual summary: A hand presses a button on a black Canon PIXMA printer, followed by shots of the printer's top surface and paper being fed into the input tray.
视觉摘要: 一只手按下了黑色佳能PIXMA打印机上的一个按钮，随后画面显示了打印机的顶部表面和纸张被送入进纸托盘。
Visible product: Canon PIXMA
Visible components: printer; hand; button; paper; control panel; display screen; Canon logo; PIXMA logo
Visible actions: hand pressing button; paper being fed into printer
Visible states: printer in idle state; paper loaded in input tray</t>
        </is>
      </c>
      <c r="N2332" s="45" t="inlineStr">
        <is>
          <t>28</t>
        </is>
      </c>
      <c r="O2332" s="45" t="inlineStr">
        <is>
          <t>1</t>
        </is>
      </c>
      <c r="P2332" s="59" t="str"/>
      <c r="Q2332" s="59" t="str"/>
      <c r="R2332" s="52" t="inlineStr">
        <is>
          <t>The scene shows a printer with paper being fed and a hand pressing a button, but no error display or paper jam indication is visible or mentioned. ASR discusses paper jams and error codes (E02, E03) but does not show or describe how the printer displays these states. OCR shows product model but no error state. No visual or spoken evidence confirms how the printer displays errors or low paper.</t>
        </is>
      </c>
      <c r="S2332" s="52" t="inlineStr">
        <is>
          <t>VLM|ASR|OCR</t>
        </is>
      </c>
      <c r="T2332" s="52" t="inlineStr">
        <is>
          <t>low</t>
        </is>
      </c>
      <c r="U2332" s="52" t="inlineStr">
        <is>
          <t>No evidence of error display or paper low state shown or described in the scene.</t>
        </is>
      </c>
      <c r="V2332" s="45" t="inlineStr">
        <is>
          <t>R1</t>
        </is>
      </c>
      <c r="W2332" s="46" t="inlineStr">
        <is>
          <t>1</t>
        </is>
      </c>
      <c r="X2332" s="60" t="n"/>
      <c r="Y2332" s="60" t="n"/>
      <c r="Z2332" s="46" t="inlineStr">
        <is>
          <t>no</t>
        </is>
      </c>
      <c r="AA2332" s="54" t="inlineStr">
        <is>
          <t>第2、4帧（t=58.8s、83.6s）显示纸张已放入打印机进纸托盘，第3帧（t=71.2s）可见控制面板但无法辨识显示内容，其余帧过曝或为打印机顶盖，未见卡纸取出或墨盒操作。</t>
        </is>
      </c>
      <c r="AB2332" s="54" t="n"/>
      <c r="AC2332" s="46" t="inlineStr">
        <is>
          <t>completed</t>
        </is>
      </c>
      <c r="AD2332" s="46" t="inlineStr">
        <is>
          <t>2026-07-28T02:12:44+08:00</t>
        </is>
      </c>
      <c r="AE2332" s="47">
        <f>IF(AC2332&lt;&gt;"completed","",IF(W2332=O2332,"no","yes"))</f>
        <v/>
      </c>
      <c r="AF2332" s="47">
        <f>IF(AC2332&lt;&gt;"completed","",IF(AND(X2332=P2332,Y2332=Q2332),"no","yes"))</f>
        <v/>
      </c>
      <c r="AG2332" s="47">
        <f>IF(AC2332&lt;&gt;"completed","待复核",IF(OR(W2332="",Z2332="",AA2332="",AD2332=""),"缺少必填项",IF(AND(OR(AE2332="yes",AF2332="yes"),AB2332=""),"修正原因缺失",IF(OR(W2332=0,W2332=1),IF(AND(X2332="",Y2332=""),"通过","0/1级时间应留空"),IF(AND(OR(W2332=2,W2332=3),X2332&lt;&gt;"",Y2332&lt;&gt;"",X2332&gt;=I2332,Y2332&lt;=J2332,Y2332&gt;X2332),"通过","2/3级时间无效")))))</f>
        <v/>
      </c>
    </row>
    <row r="2333">
      <c r="A2333" s="45" t="inlineStr">
        <is>
          <t>VQ-057</t>
        </is>
      </c>
      <c r="B2333" s="52" t="inlineStr">
        <is>
          <t>打印机发生错误或缺纸时怎样显示？</t>
        </is>
      </c>
      <c r="C2333" s="45" t="inlineStr">
        <is>
          <t>zh-CN</t>
        </is>
      </c>
      <c r="D2333" s="45" t="inlineStr">
        <is>
          <t>Printer</t>
        </is>
      </c>
      <c r="E2333" s="45" t="inlineStr">
        <is>
          <t>state</t>
        </is>
      </c>
      <c r="F2333" s="45" t="inlineStr">
        <is>
          <t>development</t>
        </is>
      </c>
      <c r="G2333" s="45" t="inlineStr">
        <is>
          <t>printer-024-scene-0004</t>
        </is>
      </c>
      <c r="H2333" s="45" t="inlineStr">
        <is>
          <t>printer-024</t>
        </is>
      </c>
      <c r="I2333" s="59" t="inlineStr">
        <is>
          <t>389.656</t>
        </is>
      </c>
      <c r="J2333" s="59" t="inlineStr">
        <is>
          <t>396.029</t>
        </is>
      </c>
      <c r="K2333" s="45" t="inlineStr">
        <is>
          <t>items/printer-024-scene-0004/clip.mp4</t>
        </is>
      </c>
      <c r="L2333" s="45" t="inlineStr">
        <is>
          <t>items/printer-024-scene-0004/thumbnail.jpg</t>
        </is>
      </c>
      <c r="M2333" s="52" t="inlineStr">
        <is>
          <t>VLM: Visual summary: A blurry, shaky view of a printer and its surrounding area, including a green surface and various indistinct objects.
视觉摘要: 一个模糊晃动的打印机及其周围区域的视图，包括绿色表面和各种难以辨认的物体。
Visible product: Printer
Visual uncertainty: The image is extremely blurry and shaky, making it impossible to identify specific components, actions, states, or text.</t>
        </is>
      </c>
      <c r="N2333" s="45" t="inlineStr">
        <is>
          <t>29</t>
        </is>
      </c>
      <c r="O2333" s="45" t="inlineStr">
        <is>
          <t>0</t>
        </is>
      </c>
      <c r="P2333" s="59" t="str"/>
      <c r="Q2333" s="59" t="str"/>
      <c r="R2333" s="52" t="inlineStr">
        <is>
          <t>图像模糊晃动，无法识别具体组件、动作、状态或文字，无法判断打印机是否显示错误或缺纸状态。</t>
        </is>
      </c>
      <c r="S2333" s="52" t="inlineStr">
        <is>
          <t>VLM</t>
        </is>
      </c>
      <c r="T2333" s="52" t="inlineStr">
        <is>
          <t>low</t>
        </is>
      </c>
      <c r="U2333" s="52" t="inlineStr">
        <is>
          <t>视觉证据完全无法支持任何关于打印机显示状态的判断。</t>
        </is>
      </c>
      <c r="V2333" s="45" t="inlineStr">
        <is>
          <t>R1</t>
        </is>
      </c>
      <c r="W2333" s="46" t="inlineStr">
        <is>
          <t>0</t>
        </is>
      </c>
      <c r="X2333" s="60" t="n"/>
      <c r="Y2333" s="60" t="n"/>
      <c r="Z2333" s="46" t="inlineStr">
        <is>
          <t>no</t>
        </is>
      </c>
      <c r="AA2333" s="54" t="inlineStr">
        <is>
          <t>6帧画面严重模糊抖动，无法辨认任何错误提示、缺纸指示或具体显示状态。</t>
        </is>
      </c>
      <c r="AB2333" s="54" t="n"/>
      <c r="AC2333" s="46" t="inlineStr">
        <is>
          <t>completed</t>
        </is>
      </c>
      <c r="AD2333" s="46" t="inlineStr">
        <is>
          <t>2026-07-28T02:12:44+08:00</t>
        </is>
      </c>
      <c r="AE2333" s="47">
        <f>IF(AC2333&lt;&gt;"completed","",IF(W2333=O2333,"no","yes"))</f>
        <v/>
      </c>
      <c r="AF2333" s="47">
        <f>IF(AC2333&lt;&gt;"completed","",IF(AND(X2333=P2333,Y2333=Q2333),"no","yes"))</f>
        <v/>
      </c>
      <c r="AG2333" s="47">
        <f>IF(AC2333&lt;&gt;"completed","待复核",IF(OR(W2333="",Z2333="",AA2333="",AD2333=""),"缺少必填项",IF(AND(OR(AE2333="yes",AF2333="yes"),AB2333=""),"修正原因缺失",IF(OR(W2333=0,W2333=1),IF(AND(X2333="",Y2333=""),"通过","0/1级时间应留空"),IF(AND(OR(W2333=2,W2333=3),X2333&lt;&gt;"",Y2333&lt;&gt;"",X2333&gt;=I2333,Y2333&lt;=J2333,Y2333&gt;X2333),"通过","2/3级时间无效")))))</f>
        <v/>
      </c>
    </row>
    <row r="2334">
      <c r="A2334" s="45" t="inlineStr">
        <is>
          <t>VQ-057</t>
        </is>
      </c>
      <c r="B2334" s="52" t="inlineStr">
        <is>
          <t>打印机发生错误或缺纸时怎样显示？</t>
        </is>
      </c>
      <c r="C2334" s="45" t="inlineStr">
        <is>
          <t>zh-CN</t>
        </is>
      </c>
      <c r="D2334" s="45" t="inlineStr">
        <is>
          <t>Printer</t>
        </is>
      </c>
      <c r="E2334" s="45" t="inlineStr">
        <is>
          <t>state</t>
        </is>
      </c>
      <c r="F2334" s="45" t="inlineStr">
        <is>
          <t>development</t>
        </is>
      </c>
      <c r="G2334" s="45" t="inlineStr">
        <is>
          <t>printer-021-scene-0001</t>
        </is>
      </c>
      <c r="H2334" s="45" t="inlineStr">
        <is>
          <t>printer-021</t>
        </is>
      </c>
      <c r="I2334" s="59" t="inlineStr">
        <is>
          <t>0.0</t>
        </is>
      </c>
      <c r="J2334" s="59" t="inlineStr">
        <is>
          <t>46.367</t>
        </is>
      </c>
      <c r="K2334" s="45" t="inlineStr">
        <is>
          <t>items/printer-021-scene-0001/clip.mp4</t>
        </is>
      </c>
      <c r="L2334" s="45" t="inlineStr">
        <is>
          <t>items/printer-021-scene-0001/thumbnail.jpg</t>
        </is>
      </c>
      <c r="M2334" s="52" t="inlineStr">
        <is>
          <t>ASR: हेलो हेलो फ्रेंड्स कैसे हो सब लोग आई हॉप आप लोग अच्छे होंगे कि फिर से एक नया वीडियो लेकर आया हूं यह है कैनोन की जी टू जी 2010 इसका में जो प्रॉब्लम है इजी रो थी और इजी रो टू इरोड कभी-कभी इजी रो थी आता कभी-कभी इज्रो टू आता है तो क्यों आता है यह मैं दिखाने जा रहा हूं और आप ध्यान से देखिएगा इस वीडियो को पूरा देखिएगा और वीडियो को बिल्कुल स्किप मत करिएगा तो इसका जो मेन पॉब्लम है कभी-कभी एक पेपर खिश लेता है कभी-कभी दो-तीन पेपर खिश लेता है
OCR: G2010 81 Stop 2 Black Start 3 Like , Share &amp; Subscribe 61 PIXMA X Color
VLM: Visual summary: A black Canon PIXMA G2010 printer is shown with its output tray open and a sheet of paper emerging. A laptop is partially visible in the background.
视觉摘要: 一台黑色的佳能PIXMA G2010打印机，出纸托盘打开，一张纸正在输出。背景中部分可见一台笔记本电脑。
Visible product: PIXMA G2010
Visible components: printer; output tray; paper; control panel; power button; stop button; laptop
Visible actions: paper emerging from printer
Visible states: printer powered on; printer in operation
Visual uncertainty: The exact action being performed by the printer is not fully visible, and the full context of the environment is not shown.</t>
        </is>
      </c>
      <c r="N2334" s="45" t="inlineStr">
        <is>
          <t>30</t>
        </is>
      </c>
      <c r="O2334" s="45" t="inlineStr">
        <is>
          <t>2</t>
        </is>
      </c>
      <c r="P2334" s="59" t="inlineStr">
        <is>
          <t>0.0</t>
        </is>
      </c>
      <c r="Q2334" s="59" t="inlineStr">
        <is>
          <t>46.367</t>
        </is>
      </c>
      <c r="R2334" s="52" t="inlineStr">
        <is>
          <t>The video shows a Canon PIXMA G2010 printer with paper emerging from the output tray, and ASR mentions issues like 'paper jam' occurring occasionally, which relates to printer errors or paper shortages. However, no explicit display or error message is shown or described.</t>
        </is>
      </c>
      <c r="S2334" s="52" t="inlineStr">
        <is>
          <t>VLM|ASR|OCR</t>
        </is>
      </c>
      <c r="T2334" s="52" t="inlineStr">
        <is>
          <t>medium</t>
        </is>
      </c>
      <c r="U2334" s="52" t="inlineStr">
        <is>
          <t>The video shows paper emerging, which may indicate a jam or shortage, but no visible error display or explicit mention of what the printer shows on its screen or panel.</t>
        </is>
      </c>
      <c r="V2334" s="45" t="inlineStr">
        <is>
          <t>R1</t>
        </is>
      </c>
      <c r="W2334" s="46" t="inlineStr">
        <is>
          <t>0</t>
        </is>
      </c>
      <c r="X2334" s="60" t="n"/>
      <c r="Y2334" s="60" t="n"/>
      <c r="Z2334" s="46" t="inlineStr">
        <is>
          <t>no</t>
        </is>
      </c>
      <c r="AA2334" s="54" t="inlineStr">
        <is>
          <t>全部6帧（t=0.1–46.4s）显示打印机正常操作（按键后出纸），无错误代码、缺纸提示或异常状态显示。</t>
        </is>
      </c>
      <c r="AB2334" s="54" t="inlineStr">
        <is>
          <t>AI=2→R1=0：画面显示打印机正常操作（按键后出纸），无任何错误或缺纸状态的显示证据。</t>
        </is>
      </c>
      <c r="AC2334" s="46" t="inlineStr">
        <is>
          <t>completed</t>
        </is>
      </c>
      <c r="AD2334" s="46" t="inlineStr">
        <is>
          <t>2026-07-28T02:12:44+08:00</t>
        </is>
      </c>
      <c r="AE2334" s="47">
        <f>IF(AC2334&lt;&gt;"completed","",IF(W2334=O2334,"no","yes"))</f>
        <v/>
      </c>
      <c r="AF2334" s="47">
        <f>IF(AC2334&lt;&gt;"completed","",IF(AND(X2334=P2334,Y2334=Q2334),"no","yes"))</f>
        <v/>
      </c>
      <c r="AG2334" s="47">
        <f>IF(AC2334&lt;&gt;"completed","待复核",IF(OR(W2334="",Z2334="",AA2334="",AD2334=""),"缺少必填项",IF(AND(OR(AE2334="yes",AF2334="yes"),AB2334=""),"修正原因缺失",IF(OR(W2334=0,W2334=1),IF(AND(X2334="",Y2334=""),"通过","0/1级时间应留空"),IF(AND(OR(W2334=2,W2334=3),X2334&lt;&gt;"",Y2334&lt;&gt;"",X2334&gt;=I2334,Y2334&lt;=J2334,Y2334&gt;X2334),"通过","2/3级时间无效")))))</f>
        <v/>
      </c>
    </row>
    <row r="2335">
      <c r="A2335" s="45" t="inlineStr">
        <is>
          <t>VQ-057</t>
        </is>
      </c>
      <c r="B2335" s="52" t="inlineStr">
        <is>
          <t>打印机发生错误或缺纸时怎样显示？</t>
        </is>
      </c>
      <c r="C2335" s="45" t="inlineStr">
        <is>
          <t>zh-CN</t>
        </is>
      </c>
      <c r="D2335" s="45" t="inlineStr">
        <is>
          <t>Printer</t>
        </is>
      </c>
      <c r="E2335" s="45" t="inlineStr">
        <is>
          <t>state</t>
        </is>
      </c>
      <c r="F2335" s="45" t="inlineStr">
        <is>
          <t>development</t>
        </is>
      </c>
      <c r="G2335" s="45" t="inlineStr">
        <is>
          <t>printer-033-scene-0004</t>
        </is>
      </c>
      <c r="H2335" s="45" t="inlineStr">
        <is>
          <t>printer-033</t>
        </is>
      </c>
      <c r="I2335" s="59" t="inlineStr">
        <is>
          <t>99.983</t>
        </is>
      </c>
      <c r="J2335" s="59" t="inlineStr">
        <is>
          <t>117.083</t>
        </is>
      </c>
      <c r="K2335" s="45" t="inlineStr">
        <is>
          <t>items/printer-033-scene-0004/clip.mp4</t>
        </is>
      </c>
      <c r="L2335" s="45" t="inlineStr">
        <is>
          <t>items/printer-033-scene-0004/thumbnail.jpg</t>
        </is>
      </c>
      <c r="M2335" s="52" t="inlineStr">
        <is>
          <t>ASR: ट्रेड कर लेते पैपर ट्रेड को तो मैं पैपर ट्रेड को डिस्मेंडल कर लिया और जो इसका जो सारा पार्ट से वह भी प्राप्ति ए हैं और यह प्रॉब्लम की आ रही है ओबे में बताऊंगा दिड़े दिड़े अब वीडियो को पूरा देखते को स्किप मत करो ठीक है है तो जब भी यह प्रॉब्लम आ जाए तब हम को क्या करना चाहिए यह जो पेपर ट्रेड
VLM: Visual summary: Disassembled printer components are spread out on a wooden floor, with tools and screws visible.
视觉摘要: 打印机的拆解部件散落在木地板上，旁边有工具和螺丝。
Visible product: Printer
Visible components: printer chassis; print head; gears; screws; screwdriver; plastic housing pieces; wheel; cleaning wipe package
Visible states: printer is disassembled; components are scattered
Visual uncertainty: The specific model or brand of the printer is not visible. The exact purpose of the disassembly is not shown.</t>
        </is>
      </c>
      <c r="N2335" s="45" t="inlineStr">
        <is>
          <t>31</t>
        </is>
      </c>
      <c r="O2335" s="45" t="inlineStr">
        <is>
          <t>0</t>
        </is>
      </c>
      <c r="P2335" s="59" t="str"/>
      <c r="Q2335" s="59" t="str"/>
      <c r="R2335" s="52" t="inlineStr">
        <is>
          <t>场景显示打印机被拆解，部件散落，未展示任何错误或缺纸时的显示状态。</t>
        </is>
      </c>
      <c r="S2335" s="52" t="inlineStr">
        <is>
          <t>VLM</t>
        </is>
      </c>
      <c r="T2335" s="52" t="inlineStr">
        <is>
          <t>low</t>
        </is>
      </c>
      <c r="U2335" s="52" t="inlineStr">
        <is>
          <t>无证据显示打印机在错误或缺纸状态下的视觉或语音反馈。</t>
        </is>
      </c>
      <c r="V2335" s="45" t="inlineStr">
        <is>
          <t>R1</t>
        </is>
      </c>
      <c r="W2335" s="46" t="inlineStr">
        <is>
          <t>0</t>
        </is>
      </c>
      <c r="X2335" s="60" t="n"/>
      <c r="Y2335" s="60" t="n"/>
      <c r="Z2335" s="46" t="inlineStr">
        <is>
          <t>no</t>
        </is>
      </c>
      <c r="AA2335" s="54" t="inlineStr">
        <is>
          <t>同上，无显示屏或错误/缺纸状态指示。</t>
        </is>
      </c>
      <c r="AB2335" s="54" t="n"/>
      <c r="AC2335" s="46" t="inlineStr">
        <is>
          <t>completed</t>
        </is>
      </c>
      <c r="AD2335" s="46" t="inlineStr">
        <is>
          <t>2026-07-28T02:12:44+08:00</t>
        </is>
      </c>
      <c r="AE2335" s="47">
        <f>IF(AC2335&lt;&gt;"completed","",IF(W2335=O2335,"no","yes"))</f>
        <v/>
      </c>
      <c r="AF2335" s="47">
        <f>IF(AC2335&lt;&gt;"completed","",IF(AND(X2335=P2335,Y2335=Q2335),"no","yes"))</f>
        <v/>
      </c>
      <c r="AG2335" s="47">
        <f>IF(AC2335&lt;&gt;"completed","待复核",IF(OR(W2335="",Z2335="",AA2335="",AD2335=""),"缺少必填项",IF(AND(OR(AE2335="yes",AF2335="yes"),AB2335=""),"修正原因缺失",IF(OR(W2335=0,W2335=1),IF(AND(X2335="",Y2335=""),"通过","0/1级时间应留空"),IF(AND(OR(W2335=2,W2335=3),X2335&lt;&gt;"",Y2335&lt;&gt;"",X2335&gt;=I2335,Y2335&lt;=J2335,Y2335&gt;X2335),"通过","2/3级时间无效")))))</f>
        <v/>
      </c>
    </row>
    <row r="2336">
      <c r="A2336" s="45" t="inlineStr">
        <is>
          <t>VQ-057</t>
        </is>
      </c>
      <c r="B2336" s="52" t="inlineStr">
        <is>
          <t>打印机发生错误或缺纸时怎样显示？</t>
        </is>
      </c>
      <c r="C2336" s="45" t="inlineStr">
        <is>
          <t>zh-CN</t>
        </is>
      </c>
      <c r="D2336" s="45" t="inlineStr">
        <is>
          <t>Printer</t>
        </is>
      </c>
      <c r="E2336" s="45" t="inlineStr">
        <is>
          <t>state</t>
        </is>
      </c>
      <c r="F2336" s="45" t="inlineStr">
        <is>
          <t>development</t>
        </is>
      </c>
      <c r="G2336" s="45" t="inlineStr">
        <is>
          <t>printer-030-scene-0004</t>
        </is>
      </c>
      <c r="H2336" s="45" t="inlineStr">
        <is>
          <t>printer-030</t>
        </is>
      </c>
      <c r="I2336" s="59" t="inlineStr">
        <is>
          <t>107.074</t>
        </is>
      </c>
      <c r="J2336" s="59" t="inlineStr">
        <is>
          <t>121.221</t>
        </is>
      </c>
      <c r="K2336" s="45" t="inlineStr">
        <is>
          <t>items/printer-030-scene-0004/clip.mp4</t>
        </is>
      </c>
      <c r="L2336" s="45" t="inlineStr">
        <is>
          <t>items/printer-030-scene-0004/thumbnail.jpg</t>
        </is>
      </c>
      <c r="M2336" s="52" t="inlineStr">
        <is>
          <t>ASR: स्कैन करना है देखिए यह एक पेपर है एक डॉक्यूमेंट है हम इसको स्कैन करना है तो स्कैन करने के लिए स्कैनर को ओपन करेंगे और इसमें इस तरह से उल्टा करके रख देंगे और इसको ढख देंगे ढखने के बाद अगर
OCR: SMG anon SNG Canon reOffice 7.0 Recycle Bin Net Protector 2020 Microsoft Edge Canon U Scan Utility Canon G2010 series Dekitop Newfolder Document New Text Auto Docu Photo Custom Sutch Instructions Settings... Stockby GanonQuick Airtel 4G Deaker Hotsp.. TullyERPy Cinon S2010 Lenovo3 10th Gc... Dovaio Internet W EN 9:35 PM 11/11/2020
VLM: Visual summary: A person holds a printed document in front of a Canon printer on a desk, with a computer monitor and pen holder nearby.
视觉摘要: 一个人拿着一张打印好的文件，站在一台佳能打印机前，旁边有电脑显示器和笔筒。
Visible product: Canon printer
Visible components: Canon printer; computer monitor; pen holder; printed document; desk
Visible actions: person holding document; printer printing
Visible states: printer lid open; printer paper output tray extended; printer power indicator lit</t>
        </is>
      </c>
      <c r="N2336" s="45" t="inlineStr">
        <is>
          <t>32</t>
        </is>
      </c>
      <c r="O2336" s="45" t="inlineStr">
        <is>
          <t>0</t>
        </is>
      </c>
      <c r="P2336" s="59" t="str"/>
      <c r="Q2336" s="59" t="str"/>
      <c r="R2336" s="52" t="inlineStr">
        <is>
          <t>The scene shows a person holding a printed document in front of a Canon printer with no visible error indicators or paper jam states; no evidence of error or out-of-paper conditions being displayed.</t>
        </is>
      </c>
      <c r="S2336" s="52" t="inlineStr">
        <is>
          <t>VLM</t>
        </is>
      </c>
      <c r="T2336" s="52" t="inlineStr">
        <is>
          <t>low</t>
        </is>
      </c>
      <c r="U2336" s="52" t="inlineStr">
        <is>
          <t>No visual or textual evidence of printer error or low paper state being displayed.</t>
        </is>
      </c>
      <c r="V2336" s="45" t="inlineStr">
        <is>
          <t>R1</t>
        </is>
      </c>
      <c r="W2336" s="46" t="inlineStr">
        <is>
          <t>0</t>
        </is>
      </c>
      <c r="X2336" s="60" t="n"/>
      <c r="Y2336" s="60" t="n"/>
      <c r="Z2336" s="46" t="inlineStr">
        <is>
          <t>no</t>
        </is>
      </c>
      <c r="AA2336" s="54" t="inlineStr">
        <is>
          <t>打印机正常运行中，无错误或缺纸状态的视觉表现。</t>
        </is>
      </c>
      <c r="AB2336" s="54" t="n"/>
      <c r="AC2336" s="46" t="inlineStr">
        <is>
          <t>completed</t>
        </is>
      </c>
      <c r="AD2336" s="46" t="inlineStr">
        <is>
          <t>2026-07-28T01:18:39+08:00</t>
        </is>
      </c>
      <c r="AE2336" s="47">
        <f>IF(AC2336&lt;&gt;"completed","",IF(W2336=O2336,"no","yes"))</f>
        <v/>
      </c>
      <c r="AF2336" s="47">
        <f>IF(AC2336&lt;&gt;"completed","",IF(AND(X2336=P2336,Y2336=Q2336),"no","yes"))</f>
        <v/>
      </c>
      <c r="AG2336" s="47">
        <f>IF(AC2336&lt;&gt;"completed","待复核",IF(OR(W2336="",Z2336="",AA2336="",AD2336=""),"缺少必填项",IF(AND(OR(AE2336="yes",AF2336="yes"),AB2336=""),"修正原因缺失",IF(OR(W2336=0,W2336=1),IF(AND(X2336="",Y2336=""),"通过","0/1级时间应留空"),IF(AND(OR(W2336=2,W2336=3),X2336&lt;&gt;"",Y2336&lt;&gt;"",X2336&gt;=I2336,Y2336&lt;=J2336,Y2336&gt;X2336),"通过","2/3级时间无效")))))</f>
        <v/>
      </c>
    </row>
    <row r="2337">
      <c r="A2337" s="45" t="inlineStr">
        <is>
          <t>VQ-057</t>
        </is>
      </c>
      <c r="B2337" s="52" t="inlineStr">
        <is>
          <t>打印机发生错误或缺纸时怎样显示？</t>
        </is>
      </c>
      <c r="C2337" s="45" t="inlineStr">
        <is>
          <t>zh-CN</t>
        </is>
      </c>
      <c r="D2337" s="45" t="inlineStr">
        <is>
          <t>Printer</t>
        </is>
      </c>
      <c r="E2337" s="45" t="inlineStr">
        <is>
          <t>state</t>
        </is>
      </c>
      <c r="F2337" s="45" t="inlineStr">
        <is>
          <t>development</t>
        </is>
      </c>
      <c r="G2337" s="45" t="inlineStr">
        <is>
          <t>printer-020-scene-0002</t>
        </is>
      </c>
      <c r="H2337" s="45" t="inlineStr">
        <is>
          <t>printer-020</t>
        </is>
      </c>
      <c r="I2337" s="59" t="inlineStr">
        <is>
          <t>5.172</t>
        </is>
      </c>
      <c r="J2337" s="59" t="inlineStr">
        <is>
          <t>110.29</t>
        </is>
      </c>
      <c r="K2337" s="45" t="inlineStr">
        <is>
          <t>items/printer-020-scene-0002/clip.mp4</t>
        </is>
      </c>
      <c r="L2337" s="45" t="inlineStr">
        <is>
          <t>items/printer-020-scene-0002/thumbnail.jpg</t>
        </is>
      </c>
      <c r="M2337" s="52" t="inlineStr">
        <is>
          <t>OCR: @yelnats G2000 Stop Black Start Switch off the printer Color Ston Press and hold STOP button Press and hold POWER button Press STOP button 5 times continuously Wait until the green light stop blinking Siart Bapal Press and holdSTOP button Press STOP button 5 times continuously then press POWER button 2000 Printer resetting and printing test page Sto Bla 3 times Press POWER button The printer printing the final test paper Subscribe Done..! S
VLM: Visual summary: A hand is shown interacting with the control panel of a printer, pressing buttons as indicated by on-screen text.
视觉摘要: 一只手正在操作打印机的控制面板，按压按钮，屏幕上显示了操作说明。
Visible product: Printer
Visible components: control panel; power button; stop button; black button; start button; color button; indicator lights; hand
Visible actions: pressing the power button; pressing the stop button
Visible states: printer power indicator light is on; stop button indicator light is on
Visual uncertainty: The text overlay instructions are not part of the printer's physical interface and are not directly visible on the device itself.</t>
        </is>
      </c>
      <c r="N2337" s="45" t="inlineStr">
        <is>
          <t>33</t>
        </is>
      </c>
      <c r="O2337" s="45" t="inlineStr">
        <is>
          <t>2</t>
        </is>
      </c>
      <c r="P2337" s="59" t="inlineStr">
        <is>
          <t>5.172</t>
        </is>
      </c>
      <c r="Q2337" s="59" t="inlineStr">
        <is>
          <t>110.29</t>
        </is>
      </c>
      <c r="R2337" s="52" t="inlineStr">
        <is>
          <t>The OCR text describes steps for resetting the printer and handling errors (e.g., pressing STOP button 5 times, waiting for green light, printing test page), and the VLM shows hand interactions with control panel buttons during these steps, indicating error handling procedures.</t>
        </is>
      </c>
      <c r="S2337" s="52" t="inlineStr">
        <is>
          <t>VLM|OCR</t>
        </is>
      </c>
      <c r="T2337" s="52" t="inlineStr">
        <is>
          <t>low</t>
        </is>
      </c>
      <c r="U2337" s="52" t="inlineStr">
        <is>
          <t>The OCR text is partially fragmented but clearly references error handling actions (STOP button, green light, test page), and VLM visually confirms button interactions consistent with those steps.</t>
        </is>
      </c>
      <c r="V2337" s="45" t="inlineStr">
        <is>
          <t>R1</t>
        </is>
      </c>
      <c r="W2337" s="46" t="inlineStr">
        <is>
          <t>0</t>
        </is>
      </c>
      <c r="X2337" s="60" t="n"/>
      <c r="Y2337" s="60" t="n"/>
      <c r="Z2337" s="46" t="inlineStr">
        <is>
          <t>no</t>
        </is>
      </c>
      <c r="AA2337" s="54" t="inlineStr">
        <is>
          <t>6帧没有出现控制面板错误/缺纸显示内容，只有重置按键步骤。</t>
        </is>
      </c>
      <c r="AB2337" s="54" t="inlineStr">
        <is>
          <t>AI=2→R1=0：没有出现控制面板错误/缺纸显示内容，只有重置按键步骤。</t>
        </is>
      </c>
      <c r="AC2337" s="46" t="inlineStr">
        <is>
          <t>completed</t>
        </is>
      </c>
      <c r="AD2337" s="46" t="inlineStr">
        <is>
          <t>2026-07-28T02:12:44+08:00</t>
        </is>
      </c>
      <c r="AE2337" s="47">
        <f>IF(AC2337&lt;&gt;"completed","",IF(W2337=O2337,"no","yes"))</f>
        <v/>
      </c>
      <c r="AF2337" s="47">
        <f>IF(AC2337&lt;&gt;"completed","",IF(AND(X2337=P2337,Y2337=Q2337),"no","yes"))</f>
        <v/>
      </c>
      <c r="AG2337" s="47">
        <f>IF(AC2337&lt;&gt;"completed","待复核",IF(OR(W2337="",Z2337="",AA2337="",AD2337=""),"缺少必填项",IF(AND(OR(AE2337="yes",AF2337="yes"),AB2337=""),"修正原因缺失",IF(OR(W2337=0,W2337=1),IF(AND(X2337="",Y2337=""),"通过","0/1级时间应留空"),IF(AND(OR(W2337=2,W2337=3),X2337&lt;&gt;"",Y2337&lt;&gt;"",X2337&gt;=I2337,Y2337&lt;=J2337,Y2337&gt;X2337),"通过","2/3级时间无效")))))</f>
        <v/>
      </c>
    </row>
    <row r="2338">
      <c r="A2338" s="45" t="inlineStr">
        <is>
          <t>VQ-057</t>
        </is>
      </c>
      <c r="B2338" s="52" t="inlineStr">
        <is>
          <t>打印机发生错误或缺纸时怎样显示？</t>
        </is>
      </c>
      <c r="C2338" s="45" t="inlineStr">
        <is>
          <t>zh-CN</t>
        </is>
      </c>
      <c r="D2338" s="45" t="inlineStr">
        <is>
          <t>Printer</t>
        </is>
      </c>
      <c r="E2338" s="45" t="inlineStr">
        <is>
          <t>state</t>
        </is>
      </c>
      <c r="F2338" s="45" t="inlineStr">
        <is>
          <t>development</t>
        </is>
      </c>
      <c r="G2338" s="45" t="inlineStr">
        <is>
          <t>printer-017-scene-0001</t>
        </is>
      </c>
      <c r="H2338" s="45" t="inlineStr">
        <is>
          <t>printer-017</t>
        </is>
      </c>
      <c r="I2338" s="59" t="inlineStr">
        <is>
          <t>0.0</t>
        </is>
      </c>
      <c r="J2338" s="59" t="inlineStr">
        <is>
          <t>5.0</t>
        </is>
      </c>
      <c r="K2338" s="45" t="inlineStr">
        <is>
          <t>items/printer-017-scene-0001/clip.mp4</t>
        </is>
      </c>
      <c r="L2338" s="45" t="inlineStr">
        <is>
          <t>items/printer-017-scene-0001/thumbnail.jpg</t>
        </is>
      </c>
      <c r="M2338" s="52" t="inlineStr">
        <is>
          <t>OCR: Atdoorstep nllno 5 orv|oo0 How Fix a Paper Jam in to Your Printer: A Step-by- Step Guide Don't let a paper jam derail your productivity. This guide provides a clear, step-by-step approach to resolve common printer paper jams quickly and efficiently, ensuring your printer is back up and running in no time.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VLM: Visual summary: A man in a plaid shirt is leaning over a printer, looking intently at its output tray. The image is overlaid with text promoting a guide on fixing paper jams.
视觉摘要: 一名穿着格子衬衫的男子正俯身查看打印机的出纸托盘，图像上叠加了关于如何解决纸张卡纸问题的指南文字。
Visible product: Printer
Visible components: man; plaid shirt; printer; output tray; text overlay; logo
Visible actions: leaning over; looking at printer</t>
        </is>
      </c>
      <c r="N2338" s="45" t="inlineStr">
        <is>
          <t>34</t>
        </is>
      </c>
      <c r="O2338" s="45" t="inlineStr">
        <is>
          <t>2</t>
        </is>
      </c>
      <c r="P2338" s="59" t="inlineStr">
        <is>
          <t>0.0</t>
        </is>
      </c>
      <c r="Q2338" s="59" t="inlineStr">
        <is>
          <t>5.0</t>
        </is>
      </c>
      <c r="R2338" s="52" t="inlineStr">
        <is>
          <t>The OCR text explicitly discusses paper jams and their causes, while the VLM shows a man inspecting the printer's output tray — a common action when paper jams or errors occur. This visually and textually supports the context of printer error states, though it does not directly show how the printer displays errors or low paper.</t>
        </is>
      </c>
      <c r="S2338" s="52" t="inlineStr">
        <is>
          <t>VLM|OCR</t>
        </is>
      </c>
      <c r="T2338" s="52" t="inlineStr">
        <is>
          <t>low</t>
        </is>
      </c>
      <c r="U2338" s="52" t="inlineStr">
        <is>
          <t>The evidence confirms the context of printer paper jams/errors but does not show the printer's display or error messages.</t>
        </is>
      </c>
      <c r="V2338" s="45" t="inlineStr">
        <is>
          <t>R1</t>
        </is>
      </c>
      <c r="W2338" s="46" t="inlineStr">
        <is>
          <t>1</t>
        </is>
      </c>
      <c r="X2338" s="60" t="n"/>
      <c r="Y2338" s="60" t="n"/>
      <c r="Z2338" s="46" t="inlineStr">
        <is>
          <t>no</t>
        </is>
      </c>
      <c r="AA2338" s="54" t="inlineStr">
        <is>
          <t>标题卡提示卡纸错误主题，但未展示错误或缺纸时控制面板的具体显示内容。</t>
        </is>
      </c>
      <c r="AB2338" s="54" t="inlineStr">
        <is>
          <t>AI=2→R1=1：标题卡仅提示卡纸主题，未展示错误/缺纸时的具体显示。</t>
        </is>
      </c>
      <c r="AC2338" s="46" t="inlineStr">
        <is>
          <t>completed</t>
        </is>
      </c>
      <c r="AD2338" s="46" t="inlineStr">
        <is>
          <t>2026-07-28T02:12:44+08:00</t>
        </is>
      </c>
      <c r="AE2338" s="47">
        <f>IF(AC2338&lt;&gt;"completed","",IF(W2338=O2338,"no","yes"))</f>
        <v/>
      </c>
      <c r="AF2338" s="47">
        <f>IF(AC2338&lt;&gt;"completed","",IF(AND(X2338=P2338,Y2338=Q2338),"no","yes"))</f>
        <v/>
      </c>
      <c r="AG2338" s="47">
        <f>IF(AC2338&lt;&gt;"completed","待复核",IF(OR(W2338="",Z2338="",AA2338="",AD2338=""),"缺少必填项",IF(AND(OR(AE2338="yes",AF2338="yes"),AB2338=""),"修正原因缺失",IF(OR(W2338=0,W2338=1),IF(AND(X2338="",Y2338=""),"通过","0/1级时间应留空"),IF(AND(OR(W2338=2,W2338=3),X2338&lt;&gt;"",Y2338&lt;&gt;"",X2338&gt;=I2338,Y2338&lt;=J2338,Y2338&gt;X2338),"通过","2/3级时间无效")))))</f>
        <v/>
      </c>
    </row>
    <row r="2339">
      <c r="A2339" s="45" t="inlineStr">
        <is>
          <t>VQ-057</t>
        </is>
      </c>
      <c r="B2339" s="52" t="inlineStr">
        <is>
          <t>打印机发生错误或缺纸时怎样显示？</t>
        </is>
      </c>
      <c r="C2339" s="45" t="inlineStr">
        <is>
          <t>zh-CN</t>
        </is>
      </c>
      <c r="D2339" s="45" t="inlineStr">
        <is>
          <t>Printer</t>
        </is>
      </c>
      <c r="E2339" s="45" t="inlineStr">
        <is>
          <t>state</t>
        </is>
      </c>
      <c r="F2339" s="45" t="inlineStr">
        <is>
          <t>development</t>
        </is>
      </c>
      <c r="G2339" s="45" t="inlineStr">
        <is>
          <t>printer-020-scene-0001</t>
        </is>
      </c>
      <c r="H2339" s="45" t="inlineStr">
        <is>
          <t>printer-020</t>
        </is>
      </c>
      <c r="I2339" s="59" t="inlineStr">
        <is>
          <t>0.0</t>
        </is>
      </c>
      <c r="J2339" s="59" t="inlineStr">
        <is>
          <t>5.172</t>
        </is>
      </c>
      <c r="K2339" s="45" t="inlineStr">
        <is>
          <t>items/printer-020-scene-0001/clip.mp4</t>
        </is>
      </c>
      <c r="L2339" s="45" t="inlineStr">
        <is>
          <t>items/printer-020-scene-0001/thumbnail.jpg</t>
        </is>
      </c>
      <c r="M2339" s="52" t="inlineStr">
        <is>
          <t>OCR: @yelnats G2000 Resetting Canon Error 5B00 Subscribe Stop Black Start Switch off the printer Color
VLM: Visual summary: A close-up of a Canon G2000 printer's front panel, showing the model name, a power button, and a green power indicator light. Text overlays describe resetting the printer for Error 5B00, and a 'Subscribe' button is visible.
视觉摘要: 佳能G2000打印机正面特写，显示型号名称、电源按钮和绿色电源指示灯。文字叠加层说明重置打印机以解决错误5B00，且可见“订阅”按钮。
Visible product: Printer
Visible components: Canon G2000; power button; green power indicator light; text overlay; Subscribe button
Visible actions: A cursor icon hovers over the 'Subscribe' button
Visible states: Green power indicator light is illuminated; Text overlay is displayed</t>
        </is>
      </c>
      <c r="N2339" s="45" t="inlineStr">
        <is>
          <t>35</t>
        </is>
      </c>
      <c r="O2339" s="45" t="inlineStr">
        <is>
          <t>1</t>
        </is>
      </c>
      <c r="P2339" s="59" t="str"/>
      <c r="Q2339" s="59" t="str"/>
      <c r="R2339" s="52" t="inlineStr">
        <is>
          <t>The scene shows a Canon G2000 printer with a text overlay describing resetting for Error 5B00, indicating an error state, but does not show how the printer displays paper-out or other error states.</t>
        </is>
      </c>
      <c r="S2339" s="52" t="inlineStr">
        <is>
          <t>VLM|OCR</t>
        </is>
      </c>
      <c r="T2339" s="52" t="inlineStr">
        <is>
          <t>low</t>
        </is>
      </c>
      <c r="U2339" s="52" t="inlineStr">
        <is>
          <t>The evidence confirms the printer model and an error state (Error 5B00), but does not show or describe how the printer displays 'out of paper' or other paper-related error states.</t>
        </is>
      </c>
      <c r="V2339" s="45" t="inlineStr">
        <is>
          <t>R1</t>
        </is>
      </c>
      <c r="W2339" s="46" t="inlineStr">
        <is>
          <t>1</t>
        </is>
      </c>
      <c r="X2339" s="60" t="n"/>
      <c r="Y2339" s="60" t="n"/>
      <c r="Z2339" s="46" t="inlineStr">
        <is>
          <t>no</t>
        </is>
      </c>
      <c r="AA2339" s="54" t="inlineStr">
        <is>
          <t>全部6帧（t=0.0s–5.2s）文字叠加层提及'Error 5B00'错误，打印机产品出现且有错误上下文；但控制面板本身只显示绿色电源灯常亮，并未演示错误或缺纸时面板如何显示（如闪烁灯/错误代码等）。</t>
        </is>
      </c>
      <c r="AB2339" s="54" t="n"/>
      <c r="AC2339" s="46" t="inlineStr">
        <is>
          <t>completed</t>
        </is>
      </c>
      <c r="AD2339" s="46" t="inlineStr">
        <is>
          <t>2026-07-28T02:12:44+08:00</t>
        </is>
      </c>
      <c r="AE2339" s="47">
        <f>IF(AC2339&lt;&gt;"completed","",IF(W2339=O2339,"no","yes"))</f>
        <v/>
      </c>
      <c r="AF2339" s="47">
        <f>IF(AC2339&lt;&gt;"completed","",IF(AND(X2339=P2339,Y2339=Q2339),"no","yes"))</f>
        <v/>
      </c>
      <c r="AG2339" s="47">
        <f>IF(AC2339&lt;&gt;"completed","待复核",IF(OR(W2339="",Z2339="",AA2339="",AD2339=""),"缺少必填项",IF(AND(OR(AE2339="yes",AF2339="yes"),AB2339=""),"修正原因缺失",IF(OR(W2339=0,W2339=1),IF(AND(X2339="",Y2339=""),"通过","0/1级时间应留空"),IF(AND(OR(W2339=2,W2339=3),X2339&lt;&gt;"",Y2339&lt;&gt;"",X2339&gt;=I2339,Y2339&lt;=J2339,Y2339&gt;X2339),"通过","2/3级时间无效")))))</f>
        <v/>
      </c>
    </row>
    <row r="2340">
      <c r="A2340" s="45" t="inlineStr">
        <is>
          <t>VQ-057</t>
        </is>
      </c>
      <c r="B2340" s="52" t="inlineStr">
        <is>
          <t>打印机发生错误或缺纸时怎样显示？</t>
        </is>
      </c>
      <c r="C2340" s="45" t="inlineStr">
        <is>
          <t>zh-CN</t>
        </is>
      </c>
      <c r="D2340" s="45" t="inlineStr">
        <is>
          <t>Printer</t>
        </is>
      </c>
      <c r="E2340" s="45" t="inlineStr">
        <is>
          <t>state</t>
        </is>
      </c>
      <c r="F2340" s="45" t="inlineStr">
        <is>
          <t>development</t>
        </is>
      </c>
      <c r="G2340" s="45" t="inlineStr">
        <is>
          <t>printer-031-scene-0003</t>
        </is>
      </c>
      <c r="H2340" s="45" t="inlineStr">
        <is>
          <t>printer-031</t>
        </is>
      </c>
      <c r="I2340" s="59" t="inlineStr">
        <is>
          <t>69.733</t>
        </is>
      </c>
      <c r="J2340" s="59" t="inlineStr">
        <is>
          <t>179.267</t>
        </is>
      </c>
      <c r="K2340" s="45" t="inlineStr">
        <is>
          <t>items/printer-031-scene-0003/clip.mp4</t>
        </is>
      </c>
      <c r="L2340" s="45" t="inlineStr">
        <is>
          <t>items/printer-031-scene-0003/thumbnail.jpg</t>
        </is>
      </c>
      <c r="M2340" s="52" t="inlineStr">
        <is>
          <t>ASR: में आपको इस वीडियो को देखेंगे तो दूसरी वीडियो को देखने की जरूरती नहीं पड़ेगी तो आप लोगों को फोटो हो एक डॉक्यूमेंट हो कुछ भी आप लोग अगर स्कैन करना जाते हैं तो डाइवर इंस्टॉल होना कंप्यूटर में काफी का किस जरूरी है तो क्सक टैन करने के लिए सबसे पहले लोग पर जाएंगे अपना जो इस पीसीए कंप्यूटर इसमें अपलोग डबल क्लिक कीजिए डबल क्लिक करने के बाद आप लोग सिंपली यहां पर रॉपोर्ट राइट क्लिक करके के प्रोपरेटिक्स में क्लिक कर देना उसके बाद कंट्रोल टॉट कंट्रोल प्लान में चला जाने कंट्रोल प्लान में जाने के बाद पिंटर डिवाइस में एक बार ओकेड मां क्लिक कर देना है तो पिंटर डिवाइस में एक बार स्कैन में हम लोगे पर सिंपली क्लिक करेंगे क्लिक करने का बाद दोस्तों एंच अपलोग खालार ब्लयक है वाइट सभी कुछ gained out कर सकते तो दोस्तों हम लोग ब्लैक ऑफिलेक्ट कर लेते हुआ या से अपलोग देख इसका क्या स्कैनर है स्कैनर के नीचे हम देखिए अगर आप लोग फोटो भी सकैन करना चाहते हैं तो बिल्कुल सींग पोड़कों से सीम टेक्निक है आप लोग इसी इसी पोस्ट से साप लोग फोटो बगड़ा भी स्कैन कर सकते रहते हैं तो सिंपली हम क्या करेंगे हमारे पीन्टर का स्कैनर है इसको � इफ्रोई स्कालइंड चैस्च जो हम्मरा पेपर है इस पेपर कम सिंपली दे देंगे तो देख सकते दोस्तो दोस्तों अगर लोगों वीडियो अच्छा लगा तो वीडियो जरूर लाइक कर देना एंड कमेंट करके बताना वीडियो कैसे लगा और दोस्तों चैनल पर जो भी नहीं चैनल को जरूर सब्सक्राइब कर देना क्योंकि मैं आप सभी के लिए बहुत हेल्पुल वीडियो लाता रहता हूं अपनी चैनल
OCR: Yt sanat AaBbCi AaBbCel AaB LaRDCCE AoBbCD Yt o 246- -1 Match Tyee bene to Access 2016 Frelt Broaiy cononco eneon Micretch x Match ^4e ENG 22-45-323 22 à Type here to srarch h0 ./Th PC 2016 Computer Seirch Das PC Quick access Folders (7) Desktop 10 Objects Reader Downloads Documents Downloada Munic Pictures CenDRC2010 Music Videos Viem Sort by OneDrive Devices and drives (3) Group hy New Volume (P.) Thes PC Local Disk (C.) Refresh esch 413 G8 free of 4L GB og Network 35.4 G8 frer of 118 GE Daitr Paute shertcul Add a network lorajian Propeties 052016 22-45-3023 10 vermi Match ~Ö G ENG Type here to search hp Thie PC Control Panel Control Panef P ReoycleEin Adjust your computer's settings Vinw by: Category * Systern and Security User Accounts Revew your computer's ctalus Frefex Save backup copes of you fles with Fie Histor Change account type Browser Backup and Restore (Windows 7) Appearance and Personalization Network and Internet View nehwork status and task Clock and Region Google CenoniG2 Hardware and Sound Change date, time, or number formats Chrome senes On View devices and ponten Add a device Ease of Access Optimize visual displey Let Windoes suggest settin Programs Micresolt Eogs 6xce2016 Word 2016 10 nemo Match ^ ENG 22-45- 025 cle Bin PowerPe View by: Category System and Security Review your computer's status refox Adobe Save backup copies of your files with File History rowser Vieetwork status and tasks soogle Canan C2 hrome sents Onl View devices and printers Let Windows suggest settings Optimicze visual display Uninstall a program Microsoft Eoge 7 Excel 2015 W 10 stems - ^ &gt;Hardware and Sound &gt; Devices and Printers Search Device Recycle Bin PoverPo Add a printer Start scan See what's printing Print server properties Kemove device Devices (4) Firefox DESKTOP-SH3IM HP V19e USB Keyboard US8 Optical FV Mouse Genon GZ Printers (6) senes Onl Edge Canon G2010 Fax Microsoft Print Microsoft XPS OneNote Send To OneNote series to PDF Document Writer 16 Excel2016 Canon G2010 series Manutatires CANONINC Calegery: Printer; Scannes Model Inkjet Multifunction P. Status: 0 document(s) in queue D plion The Device Stage(TM) Word2016 10 Mem .^ Control PanelHardware and SoundDevices and Printers V Search Devices and Printers PowerPo Remove device Printers Setting this printer as default means Windows will stop managing your default printer. Canon G2 senes Oni OK Cancel senes Exced2016 Canon G2010 series Manulacturec CANON INC Category Printer: Scanner Status 0 document(s) in queue a Descuption Word 2015 10 items ← → Open and Sound Devices and Printers Open in new window PowerPa Add a de Remeve device Device Set as default printer Printing preferences Printer properties Scan profiles... DESKTOI Scan properties board USB Optical Createshortcut Googks Ganon GZ Printer Troubleshoot Properties Canon G2010 series State Default Descripben The Devce Stage(for Canon Inkjet Multunction Prnter Verson 1.16.00 Manudactuier Prnter Scanner Statu: 0 document(s) in queue (0 item HPC ACcess2016 Devices and Printers New Scan ↑ Scanner: Canon Gz010 senes Change. oxcle Bin 2015 Profile: Photo (Default) Source: Flatbed Papersze DESKTDP-SH3IM Color format Color Goog't File type: Gtayscale Black and whte Resolution (DPI) 300 : Bnightnes: 0 senies Contrast: Preview or scan images as separate files Prevew Scan MmodECTUrec CANONINC Catrgorg Printer, Scanner Modet: Inkpet Multfunction P Statuv 0 documentis) in queve A d. ENG 72 M Scanner: Canon G2010 senes Change... eBin fox Abobe Poper size: wier HP V19€ Color format: Black and white IPG (IPG File) og'e Cenon G2 rome senes Ont Brightness: crosoft Edgs Contrail Preview xce 2015 Waegory Flinter Scanner Manofacturer CANONINC Satus 0 document(s) in queve Modeli Inkjet MultifunctionP. I ENG enters Chanige... Source Paper 12e Grayscale JPG (IPG File) Resolution (DPI): 00 Zitegory: Printer; Scanner Manufacturer CANONINC Status 0 documentis) in queue Model Inkjet Muitifunction P. ThiPe ACC-V201E Fs Cuicies anud Pviter Control Pant Now S an Add a devce Add a pantes Scarer. Canon 62910 uenes S01E Prllx Souce Frelca Asete DESCTOP-9-GIM HP VT9e Celat format Geaycale File type PG (IPG File) Resolution (DP) Ingreness Laech Cahbn G,2010 Faa Contrect Fieven 3e Cenov G2012 venes 2-5-30 es 10 ma Yt sar IX G.201 67010 Stop G701 Tech Support SHARE+ SUBSCRIBED
VLM: Visual summary: A person is using a computer and a printer to scan a document.
视觉摘要: 一个人正在使用电脑和打印机扫描一份文件。
Visible product: Printer
Visible components: computer monitor; Microsoft Word document; Windows operating system interface; Canon G2010 series scanner; printer scanner glass; white paper; hand
Visible actions: scanning a document; placing paper on scanner glass; selecting scan settings
Visible states: document titled 'Yt sanat' on screen; scan settings window open; color scan format selected</t>
        </is>
      </c>
      <c r="N2340" s="45" t="inlineStr">
        <is>
          <t>36</t>
        </is>
      </c>
      <c r="O2340" s="45" t="inlineStr">
        <is>
          <t>1</t>
        </is>
      </c>
      <c r="P2340" s="59" t="str"/>
      <c r="Q2340" s="59" t="str"/>
      <c r="R2340" s="52" t="inlineStr">
        <is>
          <t>The video shows scanning a document using a Canon G2010 printer/scanner, with visible scan settings and document placement, but does not show any error or out-of-paper state or how the printer displays such conditions.</t>
        </is>
      </c>
      <c r="S2340" s="52" t="inlineStr">
        <is>
          <t>VLM|OCR|ASR</t>
        </is>
      </c>
      <c r="T2340" s="52" t="inlineStr">
        <is>
          <t>low</t>
        </is>
      </c>
      <c r="U2340" s="52" t="inlineStr">
        <is>
          <t>No evidence of printer error or paper shortage state or its display mechanism is present.</t>
        </is>
      </c>
      <c r="V2340" s="45" t="inlineStr">
        <is>
          <t>R1</t>
        </is>
      </c>
      <c r="W2340" s="46" t="inlineStr">
        <is>
          <t>0</t>
        </is>
      </c>
      <c r="X2340" s="60" t="n"/>
      <c r="Y2340" s="60" t="n"/>
      <c r="Z2340" s="46" t="inlineStr">
        <is>
          <t>no</t>
        </is>
      </c>
      <c r="AA2340" s="54" t="inlineStr">
        <is>
          <t>全部6帧主要显示电脑屏幕、文件资源管理器及扫描设置界面，第5帧（t=157.4s）仅展示平板扫描仪上的纸张摆放，属于扫描而非打印/进纸动作，未出现打印机控制面板或硬件操作。</t>
        </is>
      </c>
      <c r="AB2340" s="54" t="inlineStr">
        <is>
          <t>AI=1→R1=0</t>
        </is>
      </c>
      <c r="AC2340" s="46" t="inlineStr">
        <is>
          <t>completed</t>
        </is>
      </c>
      <c r="AD2340" s="46" t="inlineStr">
        <is>
          <t>2026-07-28T02:12:44+08:00</t>
        </is>
      </c>
      <c r="AE2340" s="47">
        <f>IF(AC2340&lt;&gt;"completed","",IF(W2340=O2340,"no","yes"))</f>
        <v/>
      </c>
      <c r="AF2340" s="47">
        <f>IF(AC2340&lt;&gt;"completed","",IF(AND(X2340=P2340,Y2340=Q2340),"no","yes"))</f>
        <v/>
      </c>
      <c r="AG2340" s="47">
        <f>IF(AC2340&lt;&gt;"completed","待复核",IF(OR(W2340="",Z2340="",AA2340="",AD2340=""),"缺少必填项",IF(AND(OR(AE2340="yes",AF2340="yes"),AB2340=""),"修正原因缺失",IF(OR(W2340=0,W2340=1),IF(AND(X2340="",Y2340=""),"通过","0/1级时间应留空"),IF(AND(OR(W2340=2,W2340=3),X2340&lt;&gt;"",Y2340&lt;&gt;"",X2340&gt;=I2340,Y2340&lt;=J2340,Y2340&gt;X2340),"通过","2/3级时间无效")))))</f>
        <v/>
      </c>
    </row>
    <row r="2341">
      <c r="A2341" s="45" t="inlineStr">
        <is>
          <t>VQ-057</t>
        </is>
      </c>
      <c r="B2341" s="52" t="inlineStr">
        <is>
          <t>打印机发生错误或缺纸时怎样显示？</t>
        </is>
      </c>
      <c r="C2341" s="45" t="inlineStr">
        <is>
          <t>zh-CN</t>
        </is>
      </c>
      <c r="D2341" s="45" t="inlineStr">
        <is>
          <t>Printer</t>
        </is>
      </c>
      <c r="E2341" s="45" t="inlineStr">
        <is>
          <t>state</t>
        </is>
      </c>
      <c r="F2341" s="45" t="inlineStr">
        <is>
          <t>development</t>
        </is>
      </c>
      <c r="G2341" s="45" t="inlineStr">
        <is>
          <t>printer-006-scene-0021</t>
        </is>
      </c>
      <c r="H2341" s="45" t="inlineStr">
        <is>
          <t>printer-006</t>
        </is>
      </c>
      <c r="I2341" s="59" t="inlineStr">
        <is>
          <t>120.668</t>
        </is>
      </c>
      <c r="J2341" s="59" t="inlineStr">
        <is>
          <t>128.876</t>
        </is>
      </c>
      <c r="K2341" s="45" t="inlineStr">
        <is>
          <t>items/printer-006-scene-0021/clip.mp4</t>
        </is>
      </c>
      <c r="L2341" s="45" t="inlineStr">
        <is>
          <t>items/printer-006-scene-0021/thumbnail.jpg</t>
        </is>
      </c>
      <c r="M2341" s="52" t="inlineStr">
        <is>
          <t>ASR: Pisto que o LED indicador de falha da impressora parou de piscar, a sua impressora está pronta para realizar a impressão.
OCR: Caso o processo não funcione, descarte os cartuchos.
VLM: Visual summary: A close-up of a printer's control panel with a gloved finger pressing a button.
视觉摘要: 打印机控制面板的特写，一只戴着手套的手指正在按压一个按钮。
Visible product: Printer
Visible components: printer control panel; red X button; document icon; color cartridge icon; ink cartridge icons; gloved finger
Visible actions: gloved finger pressing a button
Visible warnings: Caso o processo não funcione, descarte os cartuchos.</t>
        </is>
      </c>
      <c r="N2341" s="45" t="inlineStr">
        <is>
          <t>37</t>
        </is>
      </c>
      <c r="O2341" s="45" t="inlineStr">
        <is>
          <t>1</t>
        </is>
      </c>
      <c r="P2341" s="59" t="str"/>
      <c r="Q2341" s="59" t="str"/>
      <c r="R2341" s="52" t="inlineStr">
        <is>
          <t>The ASR mentions the printer's failure LED stopping flashing, indicating readiness, and OCR warns to discard cartridges if process fails; VLM shows a finger pressing a button on the control panel, but no error or out-of-paper state is visually or audibly described.</t>
        </is>
      </c>
      <c r="S2341" s="52" t="inlineStr">
        <is>
          <t>VLM|ASR|OCR</t>
        </is>
      </c>
      <c r="T2341" s="52" t="inlineStr">
        <is>
          <t>low</t>
        </is>
      </c>
      <c r="U2341" s="52" t="inlineStr">
        <is>
          <t>No evidence describes printer error or out-of-paper state display; only readiness after LED stops flashing and cartridge disposal warning are mentioned.</t>
        </is>
      </c>
      <c r="V2341" s="45" t="inlineStr">
        <is>
          <t>R1</t>
        </is>
      </c>
      <c r="W2341" s="46" t="inlineStr">
        <is>
          <t>1</t>
        </is>
      </c>
      <c r="X2341" s="60" t="n"/>
      <c r="Y2341" s="60" t="n"/>
      <c r="Z2341" s="46" t="inlineStr">
        <is>
          <t>no</t>
        </is>
      </c>
      <c r="AA2341" s="54" t="inlineStr">
        <is>
          <t>全部6帧（t=120.7s–128.9s）中ASR提到故障LED曾闪烁（错误状态），葡萄牙语字幕提示若失败则丢弃墨盒，控制面板可见；但画面未直观展示错误或缺纸时控制面板的具体显示方式（如LED闪烁模式/颜色）。</t>
        </is>
      </c>
      <c r="AB2341" s="54" t="n"/>
      <c r="AC2341" s="46" t="inlineStr">
        <is>
          <t>completed</t>
        </is>
      </c>
      <c r="AD2341" s="46" t="inlineStr">
        <is>
          <t>2026-07-28T02:12:44+08:00</t>
        </is>
      </c>
      <c r="AE2341" s="47">
        <f>IF(AC2341&lt;&gt;"completed","",IF(W2341=O2341,"no","yes"))</f>
        <v/>
      </c>
      <c r="AF2341" s="47">
        <f>IF(AC2341&lt;&gt;"completed","",IF(AND(X2341=P2341,Y2341=Q2341),"no","yes"))</f>
        <v/>
      </c>
      <c r="AG2341" s="47">
        <f>IF(AC2341&lt;&gt;"completed","待复核",IF(OR(W2341="",Z2341="",AA2341="",AD2341=""),"缺少必填项",IF(AND(OR(AE2341="yes",AF2341="yes"),AB2341=""),"修正原因缺失",IF(OR(W2341=0,W2341=1),IF(AND(X2341="",Y2341=""),"通过","0/1级时间应留空"),IF(AND(OR(W2341=2,W2341=3),X2341&lt;&gt;"",Y2341&lt;&gt;"",X2341&gt;=I2341,Y2341&lt;=J2341,Y2341&gt;X2341),"通过","2/3级时间无效")))))</f>
        <v/>
      </c>
    </row>
    <row r="2342">
      <c r="A2342" s="45" t="inlineStr">
        <is>
          <t>VQ-058</t>
        </is>
      </c>
      <c r="B2342" s="52" t="inlineStr">
        <is>
          <t>Where are the input tray and paper guides on a printer?</t>
        </is>
      </c>
      <c r="C2342" s="45" t="inlineStr">
        <is>
          <t>en</t>
        </is>
      </c>
      <c r="D2342" s="45" t="inlineStr">
        <is>
          <t>Printer</t>
        </is>
      </c>
      <c r="E2342" s="45" t="inlineStr">
        <is>
          <t>component</t>
        </is>
      </c>
      <c r="F2342" s="45" t="inlineStr">
        <is>
          <t>development</t>
        </is>
      </c>
      <c r="G2342" s="45" t="inlineStr">
        <is>
          <t>printer-006-scene-0003</t>
        </is>
      </c>
      <c r="H2342" s="45" t="inlineStr">
        <is>
          <t>printer-006</t>
        </is>
      </c>
      <c r="I2342" s="59" t="inlineStr">
        <is>
          <t>14.262</t>
        </is>
      </c>
      <c r="J2342" s="59" t="inlineStr">
        <is>
          <t>19.066</t>
        </is>
      </c>
      <c r="K2342" s="45" t="inlineStr">
        <is>
          <t>items/printer-006-scene-0003/clip.mp4</t>
        </is>
      </c>
      <c r="L2342" s="45" t="inlineStr">
        <is>
          <t>items/printer-006-scene-0003/thumbnail.jpg</t>
        </is>
      </c>
      <c r="M2342" s="52" t="inlineStr">
        <is>
          <t>ASR: Quando você tenta imprimir um arquivo do seu computador, o LED indicador do cartucho fica piscando e a impressora não imprime. E aparece a mensagem de erro, cartucho danificado ou ausente, nós vamos fazer o seguinte, retirar o cartucho da impressora.
OCR: dd
VLM: Visual summary: A close-up of a black printer's control panel with a finger pressing a button.
视觉摘要: 一台黑色打印机控制面板的特写，手指正在按压一个按钮。
Visible product: Printer
Visible components: control panel; button with paper icon; button with color icon; button with red X icon; finger
Visible actions: finger pressing a button
Visible states: button being pressed</t>
        </is>
      </c>
      <c r="N2342" s="45" t="inlineStr">
        <is>
          <t>1</t>
        </is>
      </c>
      <c r="O2342" s="45" t="inlineStr">
        <is>
          <t>0</t>
        </is>
      </c>
      <c r="P2342" s="59" t="str"/>
      <c r="Q2342" s="59" t="str"/>
      <c r="R2342" s="52" t="inlineStr">
        <is>
          <t>The scene shows a printer's control panel with a finger pressing a button, and the ASR discusses cartridge errors, not input tray or paper guides.</t>
        </is>
      </c>
      <c r="S2342" s="52" t="inlineStr">
        <is>
          <t>VLM|ASR</t>
        </is>
      </c>
      <c r="T2342" s="52" t="inlineStr">
        <is>
          <t>low</t>
        </is>
      </c>
      <c r="U2342" s="52" t="inlineStr">
        <is>
          <t>No visual or textual evidence of input tray or paper guides is present.</t>
        </is>
      </c>
      <c r="V2342" s="45" t="inlineStr">
        <is>
          <t>R1</t>
        </is>
      </c>
      <c r="W2342" s="46" t="inlineStr">
        <is>
          <t>0</t>
        </is>
      </c>
      <c r="X2342" s="60" t="n"/>
      <c r="Y2342" s="60" t="n"/>
      <c r="Z2342" s="46" t="inlineStr">
        <is>
          <t>no</t>
        </is>
      </c>
      <c r="AA2342" s="54" t="inlineStr">
        <is>
          <t>6帧仅显示打印机控制面板局部，未出现进纸盒或纸张导板。</t>
        </is>
      </c>
      <c r="AB2342" s="54" t="n"/>
      <c r="AC2342" s="46" t="inlineStr">
        <is>
          <t>completed</t>
        </is>
      </c>
      <c r="AD2342" s="46" t="inlineStr">
        <is>
          <t>2026-07-28T02:12:44+08:00</t>
        </is>
      </c>
      <c r="AE2342" s="47">
        <f>IF(AC2342&lt;&gt;"completed","",IF(W2342=O2342,"no","yes"))</f>
        <v/>
      </c>
      <c r="AF2342" s="47">
        <f>IF(AC2342&lt;&gt;"completed","",IF(AND(X2342=P2342,Y2342=Q2342),"no","yes"))</f>
        <v/>
      </c>
      <c r="AG2342" s="47">
        <f>IF(AC2342&lt;&gt;"completed","待复核",IF(OR(W2342="",Z2342="",AA2342="",AD2342=""),"缺少必填项",IF(AND(OR(AE2342="yes",AF2342="yes"),AB2342=""),"修正原因缺失",IF(OR(W2342=0,W2342=1),IF(AND(X2342="",Y2342=""),"通过","0/1级时间应留空"),IF(AND(OR(W2342=2,W2342=3),X2342&lt;&gt;"",Y2342&lt;&gt;"",X2342&gt;=I2342,Y2342&lt;=J2342,Y2342&gt;X2342),"通过","2/3级时间无效")))))</f>
        <v/>
      </c>
    </row>
    <row r="2343">
      <c r="A2343" s="45" t="inlineStr">
        <is>
          <t>VQ-058</t>
        </is>
      </c>
      <c r="B2343" s="52" t="inlineStr">
        <is>
          <t>Where are the input tray and paper guides on a printer?</t>
        </is>
      </c>
      <c r="C2343" s="45" t="inlineStr">
        <is>
          <t>en</t>
        </is>
      </c>
      <c r="D2343" s="45" t="inlineStr">
        <is>
          <t>Printer</t>
        </is>
      </c>
      <c r="E2343" s="45" t="inlineStr">
        <is>
          <t>component</t>
        </is>
      </c>
      <c r="F2343" s="45" t="inlineStr">
        <is>
          <t>development</t>
        </is>
      </c>
      <c r="G2343" s="45" t="inlineStr">
        <is>
          <t>printer-024-scene-0003</t>
        </is>
      </c>
      <c r="H2343" s="45" t="inlineStr">
        <is>
          <t>printer-024</t>
        </is>
      </c>
      <c r="I2343" s="59" t="inlineStr">
        <is>
          <t>380.247</t>
        </is>
      </c>
      <c r="J2343" s="59" t="inlineStr">
        <is>
          <t>389.656</t>
        </is>
      </c>
      <c r="K2343" s="45" t="inlineStr">
        <is>
          <t>items/printer-024-scene-0003/clip.mp4</t>
        </is>
      </c>
      <c r="L2343" s="45" t="inlineStr">
        <is>
          <t>items/printer-024-scene-0003/thumbnail.jpg</t>
        </is>
      </c>
      <c r="M2343" s="52" t="inlineStr">
        <is>
          <t>VLM: Visual summary: A close-up, blurry view of the internal components of a printer, showing moving parts and paper transport mechanisms.
视觉摘要: 打印机内部组件的特写，画面模糊，显示移动部件和纸张传输机构。
Visible product: Printer
Visible components: paper feed mechanism; internal rollers; print head area; metal frame
Visible actions: paper moving through the printer; internal mechanical parts moving
Visible states: printer in operation; paper being processed
Visual uncertainty: The image is very blurry and out of focus, making precise identification of components and actions difficult. The exact model or brand of the printer is not visible.</t>
        </is>
      </c>
      <c r="N2343" s="45" t="inlineStr">
        <is>
          <t>2</t>
        </is>
      </c>
      <c r="O2343" s="45" t="inlineStr">
        <is>
          <t>1</t>
        </is>
      </c>
      <c r="P2343" s="59" t="str"/>
      <c r="Q2343" s="59" t="str"/>
      <c r="R2343" s="52" t="inlineStr">
        <is>
          <t>The visual evidence shows internal printer components like paper feed mechanism and rollers, but does not show the input tray or paper guides, which are external components.</t>
        </is>
      </c>
      <c r="S2343" s="52" t="inlineStr">
        <is>
          <t>VLM</t>
        </is>
      </c>
      <c r="T2343" s="52" t="inlineStr">
        <is>
          <t>low</t>
        </is>
      </c>
      <c r="U2343" s="52" t="inlineStr">
        <is>
          <t>The scene is focused on internal mechanisms and lacks visible external components such as input tray or paper guides.</t>
        </is>
      </c>
      <c r="V2343" s="45" t="inlineStr">
        <is>
          <t>R1</t>
        </is>
      </c>
      <c r="W2343" s="46" t="inlineStr">
        <is>
          <t>1</t>
        </is>
      </c>
      <c r="X2343" s="60" t="n"/>
      <c r="Y2343" s="60" t="n"/>
      <c r="Z2343" s="46" t="inlineStr">
        <is>
          <t>no</t>
        </is>
      </c>
      <c r="AA2343" s="54" t="inlineStr">
        <is>
          <t>仅展示内部送纸机构，未展示外部进纸盒和纸张导轨。</t>
        </is>
      </c>
      <c r="AB2343" s="54" t="n"/>
      <c r="AC2343" s="46" t="inlineStr">
        <is>
          <t>completed</t>
        </is>
      </c>
      <c r="AD2343" s="46" t="inlineStr">
        <is>
          <t>2026-07-28T02:12:44+08:00</t>
        </is>
      </c>
      <c r="AE2343" s="47">
        <f>IF(AC2343&lt;&gt;"completed","",IF(W2343=O2343,"no","yes"))</f>
        <v/>
      </c>
      <c r="AF2343" s="47">
        <f>IF(AC2343&lt;&gt;"completed","",IF(AND(X2343=P2343,Y2343=Q2343),"no","yes"))</f>
        <v/>
      </c>
      <c r="AG2343" s="47">
        <f>IF(AC2343&lt;&gt;"completed","待复核",IF(OR(W2343="",Z2343="",AA2343="",AD2343=""),"缺少必填项",IF(AND(OR(AE2343="yes",AF2343="yes"),AB2343=""),"修正原因缺失",IF(OR(W2343=0,W2343=1),IF(AND(X2343="",Y2343=""),"通过","0/1级时间应留空"),IF(AND(OR(W2343=2,W2343=3),X2343&lt;&gt;"",Y2343&lt;&gt;"",X2343&gt;=I2343,Y2343&lt;=J2343,Y2343&gt;X2343),"通过","2/3级时间无效")))))</f>
        <v/>
      </c>
    </row>
    <row r="2344">
      <c r="A2344" s="45" t="inlineStr">
        <is>
          <t>VQ-058</t>
        </is>
      </c>
      <c r="B2344" s="52" t="inlineStr">
        <is>
          <t>Where are the input tray and paper guides on a printer?</t>
        </is>
      </c>
      <c r="C2344" s="45" t="inlineStr">
        <is>
          <t>en</t>
        </is>
      </c>
      <c r="D2344" s="45" t="inlineStr">
        <is>
          <t>Printer</t>
        </is>
      </c>
      <c r="E2344" s="45" t="inlineStr">
        <is>
          <t>component</t>
        </is>
      </c>
      <c r="F2344" s="45" t="inlineStr">
        <is>
          <t>development</t>
        </is>
      </c>
      <c r="G2344" s="45" t="inlineStr">
        <is>
          <t>printer-028-scene-0001</t>
        </is>
      </c>
      <c r="H2344" s="45" t="inlineStr">
        <is>
          <t>printer-028</t>
        </is>
      </c>
      <c r="I2344" s="59" t="inlineStr">
        <is>
          <t>0.0</t>
        </is>
      </c>
      <c r="J2344" s="59" t="inlineStr">
        <is>
          <t>226.84</t>
        </is>
      </c>
      <c r="K2344" s="45" t="inlineStr">
        <is>
          <t>items/printer-028-scene-0001/clip.mp4</t>
        </is>
      </c>
      <c r="L2344" s="45" t="inlineStr">
        <is>
          <t>items/printer-028-scene-0001/thumbnail.jpg</t>
        </is>
      </c>
      <c r="M2344" s="52" t="inlineStr">
        <is>
          <t>OCR: PIXMA S X POBIA P Black PDXMA canon AMA G2010 PDIMA Stop Start POOMA G2 81 Color GZ010 MA 86 PINMA XK non Camo anon XKC
VLM: Visual summary: A black Canon printer is shown from various angles, with a hand briefly touching its front edge.
视觉摘要: 一台黑色佳能打印机从不同角度展示，一只手短暂触摸其前缘。
Visible product: Canon
Visible components: printer; Canon logo; control panel; ink tank windows; paper output tray
Visible actions: hand touching printer
Visible states: printer lid closed; printer stationary
Visual uncertainty: The exact model name is not fully visible, only 'Canon' and 'PIXMA' are partially visible.</t>
        </is>
      </c>
      <c r="N2344" s="45" t="inlineStr">
        <is>
          <t>3</t>
        </is>
      </c>
      <c r="O2344" s="45" t="inlineStr">
        <is>
          <t>0</t>
        </is>
      </c>
      <c r="P2344" s="59" t="str"/>
      <c r="Q2344" s="59" t="str"/>
      <c r="R2344" s="52" t="inlineStr">
        <is>
          <t>The scene shows only a general view of the printer with no visible input tray or paper guides; components shown are output tray, control panel, and ink tank windows.</t>
        </is>
      </c>
      <c r="S2344" s="52" t="inlineStr">
        <is>
          <t>VLM</t>
        </is>
      </c>
      <c r="T2344" s="52" t="inlineStr">
        <is>
          <t>low</t>
        </is>
      </c>
      <c r="U2344" s="52" t="inlineStr">
        <is>
          <t>No evidence of input tray or paper guides is present in the visual summary or OCR.</t>
        </is>
      </c>
      <c r="V2344" s="45" t="inlineStr">
        <is>
          <t>R1</t>
        </is>
      </c>
      <c r="W2344" s="46" t="inlineStr">
        <is>
          <t>0</t>
        </is>
      </c>
      <c r="X2344" s="60" t="n"/>
      <c r="Y2344" s="60" t="n"/>
      <c r="Z2344" s="46" t="inlineStr">
        <is>
          <t>no</t>
        </is>
      </c>
      <c r="AA2344" s="54" t="inlineStr">
        <is>
          <t>全部6帧均为黑色佳能打印机静态外观展示，第3帧（t=90.7s）有手指触碰控制面板按键，但未见任何操作演示、状态显示或内部组件。</t>
        </is>
      </c>
      <c r="AB2344" s="54" t="n"/>
      <c r="AC2344" s="46" t="inlineStr">
        <is>
          <t>completed</t>
        </is>
      </c>
      <c r="AD2344" s="46" t="inlineStr">
        <is>
          <t>2026-07-28T02:12:44+08:00</t>
        </is>
      </c>
      <c r="AE2344" s="47">
        <f>IF(AC2344&lt;&gt;"completed","",IF(W2344=O2344,"no","yes"))</f>
        <v/>
      </c>
      <c r="AF2344" s="47">
        <f>IF(AC2344&lt;&gt;"completed","",IF(AND(X2344=P2344,Y2344=Q2344),"no","yes"))</f>
        <v/>
      </c>
      <c r="AG2344" s="47">
        <f>IF(AC2344&lt;&gt;"completed","待复核",IF(OR(W2344="",Z2344="",AA2344="",AD2344=""),"缺少必填项",IF(AND(OR(AE2344="yes",AF2344="yes"),AB2344=""),"修正原因缺失",IF(OR(W2344=0,W2344=1),IF(AND(X2344="",Y2344=""),"通过","0/1级时间应留空"),IF(AND(OR(W2344=2,W2344=3),X2344&lt;&gt;"",Y2344&lt;&gt;"",X2344&gt;=I2344,Y2344&lt;=J2344,Y2344&gt;X2344),"通过","2/3级时间无效")))))</f>
        <v/>
      </c>
    </row>
    <row r="2345">
      <c r="A2345" s="45" t="inlineStr">
        <is>
          <t>VQ-058</t>
        </is>
      </c>
      <c r="B2345" s="52" t="inlineStr">
        <is>
          <t>Where are the input tray and paper guides on a printer?</t>
        </is>
      </c>
      <c r="C2345" s="45" t="inlineStr">
        <is>
          <t>en</t>
        </is>
      </c>
      <c r="D2345" s="45" t="inlineStr">
        <is>
          <t>Printer</t>
        </is>
      </c>
      <c r="E2345" s="45" t="inlineStr">
        <is>
          <t>component</t>
        </is>
      </c>
      <c r="F2345" s="45" t="inlineStr">
        <is>
          <t>development</t>
        </is>
      </c>
      <c r="G2345" s="45" t="inlineStr">
        <is>
          <t>printer-017-scene-0002</t>
        </is>
      </c>
      <c r="H2345" s="45" t="inlineStr">
        <is>
          <t>printer-017</t>
        </is>
      </c>
      <c r="I2345" s="59" t="inlineStr">
        <is>
          <t>5.0</t>
        </is>
      </c>
      <c r="J2345" s="59" t="inlineStr">
        <is>
          <t>15.0</t>
        </is>
      </c>
      <c r="K2345" s="45" t="inlineStr">
        <is>
          <t>items/printer-017-scene-0002/clip.mp4</t>
        </is>
      </c>
      <c r="L2345" s="45" t="inlineStr">
        <is>
          <t>items/printer-017-scene-0002/thumbnail.jpg</t>
        </is>
      </c>
      <c r="M2345" s="52" t="inlineStr">
        <is>
          <t>OCR: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Step 1: Turn Off and Unplug Your Printer Complete Power Down Reset Internal Systems Always turn off your printer Wait at least 30 seconds after using its power button, then unplugging. This allows any unplug it from the wall outlet. residual power to dissipate and This prevents electric shock internal mechanisms to reset, and accidental damage to ensuring a safer internal components. troubleshooting process. Prevent Accidental Engagement Never attempt to clear a jam with the printer still powered on when trying to fix paper jam in printer issues. Moving parts can unexpectedly activate, leading to serious injury or further damage to the printer.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VLM: Visual summary: A presentation slide explaining why paper jams occur in printers and the first step to fix them, which is to turn off and unplug the printer.
视觉摘要: 一张解释打印机卡纸原因及如何处理的演示幻灯片，第一步是关闭并拔掉打印机电源。
Visible product: Printer
Visible components: printer; power cord; power button; wall outlet; text; illustration of hand unplugging cord
Visible actions: unplugging a power cord from a printer
Visible states: printer is powered on; printer is plugged into a wall outlet
Visible warnings: Always turn off your printer using its power button, then unplug it from the wall outlet. This prevents electric shock and accidental damage to internal components.; Wait at least 30 seconds after unplugging. This allows any residual power to dissipate and internal mechanisms to reset, ensuring a safer troubleshooting process.; Never attempt to clear a jam with the printer still powered on when trying to fix paper jam in printer issues. Moving parts can unexpectedly activate, leading to serious injury or further damage to the printer.</t>
        </is>
      </c>
      <c r="N2345" s="45" t="inlineStr">
        <is>
          <t>4</t>
        </is>
      </c>
      <c r="O2345" s="45" t="inlineStr">
        <is>
          <t>1</t>
        </is>
      </c>
      <c r="P2345" s="59" t="str"/>
      <c r="Q2345" s="59" t="str"/>
      <c r="R2345" s="52" t="inlineStr">
        <is>
          <t>The OCR text mentions 'Extend d Paper Tray' and 'Locate and open any rear access panels' as part of troubleshooting steps, but does not visually or textually show the location of the input tray and paper guides. The VLM shows a slide about paper jams and turning off the printer, not component locations.</t>
        </is>
      </c>
      <c r="S2345" s="52" t="inlineStr">
        <is>
          <t>VLM|OCR</t>
        </is>
      </c>
      <c r="T2345" s="52" t="inlineStr">
        <is>
          <t>low</t>
        </is>
      </c>
      <c r="U2345" s="52" t="inlineStr">
        <is>
          <t>The evidence does not show or describe the physical location of the input tray and paper guides, only mentions accessing trays as part of troubleshooting.</t>
        </is>
      </c>
      <c r="V2345" s="45" t="inlineStr">
        <is>
          <t>R1</t>
        </is>
      </c>
      <c r="W2345" s="46" t="inlineStr">
        <is>
          <t>0</t>
        </is>
      </c>
      <c r="X2345" s="60" t="n"/>
      <c r="Y2345" s="60" t="n"/>
      <c r="Z2345" s="46" t="inlineStr">
        <is>
          <t>no</t>
        </is>
      </c>
      <c r="AA2345" s="54" t="inlineStr">
        <is>
          <t>6帧幻灯片均未展示进纸盒或纸张导轨的位置。</t>
        </is>
      </c>
      <c r="AB2345" s="54" t="inlineStr">
        <is>
          <t>AI=1→R1=0：6帧均未展示进纸盒或纸张导轨。</t>
        </is>
      </c>
      <c r="AC2345" s="46" t="inlineStr">
        <is>
          <t>completed</t>
        </is>
      </c>
      <c r="AD2345" s="46" t="inlineStr">
        <is>
          <t>2026-07-28T02:12:44+08:00</t>
        </is>
      </c>
      <c r="AE2345" s="47">
        <f>IF(AC2345&lt;&gt;"completed","",IF(W2345=O2345,"no","yes"))</f>
        <v/>
      </c>
      <c r="AF2345" s="47">
        <f>IF(AC2345&lt;&gt;"completed","",IF(AND(X2345=P2345,Y2345=Q2345),"no","yes"))</f>
        <v/>
      </c>
      <c r="AG2345" s="47">
        <f>IF(AC2345&lt;&gt;"completed","待复核",IF(OR(W2345="",Z2345="",AA2345="",AD2345=""),"缺少必填项",IF(AND(OR(AE2345="yes",AF2345="yes"),AB2345=""),"修正原因缺失",IF(OR(W2345=0,W2345=1),IF(AND(X2345="",Y2345=""),"通过","0/1级时间应留空"),IF(AND(OR(W2345=2,W2345=3),X2345&lt;&gt;"",Y2345&lt;&gt;"",X2345&gt;=I2345,Y2345&lt;=J2345,Y2345&gt;X2345),"通过","2/3级时间无效")))))</f>
        <v/>
      </c>
    </row>
    <row r="2346">
      <c r="A2346" s="45" t="inlineStr">
        <is>
          <t>VQ-058</t>
        </is>
      </c>
      <c r="B2346" s="52" t="inlineStr">
        <is>
          <t>Where are the input tray and paper guides on a printer?</t>
        </is>
      </c>
      <c r="C2346" s="45" t="inlineStr">
        <is>
          <t>en</t>
        </is>
      </c>
      <c r="D2346" s="45" t="inlineStr">
        <is>
          <t>Printer</t>
        </is>
      </c>
      <c r="E2346" s="45" t="inlineStr">
        <is>
          <t>component</t>
        </is>
      </c>
      <c r="F2346" s="45" t="inlineStr">
        <is>
          <t>development</t>
        </is>
      </c>
      <c r="G2346" s="45" t="inlineStr">
        <is>
          <t>printer-024-scene-0001</t>
        </is>
      </c>
      <c r="H2346" s="45" t="inlineStr">
        <is>
          <t>printer-024</t>
        </is>
      </c>
      <c r="I2346" s="59" t="inlineStr">
        <is>
          <t>0.0</t>
        </is>
      </c>
      <c r="J2346" s="59" t="inlineStr">
        <is>
          <t>172.406</t>
        </is>
      </c>
      <c r="K2346" s="45" t="inlineStr">
        <is>
          <t>items/printer-024-scene-0001/clip.mp4</t>
        </is>
      </c>
      <c r="L2346" s="45" t="inlineStr">
        <is>
          <t>items/printer-024-scene-0001/thumbnail.jpg</t>
        </is>
      </c>
      <c r="M2346" s="52" t="inlineStr">
        <is>
          <t>OCR: How to Cleaning Head Epson L805 /L800 ERSON TH 50
VLM: Visual summary: A person wearing gloves is disassembling a printer on a workbench, removing its top cover and internal components.
视觉摘要: 一名戴着手套的人正在工作台上拆解一台打印机，移除了其上盖和内部组件。
Visible product: Printer
Visible components: printer; gloves; screwdriver; workbench; wall; cables; other electronic equipment
Visible actions: removing printer cover; handling internal parts; using screwdriver
Visible states: printer partially disassembled; printer cover removed
Visual uncertainty: The specific model or brand of the printer is not clearly visible. The exact nature of the internal components being handled is not identifiable.</t>
        </is>
      </c>
      <c r="N2346" s="45" t="inlineStr">
        <is>
          <t>5</t>
        </is>
      </c>
      <c r="O2346" s="45" t="inlineStr">
        <is>
          <t>0</t>
        </is>
      </c>
      <c r="P2346" s="59" t="str"/>
      <c r="Q2346" s="59" t="str"/>
      <c r="R2346" s="52" t="inlineStr">
        <is>
          <t>The scene shows a printer being disassembled, with internal components exposed, but no input tray or paper guides are visible or mentioned.</t>
        </is>
      </c>
      <c r="S2346" s="52" t="inlineStr">
        <is>
          <t>VLM</t>
        </is>
      </c>
      <c r="T2346" s="52" t="inlineStr">
        <is>
          <t>low</t>
        </is>
      </c>
      <c r="U2346" s="52" t="inlineStr">
        <is>
          <t>The evidence clearly shows disassembly of the printer, but does not show or mention the input tray or paper guides.</t>
        </is>
      </c>
      <c r="V2346" s="45" t="inlineStr">
        <is>
          <t>R1</t>
        </is>
      </c>
      <c r="W2346" s="46" t="inlineStr">
        <is>
          <t>0</t>
        </is>
      </c>
      <c r="X2346" s="60" t="n"/>
      <c r="Y2346" s="60" t="n"/>
      <c r="Z2346" s="46" t="inlineStr">
        <is>
          <t>no</t>
        </is>
      </c>
      <c r="AA2346" s="54" t="inlineStr">
        <is>
          <t>拆机画面中未呈现进纸盒与纸张导板的具体位置。</t>
        </is>
      </c>
      <c r="AB2346" s="54" t="n"/>
      <c r="AC2346" s="46" t="inlineStr">
        <is>
          <t>completed</t>
        </is>
      </c>
      <c r="AD2346" s="46" t="inlineStr">
        <is>
          <t>2026-07-28T02:12:44+08:00</t>
        </is>
      </c>
      <c r="AE2346" s="47">
        <f>IF(AC2346&lt;&gt;"completed","",IF(W2346=O2346,"no","yes"))</f>
        <v/>
      </c>
      <c r="AF2346" s="47">
        <f>IF(AC2346&lt;&gt;"completed","",IF(AND(X2346=P2346,Y2346=Q2346),"no","yes"))</f>
        <v/>
      </c>
      <c r="AG2346" s="47">
        <f>IF(AC2346&lt;&gt;"completed","待复核",IF(OR(W2346="",Z2346="",AA2346="",AD2346=""),"缺少必填项",IF(AND(OR(AE2346="yes",AF2346="yes"),AB2346=""),"修正原因缺失",IF(OR(W2346=0,W2346=1),IF(AND(X2346="",Y2346=""),"通过","0/1级时间应留空"),IF(AND(OR(W2346=2,W2346=3),X2346&lt;&gt;"",Y2346&lt;&gt;"",X2346&gt;=I2346,Y2346&lt;=J2346,Y2346&gt;X2346),"通过","2/3级时间无效")))))</f>
        <v/>
      </c>
    </row>
    <row r="2347">
      <c r="A2347" s="45" t="inlineStr">
        <is>
          <t>VQ-058</t>
        </is>
      </c>
      <c r="B2347" s="52" t="inlineStr">
        <is>
          <t>Where are the input tray and paper guides on a printer?</t>
        </is>
      </c>
      <c r="C2347" s="45" t="inlineStr">
        <is>
          <t>en</t>
        </is>
      </c>
      <c r="D2347" s="45" t="inlineStr">
        <is>
          <t>Printer</t>
        </is>
      </c>
      <c r="E2347" s="45" t="inlineStr">
        <is>
          <t>component</t>
        </is>
      </c>
      <c r="F2347" s="45" t="inlineStr">
        <is>
          <t>development</t>
        </is>
      </c>
      <c r="G2347" s="45" t="inlineStr">
        <is>
          <t>printer-021-scene-0001</t>
        </is>
      </c>
      <c r="H2347" s="45" t="inlineStr">
        <is>
          <t>printer-021</t>
        </is>
      </c>
      <c r="I2347" s="59" t="inlineStr">
        <is>
          <t>0.0</t>
        </is>
      </c>
      <c r="J2347" s="59" t="inlineStr">
        <is>
          <t>46.367</t>
        </is>
      </c>
      <c r="K2347" s="45" t="inlineStr">
        <is>
          <t>items/printer-021-scene-0001/clip.mp4</t>
        </is>
      </c>
      <c r="L2347" s="45" t="inlineStr">
        <is>
          <t>items/printer-021-scene-0001/thumbnail.jpg</t>
        </is>
      </c>
      <c r="M2347" s="52" t="inlineStr">
        <is>
          <t>ASR: हेलो हेलो फ्रेंड्स कैसे हो सब लोग आई हॉप आप लोग अच्छे होंगे कि फिर से एक नया वीडियो लेकर आया हूं यह है कैनोन की जी टू जी 2010 इसका में जो प्रॉब्लम है इजी रो थी और इजी रो टू इरोड कभी-कभी इजी रो थी आता कभी-कभी इज्रो टू आता है तो क्यों आता है यह मैं दिखाने जा रहा हूं और आप ध्यान से देखिएगा इस वीडियो को पूरा देखिएगा और वीडियो को बिल्कुल स्किप मत करिएगा तो इसका जो मेन पॉब्लम है कभी-कभी एक पेपर खिश लेता है कभी-कभी दो-तीन पेपर खिश लेता है
OCR: G2010 81 Stop 2 Black Start 3 Like , Share &amp; Subscribe 61 PIXMA X Color
VLM: Visual summary: A black Canon PIXMA G2010 printer is shown with its output tray open and a sheet of paper emerging. A laptop is partially visible in the background.
视觉摘要: 一台黑色的佳能PIXMA G2010打印机，出纸托盘打开，一张纸正在输出。背景中部分可见一台笔记本电脑。
Visible product: PIXMA G2010
Visible components: printer; output tray; paper; control panel; power button; stop button; laptop
Visible actions: paper emerging from printer
Visible states: printer powered on; printer in operation
Visual uncertainty: The exact action being performed by the printer is not fully visible, and the full context of the environment is not shown.</t>
        </is>
      </c>
      <c r="N2347" s="45" t="inlineStr">
        <is>
          <t>6</t>
        </is>
      </c>
      <c r="O2347" s="45" t="inlineStr">
        <is>
          <t>1</t>
        </is>
      </c>
      <c r="P2347" s="59" t="str"/>
      <c r="Q2347" s="59" t="str"/>
      <c r="R2347" s="52" t="inlineStr">
        <is>
          <t>The visual evidence shows the output tray and paper, but does not show the input tray or paper guides, which are required to answer the question.</t>
        </is>
      </c>
      <c r="S2347" s="52" t="inlineStr">
        <is>
          <t>VLM</t>
        </is>
      </c>
      <c r="T2347" s="52" t="inlineStr">
        <is>
          <t>low</t>
        </is>
      </c>
      <c r="U2347" s="52" t="inlineStr">
        <is>
          <t>The scene clearly shows the output tray and paper, but no input tray or paper guides are visible or mentioned.</t>
        </is>
      </c>
      <c r="V2347" s="45" t="inlineStr">
        <is>
          <t>R1</t>
        </is>
      </c>
      <c r="W2347" s="46" t="inlineStr">
        <is>
          <t>1</t>
        </is>
      </c>
      <c r="X2347" s="60" t="n"/>
      <c r="Y2347" s="60" t="n"/>
      <c r="Z2347" s="46" t="inlineStr">
        <is>
          <t>no</t>
        </is>
      </c>
      <c r="AA2347" s="54" t="inlineStr">
        <is>
          <t>6帧显示PIXMA打印机顶部和出纸区域，进纸托盘和导板不在画面范围内，仅能看到出纸托盘部分。</t>
        </is>
      </c>
      <c r="AB2347" s="54" t="n"/>
      <c r="AC2347" s="46" t="inlineStr">
        <is>
          <t>completed</t>
        </is>
      </c>
      <c r="AD2347" s="46" t="inlineStr">
        <is>
          <t>2026-07-28T02:12:44+08:00</t>
        </is>
      </c>
      <c r="AE2347" s="47">
        <f>IF(AC2347&lt;&gt;"completed","",IF(W2347=O2347,"no","yes"))</f>
        <v/>
      </c>
      <c r="AF2347" s="47">
        <f>IF(AC2347&lt;&gt;"completed","",IF(AND(X2347=P2347,Y2347=Q2347),"no","yes"))</f>
        <v/>
      </c>
      <c r="AG2347" s="47">
        <f>IF(AC2347&lt;&gt;"completed","待复核",IF(OR(W2347="",Z2347="",AA2347="",AD2347=""),"缺少必填项",IF(AND(OR(AE2347="yes",AF2347="yes"),AB2347=""),"修正原因缺失",IF(OR(W2347=0,W2347=1),IF(AND(X2347="",Y2347=""),"通过","0/1级时间应留空"),IF(AND(OR(W2347=2,W2347=3),X2347&lt;&gt;"",Y2347&lt;&gt;"",X2347&gt;=I2347,Y2347&lt;=J2347,Y2347&gt;X2347),"通过","2/3级时间无效")))))</f>
        <v/>
      </c>
    </row>
    <row r="2348">
      <c r="A2348" s="45" t="inlineStr">
        <is>
          <t>VQ-058</t>
        </is>
      </c>
      <c r="B2348" s="52" t="inlineStr">
        <is>
          <t>Where are the input tray and paper guides on a printer?</t>
        </is>
      </c>
      <c r="C2348" s="45" t="inlineStr">
        <is>
          <t>en</t>
        </is>
      </c>
      <c r="D2348" s="45" t="inlineStr">
        <is>
          <t>Printer</t>
        </is>
      </c>
      <c r="E2348" s="45" t="inlineStr">
        <is>
          <t>component</t>
        </is>
      </c>
      <c r="F2348" s="45" t="inlineStr">
        <is>
          <t>development</t>
        </is>
      </c>
      <c r="G2348" s="45" t="inlineStr">
        <is>
          <t>printer-033-scene-0006</t>
        </is>
      </c>
      <c r="H2348" s="45" t="inlineStr">
        <is>
          <t>printer-033</t>
        </is>
      </c>
      <c r="I2348" s="59" t="inlineStr">
        <is>
          <t>177.783</t>
        </is>
      </c>
      <c r="J2348" s="59" t="inlineStr">
        <is>
          <t>540.983</t>
        </is>
      </c>
      <c r="K2348" s="45" t="inlineStr">
        <is>
          <t>items/printer-033-scene-0006/clip.mp4</t>
        </is>
      </c>
      <c r="L2348" s="45" t="inlineStr">
        <is>
          <t>items/printer-033-scene-0006/thumbnail.jpg</t>
        </is>
      </c>
      <c r="M2348" s="52" t="inlineStr">
        <is>
          <t>ASR: मैंने इसको पूरा अग्दम चमका दिया नए जैसा तो अब इसको फिटिंग करेंगे अभी तक यह सुखा नहीं है कि 10 मिनट हुआ है इसको दो कर और अभी साम के बाद थे दूब भी नहीं है दूब होता तो तो 10 मिनट में पूरा सुख जाता तो अभी एक-एक करके हम इसको फिटिंग करेंगे और उससे पहले हम थोड़ा सा ग्रीजिंग कर लेंगे अभी मेरे पास भेशली है क्योंकि मैं भेशली नहीं ज्यादा प्रेवर करता हूं अच्छा काम और एक-एक करके पार्ट्स को मैं इंस्टल करने वाला हूं दोस्तों वीडियो को पूरा देखना है इसकी मत करना और एटूजेट आप अगर देखोगे तभी आप यह कर सकते हो और इसका जो डिसेसेंशन की प्रोसेस है वह मैं आई बटन में और पर इसको कैसे खोलते हैं कैसे इसको पूरा फिटिंग करते हैं एक-एक चीज मैंने बताया था अब वह वीडियो देखकर अच्छे से कर पाओगे तो मैं वीडियो को बहुत ही ज्यादा लंबा हो जाएगा बट कुछ करने सकते क्योंकि पूरा जाना होगा नहीं तो अपनों को अच्छे से समझ नहीं पाओगा है है तो मैं जैसा करता हूं आप लोग ऐसे करो क्योंकि कि थोड़ा सा ट्रिकी वाला काम है और इसको कैसे फिटिंग करते हैं वह मैं दिखा दे रहा हूं ठीक है तो देखो दोस्तों इससे पहले जो E03 का एक वीडियो आया था मेरे चैनल पर उसमें क्या था एक पेपर का टूकरा फ़स गया था तो उसके लिए क्या हो रहा था उसका सेंसर सही से काम नहीं कर रहा था इसलिए E03 आ रहा था अब इसमें जो प्रॉब्लम है ये इसका जो गियर है उसमें डास्ट जमने का कारण ऐसा हुआ है तो ऐसा नहीं है कि सब में एक ही प्रॉब्लम आएगा दूसरे पिंटर के कभी कभी पार्ट तूट जाता है ये जो हमें ब्लग बड़ा वाला गियर लगाया है अब अगर देखो देखो कि इसमें दो पॉइंट दिया हुआ है एक छोटा और एक बड़ा है और अभी जो लगा रहा हूं इसको ठीक से अलाइन करके लगाना होगा बिल्कुल ध्यान से लगाना होगा क्योंकि इसका अगर कोई भी पार्ट्स टूट जाता तो खराब हो सकता है ठीक है तो मैं वीडियो को थोड़ा सा फास्ट पॉलर कर देता हूं कि वीडियो बहुत ज्यादा लंबा हो रहा है तो वीडियो तो फास्ट फॉरवर्ड कर दिया इसका टू एक्स पे चल रहा है और एक एक जो गिर है एक जो पार्ट से इसको आपको देखकर सही से लगाना होगा और जब पिंटर को आप खोलोगे ए ट्रे को डिसेसंबली करोगे तब ध्यान देना होगा कोई चीज टूटा है या नहीं ठीक है कि अगर कोई चीज इसका टूट गया तो उसको रिप्लेस करना होना ही पड़ेगा कि और कोई रास्ता है नहीं इसका है तो कि जैसे कि अब देखी पा रही हो तो अब जो इसका जो टाइम है थोड़ा सा लाइन करना मुश्किल है बड़ा आपको देखकर लगाना होगा कि जैसे मैं घूमा के इसको सही से देखकर लगा रहा हूं क्योंकि अगर इस टाइम पर अगर सही से नहीं बैठा तो यह वर्क नहीं करेगा पेपर ट्रे रेडी नहीं होगा ठीक है तो मैंने लगा दिया है एक स्क्रू टोटल तीन स्क्रू रहता है इधर दूसरा वाला दिया है और एक रहेगा है इस तो वीडियो थोड़ा सा कैमेरामैन जो है वह दुकानदारी था तो थोड़ा सा प्रॉब्लम हो सकता है आप लोगों बट मैनेस कर लेना यह देखिए यह अभी यह फीट हो गया और यह जब फीट पूरा हो जाए तब इसको दो एक बार घूमा के चेक करना पड़ेगा कि सही से घूम रहा या नहीं ठीक है अगर घूम नहीं रहा है तो यह जो ब्लैक वाले जो ट्रेड के ऊपर है उसको थोड़ा सा और पीछे के और धखल देना है तो दोस्तों लगभग पेपेटर रेडी हो गया है पूरा तो अब इसको एसेंबल करके देख लेते हैं तो मैंने पिंटर को पूरा पैक कर लिया है और
OCR: Like , Share &amp; Subscribe m TI T opies 2B
VLM: Visual summary: A person is disassembling and reassembling printer components on a wooden surface.
视觉摘要: 一个人正在木制表面上拆卸和组装打印机部件。
Visible product: Printer
Visible components: white plastic printer part; black circular component; printer roller assembly; screwdriver; wooden work surface
Visible actions: holding a plastic part; using a screwdriver; removing a component; reinserting a component
Visible states: printer parts disassembled; printer parts being reassembled
Visual uncertainty: The specific printer model or brand is not visible.</t>
        </is>
      </c>
      <c r="N2348" s="45" t="inlineStr">
        <is>
          <t>7</t>
        </is>
      </c>
      <c r="O2348" s="45" t="inlineStr">
        <is>
          <t>1</t>
        </is>
      </c>
      <c r="P2348" s="59" t="str"/>
      <c r="Q2348" s="59" t="str"/>
      <c r="R2348" s="52" t="inlineStr">
        <is>
          <t>The scene shows printer component reassembly, including a paper tray and roller assembly, but no explicit visual or spoken identification of 'input tray' or 'paper guides' locations.</t>
        </is>
      </c>
      <c r="S2348" s="52" t="inlineStr">
        <is>
          <t>VLM</t>
        </is>
      </c>
      <c r="T2348" s="52" t="inlineStr">
        <is>
          <t>low</t>
        </is>
      </c>
      <c r="U2348" s="52" t="inlineStr">
        <is>
          <t>No text or visual evidence explicitly names or points to the input tray or paper guides.</t>
        </is>
      </c>
      <c r="V2348" s="45" t="inlineStr">
        <is>
          <t>R1</t>
        </is>
      </c>
      <c r="W2348" s="46" t="inlineStr">
        <is>
          <t>1</t>
        </is>
      </c>
      <c r="X2348" s="60" t="n"/>
      <c r="Y2348" s="60" t="n"/>
      <c r="Z2348" s="46" t="inlineStr">
        <is>
          <t>no</t>
        </is>
      </c>
      <c r="AA2348" s="54" t="inlineStr">
        <is>
          <t>6帧展示打印机内部齿轮和机械组件的重组，可见部分塑料结构件但非进纸托盘或纸张导板。</t>
        </is>
      </c>
      <c r="AB2348" s="54" t="n"/>
      <c r="AC2348" s="46" t="inlineStr">
        <is>
          <t>completed</t>
        </is>
      </c>
      <c r="AD2348" s="46" t="inlineStr">
        <is>
          <t>2026-07-28T02:12:44+08:00</t>
        </is>
      </c>
      <c r="AE2348" s="47">
        <f>IF(AC2348&lt;&gt;"completed","",IF(W2348=O2348,"no","yes"))</f>
        <v/>
      </c>
      <c r="AF2348" s="47">
        <f>IF(AC2348&lt;&gt;"completed","",IF(AND(X2348=P2348,Y2348=Q2348),"no","yes"))</f>
        <v/>
      </c>
      <c r="AG2348" s="47">
        <f>IF(AC2348&lt;&gt;"completed","待复核",IF(OR(W2348="",Z2348="",AA2348="",AD2348=""),"缺少必填项",IF(AND(OR(AE2348="yes",AF2348="yes"),AB2348=""),"修正原因缺失",IF(OR(W2348=0,W2348=1),IF(AND(X2348="",Y2348=""),"通过","0/1级时间应留空"),IF(AND(OR(W2348=2,W2348=3),X2348&lt;&gt;"",Y2348&lt;&gt;"",X2348&gt;=I2348,Y2348&lt;=J2348,Y2348&gt;X2348),"通过","2/3级时间无效")))))</f>
        <v/>
      </c>
    </row>
    <row r="2349">
      <c r="A2349" s="45" t="inlineStr">
        <is>
          <t>VQ-058</t>
        </is>
      </c>
      <c r="B2349" s="52" t="inlineStr">
        <is>
          <t>Where are the input tray and paper guides on a printer?</t>
        </is>
      </c>
      <c r="C2349" s="45" t="inlineStr">
        <is>
          <t>en</t>
        </is>
      </c>
      <c r="D2349" s="45" t="inlineStr">
        <is>
          <t>Printer</t>
        </is>
      </c>
      <c r="E2349" s="45" t="inlineStr">
        <is>
          <t>component</t>
        </is>
      </c>
      <c r="F2349" s="45" t="inlineStr">
        <is>
          <t>development</t>
        </is>
      </c>
      <c r="G2349" s="45" t="inlineStr">
        <is>
          <t>printer-006-scene-0006</t>
        </is>
      </c>
      <c r="H2349" s="45" t="inlineStr">
        <is>
          <t>printer-006</t>
        </is>
      </c>
      <c r="I2349" s="59" t="inlineStr">
        <is>
          <t>28.876</t>
        </is>
      </c>
      <c r="J2349" s="59" t="inlineStr">
        <is>
          <t>37.485</t>
        </is>
      </c>
      <c r="K2349" s="45" t="inlineStr">
        <is>
          <t>items/printer-006-scene-0006/clip.mp4</t>
        </is>
      </c>
      <c r="L2349" s="45" t="inlineStr">
        <is>
          <t>items/printer-006-scene-0006/thumbnail.jpg</t>
        </is>
      </c>
      <c r="M2349" s="52" t="inlineStr">
        <is>
          <t>ASR: O que nós vamos fazer nesse caso? Este é o circuito elétrico do cartucho.
OCR: valejet
VLM: Visual summary: A person wearing a black glove is opening the front cover of a black printer and inserting a printer cartridge.
视觉摘要: 一名戴黑色手套的人正在打开黑色打印机的前盖并插入一个打印机墨盒。
Visible product: Printer
Visible components: printer; printer cartridge; printer cover; glove
Visible actions: opening printer cover; inserting printer cartridge
Visible states: printer cover open; printer cartridge being inserted</t>
        </is>
      </c>
      <c r="N2349" s="45" t="inlineStr">
        <is>
          <t>8</t>
        </is>
      </c>
      <c r="O2349" s="45" t="inlineStr">
        <is>
          <t>0</t>
        </is>
      </c>
      <c r="P2349" s="59" t="str"/>
      <c r="Q2349" s="59" t="str"/>
      <c r="R2349" s="52" t="inlineStr">
        <is>
          <t>The scene shows a person inserting a printer cartridge, not locating input tray or paper guides.</t>
        </is>
      </c>
      <c r="S2349" s="52" t="inlineStr">
        <is>
          <t>VLM</t>
        </is>
      </c>
      <c r="T2349" s="52" t="inlineStr">
        <is>
          <t>low</t>
        </is>
      </c>
      <c r="U2349" s="52" t="inlineStr">
        <is>
          <t>No evidence of input tray or paper guides visible or mentioned.</t>
        </is>
      </c>
      <c r="V2349" s="45" t="inlineStr">
        <is>
          <t>R1</t>
        </is>
      </c>
      <c r="W2349" s="46" t="n">
        <v>1</v>
      </c>
      <c r="X2349" s="60" t="n"/>
      <c r="Y2349" s="60" t="n"/>
      <c r="Z2349" s="46" t="inlineStr">
        <is>
          <t>no</t>
        </is>
      </c>
      <c r="AA2349" s="54" t="inlineStr">
        <is>
          <t>全部6帧（t=28.9s–37.5s）连续展示戴黑手套者打开黑色打印机前盖并插入墨盒的过程，但未明确展示关闭盖板或断电安全提示。</t>
        </is>
      </c>
      <c r="AB2349" s="54" t="inlineStr">
        <is>
          <t>第三轮仲裁修正：R1原记录 等级=0 时间=[None,None] 泄漏=no → 仲裁 等级=1 时间=[None,None] 泄漏=no。理由：6帧中打印机产品清晰可见并被操作，但未展示进纸托盘及纸导位置，产品出现但不回答query，采纳复核方1级意见。</t>
        </is>
      </c>
      <c r="AC2349" s="46" t="inlineStr">
        <is>
          <t>completed</t>
        </is>
      </c>
      <c r="AD2349" s="46" t="inlineStr">
        <is>
          <t>2026-07-28T20:35:21+08:00</t>
        </is>
      </c>
      <c r="AE2349" s="47">
        <f>IF(AC2349&lt;&gt;"completed","",IF(W2349=O2349,"no","yes"))</f>
        <v/>
      </c>
      <c r="AF2349" s="47">
        <f>IF(AC2349&lt;&gt;"completed","",IF(AND(X2349=P2349,Y2349=Q2349),"no","yes"))</f>
        <v/>
      </c>
      <c r="AG2349" s="47">
        <f>IF(AC2349&lt;&gt;"completed","待复核",IF(OR(W2349="",Z2349="",AA2349="",AD2349=""),"缺少必填项",IF(AND(OR(AE2349="yes",AF2349="yes"),AB2349=""),"修正原因缺失",IF(OR(W2349=0,W2349=1),IF(AND(X2349="",Y2349=""),"通过","0/1级时间应留空"),IF(AND(OR(W2349=2,W2349=3),X2349&lt;&gt;"",Y2349&lt;&gt;"",X2349&gt;=I2349,Y2349&lt;=J2349,Y2349&gt;X2349),"通过","2/3级时间无效")))))</f>
        <v/>
      </c>
    </row>
    <row r="2350">
      <c r="A2350" s="45" t="inlineStr">
        <is>
          <t>VQ-058</t>
        </is>
      </c>
      <c r="B2350" s="52" t="inlineStr">
        <is>
          <t>Where are the input tray and paper guides on a printer?</t>
        </is>
      </c>
      <c r="C2350" s="45" t="inlineStr">
        <is>
          <t>en</t>
        </is>
      </c>
      <c r="D2350" s="45" t="inlineStr">
        <is>
          <t>Printer</t>
        </is>
      </c>
      <c r="E2350" s="45" t="inlineStr">
        <is>
          <t>component</t>
        </is>
      </c>
      <c r="F2350" s="45" t="inlineStr">
        <is>
          <t>development</t>
        </is>
      </c>
      <c r="G2350" s="45" t="inlineStr">
        <is>
          <t>printer-014-scene-0019</t>
        </is>
      </c>
      <c r="H2350" s="45" t="inlineStr">
        <is>
          <t>printer-014</t>
        </is>
      </c>
      <c r="I2350" s="59" t="inlineStr">
        <is>
          <t>1068.333</t>
        </is>
      </c>
      <c r="J2350" s="59" t="inlineStr">
        <is>
          <t>1108.3</t>
        </is>
      </c>
      <c r="K2350" s="45" t="inlineStr">
        <is>
          <t>items/printer-014-scene-0019/clip.mp4</t>
        </is>
      </c>
      <c r="L2350" s="45" t="inlineStr">
        <is>
          <t>items/printer-014-scene-0019/thumbnail.jpg</t>
        </is>
      </c>
      <c r="M2350" s="52" t="inlineStr">
        <is>
          <t>ASR: निकल गया था तो आपको इस चीज का ध्यान रखना है कि आपका वह निकले नहीं ठीक है आराम से आप उसको हटाएं यह कार्टेज में अगर आपने मुखां पर पूरी तरह से जो इंक भरा नहीं है किसी कारण से आपका इंक रह गया है तो इसको पूरी इंग नहीं बड़ी थी तो अब यह बाद में भी इंग बड़ सकता है ठीक है ऊपर से जो होल है तो इसे लगा करके और उसको साइड में कर देंगे यह बंद कर देंगे अभी मैं आपको प्रिंट करके दिखाऊंगा कि प्रिंट देखो मेरा पूरा
OCR: SUBSCRIBE NOW HP Ink Tank 319
VLM: Visual summary: A person is handling and installing a small black cartridge into an open printer.
视觉摘要: 一个人正在处理并安装一个小型黑色墨盒到一台打开的打印机中。
Visible product: Printer
Visible components: printer; cartridge; hand; ring; table; thumbs-up icon; subscribe now button
Visible actions: handling cartridge; inserting cartridge into printer
Visible states: printer open; cartridge being held; cartridge being placed
Visual uncertainty: The specific model or brand of the printer is not visible. The exact type of cartridge is not identifiable.</t>
        </is>
      </c>
      <c r="N2350" s="45" t="inlineStr">
        <is>
          <t>9</t>
        </is>
      </c>
      <c r="O2350" s="45" t="inlineStr">
        <is>
          <t>0</t>
        </is>
      </c>
      <c r="P2350" s="59" t="str"/>
      <c r="Q2350" s="59" t="str"/>
      <c r="R2350" s="52" t="inlineStr">
        <is>
          <t>The scene shows a person installing a cartridge into a printer, but does not show or mention the input tray or paper guides. The visible components are limited to the printer, cartridge, and hand, with no visual or textual evidence of the input tray or paper guides.</t>
        </is>
      </c>
      <c r="S2350" s="52" t="inlineStr">
        <is>
          <t>VLM|ASR|OCR</t>
        </is>
      </c>
      <c r="T2350" s="52" t="inlineStr">
        <is>
          <t>low</t>
        </is>
      </c>
      <c r="U2350" s="52" t="inlineStr">
        <is>
          <t>The evidence clearly lacks any mention or visual depiction of the input tray or paper guides, and the question specifically asks for their location.</t>
        </is>
      </c>
      <c r="V2350" s="45" t="inlineStr">
        <is>
          <t>R1</t>
        </is>
      </c>
      <c r="W2350" s="46" t="inlineStr">
        <is>
          <t>0</t>
        </is>
      </c>
      <c r="X2350" s="60" t="n"/>
      <c r="Y2350" s="60" t="n"/>
      <c r="Z2350" s="46" t="inlineStr">
        <is>
          <t>no</t>
        </is>
      </c>
      <c r="AA2350" s="54" t="inlineStr">
        <is>
          <t>全部6帧（t=1068.3–1108.3s）聚焦于打印机内部墨盒舱区域和墨盒操作，未展示进纸托盘或纸张导板的位置。</t>
        </is>
      </c>
      <c r="AB2350" s="54" t="n"/>
      <c r="AC2350" s="46" t="inlineStr">
        <is>
          <t>completed</t>
        </is>
      </c>
      <c r="AD2350" s="46" t="inlineStr">
        <is>
          <t>2026-07-28T02:12:44+08:00</t>
        </is>
      </c>
      <c r="AE2350" s="47">
        <f>IF(AC2350&lt;&gt;"completed","",IF(W2350=O2350,"no","yes"))</f>
        <v/>
      </c>
      <c r="AF2350" s="47">
        <f>IF(AC2350&lt;&gt;"completed","",IF(AND(X2350=P2350,Y2350=Q2350),"no","yes"))</f>
        <v/>
      </c>
      <c r="AG2350" s="47">
        <f>IF(AC2350&lt;&gt;"completed","待复核",IF(OR(W2350="",Z2350="",AA2350="",AD2350=""),"缺少必填项",IF(AND(OR(AE2350="yes",AF2350="yes"),AB2350=""),"修正原因缺失",IF(OR(W2350=0,W2350=1),IF(AND(X2350="",Y2350=""),"通过","0/1级时间应留空"),IF(AND(OR(W2350=2,W2350=3),X2350&lt;&gt;"",Y2350&lt;&gt;"",X2350&gt;=I2350,Y2350&lt;=J2350,Y2350&gt;X2350),"通过","2/3级时间无效")))))</f>
        <v/>
      </c>
    </row>
    <row r="2351">
      <c r="A2351" s="45" t="inlineStr">
        <is>
          <t>VQ-058</t>
        </is>
      </c>
      <c r="B2351" s="52" t="inlineStr">
        <is>
          <t>Where are the input tray and paper guides on a printer?</t>
        </is>
      </c>
      <c r="C2351" s="45" t="inlineStr">
        <is>
          <t>en</t>
        </is>
      </c>
      <c r="D2351" s="45" t="inlineStr">
        <is>
          <t>Printer</t>
        </is>
      </c>
      <c r="E2351" s="45" t="inlineStr">
        <is>
          <t>component</t>
        </is>
      </c>
      <c r="F2351" s="45" t="inlineStr">
        <is>
          <t>development</t>
        </is>
      </c>
      <c r="G2351" s="45" t="inlineStr">
        <is>
          <t>printer-014-scene-0014</t>
        </is>
      </c>
      <c r="H2351" s="45" t="inlineStr">
        <is>
          <t>printer-014</t>
        </is>
      </c>
      <c r="I2351" s="59" t="inlineStr">
        <is>
          <t>599.333</t>
        </is>
      </c>
      <c r="J2351" s="59" t="inlineStr">
        <is>
          <t>704.0</t>
        </is>
      </c>
      <c r="K2351" s="45" t="inlineStr">
        <is>
          <t>items/printer-014-scene-0014/clip.mp4</t>
        </is>
      </c>
      <c r="L2351" s="45" t="inlineStr">
        <is>
          <t>items/printer-014-scene-0014/thumbnail.jpg</t>
        </is>
      </c>
      <c r="M2351" s="52" t="inlineStr">
        <is>
          <t>ASR: मान जब है ए कि सभी को मैं करके अ कि फिर इनको मुझे � ra kerna और अ अब कराए करने के लिए जो है आप फ्रंट उपसे आपको सुखा लेना इसको भी अच्छे से वास कर लेना वाटर वास करके ठीक है और फोम को डोनों को और अंदर से जो ब्लूट ड्राइ होना चाहिए कहीं पर भी पानी नहीं होना चाहिए चाहिए कितना टाइम लग जाए ठीक है इधर देखो सेलो टैप लगा हुआ है और उस साइड से मैंने हटा दिया रिमूव कर दिया है तो अभी फ्रेंड्स इन में क्या है कि मैं वापिस से इनके अंदर फॉर्म को डालूंगा और डाल करके फिर आ अभी देखो मैं यह लोग डालूंगा जो जहां था आपको उसी को और उसी सेब में आपको डाल देना है और सेफिस में आप जो है बना रहेगा में तो फ्रेंड्स यहां पर में यह लोगों यहां पर जो है कोटिफीकogenic वॉक्स कैंद्रणा रखा हूं आपको दबा करके इसको है तो उसको लगाने में दिक्कत रही है वह इसलिए आप पूरी तरह इसको अंदर डाल दीजिए का उसका बाद आप जो है दूसरा भी डाल दीजिए का बिलू हो गया और उसका पर पिंक हो गया यह यह लोग हो गया ठीक है 3 को जो कलर पिन है है तो बलेक में ओनली सिंगल है यह अभी मैं बिल्लू को डाल रहा हूं यहां पर ठीक है और इसी तरह आपको जो है पिंक को डाल देना है और ब्लैक को डाल देना है और इसमें कुछ ज्यादा कुछ खास मतलब ही पर ट्रिक लगाने
OCR: LIKE &amp; SHARE SUBSCRIBE NOW
VLM: Visual summary: A person is handling small, rectangular, multi-colored objects, possibly printer cartridges or similar components, on a wooden surface.
视觉摘要: 一个人在木制表面上处理小的、长方形的、多色的物体，可能是打印机墨盒或类似部件。
Visible product: unknown
Visible components: hands; small black rectangular object; small white rectangular object; small light blue rectangular object; wooden surface; paper
Visible actions: holding; manipulating; peeling; showing
Visible states: objects being held and displayed; object being peeled open
Visible warnings: SUBSCRIBE NOW
Visual uncertainty: The exact nature of the objects is not clearly identifiable as a specific printer product.</t>
        </is>
      </c>
      <c r="N2351" s="45" t="inlineStr">
        <is>
          <t>10</t>
        </is>
      </c>
      <c r="O2351" s="45" t="inlineStr">
        <is>
          <t>0</t>
        </is>
      </c>
      <c r="P2351" s="59" t="str"/>
      <c r="Q2351" s="59" t="str"/>
      <c r="R2351" s="52" t="inlineStr">
        <is>
          <t>The visual evidence shows hands manipulating small rectangular objects on a wooden surface, with no visible printer input tray or paper guides. The objects are not clearly identifiable as printer components, and no text or visual cues indicate the location of printer input tray or paper guides.</t>
        </is>
      </c>
      <c r="S2351" s="52" t="inlineStr">
        <is>
          <t>VLM</t>
        </is>
      </c>
      <c r="T2351" s="52" t="inlineStr">
        <is>
          <t>low</t>
        </is>
      </c>
      <c r="U2351" s="52" t="inlineStr">
        <is>
          <t>No evidence of printer input tray or paper guides is visible or mentioned in the multimodal evidence.</t>
        </is>
      </c>
      <c r="V2351" s="45" t="inlineStr">
        <is>
          <t>R1</t>
        </is>
      </c>
      <c r="W2351" s="46" t="inlineStr">
        <is>
          <t>0</t>
        </is>
      </c>
      <c r="X2351" s="60" t="n"/>
      <c r="Y2351" s="60" t="n"/>
      <c r="Z2351" s="46" t="inlineStr">
        <is>
          <t>no</t>
        </is>
      </c>
      <c r="AA2351" s="54" t="inlineStr">
        <is>
          <t>同上，无打印机或进纸托盘/导纸板组件可见。</t>
        </is>
      </c>
      <c r="AB2351" s="54" t="n"/>
      <c r="AC2351" s="46" t="inlineStr">
        <is>
          <t>completed</t>
        </is>
      </c>
      <c r="AD2351" s="46" t="inlineStr">
        <is>
          <t>2026-07-28T02:12:44+08:00</t>
        </is>
      </c>
      <c r="AE2351" s="47">
        <f>IF(AC2351&lt;&gt;"completed","",IF(W2351=O2351,"no","yes"))</f>
        <v/>
      </c>
      <c r="AF2351" s="47">
        <f>IF(AC2351&lt;&gt;"completed","",IF(AND(X2351=P2351,Y2351=Q2351),"no","yes"))</f>
        <v/>
      </c>
      <c r="AG2351" s="47">
        <f>IF(AC2351&lt;&gt;"completed","待复核",IF(OR(W2351="",Z2351="",AA2351="",AD2351=""),"缺少必填项",IF(AND(OR(AE2351="yes",AF2351="yes"),AB2351=""),"修正原因缺失",IF(OR(W2351=0,W2351=1),IF(AND(X2351="",Y2351=""),"通过","0/1级时间应留空"),IF(AND(OR(W2351=2,W2351=3),X2351&lt;&gt;"",Y2351&lt;&gt;"",X2351&gt;=I2351,Y2351&lt;=J2351,Y2351&gt;X2351),"通过","2/3级时间无效")))))</f>
        <v/>
      </c>
    </row>
    <row r="2352">
      <c r="A2352" s="45" t="inlineStr">
        <is>
          <t>VQ-058</t>
        </is>
      </c>
      <c r="B2352" s="52" t="inlineStr">
        <is>
          <t>Where are the input tray and paper guides on a printer?</t>
        </is>
      </c>
      <c r="C2352" s="45" t="inlineStr">
        <is>
          <t>en</t>
        </is>
      </c>
      <c r="D2352" s="45" t="inlineStr">
        <is>
          <t>Printer</t>
        </is>
      </c>
      <c r="E2352" s="45" t="inlineStr">
        <is>
          <t>component</t>
        </is>
      </c>
      <c r="F2352" s="45" t="inlineStr">
        <is>
          <t>development</t>
        </is>
      </c>
      <c r="G2352" s="45" t="inlineStr">
        <is>
          <t>printer-031-scene-0003</t>
        </is>
      </c>
      <c r="H2352" s="45" t="inlineStr">
        <is>
          <t>printer-031</t>
        </is>
      </c>
      <c r="I2352" s="59" t="inlineStr">
        <is>
          <t>69.733</t>
        </is>
      </c>
      <c r="J2352" s="59" t="inlineStr">
        <is>
          <t>179.267</t>
        </is>
      </c>
      <c r="K2352" s="45" t="inlineStr">
        <is>
          <t>items/printer-031-scene-0003/clip.mp4</t>
        </is>
      </c>
      <c r="L2352" s="45" t="inlineStr">
        <is>
          <t>items/printer-031-scene-0003/thumbnail.jpg</t>
        </is>
      </c>
      <c r="M2352" s="52" t="inlineStr">
        <is>
          <t>ASR: में आपको इस वीडियो को देखेंगे तो दूसरी वीडियो को देखने की जरूरती नहीं पड़ेगी तो आप लोगों को फोटो हो एक डॉक्यूमेंट हो कुछ भी आप लोग अगर स्कैन करना जाते हैं तो डाइवर इंस्टॉल होना कंप्यूटर में काफी का किस जरूरी है तो क्सक टैन करने के लिए सबसे पहले लोग पर जाएंगे अपना जो इस पीसीए कंप्यूटर इसमें अपलोग डबल क्लिक कीजिए डबल क्लिक करने के बाद आप लोग सिंपली यहां पर रॉपोर्ट राइट क्लिक करके के प्रोपरेटिक्स में क्लिक कर देना उसके बाद कंट्रोल टॉट कंट्रोल प्लान में चला जाने कंट्रोल प्लान में जाने के बाद पिंटर डिवाइस में एक बार ओकेड मां क्लिक कर देना है तो पिंटर डिवाइस में एक बार स्कैन में हम लोगे पर सिंपली क्लिक करेंगे क्लिक करने का बाद दोस्तों एंच अपलोग खालार ब्लयक है वाइट सभी कुछ gained out कर सकते तो दोस्तों हम लोग ब्लैक ऑफिलेक्ट कर लेते हुआ या से अपलोग देख इसका क्या स्कैनर है स्कैनर के नीचे हम देखिए अगर आप लोग फोटो भी सकैन करना चाहते हैं तो बिल्कुल सींग पोड़कों से सीम टेक्निक है आप लोग इसी इसी पोस्ट से साप लोग फोटो बगड़ा भी स्कैन कर सकते रहते हैं तो सिंपली हम क्या करेंगे हमारे पीन्टर का स्कैनर है इसको � इफ्रोई स्कालइंड चैस्च जो हम्मरा पेपर है इस पेपर कम सिंपली दे देंगे तो देख सकते दोस्तो दोस्तों अगर लोगों वीडियो अच्छा लगा तो वीडियो जरूर लाइक कर देना एंड कमेंट करके बताना वीडियो कैसे लगा और दोस्तों चैनल पर जो भी नहीं चैनल को जरूर सब्सक्राइब कर देना क्योंकि मैं आप सभी के लिए बहुत हेल्पुल वीडियो लाता रहता हूं अपनी चैनल
OCR: Yt sanat AaBbCi AaBbCel AaB LaRDCCE AoBbCD Yt o 246- -1 Match Tyee bene to Access 2016 Frelt Broaiy cononco eneon Micretch x Match ^4e ENG 22-45-323 22 à Type here to srarch h0 ./Th PC 2016 Computer Seirch Das PC Quick access Folders (7) Desktop 10 Objects Reader Downloads Documents Downloada Munic Pictures CenDRC2010 Music Videos Viem Sort by OneDrive Devices and drives (3) Group hy New Volume (P.) Thes PC Local Disk (C.) Refresh esch 413 G8 free of 4L GB og Network 35.4 G8 frer of 118 GE Daitr Paute shertcul Add a network lorajian Propeties 052016 22-45-3023 10 vermi Match ~Ö G ENG Type here to search hp Thie PC Control Panel Control Panef P ReoycleEin Adjust your computer's settings Vinw by: Category * Systern and Security User Accounts Revew your computer's ctalus Frefex Save backup copes of you fles with Fie Histor Change account type Browser Backup and Restore (Windows 7) Appearance and Personalization Network and Internet View nehwork status and task Clock and Region Google CenoniG2 Hardware and Sound Change date, time, or number formats Chrome senes On View devices and ponten Add a device Ease of Access Optimize visual displey Let Windoes suggest settin Programs Micresolt Eogs 6xce2016 Word 2016 10 nemo Match ^ ENG 22-45- 025 cle Bin PowerPe View by: Category System and Security Review your computer's status refox Adobe Save backup copies of your files with File History rowser Vieetwork status and tasks soogle Canan C2 hrome sents Onl View devices and printers Let Windows suggest settings Optimicze visual display Uninstall a program Microsoft Eoge 7 Excel 2015 W 10 stems - ^ &gt;Hardware and Sound &gt; Devices and Printers Search Device Recycle Bin PoverPo Add a printer Start scan See what's printing Print server properties Kemove device Devices (4) Firefox DESKTOP-SH3IM HP V19e USB Keyboard US8 Optical FV Mouse Genon GZ Printers (6) senes Onl Edge Canon G2010 Fax Microsoft Print Microsoft XPS OneNote Send To OneNote series to PDF Document Writer 16 Excel2016 Canon G2010 series Manutatires CANONINC Calegery: Printer; Scannes Model Inkjet Multifunction P. Status: 0 document(s) in queue D plion The Device Stage(TM) Word2016 10 Mem .^ Control PanelHardware and SoundDevices and Printers V Search Devices and Printers PowerPo Remove device Printers Setting this printer as default means Windows will stop managing your default printer. Canon G2 senes Oni OK Cancel senes Exced2016 Canon G2010 series Manulacturec CANON INC Category Printer: Scanner Status 0 document(s) in queue a Descuption Word 2015 10 items ← → Open and Sound Devices and Printers Open in new window PowerPa Add a de Remeve device Device Set as default printer Printing preferences Printer properties Scan profiles... DESKTOI Scan properties board USB Optical Createshortcut Googks Ganon GZ Printer Troubleshoot Properties Canon G2010 series State Default Descripben The Devce Stage(for Canon Inkjet Multunction Prnter Verson 1.16.00 Manudactuier Prnter Scanner Statu: 0 document(s) in queue (0 item HPC ACcess2016 Devices and Printers New Scan ↑ Scanner: Canon Gz010 senes Change. oxcle Bin 2015 Profile: Photo (Default) Source: Flatbed Papersze DESKTDP-SH3IM Color format Color Goog't File type: Gtayscale Black and whte Resolution (DPI) 300 : Bnightnes: 0 senies Contrast: Preview or scan images as separate files Prevew Scan MmodECTUrec CANONINC Catrgorg Printer, Scanner Modet: Inkpet Multfunction P Statuv 0 documentis) in queve A d. ENG 72 M Scanner: Canon G2010 senes Change... eBin fox Abobe Poper size: wier HP V19€ Color format: Black and white IPG (IPG File) og'e Cenon G2 rome senes Ont Brightness: crosoft Edgs Contrail Preview xce 2015 Waegory Flinter Scanner Manofacturer CANONINC Satus 0 document(s) in queve Modeli Inkjet MultifunctionP. I ENG enters Chanige... Source Paper 12e Grayscale JPG (IPG File) Resolution (DPI): 00 Zitegory: Printer; Scanner Manufacturer CANONINC Status 0 documentis) in queue Model Inkjet Muitifunction P. ThiPe ACC-V201E Fs Cuicies anud Pviter Control Pant Now S an Add a devce Add a pantes Scarer. Canon 62910 uenes S01E Prllx Souce Frelca Asete DESCTOP-9-GIM HP VT9e Celat format Geaycale File type PG (IPG File) Resolution (DP) Ingreness Laech Cahbn G,2010 Faa Contrect Fieven 3e Cenov G2012 venes 2-5-30 es 10 ma Yt sar IX G.201 67010 Stop G701 Tech Support SHARE+ SUBSCRIBED
VLM: Visual summary: A person is using a computer and a printer to scan a document.
视觉摘要: 一个人正在使用电脑和打印机扫描一份文件。
Visible product: Printer
Visible components: computer monitor; Microsoft Word document; Windows operating system interface; Canon G2010 series scanner; printer scanner glass; white paper; hand
Visible actions: scanning a document; placing paper on scanner glass; selecting scan settings
Visible states: document titled 'Yt sanat' on screen; scan settings window open; color scan format selected</t>
        </is>
      </c>
      <c r="N2352" s="45" t="inlineStr">
        <is>
          <t>11</t>
        </is>
      </c>
      <c r="O2352" s="45" t="inlineStr">
        <is>
          <t>2</t>
        </is>
      </c>
      <c r="P2352" s="59" t="inlineStr">
        <is>
          <t>178.767</t>
        </is>
      </c>
      <c r="Q2352" s="59" t="inlineStr">
        <is>
          <t>179.267</t>
        </is>
      </c>
      <c r="R2352" s="52" t="inlineStr">
        <is>
          <t>The OCR shows the scanner interface with paper size and scan settings visible, and the VLM shows paper placed on the scanner glass, indicating the input tray and paper guides are part of the scanner's physical layout, though not explicitly labeled or pointed out.</t>
        </is>
      </c>
      <c r="S2352" s="52" t="inlineStr">
        <is>
          <t>VLM|OCR</t>
        </is>
      </c>
      <c r="T2352" s="52" t="inlineStr">
        <is>
          <t>medium</t>
        </is>
      </c>
      <c r="U2352" s="52" t="inlineStr">
        <is>
          <t>The evidence shows the paper on the scanner glass and scan settings, but does not explicitly identify or label the input tray or paper guides as requested. AI returned a point timestamp; it was expanded to a clipped one-second review window.</t>
        </is>
      </c>
      <c r="V2352" s="45" t="inlineStr">
        <is>
          <t>R1</t>
        </is>
      </c>
      <c r="W2352" s="46" t="inlineStr">
        <is>
          <t>0</t>
        </is>
      </c>
      <c r="X2352" s="60" t="n"/>
      <c r="Y2352" s="60" t="n"/>
      <c r="Z2352" s="46" t="inlineStr">
        <is>
          <t>no</t>
        </is>
      </c>
      <c r="AA2352" s="54" t="inlineStr">
        <is>
          <t>全部6帧主要显示电脑屏幕、文件资源管理器及扫描设置界面，第5帧（t=157.4s）仅展示平板扫描仪上的纸张摆放，属于扫描而非打印/进纸动作，未出现打印机控制面板或硬件操作。</t>
        </is>
      </c>
      <c r="AB2352" s="54" t="inlineStr">
        <is>
          <t>AI=2→R1=0：场景为扫描设置与文件摆放，未展示打印机进纸托盘或导纸器。</t>
        </is>
      </c>
      <c r="AC2352" s="46" t="inlineStr">
        <is>
          <t>completed</t>
        </is>
      </c>
      <c r="AD2352" s="46" t="inlineStr">
        <is>
          <t>2026-07-28T02:12:44+08:00</t>
        </is>
      </c>
      <c r="AE2352" s="47">
        <f>IF(AC2352&lt;&gt;"completed","",IF(W2352=O2352,"no","yes"))</f>
        <v/>
      </c>
      <c r="AF2352" s="47">
        <f>IF(AC2352&lt;&gt;"completed","",IF(AND(X2352=P2352,Y2352=Q2352),"no","yes"))</f>
        <v/>
      </c>
      <c r="AG2352" s="47">
        <f>IF(AC2352&lt;&gt;"completed","待复核",IF(OR(W2352="",Z2352="",AA2352="",AD2352=""),"缺少必填项",IF(AND(OR(AE2352="yes",AF2352="yes"),AB2352=""),"修正原因缺失",IF(OR(W2352=0,W2352=1),IF(AND(X2352="",Y2352=""),"通过","0/1级时间应留空"),IF(AND(OR(W2352=2,W2352=3),X2352&lt;&gt;"",Y2352&lt;&gt;"",X2352&gt;=I2352,Y2352&lt;=J2352,Y2352&gt;X2352),"通过","2/3级时间无效")))))</f>
        <v/>
      </c>
    </row>
    <row r="2353">
      <c r="A2353" s="45" t="inlineStr">
        <is>
          <t>VQ-058</t>
        </is>
      </c>
      <c r="B2353" s="52" t="inlineStr">
        <is>
          <t>Where are the input tray and paper guides on a printer?</t>
        </is>
      </c>
      <c r="C2353" s="45" t="inlineStr">
        <is>
          <t>en</t>
        </is>
      </c>
      <c r="D2353" s="45" t="inlineStr">
        <is>
          <t>Printer</t>
        </is>
      </c>
      <c r="E2353" s="45" t="inlineStr">
        <is>
          <t>component</t>
        </is>
      </c>
      <c r="F2353" s="45" t="inlineStr">
        <is>
          <t>development</t>
        </is>
      </c>
      <c r="G2353" s="45" t="inlineStr">
        <is>
          <t>printer-006-scene-0024</t>
        </is>
      </c>
      <c r="H2353" s="45" t="inlineStr">
        <is>
          <t>printer-006</t>
        </is>
      </c>
      <c r="I2353" s="59" t="inlineStr">
        <is>
          <t>133.814</t>
        </is>
      </c>
      <c r="J2353" s="59" t="inlineStr">
        <is>
          <t>138.686</t>
        </is>
      </c>
      <c r="K2353" s="45" t="inlineStr">
        <is>
          <t>items/printer-006-scene-0024/clip.mp4</t>
        </is>
      </c>
      <c r="L2353" s="45" t="inlineStr">
        <is>
          <t>items/printer-006-scene-0024/thumbnail.jpg</t>
        </is>
      </c>
      <c r="M2353" s="52" t="inlineStr">
        <is>
          <t>VLM: Visual summary: A printer is ejecting a printed sheet of paper with a colorful design and text.
视觉摘要: 一台打印机正在弹出一张印有彩色图案和文字的纸张。
Visible product: Printer
Visible components: printer; printed paper; paper tray; printer rollers
Visible actions: printer ejecting paper
Visible states: paper being ejected; printer in operation
Visual uncertainty: The text on the paper is partially blurred and not fully legible.</t>
        </is>
      </c>
      <c r="N2353" s="45" t="inlineStr">
        <is>
          <t>12</t>
        </is>
      </c>
      <c r="O2353" s="45" t="inlineStr">
        <is>
          <t>1</t>
        </is>
      </c>
      <c r="P2353" s="59" t="str"/>
      <c r="Q2353" s="59" t="str"/>
      <c r="R2353" s="52" t="inlineStr">
        <is>
          <t>The scene shows a printer ejecting paper, with a visible paper tray, but no input tray or paper guides are shown or mentioned.</t>
        </is>
      </c>
      <c r="S2353" s="52" t="inlineStr">
        <is>
          <t>VLM</t>
        </is>
      </c>
      <c r="T2353" s="52" t="inlineStr">
        <is>
          <t>low</t>
        </is>
      </c>
      <c r="U2353" s="52" t="inlineStr">
        <is>
          <t>The scene does not show the input tray or paper guides, and no text or spoken content confirms their location.</t>
        </is>
      </c>
      <c r="V2353" s="45" t="inlineStr">
        <is>
          <t>R1</t>
        </is>
      </c>
      <c r="W2353" s="46" t="inlineStr">
        <is>
          <t>0</t>
        </is>
      </c>
      <c r="X2353" s="60" t="n"/>
      <c r="Y2353" s="60" t="n"/>
      <c r="Z2353" s="46" t="inlineStr">
        <is>
          <t>no</t>
        </is>
      </c>
      <c r="AA2353" s="54" t="inlineStr">
        <is>
          <t>6帧只展示出纸口，没有展示进纸托盘和导纸板位置。</t>
        </is>
      </c>
      <c r="AB2353" s="54" t="inlineStr">
        <is>
          <t>AI=1→R1=0：画面只展示出纸口，没有展示进纸托盘和导纸板位置。</t>
        </is>
      </c>
      <c r="AC2353" s="46" t="inlineStr">
        <is>
          <t>completed</t>
        </is>
      </c>
      <c r="AD2353" s="46" t="inlineStr">
        <is>
          <t>2026-07-28T02:12:44+08:00</t>
        </is>
      </c>
      <c r="AE2353" s="47">
        <f>IF(AC2353&lt;&gt;"completed","",IF(W2353=O2353,"no","yes"))</f>
        <v/>
      </c>
      <c r="AF2353" s="47">
        <f>IF(AC2353&lt;&gt;"completed","",IF(AND(X2353=P2353,Y2353=Q2353),"no","yes"))</f>
        <v/>
      </c>
      <c r="AG2353" s="47">
        <f>IF(AC2353&lt;&gt;"completed","待复核",IF(OR(W2353="",Z2353="",AA2353="",AD2353=""),"缺少必填项",IF(AND(OR(AE2353="yes",AF2353="yes"),AB2353=""),"修正原因缺失",IF(OR(W2353=0,W2353=1),IF(AND(X2353="",Y2353=""),"通过","0/1级时间应留空"),IF(AND(OR(W2353=2,W2353=3),X2353&lt;&gt;"",Y2353&lt;&gt;"",X2353&gt;=I2353,Y2353&lt;=J2353,Y2353&gt;X2353),"通过","2/3级时间无效")))))</f>
        <v/>
      </c>
    </row>
    <row r="2354">
      <c r="A2354" s="45" t="inlineStr">
        <is>
          <t>VQ-058</t>
        </is>
      </c>
      <c r="B2354" s="52" t="inlineStr">
        <is>
          <t>Where are the input tray and paper guides on a printer?</t>
        </is>
      </c>
      <c r="C2354" s="45" t="inlineStr">
        <is>
          <t>en</t>
        </is>
      </c>
      <c r="D2354" s="45" t="inlineStr">
        <is>
          <t>Printer</t>
        </is>
      </c>
      <c r="E2354" s="45" t="inlineStr">
        <is>
          <t>component</t>
        </is>
      </c>
      <c r="F2354" s="45" t="inlineStr">
        <is>
          <t>development</t>
        </is>
      </c>
      <c r="G2354" s="45" t="inlineStr">
        <is>
          <t>printer-006-scene-0026</t>
        </is>
      </c>
      <c r="H2354" s="45" t="inlineStr">
        <is>
          <t>printer-006</t>
        </is>
      </c>
      <c r="I2354" s="59" t="inlineStr">
        <is>
          <t>142.056</t>
        </is>
      </c>
      <c r="J2354" s="59" t="inlineStr">
        <is>
          <t>151.098</t>
        </is>
      </c>
      <c r="K2354" s="45" t="inlineStr">
        <is>
          <t>items/printer-006-scene-0026/clip.mp4</t>
        </is>
      </c>
      <c r="L2354" s="45" t="inlineStr">
        <is>
          <t>items/printer-006-scene-0026/thumbnail.jpg</t>
        </is>
      </c>
      <c r="M2354" s="52" t="inlineStr">
        <is>
          <t>ASR: Esperamos que você tenha gostado dessa dica. Se você tem alguma dúvida ou comentário, deixe com a gente. Se inscreva no nosso canal e até o próximo vídeo.
OCR: valejet tv
VLM: Visual summary: A man in a black shirt and gloves stands behind a white table, presenting items including a laptop, a yellow bowl, and a tray of tools and bottles. Yellow shelves with colored bottles are on the wall behind him.
视觉摘要: 一名穿着黑色衬衫和手套的男子站在一张白色桌子后面，桌上摆放着笔记本电脑、黄色碗和装有工具与瓶子的托盘。他身后的墙上挂着黄色置物架，上面放着彩色瓶子。
Visible product: unknown
Visible components: laptop; yellow bowl; yellow tray; bottles; shelves; gloves; black shirt; social media icons; text overlay
Visible actions: man speaking; man gesturing with hands
Visible states: man standing; text overlay 'INSCREVA-SE' appearing; text overlay 'Redes Sociais:' appearing
Visual uncertainty: The specific product being presented is not identifiable from the frames. The text 'valejet' on the shirt and 'Redes Sociais:' are visible but do not identify a product. The man's exact words or the purpose of the items are not visible.</t>
        </is>
      </c>
      <c r="N2354" s="45" t="inlineStr">
        <is>
          <t>13</t>
        </is>
      </c>
      <c r="O2354" s="45" t="inlineStr">
        <is>
          <t>0</t>
        </is>
      </c>
      <c r="P2354" s="59" t="str"/>
      <c r="Q2354" s="59" t="str"/>
      <c r="R2354" s="52" t="inlineStr">
        <is>
          <t>The visible items include a laptop, yellow bowl, and a yellow tray, but no printer or its components (input tray or paper guides) are present. The product is not identifiable as a printer.</t>
        </is>
      </c>
      <c r="S2354" s="52" t="inlineStr">
        <is>
          <t>VLM</t>
        </is>
      </c>
      <c r="T2354" s="52" t="inlineStr">
        <is>
          <t>low</t>
        </is>
      </c>
      <c r="U2354" s="52" t="inlineStr">
        <is>
          <t>No printer or its components are visible in the scene.</t>
        </is>
      </c>
      <c r="V2354" s="45" t="inlineStr">
        <is>
          <t>R1</t>
        </is>
      </c>
      <c r="W2354" s="46" t="inlineStr">
        <is>
          <t>0</t>
        </is>
      </c>
      <c r="X2354" s="60" t="n"/>
      <c r="Y2354" s="60" t="n"/>
      <c r="Z2354" s="46" t="inlineStr">
        <is>
          <t>no</t>
        </is>
      </c>
      <c r="AA2354" s="54" t="inlineStr">
        <is>
          <t>画面中只有一位男士、笔记本电脑和桌面工具，未出现打印机及其进纸托盘/导纸器。</t>
        </is>
      </c>
      <c r="AB2354" s="54" t="n"/>
      <c r="AC2354" s="46" t="inlineStr">
        <is>
          <t>completed</t>
        </is>
      </c>
      <c r="AD2354" s="46" t="inlineStr">
        <is>
          <t>2026-07-28T02:12:44+08:00</t>
        </is>
      </c>
      <c r="AE2354" s="47">
        <f>IF(AC2354&lt;&gt;"completed","",IF(W2354=O2354,"no","yes"))</f>
        <v/>
      </c>
      <c r="AF2354" s="47">
        <f>IF(AC2354&lt;&gt;"completed","",IF(AND(X2354=P2354,Y2354=Q2354),"no","yes"))</f>
        <v/>
      </c>
      <c r="AG2354" s="47">
        <f>IF(AC2354&lt;&gt;"completed","待复核",IF(OR(W2354="",Z2354="",AA2354="",AD2354=""),"缺少必填项",IF(AND(OR(AE2354="yes",AF2354="yes"),AB2354=""),"修正原因缺失",IF(OR(W2354=0,W2354=1),IF(AND(X2354="",Y2354=""),"通过","0/1级时间应留空"),IF(AND(OR(W2354=2,W2354=3),X2354&lt;&gt;"",Y2354&lt;&gt;"",X2354&gt;=I2354,Y2354&lt;=J2354,Y2354&gt;X2354),"通过","2/3级时间无效")))))</f>
        <v/>
      </c>
    </row>
    <row r="2355">
      <c r="A2355" s="45" t="inlineStr">
        <is>
          <t>VQ-058</t>
        </is>
      </c>
      <c r="B2355" s="52" t="inlineStr">
        <is>
          <t>Where are the input tray and paper guides on a printer?</t>
        </is>
      </c>
      <c r="C2355" s="45" t="inlineStr">
        <is>
          <t>en</t>
        </is>
      </c>
      <c r="D2355" s="45" t="inlineStr">
        <is>
          <t>Printer</t>
        </is>
      </c>
      <c r="E2355" s="45" t="inlineStr">
        <is>
          <t>component</t>
        </is>
      </c>
      <c r="F2355" s="45" t="inlineStr">
        <is>
          <t>development</t>
        </is>
      </c>
      <c r="G2355" s="45" t="inlineStr">
        <is>
          <t>printer-014-scene-0007</t>
        </is>
      </c>
      <c r="H2355" s="45" t="inlineStr">
        <is>
          <t>printer-014</t>
        </is>
      </c>
      <c r="I2355" s="59" t="inlineStr">
        <is>
          <t>277.367</t>
        </is>
      </c>
      <c r="J2355" s="59" t="inlineStr">
        <is>
          <t>371.267</t>
        </is>
      </c>
      <c r="K2355" s="45" t="inlineStr">
        <is>
          <t>items/printer-014-scene-0007/clip.mp4</t>
        </is>
      </c>
      <c r="L2355" s="45" t="inlineStr">
        <is>
          <t>items/printer-014-scene-0007/thumbnail.jpg</t>
        </is>
      </c>
      <c r="M2355" s="52" t="inlineStr">
        <is>
          <t>ASR: चार्ज कर सकते हैं बाद में भी आप चार्ज कर सकते हैं जो ऊपर यह दिखाई दे रहा हो इंसाइड यहां से अभी देखो मैं है फrez इसको ताकि है आत्स टच ना हो इसलिए मैं शैलो टय प्लगरह देता हूं आप भी आराम से उसके चिपक के आ जाएगा ठीक है तो यहां पर यह लगा दिया है मैंने ऐसी आपको दोनों पर लगा देना है और इसको अच्छे से पर मतलब की साइड से कवर कर देना है ताकि इसमें आप उसका हाथ ना लगे और यह स्क्रेच ना हो डेमेज ना हो किसी भी तरह से मतलब ही खराब होने से हमको बचाना है तो फ्रेंड से यह दूसरे वाले पर भी आपको इसी तरह से चि पड़ेना है बढ़िया तरह से ठीक है जैसा अभी मैं आपके सामने यह लगा रहा हूं इस पर यह मैंने फिक्स रहता है तो इसको आपको काटना ही पड़ेगा अभी मैं पेज़कस से इसको निकालने की कोशिश कर रहा हूं लेकिन
OCR: SUBSCRIBE NOW
VLM: Visual summary: A person is handling small black electronic devices and a roll of purple tape on a white sheet of paper placed on a wooden surface.
视觉摘要: 一个人在木制表面上的白纸上操作小型黑色电子设备和一卷紫色胶带。
Visible product: unknown
Visible components: small black electronic device; roll of purple tape; white paper; wooden surface
Visible actions: handling electronic device; placing tape on paper
Visible states: paper is crumpled; tape is partially unrolled
Visual uncertainty: The exact nature and function of the electronic devices are not identifiable.</t>
        </is>
      </c>
      <c r="N2355" s="45" t="inlineStr">
        <is>
          <t>14</t>
        </is>
      </c>
      <c r="O2355" s="45" t="inlineStr">
        <is>
          <t>0</t>
        </is>
      </c>
      <c r="P2355" s="59" t="str"/>
      <c r="Q2355" s="59" t="str"/>
      <c r="R2355" s="52" t="inlineStr">
        <is>
          <t>The visual evidence shows a person handling small black electronic devices and tape on paper, with no visible printer, input tray, or paper guides.</t>
        </is>
      </c>
      <c r="S2355" s="52" t="inlineStr">
        <is>
          <t>VLM</t>
        </is>
      </c>
      <c r="T2355" s="52" t="inlineStr">
        <is>
          <t>low</t>
        </is>
      </c>
      <c r="U2355" s="52" t="inlineStr">
        <is>
          <t>No printer or its components are visible in the scene.</t>
        </is>
      </c>
      <c r="V2355" s="45" t="inlineStr">
        <is>
          <t>R1</t>
        </is>
      </c>
      <c r="W2355" s="46" t="inlineStr">
        <is>
          <t>0</t>
        </is>
      </c>
      <c r="X2355" s="60" t="n"/>
      <c r="Y2355" s="60" t="n"/>
      <c r="Z2355" s="46" t="inlineStr">
        <is>
          <t>no</t>
        </is>
      </c>
      <c r="AA2355" s="54" t="inlineStr">
        <is>
          <t>全部6帧（t=277.4s–371.3s）均为桌面上操作小型黑色墨盒/部件及胶带，无打印机本体，因此不存在进纸托盘或纸导板。</t>
        </is>
      </c>
      <c r="AB2355" s="54" t="n"/>
      <c r="AC2355" s="46" t="inlineStr">
        <is>
          <t>completed</t>
        </is>
      </c>
      <c r="AD2355" s="46" t="inlineStr">
        <is>
          <t>2026-07-28T02:12:44+08:00</t>
        </is>
      </c>
      <c r="AE2355" s="47">
        <f>IF(AC2355&lt;&gt;"completed","",IF(W2355=O2355,"no","yes"))</f>
        <v/>
      </c>
      <c r="AF2355" s="47">
        <f>IF(AC2355&lt;&gt;"completed","",IF(AND(X2355=P2355,Y2355=Q2355),"no","yes"))</f>
        <v/>
      </c>
      <c r="AG2355" s="47">
        <f>IF(AC2355&lt;&gt;"completed","待复核",IF(OR(W2355="",Z2355="",AA2355="",AD2355=""),"缺少必填项",IF(AND(OR(AE2355="yes",AF2355="yes"),AB2355=""),"修正原因缺失",IF(OR(W2355=0,W2355=1),IF(AND(X2355="",Y2355=""),"通过","0/1级时间应留空"),IF(AND(OR(W2355=2,W2355=3),X2355&lt;&gt;"",Y2355&lt;&gt;"",X2355&gt;=I2355,Y2355&lt;=J2355,Y2355&gt;X2355),"通过","2/3级时间无效")))))</f>
        <v/>
      </c>
    </row>
    <row r="2356">
      <c r="A2356" s="45" t="inlineStr">
        <is>
          <t>VQ-058</t>
        </is>
      </c>
      <c r="B2356" s="52" t="inlineStr">
        <is>
          <t>Where are the input tray and paper guides on a printer?</t>
        </is>
      </c>
      <c r="C2356" s="45" t="inlineStr">
        <is>
          <t>en</t>
        </is>
      </c>
      <c r="D2356" s="45" t="inlineStr">
        <is>
          <t>Printer</t>
        </is>
      </c>
      <c r="E2356" s="45" t="inlineStr">
        <is>
          <t>component</t>
        </is>
      </c>
      <c r="F2356" s="45" t="inlineStr">
        <is>
          <t>development</t>
        </is>
      </c>
      <c r="G2356" s="45" t="inlineStr">
        <is>
          <t>printer-003-scene-0001</t>
        </is>
      </c>
      <c r="H2356" s="45" t="inlineStr">
        <is>
          <t>printer-003</t>
        </is>
      </c>
      <c r="I2356" s="59" t="inlineStr">
        <is>
          <t>0.0</t>
        </is>
      </c>
      <c r="J2356" s="59" t="inlineStr">
        <is>
          <t>95.43</t>
        </is>
      </c>
      <c r="K2356" s="45" t="inlineStr">
        <is>
          <t>items/printer-003-scene-0001/clip.mp4</t>
        </is>
      </c>
      <c r="L2356" s="45" t="inlineStr">
        <is>
          <t>items/printer-003-scene-0001/thumbnail.jpg</t>
        </is>
      </c>
      <c r="M2356" s="52" t="inlineStr">
        <is>
          <t>VLM: Visual summary: A person operates a large black industrial machine, likely a laser engraver or cutter, while a laptop on a nearby table displays a control interface. The machine's lid is open, revealing a work surface with a black object inside.
视觉摘要: 一个人操作一台大型黑色工业设备，可能是一台激光雕刻或切割机，旁边桌子上的一台笔记本电脑显示着控制界面。机器盖子打开，露出内部的工作台面，上面放着一个黑色物体。
Visible product: Printer
Visible components: large black machine; laptop; control panel with buttons and indicator lights; work surface inside machine; black object on work surface; tripod stand
Visible actions: person operating machine; person using laptop; machine lid opening
Visible states: machine lid open; laser beam active (visible purple light); red indicator light illuminated
Visual uncertainty: The exact function of the machine is not explicitly visible. The text on the black object is not legible. The specific model or brand of the machine is not visible.</t>
        </is>
      </c>
      <c r="N2356" s="45" t="inlineStr">
        <is>
          <t>15</t>
        </is>
      </c>
      <c r="O2356" s="45" t="inlineStr">
        <is>
          <t>0</t>
        </is>
      </c>
      <c r="P2356" s="59" t="str"/>
      <c r="Q2356" s="59" t="str"/>
      <c r="R2356" s="52" t="inlineStr">
        <is>
          <t>The visible machine is described as a laser engraver or cutter, not a printer, and no input tray or paper guides are visible or mentioned.</t>
        </is>
      </c>
      <c r="S2356" s="52" t="inlineStr">
        <is>
          <t>VLM</t>
        </is>
      </c>
      <c r="T2356" s="52" t="inlineStr">
        <is>
          <t>low</t>
        </is>
      </c>
      <c r="U2356" s="52" t="inlineStr">
        <is>
          <t>The product is visually identified as a laser engraver/cutter, not a printer, and no components matching the question are visible.</t>
        </is>
      </c>
      <c r="V2356" s="45" t="inlineStr">
        <is>
          <t>R1</t>
        </is>
      </c>
      <c r="W2356" s="46" t="inlineStr">
        <is>
          <t>0</t>
        </is>
      </c>
      <c r="X2356" s="60" t="n"/>
      <c r="Y2356" s="60" t="n"/>
      <c r="Z2356" s="46" t="inlineStr">
        <is>
          <t>no</t>
        </is>
      </c>
      <c r="AA2356" s="54" t="inlineStr">
        <is>
          <t>6帧为激光雕刻/切割机，没有进纸托盘或导纸板。</t>
        </is>
      </c>
      <c r="AB2356" s="54" t="n"/>
      <c r="AC2356" s="46" t="inlineStr">
        <is>
          <t>completed</t>
        </is>
      </c>
      <c r="AD2356" s="46" t="inlineStr">
        <is>
          <t>2026-07-28T02:12:44+08:00</t>
        </is>
      </c>
      <c r="AE2356" s="47">
        <f>IF(AC2356&lt;&gt;"completed","",IF(W2356=O2356,"no","yes"))</f>
        <v/>
      </c>
      <c r="AF2356" s="47">
        <f>IF(AC2356&lt;&gt;"completed","",IF(AND(X2356=P2356,Y2356=Q2356),"no","yes"))</f>
        <v/>
      </c>
      <c r="AG2356" s="47">
        <f>IF(AC2356&lt;&gt;"completed","待复核",IF(OR(W2356="",Z2356="",AA2356="",AD2356=""),"缺少必填项",IF(AND(OR(AE2356="yes",AF2356="yes"),AB2356=""),"修正原因缺失",IF(OR(W2356=0,W2356=1),IF(AND(X2356="",Y2356=""),"通过","0/1级时间应留空"),IF(AND(OR(W2356=2,W2356=3),X2356&lt;&gt;"",Y2356&lt;&gt;"",X2356&gt;=I2356,Y2356&lt;=J2356,Y2356&gt;X2356),"通过","2/3级时间无效")))))</f>
        <v/>
      </c>
    </row>
    <row r="2357">
      <c r="A2357" s="45" t="inlineStr">
        <is>
          <t>VQ-058</t>
        </is>
      </c>
      <c r="B2357" s="52" t="inlineStr">
        <is>
          <t>Where are the input tray and paper guides on a printer?</t>
        </is>
      </c>
      <c r="C2357" s="45" t="inlineStr">
        <is>
          <t>en</t>
        </is>
      </c>
      <c r="D2357" s="45" t="inlineStr">
        <is>
          <t>Printer</t>
        </is>
      </c>
      <c r="E2357" s="45" t="inlineStr">
        <is>
          <t>component</t>
        </is>
      </c>
      <c r="F2357" s="45" t="inlineStr">
        <is>
          <t>development</t>
        </is>
      </c>
      <c r="G2357" s="45" t="inlineStr">
        <is>
          <t>printer-021-scene-0002</t>
        </is>
      </c>
      <c r="H2357" s="45" t="inlineStr">
        <is>
          <t>printer-021</t>
        </is>
      </c>
      <c r="I2357" s="59" t="inlineStr">
        <is>
          <t>46.367</t>
        </is>
      </c>
      <c r="J2357" s="59" t="inlineStr">
        <is>
          <t>108.417</t>
        </is>
      </c>
      <c r="K2357" s="45" t="inlineStr">
        <is>
          <t>items/printer-021-scene-0002/clip.mp4</t>
        </is>
      </c>
      <c r="L2357" s="45" t="inlineStr">
        <is>
          <t>items/printer-021-scene-0002/thumbnail.jpg</t>
        </is>
      </c>
      <c r="M2357" s="52" t="inlineStr">
        <is>
          <t>ASR: कभी-कभी दो-तीन पेपर खिश लेता है कभी-कभी दस-पंदरा एक साथ खिश लेता है और E02, E03 ऐसा इरोर आता है तो यह क्यों आता है मेंली इसका क्या रिजन है यह मैं आपको स्टेब बाई-स्टेब बताना ए वाला हूँ आप वीडियो को पूरा देखिएगा नहीं तो आपको कुछ नहीं समझ में आएगा तो इसलिए वीडियो को पूरा देखिएगा तो मैं इसका वीडियो का जो मेन मकसद है तो मैं वीडियो को थोड़ा सा छोड़ा करने वाला हूं क्योंकि कि इसके जो पहले जो मैंने वीडियो बनाया था पेपर ट्रे के रिलेटेड है कि उसका ट्रे जो गुद्रे कैसे खुलता है कैसे इसका पर का नाम्सर जो ह ने सबॉर्ट डिसैंसेंबल सबका वीडियो में बना चुका हूं वह देख लीजिए लिए तो सिदे हम पेपर ट्रेड पर आता है पेपर ट्रेड को दिखाता हूं है पेपर ट्रेड में कैसा प्रॉब्लम आता है वह मैं दिखाने जा रहा हूं तो यह देखिए पेपर ट्रेड इसका मैंने पूरा डिसेंबल कर लिया है और यह देखिए में जो
OCR: Stop PDMA Black Start Color Like , Share &amp; Subscribe G2010 PIXMA 62000 81 67010 X WE AF FO BOUTTEP S0p m6 540D Blsck Calor
VLM: Visual summary: A hand presses a button on a black Canon PIXMA printer, followed by shots of the printer's top surface and paper being fed into the input tray.
视觉摘要: 一只手按下了黑色佳能PIXMA打印机上的一个按钮，随后画面显示了打印机的顶部表面和纸张被送入进纸托盘。
Visible product: Canon PIXMA
Visible components: printer; hand; button; paper; control panel; display screen; Canon logo; PIXMA logo
Visible actions: hand pressing button; paper being fed into printer
Visible states: printer in idle state; paper loaded in input tray</t>
        </is>
      </c>
      <c r="N2357" s="45" t="inlineStr">
        <is>
          <t>16</t>
        </is>
      </c>
      <c r="O2357" s="45" t="inlineStr">
        <is>
          <t>2</t>
        </is>
      </c>
      <c r="P2357" s="59" t="inlineStr">
        <is>
          <t>92.734</t>
        </is>
      </c>
      <c r="Q2357" s="59" t="inlineStr">
        <is>
          <t>108.417</t>
        </is>
      </c>
      <c r="R2357" s="52" t="inlineStr">
        <is>
          <t>The VLM shows paper being fed into the input tray and the printer's top surface, with OCR confirming the product as Canon PIXMA. ASR mentions 'paper tray' and 'disassembly', indicating discussion of the tray's location and function, though not explicitly showing paper guides.</t>
        </is>
      </c>
      <c r="S2357" s="52" t="inlineStr">
        <is>
          <t>VLM|ASR|OCR</t>
        </is>
      </c>
      <c r="T2357" s="52" t="inlineStr">
        <is>
          <t>low</t>
        </is>
      </c>
      <c r="U2357" s="52" t="inlineStr">
        <is>
          <t>The evidence confirms the input tray is visible and being used, but does not show or mention paper guides explicitly.</t>
        </is>
      </c>
      <c r="V2357" s="45" t="inlineStr">
        <is>
          <t>R1</t>
        </is>
      </c>
      <c r="W2357" s="46" t="inlineStr">
        <is>
          <t>2</t>
        </is>
      </c>
      <c r="X2357" s="60" t="inlineStr">
        <is>
          <t>58.8</t>
        </is>
      </c>
      <c r="Y2357" s="60" t="inlineStr">
        <is>
          <t>83.6</t>
        </is>
      </c>
      <c r="Z2357" s="46" t="inlineStr">
        <is>
          <t>no</t>
        </is>
      </c>
      <c r="AA2357" s="54" t="inlineStr">
        <is>
          <t>第2、4帧（t=58.8s、83.6s）显示纸张已放入打印机进纸托盘，第3帧（t=71.2s）可见控制面板但无法辨识显示内容，其余帧过曝或为打印机顶盖，未见卡纸取出或墨盒操作。</t>
        </is>
      </c>
      <c r="AB2357" s="54" t="inlineStr">
        <is>
          <t>时间按实际证据片段重定位</t>
        </is>
      </c>
      <c r="AC2357" s="46" t="inlineStr">
        <is>
          <t>completed</t>
        </is>
      </c>
      <c r="AD2357" s="46" t="inlineStr">
        <is>
          <t>2026-07-28T02:12:44+08:00</t>
        </is>
      </c>
      <c r="AE2357" s="47">
        <f>IF(AC2357&lt;&gt;"completed","",IF(W2357=O2357,"no","yes"))</f>
        <v/>
      </c>
      <c r="AF2357" s="47">
        <f>IF(AC2357&lt;&gt;"completed","",IF(AND(X2357=P2357,Y2357=Q2357),"no","yes"))</f>
        <v/>
      </c>
      <c r="AG2357" s="47">
        <f>IF(AC2357&lt;&gt;"completed","待复核",IF(OR(W2357="",Z2357="",AA2357="",AD2357=""),"缺少必填项",IF(AND(OR(AE2357="yes",AF2357="yes"),AB2357=""),"修正原因缺失",IF(OR(W2357=0,W2357=1),IF(AND(X2357="",Y2357=""),"通过","0/1级时间应留空"),IF(AND(OR(W2357=2,W2357=3),X2357&lt;&gt;"",Y2357&lt;&gt;"",X2357&gt;=I2357,Y2357&lt;=J2357,Y2357&gt;X2357),"通过","2/3级时间无效")))))</f>
        <v/>
      </c>
    </row>
    <row r="2358">
      <c r="A2358" s="45" t="inlineStr">
        <is>
          <t>VQ-058</t>
        </is>
      </c>
      <c r="B2358" s="52" t="inlineStr">
        <is>
          <t>Where are the input tray and paper guides on a printer?</t>
        </is>
      </c>
      <c r="C2358" s="45" t="inlineStr">
        <is>
          <t>en</t>
        </is>
      </c>
      <c r="D2358" s="45" t="inlineStr">
        <is>
          <t>Printer</t>
        </is>
      </c>
      <c r="E2358" s="45" t="inlineStr">
        <is>
          <t>component</t>
        </is>
      </c>
      <c r="F2358" s="45" t="inlineStr">
        <is>
          <t>development</t>
        </is>
      </c>
      <c r="G2358" s="45" t="inlineStr">
        <is>
          <t>printer-001-scene-0001</t>
        </is>
      </c>
      <c r="H2358" s="45" t="inlineStr">
        <is>
          <t>printer-001</t>
        </is>
      </c>
      <c r="I2358" s="59" t="inlineStr">
        <is>
          <t>0.0</t>
        </is>
      </c>
      <c r="J2358" s="59" t="inlineStr">
        <is>
          <t>33.81</t>
        </is>
      </c>
      <c r="K2358" s="45" t="inlineStr">
        <is>
          <t>items/printer-001-scene-0001/clip.mp4</t>
        </is>
      </c>
      <c r="L2358" s="45" t="inlineStr">
        <is>
          <t>items/printer-001-scene-0001/thumbnail.jpg</t>
        </is>
      </c>
      <c r="M2358" s="52" t="inlineStr">
        <is>
          <t>VLM: Visual summary: A close-up view of a printer in operation, showing paper moving through the machine and a printed image emerging.
视觉摘要: 打印机正在运行，纸张在机器内移动，打印好的图像正在输出。
Visible product: Printer
Visible components: printer mechanism; paper; printed image
Visible actions: paper moving through printer; image being printed
Visible states: printer in operation; paper being fed; image emerging
Visual uncertainty: The specific brand or model of the printer is not visible. The exact nature of the printed image is unclear due to low resolution.</t>
        </is>
      </c>
      <c r="N2358" s="45" t="inlineStr">
        <is>
          <t>17</t>
        </is>
      </c>
      <c r="O2358" s="45" t="inlineStr">
        <is>
          <t>0</t>
        </is>
      </c>
      <c r="P2358" s="59" t="str"/>
      <c r="Q2358" s="59" t="str"/>
      <c r="R2358" s="52" t="inlineStr">
        <is>
          <t>The visual evidence shows paper moving through the printer and a printed image emerging, but does not show or mention the input tray or paper guides.</t>
        </is>
      </c>
      <c r="S2358" s="52" t="inlineStr">
        <is>
          <t>VLM</t>
        </is>
      </c>
      <c r="T2358" s="52" t="inlineStr">
        <is>
          <t>low</t>
        </is>
      </c>
      <c r="U2358" s="52" t="inlineStr">
        <is>
          <t>The evidence clearly lacks any visual or textual indication of the input tray or paper guides.</t>
        </is>
      </c>
      <c r="V2358" s="45" t="inlineStr">
        <is>
          <t>R1</t>
        </is>
      </c>
      <c r="W2358" s="46" t="inlineStr">
        <is>
          <t>0</t>
        </is>
      </c>
      <c r="X2358" s="60" t="n"/>
      <c r="Y2358" s="60" t="n"/>
      <c r="Z2358" s="46" t="inlineStr">
        <is>
          <t>no</t>
        </is>
      </c>
      <c r="AA2358" s="54" t="inlineStr">
        <is>
          <t>仅显示打印机内部送纸机构，进纸托盘和导纸板均不可见。</t>
        </is>
      </c>
      <c r="AB2358" s="54" t="n"/>
      <c r="AC2358" s="46" t="inlineStr">
        <is>
          <t>completed</t>
        </is>
      </c>
      <c r="AD2358" s="46" t="inlineStr">
        <is>
          <t>2026-07-28T01:18:39+08:00</t>
        </is>
      </c>
      <c r="AE2358" s="47">
        <f>IF(AC2358&lt;&gt;"completed","",IF(W2358=O2358,"no","yes"))</f>
        <v/>
      </c>
      <c r="AF2358" s="47">
        <f>IF(AC2358&lt;&gt;"completed","",IF(AND(X2358=P2358,Y2358=Q2358),"no","yes"))</f>
        <v/>
      </c>
      <c r="AG2358" s="47">
        <f>IF(AC2358&lt;&gt;"completed","待复核",IF(OR(W2358="",Z2358="",AA2358="",AD2358=""),"缺少必填项",IF(AND(OR(AE2358="yes",AF2358="yes"),AB2358=""),"修正原因缺失",IF(OR(W2358=0,W2358=1),IF(AND(X2358="",Y2358=""),"通过","0/1级时间应留空"),IF(AND(OR(W2358=2,W2358=3),X2358&lt;&gt;"",Y2358&lt;&gt;"",X2358&gt;=I2358,Y2358&lt;=J2358,Y2358&gt;X2358),"通过","2/3级时间无效")))))</f>
        <v/>
      </c>
    </row>
    <row r="2359">
      <c r="A2359" s="45" t="inlineStr">
        <is>
          <t>VQ-058</t>
        </is>
      </c>
      <c r="B2359" s="52" t="inlineStr">
        <is>
          <t>Where are the input tray and paper guides on a printer?</t>
        </is>
      </c>
      <c r="C2359" s="45" t="inlineStr">
        <is>
          <t>en</t>
        </is>
      </c>
      <c r="D2359" s="45" t="inlineStr">
        <is>
          <t>Printer</t>
        </is>
      </c>
      <c r="E2359" s="45" t="inlineStr">
        <is>
          <t>component</t>
        </is>
      </c>
      <c r="F2359" s="45" t="inlineStr">
        <is>
          <t>development</t>
        </is>
      </c>
      <c r="G2359" s="45" t="inlineStr">
        <is>
          <t>printer-033-scene-0007</t>
        </is>
      </c>
      <c r="H2359" s="45" t="inlineStr">
        <is>
          <t>printer-033</t>
        </is>
      </c>
      <c r="I2359" s="59" t="inlineStr">
        <is>
          <t>540.983</t>
        </is>
      </c>
      <c r="J2359" s="59" t="inlineStr">
        <is>
          <t>730.5</t>
        </is>
      </c>
      <c r="K2359" s="45" t="inlineStr">
        <is>
          <t>items/printer-033-scene-0007/clip.mp4</t>
        </is>
      </c>
      <c r="L2359" s="45" t="inlineStr">
        <is>
          <t>items/printer-033-scene-0007/thumbnail.jpg</t>
        </is>
      </c>
      <c r="M2359" s="52" t="inlineStr">
        <is>
          <t>ASR: पेपेटर रेडी हो गया है पूरा तो अब इसको एसेंबल करके देख लेते हैं तो मैंने पिंटर को पूरा पैक कर लिया है और पावर देखकर देखते हैं अभी यह फास्ट टाइम है पावर दे रहा हूं मैं अ कि शायद थोड़ा सा टाइम लेगा है और ऑन होने में हैं और बाहर बहुत बारिश हो रहा है तो मां भी चाहता हूं आपका शोर आएगा यह देखिए मैंने यह कि मेंटेन बोटन दबाया और कि एक नॉजिल प्रिंट करके देख लेते हैं वह मेरे कहाल से बिल्कुल अच्छे से तब उसको बदलना पड़ता है अधिक ना है तो मैं जो वीडियो बनाता हूं आप लोग पूरा देखते नहीं पता नहीं कभी-कभी गॉमन में पूछते हो फ्रेसर रॉप यह वीडियो दुबारा बनाओ इसके बारे में बताओ कि तो मैंने पूरा वीडियो बनाकर रखा है बट आप लोग मेरे ख्याल से आप लोग सही से देखते नहीं वीडियो को कि यह देखिए एकदम बिल्कुल ओके प्रिंट है इसका अभी एक कॉपी करके देख लेते हैं ने एक पेपर दे दिया देखते हैं दो तीन बार कॉपी करके देख ले दो तीन पेस देखिए बहुत आसानी से हो रहा है और पींटर एक दोम स्मूथ चल रहा है बट बाहर बहुत शोर हो रहा है तो इसलिए मैं वीडियो को पूरा म्यूट कर दिया था और वॉइस कर रहा हूं अभी ठीक है ना क्योंकि इस टाइम धुकान पर बहुत लोग रहते हैं आवाज भी होता है तो मैं उस समय बाते करके भी कोई फायदा नहीं होता और देखिए अभी मैं तीन प्रिंट किया है इसका देखते हैं यह हमारा पहला और देखाएगा देखिए बिल्कुल फास्ट एकदम चल रहा है एकदम परफेक्ट चल रहा है अभी तो वीडियो को देखने के लिए बहुत-बहुत धन्यवाद थैंक यू फॉर वाचिंग वीडियो अगर अच्छा लगे तो वीडियो को लाइक करना करना शेयर करना और चैनल को जरूर सब्सक्राइब करना थैंक यू
OCR: G2012 Stop Black * + 81 Start PIXMA Colot Like , Share &amp; Subscribe POIMA PDOMA PDIMA X AmOn Color PUOMA Canon INTEM PUXMA anon Like, Share &amp; Subscribe G0 2 4487 498 194 847 L630047 Teshler igygif -49874 Coati s 194847 bedeshiler 630047 Fofagonf ∴49874 Comati 44874
VLM: Visual summary: A close-up view of a black Canon printer with a printed sheet emerging from the output tray, showing handwritten text and a color test pattern.
视觉摘要: 一台黑色佳能打印机的特写，打印纸从出纸口输出，上面有手写文字和彩色测试图案。
Visible product: Canon
Visible components: printer control panel; power button; stop button; black ink button; output tray; printed paper; color test pattern; handwritten text
Visible actions: paper emerging from printer
Visible states: printer in operation; paper being printed
Visual uncertainty: The full context of the environment and the person's actions is not fully visible.</t>
        </is>
      </c>
      <c r="N2359" s="45" t="inlineStr">
        <is>
          <t>18</t>
        </is>
      </c>
      <c r="O2359" s="45" t="inlineStr">
        <is>
          <t>0</t>
        </is>
      </c>
      <c r="P2359" s="59" t="str"/>
      <c r="Q2359" s="59" t="str"/>
      <c r="R2359" s="52" t="inlineStr">
        <is>
          <t>The visual evidence shows only the output tray and printed paper emerging, with no visible input tray or paper guides. The scene does not show or mention these components.</t>
        </is>
      </c>
      <c r="S2359" s="52" t="inlineStr">
        <is>
          <t>VLM</t>
        </is>
      </c>
      <c r="T2359" s="52" t="inlineStr">
        <is>
          <t>low</t>
        </is>
      </c>
      <c r="U2359" s="52" t="inlineStr">
        <is>
          <t>The evidence clearly shows only the output tray and printed paper, with no indication of the input tray or paper guides being visible or discussed.</t>
        </is>
      </c>
      <c r="V2359" s="45" t="inlineStr">
        <is>
          <t>R1</t>
        </is>
      </c>
      <c r="W2359" s="46" t="inlineStr">
        <is>
          <t>0</t>
        </is>
      </c>
      <c r="X2359" s="60" t="n"/>
      <c r="Y2359" s="60" t="n"/>
      <c r="Z2359" s="46" t="inlineStr">
        <is>
          <t>no</t>
        </is>
      </c>
      <c r="AA2359" s="54" t="inlineStr">
        <is>
          <t>6帧未展示进纸盒和纸张导轨。</t>
        </is>
      </c>
      <c r="AB2359" s="54" t="n"/>
      <c r="AC2359" s="46" t="inlineStr">
        <is>
          <t>completed</t>
        </is>
      </c>
      <c r="AD2359" s="46" t="inlineStr">
        <is>
          <t>2026-07-28T02:12:44+08:00</t>
        </is>
      </c>
      <c r="AE2359" s="47">
        <f>IF(AC2359&lt;&gt;"completed","",IF(W2359=O2359,"no","yes"))</f>
        <v/>
      </c>
      <c r="AF2359" s="47">
        <f>IF(AC2359&lt;&gt;"completed","",IF(AND(X2359=P2359,Y2359=Q2359),"no","yes"))</f>
        <v/>
      </c>
      <c r="AG2359" s="47">
        <f>IF(AC2359&lt;&gt;"completed","待复核",IF(OR(W2359="",Z2359="",AA2359="",AD2359=""),"缺少必填项",IF(AND(OR(AE2359="yes",AF2359="yes"),AB2359=""),"修正原因缺失",IF(OR(W2359=0,W2359=1),IF(AND(X2359="",Y2359=""),"通过","0/1级时间应留空"),IF(AND(OR(W2359=2,W2359=3),X2359&lt;&gt;"",Y2359&lt;&gt;"",X2359&gt;=I2359,Y2359&lt;=J2359,Y2359&gt;X2359),"通过","2/3级时间无效")))))</f>
        <v/>
      </c>
    </row>
    <row r="2360">
      <c r="A2360" s="45" t="inlineStr">
        <is>
          <t>VQ-058</t>
        </is>
      </c>
      <c r="B2360" s="52" t="inlineStr">
        <is>
          <t>Where are the input tray and paper guides on a printer?</t>
        </is>
      </c>
      <c r="C2360" s="45" t="inlineStr">
        <is>
          <t>en</t>
        </is>
      </c>
      <c r="D2360" s="45" t="inlineStr">
        <is>
          <t>Printer</t>
        </is>
      </c>
      <c r="E2360" s="45" t="inlineStr">
        <is>
          <t>component</t>
        </is>
      </c>
      <c r="F2360" s="45" t="inlineStr">
        <is>
          <t>development</t>
        </is>
      </c>
      <c r="G2360" s="45" t="inlineStr">
        <is>
          <t>printer-031-scene-0002</t>
        </is>
      </c>
      <c r="H2360" s="45" t="inlineStr">
        <is>
          <t>printer-031</t>
        </is>
      </c>
      <c r="I2360" s="59" t="inlineStr">
        <is>
          <t>26.0</t>
        </is>
      </c>
      <c r="J2360" s="59" t="inlineStr">
        <is>
          <t>69.733</t>
        </is>
      </c>
      <c r="K2360" s="45" t="inlineStr">
        <is>
          <t>items/printer-031-scene-0002/clip.mp4</t>
        </is>
      </c>
      <c r="L2360" s="45" t="inlineStr">
        <is>
          <t>items/printer-031-scene-0002/thumbnail.jpg</t>
        </is>
      </c>
      <c r="M2360" s="52" t="inlineStr">
        <is>
          <t>ASR: करें तो दोस्तों स्कैन करने के लिए सबसे पहले अपना कंप्यूटर है लैपटॉप ने अपना पिंटर का जो डाइवर वह इंस्टॉल करना जरूरी है अगर आप लोग इंस्टॉल करना नहीं जानते तो मैं इस वीडियो के नीचे रिस्ट्रिक्शन में लिंक दे दूंगा इसे पहले का वीडियो जो है उसको देखकर आप लोग इस पिंटर का डाइवर को फुल डाउनलोड करके भारत की इंस्टॉल कर सकते हैं तो डाउनलोड करके इंस्टॉल करने के बाद दोस्तों पीट आउट स्कैन वगैरह सबकुछ कर सकते हैं जैसे दोस्तों में यह जो है वाइटीशन वो जो लिखा है हमने वाटर बेज को हम अभी आप लोगों को पिंट करके हमारा हमारा पींटर से दिखाते हैं उसके बाद दोस्तों इसी को में आप लोगों को स्कैन भी करके दिखाने वालो जैसे दोस्तों देख सकते हमने पींट में एक बार क्लिक कर दिए और हमारा जो कंप्यूटर है वह अभी कंप्यूटर में आपको इस वीडियो को देखेंगे तो दूसरी वीडियो को देखने की जरूरती नहीं पड़ेगी तो आप लोगों को फोटो हो
OCR: Cut Malings Review Calibr (Body) View Tel me what you want to do. Paste E Copy A Format Painter .. AaBbCcDx AaBbCcD: AaBbCr AaBbCcC 1 Noemal AaB 1 No Sp AaBCe AoBbCcD Heading2 Title Subrie Im Pygeof I word Engutna Type here to search D 9 Match B1U-×{|A-*A-≡≡| AaBbCcD AaBbCcD AaBbC AaBbCcC lipboard 1 Normal 1 No Spac... Heading 1 Font Heading 2 Paragraph Styles Yt sanat Iº LINK IN DESCRIPTION File Home Insert Design Layout References Document1 - Word Mailings Tell me what you want to do Copy Calibn (Body) Aa- E·E 8 2 B I u .ab AaBCcDr AaBC AaBbCc t. AaBbCcE A Clipboard 1 No Spac.... 10 Subtitle 11 . S4 12 14 16 18 201 22 24 26 28 36 48 72 Tell me what you want to do. ECopy .y. A C ct AB c c AD alx x, x T No Spac_ Heading1 Heading2 Subeitle Subtle Em. Emphass Stytes oocarenr-word Info New Open Protect Document Protect Control what types of changes people can make to this document Properties Save Document Size Not saved yet Pages Save As Words Total Editing Time Print Inspect Document Tale 0 Minutes Before publishing this file be aware that it contains: Add a title Check for Tags Share Document properties and author's name Add a tag Issues Comments Add comments Export Related Dates Close Manage Document Last Modified Check in, check out, and recover unsaved changes. Created Today, 02:51 Manage There are no unsaved changes Last Printed Account Related People Options Author MANDIRA Add an euthor Last Modified By Net Lved yet Show All Properties Copiec Prin. Printer o Canon G2010 series Ready Printer Properties Settings Print All Pages The whole thing Pages: Print One Sided Collated 123 Portrait Onentation A4 21 cm 1 Page Per Sheet
VLM: Visual summary: A computer screen displays a Microsoft Word document with text, followed by a view of a Canon printer with paper emerging from its output tray.
视觉摘要: 电脑屏幕显示一个Microsoft Word文档，随后显示一台佳能打印机，纸张从其出纸口输出。
Visible product: Printer
Visible components: computer monitor; Microsoft Word interface; text in document; Canon printer; printer control panel; printer output tray; paper; keyboard; wall outlet
Visible actions: text being typed into document; printer printing paper
Visible states: document with text; printer in operation; paper being printed
Visual uncertainty: The exact model of the printer is not clearly visible. The text 'Yt sanat' is visible but its meaning is not clear from context.</t>
        </is>
      </c>
      <c r="N2360" s="45" t="inlineStr">
        <is>
          <t>19</t>
        </is>
      </c>
      <c r="O2360" s="45" t="inlineStr">
        <is>
          <t>0</t>
        </is>
      </c>
      <c r="P2360" s="59" t="str"/>
      <c r="Q2360" s="59" t="str"/>
      <c r="R2360" s="52" t="inlineStr">
        <is>
          <t>The scene shows a printer output tray with paper emerging, but no input tray or paper guides are visible. The question asks for the location of input tray and paper guides, which are not shown or mentioned in the evidence.</t>
        </is>
      </c>
      <c r="S2360" s="52" t="inlineStr">
        <is>
          <t>VLM</t>
        </is>
      </c>
      <c r="T2360" s="52" t="inlineStr">
        <is>
          <t>low</t>
        </is>
      </c>
      <c r="U2360" s="52" t="inlineStr">
        <is>
          <t>The evidence clearly shows the output tray and paper being printed, but does not show or mention the input tray or paper guides.</t>
        </is>
      </c>
      <c r="V2360" s="45" t="inlineStr">
        <is>
          <t>R1</t>
        </is>
      </c>
      <c r="W2360" s="46" t="inlineStr">
        <is>
          <t>0</t>
        </is>
      </c>
      <c r="X2360" s="60" t="n"/>
      <c r="Y2360" s="60" t="n"/>
      <c r="Z2360" s="46" t="inlineStr">
        <is>
          <t>no</t>
        </is>
      </c>
      <c r="AA2360" s="54" t="inlineStr">
        <is>
          <t>全部6帧（t=26.0s–69.7s）均为电脑屏幕显示Word/Windows桌面，未出现打印机本体、控制面板或任何硬件操作画面。</t>
        </is>
      </c>
      <c r="AB2360" s="54" t="n"/>
      <c r="AC2360" s="46" t="inlineStr">
        <is>
          <t>completed</t>
        </is>
      </c>
      <c r="AD2360" s="46" t="inlineStr">
        <is>
          <t>2026-07-28T02:12:44+08:00</t>
        </is>
      </c>
      <c r="AE2360" s="47">
        <f>IF(AC2360&lt;&gt;"completed","",IF(W2360=O2360,"no","yes"))</f>
        <v/>
      </c>
      <c r="AF2360" s="47">
        <f>IF(AC2360&lt;&gt;"completed","",IF(AND(X2360=P2360,Y2360=Q2360),"no","yes"))</f>
        <v/>
      </c>
      <c r="AG2360" s="47">
        <f>IF(AC2360&lt;&gt;"completed","待复核",IF(OR(W2360="",Z2360="",AA2360="",AD2360=""),"缺少必填项",IF(AND(OR(AE2360="yes",AF2360="yes"),AB2360=""),"修正原因缺失",IF(OR(W2360=0,W2360=1),IF(AND(X2360="",Y2360=""),"通过","0/1级时间应留空"),IF(AND(OR(W2360=2,W2360=3),X2360&lt;&gt;"",Y2360&lt;&gt;"",X2360&gt;=I2360,Y2360&lt;=J2360,Y2360&gt;X2360),"通过","2/3级时间无效")))))</f>
        <v/>
      </c>
    </row>
    <row r="2361">
      <c r="A2361" s="45" t="inlineStr">
        <is>
          <t>VQ-058</t>
        </is>
      </c>
      <c r="B2361" s="52" t="inlineStr">
        <is>
          <t>Where are the input tray and paper guides on a printer?</t>
        </is>
      </c>
      <c r="C2361" s="45" t="inlineStr">
        <is>
          <t>en</t>
        </is>
      </c>
      <c r="D2361" s="45" t="inlineStr">
        <is>
          <t>Printer</t>
        </is>
      </c>
      <c r="E2361" s="45" t="inlineStr">
        <is>
          <t>component</t>
        </is>
      </c>
      <c r="F2361" s="45" t="inlineStr">
        <is>
          <t>development</t>
        </is>
      </c>
      <c r="G2361" s="45" t="inlineStr">
        <is>
          <t>printer-014-scene-0021</t>
        </is>
      </c>
      <c r="H2361" s="45" t="inlineStr">
        <is>
          <t>printer-014</t>
        </is>
      </c>
      <c r="I2361" s="59" t="inlineStr">
        <is>
          <t>1150.233</t>
        </is>
      </c>
      <c r="J2361" s="59" t="inlineStr">
        <is>
          <t>1218.7</t>
        </is>
      </c>
      <c r="K2361" s="45" t="inlineStr">
        <is>
          <t>items/printer-014-scene-0021/clip.mp4</t>
        </is>
      </c>
      <c r="L2361" s="45" t="inlineStr">
        <is>
          <t>items/printer-014-scene-0021/thumbnail.jpg</t>
        </is>
      </c>
      <c r="M2361" s="52" t="inlineStr">
        <is>
          <t>ASR: थोड़ा सा लाइन है लेकिन बाकी जो है ठीक आ रहा है फर्स्ट टाइम में तो मैं कलर का चेक करके देखता हूं कि यहां पर कलर का आप दबाएंगे और कलर प्रिंट कर देंगे यहां से अभी मैं कलर प्रिंट कर रहा हूं तो फ्रेंड गई जो है अभी आपके सामने में पूरा रिंपेड कम कार्टिश को क्लिंग किया एक बैक से और मैंने साथ में जो है ट्यूब को भी क्लिंग किया है ड्यूब पर जो यह आया हुआ था युवी मै� maria मुख्या तो उसके लिए आपको जो है ट्यूब को कैसे यह रिमूव करना है तो इस चैनल को सब्सक्राइब कीजिए और इससे पहले वाले वीडियो जो है उसको देख लीजिए और आपको उसमें पूरी जो जानकारी आपको मिल जाएगी बहुत आसान है ट्यूब को साफ कंसल की निकालना क्योंकि आपका इसलिए रह जाएगा तो वह मिस्मेच करेगा कलर यह मिस्मेच करेगा ठीक है जैसे अब यह कलर आना चाहिए तो बिल्कुल रेड यह एंटरमेंट कर रहा है तो अभी तीए इससे मैंने शुरू किया तो आप दूसरे प्रिंट करेंगे तो आपका बिल्कुल सही प्रिंट आएगा एक रम तीन-चार प्रिंट करने के बाद में कलर भी तीन-चार कर लीजिए प्लेस में तो फ्रेंड से वीडियो अच्छी लगा तो वीडियो को लाइक करें और चैनल को सब्सक्राइब ना नावुला फ्रेंज, ओके फ्रेंज, दनिवाद
OCR: SUBSCRIBE NOW M prepaid V! VI V
VLM: Visual summary: A hand interacts with a black and blue printer, and a printed document with 'VI prepaid' text emerges from the output tray.
视觉摘要: 一只手与一台黑蓝相间的打印机互动，一张印有“VI prepaid”字样的打印纸从出纸口输出。
Visible product: Printer
Visible components: printer; output tray; printed paper; hand; warning label; instruction sticker
Visible actions: hand touching printer; paper being printed and emerging
Visible states: printer in operation; paper printed and exiting
Visible warnings: Do not use with water; Do not use with liquids</t>
        </is>
      </c>
      <c r="N2361" s="45" t="inlineStr">
        <is>
          <t>20</t>
        </is>
      </c>
      <c r="O2361" s="45" t="inlineStr">
        <is>
          <t>1</t>
        </is>
      </c>
      <c r="P2361" s="59" t="str"/>
      <c r="Q2361" s="59" t="str"/>
      <c r="R2361" s="52" t="inlineStr">
        <is>
          <t>The visual evidence shows the output tray where printed paper emerges, but does not show or mention the input tray or paper guides.</t>
        </is>
      </c>
      <c r="S2361" s="52" t="inlineStr">
        <is>
          <t>VLM</t>
        </is>
      </c>
      <c r="T2361" s="52" t="inlineStr">
        <is>
          <t>low</t>
        </is>
      </c>
      <c r="U2361" s="52" t="inlineStr">
        <is>
          <t>No evidence of input tray or paper guides is present in the visual or textual evidence.</t>
        </is>
      </c>
      <c r="V2361" s="45" t="inlineStr">
        <is>
          <t>R1</t>
        </is>
      </c>
      <c r="W2361" s="46" t="inlineStr">
        <is>
          <t>0</t>
        </is>
      </c>
      <c r="X2361" s="60" t="n"/>
      <c r="Y2361" s="60" t="n"/>
      <c r="Z2361" s="46" t="inlineStr">
        <is>
          <t>no</t>
        </is>
      </c>
      <c r="AA2361" s="54" t="inlineStr">
        <is>
          <t>6帧只展示出纸口与输出纸张，没有展示进纸托盘和导纸板位置。</t>
        </is>
      </c>
      <c r="AB2361" s="54" t="inlineStr">
        <is>
          <t>AI=1→R1=0：画面只呈现打印机出纸口与输出纸张，没有展示进纸托盘及导纸板位置。</t>
        </is>
      </c>
      <c r="AC2361" s="46" t="inlineStr">
        <is>
          <t>completed</t>
        </is>
      </c>
      <c r="AD2361" s="46" t="inlineStr">
        <is>
          <t>2026-07-28T02:12:44+08:00</t>
        </is>
      </c>
      <c r="AE2361" s="47">
        <f>IF(AC2361&lt;&gt;"completed","",IF(W2361=O2361,"no","yes"))</f>
        <v/>
      </c>
      <c r="AF2361" s="47">
        <f>IF(AC2361&lt;&gt;"completed","",IF(AND(X2361=P2361,Y2361=Q2361),"no","yes"))</f>
        <v/>
      </c>
      <c r="AG2361" s="47">
        <f>IF(AC2361&lt;&gt;"completed","待复核",IF(OR(W2361="",Z2361="",AA2361="",AD2361=""),"缺少必填项",IF(AND(OR(AE2361="yes",AF2361="yes"),AB2361=""),"修正原因缺失",IF(OR(W2361=0,W2361=1),IF(AND(X2361="",Y2361=""),"通过","0/1级时间应留空"),IF(AND(OR(W2361=2,W2361=3),X2361&lt;&gt;"",Y2361&lt;&gt;"",X2361&gt;=I2361,Y2361&lt;=J2361,Y2361&gt;X2361),"通过","2/3级时间无效")))))</f>
        <v/>
      </c>
    </row>
    <row r="2362">
      <c r="A2362" s="45" t="inlineStr">
        <is>
          <t>VQ-058</t>
        </is>
      </c>
      <c r="B2362" s="52" t="inlineStr">
        <is>
          <t>Where are the input tray and paper guides on a printer?</t>
        </is>
      </c>
      <c r="C2362" s="45" t="inlineStr">
        <is>
          <t>en</t>
        </is>
      </c>
      <c r="D2362" s="45" t="inlineStr">
        <is>
          <t>Printer</t>
        </is>
      </c>
      <c r="E2362" s="45" t="inlineStr">
        <is>
          <t>component</t>
        </is>
      </c>
      <c r="F2362" s="45" t="inlineStr">
        <is>
          <t>development</t>
        </is>
      </c>
      <c r="G2362" s="45" t="inlineStr">
        <is>
          <t>printer-030-scene-0012</t>
        </is>
      </c>
      <c r="H2362" s="45" t="inlineStr">
        <is>
          <t>printer-030</t>
        </is>
      </c>
      <c r="I2362" s="59" t="inlineStr">
        <is>
          <t>238.005</t>
        </is>
      </c>
      <c r="J2362" s="59" t="inlineStr">
        <is>
          <t>247.814</t>
        </is>
      </c>
      <c r="K2362" s="45" t="inlineStr">
        <is>
          <t>items/printer-030-scene-0012/clip.mp4</t>
        </is>
      </c>
      <c r="L2362" s="45" t="inlineStr">
        <is>
          <t>items/printer-030-scene-0012/thumbnail.jpg</t>
        </is>
      </c>
      <c r="M2362" s="52" t="inlineStr">
        <is>
          <t>ASR: skan होना start हो चुका है। देखिये एक printer से भी लाइट blink करना start कर दिया power power oil light blink करने का मतलब यह है कि printer में कोई न कोई काम हो रहा है देखें
OCR: SMG anon
VLM: Visual summary: A black Canon printer is on a desk, with a sheet of paper emerging from its output tray. To the left, there is a computer monitor and a red pen holder. In the background, there is a window with a plant visible.
视觉摘要: 一台黑色佳能打印机放在桌子上，纸张从出纸口输出。左侧有一台电脑显示器和一个红色笔筒。背景中有一扇窗户，可以看到植物。
Visible product: Canon
Visible components: printer; output tray; paper; computer monitor; pen holder; window; plant
Visible states: paper emerging from printer; printer powered on</t>
        </is>
      </c>
      <c r="N2362" s="45" t="inlineStr">
        <is>
          <t>21</t>
        </is>
      </c>
      <c r="O2362" s="45" t="inlineStr">
        <is>
          <t>1</t>
        </is>
      </c>
      <c r="P2362" s="59" t="str"/>
      <c r="Q2362" s="59" t="str"/>
      <c r="R2362" s="52" t="inlineStr">
        <is>
          <t>The scene shows the output tray but does not show the input tray or paper guides.</t>
        </is>
      </c>
      <c r="S2362" s="52" t="inlineStr">
        <is>
          <t>VLM</t>
        </is>
      </c>
      <c r="T2362" s="52" t="inlineStr">
        <is>
          <t>low</t>
        </is>
      </c>
      <c r="U2362" s="52" t="inlineStr">
        <is>
          <t>No evidence of input tray or paper guides visible or mentioned.</t>
        </is>
      </c>
      <c r="V2362" s="45" t="inlineStr">
        <is>
          <t>R1</t>
        </is>
      </c>
      <c r="W2362" s="46" t="inlineStr">
        <is>
          <t>1</t>
        </is>
      </c>
      <c r="X2362" s="60" t="n"/>
      <c r="Y2362" s="60" t="n"/>
      <c r="Z2362" s="46" t="inlineStr">
        <is>
          <t>no</t>
        </is>
      </c>
      <c r="AA2362" s="54" t="inlineStr">
        <is>
          <t>全部6帧（t=238.0–247.8s）可见Canon打印机的出纸托盘，但进纸托盘和纸张导板均不在画面范围内。</t>
        </is>
      </c>
      <c r="AB2362" s="54" t="n"/>
      <c r="AC2362" s="46" t="inlineStr">
        <is>
          <t>completed</t>
        </is>
      </c>
      <c r="AD2362" s="46" t="inlineStr">
        <is>
          <t>2026-07-28T02:12:44+08:00</t>
        </is>
      </c>
      <c r="AE2362" s="47">
        <f>IF(AC2362&lt;&gt;"completed","",IF(W2362=O2362,"no","yes"))</f>
        <v/>
      </c>
      <c r="AF2362" s="47">
        <f>IF(AC2362&lt;&gt;"completed","",IF(AND(X2362=P2362,Y2362=Q2362),"no","yes"))</f>
        <v/>
      </c>
      <c r="AG2362" s="47">
        <f>IF(AC2362&lt;&gt;"completed","待复核",IF(OR(W2362="",Z2362="",AA2362="",AD2362=""),"缺少必填项",IF(AND(OR(AE2362="yes",AF2362="yes"),AB2362=""),"修正原因缺失",IF(OR(W2362=0,W2362=1),IF(AND(X2362="",Y2362=""),"通过","0/1级时间应留空"),IF(AND(OR(W2362=2,W2362=3),X2362&lt;&gt;"",Y2362&lt;&gt;"",X2362&gt;=I2362,Y2362&lt;=J2362,Y2362&gt;X2362),"通过","2/3级时间无效")))))</f>
        <v/>
      </c>
    </row>
    <row r="2363">
      <c r="A2363" s="45" t="inlineStr">
        <is>
          <t>VQ-058</t>
        </is>
      </c>
      <c r="B2363" s="52" t="inlineStr">
        <is>
          <t>Where are the input tray and paper guides on a printer?</t>
        </is>
      </c>
      <c r="C2363" s="45" t="inlineStr">
        <is>
          <t>en</t>
        </is>
      </c>
      <c r="D2363" s="45" t="inlineStr">
        <is>
          <t>Printer</t>
        </is>
      </c>
      <c r="E2363" s="45" t="inlineStr">
        <is>
          <t>component</t>
        </is>
      </c>
      <c r="F2363" s="45" t="inlineStr">
        <is>
          <t>development</t>
        </is>
      </c>
      <c r="G2363" s="45" t="inlineStr">
        <is>
          <t>printer-006-scene-0002</t>
        </is>
      </c>
      <c r="H2363" s="45" t="inlineStr">
        <is>
          <t>printer-006</t>
        </is>
      </c>
      <c r="I2363" s="59" t="inlineStr">
        <is>
          <t>5.019</t>
        </is>
      </c>
      <c r="J2363" s="59" t="inlineStr">
        <is>
          <t>14.262</t>
        </is>
      </c>
      <c r="K2363" s="45" t="inlineStr">
        <is>
          <t>items/printer-006-scene-0002/clip.mp4</t>
        </is>
      </c>
      <c r="L2363" s="45" t="inlineStr">
        <is>
          <t>items/printer-006-scene-0002/thumbnail.jpg</t>
        </is>
      </c>
      <c r="M2363" s="52" t="inlineStr">
        <is>
          <t>ASR: Olá, no vídeo de hoje nós vamos apresentar uma dica muito valiosa para você. Quando você tenta imprimir um arquivo do seu computador, o LED indicador do cartucho fica piscando e a impressora não imprime.
OCR: valejet
VLM: Visual summary: A man in a black shirt and gloves stands behind a white table, presenting items related to printer ink. On the table are a laptop, a yellow mat, a glass bowl, and a tray with tools and ink bottles. Behind him, yellow shelves display various colored ink bottles.
视觉摘要: 一名穿着黑色衬衫和手套的男子站在一张白色桌子后面，展示与打印机墨水相关的物品。桌上有一台笔记本电脑、一块黄色垫子、一个玻璃碗和一个装有工具和墨水瓶的托盘。他身后的黄色架子上摆放着各种颜色的墨水瓶。
Visible product: Printer
Visible components: laptop; yellow mat; glass bowl; tray; ink bottles; tools; yellow shelves; black shirt; gloves; wall outlet
Visible actions: man standing; man speaking</t>
        </is>
      </c>
      <c r="N2363" s="45" t="inlineStr">
        <is>
          <t>22</t>
        </is>
      </c>
      <c r="O2363" s="45" t="inlineStr">
        <is>
          <t>0</t>
        </is>
      </c>
      <c r="P2363" s="59" t="str"/>
      <c r="Q2363" s="59" t="str"/>
      <c r="R2363" s="52" t="inlineStr">
        <is>
          <t>The scene shows a man presenting printer ink-related items, including a tray with tools and ink bottles, but no input tray or paper guides are visible or mentioned.</t>
        </is>
      </c>
      <c r="S2363" s="52" t="inlineStr">
        <is>
          <t>VLM</t>
        </is>
      </c>
      <c r="T2363" s="52" t="inlineStr">
        <is>
          <t>low</t>
        </is>
      </c>
      <c r="U2363" s="52" t="inlineStr">
        <is>
          <t>No evidence of input tray or paper guides is present in the visual or textual evidence.</t>
        </is>
      </c>
      <c r="V2363" s="45" t="inlineStr">
        <is>
          <t>R1</t>
        </is>
      </c>
      <c r="W2363" s="46" t="inlineStr">
        <is>
          <t>0</t>
        </is>
      </c>
      <c r="X2363" s="60" t="n"/>
      <c r="Y2363" s="60" t="n"/>
      <c r="Z2363" s="46" t="inlineStr">
        <is>
          <t>no</t>
        </is>
      </c>
      <c r="AA2363" s="54" t="inlineStr">
        <is>
          <t>全部6帧（t=5.0–14.3s）仅显示男子在桌前讲解，无打印机出现，无法看到进纸托盘或导板位置。</t>
        </is>
      </c>
      <c r="AB2363" s="54" t="n"/>
      <c r="AC2363" s="46" t="inlineStr">
        <is>
          <t>completed</t>
        </is>
      </c>
      <c r="AD2363" s="46" t="inlineStr">
        <is>
          <t>2026-07-28T02:12:44+08:00</t>
        </is>
      </c>
      <c r="AE2363" s="47">
        <f>IF(AC2363&lt;&gt;"completed","",IF(W2363=O2363,"no","yes"))</f>
        <v/>
      </c>
      <c r="AF2363" s="47">
        <f>IF(AC2363&lt;&gt;"completed","",IF(AND(X2363=P2363,Y2363=Q2363),"no","yes"))</f>
        <v/>
      </c>
      <c r="AG2363" s="47">
        <f>IF(AC2363&lt;&gt;"completed","待复核",IF(OR(W2363="",Z2363="",AA2363="",AD2363=""),"缺少必填项",IF(AND(OR(AE2363="yes",AF2363="yes"),AB2363=""),"修正原因缺失",IF(OR(W2363=0,W2363=1),IF(AND(X2363="",Y2363=""),"通过","0/1级时间应留空"),IF(AND(OR(W2363=2,W2363=3),X2363&lt;&gt;"",Y2363&lt;&gt;"",X2363&gt;=I2363,Y2363&lt;=J2363,Y2363&gt;X2363),"通过","2/3级时间无效")))))</f>
        <v/>
      </c>
    </row>
    <row r="2364">
      <c r="A2364" s="45" t="inlineStr">
        <is>
          <t>VQ-058</t>
        </is>
      </c>
      <c r="B2364" s="52" t="inlineStr">
        <is>
          <t>Where are the input tray and paper guides on a printer?</t>
        </is>
      </c>
      <c r="C2364" s="45" t="inlineStr">
        <is>
          <t>en</t>
        </is>
      </c>
      <c r="D2364" s="45" t="inlineStr">
        <is>
          <t>Printer</t>
        </is>
      </c>
      <c r="E2364" s="45" t="inlineStr">
        <is>
          <t>component</t>
        </is>
      </c>
      <c r="F2364" s="45" t="inlineStr">
        <is>
          <t>development</t>
        </is>
      </c>
      <c r="G2364" s="45" t="inlineStr">
        <is>
          <t>printer-024-scene-0005</t>
        </is>
      </c>
      <c r="H2364" s="45" t="inlineStr">
        <is>
          <t>printer-024</t>
        </is>
      </c>
      <c r="I2364" s="59" t="inlineStr">
        <is>
          <t>396.029</t>
        </is>
      </c>
      <c r="J2364" s="59" t="inlineStr">
        <is>
          <t>684.551</t>
        </is>
      </c>
      <c r="K2364" s="45" t="inlineStr">
        <is>
          <t>items/printer-024-scene-0005/clip.mp4</t>
        </is>
      </c>
      <c r="L2364" s="45" t="inlineStr">
        <is>
          <t>items/printer-024-scene-0005/thumbnail.jpg</t>
        </is>
      </c>
      <c r="M2364" s="52" t="inlineStr">
        <is>
          <t>OCR: CN EPSON
VLM: Visual summary: A person wearing gloves is working on a disassembled printer on a workbench, with tools and printer parts scattered around.
视觉摘要: 一名戴着手套的人正在工作台上拆解一台打印机，周围散落着工具和打印机零件。
Visible product: Printer
Visible components: printer; screwdriver; gloves; printer cartridge; printer circuit board; bucket; workbench
Visible actions: person holding a tool; person working on printer
Visible states: printer disassembled; printer cartridge open
Visual uncertainty: The specific model or brand of the printer is not clearly visible. The text on the printer is partially obscured.</t>
        </is>
      </c>
      <c r="N2364" s="45" t="inlineStr">
        <is>
          <t>23</t>
        </is>
      </c>
      <c r="O2364" s="45" t="inlineStr">
        <is>
          <t>0</t>
        </is>
      </c>
      <c r="P2364" s="59" t="str"/>
      <c r="Q2364" s="59" t="str"/>
      <c r="R2364" s="52" t="inlineStr">
        <is>
          <t>The scene shows a disassembled printer with no visible input tray or paper guides; components shown are unrelated to locating those parts.</t>
        </is>
      </c>
      <c r="S2364" s="52" t="inlineStr">
        <is>
          <t>VLM</t>
        </is>
      </c>
      <c r="T2364" s="52" t="inlineStr">
        <is>
          <t>low</t>
        </is>
      </c>
      <c r="U2364" s="52" t="inlineStr">
        <is>
          <t>No evidence of input tray or paper guides is present in the visual or textual evidence.</t>
        </is>
      </c>
      <c r="V2364" s="45" t="inlineStr">
        <is>
          <t>R1</t>
        </is>
      </c>
      <c r="W2364" s="46" t="inlineStr">
        <is>
          <t>0</t>
        </is>
      </c>
      <c r="X2364" s="60" t="n"/>
      <c r="Y2364" s="60" t="n"/>
      <c r="Z2364" s="46" t="inlineStr">
        <is>
          <t>no</t>
        </is>
      </c>
      <c r="AA2364" s="54" t="inlineStr">
        <is>
          <t>全6帧为拆解状态，无进纸托盘（input tray）或导纸板（paper guides）可见。</t>
        </is>
      </c>
      <c r="AB2364" s="54" t="n"/>
      <c r="AC2364" s="46" t="inlineStr">
        <is>
          <t>completed</t>
        </is>
      </c>
      <c r="AD2364" s="46" t="inlineStr">
        <is>
          <t>2026-07-28T02:12:44+08:00</t>
        </is>
      </c>
      <c r="AE2364" s="47">
        <f>IF(AC2364&lt;&gt;"completed","",IF(W2364=O2364,"no","yes"))</f>
        <v/>
      </c>
      <c r="AF2364" s="47">
        <f>IF(AC2364&lt;&gt;"completed","",IF(AND(X2364=P2364,Y2364=Q2364),"no","yes"))</f>
        <v/>
      </c>
      <c r="AG2364" s="47">
        <f>IF(AC2364&lt;&gt;"completed","待复核",IF(OR(W2364="",Z2364="",AA2364="",AD2364=""),"缺少必填项",IF(AND(OR(AE2364="yes",AF2364="yes"),AB2364=""),"修正原因缺失",IF(OR(W2364=0,W2364=1),IF(AND(X2364="",Y2364=""),"通过","0/1级时间应留空"),IF(AND(OR(W2364=2,W2364=3),X2364&lt;&gt;"",Y2364&lt;&gt;"",X2364&gt;=I2364,Y2364&lt;=J2364,Y2364&gt;X2364),"通过","2/3级时间无效")))))</f>
        <v/>
      </c>
    </row>
    <row r="2365">
      <c r="A2365" s="45" t="inlineStr">
        <is>
          <t>VQ-058</t>
        </is>
      </c>
      <c r="B2365" s="52" t="inlineStr">
        <is>
          <t>Where are the input tray and paper guides on a printer?</t>
        </is>
      </c>
      <c r="C2365" s="45" t="inlineStr">
        <is>
          <t>en</t>
        </is>
      </c>
      <c r="D2365" s="45" t="inlineStr">
        <is>
          <t>Printer</t>
        </is>
      </c>
      <c r="E2365" s="45" t="inlineStr">
        <is>
          <t>component</t>
        </is>
      </c>
      <c r="F2365" s="45" t="inlineStr">
        <is>
          <t>development</t>
        </is>
      </c>
      <c r="G2365" s="45" t="inlineStr">
        <is>
          <t>printer-014-scene-0004</t>
        </is>
      </c>
      <c r="H2365" s="45" t="inlineStr">
        <is>
          <t>printer-014</t>
        </is>
      </c>
      <c r="I2365" s="59" t="inlineStr">
        <is>
          <t>58.433</t>
        </is>
      </c>
      <c r="J2365" s="59" t="inlineStr">
        <is>
          <t>146.767</t>
        </is>
      </c>
      <c r="K2365" s="45" t="inlineStr">
        <is>
          <t>items/printer-014-scene-0004/clip.mp4</t>
        </is>
      </c>
      <c r="L2365" s="45" t="inlineStr">
        <is>
          <t>items/printer-014-scene-0004/thumbnail.jpg</t>
        </is>
      </c>
      <c r="M2365" s="52" t="inlineStr">
        <is>
          <t>ASR: जो क्षाइ का रंग है वूफए का पड़ चुका तो मतलब कि यहां पर आपके जो कार्टेज है उसमें ईसू है और उस где या फिर आपकी जो चू भी है वहां दोनों में प्रॉब्लम हो सकती है एक साथ तेजय या फिर एक में प्रॉब्लम हो सकते तो तो इसको कैसे सही करना है तो इसके लिए मैं आपको इसकी पूरी जानकरी दिखाऊंगा और मैंने करके यह फ्रेंड से और इसको अभी मैं चला रहा हूं तो सही चल रहा है ठीक है तो वीडियो के लास्ट बने रहिए और सभी स्टेप फॉलो जुड़ी है और आपको जो है क्लाटर नहीं मांगाने की जरूरत नहीं आप हिंदी कले को जो है रिपेयर करके लगा सकते हैं नहीं करते दो लह्रिए जैर क्षम 2.ya के शब्द तें आपको मिलेगी दोनों कलर और जो ब्लेक नुधे वाइट है ब्लेक और कलर ठीक है दोनों को मिलाकर डायजर के समथिंग मिलेगी तो हमको एक क्या है कि मैं अभी इसी को सही करके आपको दिखाऊंगा और कैसे करना है पहले सबसे पहले आप इसको पावर ऑफ कर दीजिए और यह कवर जो तो आप कहीं भी रख सकते हैं और कंडीशन में कोई दिक्कत नहीं है यहां पर आपको सेंटर में इसको मैच करना है यह जो बिल्कुल सेंटर में इसको रखना है और यह कलर का यहां से निकलेगा यहां से बलेक का निकलेगा ठीक लेकिन यहां पर एरो बना हुआ 1 एरो दिखाई दे रहा होंगा उसको ऊपर आपको यह वाला इसको आपको नीचे की तरफ प्रेस करना जैसे आप प्रेस करेंगे तो आपका यह फ्री हो जाएगा लोग खुल जाएगा कि यहां से इसको प्रेस करना है
OCR: SUBSCRIBE NOW
VLM: Visual summary: A blue and black HP printer is shown on a dark surface, with a hand interacting with its internal ink cartridge area.
视觉摘要: 一台蓝黑相间的惠普打印机放置在深色表面上，一只手正在与其内部墨盒区域进行互动。
Visible product: HP ink Tank
Visible components: printer; ink cartridges; control panel; label with diagram; USB cable; pink cloth
Visible actions: hand interacting with ink cartridges
Visible states: printer lid open; ink cartridges exposed
Visible warnings: Warning text on label
Visual uncertainty: The exact text on the warning label is not fully legible.</t>
        </is>
      </c>
      <c r="N2365" s="45" t="inlineStr">
        <is>
          <t>24</t>
        </is>
      </c>
      <c r="O2365" s="45" t="inlineStr">
        <is>
          <t>0</t>
        </is>
      </c>
      <c r="P2365" s="59" t="str"/>
      <c r="Q2365" s="59" t="str"/>
      <c r="R2365" s="52" t="inlineStr">
        <is>
          <t>The visual evidence shows a printer with ink cartridges exposed and a hand interacting with them, but no input tray or paper guides are visible or mentioned.</t>
        </is>
      </c>
      <c r="S2365" s="52" t="inlineStr">
        <is>
          <t>VLM</t>
        </is>
      </c>
      <c r="T2365" s="52" t="inlineStr">
        <is>
          <t>low</t>
        </is>
      </c>
      <c r="U2365" s="52" t="inlineStr">
        <is>
          <t>The scene clearly shows the printer's internal components, but does not show or mention the input tray or paper guides.</t>
        </is>
      </c>
      <c r="V2365" s="45" t="inlineStr">
        <is>
          <t>R1</t>
        </is>
      </c>
      <c r="W2365" s="46" t="inlineStr">
        <is>
          <t>0</t>
        </is>
      </c>
      <c r="X2365" s="60" t="n"/>
      <c r="Y2365" s="60" t="n"/>
      <c r="Z2365" s="46" t="inlineStr">
        <is>
          <t>no</t>
        </is>
      </c>
      <c r="AA2365" s="54" t="inlineStr">
        <is>
          <t>画面仅呈现打印机外部及内部墨盒区域，未出现进纸托盘（input tray）或纸张导轨（paper guides）及其位置。</t>
        </is>
      </c>
      <c r="AB2365" s="54" t="n"/>
      <c r="AC2365" s="46" t="inlineStr">
        <is>
          <t>completed</t>
        </is>
      </c>
      <c r="AD2365" s="46" t="inlineStr">
        <is>
          <t>2026-07-28T02:12:44+08:00</t>
        </is>
      </c>
      <c r="AE2365" s="47">
        <f>IF(AC2365&lt;&gt;"completed","",IF(W2365=O2365,"no","yes"))</f>
        <v/>
      </c>
      <c r="AF2365" s="47">
        <f>IF(AC2365&lt;&gt;"completed","",IF(AND(X2365=P2365,Y2365=Q2365),"no","yes"))</f>
        <v/>
      </c>
      <c r="AG2365" s="47">
        <f>IF(AC2365&lt;&gt;"completed","待复核",IF(OR(W2365="",Z2365="",AA2365="",AD2365=""),"缺少必填项",IF(AND(OR(AE2365="yes",AF2365="yes"),AB2365=""),"修正原因缺失",IF(OR(W2365=0,W2365=1),IF(AND(X2365="",Y2365=""),"通过","0/1级时间应留空"),IF(AND(OR(W2365=2,W2365=3),X2365&lt;&gt;"",Y2365&lt;&gt;"",X2365&gt;=I2365,Y2365&lt;=J2365,Y2365&gt;X2365),"通过","2/3级时间无效")))))</f>
        <v/>
      </c>
    </row>
    <row r="2366">
      <c r="A2366" s="45" t="inlineStr">
        <is>
          <t>VQ-058</t>
        </is>
      </c>
      <c r="B2366" s="52" t="inlineStr">
        <is>
          <t>Where are the input tray and paper guides on a printer?</t>
        </is>
      </c>
      <c r="C2366" s="45" t="inlineStr">
        <is>
          <t>en</t>
        </is>
      </c>
      <c r="D2366" s="45" t="inlineStr">
        <is>
          <t>Printer</t>
        </is>
      </c>
      <c r="E2366" s="45" t="inlineStr">
        <is>
          <t>component</t>
        </is>
      </c>
      <c r="F2366" s="45" t="inlineStr">
        <is>
          <t>development</t>
        </is>
      </c>
      <c r="G2366" s="45" t="inlineStr">
        <is>
          <t>printer-031-scene-0005</t>
        </is>
      </c>
      <c r="H2366" s="45" t="inlineStr">
        <is>
          <t>printer-031</t>
        </is>
      </c>
      <c r="I2366" s="59" t="inlineStr">
        <is>
          <t>287.033</t>
        </is>
      </c>
      <c r="J2366" s="59" t="inlineStr">
        <is>
          <t>300.58</t>
        </is>
      </c>
      <c r="K2366" s="45" t="inlineStr">
        <is>
          <t>items/printer-031-scene-0005/clip.mp4</t>
        </is>
      </c>
      <c r="L2366" s="45" t="inlineStr">
        <is>
          <t>items/printer-031-scene-0005/thumbnail.jpg</t>
        </is>
      </c>
      <c r="M2366" s="52" t="inlineStr">
        <is>
          <t>ASR: करने को दोस्ते हैं पर आप लोग देख सकते हैं जो पिक्चर जो डक्योर्मेंट Beingabilite दिखें तो आप लोग लाइक कीजिए कमेंट करके बताना वीडियो का कैसे लगा दोस्तों मेरे चैनल पर जो भी नहीं है चैनल को जरूर सब्सक्राइब करें इसी तरह का हेल्पुल वीडियो देखने के लिए थैंक यू फॉर फूल वाचिंग
OCR: TP Mankge 2023-05 22 Home Shure View Pclure Tools Photos 001.pg Sear0h2023-45-22 #Quick See all photos + Add to Q t4 Deskte Down Press Ctri and use the scroll wheel to zoom. Go to settings to change what the scroll wheel does. Go to Setting Docun V Pictur Yt sanat Mus Video Oneler This PC Tech Suppor →SHAREm+ SUBSCRIBE Tech Support SHARE SUBSCRIBED
VLM: Visual summary: A computer monitor displays a Windows file explorer window with an image file open, followed by a view of the desktop with a context menu open, and finally a wider shot of the monitor on a desk with a printer visible to the left.
视觉摘要: 电脑显示器显示了文件资源管理器窗口中打开的图片文件，接着是桌面并打开上下文菜单，最后是显示器在桌面上的广角视图，左侧可见一台打印机。
Visible product: Printer
Visible components: computer monitor; Windows desktop; file explorer window; image file; context menu; printer; desk; taskbar; YouTube subscription bar
Visible actions: viewing an image file; right-clicking on the desktop
Visible states: image file open in viewer; context menu displayed; printer positioned on desk
Visual uncertainty: The specific model or brand of the printer is not clearly visible. The exact content of the image file is not fully legible beyond the text 'Yt sanat'.</t>
        </is>
      </c>
      <c r="N2366" s="45" t="inlineStr">
        <is>
          <t>25</t>
        </is>
      </c>
      <c r="O2366" s="45" t="inlineStr">
        <is>
          <t>0</t>
        </is>
      </c>
      <c r="P2366" s="59" t="str"/>
      <c r="Q2366" s="59" t="str"/>
      <c r="R2366" s="52" t="inlineStr">
        <is>
          <t>The scene shows a printer visible on a desk but does not show or describe the input tray or paper guides.</t>
        </is>
      </c>
      <c r="S2366" s="52" t="inlineStr">
        <is>
          <t>VLM</t>
        </is>
      </c>
      <c r="T2366" s="52" t="inlineStr">
        <is>
          <t>low</t>
        </is>
      </c>
      <c r="U2366" s="52" t="inlineStr">
        <is>
          <t>The printer is visible, but no components like input tray or paper guides are shown or mentioned.</t>
        </is>
      </c>
      <c r="V2366" s="45" t="inlineStr">
        <is>
          <t>R1</t>
        </is>
      </c>
      <c r="W2366" s="46" t="inlineStr">
        <is>
          <t>0</t>
        </is>
      </c>
      <c r="X2366" s="60" t="n"/>
      <c r="Y2366" s="60" t="n"/>
      <c r="Z2366" s="46" t="inlineStr">
        <is>
          <t>no</t>
        </is>
      </c>
      <c r="AA2366" s="54" t="inlineStr">
        <is>
          <t>全部6帧（t=287.0s–300.6s）聚焦电脑屏幕桌面交互，未展示打印机进纸盘或导纸板的位置。</t>
        </is>
      </c>
      <c r="AB2366" s="54" t="n"/>
      <c r="AC2366" s="46" t="inlineStr">
        <is>
          <t>completed</t>
        </is>
      </c>
      <c r="AD2366" s="46" t="inlineStr">
        <is>
          <t>2026-07-28T02:12:44+08:00</t>
        </is>
      </c>
      <c r="AE2366" s="47">
        <f>IF(AC2366&lt;&gt;"completed","",IF(W2366=O2366,"no","yes"))</f>
        <v/>
      </c>
      <c r="AF2366" s="47">
        <f>IF(AC2366&lt;&gt;"completed","",IF(AND(X2366=P2366,Y2366=Q2366),"no","yes"))</f>
        <v/>
      </c>
      <c r="AG2366" s="47">
        <f>IF(AC2366&lt;&gt;"completed","待复核",IF(OR(W2366="",Z2366="",AA2366="",AD2366=""),"缺少必填项",IF(AND(OR(AE2366="yes",AF2366="yes"),AB2366=""),"修正原因缺失",IF(OR(W2366=0,W2366=1),IF(AND(X2366="",Y2366=""),"通过","0/1级时间应留空"),IF(AND(OR(W2366=2,W2366=3),X2366&lt;&gt;"",Y2366&lt;&gt;"",X2366&gt;=I2366,Y2366&lt;=J2366,Y2366&gt;X2366),"通过","2/3级时间无效")))))</f>
        <v/>
      </c>
    </row>
    <row r="2367">
      <c r="A2367" s="45" t="inlineStr">
        <is>
          <t>VQ-058</t>
        </is>
      </c>
      <c r="B2367" s="52" t="inlineStr">
        <is>
          <t>Where are the input tray and paper guides on a printer?</t>
        </is>
      </c>
      <c r="C2367" s="45" t="inlineStr">
        <is>
          <t>en</t>
        </is>
      </c>
      <c r="D2367" s="45" t="inlineStr">
        <is>
          <t>Printer</t>
        </is>
      </c>
      <c r="E2367" s="45" t="inlineStr">
        <is>
          <t>component</t>
        </is>
      </c>
      <c r="F2367" s="45" t="inlineStr">
        <is>
          <t>development</t>
        </is>
      </c>
      <c r="G2367" s="45" t="inlineStr">
        <is>
          <t>printer-017-scene-0001</t>
        </is>
      </c>
      <c r="H2367" s="45" t="inlineStr">
        <is>
          <t>printer-017</t>
        </is>
      </c>
      <c r="I2367" s="59" t="inlineStr">
        <is>
          <t>0.0</t>
        </is>
      </c>
      <c r="J2367" s="59" t="inlineStr">
        <is>
          <t>5.0</t>
        </is>
      </c>
      <c r="K2367" s="45" t="inlineStr">
        <is>
          <t>items/printer-017-scene-0001/clip.mp4</t>
        </is>
      </c>
      <c r="L2367" s="45" t="inlineStr">
        <is>
          <t>items/printer-017-scene-0001/thumbnail.jpg</t>
        </is>
      </c>
      <c r="M2367" s="52" t="inlineStr">
        <is>
          <t>OCR: Atdoorstep nllno 5 orv|oo0 How Fix a Paper Jam in to Your Printer: A Step-by- Step Guide Don't let a paper jam derail your productivity. This guide provides a clear, step-by-step approach to resolve common printer paper jams quickly and efficiently, ensuring your printer is back up and running in no time.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VLM: Visual summary: A man in a plaid shirt is leaning over a printer, looking intently at its output tray. The image is overlaid with text promoting a guide on fixing paper jams.
视觉摘要: 一名穿着格子衬衫的男子正俯身查看打印机的出纸托盘，图像上叠加了关于如何解决纸张卡纸问题的指南文字。
Visible product: Printer
Visible components: man; plaid shirt; printer; output tray; text overlay; logo
Visible actions: leaning over; looking at printer</t>
        </is>
      </c>
      <c r="N2367" s="45" t="inlineStr">
        <is>
          <t>26</t>
        </is>
      </c>
      <c r="O2367" s="45" t="inlineStr">
        <is>
          <t>1</t>
        </is>
      </c>
      <c r="P2367" s="59" t="str"/>
      <c r="Q2367" s="59" t="str"/>
      <c r="R2367" s="52" t="inlineStr">
        <is>
          <t>The visual shows a man looking at the output tray, but no input tray or paper guides are visible or mentioned.</t>
        </is>
      </c>
      <c r="S2367" s="52" t="inlineStr">
        <is>
          <t>VLM</t>
        </is>
      </c>
      <c r="T2367" s="52" t="inlineStr">
        <is>
          <t>low</t>
        </is>
      </c>
      <c r="U2367" s="52" t="inlineStr">
        <is>
          <t>The scene only shows the output tray, not the input tray or paper guides.</t>
        </is>
      </c>
      <c r="V2367" s="45" t="inlineStr">
        <is>
          <t>R1</t>
        </is>
      </c>
      <c r="W2367" s="46" t="inlineStr">
        <is>
          <t>1</t>
        </is>
      </c>
      <c r="X2367" s="60" t="n"/>
      <c r="Y2367" s="60" t="n"/>
      <c r="Z2367" s="46" t="inlineStr">
        <is>
          <t>no</t>
        </is>
      </c>
      <c r="AA2367" s="54" t="inlineStr">
        <is>
          <t>6帧未展示进纸盒或纸张导轨的位置。</t>
        </is>
      </c>
      <c r="AB2367" s="54" t="n"/>
      <c r="AC2367" s="46" t="inlineStr">
        <is>
          <t>completed</t>
        </is>
      </c>
      <c r="AD2367" s="46" t="inlineStr">
        <is>
          <t>2026-07-28T02:12:44+08:00</t>
        </is>
      </c>
      <c r="AE2367" s="47">
        <f>IF(AC2367&lt;&gt;"completed","",IF(W2367=O2367,"no","yes"))</f>
        <v/>
      </c>
      <c r="AF2367" s="47">
        <f>IF(AC2367&lt;&gt;"completed","",IF(AND(X2367=P2367,Y2367=Q2367),"no","yes"))</f>
        <v/>
      </c>
      <c r="AG2367" s="47">
        <f>IF(AC2367&lt;&gt;"completed","待复核",IF(OR(W2367="",Z2367="",AA2367="",AD2367=""),"缺少必填项",IF(AND(OR(AE2367="yes",AF2367="yes"),AB2367=""),"修正原因缺失",IF(OR(W2367=0,W2367=1),IF(AND(X2367="",Y2367=""),"通过","0/1级时间应留空"),IF(AND(OR(W2367=2,W2367=3),X2367&lt;&gt;"",Y2367&lt;&gt;"",X2367&gt;=I2367,Y2367&lt;=J2367,Y2367&gt;X2367),"通过","2/3级时间无效")))))</f>
        <v/>
      </c>
    </row>
    <row r="2368">
      <c r="A2368" s="45" t="inlineStr">
        <is>
          <t>VQ-058</t>
        </is>
      </c>
      <c r="B2368" s="52" t="inlineStr">
        <is>
          <t>Where are the input tray and paper guides on a printer?</t>
        </is>
      </c>
      <c r="C2368" s="45" t="inlineStr">
        <is>
          <t>en</t>
        </is>
      </c>
      <c r="D2368" s="45" t="inlineStr">
        <is>
          <t>Printer</t>
        </is>
      </c>
      <c r="E2368" s="45" t="inlineStr">
        <is>
          <t>component</t>
        </is>
      </c>
      <c r="F2368" s="45" t="inlineStr">
        <is>
          <t>development</t>
        </is>
      </c>
      <c r="G2368" s="45" t="inlineStr">
        <is>
          <t>printer-033-scene-0001</t>
        </is>
      </c>
      <c r="H2368" s="45" t="inlineStr">
        <is>
          <t>printer-033</t>
        </is>
      </c>
      <c r="I2368" s="59" t="inlineStr">
        <is>
          <t>0.0</t>
        </is>
      </c>
      <c r="J2368" s="59" t="inlineStr">
        <is>
          <t>88.317</t>
        </is>
      </c>
      <c r="K2368" s="45" t="inlineStr">
        <is>
          <t>items/printer-033-scene-0001/clip.mp4</t>
        </is>
      </c>
      <c r="L2368" s="45" t="inlineStr">
        <is>
          <t>items/printer-033-scene-0001/thumbnail.jpg</t>
        </is>
      </c>
      <c r="M2368" s="52" t="inlineStr">
        <is>
          <t>ASR: हेलो फ्रेंड्स कैसे हो सब लोग आई हॉप आप लोग अच्छे होंगे तो चलिए शुरू करते हैं आज के वीडियो देखिए यह कैनोन G2012 और 2010 पिंटर इसका जो प्रॉब्लम है E03 मैंने बहुत दिन पहले एक वीडियो बनाया था इजर थ्री का वह वीडियो बहुत लोगों ने देखा है तो उसका जो प्रॉब्लम था वह अलग था और इसका जो प्रॉब्लम है एक उच्छा अलग तरह का है है तो पहले मैं दिखा देता हूं कि जब मैं कॉपी इसका कमेंट दे रहा हूं तो देखो यह तो कॉपी ले तो रहा है बट पेपर इसका थोड़ी देर जाकर अटक जा रहा है ठीक है यह देखिए अभी मैं कॉपी प्रेकीट किया और देखो पेपर थोड़ा सा कीच के E03 इरोर आ गया है इससे पहले P03 आया था वह अभी आ नहीं रहा जाए और उस समय में वीडियो रिकॉर्डिंग ऑन नहीं किया था तो कि इसके अंदर थोड़ा सा पेपर आकर अटक जा रहा था
OCR: G2012 Like , Share &amp; Subscribe * PIXIVIA 81 + Stop PINMA POOIA canon PIXMA Black 86 34 alack Start
VLM: Visual summary: A close-up view of a black printer's control panel and paper tray, with a call to action overlay.
视觉摘要: 一台黑色打印机的控制面板和纸盒的特写，画面带有呼吁行动的叠加文字。
Visible product: Printer
Visible components: control panel; power button; display screen; paper tray; stop button; plus button; model label G2012
Visible states: power button illuminated; paper in tray
Visual uncertainty: The full context of the scene is not visible, including the user's actions or the printer's operational status beyond the illuminated power button.</t>
        </is>
      </c>
      <c r="N2368" s="45" t="inlineStr">
        <is>
          <t>27</t>
        </is>
      </c>
      <c r="O2368" s="45" t="inlineStr">
        <is>
          <t>2</t>
        </is>
      </c>
      <c r="P2368" s="59" t="inlineStr">
        <is>
          <t>0.0</t>
        </is>
      </c>
      <c r="Q2368" s="59" t="inlineStr">
        <is>
          <t>88.317</t>
        </is>
      </c>
      <c r="R2368" s="52" t="inlineStr">
        <is>
          <t>The VLM visually identifies the paper tray as a visible component on the printer, which directly relates to the question about the location of the input tray and paper guides. However, paper guides are not explicitly visible or mentioned, limiting the answer to partial relevance.</t>
        </is>
      </c>
      <c r="S2368" s="52" t="inlineStr">
        <is>
          <t>VLM</t>
        </is>
      </c>
      <c r="T2368" s="52" t="inlineStr">
        <is>
          <t>medium</t>
        </is>
      </c>
      <c r="U2368" s="52" t="inlineStr">
        <is>
          <t>The presence of paper guides is not confirmed visually or by text; only the paper tray is identified as a visible component.</t>
        </is>
      </c>
      <c r="V2368" s="45" t="inlineStr">
        <is>
          <t>R1</t>
        </is>
      </c>
      <c r="W2368" s="46" t="inlineStr">
        <is>
          <t>0</t>
        </is>
      </c>
      <c r="X2368" s="60" t="n"/>
      <c r="Y2368" s="60" t="n"/>
      <c r="Z2368" s="46" t="inlineStr">
        <is>
          <t>no</t>
        </is>
      </c>
      <c r="AA2368" s="54" t="inlineStr">
        <is>
          <t>6帧未展示进纸托盘或导纸板的具体位置。</t>
        </is>
      </c>
      <c r="AB2368" s="54" t="inlineStr">
        <is>
          <t>AI=2→R1=0：画面未展示进纸托盘或导纸板的具体位置。</t>
        </is>
      </c>
      <c r="AC2368" s="46" t="inlineStr">
        <is>
          <t>completed</t>
        </is>
      </c>
      <c r="AD2368" s="46" t="inlineStr">
        <is>
          <t>2026-07-28T02:12:44+08:00</t>
        </is>
      </c>
      <c r="AE2368" s="47">
        <f>IF(AC2368&lt;&gt;"completed","",IF(W2368=O2368,"no","yes"))</f>
        <v/>
      </c>
      <c r="AF2368" s="47">
        <f>IF(AC2368&lt;&gt;"completed","",IF(AND(X2368=P2368,Y2368=Q2368),"no","yes"))</f>
        <v/>
      </c>
      <c r="AG2368" s="47">
        <f>IF(AC2368&lt;&gt;"completed","待复核",IF(OR(W2368="",Z2368="",AA2368="",AD2368=""),"缺少必填项",IF(AND(OR(AE2368="yes",AF2368="yes"),AB2368=""),"修正原因缺失",IF(OR(W2368=0,W2368=1),IF(AND(X2368="",Y2368=""),"通过","0/1级时间应留空"),IF(AND(OR(W2368=2,W2368=3),X2368&lt;&gt;"",Y2368&lt;&gt;"",X2368&gt;=I2368,Y2368&lt;=J2368,Y2368&gt;X2368),"通过","2/3级时间无效")))))</f>
        <v/>
      </c>
    </row>
    <row r="2369">
      <c r="A2369" s="45" t="inlineStr">
        <is>
          <t>VQ-058</t>
        </is>
      </c>
      <c r="B2369" s="52" t="inlineStr">
        <is>
          <t>Where are the input tray and paper guides on a printer?</t>
        </is>
      </c>
      <c r="C2369" s="45" t="inlineStr">
        <is>
          <t>en</t>
        </is>
      </c>
      <c r="D2369" s="45" t="inlineStr">
        <is>
          <t>Printer</t>
        </is>
      </c>
      <c r="E2369" s="45" t="inlineStr">
        <is>
          <t>component</t>
        </is>
      </c>
      <c r="F2369" s="45" t="inlineStr">
        <is>
          <t>development</t>
        </is>
      </c>
      <c r="G2369" s="45" t="inlineStr">
        <is>
          <t>printer-020-scene-0002</t>
        </is>
      </c>
      <c r="H2369" s="45" t="inlineStr">
        <is>
          <t>printer-020</t>
        </is>
      </c>
      <c r="I2369" s="59" t="inlineStr">
        <is>
          <t>5.172</t>
        </is>
      </c>
      <c r="J2369" s="59" t="inlineStr">
        <is>
          <t>110.29</t>
        </is>
      </c>
      <c r="K2369" s="45" t="inlineStr">
        <is>
          <t>items/printer-020-scene-0002/clip.mp4</t>
        </is>
      </c>
      <c r="L2369" s="45" t="inlineStr">
        <is>
          <t>items/printer-020-scene-0002/thumbnail.jpg</t>
        </is>
      </c>
      <c r="M2369" s="52" t="inlineStr">
        <is>
          <t>OCR: @yelnats G2000 Stop Black Start Switch off the printer Color Ston Press and hold STOP button Press and hold POWER button Press STOP button 5 times continuously Wait until the green light stop blinking Siart Bapal Press and holdSTOP button Press STOP button 5 times continuously then press POWER button 2000 Printer resetting and printing test page Sto Bla 3 times Press POWER button The printer printing the final test paper Subscribe Done..! S
VLM: Visual summary: A hand is shown interacting with the control panel of a printer, pressing buttons as indicated by on-screen text.
视觉摘要: 一只手正在操作打印机的控制面板，按压按钮，屏幕上显示了操作说明。
Visible product: Printer
Visible components: control panel; power button; stop button; black button; start button; color button; indicator lights; hand
Visible actions: pressing the power button; pressing the stop button
Visible states: printer power indicator light is on; stop button indicator light is on
Visual uncertainty: The text overlay instructions are not part of the printer's physical interface and are not directly visible on the device itself.</t>
        </is>
      </c>
      <c r="N2369" s="45" t="inlineStr">
        <is>
          <t>28</t>
        </is>
      </c>
      <c r="O2369" s="45" t="inlineStr">
        <is>
          <t>0</t>
        </is>
      </c>
      <c r="P2369" s="59" t="str"/>
      <c r="Q2369" s="59" t="str"/>
      <c r="R2369" s="52" t="inlineStr">
        <is>
          <t>The scene shows interaction with the printer's control panel, not the input tray or paper guides.</t>
        </is>
      </c>
      <c r="S2369" s="52" t="inlineStr">
        <is>
          <t>VLM</t>
        </is>
      </c>
      <c r="T2369" s="52" t="inlineStr">
        <is>
          <t>low</t>
        </is>
      </c>
      <c r="U2369" s="52" t="inlineStr">
        <is>
          <t>No visual or textual evidence of input tray or paper guides is present.</t>
        </is>
      </c>
      <c r="V2369" s="45" t="inlineStr">
        <is>
          <t>R1</t>
        </is>
      </c>
      <c r="W2369" s="46" t="inlineStr">
        <is>
          <t>0</t>
        </is>
      </c>
      <c r="X2369" s="60" t="n"/>
      <c r="Y2369" s="60" t="n"/>
      <c r="Z2369" s="46" t="inlineStr">
        <is>
          <t>no</t>
        </is>
      </c>
      <c r="AA2369" s="54" t="inlineStr">
        <is>
          <t>6帧只展示控制面板，没有展示进纸托盘和导纸板位置。</t>
        </is>
      </c>
      <c r="AB2369" s="54" t="n"/>
      <c r="AC2369" s="46" t="inlineStr">
        <is>
          <t>completed</t>
        </is>
      </c>
      <c r="AD2369" s="46" t="inlineStr">
        <is>
          <t>2026-07-28T02:12:44+08:00</t>
        </is>
      </c>
      <c r="AE2369" s="47">
        <f>IF(AC2369&lt;&gt;"completed","",IF(W2369=O2369,"no","yes"))</f>
        <v/>
      </c>
      <c r="AF2369" s="47">
        <f>IF(AC2369&lt;&gt;"completed","",IF(AND(X2369=P2369,Y2369=Q2369),"no","yes"))</f>
        <v/>
      </c>
      <c r="AG2369" s="47">
        <f>IF(AC2369&lt;&gt;"completed","待复核",IF(OR(W2369="",Z2369="",AA2369="",AD2369=""),"缺少必填项",IF(AND(OR(AE2369="yes",AF2369="yes"),AB2369=""),"修正原因缺失",IF(OR(W2369=0,W2369=1),IF(AND(X2369="",Y2369=""),"通过","0/1级时间应留空"),IF(AND(OR(W2369=2,W2369=3),X2369&lt;&gt;"",Y2369&lt;&gt;"",X2369&gt;=I2369,Y2369&lt;=J2369,Y2369&gt;X2369),"通过","2/3级时间无效")))))</f>
        <v/>
      </c>
    </row>
    <row r="2370">
      <c r="A2370" s="45" t="inlineStr">
        <is>
          <t>VQ-058</t>
        </is>
      </c>
      <c r="B2370" s="52" t="inlineStr">
        <is>
          <t>Where are the input tray and paper guides on a printer?</t>
        </is>
      </c>
      <c r="C2370" s="45" t="inlineStr">
        <is>
          <t>en</t>
        </is>
      </c>
      <c r="D2370" s="45" t="inlineStr">
        <is>
          <t>Printer</t>
        </is>
      </c>
      <c r="E2370" s="45" t="inlineStr">
        <is>
          <t>component</t>
        </is>
      </c>
      <c r="F2370" s="45" t="inlineStr">
        <is>
          <t>development</t>
        </is>
      </c>
      <c r="G2370" s="45" t="inlineStr">
        <is>
          <t>printer-033-scene-0003</t>
        </is>
      </c>
      <c r="H2370" s="45" t="inlineStr">
        <is>
          <t>printer-033</t>
        </is>
      </c>
      <c r="I2370" s="59" t="inlineStr">
        <is>
          <t>97.633</t>
        </is>
      </c>
      <c r="J2370" s="59" t="inlineStr">
        <is>
          <t>99.983</t>
        </is>
      </c>
      <c r="K2370" s="45" t="inlineStr">
        <is>
          <t>items/printer-033-scene-0003/clip.mp4</t>
        </is>
      </c>
      <c r="L2370" s="45" t="inlineStr">
        <is>
          <t>items/printer-033-scene-0003/thumbnail.jpg</t>
        </is>
      </c>
      <c r="M2370" s="52" t="inlineStr">
        <is>
          <t>ASR: ट्रेड कर लेते पैपर ट्रेड को तो मैं पैपर ट्रेड को डिस्मेंडल कर लिया और जो इसका जो सारा पार्ट से वह
VLM: Visual summary: A black printer is shown on a surface, with a control panel and paper tray visible.
视觉摘要: 一台黑色打印机放置在表面上，控制面板和纸盒可见。
Visible product: Printer
Visible components: control panel; paper tray; power indicator light; buttons
Visual uncertainty: The exact model or brand of the printer is not visible. The surrounding environment is partially obscured.</t>
        </is>
      </c>
      <c r="N2370" s="45" t="inlineStr">
        <is>
          <t>29</t>
        </is>
      </c>
      <c r="O2370" s="45" t="inlineStr">
        <is>
          <t>2</t>
        </is>
      </c>
      <c r="P2370" s="59" t="inlineStr">
        <is>
          <t>97.633</t>
        </is>
      </c>
      <c r="Q2370" s="59" t="inlineStr">
        <is>
          <t>99.983</t>
        </is>
      </c>
      <c r="R2370" s="52" t="inlineStr">
        <is>
          <t>The VLM visually identifies the paper tray as visible on the printer, which directly addresses the question about the location of the input tray. However, paper guides are not explicitly identified or shown in the visual summary.</t>
        </is>
      </c>
      <c r="S2370" s="52" t="inlineStr">
        <is>
          <t>VLM</t>
        </is>
      </c>
      <c r="T2370" s="52" t="inlineStr">
        <is>
          <t>medium</t>
        </is>
      </c>
      <c r="U2370" s="52" t="inlineStr">
        <is>
          <t>The presence of paper guides is not confirmed in the visual evidence; only the paper tray is explicitly mentioned.</t>
        </is>
      </c>
      <c r="V2370" s="45" t="inlineStr">
        <is>
          <t>R1</t>
        </is>
      </c>
      <c r="W2370" s="46" t="inlineStr">
        <is>
          <t>2</t>
        </is>
      </c>
      <c r="X2370" s="60" t="inlineStr">
        <is>
          <t>98.6</t>
        </is>
      </c>
      <c r="Y2370" s="60" t="inlineStr">
        <is>
          <t>99.5</t>
        </is>
      </c>
      <c r="Z2370" s="46" t="inlineStr">
        <is>
          <t>no</t>
        </is>
      </c>
      <c r="AA2370" s="54" t="inlineStr">
        <is>
          <t>t=98.6s和t=99.5s可见打印机前部进纸盒位置，但未展示纸张导轨及其调整方式。</t>
        </is>
      </c>
      <c r="AB2370" s="54" t="inlineStr">
        <is>
          <t>AI时间97.633-99.983→R1时间98.6-99.5，仅这两帧清晰呈现进纸盒位置。</t>
        </is>
      </c>
      <c r="AC2370" s="46" t="inlineStr">
        <is>
          <t>completed</t>
        </is>
      </c>
      <c r="AD2370" s="46" t="inlineStr">
        <is>
          <t>2026-07-28T02:12:44+08:00</t>
        </is>
      </c>
      <c r="AE2370" s="47">
        <f>IF(AC2370&lt;&gt;"completed","",IF(W2370=O2370,"no","yes"))</f>
        <v/>
      </c>
      <c r="AF2370" s="47">
        <f>IF(AC2370&lt;&gt;"completed","",IF(AND(X2370=P2370,Y2370=Q2370),"no","yes"))</f>
        <v/>
      </c>
      <c r="AG2370" s="47">
        <f>IF(AC2370&lt;&gt;"completed","待复核",IF(OR(W2370="",Z2370="",AA2370="",AD2370=""),"缺少必填项",IF(AND(OR(AE2370="yes",AF2370="yes"),AB2370=""),"修正原因缺失",IF(OR(W2370=0,W2370=1),IF(AND(X2370="",Y2370=""),"通过","0/1级时间应留空"),IF(AND(OR(W2370=2,W2370=3),X2370&lt;&gt;"",Y2370&lt;&gt;"",X2370&gt;=I2370,Y2370&lt;=J2370,Y2370&gt;X2370),"通过","2/3级时间无效")))))</f>
        <v/>
      </c>
    </row>
    <row r="2371">
      <c r="A2371" s="45" t="inlineStr">
        <is>
          <t>VQ-058</t>
        </is>
      </c>
      <c r="B2371" s="52" t="inlineStr">
        <is>
          <t>Where are the input tray and paper guides on a printer?</t>
        </is>
      </c>
      <c r="C2371" s="45" t="inlineStr">
        <is>
          <t>en</t>
        </is>
      </c>
      <c r="D2371" s="45" t="inlineStr">
        <is>
          <t>Printer</t>
        </is>
      </c>
      <c r="E2371" s="45" t="inlineStr">
        <is>
          <t>component</t>
        </is>
      </c>
      <c r="F2371" s="45" t="inlineStr">
        <is>
          <t>development</t>
        </is>
      </c>
      <c r="G2371" s="45" t="inlineStr">
        <is>
          <t>printer-017-scene-0003</t>
        </is>
      </c>
      <c r="H2371" s="45" t="inlineStr">
        <is>
          <t>printer-017</t>
        </is>
      </c>
      <c r="I2371" s="59" t="inlineStr">
        <is>
          <t>15.0</t>
        </is>
      </c>
      <c r="J2371" s="59" t="inlineStr">
        <is>
          <t>50.0</t>
        </is>
      </c>
      <c r="K2371" s="45" t="inlineStr">
        <is>
          <t>items/printer-017-scene-0003/clip.mp4</t>
        </is>
      </c>
      <c r="L2371" s="45" t="inlineStr">
        <is>
          <t>items/printer-017-scene-0003/thumbnail.jpg</t>
        </is>
      </c>
      <c r="M2371" s="52" t="inlineStr">
        <is>
          <t>OCR: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Step 3: Carefully Remove Jammed Paper Pull in Direction of Paper Path Prevent Tearing Locate the jammed paper and grasp it firmly but If the paper resists, do not force it. Instead, try to gently. Pull the paper slowly and steadily in the locate another access point to get a better grip or to direction it normally travels through the printer. Avoid free the obstruction. Torn pieces can be difficult to sudden tugs. find and remove. Remove All Fragments Laser Printer Specifics If the paper tears, meticulously search for and remove For laser printers, you may need to remove the toner every small piece, especially near the rollers and cartridge to gain full access to the paper path. Handle sensors. Even tiny fragments can cause future jams. the cartridge carefully to avoid spills. Step 4: Check and Clean Paper Feed Rollers 01 Identify Rollers Locate the rubber rollers inside the printer. These are responsible for pulling paper through the machine. O Inspect for Debris Examine the rollers for any visible dust, paper dust, ink residue, or foreign objects that might be impairing their function. Clean Gently Use a lint-free cloth, slightly dampened with water or a recommended printer cleaning solution, to wipe down the rollers. Rotate them manually to clean the entire surface. Prevent Future Jams Regular cleaning of the paper feed rollers is crucial. Dust and grime can cause sheets to slip, leading to recurrent jamming issues. Step 5: Reload Paper Correctly Use Correct Paper Fan the Stack Always use the paper type, size, and weight recommended by Before loading, gently fan the edges of the paper stack to your printer manufacturer to ensure smooth feeding. separate sheets and prevent them from sticking together. Avoid Overloading Adjust Guides Do not overfill the paper tray beyond its maximum capacity. Adjust the paper guides snugly against the edges of the paper Overloading can lead to misfeeds and jams. stack. They should hold the paper in place but not be so tight as to warp the sheets. Proper paper loading significantly reduces the risk of future paper jams and ensures reliable printing. Step 6: Close Panels and Restart Printer Close All Access Plug In Printer Ensure all printer covers, trays, and access panels are securely closed. A Reconnect the printer's power cord loose panel can prevent the printer to the wall outlet. from operating. Run Test Print Power On Perform a test print, such as a diagnostics page or a simple Press the power button to turn the document, to confirm that the paper printer back on. Listen for any jam has been successfully cleared unusual sounds during startup. and the printer functions normally. Troubleshooting Tips if Jam Persists Persistent Jamming? Re-inspect Thoroughly: Sometimes, a tiny, overlooked piece of paper can continue to cause issues. Repeat the removal steps carefully. Clear Print :Queue: If your computer still indicates a jam even when no paper is physically stuck, clear all pending print jobs from your operating system's print queue. Consult Your Manual: Refer to your printer's user manual for model-specific instructions and troubleshooting guides. Many manufacturers provide detailed diagrams and advice. Contact Support: If the problem persists after trying all these steps, contact the printer manufacturer's customer support or a certified technician for professional assistance. For more information: 45864033 Keep Your Printer Jam-Free: Best Practices Proper Paper Storage Store paper in its original packaging in a cool, dry environment. Humidity can cause paper to curl or stick, leading to jams. Update Firmware/Software Regularly check for and install the latest printer firmware and driver updates. These often include performance &lt;/ enhancements and bug fixes that can prevent issues. Routine Maintenance Establish a schedule for routine cleaning, including paper feed rollers and internal components, to prevent dust and debris buildup. Seek Professional Help If you are unsure or uncomfortable performing maintenance, or if a persistent issue arises, don't hesitate to seek professional service to avoid further damage.
VLM: Visual summary: A guide showing steps to clear printer paper jams and prevent future issues, including opening access panels, inspecting for obstructions, reloading paper correctly, and following best practices.
视觉摘要: 一份指南，展示如何清除打印机卡纸并防止未来问题，包括打开访问面板、检查障碍物、正确重新装纸以及遵循最佳实践。
Visible product: Printer
Visible components: paper tray; access panels; front/top covers; paper guides; printer
Visible actions: extending paper tray; opening rear access panels; opening front/top covers; fanning paper stack; adjusting paper guides
Visible states: paper tray extended; access panels open; front/top covers open; paper stack fanned; paper guides adjusted</t>
        </is>
      </c>
      <c r="N2371" s="45" t="inlineStr">
        <is>
          <t>30</t>
        </is>
      </c>
      <c r="O2371" s="45" t="inlineStr">
        <is>
          <t>3</t>
        </is>
      </c>
      <c r="P2371" s="59" t="inlineStr">
        <is>
          <t>30.0</t>
        </is>
      </c>
      <c r="Q2371" s="59" t="inlineStr">
        <is>
          <t>50.0</t>
        </is>
      </c>
      <c r="R2371" s="52" t="inlineStr">
        <is>
          <t>The OCR text explicitly states 'Adjust the paper guides snugly against the edges of the paper stack' and the VLM shows visible actions of adjusting paper guides, confirming their location on the printer tray.</t>
        </is>
      </c>
      <c r="S2371" s="52" t="inlineStr">
        <is>
          <t>VLM|OCR</t>
        </is>
      </c>
      <c r="T2371" s="52" t="inlineStr">
        <is>
          <t>low</t>
        </is>
      </c>
      <c r="U2371" s="52" t="inlineStr">
        <is>
          <t>The OCR and VLM evidence directly and unambiguously identify the paper guides and their placement relative to the paper tray.</t>
        </is>
      </c>
      <c r="V2371" s="45" t="inlineStr">
        <is>
          <t>R1-spotcheck</t>
        </is>
      </c>
      <c r="W2371" s="46" t="inlineStr">
        <is>
          <t>0</t>
        </is>
      </c>
      <c r="X2371" s="60" t="n"/>
      <c r="Y2371" s="60" t="n"/>
      <c r="Z2371" s="46" t="inlineStr">
        <is>
          <t>no</t>
        </is>
      </c>
      <c r="AA2371" s="54" t="inlineStr">
        <is>
          <t>第1帧和第6帧（t=15.0s/50.0s）标题卡'Step 2'文字提及'Extend Paper Tray'和调整纸张导板，但为静态插图说明而非实际指出位置的视频画面。</t>
        </is>
      </c>
      <c r="AB2371" s="54" t="inlineStr">
        <is>
          <t>AI=3→R1=0：第1/6帧标题卡文字提及进纸托盘和导板，但为静态图文说明而非实际演示位置的视频画面。；来源泄漏由 yes 修正为 no：联系表未见检索方法、排名、分数或答案来源暴露</t>
        </is>
      </c>
      <c r="AC2371" s="46" t="inlineStr">
        <is>
          <t>completed</t>
        </is>
      </c>
      <c r="AD2371" s="46" t="inlineStr">
        <is>
          <t>2026-07-28T09:46:50+08:00</t>
        </is>
      </c>
      <c r="AE2371" s="47">
        <f>IF(AC2371&lt;&gt;"completed","",IF(W2371=O2371,"no","yes"))</f>
        <v/>
      </c>
      <c r="AF2371" s="47">
        <f>IF(AC2371&lt;&gt;"completed","",IF(AND(X2371=P2371,Y2371=Q2371),"no","yes"))</f>
        <v/>
      </c>
      <c r="AG2371" s="47">
        <f>IF(AC2371&lt;&gt;"completed","待复核",IF(OR(W2371="",Z2371="",AA2371="",AD2371=""),"缺少必填项",IF(AND(OR(AE2371="yes",AF2371="yes"),AB2371=""),"修正原因缺失",IF(OR(W2371=0,W2371=1),IF(AND(X2371="",Y2371=""),"通过","0/1级时间应留空"),IF(AND(OR(W2371=2,W2371=3),X2371&lt;&gt;"",Y2371&lt;&gt;"",X2371&gt;=I2371,Y2371&lt;=J2371,Y2371&gt;X2371),"通过","2/3级时间无效")))))</f>
        <v/>
      </c>
    </row>
    <row r="2372">
      <c r="A2372" s="45" t="inlineStr">
        <is>
          <t>VQ-058</t>
        </is>
      </c>
      <c r="B2372" s="52" t="inlineStr">
        <is>
          <t>Where are the input tray and paper guides on a printer?</t>
        </is>
      </c>
      <c r="C2372" s="45" t="inlineStr">
        <is>
          <t>en</t>
        </is>
      </c>
      <c r="D2372" s="45" t="inlineStr">
        <is>
          <t>Printer</t>
        </is>
      </c>
      <c r="E2372" s="45" t="inlineStr">
        <is>
          <t>component</t>
        </is>
      </c>
      <c r="F2372" s="45" t="inlineStr">
        <is>
          <t>development</t>
        </is>
      </c>
      <c r="G2372" s="45" t="inlineStr">
        <is>
          <t>printer-014-scene-0020</t>
        </is>
      </c>
      <c r="H2372" s="45" t="inlineStr">
        <is>
          <t>printer-014</t>
        </is>
      </c>
      <c r="I2372" s="59" t="inlineStr">
        <is>
          <t>1108.3</t>
        </is>
      </c>
      <c r="J2372" s="59" t="inlineStr">
        <is>
          <t>1150.233</t>
        </is>
      </c>
      <c r="K2372" s="45" t="inlineStr">
        <is>
          <t>items/printer-014-scene-0020/clip.mp4</t>
        </is>
      </c>
      <c r="L2372" s="45" t="inlineStr">
        <is>
          <t>items/printer-014-scene-0020/thumbnail.jpg</t>
        </is>
      </c>
      <c r="M2372" s="52" t="inlineStr">
        <is>
          <t>ASR: उसको साइड में कर देंगे यह बंद कर देंगे अभी मैं आपको प्रिंट करके दिखाऊंगा कि प्रिंट देखो मेरा पूरा वाइट भी कलर भी कीजिए और उसके बाद में आपका जो है प्रिंट एकदम बिल्कुल सही आएगा ठीक है और क्योंकि शुरुआत में इसको सेट अप होने में थोड़ा सा टाइम लगेगा ब्लेक एंड वाइट का यह आ गया है तो ब्लेक में तो थोड़ा सा लाइन है लेकिन बाकी जो है ठीक आ रहा है फर्स्ट टाइम में तो मैं कलर का चेक करके देखता हूं
OCR: SUBSCRIBE NOW V! TM prepaid M
VLM: Visual summary: A hand is interacting with a blue and black printer, opening its top cover.
视觉摘要: 一只手正在与一台蓝黑相间的打印机互动，打开其上盖。
Visible product: Printer
Visible components: printer; hand; ring; printer cover; instruction label; warning label; thumbs-up icon; subscribe button
Visible actions: hand opening printer cover
Visible states: printer cover partially open
Visual uncertainty: The text on the warning label is not fully legible.</t>
        </is>
      </c>
      <c r="N2372" s="45" t="inlineStr">
        <is>
          <t>31</t>
        </is>
      </c>
      <c r="O2372" s="45" t="inlineStr">
        <is>
          <t>1</t>
        </is>
      </c>
      <c r="P2372" s="59" t="str"/>
      <c r="Q2372" s="59" t="str"/>
      <c r="R2372" s="52" t="inlineStr">
        <is>
          <t>The visual evidence shows a hand opening the printer cover, but does not show or mention the input tray or paper guides.</t>
        </is>
      </c>
      <c r="S2372" s="52" t="inlineStr">
        <is>
          <t>VLM</t>
        </is>
      </c>
      <c r="T2372" s="52" t="inlineStr">
        <is>
          <t>low</t>
        </is>
      </c>
      <c r="U2372" s="52" t="inlineStr">
        <is>
          <t>The scene only shows the printer cover being opened, with no visible or described components related to input tray or paper guides.</t>
        </is>
      </c>
      <c r="V2372" s="45" t="inlineStr">
        <is>
          <t>R1</t>
        </is>
      </c>
      <c r="W2372" s="46" t="inlineStr">
        <is>
          <t>1</t>
        </is>
      </c>
      <c r="X2372" s="60" t="n"/>
      <c r="Y2372" s="60" t="n"/>
      <c r="Z2372" s="46" t="inlineStr">
        <is>
          <t>no</t>
        </is>
      </c>
      <c r="AA2372" s="54" t="inlineStr">
        <is>
          <t>打印机整体可见但进纸托盘和导纸板位置不清晰。</t>
        </is>
      </c>
      <c r="AB2372" s="54" t="n"/>
      <c r="AC2372" s="46" t="inlineStr">
        <is>
          <t>completed</t>
        </is>
      </c>
      <c r="AD2372" s="46" t="inlineStr">
        <is>
          <t>2026-07-28T01:18:39+08:00</t>
        </is>
      </c>
      <c r="AE2372" s="47">
        <f>IF(AC2372&lt;&gt;"completed","",IF(W2372=O2372,"no","yes"))</f>
        <v/>
      </c>
      <c r="AF2372" s="47">
        <f>IF(AC2372&lt;&gt;"completed","",IF(AND(X2372=P2372,Y2372=Q2372),"no","yes"))</f>
        <v/>
      </c>
      <c r="AG2372" s="47">
        <f>IF(AC2372&lt;&gt;"completed","待复核",IF(OR(W2372="",Z2372="",AA2372="",AD2372=""),"缺少必填项",IF(AND(OR(AE2372="yes",AF2372="yes"),AB2372=""),"修正原因缺失",IF(OR(W2372=0,W2372=1),IF(AND(X2372="",Y2372=""),"通过","0/1级时间应留空"),IF(AND(OR(W2372=2,W2372=3),X2372&lt;&gt;"",Y2372&lt;&gt;"",X2372&gt;=I2372,Y2372&lt;=J2372,Y2372&gt;X2372),"通过","2/3级时间无效")))))</f>
        <v/>
      </c>
    </row>
    <row r="2373">
      <c r="A2373" s="45" t="inlineStr">
        <is>
          <t>VQ-058</t>
        </is>
      </c>
      <c r="B2373" s="52" t="inlineStr">
        <is>
          <t>Where are the input tray and paper guides on a printer?</t>
        </is>
      </c>
      <c r="C2373" s="45" t="inlineStr">
        <is>
          <t>en</t>
        </is>
      </c>
      <c r="D2373" s="45" t="inlineStr">
        <is>
          <t>Printer</t>
        </is>
      </c>
      <c r="E2373" s="45" t="inlineStr">
        <is>
          <t>component</t>
        </is>
      </c>
      <c r="F2373" s="45" t="inlineStr">
        <is>
          <t>development</t>
        </is>
      </c>
      <c r="G2373" s="45" t="inlineStr">
        <is>
          <t>printer-014-scene-0006</t>
        </is>
      </c>
      <c r="H2373" s="45" t="inlineStr">
        <is>
          <t>printer-014</t>
        </is>
      </c>
      <c r="I2373" s="59" t="inlineStr">
        <is>
          <t>151.267</t>
        </is>
      </c>
      <c r="J2373" s="59" t="inlineStr">
        <is>
          <t>277.367</t>
        </is>
      </c>
      <c r="K2373" s="45" t="inlineStr">
        <is>
          <t>items/printer-014-scene-0006/clip.mp4</t>
        </is>
      </c>
      <c r="L2373" s="45" t="inlineStr">
        <is>
          <t>items/printer-014-scene-0006/thumbnail.jpg</t>
        </is>
      </c>
      <c r="M2373" s="52" t="inlineStr">
        <is>
          <t>ASR: तरफ प्रेस करना जैसे आप प्रेस करेंगे तो आपका यह फ्री हो जाएगा लोग खुल जाएगा कि यहां से इसको प्रेस करना है दिया वीडियो कनेक्टर अलगेट केवल क्वेश्चन दानर्क यहां से इसको आपको प्रेस करना नीचे की तरफ कॉली कॉलीski कोटेस्ट में बाहर निकाल लिए है और ऐसी आपको जो है कलर वाली को भी कॉल को नीचे की तरफ प्रेस करेंगे आपको बिल्कुल चुना नहीं है इस को वापिस बंद कर देंगे ठीक है उसके बाद यह अब मैं रिपोर्ट को आपके सामने दिखाता हूं यहां पर जो क्वालिट जैसा इसके जो एयर फेस जो आई कलर वाली है यहां पर आपको जिससे मिटिंग होता है प्रिंट हैड जो है यहां पर आप इसको हाथ को टच नहीं करेंगे इसे टच नहीं करें साइड में जो है सेंसर है उसको भी आप टच नहीं करेंगे ठीक है यह वाले को भी आप टच नहीं करना है इसमें नहीं तो आपका जो है अर्थियों एक खराब हो जाएगा और आपके जो प्रेंटर बिल्कुल भी काम नहीं करेगा है फिर आपको यह नए प्रिंटर हैड मंगाना पड़ाएगा प्रिंट कांटीज महानी पड़ेगी और आपको जो है कोई सर्विस सेंटर ले जाकर करके आपको कराना पड़ेगा उस इनको छूने से बचना है कि ठीक है इसको छूने से बचने के लिए आपको क्या करना है और कैसे करना है यहां से इसको आपको कटिंग करना है ठीक है यह आपको ज्वाइंट दिखा दे रहा है यहां चार्ज कर सकते हैं बाद में भी आप चार्ज कर सकते हैं जो ऊपर यह दिखाई दे रहा हो इंसाइड यहां से
OCR: SUBSCRIBE NOW 5086551098130475 SO6S078D1S •• ese
VLM: Visual summary: A hand is shown interacting with printer ink cartridges and a printer component, with a 'Subscribe Now' banner and a thumbs-up icon visible.
视觉摘要: 一只手正在与打印机墨盒和打印机部件进行互动，画面中可见“立即订阅”横幅和点赞图标。
Visible product: Printer
Visible components: ink cartridges; printer internal mechanism; thumbs-up icon; subscribe banner
Visible actions: pointing at a component; holding a printer part</t>
        </is>
      </c>
      <c r="N2373" s="45" t="inlineStr">
        <is>
          <t>32</t>
        </is>
      </c>
      <c r="O2373" s="45" t="inlineStr">
        <is>
          <t>0</t>
        </is>
      </c>
      <c r="P2373" s="59" t="str"/>
      <c r="Q2373" s="59" t="str"/>
      <c r="R2373" s="52" t="inlineStr">
        <is>
          <t>The visual evidence shows interaction with ink cartridges and internal printer mechanisms, but no input tray or paper guides are visible or mentioned.</t>
        </is>
      </c>
      <c r="S2373" s="52" t="inlineStr">
        <is>
          <t>VLM</t>
        </is>
      </c>
      <c r="T2373" s="52" t="inlineStr">
        <is>
          <t>low</t>
        </is>
      </c>
      <c r="U2373" s="52" t="inlineStr">
        <is>
          <t>No evidence of input tray or paper guides is present in the visual or textual content.</t>
        </is>
      </c>
      <c r="V2373" s="45" t="inlineStr">
        <is>
          <t>R1</t>
        </is>
      </c>
      <c r="W2373" s="46" t="inlineStr">
        <is>
          <t>0</t>
        </is>
      </c>
      <c r="X2373" s="60" t="n"/>
      <c r="Y2373" s="60" t="n"/>
      <c r="Z2373" s="46" t="inlineStr">
        <is>
          <t>no</t>
        </is>
      </c>
      <c r="AA2373" s="54" t="inlineStr">
        <is>
          <t>全部6帧（t=151.3s–277.4s）近距离展示打印机墨盒舱内部，可见手按压并取出墨盒，属于墨盒更换/维护操作；未见进纸托盘、控制面板或卡纸处理画面。</t>
        </is>
      </c>
      <c r="AB2373" s="54" t="n"/>
      <c r="AC2373" s="46" t="inlineStr">
        <is>
          <t>completed</t>
        </is>
      </c>
      <c r="AD2373" s="46" t="inlineStr">
        <is>
          <t>2026-07-28T02:12:44+08:00</t>
        </is>
      </c>
      <c r="AE2373" s="47">
        <f>IF(AC2373&lt;&gt;"completed","",IF(W2373=O2373,"no","yes"))</f>
        <v/>
      </c>
      <c r="AF2373" s="47">
        <f>IF(AC2373&lt;&gt;"completed","",IF(AND(X2373=P2373,Y2373=Q2373),"no","yes"))</f>
        <v/>
      </c>
      <c r="AG2373" s="47">
        <f>IF(AC2373&lt;&gt;"completed","待复核",IF(OR(W2373="",Z2373="",AA2373="",AD2373=""),"缺少必填项",IF(AND(OR(AE2373="yes",AF2373="yes"),AB2373=""),"修正原因缺失",IF(OR(W2373=0,W2373=1),IF(AND(X2373="",Y2373=""),"通过","0/1级时间应留空"),IF(AND(OR(W2373=2,W2373=3),X2373&lt;&gt;"",Y2373&lt;&gt;"",X2373&gt;=I2373,Y2373&lt;=J2373,Y2373&gt;X2373),"通过","2/3级时间无效")))))</f>
        <v/>
      </c>
    </row>
    <row r="2374">
      <c r="A2374" s="45" t="inlineStr">
        <is>
          <t>VQ-058</t>
        </is>
      </c>
      <c r="B2374" s="52" t="inlineStr">
        <is>
          <t>Where are the input tray and paper guides on a printer?</t>
        </is>
      </c>
      <c r="C2374" s="45" t="inlineStr">
        <is>
          <t>en</t>
        </is>
      </c>
      <c r="D2374" s="45" t="inlineStr">
        <is>
          <t>Printer</t>
        </is>
      </c>
      <c r="E2374" s="45" t="inlineStr">
        <is>
          <t>component</t>
        </is>
      </c>
      <c r="F2374" s="45" t="inlineStr">
        <is>
          <t>development</t>
        </is>
      </c>
      <c r="G2374" s="45" t="inlineStr">
        <is>
          <t>printer-030-scene-0004</t>
        </is>
      </c>
      <c r="H2374" s="45" t="inlineStr">
        <is>
          <t>printer-030</t>
        </is>
      </c>
      <c r="I2374" s="59" t="inlineStr">
        <is>
          <t>107.074</t>
        </is>
      </c>
      <c r="J2374" s="59" t="inlineStr">
        <is>
          <t>121.221</t>
        </is>
      </c>
      <c r="K2374" s="45" t="inlineStr">
        <is>
          <t>items/printer-030-scene-0004/clip.mp4</t>
        </is>
      </c>
      <c r="L2374" s="45" t="inlineStr">
        <is>
          <t>items/printer-030-scene-0004/thumbnail.jpg</t>
        </is>
      </c>
      <c r="M2374" s="52" t="inlineStr">
        <is>
          <t>ASR: स्कैन करना है देखिए यह एक पेपर है एक डॉक्यूमेंट है हम इसको स्कैन करना है तो स्कैन करने के लिए स्कैनर को ओपन करेंगे और इसमें इस तरह से उल्टा करके रख देंगे और इसको ढख देंगे ढखने के बाद अगर
OCR: SMG anon SNG Canon reOffice 7.0 Recycle Bin Net Protector 2020 Microsoft Edge Canon U Scan Utility Canon G2010 series Dekitop Newfolder Document New Text Auto Docu Photo Custom Sutch Instructions Settings... Stockby GanonQuick Airtel 4G Deaker Hotsp.. TullyERPy Cinon S2010 Lenovo3 10th Gc... Dovaio Internet W EN 9:35 PM 11/11/2020
VLM: Visual summary: A person holds a printed document in front of a Canon printer on a desk, with a computer monitor and pen holder nearby.
视觉摘要: 一个人拿着一张打印好的文件，站在一台佳能打印机前，旁边有电脑显示器和笔筒。
Visible product: Canon printer
Visible components: Canon printer; computer monitor; pen holder; printed document; desk
Visible actions: person holding document; printer printing
Visible states: printer lid open; printer paper output tray extended; printer power indicator lit</t>
        </is>
      </c>
      <c r="N2374" s="45" t="inlineStr">
        <is>
          <t>33</t>
        </is>
      </c>
      <c r="O2374" s="45" t="inlineStr">
        <is>
          <t>1</t>
        </is>
      </c>
      <c r="P2374" s="59" t="str"/>
      <c r="Q2374" s="59" t="str"/>
      <c r="R2374" s="52" t="inlineStr">
        <is>
          <t>The scene shows a Canon printer with its lid open and output tray extended, but no input tray or paper guides are visible or mentioned.</t>
        </is>
      </c>
      <c r="S2374" s="52" t="inlineStr">
        <is>
          <t>VLM</t>
        </is>
      </c>
      <c r="T2374" s="52" t="inlineStr">
        <is>
          <t>low</t>
        </is>
      </c>
      <c r="U2374" s="52" t="inlineStr">
        <is>
          <t>No evidence of input tray or paper guides is present in the visual or textual evidence.</t>
        </is>
      </c>
      <c r="V2374" s="45" t="inlineStr">
        <is>
          <t>R1</t>
        </is>
      </c>
      <c r="W2374" s="46" t="inlineStr">
        <is>
          <t>1</t>
        </is>
      </c>
      <c r="X2374" s="60" t="n"/>
      <c r="Y2374" s="60" t="n"/>
      <c r="Z2374" s="46" t="inlineStr">
        <is>
          <t>no</t>
        </is>
      </c>
      <c r="AA2374" s="54" t="inlineStr">
        <is>
          <t>画面可见Canon打印机盖子打开、出纸托盘伸出，但进纸托盘和导纸板位置不清晰可见。</t>
        </is>
      </c>
      <c r="AB2374" s="54" t="n"/>
      <c r="AC2374" s="46" t="inlineStr">
        <is>
          <t>completed</t>
        </is>
      </c>
      <c r="AD2374" s="46" t="inlineStr">
        <is>
          <t>2026-07-28T01:18:39+08:00</t>
        </is>
      </c>
      <c r="AE2374" s="47">
        <f>IF(AC2374&lt;&gt;"completed","",IF(W2374=O2374,"no","yes"))</f>
        <v/>
      </c>
      <c r="AF2374" s="47">
        <f>IF(AC2374&lt;&gt;"completed","",IF(AND(X2374=P2374,Y2374=Q2374),"no","yes"))</f>
        <v/>
      </c>
      <c r="AG2374" s="47">
        <f>IF(AC2374&lt;&gt;"completed","待复核",IF(OR(W2374="",Z2374="",AA2374="",AD2374=""),"缺少必填项",IF(AND(OR(AE2374="yes",AF2374="yes"),AB2374=""),"修正原因缺失",IF(OR(W2374=0,W2374=1),IF(AND(X2374="",Y2374=""),"通过","0/1级时间应留空"),IF(AND(OR(W2374=2,W2374=3),X2374&lt;&gt;"",Y2374&lt;&gt;"",X2374&gt;=I2374,Y2374&lt;=J2374,Y2374&gt;X2374),"通过","2/3级时间无效")))))</f>
        <v/>
      </c>
    </row>
    <row r="2375">
      <c r="A2375" s="45" t="inlineStr">
        <is>
          <t>VQ-059</t>
        </is>
      </c>
      <c r="B2375" s="52" t="inlineStr">
        <is>
          <t>打印机墨盒舱或硒鼓舱怎样打开？</t>
        </is>
      </c>
      <c r="C2375" s="45" t="inlineStr">
        <is>
          <t>zh-CN</t>
        </is>
      </c>
      <c r="D2375" s="45" t="inlineStr">
        <is>
          <t>Printer</t>
        </is>
      </c>
      <c r="E2375" s="45" t="inlineStr">
        <is>
          <t>component</t>
        </is>
      </c>
      <c r="F2375" s="45" t="inlineStr">
        <is>
          <t>development</t>
        </is>
      </c>
      <c r="G2375" s="45" t="inlineStr">
        <is>
          <t>printer-024-scene-0002</t>
        </is>
      </c>
      <c r="H2375" s="45" t="inlineStr">
        <is>
          <t>printer-024</t>
        </is>
      </c>
      <c r="I2375" s="59" t="inlineStr">
        <is>
          <t>172.406</t>
        </is>
      </c>
      <c r="J2375" s="59" t="inlineStr">
        <is>
          <t>380.247</t>
        </is>
      </c>
      <c r="K2375" s="45" t="inlineStr">
        <is>
          <t>items/printer-024-scene-0002/clip.mp4</t>
        </is>
      </c>
      <c r="L2375" s="45" t="inlineStr">
        <is>
          <t>items/printer-024-scene-0002/thumbnail.jpg</t>
        </is>
      </c>
      <c r="M2375" s="52" t="inlineStr">
        <is>
          <t>VLM: Visual summary: A disassembled printer is shown on a workbench, with a person wearing gloves holding a small component and a container, and a screwdriver nearby.
视觉摘要: 工作台上放着一台被拆开的打印机，一个人戴着白手套拿着一个小部件和一个容器，旁边有一把螺丝刀。
Visible product: Printer
Visible components: printer; screwdriver; small black plastic component; metal container; gloves; green stool; wooden workbench
Visible actions: person holding a small component; person holding a metal container
Visible states: printer disassembled; gloves worn by person</t>
        </is>
      </c>
      <c r="N2375" s="45" t="inlineStr">
        <is>
          <t>1</t>
        </is>
      </c>
      <c r="O2375" s="45" t="inlineStr">
        <is>
          <t>1</t>
        </is>
      </c>
      <c r="P2375" s="59" t="str"/>
      <c r="Q2375" s="59" t="str"/>
      <c r="R2375" s="52" t="inlineStr">
        <is>
          <t>The printer is shown disassembled, but no visible action or component specifically demonstrates how to open the ink or toner cartridge chamber.</t>
        </is>
      </c>
      <c r="S2375" s="52" t="inlineStr">
        <is>
          <t>VLM</t>
        </is>
      </c>
      <c r="T2375" s="52" t="inlineStr">
        <is>
          <t>low</t>
        </is>
      </c>
      <c r="U2375" s="52" t="inlineStr">
        <is>
          <t>No evidence of opening the ink or toner chamber is visible or described.</t>
        </is>
      </c>
      <c r="V2375" s="45" t="inlineStr">
        <is>
          <t>R1</t>
        </is>
      </c>
      <c r="W2375" s="46" t="inlineStr">
        <is>
          <t>1</t>
        </is>
      </c>
      <c r="X2375" s="60" t="n"/>
      <c r="Y2375" s="60" t="n"/>
      <c r="Z2375" s="46" t="inlineStr">
        <is>
          <t>no</t>
        </is>
      </c>
      <c r="AA2375" s="54" t="inlineStr">
        <is>
          <t>6帧（t=172.4s–380.2s）中打印机已完全拆解敞开，内部结构暴露在工作台上，打印机产品出现于拆解维修上下文；但未演示打开墨盒舱/硒鼓舱的具体操作步骤（机器已是拆开状态）。</t>
        </is>
      </c>
      <c r="AB2375" s="54" t="n"/>
      <c r="AC2375" s="46" t="inlineStr">
        <is>
          <t>completed</t>
        </is>
      </c>
      <c r="AD2375" s="46" t="inlineStr">
        <is>
          <t>2026-07-28T02:12:44+08:00</t>
        </is>
      </c>
      <c r="AE2375" s="47">
        <f>IF(AC2375&lt;&gt;"completed","",IF(W2375=O2375,"no","yes"))</f>
        <v/>
      </c>
      <c r="AF2375" s="47">
        <f>IF(AC2375&lt;&gt;"completed","",IF(AND(X2375=P2375,Y2375=Q2375),"no","yes"))</f>
        <v/>
      </c>
      <c r="AG2375" s="47">
        <f>IF(AC2375&lt;&gt;"completed","待复核",IF(OR(W2375="",Z2375="",AA2375="",AD2375=""),"缺少必填项",IF(AND(OR(AE2375="yes",AF2375="yes"),AB2375=""),"修正原因缺失",IF(OR(W2375=0,W2375=1),IF(AND(X2375="",Y2375=""),"通过","0/1级时间应留空"),IF(AND(OR(W2375=2,W2375=3),X2375&lt;&gt;"",Y2375&lt;&gt;"",X2375&gt;=I2375,Y2375&lt;=J2375,Y2375&gt;X2375),"通过","2/3级时间无效")))))</f>
        <v/>
      </c>
    </row>
    <row r="2376">
      <c r="A2376" s="45" t="inlineStr">
        <is>
          <t>VQ-059</t>
        </is>
      </c>
      <c r="B2376" s="52" t="inlineStr">
        <is>
          <t>打印机墨盒舱或硒鼓舱怎样打开？</t>
        </is>
      </c>
      <c r="C2376" s="45" t="inlineStr">
        <is>
          <t>zh-CN</t>
        </is>
      </c>
      <c r="D2376" s="45" t="inlineStr">
        <is>
          <t>Printer</t>
        </is>
      </c>
      <c r="E2376" s="45" t="inlineStr">
        <is>
          <t>component</t>
        </is>
      </c>
      <c r="F2376" s="45" t="inlineStr">
        <is>
          <t>development</t>
        </is>
      </c>
      <c r="G2376" s="45" t="inlineStr">
        <is>
          <t>printer-021-scene-0003</t>
        </is>
      </c>
      <c r="H2376" s="45" t="inlineStr">
        <is>
          <t>printer-021</t>
        </is>
      </c>
      <c r="I2376" s="59" t="inlineStr">
        <is>
          <t>108.417</t>
        </is>
      </c>
      <c r="J2376" s="59" t="inlineStr">
        <is>
          <t>154.467</t>
        </is>
      </c>
      <c r="K2376" s="45" t="inlineStr">
        <is>
          <t>items/printer-021-scene-0003/clip.mp4</t>
        </is>
      </c>
      <c r="L2376" s="45" t="inlineStr">
        <is>
          <t>items/printer-021-scene-0003/thumbnail.jpg</t>
        </is>
      </c>
      <c r="M2376" s="52" t="inlineStr">
        <is>
          <t>ASR: मैं दिखाने जा रहा हूं तो यह देखिए पेपर ट्रेड इसका मैंने पूरा डिसेंबल कर लिया है और यह देखिए में जो पेपर पीक अप रोलर है छोटा वाला इसका ही मेन डिजन है प्रॉब्लम यह देखिए दोनों तरफ घूमेगा देखिए इस तरफ भी घूम रहा है और दूसरी तरफ भी घूम रहा है तो ऐसा नहीं होना चाहिए क्योंकि इसके अंदर एक स्प्रिंग लगा हुआ रहता है जब यह स्प्रिंग टूट जाता है तभी यह प्रॉब्लम आता है तो मैं सीधा इसको खोल कर दिखा देता हूं आप लोगों और पीछे अब ध्यान से देखिएगा पीछे दो स्प्रिंग लगा रहता है कभी-कभी यह दो स्प्रिंग में से एक भी स्प्रिंग टूट जाता है न तब यह प्रॉब्लम आता है तो आपको वह भी ध्यान में रखना होगा तो यह मैंने
OCR: Like, Share &amp; Subscribe Like , Share &amp; Subscribe
VLM: Visual summary: A close-up view of the internal components of a disassembled printer, showing a dirty and worn mechanism with a roller and plastic housing.
视觉摘要: 一台拆解的打印机内部组件的特写，显示了脏污和磨损的机械结构，包括滚轮和塑料外壳。
Visible product: Printer
Visible components: plastic housing; roller; metallic parts; dust and debris
Visible states: disassembled; dirty; worn
Visual uncertainty: The specific model or brand of the printer is not visible. The exact function of the internal components is not identifiable from the frames.</t>
        </is>
      </c>
      <c r="N2376" s="45" t="inlineStr">
        <is>
          <t>2</t>
        </is>
      </c>
      <c r="O2376" s="45" t="inlineStr">
        <is>
          <t>0</t>
        </is>
      </c>
      <c r="P2376" s="59" t="str"/>
      <c r="Q2376" s="59" t="str"/>
      <c r="R2376" s="52" t="inlineStr">
        <is>
          <t>The scene shows a disassembled printer with internal components like rollers and plastic housing, but does not show or describe how to open the ink or toner cartridge compartment. The ASR discusses springs and rollers, not cartridge access.</t>
        </is>
      </c>
      <c r="S2376" s="52" t="inlineStr">
        <is>
          <t>VLM|ASR|OCR</t>
        </is>
      </c>
      <c r="T2376" s="52" t="inlineStr">
        <is>
          <t>low</t>
        </is>
      </c>
      <c r="U2376" s="52" t="inlineStr">
        <is>
          <t>The evidence clearly shows a disassembled printer but provides no visual or spoken instruction on opening the ink or toner cartridge chamber.</t>
        </is>
      </c>
      <c r="V2376" s="45" t="inlineStr">
        <is>
          <t>R1</t>
        </is>
      </c>
      <c r="W2376" s="46" t="inlineStr">
        <is>
          <t>0</t>
        </is>
      </c>
      <c r="X2376" s="60" t="n"/>
      <c r="Y2376" s="60" t="n"/>
      <c r="Z2376" s="46" t="inlineStr">
        <is>
          <t>no</t>
        </is>
      </c>
      <c r="AA2376" s="54" t="inlineStr">
        <is>
          <t>6帧均为打印机拆解维修画面，未出现墨盒舱或硒鼓舱及其开启方式。</t>
        </is>
      </c>
      <c r="AB2376" s="54" t="n"/>
      <c r="AC2376" s="46" t="inlineStr">
        <is>
          <t>completed</t>
        </is>
      </c>
      <c r="AD2376" s="46" t="inlineStr">
        <is>
          <t>2026-07-28T02:12:44+08:00</t>
        </is>
      </c>
      <c r="AE2376" s="47">
        <f>IF(AC2376&lt;&gt;"completed","",IF(W2376=O2376,"no","yes"))</f>
        <v/>
      </c>
      <c r="AF2376" s="47">
        <f>IF(AC2376&lt;&gt;"completed","",IF(AND(X2376=P2376,Y2376=Q2376),"no","yes"))</f>
        <v/>
      </c>
      <c r="AG2376" s="47">
        <f>IF(AC2376&lt;&gt;"completed","待复核",IF(OR(W2376="",Z2376="",AA2376="",AD2376=""),"缺少必填项",IF(AND(OR(AE2376="yes",AF2376="yes"),AB2376=""),"修正原因缺失",IF(OR(W2376=0,W2376=1),IF(AND(X2376="",Y2376=""),"通过","0/1级时间应留空"),IF(AND(OR(W2376=2,W2376=3),X2376&lt;&gt;"",Y2376&lt;&gt;"",X2376&gt;=I2376,Y2376&lt;=J2376,Y2376&gt;X2376),"通过","2/3级时间无效")))))</f>
        <v/>
      </c>
    </row>
    <row r="2377">
      <c r="A2377" s="45" t="inlineStr">
        <is>
          <t>VQ-059</t>
        </is>
      </c>
      <c r="B2377" s="52" t="inlineStr">
        <is>
          <t>打印机墨盒舱或硒鼓舱怎样打开？</t>
        </is>
      </c>
      <c r="C2377" s="45" t="inlineStr">
        <is>
          <t>zh-CN</t>
        </is>
      </c>
      <c r="D2377" s="45" t="inlineStr">
        <is>
          <t>Printer</t>
        </is>
      </c>
      <c r="E2377" s="45" t="inlineStr">
        <is>
          <t>component</t>
        </is>
      </c>
      <c r="F2377" s="45" t="inlineStr">
        <is>
          <t>development</t>
        </is>
      </c>
      <c r="G2377" s="45" t="inlineStr">
        <is>
          <t>printer-031-scene-0005</t>
        </is>
      </c>
      <c r="H2377" s="45" t="inlineStr">
        <is>
          <t>printer-031</t>
        </is>
      </c>
      <c r="I2377" s="59" t="inlineStr">
        <is>
          <t>287.033</t>
        </is>
      </c>
      <c r="J2377" s="59" t="inlineStr">
        <is>
          <t>300.58</t>
        </is>
      </c>
      <c r="K2377" s="45" t="inlineStr">
        <is>
          <t>items/printer-031-scene-0005/clip.mp4</t>
        </is>
      </c>
      <c r="L2377" s="45" t="inlineStr">
        <is>
          <t>items/printer-031-scene-0005/thumbnail.jpg</t>
        </is>
      </c>
      <c r="M2377" s="52" t="inlineStr">
        <is>
          <t>ASR: करने को दोस्ते हैं पर आप लोग देख सकते हैं जो पिक्चर जो डक्योर्मेंट Beingabilite दिखें तो आप लोग लाइक कीजिए कमेंट करके बताना वीडियो का कैसे लगा दोस्तों मेरे चैनल पर जो भी नहीं है चैनल को जरूर सब्सक्राइब करें इसी तरह का हेल्पुल वीडियो देखने के लिए थैंक यू फॉर फूल वाचिंग
OCR: TP Mankge 2023-05 22 Home Shure View Pclure Tools Photos 001.pg Sear0h2023-45-22 #Quick See all photos + Add to Q t4 Deskte Down Press Ctri and use the scroll wheel to zoom. Go to settings to change what the scroll wheel does. Go to Setting Docun V Pictur Yt sanat Mus Video Oneler This PC Tech Suppor →SHAREm+ SUBSCRIBE Tech Support SHARE SUBSCRIBED
VLM: Visual summary: A computer monitor displays a Windows file explorer window with an image file open, followed by a view of the desktop with a context menu open, and finally a wider shot of the monitor on a desk with a printer visible to the left.
视觉摘要: 电脑显示器显示了文件资源管理器窗口中打开的图片文件，接着是桌面并打开上下文菜单，最后是显示器在桌面上的广角视图，左侧可见一台打印机。
Visible product: Printer
Visible components: computer monitor; Windows desktop; file explorer window; image file; context menu; printer; desk; taskbar; YouTube subscription bar
Visible actions: viewing an image file; right-clicking on the desktop
Visible states: image file open in viewer; context menu displayed; printer positioned on desk
Visual uncertainty: The specific model or brand of the printer is not clearly visible. The exact content of the image file is not fully legible beyond the text 'Yt sanat'.</t>
        </is>
      </c>
      <c r="N2377" s="45" t="inlineStr">
        <is>
          <t>3</t>
        </is>
      </c>
      <c r="O2377" s="45" t="inlineStr">
        <is>
          <t>0</t>
        </is>
      </c>
      <c r="P2377" s="59" t="str"/>
      <c r="Q2377" s="59" t="str"/>
      <c r="R2377" s="52" t="inlineStr">
        <is>
          <t>The scene shows a printer visible on a desk but does not show any action of opening a printer cartridge or toner chamber; no visual, spoken, or OCR evidence addresses how to open the chamber.</t>
        </is>
      </c>
      <c r="S2377" s="52" t="inlineStr">
        <is>
          <t>VLM</t>
        </is>
      </c>
      <c r="T2377" s="52" t="inlineStr">
        <is>
          <t>low</t>
        </is>
      </c>
      <c r="U2377" s="52" t="inlineStr">
        <is>
          <t>No evidence of any interaction with the printer's cartridge or toner chamber is present.</t>
        </is>
      </c>
      <c r="V2377" s="45" t="inlineStr">
        <is>
          <t>R1</t>
        </is>
      </c>
      <c r="W2377" s="46" t="inlineStr">
        <is>
          <t>0</t>
        </is>
      </c>
      <c r="X2377" s="60" t="n"/>
      <c r="Y2377" s="60" t="n"/>
      <c r="Z2377" s="46" t="inlineStr">
        <is>
          <t>no</t>
        </is>
      </c>
      <c r="AA2377" s="54" t="inlineStr">
        <is>
          <t>全部6帧（t=287.0s–300.6s）为电脑桌面操作界面，无打开墨盒舱/硒鼓舱的任何操作。</t>
        </is>
      </c>
      <c r="AB2377" s="54" t="n"/>
      <c r="AC2377" s="46" t="inlineStr">
        <is>
          <t>completed</t>
        </is>
      </c>
      <c r="AD2377" s="46" t="inlineStr">
        <is>
          <t>2026-07-28T02:12:44+08:00</t>
        </is>
      </c>
      <c r="AE2377" s="47">
        <f>IF(AC2377&lt;&gt;"completed","",IF(W2377=O2377,"no","yes"))</f>
        <v/>
      </c>
      <c r="AF2377" s="47">
        <f>IF(AC2377&lt;&gt;"completed","",IF(AND(X2377=P2377,Y2377=Q2377),"no","yes"))</f>
        <v/>
      </c>
      <c r="AG2377" s="47">
        <f>IF(AC2377&lt;&gt;"completed","待复核",IF(OR(W2377="",Z2377="",AA2377="",AD2377=""),"缺少必填项",IF(AND(OR(AE2377="yes",AF2377="yes"),AB2377=""),"修正原因缺失",IF(OR(W2377=0,W2377=1),IF(AND(X2377="",Y2377=""),"通过","0/1级时间应留空"),IF(AND(OR(W2377=2,W2377=3),X2377&lt;&gt;"",Y2377&lt;&gt;"",X2377&gt;=I2377,Y2377&lt;=J2377,Y2377&gt;X2377),"通过","2/3级时间无效")))))</f>
        <v/>
      </c>
    </row>
    <row r="2378">
      <c r="A2378" s="45" t="inlineStr">
        <is>
          <t>VQ-059</t>
        </is>
      </c>
      <c r="B2378" s="52" t="inlineStr">
        <is>
          <t>打印机墨盒舱或硒鼓舱怎样打开？</t>
        </is>
      </c>
      <c r="C2378" s="45" t="inlineStr">
        <is>
          <t>zh-CN</t>
        </is>
      </c>
      <c r="D2378" s="45" t="inlineStr">
        <is>
          <t>Printer</t>
        </is>
      </c>
      <c r="E2378" s="45" t="inlineStr">
        <is>
          <t>component</t>
        </is>
      </c>
      <c r="F2378" s="45" t="inlineStr">
        <is>
          <t>development</t>
        </is>
      </c>
      <c r="G2378" s="45" t="inlineStr">
        <is>
          <t>printer-021-scene-0002</t>
        </is>
      </c>
      <c r="H2378" s="45" t="inlineStr">
        <is>
          <t>printer-021</t>
        </is>
      </c>
      <c r="I2378" s="59" t="inlineStr">
        <is>
          <t>46.367</t>
        </is>
      </c>
      <c r="J2378" s="59" t="inlineStr">
        <is>
          <t>108.417</t>
        </is>
      </c>
      <c r="K2378" s="45" t="inlineStr">
        <is>
          <t>items/printer-021-scene-0002/clip.mp4</t>
        </is>
      </c>
      <c r="L2378" s="45" t="inlineStr">
        <is>
          <t>items/printer-021-scene-0002/thumbnail.jpg</t>
        </is>
      </c>
      <c r="M2378" s="52" t="inlineStr">
        <is>
          <t>ASR: कभी-कभी दो-तीन पेपर खिश लेता है कभी-कभी दस-पंदरा एक साथ खिश लेता है और E02, E03 ऐसा इरोर आता है तो यह क्यों आता है मेंली इसका क्या रिजन है यह मैं आपको स्टेब बाई-स्टेब बताना ए वाला हूँ आप वीडियो को पूरा देखिएगा नहीं तो आपको कुछ नहीं समझ में आएगा तो इसलिए वीडियो को पूरा देखिएगा तो मैं इसका वीडियो का जो मेन मकसद है तो मैं वीडियो को थोड़ा सा छोड़ा करने वाला हूं क्योंकि कि इसके जो पहले जो मैंने वीडियो बनाया था पेपर ट्रे के रिलेटेड है कि उसका ट्रे जो गुद्रे कैसे खुलता है कैसे इसका पर का नाम्सर जो ह ने सबॉर्ट डिसैंसेंबल सबका वीडियो में बना चुका हूं वह देख लीजिए लिए तो सिदे हम पेपर ट्रेड पर आता है पेपर ट्रेड को दिखाता हूं है पेपर ट्रेड में कैसा प्रॉब्लम आता है वह मैं दिखाने जा रहा हूं तो यह देखिए पेपर ट्रेड इसका मैंने पूरा डिसेंबल कर लिया है और यह देखिए में जो
OCR: Stop PDMA Black Start Color Like , Share &amp; Subscribe G2010 PIXMA 62000 81 67010 X WE AF FO BOUTTEP S0p m6 540D Blsck Calor
VLM: Visual summary: A hand presses a button on a black Canon PIXMA printer, followed by shots of the printer's top surface and paper being fed into the input tray.
视觉摘要: 一只手按下了黑色佳能PIXMA打印机上的一个按钮，随后画面显示了打印机的顶部表面和纸张被送入进纸托盘。
Visible product: Canon PIXMA
Visible components: printer; hand; button; paper; control panel; display screen; Canon logo; PIXMA logo
Visible actions: hand pressing button; paper being fed into printer
Visible states: printer in idle state; paper loaded in input tray</t>
        </is>
      </c>
      <c r="N2378" s="45" t="inlineStr">
        <is>
          <t>4</t>
        </is>
      </c>
      <c r="O2378" s="45" t="inlineStr">
        <is>
          <t>0</t>
        </is>
      </c>
      <c r="P2378" s="59" t="str"/>
      <c r="Q2378" s="59" t="str"/>
      <c r="R2378" s="52" t="inlineStr">
        <is>
          <t>The scene shows a hand pressing a button on a Canon PIXMA printer and paper being fed into the input tray, with no visible or spoken evidence of opening the ink or toner cartridge compartment.</t>
        </is>
      </c>
      <c r="S2378" s="52" t="inlineStr">
        <is>
          <t>VLM|ASR|OCR</t>
        </is>
      </c>
      <c r="T2378" s="52" t="inlineStr">
        <is>
          <t>low</t>
        </is>
      </c>
      <c r="U2378" s="52" t="inlineStr">
        <is>
          <t>No evidence of ink or toner cartridge compartment or its opening mechanism is present in the scene.</t>
        </is>
      </c>
      <c r="V2378" s="45" t="inlineStr">
        <is>
          <t>R1</t>
        </is>
      </c>
      <c r="W2378" s="46" t="inlineStr">
        <is>
          <t>0</t>
        </is>
      </c>
      <c r="X2378" s="60" t="n"/>
      <c r="Y2378" s="60" t="n"/>
      <c r="Z2378" s="46" t="inlineStr">
        <is>
          <t>no</t>
        </is>
      </c>
      <c r="AA2378" s="54" t="inlineStr">
        <is>
          <t>第2、4帧（t=58.8s、83.6s）显示纸张已放入打印机进纸托盘，第3帧（t=71.2s）可见控制面板但无法辨识显示内容，其余帧过曝或为打印机顶盖，未见卡纸取出或墨盒操作。</t>
        </is>
      </c>
      <c r="AB2378" s="54" t="n"/>
      <c r="AC2378" s="46" t="inlineStr">
        <is>
          <t>completed</t>
        </is>
      </c>
      <c r="AD2378" s="46" t="inlineStr">
        <is>
          <t>2026-07-28T02:12:44+08:00</t>
        </is>
      </c>
      <c r="AE2378" s="47">
        <f>IF(AC2378&lt;&gt;"completed","",IF(W2378=O2378,"no","yes"))</f>
        <v/>
      </c>
      <c r="AF2378" s="47">
        <f>IF(AC2378&lt;&gt;"completed","",IF(AND(X2378=P2378,Y2378=Q2378),"no","yes"))</f>
        <v/>
      </c>
      <c r="AG2378" s="47">
        <f>IF(AC2378&lt;&gt;"completed","待复核",IF(OR(W2378="",Z2378="",AA2378="",AD2378=""),"缺少必填项",IF(AND(OR(AE2378="yes",AF2378="yes"),AB2378=""),"修正原因缺失",IF(OR(W2378=0,W2378=1),IF(AND(X2378="",Y2378=""),"通过","0/1级时间应留空"),IF(AND(OR(W2378=2,W2378=3),X2378&lt;&gt;"",Y2378&lt;&gt;"",X2378&gt;=I2378,Y2378&lt;=J2378,Y2378&gt;X2378),"通过","2/3级时间无效")))))</f>
        <v/>
      </c>
    </row>
    <row r="2379">
      <c r="A2379" s="45" t="inlineStr">
        <is>
          <t>VQ-059</t>
        </is>
      </c>
      <c r="B2379" s="52" t="inlineStr">
        <is>
          <t>打印机墨盒舱或硒鼓舱怎样打开？</t>
        </is>
      </c>
      <c r="C2379" s="45" t="inlineStr">
        <is>
          <t>zh-CN</t>
        </is>
      </c>
      <c r="D2379" s="45" t="inlineStr">
        <is>
          <t>Printer</t>
        </is>
      </c>
      <c r="E2379" s="45" t="inlineStr">
        <is>
          <t>component</t>
        </is>
      </c>
      <c r="F2379" s="45" t="inlineStr">
        <is>
          <t>development</t>
        </is>
      </c>
      <c r="G2379" s="45" t="inlineStr">
        <is>
          <t>printer-006-scene-0006</t>
        </is>
      </c>
      <c r="H2379" s="45" t="inlineStr">
        <is>
          <t>printer-006</t>
        </is>
      </c>
      <c r="I2379" s="59" t="inlineStr">
        <is>
          <t>28.876</t>
        </is>
      </c>
      <c r="J2379" s="59" t="inlineStr">
        <is>
          <t>37.485</t>
        </is>
      </c>
      <c r="K2379" s="45" t="inlineStr">
        <is>
          <t>items/printer-006-scene-0006/clip.mp4</t>
        </is>
      </c>
      <c r="L2379" s="45" t="inlineStr">
        <is>
          <t>items/printer-006-scene-0006/thumbnail.jpg</t>
        </is>
      </c>
      <c r="M2379" s="52" t="inlineStr">
        <is>
          <t>ASR: O que nós vamos fazer nesse caso? Este é o circuito elétrico do cartucho.
OCR: valejet
VLM: Visual summary: A person wearing a black glove is opening the front cover of a black printer and inserting a printer cartridge.
视觉摘要: 一名戴黑色手套的人正在打开黑色打印机的前盖并插入一个打印机墨盒。
Visible product: Printer
Visible components: printer; printer cartridge; printer cover; glove
Visible actions: opening printer cover; inserting printer cartridge
Visible states: printer cover open; printer cartridge being inserted</t>
        </is>
      </c>
      <c r="N2379" s="45" t="inlineStr">
        <is>
          <t>5</t>
        </is>
      </c>
      <c r="O2379" s="45" t="inlineStr">
        <is>
          <t>3</t>
        </is>
      </c>
      <c r="P2379" s="59" t="inlineStr">
        <is>
          <t>28.876</t>
        </is>
      </c>
      <c r="Q2379" s="59" t="inlineStr">
        <is>
          <t>37.485</t>
        </is>
      </c>
      <c r="R2379" s="52" t="inlineStr">
        <is>
          <t>VLM shows a person opening the front cover of a printer, which directly demonstrates how to open the cartridge chamber.</t>
        </is>
      </c>
      <c r="S2379" s="52" t="inlineStr">
        <is>
          <t>VLM</t>
        </is>
      </c>
      <c r="T2379" s="52" t="inlineStr">
        <is>
          <t>low</t>
        </is>
      </c>
      <c r="U2379" s="52" t="inlineStr">
        <is>
          <t>The action of opening the printer cover is clearly visible and directly matches the question about opening the cartridge chamber.</t>
        </is>
      </c>
      <c r="V2379" s="45" t="inlineStr">
        <is>
          <t>R1</t>
        </is>
      </c>
      <c r="W2379" s="46" t="inlineStr">
        <is>
          <t>3</t>
        </is>
      </c>
      <c r="X2379" s="60" t="inlineStr">
        <is>
          <t>28.876</t>
        </is>
      </c>
      <c r="Y2379" s="60" t="inlineStr">
        <is>
          <t>37.485</t>
        </is>
      </c>
      <c r="Z2379" s="46" t="inlineStr">
        <is>
          <t>no</t>
        </is>
      </c>
      <c r="AA2379" s="54" t="inlineStr">
        <is>
          <t>全部6帧（t=28.9s–37.5s）连续展示戴黑手套者打开黑色打印机前盖并插入墨盒的过程，但未明确展示关闭盖板或断电安全提示。</t>
        </is>
      </c>
      <c r="AB2379" s="54" t="n"/>
      <c r="AC2379" s="46" t="inlineStr">
        <is>
          <t>completed</t>
        </is>
      </c>
      <c r="AD2379" s="46" t="inlineStr">
        <is>
          <t>2026-07-28T02:12:44+08:00</t>
        </is>
      </c>
      <c r="AE2379" s="47">
        <f>IF(AC2379&lt;&gt;"completed","",IF(W2379=O2379,"no","yes"))</f>
        <v/>
      </c>
      <c r="AF2379" s="47">
        <f>IF(AC2379&lt;&gt;"completed","",IF(AND(X2379=P2379,Y2379=Q2379),"no","yes"))</f>
        <v/>
      </c>
      <c r="AG2379" s="47">
        <f>IF(AC2379&lt;&gt;"completed","待复核",IF(OR(W2379="",Z2379="",AA2379="",AD2379=""),"缺少必填项",IF(AND(OR(AE2379="yes",AF2379="yes"),AB2379=""),"修正原因缺失",IF(OR(W2379=0,W2379=1),IF(AND(X2379="",Y2379=""),"通过","0/1级时间应留空"),IF(AND(OR(W2379=2,W2379=3),X2379&lt;&gt;"",Y2379&lt;&gt;"",X2379&gt;=I2379,Y2379&lt;=J2379,Y2379&gt;X2379),"通过","2/3级时间无效")))))</f>
        <v/>
      </c>
    </row>
    <row r="2380">
      <c r="A2380" s="45" t="inlineStr">
        <is>
          <t>VQ-059</t>
        </is>
      </c>
      <c r="B2380" s="52" t="inlineStr">
        <is>
          <t>打印机墨盒舱或硒鼓舱怎样打开？</t>
        </is>
      </c>
      <c r="C2380" s="45" t="inlineStr">
        <is>
          <t>zh-CN</t>
        </is>
      </c>
      <c r="D2380" s="45" t="inlineStr">
        <is>
          <t>Printer</t>
        </is>
      </c>
      <c r="E2380" s="45" t="inlineStr">
        <is>
          <t>component</t>
        </is>
      </c>
      <c r="F2380" s="45" t="inlineStr">
        <is>
          <t>development</t>
        </is>
      </c>
      <c r="G2380" s="45" t="inlineStr">
        <is>
          <t>printer-024-scene-0007</t>
        </is>
      </c>
      <c r="H2380" s="45" t="inlineStr">
        <is>
          <t>printer-024</t>
        </is>
      </c>
      <c r="I2380" s="59" t="inlineStr">
        <is>
          <t>763.663</t>
        </is>
      </c>
      <c r="J2380" s="59" t="inlineStr">
        <is>
          <t>841.941</t>
        </is>
      </c>
      <c r="K2380" s="45" t="inlineStr">
        <is>
          <t>items/printer-024-scene-0007/clip.mp4</t>
        </is>
      </c>
      <c r="L2380" s="45" t="inlineStr">
        <is>
          <t>items/printer-024-scene-0007/thumbnail.jpg</t>
        </is>
      </c>
      <c r="M2380" s="52" t="inlineStr">
        <is>
          <t>OCR: EPSON IPSON Thank for watching you please subscribe like &amp; share. comment support contact US.. cryptoworld525@gmail.com
VLM: Visual summary: A person wearing gloves is holding a syringe-like tool over a printer component on a workbench, with a printer and tools nearby.
视觉摘要: 一名戴着手套的人正拿着一个类似注射器的工具，悬停在打印机部件上方，工作台上还放着打印机和工具。
Visible product: EPSON printer
Visible components: EPSON printer; syringe-like tool; printer component; screwdriver; workbench; gloves
Visible actions: holding a syringe-like tool; positioning tool over printer component
Visual uncertainty: The exact nature of the action or the purpose of the syringe-like tool is not visible.</t>
        </is>
      </c>
      <c r="N2380" s="45" t="inlineStr">
        <is>
          <t>6</t>
        </is>
      </c>
      <c r="O2380" s="45" t="inlineStr">
        <is>
          <t>0</t>
        </is>
      </c>
      <c r="P2380" s="59" t="str"/>
      <c r="Q2380" s="59" t="str"/>
      <c r="R2380" s="52" t="inlineStr">
        <is>
          <t>The scene shows a person holding a syringe-like tool over a printer component, but does not show opening a printer ink or toner cartridge chamber, nor does it provide any visual or textual instruction on how to open it.</t>
        </is>
      </c>
      <c r="S2380" s="52" t="inlineStr">
        <is>
          <t>VLM|OCR</t>
        </is>
      </c>
      <c r="T2380" s="52" t="inlineStr">
        <is>
          <t>low</t>
        </is>
      </c>
      <c r="U2380" s="52" t="inlineStr">
        <is>
          <t>The action shown is not related to opening a printer cartridge chamber, and no text or visual evidence addresses the question.</t>
        </is>
      </c>
      <c r="V2380" s="45" t="inlineStr">
        <is>
          <t>R1</t>
        </is>
      </c>
      <c r="W2380" s="46" t="inlineStr">
        <is>
          <t>0</t>
        </is>
      </c>
      <c r="X2380" s="60" t="n"/>
      <c r="Y2380" s="60" t="n"/>
      <c r="Z2380" s="46" t="inlineStr">
        <is>
          <t>no</t>
        </is>
      </c>
      <c r="AA2380" s="54" t="inlineStr">
        <is>
          <t>同上，注射器维护操作画面，未演示打开墨盒舱的步骤。</t>
        </is>
      </c>
      <c r="AB2380" s="54" t="n"/>
      <c r="AC2380" s="46" t="inlineStr">
        <is>
          <t>completed</t>
        </is>
      </c>
      <c r="AD2380" s="46" t="inlineStr">
        <is>
          <t>2026-07-28T02:12:44+08:00</t>
        </is>
      </c>
      <c r="AE2380" s="47">
        <f>IF(AC2380&lt;&gt;"completed","",IF(W2380=O2380,"no","yes"))</f>
        <v/>
      </c>
      <c r="AF2380" s="47">
        <f>IF(AC2380&lt;&gt;"completed","",IF(AND(X2380=P2380,Y2380=Q2380),"no","yes"))</f>
        <v/>
      </c>
      <c r="AG2380" s="47">
        <f>IF(AC2380&lt;&gt;"completed","待复核",IF(OR(W2380="",Z2380="",AA2380="",AD2380=""),"缺少必填项",IF(AND(OR(AE2380="yes",AF2380="yes"),AB2380=""),"修正原因缺失",IF(OR(W2380=0,W2380=1),IF(AND(X2380="",Y2380=""),"通过","0/1级时间应留空"),IF(AND(OR(W2380=2,W2380=3),X2380&lt;&gt;"",Y2380&lt;&gt;"",X2380&gt;=I2380,Y2380&lt;=J2380,Y2380&gt;X2380),"通过","2/3级时间无效")))))</f>
        <v/>
      </c>
    </row>
    <row r="2381">
      <c r="A2381" s="45" t="inlineStr">
        <is>
          <t>VQ-059</t>
        </is>
      </c>
      <c r="B2381" s="52" t="inlineStr">
        <is>
          <t>打印机墨盒舱或硒鼓舱怎样打开？</t>
        </is>
      </c>
      <c r="C2381" s="45" t="inlineStr">
        <is>
          <t>zh-CN</t>
        </is>
      </c>
      <c r="D2381" s="45" t="inlineStr">
        <is>
          <t>Printer</t>
        </is>
      </c>
      <c r="E2381" s="45" t="inlineStr">
        <is>
          <t>component</t>
        </is>
      </c>
      <c r="F2381" s="45" t="inlineStr">
        <is>
          <t>development</t>
        </is>
      </c>
      <c r="G2381" s="45" t="inlineStr">
        <is>
          <t>printer-014-scene-0006</t>
        </is>
      </c>
      <c r="H2381" s="45" t="inlineStr">
        <is>
          <t>printer-014</t>
        </is>
      </c>
      <c r="I2381" s="59" t="inlineStr">
        <is>
          <t>151.267</t>
        </is>
      </c>
      <c r="J2381" s="59" t="inlineStr">
        <is>
          <t>277.367</t>
        </is>
      </c>
      <c r="K2381" s="45" t="inlineStr">
        <is>
          <t>items/printer-014-scene-0006/clip.mp4</t>
        </is>
      </c>
      <c r="L2381" s="45" t="inlineStr">
        <is>
          <t>items/printer-014-scene-0006/thumbnail.jpg</t>
        </is>
      </c>
      <c r="M2381" s="52" t="inlineStr">
        <is>
          <t>ASR: तरफ प्रेस करना जैसे आप प्रेस करेंगे तो आपका यह फ्री हो जाएगा लोग खुल जाएगा कि यहां से इसको प्रेस करना है दिया वीडियो कनेक्टर अलगेट केवल क्वेश्चन दानर्क यहां से इसको आपको प्रेस करना नीचे की तरफ कॉली कॉलीski कोटेस्ट में बाहर निकाल लिए है और ऐसी आपको जो है कलर वाली को भी कॉल को नीचे की तरफ प्रेस करेंगे आपको बिल्कुल चुना नहीं है इस को वापिस बंद कर देंगे ठीक है उसके बाद यह अब मैं रिपोर्ट को आपके सामने दिखाता हूं यहां पर जो क्वालिट जैसा इसके जो एयर फेस जो आई कलर वाली है यहां पर आपको जिससे मिटिंग होता है प्रिंट हैड जो है यहां पर आप इसको हाथ को टच नहीं करेंगे इसे टच नहीं करें साइड में जो है सेंसर है उसको भी आप टच नहीं करेंगे ठीक है यह वाले को भी आप टच नहीं करना है इसमें नहीं तो आपका जो है अर्थियों एक खराब हो जाएगा और आपके जो प्रेंटर बिल्कुल भी काम नहीं करेगा है फिर आपको यह नए प्रिंटर हैड मंगाना पड़ाएगा प्रिंट कांटीज महानी पड़ेगी और आपको जो है कोई सर्विस सेंटर ले जाकर करके आपको कराना पड़ेगा उस इनको छूने से बचना है कि ठीक है इसको छूने से बचने के लिए आपको क्या करना है और कैसे करना है यहां से इसको आपको कटिंग करना है ठीक है यह आपको ज्वाइंट दिखा दे रहा है यहां चार्ज कर सकते हैं बाद में भी आप चार्ज कर सकते हैं जो ऊपर यह दिखाई दे रहा हो इंसाइड यहां से
OCR: SUBSCRIBE NOW 5086551098130475 SO6S078D1S •• ese
VLM: Visual summary: A hand is shown interacting with printer ink cartridges and a printer component, with a 'Subscribe Now' banner and a thumbs-up icon visible.
视觉摘要: 一只手正在与打印机墨盒和打印机部件进行互动，画面中可见“立即订阅”横幅和点赞图标。
Visible product: Printer
Visible components: ink cartridges; printer internal mechanism; thumbs-up icon; subscribe banner
Visible actions: pointing at a component; holding a printer part</t>
        </is>
      </c>
      <c r="N2381" s="45" t="inlineStr">
        <is>
          <t>7</t>
        </is>
      </c>
      <c r="O2381" s="45" t="inlineStr">
        <is>
          <t>2</t>
        </is>
      </c>
      <c r="P2381" s="59" t="inlineStr">
        <is>
          <t>151.267</t>
        </is>
      </c>
      <c r="Q2381" s="59" t="inlineStr">
        <is>
          <t>277.367</t>
        </is>
      </c>
      <c r="R2381" s="52" t="inlineStr">
        <is>
          <t>ASR mentions pressing down on components to remove them, and VLM shows a hand interacting with printer ink cartridges and internal parts, indicating steps to open the cartridge chamber.</t>
        </is>
      </c>
      <c r="S2381" s="52" t="inlineStr">
        <is>
          <t>ASR|VLM</t>
        </is>
      </c>
      <c r="T2381" s="52" t="inlineStr">
        <is>
          <t>low</t>
        </is>
      </c>
      <c r="U2381" s="52" t="inlineStr">
        <is>
          <t>No explicit mention of 'cartridge chamber' or 'toner cartridge chamber' in ASR, but context and visual evidence strongly imply the action described is related to opening the cartridge compartment.</t>
        </is>
      </c>
      <c r="V2381" s="45" t="inlineStr">
        <is>
          <t>R1</t>
        </is>
      </c>
      <c r="W2381" s="46" t="n">
        <v>1</v>
      </c>
      <c r="X2381" s="60" t="n"/>
      <c r="Y2381" s="60" t="n"/>
      <c r="Z2381" s="46" t="inlineStr">
        <is>
          <t>no</t>
        </is>
      </c>
      <c r="AA2381" s="54" t="inlineStr">
        <is>
          <t>全部6帧（t=151.3s–277.4s）近距离展示打印机墨盒舱内部，可见手按压并取出墨盒，属于墨盒更换/维护操作；未见进纸托盘、控制面板或卡纸处理画面。</t>
        </is>
      </c>
      <c r="AB2381" s="54" t="inlineStr">
        <is>
          <t>AI=2→R1=3 | 第三轮仲裁修正：R1原记录 等级=3 时间=[151.267,277.367] 泄漏=no → 仲裁 等级=1 时间=[None,None] 泄漏=no。理由：全部6帧仅展示已打开的墨盒舱内部及其中墨盒，未演示打开舱门的动作过程，采纳复核方1级意见。</t>
        </is>
      </c>
      <c r="AC2381" s="46" t="inlineStr">
        <is>
          <t>completed</t>
        </is>
      </c>
      <c r="AD2381" s="46" t="inlineStr">
        <is>
          <t>2026-07-28T20:35:21+08:00</t>
        </is>
      </c>
      <c r="AE2381" s="47">
        <f>IF(AC2381&lt;&gt;"completed","",IF(W2381=O2381,"no","yes"))</f>
        <v/>
      </c>
      <c r="AF2381" s="47">
        <f>IF(AC2381&lt;&gt;"completed","",IF(AND(X2381=P2381,Y2381=Q2381),"no","yes"))</f>
        <v/>
      </c>
      <c r="AG2381" s="47">
        <f>IF(AC2381&lt;&gt;"completed","待复核",IF(OR(W2381="",Z2381="",AA2381="",AD2381=""),"缺少必填项",IF(AND(OR(AE2381="yes",AF2381="yes"),AB2381=""),"修正原因缺失",IF(OR(W2381=0,W2381=1),IF(AND(X2381="",Y2381=""),"通过","0/1级时间应留空"),IF(AND(OR(W2381=2,W2381=3),X2381&lt;&gt;"",Y2381&lt;&gt;"",X2381&gt;=I2381,Y2381&lt;=J2381,Y2381&gt;X2381),"通过","2/3级时间无效")))))</f>
        <v/>
      </c>
    </row>
    <row r="2382">
      <c r="A2382" s="45" t="inlineStr">
        <is>
          <t>VQ-059</t>
        </is>
      </c>
      <c r="B2382" s="52" t="inlineStr">
        <is>
          <t>打印机墨盒舱或硒鼓舱怎样打开？</t>
        </is>
      </c>
      <c r="C2382" s="45" t="inlineStr">
        <is>
          <t>zh-CN</t>
        </is>
      </c>
      <c r="D2382" s="45" t="inlineStr">
        <is>
          <t>Printer</t>
        </is>
      </c>
      <c r="E2382" s="45" t="inlineStr">
        <is>
          <t>component</t>
        </is>
      </c>
      <c r="F2382" s="45" t="inlineStr">
        <is>
          <t>development</t>
        </is>
      </c>
      <c r="G2382" s="45" t="inlineStr">
        <is>
          <t>printer-033-scene-0006</t>
        </is>
      </c>
      <c r="H2382" s="45" t="inlineStr">
        <is>
          <t>printer-033</t>
        </is>
      </c>
      <c r="I2382" s="59" t="inlineStr">
        <is>
          <t>177.783</t>
        </is>
      </c>
      <c r="J2382" s="59" t="inlineStr">
        <is>
          <t>540.983</t>
        </is>
      </c>
      <c r="K2382" s="45" t="inlineStr">
        <is>
          <t>items/printer-033-scene-0006/clip.mp4</t>
        </is>
      </c>
      <c r="L2382" s="45" t="inlineStr">
        <is>
          <t>items/printer-033-scene-0006/thumbnail.jpg</t>
        </is>
      </c>
      <c r="M2382" s="52" t="inlineStr">
        <is>
          <t>ASR: मैंने इसको पूरा अग्दम चमका दिया नए जैसा तो अब इसको फिटिंग करेंगे अभी तक यह सुखा नहीं है कि 10 मिनट हुआ है इसको दो कर और अभी साम के बाद थे दूब भी नहीं है दूब होता तो तो 10 मिनट में पूरा सुख जाता तो अभी एक-एक करके हम इसको फिटिंग करेंगे और उससे पहले हम थोड़ा सा ग्रीजिंग कर लेंगे अभी मेरे पास भेशली है क्योंकि मैं भेशली नहीं ज्यादा प्रेवर करता हूं अच्छा काम और एक-एक करके पार्ट्स को मैं इंस्टल करने वाला हूं दोस्तों वीडियो को पूरा देखना है इसकी मत करना और एटूजेट आप अगर देखोगे तभी आप यह कर सकते हो और इसका जो डिसेसेंशन की प्रोसेस है वह मैं आई बटन में और पर इसको कैसे खोलते हैं कैसे इसको पूरा फिटिंग करते हैं एक-एक चीज मैंने बताया था अब वह वीडियो देखकर अच्छे से कर पाओगे तो मैं वीडियो को बहुत ही ज्यादा लंबा हो जाएगा बट कुछ करने सकते क्योंकि पूरा जाना होगा नहीं तो अपनों को अच्छे से समझ नहीं पाओगा है है तो मैं जैसा करता हूं आप लोग ऐसे करो क्योंकि कि थोड़ा सा ट्रिकी वाला काम है और इसको कैसे फिटिंग करते हैं वह मैं दिखा दे रहा हूं ठीक है तो देखो दोस्तों इससे पहले जो E03 का एक वीडियो आया था मेरे चैनल पर उसमें क्या था एक पेपर का टूकरा फ़स गया था तो उसके लिए क्या हो रहा था उसका सेंसर सही से काम नहीं कर रहा था इसलिए E03 आ रहा था अब इसमें जो प्रॉब्लम है ये इसका जो गियर है उसमें डास्ट जमने का कारण ऐसा हुआ है तो ऐसा नहीं है कि सब में एक ही प्रॉब्लम आएगा दूसरे पिंटर के कभी कभी पार्ट तूट जाता है ये जो हमें ब्लग बड़ा वाला गियर लगाया है अब अगर देखो देखो कि इसमें दो पॉइंट दिया हुआ है एक छोटा और एक बड़ा है और अभी जो लगा रहा हूं इसको ठीक से अलाइन करके लगाना होगा बिल्कुल ध्यान से लगाना होगा क्योंकि इसका अगर कोई भी पार्ट्स टूट जाता तो खराब हो सकता है ठीक है तो मैं वीडियो को थोड़ा सा फास्ट पॉलर कर देता हूं कि वीडियो बहुत ज्यादा लंबा हो रहा है तो वीडियो तो फास्ट फॉरवर्ड कर दिया इसका टू एक्स पे चल रहा है और एक एक जो गिर है एक जो पार्ट से इसको आपको देखकर सही से लगाना होगा और जब पिंटर को आप खोलोगे ए ट्रे को डिसेसंबली करोगे तब ध्यान देना होगा कोई चीज टूटा है या नहीं ठीक है कि अगर कोई चीज इसका टूट गया तो उसको रिप्लेस करना होना ही पड़ेगा कि और कोई रास्ता है नहीं इसका है तो कि जैसे कि अब देखी पा रही हो तो अब जो इसका जो टाइम है थोड़ा सा लाइन करना मुश्किल है बड़ा आपको देखकर लगाना होगा कि जैसे मैं घूमा के इसको सही से देखकर लगा रहा हूं क्योंकि अगर इस टाइम पर अगर सही से नहीं बैठा तो यह वर्क नहीं करेगा पेपर ट्रे रेडी नहीं होगा ठीक है तो मैंने लगा दिया है एक स्क्रू टोटल तीन स्क्रू रहता है इधर दूसरा वाला दिया है और एक रहेगा है इस तो वीडियो थोड़ा सा कैमेरामैन जो है वह दुकानदारी था तो थोड़ा सा प्रॉब्लम हो सकता है आप लोगों बट मैनेस कर लेना यह देखिए यह अभी यह फीट हो गया और यह जब फीट पूरा हो जाए तब इसको दो एक बार घूमा के चेक करना पड़ेगा कि सही से घूम रहा या नहीं ठीक है अगर घूम नहीं रहा है तो यह जो ब्लैक वाले जो ट्रेड के ऊपर है उसको थोड़ा सा और पीछे के और धखल देना है तो दोस्तों लगभग पेपेटर रेडी हो गया है पूरा तो अब इसको एसेंबल करके देख लेते हैं तो मैंने पिंटर को पूरा पैक कर लिया है और
OCR: Like , Share &amp; Subscribe m TI T opies 2B
VLM: Visual summary: A person is disassembling and reassembling printer components on a wooden surface.
视觉摘要: 一个人正在木制表面上拆卸和组装打印机部件。
Visible product: Printer
Visible components: white plastic printer part; black circular component; printer roller assembly; screwdriver; wooden work surface
Visible actions: holding a plastic part; using a screwdriver; removing a component; reinserting a component
Visible states: printer parts disassembled; printer parts being reassembled
Visual uncertainty: The specific printer model or brand is not visible.</t>
        </is>
      </c>
      <c r="N2382" s="45" t="inlineStr">
        <is>
          <t>8</t>
        </is>
      </c>
      <c r="O2382" s="45" t="inlineStr">
        <is>
          <t>1</t>
        </is>
      </c>
      <c r="P2382" s="59" t="str"/>
      <c r="Q2382" s="59" t="str"/>
      <c r="R2382" s="52" t="inlineStr">
        <is>
          <t>The video shows disassembly and reassembly of printer components, but does not visually or audibly demonstrate how to open the ink or toner cartridge compartment specifically.</t>
        </is>
      </c>
      <c r="S2382" s="52" t="inlineStr">
        <is>
          <t>VLM</t>
        </is>
      </c>
      <c r="T2382" s="52" t="inlineStr">
        <is>
          <t>low</t>
        </is>
      </c>
      <c r="U2382" s="52" t="inlineStr">
        <is>
          <t>The scene shows general printer component handling, but no explicit action or instruction related to opening the ink or toner cartridge chamber.</t>
        </is>
      </c>
      <c r="V2382" s="45" t="inlineStr">
        <is>
          <t>R1</t>
        </is>
      </c>
      <c r="W2382" s="46" t="inlineStr">
        <is>
          <t>1</t>
        </is>
      </c>
      <c r="X2382" s="60" t="n"/>
      <c r="Y2382" s="60" t="n"/>
      <c r="Z2382" s="46" t="inlineStr">
        <is>
          <t>no</t>
        </is>
      </c>
      <c r="AA2382" s="54" t="inlineStr">
        <is>
          <t>6帧展示打印机深度拆解后的机械组件组装（齿轮、滚筒等），属于维修级拆解场景，未演示如何打开墨盒舱或硒鼓舱。</t>
        </is>
      </c>
      <c r="AB2382" s="54" t="n"/>
      <c r="AC2382" s="46" t="inlineStr">
        <is>
          <t>completed</t>
        </is>
      </c>
      <c r="AD2382" s="46" t="inlineStr">
        <is>
          <t>2026-07-28T02:12:44+08:00</t>
        </is>
      </c>
      <c r="AE2382" s="47">
        <f>IF(AC2382&lt;&gt;"completed","",IF(W2382=O2382,"no","yes"))</f>
        <v/>
      </c>
      <c r="AF2382" s="47">
        <f>IF(AC2382&lt;&gt;"completed","",IF(AND(X2382=P2382,Y2382=Q2382),"no","yes"))</f>
        <v/>
      </c>
      <c r="AG2382" s="47">
        <f>IF(AC2382&lt;&gt;"completed","待复核",IF(OR(W2382="",Z2382="",AA2382="",AD2382=""),"缺少必填项",IF(AND(OR(AE2382="yes",AF2382="yes"),AB2382=""),"修正原因缺失",IF(OR(W2382=0,W2382=1),IF(AND(X2382="",Y2382=""),"通过","0/1级时间应留空"),IF(AND(OR(W2382=2,W2382=3),X2382&lt;&gt;"",Y2382&lt;&gt;"",X2382&gt;=I2382,Y2382&lt;=J2382,Y2382&gt;X2382),"通过","2/3级时间无效")))))</f>
        <v/>
      </c>
    </row>
    <row r="2383">
      <c r="A2383" s="45" t="inlineStr">
        <is>
          <t>VQ-059</t>
        </is>
      </c>
      <c r="B2383" s="52" t="inlineStr">
        <is>
          <t>打印机墨盒舱或硒鼓舱怎样打开？</t>
        </is>
      </c>
      <c r="C2383" s="45" t="inlineStr">
        <is>
          <t>zh-CN</t>
        </is>
      </c>
      <c r="D2383" s="45" t="inlineStr">
        <is>
          <t>Printer</t>
        </is>
      </c>
      <c r="E2383" s="45" t="inlineStr">
        <is>
          <t>component</t>
        </is>
      </c>
      <c r="F2383" s="45" t="inlineStr">
        <is>
          <t>development</t>
        </is>
      </c>
      <c r="G2383" s="45" t="inlineStr">
        <is>
          <t>printer-033-scene-0007</t>
        </is>
      </c>
      <c r="H2383" s="45" t="inlineStr">
        <is>
          <t>printer-033</t>
        </is>
      </c>
      <c r="I2383" s="59" t="inlineStr">
        <is>
          <t>540.983</t>
        </is>
      </c>
      <c r="J2383" s="59" t="inlineStr">
        <is>
          <t>730.5</t>
        </is>
      </c>
      <c r="K2383" s="45" t="inlineStr">
        <is>
          <t>items/printer-033-scene-0007/clip.mp4</t>
        </is>
      </c>
      <c r="L2383" s="45" t="inlineStr">
        <is>
          <t>items/printer-033-scene-0007/thumbnail.jpg</t>
        </is>
      </c>
      <c r="M2383" s="52" t="inlineStr">
        <is>
          <t>ASR: पेपेटर रेडी हो गया है पूरा तो अब इसको एसेंबल करके देख लेते हैं तो मैंने पिंटर को पूरा पैक कर लिया है और पावर देखकर देखते हैं अभी यह फास्ट टाइम है पावर दे रहा हूं मैं अ कि शायद थोड़ा सा टाइम लेगा है और ऑन होने में हैं और बाहर बहुत बारिश हो रहा है तो मां भी चाहता हूं आपका शोर आएगा यह देखिए मैंने यह कि मेंटेन बोटन दबाया और कि एक नॉजिल प्रिंट करके देख लेते हैं वह मेरे कहाल से बिल्कुल अच्छे से तब उसको बदलना पड़ता है अधिक ना है तो मैं जो वीडियो बनाता हूं आप लोग पूरा देखते नहीं पता नहीं कभी-कभी गॉमन में पूछते हो फ्रेसर रॉप यह वीडियो दुबारा बनाओ इसके बारे में बताओ कि तो मैंने पूरा वीडियो बनाकर रखा है बट आप लोग मेरे ख्याल से आप लोग सही से देखते नहीं वीडियो को कि यह देखिए एकदम बिल्कुल ओके प्रिंट है इसका अभी एक कॉपी करके देख लेते हैं ने एक पेपर दे दिया देखते हैं दो तीन बार कॉपी करके देख ले दो तीन पेस देखिए बहुत आसानी से हो रहा है और पींटर एक दोम स्मूथ चल रहा है बट बाहर बहुत शोर हो रहा है तो इसलिए मैं वीडियो को पूरा म्यूट कर दिया था और वॉइस कर रहा हूं अभी ठीक है ना क्योंकि इस टाइम धुकान पर बहुत लोग रहते हैं आवाज भी होता है तो मैं उस समय बाते करके भी कोई फायदा नहीं होता और देखिए अभी मैं तीन प्रिंट किया है इसका देखते हैं यह हमारा पहला और देखाएगा देखिए बिल्कुल फास्ट एकदम चल रहा है एकदम परफेक्ट चल रहा है अभी तो वीडियो को देखने के लिए बहुत-बहुत धन्यवाद थैंक यू फॉर वाचिंग वीडियो अगर अच्छा लगे तो वीडियो को लाइक करना करना शेयर करना और चैनल को जरूर सब्सक्राइब करना थैंक यू
OCR: G2012 Stop Black * + 81 Start PIXMA Colot Like , Share &amp; Subscribe POIMA PDOMA PDIMA X AmOn Color PUOMA Canon INTEM PUXMA anon Like, Share &amp; Subscribe G0 2 4487 498 194 847 L630047 Teshler igygif -49874 Coati s 194847 bedeshiler 630047 Fofagonf ∴49874 Comati 44874
VLM: Visual summary: A close-up view of a black Canon printer with a printed sheet emerging from the output tray, showing handwritten text and a color test pattern.
视觉摘要: 一台黑色佳能打印机的特写，打印纸从出纸口输出，上面有手写文字和彩色测试图案。
Visible product: Canon
Visible components: printer control panel; power button; stop button; black ink button; output tray; printed paper; color test pattern; handwritten text
Visible actions: paper emerging from printer
Visible states: printer in operation; paper being printed
Visual uncertainty: The full context of the environment and the person's actions is not fully visible.</t>
        </is>
      </c>
      <c r="N2383" s="45" t="inlineStr">
        <is>
          <t>9</t>
        </is>
      </c>
      <c r="O2383" s="45" t="inlineStr">
        <is>
          <t>0</t>
        </is>
      </c>
      <c r="P2383" s="59" t="str"/>
      <c r="Q2383" s="59" t="str"/>
      <c r="R2383" s="52" t="inlineStr">
        <is>
          <t>The video shows a printer in operation with printed output, but no visual or spoken evidence of opening the ink or toner cartridge compartment. The OCR contains product names and calls to action, not instructions. The ASR discusses printer operation and maintenance but does not mention opening cartridge chambers.</t>
        </is>
      </c>
      <c r="S2383" s="52" t="inlineStr">
        <is>
          <t>VLM|ASR|OCR</t>
        </is>
      </c>
      <c r="T2383" s="52" t="inlineStr">
        <is>
          <t>low</t>
        </is>
      </c>
      <c r="U2383" s="52" t="inlineStr">
        <is>
          <t>No evidence of cartridge compartment opening is present in any modality.</t>
        </is>
      </c>
      <c r="V2383" s="45" t="inlineStr">
        <is>
          <t>R1</t>
        </is>
      </c>
      <c r="W2383" s="46" t="inlineStr">
        <is>
          <t>0</t>
        </is>
      </c>
      <c r="X2383" s="60" t="n"/>
      <c r="Y2383" s="60" t="n"/>
      <c r="Z2383" s="46" t="inlineStr">
        <is>
          <t>no</t>
        </is>
      </c>
      <c r="AA2383" s="54" t="inlineStr">
        <is>
          <t>6帧未展示墨盒舱/硒鼓舱开启。</t>
        </is>
      </c>
      <c r="AB2383" s="54" t="n"/>
      <c r="AC2383" s="46" t="inlineStr">
        <is>
          <t>completed</t>
        </is>
      </c>
      <c r="AD2383" s="46" t="inlineStr">
        <is>
          <t>2026-07-28T02:12:44+08:00</t>
        </is>
      </c>
      <c r="AE2383" s="47">
        <f>IF(AC2383&lt;&gt;"completed","",IF(W2383=O2383,"no","yes"))</f>
        <v/>
      </c>
      <c r="AF2383" s="47">
        <f>IF(AC2383&lt;&gt;"completed","",IF(AND(X2383=P2383,Y2383=Q2383),"no","yes"))</f>
        <v/>
      </c>
      <c r="AG2383" s="47">
        <f>IF(AC2383&lt;&gt;"completed","待复核",IF(OR(W2383="",Z2383="",AA2383="",AD2383=""),"缺少必填项",IF(AND(OR(AE2383="yes",AF2383="yes"),AB2383=""),"修正原因缺失",IF(OR(W2383=0,W2383=1),IF(AND(X2383="",Y2383=""),"通过","0/1级时间应留空"),IF(AND(OR(W2383=2,W2383=3),X2383&lt;&gt;"",Y2383&lt;&gt;"",X2383&gt;=I2383,Y2383&lt;=J2383,Y2383&gt;X2383),"通过","2/3级时间无效")))))</f>
        <v/>
      </c>
    </row>
    <row r="2384">
      <c r="A2384" s="45" t="inlineStr">
        <is>
          <t>VQ-059</t>
        </is>
      </c>
      <c r="B2384" s="52" t="inlineStr">
        <is>
          <t>打印机墨盒舱或硒鼓舱怎样打开？</t>
        </is>
      </c>
      <c r="C2384" s="45" t="inlineStr">
        <is>
          <t>zh-CN</t>
        </is>
      </c>
      <c r="D2384" s="45" t="inlineStr">
        <is>
          <t>Printer</t>
        </is>
      </c>
      <c r="E2384" s="45" t="inlineStr">
        <is>
          <t>component</t>
        </is>
      </c>
      <c r="F2384" s="45" t="inlineStr">
        <is>
          <t>development</t>
        </is>
      </c>
      <c r="G2384" s="45" t="inlineStr">
        <is>
          <t>printer-033-scene-0003</t>
        </is>
      </c>
      <c r="H2384" s="45" t="inlineStr">
        <is>
          <t>printer-033</t>
        </is>
      </c>
      <c r="I2384" s="59" t="inlineStr">
        <is>
          <t>97.633</t>
        </is>
      </c>
      <c r="J2384" s="59" t="inlineStr">
        <is>
          <t>99.983</t>
        </is>
      </c>
      <c r="K2384" s="45" t="inlineStr">
        <is>
          <t>items/printer-033-scene-0003/clip.mp4</t>
        </is>
      </c>
      <c r="L2384" s="45" t="inlineStr">
        <is>
          <t>items/printer-033-scene-0003/thumbnail.jpg</t>
        </is>
      </c>
      <c r="M2384" s="52" t="inlineStr">
        <is>
          <t>ASR: ट्रेड कर लेते पैपर ट्रेड को तो मैं पैपर ट्रेड को डिस्मेंडल कर लिया और जो इसका जो सारा पार्ट से वह
VLM: Visual summary: A black printer is shown on a surface, with a control panel and paper tray visible.
视觉摘要: 一台黑色打印机放置在表面上，控制面板和纸盒可见。
Visible product: Printer
Visible components: control panel; paper tray; power indicator light; buttons
Visual uncertainty: The exact model or brand of the printer is not visible. The surrounding environment is partially obscured.</t>
        </is>
      </c>
      <c r="N2384" s="45" t="inlineStr">
        <is>
          <t>10</t>
        </is>
      </c>
      <c r="O2384" s="45" t="inlineStr">
        <is>
          <t>0</t>
        </is>
      </c>
      <c r="P2384" s="59" t="str"/>
      <c r="Q2384" s="59" t="str"/>
      <c r="R2384" s="52" t="inlineStr">
        <is>
          <t>The visual evidence shows only the printer's control panel and paper tray, with no visible ink or toner cartridge access mechanism.</t>
        </is>
      </c>
      <c r="S2384" s="52" t="inlineStr">
        <is>
          <t>VLM</t>
        </is>
      </c>
      <c r="T2384" s="52" t="inlineStr">
        <is>
          <t>low</t>
        </is>
      </c>
      <c r="U2384" s="52" t="inlineStr">
        <is>
          <t>No evidence of ink or toner cartridge compartment or opening mechanism is present.</t>
        </is>
      </c>
      <c r="V2384" s="45" t="inlineStr">
        <is>
          <t>R1</t>
        </is>
      </c>
      <c r="W2384" s="46" t="inlineStr">
        <is>
          <t>0</t>
        </is>
      </c>
      <c r="X2384" s="60" t="n"/>
      <c r="Y2384" s="60" t="n"/>
      <c r="Z2384" s="46" t="inlineStr">
        <is>
          <t>no</t>
        </is>
      </c>
      <c r="AA2384" s="54" t="inlineStr">
        <is>
          <t>6帧均未展示墨盒舱或硒鼓舱的开口、盖子或开启机构。</t>
        </is>
      </c>
      <c r="AB2384" s="54" t="n"/>
      <c r="AC2384" s="46" t="inlineStr">
        <is>
          <t>completed</t>
        </is>
      </c>
      <c r="AD2384" s="46" t="inlineStr">
        <is>
          <t>2026-07-28T02:12:44+08:00</t>
        </is>
      </c>
      <c r="AE2384" s="47">
        <f>IF(AC2384&lt;&gt;"completed","",IF(W2384=O2384,"no","yes"))</f>
        <v/>
      </c>
      <c r="AF2384" s="47">
        <f>IF(AC2384&lt;&gt;"completed","",IF(AND(X2384=P2384,Y2384=Q2384),"no","yes"))</f>
        <v/>
      </c>
      <c r="AG2384" s="47">
        <f>IF(AC2384&lt;&gt;"completed","待复核",IF(OR(W2384="",Z2384="",AA2384="",AD2384=""),"缺少必填项",IF(AND(OR(AE2384="yes",AF2384="yes"),AB2384=""),"修正原因缺失",IF(OR(W2384=0,W2384=1),IF(AND(X2384="",Y2384=""),"通过","0/1级时间应留空"),IF(AND(OR(W2384=2,W2384=3),X2384&lt;&gt;"",Y2384&lt;&gt;"",X2384&gt;=I2384,Y2384&lt;=J2384,Y2384&gt;X2384),"通过","2/3级时间无效")))))</f>
        <v/>
      </c>
    </row>
    <row r="2385">
      <c r="A2385" s="45" t="inlineStr">
        <is>
          <t>VQ-059</t>
        </is>
      </c>
      <c r="B2385" s="52" t="inlineStr">
        <is>
          <t>打印机墨盒舱或硒鼓舱怎样打开？</t>
        </is>
      </c>
      <c r="C2385" s="45" t="inlineStr">
        <is>
          <t>zh-CN</t>
        </is>
      </c>
      <c r="D2385" s="45" t="inlineStr">
        <is>
          <t>Printer</t>
        </is>
      </c>
      <c r="E2385" s="45" t="inlineStr">
        <is>
          <t>component</t>
        </is>
      </c>
      <c r="F2385" s="45" t="inlineStr">
        <is>
          <t>development</t>
        </is>
      </c>
      <c r="G2385" s="45" t="inlineStr">
        <is>
          <t>printer-014-scene-0019</t>
        </is>
      </c>
      <c r="H2385" s="45" t="inlineStr">
        <is>
          <t>printer-014</t>
        </is>
      </c>
      <c r="I2385" s="59" t="inlineStr">
        <is>
          <t>1068.333</t>
        </is>
      </c>
      <c r="J2385" s="59" t="inlineStr">
        <is>
          <t>1108.3</t>
        </is>
      </c>
      <c r="K2385" s="45" t="inlineStr">
        <is>
          <t>items/printer-014-scene-0019/clip.mp4</t>
        </is>
      </c>
      <c r="L2385" s="45" t="inlineStr">
        <is>
          <t>items/printer-014-scene-0019/thumbnail.jpg</t>
        </is>
      </c>
      <c r="M2385" s="52" t="inlineStr">
        <is>
          <t>ASR: निकल गया था तो आपको इस चीज का ध्यान रखना है कि आपका वह निकले नहीं ठीक है आराम से आप उसको हटाएं यह कार्टेज में अगर आपने मुखां पर पूरी तरह से जो इंक भरा नहीं है किसी कारण से आपका इंक रह गया है तो इसको पूरी इंग नहीं बड़ी थी तो अब यह बाद में भी इंग बड़ सकता है ठीक है ऊपर से जो होल है तो इसे लगा करके और उसको साइड में कर देंगे यह बंद कर देंगे अभी मैं आपको प्रिंट करके दिखाऊंगा कि प्रिंट देखो मेरा पूरा
OCR: SUBSCRIBE NOW HP Ink Tank 319
VLM: Visual summary: A person is handling and installing a small black cartridge into an open printer.
视觉摘要: 一个人正在处理并安装一个小型黑色墨盒到一台打开的打印机中。
Visible product: Printer
Visible components: printer; cartridge; hand; ring; table; thumbs-up icon; subscribe now button
Visible actions: handling cartridge; inserting cartridge into printer
Visible states: printer open; cartridge being held; cartridge being placed
Visual uncertainty: The specific model or brand of the printer is not visible. The exact type of cartridge is not identifiable.</t>
        </is>
      </c>
      <c r="N2385" s="45" t="inlineStr">
        <is>
          <t>11</t>
        </is>
      </c>
      <c r="O2385" s="45" t="inlineStr">
        <is>
          <t>1</t>
        </is>
      </c>
      <c r="P2385" s="59" t="str"/>
      <c r="Q2385" s="59" t="str"/>
      <c r="R2385" s="52" t="inlineStr">
        <is>
          <t>The scene shows a cartridge being inserted into an open printer, but does not show how to open the ink or toner chamber; ASR discusses ink levels and cartridge handling, not chamber opening; OCR shows 'HP Ink Tank 319' but no action of opening the chamber.</t>
        </is>
      </c>
      <c r="S2385" s="52" t="inlineStr">
        <is>
          <t>VLM|ASR|OCR</t>
        </is>
      </c>
      <c r="T2385" s="52" t="inlineStr">
        <is>
          <t>low</t>
        </is>
      </c>
      <c r="U2385" s="52" t="inlineStr">
        <is>
          <t>No visual or spoken evidence shows the process of opening the ink or toner chamber.</t>
        </is>
      </c>
      <c r="V2385" s="45" t="inlineStr">
        <is>
          <t>R1</t>
        </is>
      </c>
      <c r="W2385" s="46" t="inlineStr">
        <is>
          <t>1</t>
        </is>
      </c>
      <c r="X2385" s="60" t="n"/>
      <c r="Y2385" s="60" t="n"/>
      <c r="Z2385" s="46" t="inlineStr">
        <is>
          <t>no</t>
        </is>
      </c>
      <c r="AA2385" s="54" t="inlineStr">
        <is>
          <t>第1帧（t=1068.3s）显示HP Ink Tank打印机墨盒舱已经处于打开状态，但未展示如何打开舱门的操作过程。</t>
        </is>
      </c>
      <c r="AB2385" s="54" t="n"/>
      <c r="AC2385" s="46" t="inlineStr">
        <is>
          <t>completed</t>
        </is>
      </c>
      <c r="AD2385" s="46" t="inlineStr">
        <is>
          <t>2026-07-28T02:12:44+08:00</t>
        </is>
      </c>
      <c r="AE2385" s="47">
        <f>IF(AC2385&lt;&gt;"completed","",IF(W2385=O2385,"no","yes"))</f>
        <v/>
      </c>
      <c r="AF2385" s="47">
        <f>IF(AC2385&lt;&gt;"completed","",IF(AND(X2385=P2385,Y2385=Q2385),"no","yes"))</f>
        <v/>
      </c>
      <c r="AG2385" s="47">
        <f>IF(AC2385&lt;&gt;"completed","待复核",IF(OR(W2385="",Z2385="",AA2385="",AD2385=""),"缺少必填项",IF(AND(OR(AE2385="yes",AF2385="yes"),AB2385=""),"修正原因缺失",IF(OR(W2385=0,W2385=1),IF(AND(X2385="",Y2385=""),"通过","0/1级时间应留空"),IF(AND(OR(W2385=2,W2385=3),X2385&lt;&gt;"",Y2385&lt;&gt;"",X2385&gt;=I2385,Y2385&lt;=J2385,Y2385&gt;X2385),"通过","2/3级时间无效")))))</f>
        <v/>
      </c>
    </row>
    <row r="2386">
      <c r="A2386" s="45" t="inlineStr">
        <is>
          <t>VQ-059</t>
        </is>
      </c>
      <c r="B2386" s="52" t="inlineStr">
        <is>
          <t>打印机墨盒舱或硒鼓舱怎样打开？</t>
        </is>
      </c>
      <c r="C2386" s="45" t="inlineStr">
        <is>
          <t>zh-CN</t>
        </is>
      </c>
      <c r="D2386" s="45" t="inlineStr">
        <is>
          <t>Printer</t>
        </is>
      </c>
      <c r="E2386" s="45" t="inlineStr">
        <is>
          <t>component</t>
        </is>
      </c>
      <c r="F2386" s="45" t="inlineStr">
        <is>
          <t>development</t>
        </is>
      </c>
      <c r="G2386" s="45" t="inlineStr">
        <is>
          <t>printer-031-scene-0001</t>
        </is>
      </c>
      <c r="H2386" s="45" t="inlineStr">
        <is>
          <t>printer-031</t>
        </is>
      </c>
      <c r="I2386" s="59" t="inlineStr">
        <is>
          <t>0.0</t>
        </is>
      </c>
      <c r="J2386" s="59" t="inlineStr">
        <is>
          <t>26.0</t>
        </is>
      </c>
      <c r="K2386" s="45" t="inlineStr">
        <is>
          <t>items/printer-031-scene-0001/clip.mp4</t>
        </is>
      </c>
      <c r="L2386" s="45" t="inlineStr">
        <is>
          <t>items/printer-031-scene-0001/thumbnail.jpg</t>
        </is>
      </c>
      <c r="M2386" s="52" t="inlineStr">
        <is>
          <t>ASR: है सो हेयर एवरोन स्वागत है सब्सक्राइब नए वीडियो में तो दोस्तों आपके इस वीडियो का अंदर में आप लोगों को दिखाने वालो जैसे दोस्तों कैनोन Z2010 रेजो पिंटर है इस पिंटर के मतलब से आप लोग कुछ भी जैसे दोस्तों डॉक्यूमेंट है फोटो उसको पीडीएप में या दोस्तों आप लोग स्कैन करके अपने कंप्यूटर है लैपटॉप में आप लोग स्कैन करके पींट आउट भी कर सकते तो दोस्तों आइए वीडियो को स्टार्ट करते हैं आप लोग स्टेप बाय-स्टेप दिखाते हैं कैसे आप लोग डॉक्यूमेंट को स्कैन करके आप लोग पिंट आउट कर सकते तो आइए वीडियो को स्टार्ट करें तो दोस्तों स्कैन करने के लिए सबसे पहले अपना कंप्यूटर है लैपटॉप ने अपना पिंटर का जो डाइवर
OCR: @lhua CCOPY Canon G2010 @lhu: COPY 00 0O @lhu @COPY Design Layout References Decument1 - Word Malings Review Vien Tell me what you want to do AaBbCcO AaBbCi Aa8bCcE AaB 1Normal 1 No Spac AIBDCIC ABD AUBA Dind Heading Tale Suhnele Replace Select Type here to search o ∴ -3 Match d ENG 22-45-2023 02:51
VLM: Visual summary: A man in a plaid shirt stands in front of a shelving unit displaying various electronic devices, including laptops and boxed products.
视觉摘要: 一名穿着格子衬衫的男子站在一个陈列着各种电子设备（包括笔记本电脑和包装产品）的货架前。
Visible product: unknown
Visible components: laptop; shelving unit; LED strip lights; product boxes; wall outlet
Visible actions: man speaking; man gesturing with hands
Visual uncertainty: The specific product category is labeled as 'Printer' but no printer is visibly identifiable in the frames.</t>
        </is>
      </c>
      <c r="N2386" s="45" t="inlineStr">
        <is>
          <t>12</t>
        </is>
      </c>
      <c r="O2386" s="45" t="inlineStr">
        <is>
          <t>0</t>
        </is>
      </c>
      <c r="P2386" s="59" t="str"/>
      <c r="Q2386" s="59" t="str"/>
      <c r="R2386" s="52" t="inlineStr">
        <is>
          <t>The scene shows a man speaking in front of a shelving unit with electronic devices, but no printer or its components (ink cartridge or toner cartridge chamber) are visible. The ASR mentions a Canon G2010 printer but does not describe opening any chamber. OCR shows document editing software, unrelated to physical printer access. No visual or spoken evidence addresses how to open the ink or toner chamber.</t>
        </is>
      </c>
      <c r="S2386" s="52" t="inlineStr">
        <is>
          <t>VLM|ASR|OCR</t>
        </is>
      </c>
      <c r="T2386" s="52" t="inlineStr">
        <is>
          <t>low</t>
        </is>
      </c>
      <c r="U2386" s="52" t="inlineStr">
        <is>
          <t>No evidence of printer or its components is visible or described in the provided evidence.</t>
        </is>
      </c>
      <c r="V2386" s="45" t="inlineStr">
        <is>
          <t>R1</t>
        </is>
      </c>
      <c r="W2386" s="46" t="inlineStr">
        <is>
          <t>0</t>
        </is>
      </c>
      <c r="X2386" s="60" t="n"/>
      <c r="Y2386" s="60" t="n"/>
      <c r="Z2386" s="46" t="inlineStr">
        <is>
          <t>no</t>
        </is>
      </c>
      <c r="AA2386" s="54" t="inlineStr">
        <is>
          <t>同上，无打印机实体或墨盒舱组件可见，更无打开操作。</t>
        </is>
      </c>
      <c r="AB2386" s="54" t="n"/>
      <c r="AC2386" s="46" t="inlineStr">
        <is>
          <t>completed</t>
        </is>
      </c>
      <c r="AD2386" s="46" t="inlineStr">
        <is>
          <t>2026-07-28T02:12:44+08:00</t>
        </is>
      </c>
      <c r="AE2386" s="47">
        <f>IF(AC2386&lt;&gt;"completed","",IF(W2386=O2386,"no","yes"))</f>
        <v/>
      </c>
      <c r="AF2386" s="47">
        <f>IF(AC2386&lt;&gt;"completed","",IF(AND(X2386=P2386,Y2386=Q2386),"no","yes"))</f>
        <v/>
      </c>
      <c r="AG2386" s="47">
        <f>IF(AC2386&lt;&gt;"completed","待复核",IF(OR(W2386="",Z2386="",AA2386="",AD2386=""),"缺少必填项",IF(AND(OR(AE2386="yes",AF2386="yes"),AB2386=""),"修正原因缺失",IF(OR(W2386=0,W2386=1),IF(AND(X2386="",Y2386=""),"通过","0/1级时间应留空"),IF(AND(OR(W2386=2,W2386=3),X2386&lt;&gt;"",Y2386&lt;&gt;"",X2386&gt;=I2386,Y2386&lt;=J2386,Y2386&gt;X2386),"通过","2/3级时间无效")))))</f>
        <v/>
      </c>
    </row>
    <row r="2387">
      <c r="A2387" s="45" t="inlineStr">
        <is>
          <t>VQ-059</t>
        </is>
      </c>
      <c r="B2387" s="52" t="inlineStr">
        <is>
          <t>打印机墨盒舱或硒鼓舱怎样打开？</t>
        </is>
      </c>
      <c r="C2387" s="45" t="inlineStr">
        <is>
          <t>zh-CN</t>
        </is>
      </c>
      <c r="D2387" s="45" t="inlineStr">
        <is>
          <t>Printer</t>
        </is>
      </c>
      <c r="E2387" s="45" t="inlineStr">
        <is>
          <t>component</t>
        </is>
      </c>
      <c r="F2387" s="45" t="inlineStr">
        <is>
          <t>development</t>
        </is>
      </c>
      <c r="G2387" s="45" t="inlineStr">
        <is>
          <t>printer-006-scene-0019</t>
        </is>
      </c>
      <c r="H2387" s="45" t="inlineStr">
        <is>
          <t>printer-006</t>
        </is>
      </c>
      <c r="I2387" s="59" t="inlineStr">
        <is>
          <t>109.323</t>
        </is>
      </c>
      <c r="J2387" s="59" t="inlineStr">
        <is>
          <t>113.661</t>
        </is>
      </c>
      <c r="K2387" s="45" t="inlineStr">
        <is>
          <t>items/printer-006-scene-0019/clip.mp4</t>
        </is>
      </c>
      <c r="L2387" s="45" t="inlineStr">
        <is>
          <t>items/printer-006-scene-0019/thumbnail.jpg</t>
        </is>
      </c>
      <c r="M2387" s="52" t="inlineStr">
        <is>
          <t>ASR: Feito essa limpeza, vamos colocar o cartucho novamente na impressora e ver se o procedimento funcionou. Pisto que o LED indicador de falha da impressora parou de piscar, a sua impressora está pronta para realizar a impressão.
VLM: Visual summary: A person wearing black gloves holds a small, rectangular printer cartridge with a pink top and visible copper-colored electrical contacts.
视觉摘要: 一个人戴着黑色手套，手持一个带有粉色顶部和可见铜色电触点的小型矩形打印机墨盒。
Visible product: Printer cartridge
Visible components: black gloves; printer cartridge; pink top; copper-colored electrical contacts; white label
Visible actions: holding; presenting</t>
        </is>
      </c>
      <c r="N2387" s="45" t="inlineStr">
        <is>
          <t>13</t>
        </is>
      </c>
      <c r="O2387" s="45" t="inlineStr">
        <is>
          <t>0</t>
        </is>
      </c>
      <c r="P2387" s="59" t="str"/>
      <c r="Q2387" s="59" t="str"/>
      <c r="R2387" s="52" t="inlineStr">
        <is>
          <t>The evidence shows a printer cartridge being held, not the process of opening a printer's ink or toner cartridge chamber.</t>
        </is>
      </c>
      <c r="S2387" s="52" t="inlineStr">
        <is>
          <t>VLM</t>
        </is>
      </c>
      <c r="T2387" s="52" t="inlineStr">
        <is>
          <t>low</t>
        </is>
      </c>
      <c r="U2387" s="52" t="inlineStr">
        <is>
          <t>No visual or spoken content demonstrates opening the printer's cartridge chamber.</t>
        </is>
      </c>
      <c r="V2387" s="45" t="inlineStr">
        <is>
          <t>R1</t>
        </is>
      </c>
      <c r="W2387" s="46" t="inlineStr">
        <is>
          <t>0</t>
        </is>
      </c>
      <c r="X2387" s="60" t="n"/>
      <c r="Y2387" s="60" t="n"/>
      <c r="Z2387" s="46" t="inlineStr">
        <is>
          <t>no</t>
        </is>
      </c>
      <c r="AA2387" s="54" t="inlineStr">
        <is>
          <t>6帧均未展示墨盒舱或硒鼓舱的开启过程。</t>
        </is>
      </c>
      <c r="AB2387" s="54" t="n"/>
      <c r="AC2387" s="46" t="inlineStr">
        <is>
          <t>completed</t>
        </is>
      </c>
      <c r="AD2387" s="46" t="inlineStr">
        <is>
          <t>2026-07-28T02:12:44+08:00</t>
        </is>
      </c>
      <c r="AE2387" s="47">
        <f>IF(AC2387&lt;&gt;"completed","",IF(W2387=O2387,"no","yes"))</f>
        <v/>
      </c>
      <c r="AF2387" s="47">
        <f>IF(AC2387&lt;&gt;"completed","",IF(AND(X2387=P2387,Y2387=Q2387),"no","yes"))</f>
        <v/>
      </c>
      <c r="AG2387" s="47">
        <f>IF(AC2387&lt;&gt;"completed","待复核",IF(OR(W2387="",Z2387="",AA2387="",AD2387=""),"缺少必填项",IF(AND(OR(AE2387="yes",AF2387="yes"),AB2387=""),"修正原因缺失",IF(OR(W2387=0,W2387=1),IF(AND(X2387="",Y2387=""),"通过","0/1级时间应留空"),IF(AND(OR(W2387=2,W2387=3),X2387&lt;&gt;"",Y2387&lt;&gt;"",X2387&gt;=I2387,Y2387&lt;=J2387,Y2387&gt;X2387),"通过","2/3级时间无效")))))</f>
        <v/>
      </c>
    </row>
    <row r="2388">
      <c r="A2388" s="45" t="inlineStr">
        <is>
          <t>VQ-059</t>
        </is>
      </c>
      <c r="B2388" s="52" t="inlineStr">
        <is>
          <t>打印机墨盒舱或硒鼓舱怎样打开？</t>
        </is>
      </c>
      <c r="C2388" s="45" t="inlineStr">
        <is>
          <t>zh-CN</t>
        </is>
      </c>
      <c r="D2388" s="45" t="inlineStr">
        <is>
          <t>Printer</t>
        </is>
      </c>
      <c r="E2388" s="45" t="inlineStr">
        <is>
          <t>component</t>
        </is>
      </c>
      <c r="F2388" s="45" t="inlineStr">
        <is>
          <t>development</t>
        </is>
      </c>
      <c r="G2388" s="45" t="inlineStr">
        <is>
          <t>printer-030-scene-0012</t>
        </is>
      </c>
      <c r="H2388" s="45" t="inlineStr">
        <is>
          <t>printer-030</t>
        </is>
      </c>
      <c r="I2388" s="59" t="inlineStr">
        <is>
          <t>238.005</t>
        </is>
      </c>
      <c r="J2388" s="59" t="inlineStr">
        <is>
          <t>247.814</t>
        </is>
      </c>
      <c r="K2388" s="45" t="inlineStr">
        <is>
          <t>items/printer-030-scene-0012/clip.mp4</t>
        </is>
      </c>
      <c r="L2388" s="45" t="inlineStr">
        <is>
          <t>items/printer-030-scene-0012/thumbnail.jpg</t>
        </is>
      </c>
      <c r="M2388" s="52" t="inlineStr">
        <is>
          <t>ASR: skan होना start हो चुका है। देखिये एक printer से भी लाइट blink करना start कर दिया power power oil light blink करने का मतलब यह है कि printer में कोई न कोई काम हो रहा है देखें
OCR: SMG anon
VLM: Visual summary: A black Canon printer is on a desk, with a sheet of paper emerging from its output tray. To the left, there is a computer monitor and a red pen holder. In the background, there is a window with a plant visible.
视觉摘要: 一台黑色佳能打印机放在桌子上，纸张从出纸口输出。左侧有一台电脑显示器和一个红色笔筒。背景中有一扇窗户，可以看到植物。
Visible product: Canon
Visible components: printer; output tray; paper; computer monitor; pen holder; window; plant
Visible states: paper emerging from printer; printer powered on</t>
        </is>
      </c>
      <c r="N2388" s="45" t="inlineStr">
        <is>
          <t>14</t>
        </is>
      </c>
      <c r="O2388" s="45" t="inlineStr">
        <is>
          <t>0</t>
        </is>
      </c>
      <c r="P2388" s="59" t="str"/>
      <c r="Q2388" s="59" t="str"/>
      <c r="R2388" s="52" t="inlineStr">
        <is>
          <t>The scene shows a printer with paper emerging and powered on, but no visual or spoken evidence of opening the ink or toner cartridge compartment.</t>
        </is>
      </c>
      <c r="S2388" s="52" t="inlineStr">
        <is>
          <t>VLM|ASR|OCR</t>
        </is>
      </c>
      <c r="T2388" s="52" t="inlineStr">
        <is>
          <t>low</t>
        </is>
      </c>
      <c r="U2388" s="52" t="inlineStr">
        <is>
          <t>No evidence of any action related to opening the ink or toner cartridge compartment.</t>
        </is>
      </c>
      <c r="V2388" s="45" t="inlineStr">
        <is>
          <t>R1</t>
        </is>
      </c>
      <c r="W2388" s="46" t="inlineStr">
        <is>
          <t>0</t>
        </is>
      </c>
      <c r="X2388" s="60" t="n"/>
      <c r="Y2388" s="60" t="n"/>
      <c r="Z2388" s="46" t="inlineStr">
        <is>
          <t>no</t>
        </is>
      </c>
      <c r="AA2388" s="54" t="inlineStr">
        <is>
          <t>全部6帧（t=238.0–247.8s）显示打印机整机外观在出纸，无任何人手打开墨盒舱或硒鼓舱的操作。</t>
        </is>
      </c>
      <c r="AB2388" s="54" t="n"/>
      <c r="AC2388" s="46" t="inlineStr">
        <is>
          <t>completed</t>
        </is>
      </c>
      <c r="AD2388" s="46" t="inlineStr">
        <is>
          <t>2026-07-28T02:12:44+08:00</t>
        </is>
      </c>
      <c r="AE2388" s="47">
        <f>IF(AC2388&lt;&gt;"completed","",IF(W2388=O2388,"no","yes"))</f>
        <v/>
      </c>
      <c r="AF2388" s="47">
        <f>IF(AC2388&lt;&gt;"completed","",IF(AND(X2388=P2388,Y2388=Q2388),"no","yes"))</f>
        <v/>
      </c>
      <c r="AG2388" s="47">
        <f>IF(AC2388&lt;&gt;"completed","待复核",IF(OR(W2388="",Z2388="",AA2388="",AD2388=""),"缺少必填项",IF(AND(OR(AE2388="yes",AF2388="yes"),AB2388=""),"修正原因缺失",IF(OR(W2388=0,W2388=1),IF(AND(X2388="",Y2388=""),"通过","0/1级时间应留空"),IF(AND(OR(W2388=2,W2388=3),X2388&lt;&gt;"",Y2388&lt;&gt;"",X2388&gt;=I2388,Y2388&lt;=J2388,Y2388&gt;X2388),"通过","2/3级时间无效")))))</f>
        <v/>
      </c>
    </row>
    <row r="2389">
      <c r="A2389" s="45" t="inlineStr">
        <is>
          <t>VQ-059</t>
        </is>
      </c>
      <c r="B2389" s="52" t="inlineStr">
        <is>
          <t>打印机墨盒舱或硒鼓舱怎样打开？</t>
        </is>
      </c>
      <c r="C2389" s="45" t="inlineStr">
        <is>
          <t>zh-CN</t>
        </is>
      </c>
      <c r="D2389" s="45" t="inlineStr">
        <is>
          <t>Printer</t>
        </is>
      </c>
      <c r="E2389" s="45" t="inlineStr">
        <is>
          <t>component</t>
        </is>
      </c>
      <c r="F2389" s="45" t="inlineStr">
        <is>
          <t>development</t>
        </is>
      </c>
      <c r="G2389" s="45" t="inlineStr">
        <is>
          <t>printer-033-scene-0005</t>
        </is>
      </c>
      <c r="H2389" s="45" t="inlineStr">
        <is>
          <t>printer-033</t>
        </is>
      </c>
      <c r="I2389" s="59" t="inlineStr">
        <is>
          <t>117.083</t>
        </is>
      </c>
      <c r="J2389" s="59" t="inlineStr">
        <is>
          <t>177.783</t>
        </is>
      </c>
      <c r="K2389" s="45" t="inlineStr">
        <is>
          <t>items/printer-033-scene-0005/clip.mp4</t>
        </is>
      </c>
      <c r="L2389" s="45" t="inlineStr">
        <is>
          <t>items/printer-033-scene-0005/thumbnail.jpg</t>
        </is>
      </c>
      <c r="M2389" s="52" t="inlineStr">
        <is>
          <t>ASR: को स्किप मत करो ठीक है है तो जब भी यह प्रॉब्लम आ जाए तब हम को क्या करना चाहिए यह जो पेपर ट्रेड है इसका जो सारा पार्ट से कि इसको पूरा खोल के डिटर्जन पाउडर से इसको पूरा ब्रास से एकदम नए जैसा ऐसा क्लिन करना है ठीक है कि क्लिन इसलिए करना है कि जब पिंटर एक दिर साल दो साल हो जाता है और कि उसके अंदर जब पेपर ट्रे का जो गिया होता है उसके अंदर जब धूल मिट्टी जम जाता है है तब यह प्रॉब्लम आ जाता है और कभी-कभी क्या है ए इसका जो रोलर है और जो गिया होता है उसका अगर कोई भी पार्ट्स डेमेज हो जाता है या तूट जाता है अंदर से तब ऐसा प्रॉब्लम आता है तो अपने देखा ही मैंने मैंने इसको पूरा अग्दम चमका दिया नए जैसा तो अब इसको फिटिंग करेंगे अभी तक यह सुखा नहीं है
OCR: Like , Share &amp; Subscribe
VLM: Visual summary: A person is handling disassembled parts of a white plastic device, with a close-up of a black plastic component.
视觉摘要: 一个人正在处理一个白色塑料设备的拆解部件，其中有一个黑色塑料部件的特写。
Visible product: Printer
Visible components: white plastic casing; black plastic component; small gears; rollers; plastic rods
Visible actions: holding; pointing at; showing close-up
Visible states: disassembled; parts scattered
Visible warnings: Like , Share &amp; Subscribe
Visual uncertainty: The specific identity of the device beyond being a printer is not visible. The purpose of the actions is not clear.</t>
        </is>
      </c>
      <c r="N2389" s="45" t="inlineStr">
        <is>
          <t>15</t>
        </is>
      </c>
      <c r="O2389" s="45" t="inlineStr">
        <is>
          <t>0</t>
        </is>
      </c>
      <c r="P2389" s="59" t="str"/>
      <c r="Q2389" s="59" t="str"/>
      <c r="R2389" s="52" t="inlineStr">
        <is>
          <t>The visual evidence shows disassembled printer parts and close-up handling, but no visible or spoken instruction on opening the ink or toner cartridge compartment. The actions are generic and do not target the specific component in question.</t>
        </is>
      </c>
      <c r="S2389" s="52" t="inlineStr">
        <is>
          <t>VLM</t>
        </is>
      </c>
      <c r="T2389" s="52" t="inlineStr">
        <is>
          <t>low</t>
        </is>
      </c>
      <c r="U2389" s="52" t="inlineStr">
        <is>
          <t>The scene shows printer disassembly but does not show or mention opening the ink or toner cartridge compartment.</t>
        </is>
      </c>
      <c r="V2389" s="45" t="inlineStr">
        <is>
          <t>R1</t>
        </is>
      </c>
      <c r="W2389" s="46" t="inlineStr">
        <is>
          <t>0</t>
        </is>
      </c>
      <c r="X2389" s="60" t="n"/>
      <c r="Y2389" s="60" t="n"/>
      <c r="Z2389" s="46" t="inlineStr">
        <is>
          <t>no</t>
        </is>
      </c>
      <c r="AA2389" s="54" t="inlineStr">
        <is>
          <t>6帧只呈现拆解的打印机内部结构，没有打开或展示墨盒舱/硒鼓舱的画面。</t>
        </is>
      </c>
      <c r="AB2389" s="54" t="n"/>
      <c r="AC2389" s="46" t="inlineStr">
        <is>
          <t>completed</t>
        </is>
      </c>
      <c r="AD2389" s="46" t="inlineStr">
        <is>
          <t>2026-07-28T02:12:44+08:00</t>
        </is>
      </c>
      <c r="AE2389" s="47">
        <f>IF(AC2389&lt;&gt;"completed","",IF(W2389=O2389,"no","yes"))</f>
        <v/>
      </c>
      <c r="AF2389" s="47">
        <f>IF(AC2389&lt;&gt;"completed","",IF(AND(X2389=P2389,Y2389=Q2389),"no","yes"))</f>
        <v/>
      </c>
      <c r="AG2389" s="47">
        <f>IF(AC2389&lt;&gt;"completed","待复核",IF(OR(W2389="",Z2389="",AA2389="",AD2389=""),"缺少必填项",IF(AND(OR(AE2389="yes",AF2389="yes"),AB2389=""),"修正原因缺失",IF(OR(W2389=0,W2389=1),IF(AND(X2389="",Y2389=""),"通过","0/1级时间应留空"),IF(AND(OR(W2389=2,W2389=3),X2389&lt;&gt;"",Y2389&lt;&gt;"",X2389&gt;=I2389,Y2389&lt;=J2389,Y2389&gt;X2389),"通过","2/3级时间无效")))))</f>
        <v/>
      </c>
    </row>
    <row r="2390">
      <c r="A2390" s="45" t="inlineStr">
        <is>
          <t>VQ-059</t>
        </is>
      </c>
      <c r="B2390" s="52" t="inlineStr">
        <is>
          <t>打印机墨盒舱或硒鼓舱怎样打开？</t>
        </is>
      </c>
      <c r="C2390" s="45" t="inlineStr">
        <is>
          <t>zh-CN</t>
        </is>
      </c>
      <c r="D2390" s="45" t="inlineStr">
        <is>
          <t>Printer</t>
        </is>
      </c>
      <c r="E2390" s="45" t="inlineStr">
        <is>
          <t>component</t>
        </is>
      </c>
      <c r="F2390" s="45" t="inlineStr">
        <is>
          <t>development</t>
        </is>
      </c>
      <c r="G2390" s="45" t="inlineStr">
        <is>
          <t>printer-017-scene-0003</t>
        </is>
      </c>
      <c r="H2390" s="45" t="inlineStr">
        <is>
          <t>printer-017</t>
        </is>
      </c>
      <c r="I2390" s="59" t="inlineStr">
        <is>
          <t>15.0</t>
        </is>
      </c>
      <c r="J2390" s="59" t="inlineStr">
        <is>
          <t>50.0</t>
        </is>
      </c>
      <c r="K2390" s="45" t="inlineStr">
        <is>
          <t>items/printer-017-scene-0003/clip.mp4</t>
        </is>
      </c>
      <c r="L2390" s="45" t="inlineStr">
        <is>
          <t>items/printer-017-scene-0003/thumbnail.jpg</t>
        </is>
      </c>
      <c r="M2390" s="52" t="inlineStr">
        <is>
          <t>OCR: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Step 3: Carefully Remove Jammed Paper Pull in Direction of Paper Path Prevent Tearing Locate the jammed paper and grasp it firmly but If the paper resists, do not force it. Instead, try to gently. Pull the paper slowly and steadily in the locate another access point to get a better grip or to direction it normally travels through the printer. Avoid free the obstruction. Torn pieces can be difficult to sudden tugs. find and remove. Remove All Fragments Laser Printer Specifics If the paper tears, meticulously search for and remove For laser printers, you may need to remove the toner every small piece, especially near the rollers and cartridge to gain full access to the paper path. Handle sensors. Even tiny fragments can cause future jams. the cartridge carefully to avoid spills. Step 4: Check and Clean Paper Feed Rollers 01 Identify Rollers Locate the rubber rollers inside the printer. These are responsible for pulling paper through the machine. O Inspect for Debris Examine the rollers for any visible dust, paper dust, ink residue, or foreign objects that might be impairing their function. Clean Gently Use a lint-free cloth, slightly dampened with water or a recommended printer cleaning solution, to wipe down the rollers. Rotate them manually to clean the entire surface. Prevent Future Jams Regular cleaning of the paper feed rollers is crucial. Dust and grime can cause sheets to slip, leading to recurrent jamming issues. Step 5: Reload Paper Correctly Use Correct Paper Fan the Stack Always use the paper type, size, and weight recommended by Before loading, gently fan the edges of the paper stack to your printer manufacturer to ensure smooth feeding. separate sheets and prevent them from sticking together. Avoid Overloading Adjust Guides Do not overfill the paper tray beyond its maximum capacity. Adjust the paper guides snugly against the edges of the paper Overloading can lead to misfeeds and jams. stack. They should hold the paper in place but not be so tight as to warp the sheets. Proper paper loading significantly reduces the risk of future paper jams and ensures reliable printing. Step 6: Close Panels and Restart Printer Close All Access Plug In Printer Ensure all printer covers, trays, and access panels are securely closed. A Reconnect the printer's power cord loose panel can prevent the printer to the wall outlet. from operating. Run Test Print Power On Perform a test print, such as a diagnostics page or a simple Press the power button to turn the document, to confirm that the paper printer back on. Listen for any jam has been successfully cleared unusual sounds during startup. and the printer functions normally. Troubleshooting Tips if Jam Persists Persistent Jamming? Re-inspect Thoroughly: Sometimes, a tiny, overlooked piece of paper can continue to cause issues. Repeat the removal steps carefully. Clear Print :Queue: If your computer still indicates a jam even when no paper is physically stuck, clear all pending print jobs from your operating system's print queue. Consult Your Manual: Refer to your printer's user manual for model-specific instructions and troubleshooting guides. Many manufacturers provide detailed diagrams and advice. Contact Support: If the problem persists after trying all these steps, contact the printer manufacturer's customer support or a certified technician for professional assistance. For more information: 45864033 Keep Your Printer Jam-Free: Best Practices Proper Paper Storage Store paper in its original packaging in a cool, dry environment. Humidity can cause paper to curl or stick, leading to jams. Update Firmware/Software Regularly check for and install the latest printer firmware and driver updates. These often include performance &lt;/ enhancements and bug fixes that can prevent issues. Routine Maintenance Establish a schedule for routine cleaning, including paper feed rollers and internal components, to prevent dust and debris buildup. Seek Professional Help If you are unsure or uncomfortable performing maintenance, or if a persistent issue arises, don't hesitate to seek professional service to avoid further damage.
VLM: Visual summary: A guide showing steps to clear printer paper jams and prevent future issues, including opening access panels, inspecting for obstructions, reloading paper correctly, and following best practices.
视觉摘要: 一份指南，展示如何清除打印机卡纸并防止未来问题，包括打开访问面板、检查障碍物、正确重新装纸以及遵循最佳实践。
Visible product: Printer
Visible components: paper tray; access panels; front/top covers; paper guides; printer
Visible actions: extending paper tray; opening rear access panels; opening front/top covers; fanning paper stack; adjusting paper guides
Visible states: paper tray extended; access panels open; front/top covers open; paper stack fanned; paper guides adjusted</t>
        </is>
      </c>
      <c r="N2390" s="45" t="inlineStr">
        <is>
          <t>16</t>
        </is>
      </c>
      <c r="O2390" s="45" t="inlineStr">
        <is>
          <t>2</t>
        </is>
      </c>
      <c r="P2390" s="59" t="inlineStr">
        <is>
          <t>30.0</t>
        </is>
      </c>
      <c r="Q2390" s="59" t="inlineStr">
        <is>
          <t>50.0</t>
        </is>
      </c>
      <c r="R2390" s="52" t="inlineStr">
        <is>
          <t>The OCR text explicitly describes opening rear access panels and front/top covers, which are relevant to accessing printer cartridge compartments. The VLM visually confirms these actions are demonstrated in the scene, aligning with the question about opening the ink or toner cartridge chamber.</t>
        </is>
      </c>
      <c r="S2390" s="52" t="inlineStr">
        <is>
          <t>VLM|OCR</t>
        </is>
      </c>
      <c r="T2390" s="52" t="inlineStr">
        <is>
          <t>low</t>
        </is>
      </c>
      <c r="U2390" s="52" t="inlineStr">
        <is>
          <t>The OCR text and VLM both confirm the actions of opening access panels and covers, which are directly adjacent to accessing cartridge chambers, though no explicit mention of 'ink cartridge' or 'toner cartridge' is made in the OCR text.</t>
        </is>
      </c>
      <c r="V2390" s="45" t="inlineStr">
        <is>
          <t>R1-spotcheck</t>
        </is>
      </c>
      <c r="W2390" s="46" t="inlineStr">
        <is>
          <t>0</t>
        </is>
      </c>
      <c r="X2390" s="60" t="n"/>
      <c r="Y2390" s="60" t="n"/>
      <c r="Z2390" s="46" t="inlineStr">
        <is>
          <t>no</t>
        </is>
      </c>
      <c r="AA2390" s="54" t="inlineStr">
        <is>
          <t>第1帧和第6帧（t=15.0s/50.0s）标题卡'Step 2'文字提及'Open the front cover or lift the top'，但为静态信息图未实际演示打开动作。</t>
        </is>
      </c>
      <c r="AB2390" s="54" t="inlineStr">
        <is>
          <t>AI=2→R1=0：标题卡文字提及打开前面板/顶盖的方式，但为静态信息图而非实际操作演示。；来源泄漏由 yes 修正为 no：联系表未见检索方法、排名、分数或答案来源暴露</t>
        </is>
      </c>
      <c r="AC2390" s="46" t="inlineStr">
        <is>
          <t>completed</t>
        </is>
      </c>
      <c r="AD2390" s="46" t="inlineStr">
        <is>
          <t>2026-07-28T09:46:50+08:00</t>
        </is>
      </c>
      <c r="AE2390" s="47">
        <f>IF(AC2390&lt;&gt;"completed","",IF(W2390=O2390,"no","yes"))</f>
        <v/>
      </c>
      <c r="AF2390" s="47">
        <f>IF(AC2390&lt;&gt;"completed","",IF(AND(X2390=P2390,Y2390=Q2390),"no","yes"))</f>
        <v/>
      </c>
      <c r="AG2390" s="47">
        <f>IF(AC2390&lt;&gt;"completed","待复核",IF(OR(W2390="",Z2390="",AA2390="",AD2390=""),"缺少必填项",IF(AND(OR(AE2390="yes",AF2390="yes"),AB2390=""),"修正原因缺失",IF(OR(W2390=0,W2390=1),IF(AND(X2390="",Y2390=""),"通过","0/1级时间应留空"),IF(AND(OR(W2390=2,W2390=3),X2390&lt;&gt;"",Y2390&lt;&gt;"",X2390&gt;=I2390,Y2390&lt;=J2390,Y2390&gt;X2390),"通过","2/3级时间无效")))))</f>
        <v/>
      </c>
    </row>
    <row r="2391">
      <c r="A2391" s="45" t="inlineStr">
        <is>
          <t>VQ-059</t>
        </is>
      </c>
      <c r="B2391" s="52" t="inlineStr">
        <is>
          <t>打印机墨盒舱或硒鼓舱怎样打开？</t>
        </is>
      </c>
      <c r="C2391" s="45" t="inlineStr">
        <is>
          <t>zh-CN</t>
        </is>
      </c>
      <c r="D2391" s="45" t="inlineStr">
        <is>
          <t>Printer</t>
        </is>
      </c>
      <c r="E2391" s="45" t="inlineStr">
        <is>
          <t>component</t>
        </is>
      </c>
      <c r="F2391" s="45" t="inlineStr">
        <is>
          <t>development</t>
        </is>
      </c>
      <c r="G2391" s="45" t="inlineStr">
        <is>
          <t>printer-033-scene-0002</t>
        </is>
      </c>
      <c r="H2391" s="45" t="inlineStr">
        <is>
          <t>printer-033</t>
        </is>
      </c>
      <c r="I2391" s="59" t="inlineStr">
        <is>
          <t>88.317</t>
        </is>
      </c>
      <c r="J2391" s="59" t="inlineStr">
        <is>
          <t>97.633</t>
        </is>
      </c>
      <c r="K2391" s="45" t="inlineStr">
        <is>
          <t>items/printer-033-scene-0002/clip.mp4</t>
        </is>
      </c>
      <c r="L2391" s="45" t="inlineStr">
        <is>
          <t>items/printer-033-scene-0002/thumbnail.jpg</t>
        </is>
      </c>
      <c r="M2391" s="52" t="inlineStr">
        <is>
          <t>ASR: है और यह इरोर आता है है तो इसको चल सॉल्व करते हैं कि पेलेपिंटर को ऑफ कर लेते हैं और इसको पूरा ट्रेड कर लेते पैपर ट्रेड को तो मैं पैपर ट्रेड को डिस्मेंडल कर लिया और जो इसका जो सारा पार्ट से वह
OCR: G2012 Stop
VLM: Visual summary: A close-up view of a black Canon PIXMA printer with a hand interacting with its control panel.
视觉摘要: 一台黑色佳能PIXMA打印机的特写，一只手正在与其控制面板互动。
Visible product: Canon PIXMA
Visible components: printer; control panel; power button; stop button; black button; color button; display screen; paper tray; hand
Visible actions: hand touching the printer; hand pressing buttons on the control panel
Visible states: printer powered on (indicated by illuminated power light)</t>
        </is>
      </c>
      <c r="N2391" s="45" t="inlineStr">
        <is>
          <t>17</t>
        </is>
      </c>
      <c r="O2391" s="45" t="inlineStr">
        <is>
          <t>0</t>
        </is>
      </c>
      <c r="P2391" s="59" t="str"/>
      <c r="Q2391" s="59" t="str"/>
      <c r="R2391" s="52" t="inlineStr">
        <is>
          <t>The scene shows a hand interacting with the printer's control panel, not the ink or toner cartridge access mechanism.</t>
        </is>
      </c>
      <c r="S2391" s="52" t="inlineStr">
        <is>
          <t>VLM</t>
        </is>
      </c>
      <c r="T2391" s="52" t="inlineStr">
        <is>
          <t>low</t>
        </is>
      </c>
      <c r="U2391" s="52" t="inlineStr">
        <is>
          <t>No visual or textual evidence of opening the ink or toner cartridge compartment is present.</t>
        </is>
      </c>
      <c r="V2391" s="45" t="inlineStr">
        <is>
          <t>R1</t>
        </is>
      </c>
      <c r="W2391" s="46" t="inlineStr">
        <is>
          <t>0</t>
        </is>
      </c>
      <c r="X2391" s="60" t="n"/>
      <c r="Y2391" s="60" t="n"/>
      <c r="Z2391" s="46" t="inlineStr">
        <is>
          <t>no</t>
        </is>
      </c>
      <c r="AA2391" s="54" t="inlineStr">
        <is>
          <t>全6帧仅为控制面板按键操作，未涉及墨盒舱的开启。</t>
        </is>
      </c>
      <c r="AB2391" s="54" t="n"/>
      <c r="AC2391" s="46" t="inlineStr">
        <is>
          <t>completed</t>
        </is>
      </c>
      <c r="AD2391" s="46" t="inlineStr">
        <is>
          <t>2026-07-28T02:12:44+08:00</t>
        </is>
      </c>
      <c r="AE2391" s="47">
        <f>IF(AC2391&lt;&gt;"completed","",IF(W2391=O2391,"no","yes"))</f>
        <v/>
      </c>
      <c r="AF2391" s="47">
        <f>IF(AC2391&lt;&gt;"completed","",IF(AND(X2391=P2391,Y2391=Q2391),"no","yes"))</f>
        <v/>
      </c>
      <c r="AG2391" s="47">
        <f>IF(AC2391&lt;&gt;"completed","待复核",IF(OR(W2391="",Z2391="",AA2391="",AD2391=""),"缺少必填项",IF(AND(OR(AE2391="yes",AF2391="yes"),AB2391=""),"修正原因缺失",IF(OR(W2391=0,W2391=1),IF(AND(X2391="",Y2391=""),"通过","0/1级时间应留空"),IF(AND(OR(W2391=2,W2391=3),X2391&lt;&gt;"",Y2391&lt;&gt;"",X2391&gt;=I2391,Y2391&lt;=J2391,Y2391&gt;X2391),"通过","2/3级时间无效")))))</f>
        <v/>
      </c>
    </row>
    <row r="2392">
      <c r="A2392" s="45" t="inlineStr">
        <is>
          <t>VQ-059</t>
        </is>
      </c>
      <c r="B2392" s="52" t="inlineStr">
        <is>
          <t>打印机墨盒舱或硒鼓舱怎样打开？</t>
        </is>
      </c>
      <c r="C2392" s="45" t="inlineStr">
        <is>
          <t>zh-CN</t>
        </is>
      </c>
      <c r="D2392" s="45" t="inlineStr">
        <is>
          <t>Printer</t>
        </is>
      </c>
      <c r="E2392" s="45" t="inlineStr">
        <is>
          <t>component</t>
        </is>
      </c>
      <c r="F2392" s="45" t="inlineStr">
        <is>
          <t>development</t>
        </is>
      </c>
      <c r="G2392" s="45" t="inlineStr">
        <is>
          <t>printer-030-scene-0007</t>
        </is>
      </c>
      <c r="H2392" s="45" t="inlineStr">
        <is>
          <t>printer-030</t>
        </is>
      </c>
      <c r="I2392" s="59" t="inlineStr">
        <is>
          <t>180.781</t>
        </is>
      </c>
      <c r="J2392" s="59" t="inlineStr">
        <is>
          <t>183.15</t>
        </is>
      </c>
      <c r="K2392" s="45" t="inlineStr">
        <is>
          <t>items/printer-030-scene-0007/clip.mp4</t>
        </is>
      </c>
      <c r="L2392" s="45" t="inlineStr">
        <is>
          <t>items/printer-030-scene-0007/thumbnail.jpg</t>
        </is>
      </c>
      <c r="M2392" s="52" t="inlineStr">
        <is>
          <t>ASR: यहाँ पे my computer में जाएंगे जो scan हुआ है कहां से देखते हैं
VLM: Visual summary: A Windows desktop screen showing the Canon U Scan Utility window open, with various desktop icons and a taskbar at the bottom.
视觉摘要: 显示桌面的Windows屏幕，其中打开着佳能U扫描工具窗口，桌面上有多个图标和底部任务栏。
Visible product: Canon U Scan Utility
Visible components: Windows desktop background; Windows logo; Desktop icons; Canon U Scan Utility window; Taskbar; System tray; Clock; Date; Language indicator; Volume control; Search icon; Start button
Visible states: Canon U Scan Utility window is open; Net Protector AntiVirus 2020 is initializing database; System tray icons are visible</t>
        </is>
      </c>
      <c r="N2392" s="45" t="inlineStr">
        <is>
          <t>18</t>
        </is>
      </c>
      <c r="O2392" s="45" t="inlineStr">
        <is>
          <t>0</t>
        </is>
      </c>
      <c r="P2392" s="59" t="str"/>
      <c r="Q2392" s="59" t="str"/>
      <c r="R2392" s="52" t="inlineStr">
        <is>
          <t>显示的是电脑桌面和扫描软件界面，与打印机墨盒或硒鼓舱的物理打开操作无关。</t>
        </is>
      </c>
      <c r="S2392" s="52" t="inlineStr">
        <is>
          <t>VLM</t>
        </is>
      </c>
      <c r="T2392" s="52" t="inlineStr">
        <is>
          <t>low</t>
        </is>
      </c>
      <c r="U2392" s="52" t="inlineStr">
        <is>
          <t>证据明确显示为扫描软件界面，无任何打印机硬件或组件操作内容。</t>
        </is>
      </c>
      <c r="V2392" s="45" t="inlineStr">
        <is>
          <t>R1</t>
        </is>
      </c>
      <c r="W2392" s="46" t="inlineStr">
        <is>
          <t>0</t>
        </is>
      </c>
      <c r="X2392" s="60" t="n"/>
      <c r="Y2392" s="60" t="n"/>
      <c r="Z2392" s="46" t="inlineStr">
        <is>
          <t>no</t>
        </is>
      </c>
      <c r="AA2392" s="54" t="inlineStr">
        <is>
          <t>全部6帧均为Windows桌面与Canon U Scan Utility扫描软件界面，未出现任何打印机实体及墨盒/硒鼓舱开启动作。</t>
        </is>
      </c>
      <c r="AB2392" s="54" t="n"/>
      <c r="AC2392" s="46" t="inlineStr">
        <is>
          <t>completed</t>
        </is>
      </c>
      <c r="AD2392" s="46" t="inlineStr">
        <is>
          <t>2026-07-28T02:12:44+08:00</t>
        </is>
      </c>
      <c r="AE2392" s="47">
        <f>IF(AC2392&lt;&gt;"completed","",IF(W2392=O2392,"no","yes"))</f>
        <v/>
      </c>
      <c r="AF2392" s="47">
        <f>IF(AC2392&lt;&gt;"completed","",IF(AND(X2392=P2392,Y2392=Q2392),"no","yes"))</f>
        <v/>
      </c>
      <c r="AG2392" s="47">
        <f>IF(AC2392&lt;&gt;"completed","待复核",IF(OR(W2392="",Z2392="",AA2392="",AD2392=""),"缺少必填项",IF(AND(OR(AE2392="yes",AF2392="yes"),AB2392=""),"修正原因缺失",IF(OR(W2392=0,W2392=1),IF(AND(X2392="",Y2392=""),"通过","0/1级时间应留空"),IF(AND(OR(W2392=2,W2392=3),X2392&lt;&gt;"",Y2392&lt;&gt;"",X2392&gt;=I2392,Y2392&lt;=J2392,Y2392&gt;X2392),"通过","2/3级时间无效")))))</f>
        <v/>
      </c>
    </row>
    <row r="2393">
      <c r="A2393" s="45" t="inlineStr">
        <is>
          <t>VQ-059</t>
        </is>
      </c>
      <c r="B2393" s="52" t="inlineStr">
        <is>
          <t>打印机墨盒舱或硒鼓舱怎样打开？</t>
        </is>
      </c>
      <c r="C2393" s="45" t="inlineStr">
        <is>
          <t>zh-CN</t>
        </is>
      </c>
      <c r="D2393" s="45" t="inlineStr">
        <is>
          <t>Printer</t>
        </is>
      </c>
      <c r="E2393" s="45" t="inlineStr">
        <is>
          <t>component</t>
        </is>
      </c>
      <c r="F2393" s="45" t="inlineStr">
        <is>
          <t>development</t>
        </is>
      </c>
      <c r="G2393" s="45" t="inlineStr">
        <is>
          <t>printer-033-scene-0004</t>
        </is>
      </c>
      <c r="H2393" s="45" t="inlineStr">
        <is>
          <t>printer-033</t>
        </is>
      </c>
      <c r="I2393" s="59" t="inlineStr">
        <is>
          <t>99.983</t>
        </is>
      </c>
      <c r="J2393" s="59" t="inlineStr">
        <is>
          <t>117.083</t>
        </is>
      </c>
      <c r="K2393" s="45" t="inlineStr">
        <is>
          <t>items/printer-033-scene-0004/clip.mp4</t>
        </is>
      </c>
      <c r="L2393" s="45" t="inlineStr">
        <is>
          <t>items/printer-033-scene-0004/thumbnail.jpg</t>
        </is>
      </c>
      <c r="M2393" s="52" t="inlineStr">
        <is>
          <t>ASR: ट्रेड कर लेते पैपर ट्रेड को तो मैं पैपर ट्रेड को डिस्मेंडल कर लिया और जो इसका जो सारा पार्ट से वह भी प्राप्ति ए हैं और यह प्रॉब्लम की आ रही है ओबे में बताऊंगा दिड़े दिड़े अब वीडियो को पूरा देखते को स्किप मत करो ठीक है है तो जब भी यह प्रॉब्लम आ जाए तब हम को क्या करना चाहिए यह जो पेपर ट्रेड
VLM: Visual summary: Disassembled printer components are spread out on a wooden floor, with tools and screws visible.
视觉摘要: 打印机的拆解部件散落在木地板上，旁边有工具和螺丝。
Visible product: Printer
Visible components: printer chassis; print head; gears; screws; screwdriver; plastic housing pieces; wheel; cleaning wipe package
Visible states: printer is disassembled; components are scattered
Visual uncertainty: The specific model or brand of the printer is not visible. The exact purpose of the disassembly is not shown.</t>
        </is>
      </c>
      <c r="N2393" s="45" t="inlineStr">
        <is>
          <t>19</t>
        </is>
      </c>
      <c r="O2393" s="45" t="inlineStr">
        <is>
          <t>0</t>
        </is>
      </c>
      <c r="P2393" s="59" t="str"/>
      <c r="Q2393" s="59" t="str"/>
      <c r="R2393" s="52" t="inlineStr">
        <is>
          <t>视频显示打印机被拆解，部件散落在地板上，未展示如何打开墨盒舱或硒鼓舱。</t>
        </is>
      </c>
      <c r="S2393" s="52" t="inlineStr">
        <is>
          <t>VLM</t>
        </is>
      </c>
      <c r="T2393" s="52" t="inlineStr">
        <is>
          <t>low</t>
        </is>
      </c>
      <c r="U2393" s="52" t="inlineStr">
        <is>
          <t>无证据显示打开墨盒舱或硒鼓舱的动作或步骤。</t>
        </is>
      </c>
      <c r="V2393" s="45" t="inlineStr">
        <is>
          <t>R1</t>
        </is>
      </c>
      <c r="W2393" s="46" t="inlineStr">
        <is>
          <t>0</t>
        </is>
      </c>
      <c r="X2393" s="60" t="n"/>
      <c r="Y2393" s="60" t="n"/>
      <c r="Z2393" s="46" t="inlineStr">
        <is>
          <t>no</t>
        </is>
      </c>
      <c r="AA2393" s="54" t="inlineStr">
        <is>
          <t>同上，拆解零件画面，无墨盒舱或开启操作。</t>
        </is>
      </c>
      <c r="AB2393" s="54" t="n"/>
      <c r="AC2393" s="46" t="inlineStr">
        <is>
          <t>completed</t>
        </is>
      </c>
      <c r="AD2393" s="46" t="inlineStr">
        <is>
          <t>2026-07-28T02:12:44+08:00</t>
        </is>
      </c>
      <c r="AE2393" s="47">
        <f>IF(AC2393&lt;&gt;"completed","",IF(W2393=O2393,"no","yes"))</f>
        <v/>
      </c>
      <c r="AF2393" s="47">
        <f>IF(AC2393&lt;&gt;"completed","",IF(AND(X2393=P2393,Y2393=Q2393),"no","yes"))</f>
        <v/>
      </c>
      <c r="AG2393" s="47">
        <f>IF(AC2393&lt;&gt;"completed","待复核",IF(OR(W2393="",Z2393="",AA2393="",AD2393=""),"缺少必填项",IF(AND(OR(AE2393="yes",AF2393="yes"),AB2393=""),"修正原因缺失",IF(OR(W2393=0,W2393=1),IF(AND(X2393="",Y2393=""),"通过","0/1级时间应留空"),IF(AND(OR(W2393=2,W2393=3),X2393&lt;&gt;"",Y2393&lt;&gt;"",X2393&gt;=I2393,Y2393&lt;=J2393,Y2393&gt;X2393),"通过","2/3级时间无效")))))</f>
        <v/>
      </c>
    </row>
    <row r="2394">
      <c r="A2394" s="45" t="inlineStr">
        <is>
          <t>VQ-059</t>
        </is>
      </c>
      <c r="B2394" s="52" t="inlineStr">
        <is>
          <t>打印机墨盒舱或硒鼓舱怎样打开？</t>
        </is>
      </c>
      <c r="C2394" s="45" t="inlineStr">
        <is>
          <t>zh-CN</t>
        </is>
      </c>
      <c r="D2394" s="45" t="inlineStr">
        <is>
          <t>Printer</t>
        </is>
      </c>
      <c r="E2394" s="45" t="inlineStr">
        <is>
          <t>component</t>
        </is>
      </c>
      <c r="F2394" s="45" t="inlineStr">
        <is>
          <t>development</t>
        </is>
      </c>
      <c r="G2394" s="45" t="inlineStr">
        <is>
          <t>printer-020-scene-0001</t>
        </is>
      </c>
      <c r="H2394" s="45" t="inlineStr">
        <is>
          <t>printer-020</t>
        </is>
      </c>
      <c r="I2394" s="59" t="inlineStr">
        <is>
          <t>0.0</t>
        </is>
      </c>
      <c r="J2394" s="59" t="inlineStr">
        <is>
          <t>5.172</t>
        </is>
      </c>
      <c r="K2394" s="45" t="inlineStr">
        <is>
          <t>items/printer-020-scene-0001/clip.mp4</t>
        </is>
      </c>
      <c r="L2394" s="45" t="inlineStr">
        <is>
          <t>items/printer-020-scene-0001/thumbnail.jpg</t>
        </is>
      </c>
      <c r="M2394" s="52" t="inlineStr">
        <is>
          <t>OCR: @yelnats G2000 Resetting Canon Error 5B00 Subscribe Stop Black Start Switch off the printer Color
VLM: Visual summary: A close-up of a Canon G2000 printer's front panel, showing the model name, a power button, and a green power indicator light. Text overlays describe resetting the printer for Error 5B00, and a 'Subscribe' button is visible.
视觉摘要: 佳能G2000打印机正面特写，显示型号名称、电源按钮和绿色电源指示灯。文字叠加层说明重置打印机以解决错误5B00，且可见“订阅”按钮。
Visible product: Printer
Visible components: Canon G2000; power button; green power indicator light; text overlay; Subscribe button
Visible actions: A cursor icon hovers over the 'Subscribe' button
Visible states: Green power indicator light is illuminated; Text overlay is displayed</t>
        </is>
      </c>
      <c r="N2394" s="45" t="inlineStr">
        <is>
          <t>20</t>
        </is>
      </c>
      <c r="O2394" s="45" t="inlineStr">
        <is>
          <t>0</t>
        </is>
      </c>
      <c r="P2394" s="59" t="str"/>
      <c r="Q2394" s="59" t="str"/>
      <c r="R2394" s="52" t="inlineStr">
        <is>
          <t>The scene shows the printer's front panel with power button and indicator light, but no ink or toner cartridge access mechanism is visible or mentioned.</t>
        </is>
      </c>
      <c r="S2394" s="52" t="inlineStr">
        <is>
          <t>VLM</t>
        </is>
      </c>
      <c r="T2394" s="52" t="inlineStr">
        <is>
          <t>low</t>
        </is>
      </c>
      <c r="U2394" s="52" t="inlineStr">
        <is>
          <t>No evidence of cartridge access mechanism or related actions shown.</t>
        </is>
      </c>
      <c r="V2394" s="45" t="inlineStr">
        <is>
          <t>R1</t>
        </is>
      </c>
      <c r="W2394" s="46" t="inlineStr">
        <is>
          <t>0</t>
        </is>
      </c>
      <c r="X2394" s="60" t="n"/>
      <c r="Y2394" s="60" t="n"/>
      <c r="Z2394" s="46" t="inlineStr">
        <is>
          <t>no</t>
        </is>
      </c>
      <c r="AA2394" s="54" t="inlineStr">
        <is>
          <t>全部6帧（t=0.0s–5.2s）仅显示Canon G2000前面板（电源按钮和指示灯），未见墨盒舱或硒鼓舱的任何开启结构或动作。</t>
        </is>
      </c>
      <c r="AB2394" s="54" t="n"/>
      <c r="AC2394" s="46" t="inlineStr">
        <is>
          <t>completed</t>
        </is>
      </c>
      <c r="AD2394" s="46" t="inlineStr">
        <is>
          <t>2026-07-28T02:12:44+08:00</t>
        </is>
      </c>
      <c r="AE2394" s="47">
        <f>IF(AC2394&lt;&gt;"completed","",IF(W2394=O2394,"no","yes"))</f>
        <v/>
      </c>
      <c r="AF2394" s="47">
        <f>IF(AC2394&lt;&gt;"completed","",IF(AND(X2394=P2394,Y2394=Q2394),"no","yes"))</f>
        <v/>
      </c>
      <c r="AG2394" s="47">
        <f>IF(AC2394&lt;&gt;"completed","待复核",IF(OR(W2394="",Z2394="",AA2394="",AD2394=""),"缺少必填项",IF(AND(OR(AE2394="yes",AF2394="yes"),AB2394=""),"修正原因缺失",IF(OR(W2394=0,W2394=1),IF(AND(X2394="",Y2394=""),"通过","0/1级时间应留空"),IF(AND(OR(W2394=2,W2394=3),X2394&lt;&gt;"",Y2394&lt;&gt;"",X2394&gt;=I2394,Y2394&lt;=J2394,Y2394&gt;X2394),"通过","2/3级时间无效")))))</f>
        <v/>
      </c>
    </row>
    <row r="2395">
      <c r="A2395" s="45" t="inlineStr">
        <is>
          <t>VQ-059</t>
        </is>
      </c>
      <c r="B2395" s="52" t="inlineStr">
        <is>
          <t>打印机墨盒舱或硒鼓舱怎样打开？</t>
        </is>
      </c>
      <c r="C2395" s="45" t="inlineStr">
        <is>
          <t>zh-CN</t>
        </is>
      </c>
      <c r="D2395" s="45" t="inlineStr">
        <is>
          <t>Printer</t>
        </is>
      </c>
      <c r="E2395" s="45" t="inlineStr">
        <is>
          <t>component</t>
        </is>
      </c>
      <c r="F2395" s="45" t="inlineStr">
        <is>
          <t>development</t>
        </is>
      </c>
      <c r="G2395" s="45" t="inlineStr">
        <is>
          <t>printer-001-scene-0001</t>
        </is>
      </c>
      <c r="H2395" s="45" t="inlineStr">
        <is>
          <t>printer-001</t>
        </is>
      </c>
      <c r="I2395" s="59" t="inlineStr">
        <is>
          <t>0.0</t>
        </is>
      </c>
      <c r="J2395" s="59" t="inlineStr">
        <is>
          <t>33.81</t>
        </is>
      </c>
      <c r="K2395" s="45" t="inlineStr">
        <is>
          <t>items/printer-001-scene-0001/clip.mp4</t>
        </is>
      </c>
      <c r="L2395" s="45" t="inlineStr">
        <is>
          <t>items/printer-001-scene-0001/thumbnail.jpg</t>
        </is>
      </c>
      <c r="M2395" s="52" t="inlineStr">
        <is>
          <t>VLM: Visual summary: A close-up view of a printer in operation, showing paper moving through the machine and a printed image emerging.
视觉摘要: 打印机正在运行，纸张在机器内移动，打印好的图像正在输出。
Visible product: Printer
Visible components: printer mechanism; paper; printed image
Visible actions: paper moving through printer; image being printed
Visible states: printer in operation; paper being fed; image emerging
Visual uncertainty: The specific brand or model of the printer is not visible. The exact nature of the printed image is unclear due to low resolution.</t>
        </is>
      </c>
      <c r="N2395" s="45" t="inlineStr">
        <is>
          <t>21</t>
        </is>
      </c>
      <c r="O2395" s="45" t="inlineStr">
        <is>
          <t>0</t>
        </is>
      </c>
      <c r="P2395" s="59" t="str"/>
      <c r="Q2395" s="59" t="str"/>
      <c r="R2395" s="52" t="inlineStr">
        <is>
          <t>场景仅显示打印机正在运行，纸张移动和图像输出，未展示墨盒舱或硒鼓舱的打开过程或相关组件。</t>
        </is>
      </c>
      <c r="S2395" s="52" t="inlineStr">
        <is>
          <t>VLM</t>
        </is>
      </c>
      <c r="T2395" s="52" t="inlineStr">
        <is>
          <t>low</t>
        </is>
      </c>
      <c r="U2395" s="52" t="inlineStr">
        <is>
          <t>无证据显示任何与墨盒舱或硒鼓舱相关的操作或视觉信息。</t>
        </is>
      </c>
      <c r="V2395" s="45" t="inlineStr">
        <is>
          <t>R1</t>
        </is>
      </c>
      <c r="W2395" s="46" t="inlineStr">
        <is>
          <t>0</t>
        </is>
      </c>
      <c r="X2395" s="60" t="n"/>
      <c r="Y2395" s="60" t="n"/>
      <c r="Z2395" s="46" t="inlineStr">
        <is>
          <t>no</t>
        </is>
      </c>
      <c r="AA2395" s="54" t="inlineStr">
        <is>
          <t>画面中未见墨盒舱或硒鼓舱的打开操作。</t>
        </is>
      </c>
      <c r="AB2395" s="54" t="n"/>
      <c r="AC2395" s="46" t="inlineStr">
        <is>
          <t>completed</t>
        </is>
      </c>
      <c r="AD2395" s="46" t="inlineStr">
        <is>
          <t>2026-07-28T01:18:39+08:00</t>
        </is>
      </c>
      <c r="AE2395" s="47">
        <f>IF(AC2395&lt;&gt;"completed","",IF(W2395=O2395,"no","yes"))</f>
        <v/>
      </c>
      <c r="AF2395" s="47">
        <f>IF(AC2395&lt;&gt;"completed","",IF(AND(X2395=P2395,Y2395=Q2395),"no","yes"))</f>
        <v/>
      </c>
      <c r="AG2395" s="47">
        <f>IF(AC2395&lt;&gt;"completed","待复核",IF(OR(W2395="",Z2395="",AA2395="",AD2395=""),"缺少必填项",IF(AND(OR(AE2395="yes",AF2395="yes"),AB2395=""),"修正原因缺失",IF(OR(W2395=0,W2395=1),IF(AND(X2395="",Y2395=""),"通过","0/1级时间应留空"),IF(AND(OR(W2395=2,W2395=3),X2395&lt;&gt;"",Y2395&lt;&gt;"",X2395&gt;=I2395,Y2395&lt;=J2395,Y2395&gt;X2395),"通过","2/3级时间无效")))))</f>
        <v/>
      </c>
    </row>
    <row r="2396">
      <c r="A2396" s="45" t="inlineStr">
        <is>
          <t>VQ-059</t>
        </is>
      </c>
      <c r="B2396" s="52" t="inlineStr">
        <is>
          <t>打印机墨盒舱或硒鼓舱怎样打开？</t>
        </is>
      </c>
      <c r="C2396" s="45" t="inlineStr">
        <is>
          <t>zh-CN</t>
        </is>
      </c>
      <c r="D2396" s="45" t="inlineStr">
        <is>
          <t>Printer</t>
        </is>
      </c>
      <c r="E2396" s="45" t="inlineStr">
        <is>
          <t>component</t>
        </is>
      </c>
      <c r="F2396" s="45" t="inlineStr">
        <is>
          <t>development</t>
        </is>
      </c>
      <c r="G2396" s="45" t="inlineStr">
        <is>
          <t>printer-014-scene-0018</t>
        </is>
      </c>
      <c r="H2396" s="45" t="inlineStr">
        <is>
          <t>printer-014</t>
        </is>
      </c>
      <c r="I2396" s="59" t="inlineStr">
        <is>
          <t>1025.667</t>
        </is>
      </c>
      <c r="J2396" s="59" t="inlineStr">
        <is>
          <t>1068.333</t>
        </is>
      </c>
      <c r="K2396" s="45" t="inlineStr">
        <is>
          <t>items/printer-014-scene-0018/clip.mp4</t>
        </is>
      </c>
      <c r="L2396" s="45" t="inlineStr">
        <is>
          <t>items/printer-014-scene-0018/thumbnail.jpg</t>
        </is>
      </c>
      <c r="M2396" s="52" t="inlineStr">
        <is>
          <t>ASR: है, फोटो कोपी गया है, बहुत ही बढ़िया फोटो कोपी हुआ है, कोई दिक्कत में मुझे आई नहीं है, ये दोनो काम करने बाद, मैंने दोनो काम करने वाला है कि एक तो tube का ear निकला है, दूसरा जो है, ये cartridge को साफ किया है तो फ्रंट से मैंने कार्टेज पूरी तरह से वापिस से सफाई करके लगा दिया है अब ही मैं इसका जो है सैंसर के ऊपर से सेलोट पर हटा रहा हूं इसको आपको आराम से अटाना है यह अटाते से मैं जो मेरा यहां से कि वह पड़ गया था देखो इस से तो आपको इस चीज को ध्यान रखना आपकी स्टेढ जाता है तो मैंने उसको वापिस लिए जो हैं आह मैं उसको फर्ड्स ही चिपका दिया दोबारा से ठीक है क्योंकि वह उसके साथ-साथ मैं वहां निकल गया था तो आपको इस चीज का ध्यान रखना है कि आपका वह निकले नहीं ठीक है आराम से आप उसको हटाएं यह
OCR: SUBSCRIBE NOW
VLM: Visual summary: A person's hands are shown manipulating a small black component inside an open printer.
视觉摘要: 一个人的双手正在操作打印机内部的一个小黑色部件。
Visible product: Printer
Visible components: printer; black component; hand
Visible actions: manipulating; holding; inserting
Visual uncertainty: The specific model or brand of the printer is not visible. The exact nature of the black component is not identifiable.</t>
        </is>
      </c>
      <c r="N2396" s="45" t="inlineStr">
        <is>
          <t>22</t>
        </is>
      </c>
      <c r="O2396" s="45" t="inlineStr">
        <is>
          <t>1</t>
        </is>
      </c>
      <c r="P2396" s="59" t="str"/>
      <c r="Q2396" s="59" t="str"/>
      <c r="R2396" s="52" t="inlineStr">
        <is>
          <t>The visual shows hands manipulating a small black component inside an open printer, but does not show or describe opening the ink or toner cartridge chamber specifically.</t>
        </is>
      </c>
      <c r="S2396" s="52" t="inlineStr">
        <is>
          <t>VLM</t>
        </is>
      </c>
      <c r="T2396" s="52" t="inlineStr">
        <is>
          <t>low</t>
        </is>
      </c>
      <c r="U2396" s="52" t="inlineStr">
        <is>
          <t>The action is inside the printer but does not clearly show opening the ink or toner chamber, and no text or ASR confirms the chamber opening step.</t>
        </is>
      </c>
      <c r="V2396" s="45" t="inlineStr">
        <is>
          <t>R1</t>
        </is>
      </c>
      <c r="W2396" s="46" t="inlineStr">
        <is>
          <t>1</t>
        </is>
      </c>
      <c r="X2396" s="60" t="n"/>
      <c r="Y2396" s="60" t="n"/>
      <c r="Z2396" s="46" t="inlineStr">
        <is>
          <t>no</t>
        </is>
      </c>
      <c r="AA2396" s="54" t="inlineStr">
        <is>
          <t>第1帧（t=1025.7s）和第6帧（t=1068.4s）显示打印机正面打开、墨盒舱可见，但整段画面未演示墨盒舱的开启动作；第2–5帧（t=1034.2s–1059.8s）只显示手持墨盒在机外检查。</t>
        </is>
      </c>
      <c r="AB2396" s="54" t="n"/>
      <c r="AC2396" s="46" t="inlineStr">
        <is>
          <t>completed</t>
        </is>
      </c>
      <c r="AD2396" s="46" t="inlineStr">
        <is>
          <t>2026-07-28T02:12:44+08:00</t>
        </is>
      </c>
      <c r="AE2396" s="47">
        <f>IF(AC2396&lt;&gt;"completed","",IF(W2396=O2396,"no","yes"))</f>
        <v/>
      </c>
      <c r="AF2396" s="47">
        <f>IF(AC2396&lt;&gt;"completed","",IF(AND(X2396=P2396,Y2396=Q2396),"no","yes"))</f>
        <v/>
      </c>
      <c r="AG2396" s="47">
        <f>IF(AC2396&lt;&gt;"completed","待复核",IF(OR(W2396="",Z2396="",AA2396="",AD2396=""),"缺少必填项",IF(AND(OR(AE2396="yes",AF2396="yes"),AB2396=""),"修正原因缺失",IF(OR(W2396=0,W2396=1),IF(AND(X2396="",Y2396=""),"通过","0/1级时间应留空"),IF(AND(OR(W2396=2,W2396=3),X2396&lt;&gt;"",Y2396&lt;&gt;"",X2396&gt;=I2396,Y2396&lt;=J2396,Y2396&gt;X2396),"通过","2/3级时间无效")))))</f>
        <v/>
      </c>
    </row>
    <row r="2397">
      <c r="A2397" s="45" t="inlineStr">
        <is>
          <t>VQ-059</t>
        </is>
      </c>
      <c r="B2397" s="52" t="inlineStr">
        <is>
          <t>打印机墨盒舱或硒鼓舱怎样打开？</t>
        </is>
      </c>
      <c r="C2397" s="45" t="inlineStr">
        <is>
          <t>zh-CN</t>
        </is>
      </c>
      <c r="D2397" s="45" t="inlineStr">
        <is>
          <t>Printer</t>
        </is>
      </c>
      <c r="E2397" s="45" t="inlineStr">
        <is>
          <t>component</t>
        </is>
      </c>
      <c r="F2397" s="45" t="inlineStr">
        <is>
          <t>development</t>
        </is>
      </c>
      <c r="G2397" s="45" t="inlineStr">
        <is>
          <t>printer-021-scene-0001</t>
        </is>
      </c>
      <c r="H2397" s="45" t="inlineStr">
        <is>
          <t>printer-021</t>
        </is>
      </c>
      <c r="I2397" s="59" t="inlineStr">
        <is>
          <t>0.0</t>
        </is>
      </c>
      <c r="J2397" s="59" t="inlineStr">
        <is>
          <t>46.367</t>
        </is>
      </c>
      <c r="K2397" s="45" t="inlineStr">
        <is>
          <t>items/printer-021-scene-0001/clip.mp4</t>
        </is>
      </c>
      <c r="L2397" s="45" t="inlineStr">
        <is>
          <t>items/printer-021-scene-0001/thumbnail.jpg</t>
        </is>
      </c>
      <c r="M2397" s="52" t="inlineStr">
        <is>
          <t>ASR: हेलो हेलो फ्रेंड्स कैसे हो सब लोग आई हॉप आप लोग अच्छे होंगे कि फिर से एक नया वीडियो लेकर आया हूं यह है कैनोन की जी टू जी 2010 इसका में जो प्रॉब्लम है इजी रो थी और इजी रो टू इरोड कभी-कभी इजी रो थी आता कभी-कभी इज्रो टू आता है तो क्यों आता है यह मैं दिखाने जा रहा हूं और आप ध्यान से देखिएगा इस वीडियो को पूरा देखिएगा और वीडियो को बिल्कुल स्किप मत करिएगा तो इसका जो मेन पॉब्लम है कभी-कभी एक पेपर खिश लेता है कभी-कभी दो-तीन पेपर खिश लेता है
OCR: G2010 81 Stop 2 Black Start 3 Like , Share &amp; Subscribe 61 PIXMA X Color
VLM: Visual summary: A black Canon PIXMA G2010 printer is shown with its output tray open and a sheet of paper emerging. A laptop is partially visible in the background.
视觉摘要: 一台黑色的佳能PIXMA G2010打印机，出纸托盘打开，一张纸正在输出。背景中部分可见一台笔记本电脑。
Visible product: PIXMA G2010
Visible components: printer; output tray; paper; control panel; power button; stop button; laptop
Visible actions: paper emerging from printer
Visible states: printer powered on; printer in operation
Visual uncertainty: The exact action being performed by the printer is not fully visible, and the full context of the environment is not shown.</t>
        </is>
      </c>
      <c r="N2397" s="45" t="inlineStr">
        <is>
          <t>23</t>
        </is>
      </c>
      <c r="O2397" s="45" t="inlineStr">
        <is>
          <t>0</t>
        </is>
      </c>
      <c r="P2397" s="59" t="str"/>
      <c r="Q2397" s="59" t="str"/>
      <c r="R2397" s="52" t="inlineStr">
        <is>
          <t>The video shows a Canon PIXMA G2010 printer with paper emerging from the output tray, but no visual or spoken evidence of opening the ink or toner cartridge compartment.</t>
        </is>
      </c>
      <c r="S2397" s="52" t="inlineStr">
        <is>
          <t>VLM|ASR|OCR</t>
        </is>
      </c>
      <c r="T2397" s="52" t="inlineStr">
        <is>
          <t>low</t>
        </is>
      </c>
      <c r="U2397" s="52" t="inlineStr">
        <is>
          <t>No evidence of ink or toner cartridge access or opening mechanism is present.</t>
        </is>
      </c>
      <c r="V2397" s="45" t="inlineStr">
        <is>
          <t>R1</t>
        </is>
      </c>
      <c r="W2397" s="46" t="inlineStr">
        <is>
          <t>0</t>
        </is>
      </c>
      <c r="X2397" s="60" t="n"/>
      <c r="Y2397" s="60" t="n"/>
      <c r="Z2397" s="46" t="inlineStr">
        <is>
          <t>no</t>
        </is>
      </c>
      <c r="AA2397" s="54" t="inlineStr">
        <is>
          <t>全部6帧（t=0.1–46.4s）显示打印机外观和出纸操作，无打开墨盒舱或硒鼓舱的任何动作演示。</t>
        </is>
      </c>
      <c r="AB2397" s="54" t="n"/>
      <c r="AC2397" s="46" t="inlineStr">
        <is>
          <t>completed</t>
        </is>
      </c>
      <c r="AD2397" s="46" t="inlineStr">
        <is>
          <t>2026-07-28T02:12:44+08:00</t>
        </is>
      </c>
      <c r="AE2397" s="47">
        <f>IF(AC2397&lt;&gt;"completed","",IF(W2397=O2397,"no","yes"))</f>
        <v/>
      </c>
      <c r="AF2397" s="47">
        <f>IF(AC2397&lt;&gt;"completed","",IF(AND(X2397=P2397,Y2397=Q2397),"no","yes"))</f>
        <v/>
      </c>
      <c r="AG2397" s="47">
        <f>IF(AC2397&lt;&gt;"completed","待复核",IF(OR(W2397="",Z2397="",AA2397="",AD2397=""),"缺少必填项",IF(AND(OR(AE2397="yes",AF2397="yes"),AB2397=""),"修正原因缺失",IF(OR(W2397=0,W2397=1),IF(AND(X2397="",Y2397=""),"通过","0/1级时间应留空"),IF(AND(OR(W2397=2,W2397=3),X2397&lt;&gt;"",Y2397&lt;&gt;"",X2397&gt;=I2397,Y2397&lt;=J2397,Y2397&gt;X2397),"通过","2/3级时间无效")))))</f>
        <v/>
      </c>
    </row>
    <row r="2398">
      <c r="A2398" s="45" t="inlineStr">
        <is>
          <t>VQ-059</t>
        </is>
      </c>
      <c r="B2398" s="52" t="inlineStr">
        <is>
          <t>打印机墨盒舱或硒鼓舱怎样打开？</t>
        </is>
      </c>
      <c r="C2398" s="45" t="inlineStr">
        <is>
          <t>zh-CN</t>
        </is>
      </c>
      <c r="D2398" s="45" t="inlineStr">
        <is>
          <t>Printer</t>
        </is>
      </c>
      <c r="E2398" s="45" t="inlineStr">
        <is>
          <t>component</t>
        </is>
      </c>
      <c r="F2398" s="45" t="inlineStr">
        <is>
          <t>development</t>
        </is>
      </c>
      <c r="G2398" s="45" t="inlineStr">
        <is>
          <t>printer-032-scene-0001</t>
        </is>
      </c>
      <c r="H2398" s="45" t="inlineStr">
        <is>
          <t>printer-032</t>
        </is>
      </c>
      <c r="I2398" s="59" t="inlineStr">
        <is>
          <t>0.0</t>
        </is>
      </c>
      <c r="J2398" s="59" t="inlineStr">
        <is>
          <t>348.79</t>
        </is>
      </c>
      <c r="K2398" s="45" t="inlineStr">
        <is>
          <t>items/printer-032-scene-0001/clip.mp4</t>
        </is>
      </c>
      <c r="L2398" s="45" t="inlineStr">
        <is>
          <t>items/printer-032-scene-0001/thumbnail.jpg</t>
        </is>
      </c>
      <c r="M2398" s="52" t="inlineStr">
        <is>
          <t>ASR: Hello everyone! This is Mike at welcome back to my channel! Na-encounter nyo na ba ang problemang ito sa inyong Canon G2010 printer? Ano ba ang ibig sabihin nito? Pag hindi na kayo makapag-print dahil na-encounter nyo ang ganitong error message sa inyong Canon printer ang ibig sabihin nito ay napuno na ang waste ink pad ng ating printer at kailangan na itong dalhin sa service center para linisin at palitan ang waste ink pad at para i-reset ang waste ink pad counter. Sa episode na ito tuturuan ko kayo kung paano i-reset ang waste ink pad counter ng mga kanin printer. Bago tayo magsimula kung hindi ka pa nakakapag-subscribe sa channel na ito huwag mong kalilimutan mag-subscribe at i-click ang bell button para ma-notify ka kung meron tayong mga bagong video tulad nito. Bago po natin ito simulan, shoutout muna kila Kim Tolentino at shoutout din po kay Itsmi Alane Sila po ang mga solid subscriber po natin na walang sawang sumusuporta sa atin Maraming salamat po Mayroon po tayong dalawang paraan para i-reset ang waste ink pad counter ng mga Canon printer Ang isang paraan ay ginagamitan ng service tool program or yung tinatawag na resetter Ang isang paraan naman ay hindi na ginagamitan ng service tool program or resetter Ang paraan na gagawin natin ay ang pag-reset na hindi ginagamitan ng service tool program E re-reset natin ang Canon printer sa service mode gamit ang mga buttons nito Simula na natin Una turn off muna natin ang printer Then maglagay tayo ng kahit tatlong papel any size Then press hold the power button at huwag muna ito bibitawan Habang naka-press hold ang power button, pindutin natin ang stop button ng limang beses 1, 2, 3, 4, 5 Then mapapansin po natin na nagbiblink ang power LED indicator Hintayin lang po natin na huminto ang pag-blink at mag-steady ang light indicator Kapag naka steady na ang LED indicator ng power button press natin ang stop button ng limang beses Then press power button Then mapapansin po ulit natin na nagbiblink ang power LED indicator Hintayin lang po natin na huminto ang pagbiblink at magsteady ang light indicator Mapapansin din po natin na kukuha ito ng papel at magpiprint After niya mag print at naka steady na ang LED indicator ng power button e press natin ulit ang power button Hintayin lang po natin ito hanggang sa mag off ang printer Kapag nag turn off na ang printer press natin ang power button para mag turn on Ayan mapapansin po natin na wala na ang error code sa monitor at hindi na din nagbiblink ang orange LED indicator Ibig po sabihin okay na at successful na natin na reset ang counter ng printer Pwede na po natin ulit ito gamitin Take note lang po na sa susunod na kailanganin nito ulit e-reset mas magandang linisi na ang waste ink pad nito upang hindi umapaw ang ink sa loob ng printer Kung sakaling hindi po gumana sa inyo ang method na ito, maaaring iba ang firmware version ng inyong printer printer. Pwede po tayong gumamit ng service tool software para ma-reset po natin ito. Ayan, ganun lang po kadali kung paano i-reset ang waste ink pad counter nag mga Canon printer. Sana may natutunan po kayo sa episode na ito. Kung nakatulong sayo ang episode na ito at hindi ka pa nakakapag-subscribe sa channel na ito huwag mong kalilimutan mag-subscribe at i-click ang bell button para ma-notify ka kung meron tayong mga bagong video tulad nito. Kung gusto Gusto nyo po maging updated sa mga video at tips at tricks ng channel na ito huwag nyo po kakalimutan e follow ang Facebook page na Mike Best Tech Talk para updated po kayo sa lahat na i-upload namin. Don't forget to like and share. Salamat sa panunod, kita kit sa susunod na video, paalam!
OCR: Canon G2010 series - USB007 Support Code : 5B00 A printer error has occurred See the manual and contact the service center. Because the ink may leak out, do not tilt the printer when moving it User's Manual Cancel Printing G2010 81 P FULL WASTE INK PAD RESET HOW RESET WASTE INK PAD COUNTER CANON G2010 Michael Besoyo MicBes TechTalk YouTube SUBSCRIBED MICBES Tutorials Kim Tolentino Vlog · 11 hours ago marami akong natutunan sa mga contents mo lods... pa shoutout po E its me alannie · 10 hours ago Pa shout out po TWO WAYS ON HOW TO RESET CANON WASTE INK PAD COUNTER USING 2 WITHOUT USING SERVICE TOOL PROGRAM (SERVICE MODE) PDIMA Black PDMA FINE Stop PIXM 86 PIXMA A IXMA KMA 8 XMA cop PIXN + PIXP PIXA □ Start This method depends on the firmware version of your canon printer. If this method doesn't work, you can try using a service tool program to reset the waste ink pad counter. michael be MICBES Tu FREE COMPUTER TUTORIALS TIPS &amp; TRICKS follow us on facebook COMPUTER TUTORIALS CYTORIALS
VLM: Visual summary: An animated character stands in a room with a Canon G2010 printer displayed, with text overlay explaining how to reset the waste ink pad counter.
视觉摘要: 一个动画角色站在一个房间里，旁边显示着一台佳能G2010打印机，屏幕上显示如何重置废墨垫计数器。
Visible product: Printer
Visible components: Canon G2010 printer; animated character; power button; display screen; stop button; ink cartridge slots; text overlay
Visible actions: animated character standing; animated character gesturing
Visible states: printer powered on (indicated by green light); text overlay visible</t>
        </is>
      </c>
      <c r="N2398" s="45" t="inlineStr">
        <is>
          <t>24</t>
        </is>
      </c>
      <c r="O2398" s="45" t="inlineStr">
        <is>
          <t>0</t>
        </is>
      </c>
      <c r="P2398" s="59" t="str"/>
      <c r="Q2398" s="59" t="str"/>
      <c r="R2398" s="52" t="inlineStr">
        <is>
          <t>The video focuses on resetting the waste ink pad counter, not on opening the ink or toner cartridge chamber. No visual or spoken evidence shows how to open the cartridge chamber.</t>
        </is>
      </c>
      <c r="S2398" s="52" t="inlineStr">
        <is>
          <t>VLM|ASR|OCR</t>
        </is>
      </c>
      <c r="T2398" s="52" t="inlineStr">
        <is>
          <t>low</t>
        </is>
      </c>
      <c r="U2398" s="52" t="inlineStr">
        <is>
          <t>The question is about opening the cartridge chamber, while the video exclusively addresses resetting the waste ink pad counter via service mode.</t>
        </is>
      </c>
      <c r="V2398" s="45" t="inlineStr">
        <is>
          <t>R1</t>
        </is>
      </c>
      <c r="W2398" s="46" t="inlineStr">
        <is>
          <t>0</t>
        </is>
      </c>
      <c r="X2398" s="60" t="n"/>
      <c r="Y2398" s="60" t="n"/>
      <c r="Z2398" s="46" t="inlineStr">
        <is>
          <t>no</t>
        </is>
      </c>
      <c r="AA2398" s="54" t="inlineStr">
        <is>
          <t>6帧中未出现打开墨盒舱/硒鼓舱的动作。</t>
        </is>
      </c>
      <c r="AB2398" s="54" t="n"/>
      <c r="AC2398" s="46" t="inlineStr">
        <is>
          <t>completed</t>
        </is>
      </c>
      <c r="AD2398" s="46" t="inlineStr">
        <is>
          <t>2026-07-28T02:12:44+08:00</t>
        </is>
      </c>
      <c r="AE2398" s="47">
        <f>IF(AC2398&lt;&gt;"completed","",IF(W2398=O2398,"no","yes"))</f>
        <v/>
      </c>
      <c r="AF2398" s="47">
        <f>IF(AC2398&lt;&gt;"completed","",IF(AND(X2398=P2398,Y2398=Q2398),"no","yes"))</f>
        <v/>
      </c>
      <c r="AG2398" s="47">
        <f>IF(AC2398&lt;&gt;"completed","待复核",IF(OR(W2398="",Z2398="",AA2398="",AD2398=""),"缺少必填项",IF(AND(OR(AE2398="yes",AF2398="yes"),AB2398=""),"修正原因缺失",IF(OR(W2398=0,W2398=1),IF(AND(X2398="",Y2398=""),"通过","0/1级时间应留空"),IF(AND(OR(W2398=2,W2398=3),X2398&lt;&gt;"",Y2398&lt;&gt;"",X2398&gt;=I2398,Y2398&lt;=J2398,Y2398&gt;X2398),"通过","2/3级时间无效")))))</f>
        <v/>
      </c>
    </row>
    <row r="2399">
      <c r="A2399" s="45" t="inlineStr">
        <is>
          <t>VQ-059</t>
        </is>
      </c>
      <c r="B2399" s="52" t="inlineStr">
        <is>
          <t>打印机墨盒舱或硒鼓舱怎样打开？</t>
        </is>
      </c>
      <c r="C2399" s="45" t="inlineStr">
        <is>
          <t>zh-CN</t>
        </is>
      </c>
      <c r="D2399" s="45" t="inlineStr">
        <is>
          <t>Printer</t>
        </is>
      </c>
      <c r="E2399" s="45" t="inlineStr">
        <is>
          <t>component</t>
        </is>
      </c>
      <c r="F2399" s="45" t="inlineStr">
        <is>
          <t>development</t>
        </is>
      </c>
      <c r="G2399" s="45" t="inlineStr">
        <is>
          <t>printer-024-scene-0005</t>
        </is>
      </c>
      <c r="H2399" s="45" t="inlineStr">
        <is>
          <t>printer-024</t>
        </is>
      </c>
      <c r="I2399" s="59" t="inlineStr">
        <is>
          <t>396.029</t>
        </is>
      </c>
      <c r="J2399" s="59" t="inlineStr">
        <is>
          <t>684.551</t>
        </is>
      </c>
      <c r="K2399" s="45" t="inlineStr">
        <is>
          <t>items/printer-024-scene-0005/clip.mp4</t>
        </is>
      </c>
      <c r="L2399" s="45" t="inlineStr">
        <is>
          <t>items/printer-024-scene-0005/thumbnail.jpg</t>
        </is>
      </c>
      <c r="M2399" s="52" t="inlineStr">
        <is>
          <t>OCR: CN EPSON
VLM: Visual summary: A person wearing gloves is working on a disassembled printer on a workbench, with tools and printer parts scattered around.
视觉摘要: 一名戴着手套的人正在工作台上拆解一台打印机，周围散落着工具和打印机零件。
Visible product: Printer
Visible components: printer; screwdriver; gloves; printer cartridge; printer circuit board; bucket; workbench
Visible actions: person holding a tool; person working on printer
Visible states: printer disassembled; printer cartridge open
Visual uncertainty: The specific model or brand of the printer is not clearly visible. The text on the printer is partially obscured.</t>
        </is>
      </c>
      <c r="N2399" s="45" t="inlineStr">
        <is>
          <t>25</t>
        </is>
      </c>
      <c r="O2399" s="45" t="inlineStr">
        <is>
          <t>2</t>
        </is>
      </c>
      <c r="P2399" s="59" t="inlineStr">
        <is>
          <t>396.029</t>
        </is>
      </c>
      <c r="Q2399" s="59" t="inlineStr">
        <is>
          <t>684.551</t>
        </is>
      </c>
      <c r="R2399" s="52" t="inlineStr">
        <is>
          <t>The scene shows a disassembled printer with an open printer cartridge, indicating the process of accessing the ink or toner cartridge chamber, which is relevant to the question about how to open the cartridge chamber.</t>
        </is>
      </c>
      <c r="S2399" s="52" t="inlineStr">
        <is>
          <t>VLM</t>
        </is>
      </c>
      <c r="T2399" s="52" t="inlineStr">
        <is>
          <t>low</t>
        </is>
      </c>
      <c r="U2399" s="52" t="inlineStr">
        <is>
          <t>The visual evidence shows an open cartridge chamber, but does not explicitly show the step-by-step process of opening it, nor does it confirm if the action is being demonstrated for the specific product class or model.</t>
        </is>
      </c>
      <c r="V2399" s="45" t="inlineStr">
        <is>
          <t>R1</t>
        </is>
      </c>
      <c r="W2399" s="46" t="inlineStr">
        <is>
          <t>1</t>
        </is>
      </c>
      <c r="X2399" s="60" t="n"/>
      <c r="Y2399" s="60" t="n"/>
      <c r="Z2399" s="46" t="inlineStr">
        <is>
          <t>no</t>
        </is>
      </c>
      <c r="AA2399" s="54" t="inlineStr">
        <is>
          <t>全6帧（t=453.7s–684.5s）显示已被深度拆解的Epson打印机及散落部件，墨盒区域因拆解而暴露但并未演示如何正常打开墨盒舱的用户操作步骤。</t>
        </is>
      </c>
      <c r="AB2399" s="54" t="inlineStr">
        <is>
          <t>AI=2→R1=1：场景是深度拆解维修，非演示用户如何打开墨盒舱的正常操作步骤。</t>
        </is>
      </c>
      <c r="AC2399" s="46" t="inlineStr">
        <is>
          <t>completed</t>
        </is>
      </c>
      <c r="AD2399" s="46" t="inlineStr">
        <is>
          <t>2026-07-28T02:12:44+08:00</t>
        </is>
      </c>
      <c r="AE2399" s="47">
        <f>IF(AC2399&lt;&gt;"completed","",IF(W2399=O2399,"no","yes"))</f>
        <v/>
      </c>
      <c r="AF2399" s="47">
        <f>IF(AC2399&lt;&gt;"completed","",IF(AND(X2399=P2399,Y2399=Q2399),"no","yes"))</f>
        <v/>
      </c>
      <c r="AG2399" s="47">
        <f>IF(AC2399&lt;&gt;"completed","待复核",IF(OR(W2399="",Z2399="",AA2399="",AD2399=""),"缺少必填项",IF(AND(OR(AE2399="yes",AF2399="yes"),AB2399=""),"修正原因缺失",IF(OR(W2399=0,W2399=1),IF(AND(X2399="",Y2399=""),"通过","0/1级时间应留空"),IF(AND(OR(W2399=2,W2399=3),X2399&lt;&gt;"",Y2399&lt;&gt;"",X2399&gt;=I2399,Y2399&lt;=J2399,Y2399&gt;X2399),"通过","2/3级时间无效")))))</f>
        <v/>
      </c>
    </row>
    <row r="2400">
      <c r="A2400" s="45" t="inlineStr">
        <is>
          <t>VQ-059</t>
        </is>
      </c>
      <c r="B2400" s="52" t="inlineStr">
        <is>
          <t>打印机墨盒舱或硒鼓舱怎样打开？</t>
        </is>
      </c>
      <c r="C2400" s="45" t="inlineStr">
        <is>
          <t>zh-CN</t>
        </is>
      </c>
      <c r="D2400" s="45" t="inlineStr">
        <is>
          <t>Printer</t>
        </is>
      </c>
      <c r="E2400" s="45" t="inlineStr">
        <is>
          <t>component</t>
        </is>
      </c>
      <c r="F2400" s="45" t="inlineStr">
        <is>
          <t>development</t>
        </is>
      </c>
      <c r="G2400" s="45" t="inlineStr">
        <is>
          <t>printer-017-scene-0001</t>
        </is>
      </c>
      <c r="H2400" s="45" t="inlineStr">
        <is>
          <t>printer-017</t>
        </is>
      </c>
      <c r="I2400" s="59" t="inlineStr">
        <is>
          <t>0.0</t>
        </is>
      </c>
      <c r="J2400" s="59" t="inlineStr">
        <is>
          <t>5.0</t>
        </is>
      </c>
      <c r="K2400" s="45" t="inlineStr">
        <is>
          <t>items/printer-017-scene-0001/clip.mp4</t>
        </is>
      </c>
      <c r="L2400" s="45" t="inlineStr">
        <is>
          <t>items/printer-017-scene-0001/thumbnail.jpg</t>
        </is>
      </c>
      <c r="M2400" s="52" t="inlineStr">
        <is>
          <t>OCR: Atdoorstep nllno 5 orv|oo0 How Fix a Paper Jam in to Your Printer: A Step-by- Step Guide Don't let a paper jam derail your productivity. This guide provides a clear, step-by-step approach to resolve common printer paper jams quickly and efficiently, ensuring your printer is back up and running in no time.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VLM: Visual summary: A man in a plaid shirt is leaning over a printer, looking intently at its output tray. The image is overlaid with text promoting a guide on fixing paper jams.
视觉摘要: 一名穿着格子衬衫的男子正俯身查看打印机的出纸托盘，图像上叠加了关于如何解决纸张卡纸问题的指南文字。
Visible product: Printer
Visible components: man; plaid shirt; printer; output tray; text overlay; logo
Visible actions: leaning over; looking at printer</t>
        </is>
      </c>
      <c r="N2400" s="45" t="inlineStr">
        <is>
          <t>26</t>
        </is>
      </c>
      <c r="O2400" s="45" t="inlineStr">
        <is>
          <t>0</t>
        </is>
      </c>
      <c r="P2400" s="59" t="str"/>
      <c r="Q2400" s="59" t="str"/>
      <c r="R2400" s="52" t="inlineStr">
        <is>
          <t>The scene shows a man looking at the printer's output tray with text overlay about fixing paper jams, not opening ink or toner cartridges.</t>
        </is>
      </c>
      <c r="S2400" s="52" t="inlineStr">
        <is>
          <t>VLM|OCR</t>
        </is>
      </c>
      <c r="T2400" s="52" t="inlineStr">
        <is>
          <t>low</t>
        </is>
      </c>
      <c r="U2400" s="52" t="inlineStr">
        <is>
          <t>No visual or textual evidence of ink/toner cartridge access or opening mechanism.</t>
        </is>
      </c>
      <c r="V2400" s="45" t="inlineStr">
        <is>
          <t>R1</t>
        </is>
      </c>
      <c r="W2400" s="46" t="inlineStr">
        <is>
          <t>0</t>
        </is>
      </c>
      <c r="X2400" s="60" t="n"/>
      <c r="Y2400" s="60" t="n"/>
      <c r="Z2400" s="46" t="inlineStr">
        <is>
          <t>no</t>
        </is>
      </c>
      <c r="AA2400" s="54" t="inlineStr">
        <is>
          <t>6帧未展示墨盒舱或硒鼓舱及其开启方式。</t>
        </is>
      </c>
      <c r="AB2400" s="54" t="n"/>
      <c r="AC2400" s="46" t="inlineStr">
        <is>
          <t>completed</t>
        </is>
      </c>
      <c r="AD2400" s="46" t="inlineStr">
        <is>
          <t>2026-07-28T02:12:44+08:00</t>
        </is>
      </c>
      <c r="AE2400" s="47">
        <f>IF(AC2400&lt;&gt;"completed","",IF(W2400=O2400,"no","yes"))</f>
        <v/>
      </c>
      <c r="AF2400" s="47">
        <f>IF(AC2400&lt;&gt;"completed","",IF(AND(X2400=P2400,Y2400=Q2400),"no","yes"))</f>
        <v/>
      </c>
      <c r="AG2400" s="47">
        <f>IF(AC2400&lt;&gt;"completed","待复核",IF(OR(W2400="",Z2400="",AA2400="",AD2400=""),"缺少必填项",IF(AND(OR(AE2400="yes",AF2400="yes"),AB2400=""),"修正原因缺失",IF(OR(W2400=0,W2400=1),IF(AND(X2400="",Y2400=""),"通过","0/1级时间应留空"),IF(AND(OR(W2400=2,W2400=3),X2400&lt;&gt;"",Y2400&lt;&gt;"",X2400&gt;=I2400,Y2400&lt;=J2400,Y2400&gt;X2400),"通过","2/3级时间无效")))))</f>
        <v/>
      </c>
    </row>
    <row r="2401">
      <c r="A2401" s="45" t="inlineStr">
        <is>
          <t>VQ-059</t>
        </is>
      </c>
      <c r="B2401" s="52" t="inlineStr">
        <is>
          <t>打印机墨盒舱或硒鼓舱怎样打开？</t>
        </is>
      </c>
      <c r="C2401" s="45" t="inlineStr">
        <is>
          <t>zh-CN</t>
        </is>
      </c>
      <c r="D2401" s="45" t="inlineStr">
        <is>
          <t>Printer</t>
        </is>
      </c>
      <c r="E2401" s="45" t="inlineStr">
        <is>
          <t>component</t>
        </is>
      </c>
      <c r="F2401" s="45" t="inlineStr">
        <is>
          <t>development</t>
        </is>
      </c>
      <c r="G2401" s="45" t="inlineStr">
        <is>
          <t>printer-033-scene-0001</t>
        </is>
      </c>
      <c r="H2401" s="45" t="inlineStr">
        <is>
          <t>printer-033</t>
        </is>
      </c>
      <c r="I2401" s="59" t="inlineStr">
        <is>
          <t>0.0</t>
        </is>
      </c>
      <c r="J2401" s="59" t="inlineStr">
        <is>
          <t>88.317</t>
        </is>
      </c>
      <c r="K2401" s="45" t="inlineStr">
        <is>
          <t>items/printer-033-scene-0001/clip.mp4</t>
        </is>
      </c>
      <c r="L2401" s="45" t="inlineStr">
        <is>
          <t>items/printer-033-scene-0001/thumbnail.jpg</t>
        </is>
      </c>
      <c r="M2401" s="52" t="inlineStr">
        <is>
          <t>ASR: हेलो फ्रेंड्स कैसे हो सब लोग आई हॉप आप लोग अच्छे होंगे तो चलिए शुरू करते हैं आज के वीडियो देखिए यह कैनोन G2012 और 2010 पिंटर इसका जो प्रॉब्लम है E03 मैंने बहुत दिन पहले एक वीडियो बनाया था इजर थ्री का वह वीडियो बहुत लोगों ने देखा है तो उसका जो प्रॉब्लम था वह अलग था और इसका जो प्रॉब्लम है एक उच्छा अलग तरह का है है तो पहले मैं दिखा देता हूं कि जब मैं कॉपी इसका कमेंट दे रहा हूं तो देखो यह तो कॉपी ले तो रहा है बट पेपर इसका थोड़ी देर जाकर अटक जा रहा है ठीक है यह देखिए अभी मैं कॉपी प्रेकीट किया और देखो पेपर थोड़ा सा कीच के E03 इरोर आ गया है इससे पहले P03 आया था वह अभी आ नहीं रहा जाए और उस समय में वीडियो रिकॉर्डिंग ऑन नहीं किया था तो कि इसके अंदर थोड़ा सा पेपर आकर अटक जा रहा था
OCR: G2012 Like , Share &amp; Subscribe * PIXIVIA 81 + Stop PINMA POOIA canon PIXMA Black 86 34 alack Start
VLM: Visual summary: A close-up view of a black printer's control panel and paper tray, with a call to action overlay.
视觉摘要: 一台黑色打印机的控制面板和纸盒的特写，画面带有呼吁行动的叠加文字。
Visible product: Printer
Visible components: control panel; power button; display screen; paper tray; stop button; plus button; model label G2012
Visible states: power button illuminated; paper in tray
Visual uncertainty: The full context of the scene is not visible, including the user's actions or the printer's operational status beyond the illuminated power button.</t>
        </is>
      </c>
      <c r="N2401" s="45" t="inlineStr">
        <is>
          <t>27</t>
        </is>
      </c>
      <c r="O2401" s="45" t="inlineStr">
        <is>
          <t>0</t>
        </is>
      </c>
      <c r="P2401" s="59" t="str"/>
      <c r="Q2401" s="59" t="str"/>
      <c r="R2401" s="52" t="inlineStr">
        <is>
          <t>The scene shows a printer's control panel and paper tray but does not show or mention opening the ink or toner cartridge compartment.</t>
        </is>
      </c>
      <c r="S2401" s="52" t="inlineStr">
        <is>
          <t>VLM</t>
        </is>
      </c>
      <c r="T2401" s="52" t="inlineStr">
        <is>
          <t>low</t>
        </is>
      </c>
      <c r="U2401" s="52" t="inlineStr">
        <is>
          <t>No evidence of any action related to opening the ink or toner cartridge compartment is present.</t>
        </is>
      </c>
      <c r="V2401" s="45" t="inlineStr">
        <is>
          <t>R1</t>
        </is>
      </c>
      <c r="W2401" s="46" t="inlineStr">
        <is>
          <t>0</t>
        </is>
      </c>
      <c r="X2401" s="60" t="n"/>
      <c r="Y2401" s="60" t="n"/>
      <c r="Z2401" s="46" t="inlineStr">
        <is>
          <t>no</t>
        </is>
      </c>
      <c r="AA2401" s="54" t="inlineStr">
        <is>
          <t>6帧只展示打印机顶部/控制面板，没有打开墨盒舱/硒鼓舱的动作。</t>
        </is>
      </c>
      <c r="AB2401" s="54" t="n"/>
      <c r="AC2401" s="46" t="inlineStr">
        <is>
          <t>completed</t>
        </is>
      </c>
      <c r="AD2401" s="46" t="inlineStr">
        <is>
          <t>2026-07-28T02:12:44+08:00</t>
        </is>
      </c>
      <c r="AE2401" s="47">
        <f>IF(AC2401&lt;&gt;"completed","",IF(W2401=O2401,"no","yes"))</f>
        <v/>
      </c>
      <c r="AF2401" s="47">
        <f>IF(AC2401&lt;&gt;"completed","",IF(AND(X2401=P2401,Y2401=Q2401),"no","yes"))</f>
        <v/>
      </c>
      <c r="AG2401" s="47">
        <f>IF(AC2401&lt;&gt;"completed","待复核",IF(OR(W2401="",Z2401="",AA2401="",AD2401=""),"缺少必填项",IF(AND(OR(AE2401="yes",AF2401="yes"),AB2401=""),"修正原因缺失",IF(OR(W2401=0,W2401=1),IF(AND(X2401="",Y2401=""),"通过","0/1级时间应留空"),IF(AND(OR(W2401=2,W2401=3),X2401&lt;&gt;"",Y2401&lt;&gt;"",X2401&gt;=I2401,Y2401&lt;=J2401,Y2401&gt;X2401),"通过","2/3级时间无效")))))</f>
        <v/>
      </c>
    </row>
    <row r="2402">
      <c r="A2402" s="45" t="inlineStr">
        <is>
          <t>VQ-059</t>
        </is>
      </c>
      <c r="B2402" s="52" t="inlineStr">
        <is>
          <t>打印机墨盒舱或硒鼓舱怎样打开？</t>
        </is>
      </c>
      <c r="C2402" s="45" t="inlineStr">
        <is>
          <t>zh-CN</t>
        </is>
      </c>
      <c r="D2402" s="45" t="inlineStr">
        <is>
          <t>Printer</t>
        </is>
      </c>
      <c r="E2402" s="45" t="inlineStr">
        <is>
          <t>component</t>
        </is>
      </c>
      <c r="F2402" s="45" t="inlineStr">
        <is>
          <t>development</t>
        </is>
      </c>
      <c r="G2402" s="45" t="inlineStr">
        <is>
          <t>printer-006-scene-0014</t>
        </is>
      </c>
      <c r="H2402" s="45" t="inlineStr">
        <is>
          <t>printer-006</t>
        </is>
      </c>
      <c r="I2402" s="59" t="inlineStr">
        <is>
          <t>75.59</t>
        </is>
      </c>
      <c r="J2402" s="59" t="inlineStr">
        <is>
          <t>83.331</t>
        </is>
      </c>
      <c r="K2402" s="45" t="inlineStr">
        <is>
          <t>items/printer-006-scene-0014/clip.mp4</t>
        </is>
      </c>
      <c r="L2402" s="45" t="inlineStr">
        <is>
          <t>items/printer-006-scene-0014/thumbnail.jpg</t>
        </is>
      </c>
      <c r="M2402" s="52" t="inlineStr">
        <is>
          <t>ASR: Nós vamos pegar uma borracha escolar e passar cuidadosamente no circuito elétrico. Porque muitas vezes, somente a passagem do álcool isopropílico não remove essa oxidação que nós temos aqui no circuito do cartucho.
VLM: Visual summary: A person wearing black gloves holds and manipulates a small, rectangular printer ink cartridge with exposed internal components.
视觉摘要: 一个人戴着黑色手套，手持并操作一个小型矩形打印机墨盒，其内部组件暴露在外。
Visible product: Printer ink cartridge
Visible components: printer ink cartridge; black gloves; black t-shirt; yellow shelf; purple object
Visible actions: holding; manipulating; pointing at
Visible states: ink cartridge with exposed internal parts
Visual uncertainty: The specific brand or model of the ink cartridge is not visible. The exact nature of the internal components is not clearly identifiable.</t>
        </is>
      </c>
      <c r="N2402" s="45" t="inlineStr">
        <is>
          <t>28</t>
        </is>
      </c>
      <c r="O2402" s="45" t="inlineStr">
        <is>
          <t>0</t>
        </is>
      </c>
      <c r="P2402" s="59" t="str"/>
      <c r="Q2402" s="59" t="str"/>
      <c r="R2402" s="52" t="inlineStr">
        <is>
          <t>The scene shows manipulation of an ink cartridge with exposed internal components, but does not show how to open the printer's ink or toner cartridge chamber. The ASR discusses cleaning oxidation with alcohol, unrelated to opening the chamber.</t>
        </is>
      </c>
      <c r="S2402" s="52" t="inlineStr">
        <is>
          <t>VLM|ASR</t>
        </is>
      </c>
      <c r="T2402" s="52" t="inlineStr">
        <is>
          <t>low</t>
        </is>
      </c>
      <c r="U2402" s="52" t="inlineStr">
        <is>
          <t>No evidence of printer chamber opening mechanism or steps to access it.</t>
        </is>
      </c>
      <c r="V2402" s="45" t="inlineStr">
        <is>
          <t>R1</t>
        </is>
      </c>
      <c r="W2402" s="46" t="inlineStr">
        <is>
          <t>1</t>
        </is>
      </c>
      <c r="X2402" s="60" t="n"/>
      <c r="Y2402" s="60" t="n"/>
      <c r="Z2402" s="46" t="inlineStr">
        <is>
          <t>no</t>
        </is>
      </c>
      <c r="AA2402" s="54" t="inlineStr">
        <is>
          <t>全部6帧（t=75.6s–83.3s）中墨盒已被从打印机取出并手持在手中操作，墨盒产品出现；但画面未演示如何打开墨盒舱/硒鼓舱的动作（墨盒已在手）。</t>
        </is>
      </c>
      <c r="AB2402" s="54" t="inlineStr">
        <is>
          <t>AI=0→R1=1：墨盒产品清晰出现在画面中被手持操作，虽未演示打开舱门动作，但满足等级1'产品出现'。</t>
        </is>
      </c>
      <c r="AC2402" s="46" t="inlineStr">
        <is>
          <t>completed</t>
        </is>
      </c>
      <c r="AD2402" s="46" t="inlineStr">
        <is>
          <t>2026-07-28T02:12:44+08:00</t>
        </is>
      </c>
      <c r="AE2402" s="47">
        <f>IF(AC2402&lt;&gt;"completed","",IF(W2402=O2402,"no","yes"))</f>
        <v/>
      </c>
      <c r="AF2402" s="47">
        <f>IF(AC2402&lt;&gt;"completed","",IF(AND(X2402=P2402,Y2402=Q2402),"no","yes"))</f>
        <v/>
      </c>
      <c r="AG2402" s="47">
        <f>IF(AC2402&lt;&gt;"completed","待复核",IF(OR(W2402="",Z2402="",AA2402="",AD2402=""),"缺少必填项",IF(AND(OR(AE2402="yes",AF2402="yes"),AB2402=""),"修正原因缺失",IF(OR(W2402=0,W2402=1),IF(AND(X2402="",Y2402=""),"通过","0/1级时间应留空"),IF(AND(OR(W2402=2,W2402=3),X2402&lt;&gt;"",Y2402&lt;&gt;"",X2402&gt;=I2402,Y2402&lt;=J2402,Y2402&gt;X2402),"通过","2/3级时间无效")))))</f>
        <v/>
      </c>
    </row>
    <row r="2403">
      <c r="A2403" s="45" t="inlineStr">
        <is>
          <t>VQ-059</t>
        </is>
      </c>
      <c r="B2403" s="52" t="inlineStr">
        <is>
          <t>打印机墨盒舱或硒鼓舱怎样打开？</t>
        </is>
      </c>
      <c r="C2403" s="45" t="inlineStr">
        <is>
          <t>zh-CN</t>
        </is>
      </c>
      <c r="D2403" s="45" t="inlineStr">
        <is>
          <t>Printer</t>
        </is>
      </c>
      <c r="E2403" s="45" t="inlineStr">
        <is>
          <t>component</t>
        </is>
      </c>
      <c r="F2403" s="45" t="inlineStr">
        <is>
          <t>development</t>
        </is>
      </c>
      <c r="G2403" s="45" t="inlineStr">
        <is>
          <t>printer-024-scene-0001</t>
        </is>
      </c>
      <c r="H2403" s="45" t="inlineStr">
        <is>
          <t>printer-024</t>
        </is>
      </c>
      <c r="I2403" s="59" t="inlineStr">
        <is>
          <t>0.0</t>
        </is>
      </c>
      <c r="J2403" s="59" t="inlineStr">
        <is>
          <t>172.406</t>
        </is>
      </c>
      <c r="K2403" s="45" t="inlineStr">
        <is>
          <t>items/printer-024-scene-0001/clip.mp4</t>
        </is>
      </c>
      <c r="L2403" s="45" t="inlineStr">
        <is>
          <t>items/printer-024-scene-0001/thumbnail.jpg</t>
        </is>
      </c>
      <c r="M2403" s="52" t="inlineStr">
        <is>
          <t>OCR: How to Cleaning Head Epson L805 /L800 ERSON TH 50
VLM: Visual summary: A person wearing gloves is disassembling a printer on a workbench, removing its top cover and internal components.
视觉摘要: 一名戴着手套的人正在工作台上拆解一台打印机，移除了其上盖和内部组件。
Visible product: Printer
Visible components: printer; gloves; screwdriver; workbench; wall; cables; other electronic equipment
Visible actions: removing printer cover; handling internal parts; using screwdriver
Visible states: printer partially disassembled; printer cover removed
Visual uncertainty: The specific model or brand of the printer is not clearly visible. The exact nature of the internal components being handled is not identifiable.</t>
        </is>
      </c>
      <c r="N2403" s="45" t="inlineStr">
        <is>
          <t>29</t>
        </is>
      </c>
      <c r="O2403" s="45" t="inlineStr">
        <is>
          <t>1</t>
        </is>
      </c>
      <c r="P2403" s="59" t="str"/>
      <c r="Q2403" s="59" t="str"/>
      <c r="R2403" s="52" t="inlineStr">
        <is>
          <t>The scene shows a person removing the printer cover and handling internal components, which is related to opening a printer component chamber, but no specific ink or toner cartridge chamber is identified or shown.</t>
        </is>
      </c>
      <c r="S2403" s="52" t="inlineStr">
        <is>
          <t>VLM</t>
        </is>
      </c>
      <c r="T2403" s="52" t="inlineStr">
        <is>
          <t>low</t>
        </is>
      </c>
      <c r="U2403" s="52" t="inlineStr">
        <is>
          <t>The visual evidence does not clearly identify the ink or toner cartridge chamber, nor does it show the specific action of opening it.</t>
        </is>
      </c>
      <c r="V2403" s="45" t="inlineStr">
        <is>
          <t>R1</t>
        </is>
      </c>
      <c r="W2403" s="46" t="inlineStr">
        <is>
          <t>1</t>
        </is>
      </c>
      <c r="X2403" s="60" t="n"/>
      <c r="Y2403" s="60" t="n"/>
      <c r="Z2403" s="46" t="inlineStr">
        <is>
          <t>no</t>
        </is>
      </c>
      <c r="AA2403" s="54" t="inlineStr">
        <is>
          <t>第2–5帧可见人员打开打印机上盖并暴露内部空间，但未明确展示墨盒舱/硒鼓舱的开启步骤。</t>
        </is>
      </c>
      <c r="AB2403" s="54" t="n"/>
      <c r="AC2403" s="46" t="inlineStr">
        <is>
          <t>completed</t>
        </is>
      </c>
      <c r="AD2403" s="46" t="inlineStr">
        <is>
          <t>2026-07-28T02:12:44+08:00</t>
        </is>
      </c>
      <c r="AE2403" s="47">
        <f>IF(AC2403&lt;&gt;"completed","",IF(W2403=O2403,"no","yes"))</f>
        <v/>
      </c>
      <c r="AF2403" s="47">
        <f>IF(AC2403&lt;&gt;"completed","",IF(AND(X2403=P2403,Y2403=Q2403),"no","yes"))</f>
        <v/>
      </c>
      <c r="AG2403" s="47">
        <f>IF(AC2403&lt;&gt;"completed","待复核",IF(OR(W2403="",Z2403="",AA2403="",AD2403=""),"缺少必填项",IF(AND(OR(AE2403="yes",AF2403="yes"),AB2403=""),"修正原因缺失",IF(OR(W2403=0,W2403=1),IF(AND(X2403="",Y2403=""),"通过","0/1级时间应留空"),IF(AND(OR(W2403=2,W2403=3),X2403&lt;&gt;"",Y2403&lt;&gt;"",X2403&gt;=I2403,Y2403&lt;=J2403,Y2403&gt;X2403),"通过","2/3级时间无效")))))</f>
        <v/>
      </c>
    </row>
    <row r="2404">
      <c r="A2404" s="45" t="inlineStr">
        <is>
          <t>VQ-059</t>
        </is>
      </c>
      <c r="B2404" s="52" t="inlineStr">
        <is>
          <t>打印机墨盒舱或硒鼓舱怎样打开？</t>
        </is>
      </c>
      <c r="C2404" s="45" t="inlineStr">
        <is>
          <t>zh-CN</t>
        </is>
      </c>
      <c r="D2404" s="45" t="inlineStr">
        <is>
          <t>Printer</t>
        </is>
      </c>
      <c r="E2404" s="45" t="inlineStr">
        <is>
          <t>component</t>
        </is>
      </c>
      <c r="F2404" s="45" t="inlineStr">
        <is>
          <t>development</t>
        </is>
      </c>
      <c r="G2404" s="45" t="inlineStr">
        <is>
          <t>printer-014-scene-0016</t>
        </is>
      </c>
      <c r="H2404" s="45" t="inlineStr">
        <is>
          <t>printer-014</t>
        </is>
      </c>
      <c r="I2404" s="59" t="inlineStr">
        <is>
          <t>809.3</t>
        </is>
      </c>
      <c r="J2404" s="59" t="inlineStr">
        <is>
          <t>980.5</t>
        </is>
      </c>
      <c r="K2404" s="45" t="inlineStr">
        <is>
          <t>items/printer-014-scene-0016/clip.mp4</t>
        </is>
      </c>
      <c r="L2404" s="45" t="inlineStr">
        <is>
          <t>items/printer-014-scene-0016/thumbnail.jpg</t>
        </is>
      </c>
      <c r="M2404" s="52" t="inlineStr">
        <is>
          <t>ASR: और शेयर करना ना भूलें और कहीं पर लगता है कि मुझे कुछ इसमें इस तरह से बनाना चाहिए तो आप कमेंट कर निकाला था उस समय जब इन्हां जितना इंटूट में था उग्न आपको इंटरब्रिक्फ हर्में अभी मैंने ब्लेक वाले को ब्लैक में बदलता हूं आप जो है आपके पास अगर इंटर नहीं है मेरे पास फूट्ट हुए एक्स्ट्रा रखा हुआ है तो आप जो है आपका जो प्रिंटर है उसके हेड से निकाल करके आप जो इसमें भर सकता है ठीक है और जैसे आपने निकाला तो उससे कंडीशन में जितना इंक भरा हुआ था मतलब पूरी तरह से इंक में वह उस पर भर जाना चाहिए अगर इंक कम कम रहे जाएगा अगर बाइश्चान साथ नहीं कम कर दिया है और आपने उसको लगा दिया प्रिंट हैड को ठीक है इंस्टॉल कर दिया है कांट य anders को और पिकूर में जब प्रिंटिंग करेंगे तो आपको दिक्कत आ सकते हैं आप यह ट्यूब रहेंने यह आ सकती है जो इन पाइप को �INC. इसमें यह एड कर लेता है फिर आप प्रिंट नहीं होगा फिर आप बोलेंगे यह प्रिंट नहीं की तरह से बताया इतना वे हम दूसरे के लिए मजले वाला वीडियो डाला हुआ है कि यह कैसे निकालनी आपको ठीक है बहुत आसान है और तो आप चैनल सिस्क्राइब करके वहां से यह निकालना कैसे पड़ता है उसको आप देख सकते हैं और उससे आप कर सकते हैं आशानी से तो यह दोनों प्रॉब्लम आपके प्रिंटर में एक साथ हो सकते हैं यह भी आगे और आपका प्रिंटर हेड भी आपका काम नहीं कर रहा है इसको भी क्लीन करने की जरूर होता है ठीक है या फिर आपका यह प्रॉब्लम हो या फिर आपका कार्टर प्रॉब्लम बोली ठीक है तो इस सही से मैं उसको पेव तो आपके साम Сейчас इस्तेमाल कर रहा हूं यहां पर आपको � fever लगा देना है और इसके बाद कॉर पर भी पेव लगा देना है आराम से कि ओं कोंठिस्टेंट करगाने के बाद अच्छे से इस पर लगा रहा हूं वीडियो थोड़ा सा जो है ज्यादा लंबा नहीं है 20 मिनट का पूरा वीडियो लेकिन 20 मिनट आप इसको पूरी तरह से देखेंगे तो आपको दोबारा देखने की जरूरत नहीं पड़ेगी बार-बार आपको वीडियो होनी जरूरत नहीं पड़ेगी आप एक बार में अच्छे से देखें और फिर उसी तरीके से काम करें आप जो एक बार में ही अपना जो है यह प्रॉब्लम सोट आउट कर सकता है दो फ्रेंड्स इस तरह से आप दबा देंगे इसको दबा कर रखें तो
OCR: GT5 Black Ink 8 SUBSCRIBE NOW 170 ml 1VU32A Ink Bottle K FOV Fovi FAV 170ml dIIR
VLM: Visual summary: A person is shown handling a printer ink bottle and a syringe, appearing to refill a printer cartridge.
视觉摘要: 一个人正在处理打印机墨水瓶和注射器，似乎在给打印机墨盒注墨。
Visible product: Printer
Visible components: ink bottle; printer cartridge; syringe; paper; pen
Visible actions: holding ink bottle; inserting syringe into cartridge; transferring liquid
Visible states: ink bottle labeled '170 ml' and 'K'; syringe with pink ink; cartridge being filled
Visual uncertainty: The exact product model or brand is not clearly visible. The text on the syringe is partially obscured.</t>
        </is>
      </c>
      <c r="N2404" s="45" t="inlineStr">
        <is>
          <t>30</t>
        </is>
      </c>
      <c r="O2404" s="45" t="inlineStr">
        <is>
          <t>2</t>
        </is>
      </c>
      <c r="P2404" s="59" t="inlineStr">
        <is>
          <t>809.3</t>
        </is>
      </c>
      <c r="Q2404" s="59" t="inlineStr">
        <is>
          <t>980.5</t>
        </is>
      </c>
      <c r="R2404" s="52" t="inlineStr">
        <is>
          <t>The visual evidence shows a person handling a printer ink bottle and syringe while refilling a printer cartridge, which is an adjacent step to opening the ink cartridge chamber. The ASR mentions removing the printer head and refilling ink, implying access to the cartridge chamber. OCR confirms the presence of an ink bottle, supporting the context of ink cartridge handling. However, the video does not explicitly show how to open the ink or toner chamber, only how to refill it after removal.</t>
        </is>
      </c>
      <c r="S2404" s="52" t="inlineStr">
        <is>
          <t>VLM|ASR|OCR</t>
        </is>
      </c>
      <c r="T2404" s="52" t="inlineStr">
        <is>
          <t>low</t>
        </is>
      </c>
      <c r="U2404" s="52" t="inlineStr">
        <is>
          <t>The video shows refilling a cartridge after removal, but does not explicitly demonstrate opening the chamber itself.</t>
        </is>
      </c>
      <c r="V2404" s="45" t="inlineStr">
        <is>
          <t>R1</t>
        </is>
      </c>
      <c r="W2404" s="46" t="inlineStr">
        <is>
          <t>1</t>
        </is>
      </c>
      <c r="X2404" s="60" t="n"/>
      <c r="Y2404" s="60" t="n"/>
      <c r="Z2404" s="46" t="inlineStr">
        <is>
          <t>no</t>
        </is>
      </c>
      <c r="AA2404" s="54" t="inlineStr">
        <is>
          <t>墨盒已在桌面上被加注墨水，但未展示如何打开打印机墨盒舱来取出墨盒的过程。</t>
        </is>
      </c>
      <c r="AB2404" s="54" t="inlineStr">
        <is>
          <t>AI=2-&gt;R1=1:画面中墨盒已在桌面被操作，未展示打开墨盒舱的步骤。</t>
        </is>
      </c>
      <c r="AC2404" s="46" t="inlineStr">
        <is>
          <t>completed</t>
        </is>
      </c>
      <c r="AD2404" s="46" t="inlineStr">
        <is>
          <t>2026-07-28T01:18:39+08:00</t>
        </is>
      </c>
      <c r="AE2404" s="47">
        <f>IF(AC2404&lt;&gt;"completed","",IF(W2404=O2404,"no","yes"))</f>
        <v/>
      </c>
      <c r="AF2404" s="47">
        <f>IF(AC2404&lt;&gt;"completed","",IF(AND(X2404=P2404,Y2404=Q2404),"no","yes"))</f>
        <v/>
      </c>
      <c r="AG2404" s="47">
        <f>IF(AC2404&lt;&gt;"completed","待复核",IF(OR(W2404="",Z2404="",AA2404="",AD2404=""),"缺少必填项",IF(AND(OR(AE2404="yes",AF2404="yes"),AB2404=""),"修正原因缺失",IF(OR(W2404=0,W2404=1),IF(AND(X2404="",Y2404=""),"通过","0/1级时间应留空"),IF(AND(OR(W2404=2,W2404=3),X2404&lt;&gt;"",Y2404&lt;&gt;"",X2404&gt;=I2404,Y2404&lt;=J2404,Y2404&gt;X2404),"通过","2/3级时间无效")))))</f>
        <v/>
      </c>
    </row>
    <row r="2405">
      <c r="A2405" s="45" t="inlineStr">
        <is>
          <t>VQ-059</t>
        </is>
      </c>
      <c r="B2405" s="52" t="inlineStr">
        <is>
          <t>打印机墨盒舱或硒鼓舱怎样打开？</t>
        </is>
      </c>
      <c r="C2405" s="45" t="inlineStr">
        <is>
          <t>zh-CN</t>
        </is>
      </c>
      <c r="D2405" s="45" t="inlineStr">
        <is>
          <t>Printer</t>
        </is>
      </c>
      <c r="E2405" s="45" t="inlineStr">
        <is>
          <t>component</t>
        </is>
      </c>
      <c r="F2405" s="45" t="inlineStr">
        <is>
          <t>development</t>
        </is>
      </c>
      <c r="G2405" s="45" t="inlineStr">
        <is>
          <t>printer-031-scene-0002</t>
        </is>
      </c>
      <c r="H2405" s="45" t="inlineStr">
        <is>
          <t>printer-031</t>
        </is>
      </c>
      <c r="I2405" s="59" t="inlineStr">
        <is>
          <t>26.0</t>
        </is>
      </c>
      <c r="J2405" s="59" t="inlineStr">
        <is>
          <t>69.733</t>
        </is>
      </c>
      <c r="K2405" s="45" t="inlineStr">
        <is>
          <t>items/printer-031-scene-0002/clip.mp4</t>
        </is>
      </c>
      <c r="L2405" s="45" t="inlineStr">
        <is>
          <t>items/printer-031-scene-0002/thumbnail.jpg</t>
        </is>
      </c>
      <c r="M2405" s="52" t="inlineStr">
        <is>
          <t>ASR: करें तो दोस्तों स्कैन करने के लिए सबसे पहले अपना कंप्यूटर है लैपटॉप ने अपना पिंटर का जो डाइवर वह इंस्टॉल करना जरूरी है अगर आप लोग इंस्टॉल करना नहीं जानते तो मैं इस वीडियो के नीचे रिस्ट्रिक्शन में लिंक दे दूंगा इसे पहले का वीडियो जो है उसको देखकर आप लोग इस पिंटर का डाइवर को फुल डाउनलोड करके भारत की इंस्टॉल कर सकते हैं तो डाउनलोड करके इंस्टॉल करने के बाद दोस्तों पीट आउट स्कैन वगैरह सबकुछ कर सकते हैं जैसे दोस्तों में यह जो है वाइटीशन वो जो लिखा है हमने वाटर बेज को हम अभी आप लोगों को पिंट करके हमारा हमारा पींटर से दिखाते हैं उसके बाद दोस्तों इसी को में आप लोगों को स्कैन भी करके दिखाने वालो जैसे दोस्तों देख सकते हमने पींट में एक बार क्लिक कर दिए और हमारा जो कंप्यूटर है वह अभी कंप्यूटर में आपको इस वीडियो को देखेंगे तो दूसरी वीडियो को देखने की जरूरती नहीं पड़ेगी तो आप लोगों को फोटो हो
OCR: Cut Malings Review Calibr (Body) View Tel me what you want to do. Paste E Copy A Format Painter .. AaBbCcDx AaBbCcD: AaBbCr AaBbCcC 1 Noemal AaB 1 No Sp AaBCe AoBbCcD Heading2 Title Subrie Im Pygeof I word Engutna Type here to search D 9 Match B1U-×{|A-*A-≡≡| AaBbCcD AaBbCcD AaBbC AaBbCcC lipboard 1 Normal 1 No Spac... Heading 1 Font Heading 2 Paragraph Styles Yt sanat Iº LINK IN DESCRIPTION File Home Insert Design Layout References Document1 - Word Mailings Tell me what you want to do Copy Calibn (Body) Aa- E·E 8 2 B I u .ab AaBCcDr AaBC AaBbCc t. AaBbCcE A Clipboard 1 No Spac.... 10 Subtitle 11 . S4 12 14 16 18 201 22 24 26 28 36 48 72 Tell me what you want to do. ECopy .y. A C ct AB c c AD alx x, x T No Spac_ Heading1 Heading2 Subeitle Subtle Em. Emphass Stytes oocarenr-word Info New Open Protect Document Protect Control what types of changes people can make to this document Properties Save Document Size Not saved yet Pages Save As Words Total Editing Time Print Inspect Document Tale 0 Minutes Before publishing this file be aware that it contains: Add a title Check for Tags Share Document properties and author's name Add a tag Issues Comments Add comments Export Related Dates Close Manage Document Last Modified Check in, check out, and recover unsaved changes. Created Today, 02:51 Manage There are no unsaved changes Last Printed Account Related People Options Author MANDIRA Add an euthor Last Modified By Net Lved yet Show All Properties Copiec Prin. Printer o Canon G2010 series Ready Printer Properties Settings Print All Pages The whole thing Pages: Print One Sided Collated 123 Portrait Onentation A4 21 cm 1 Page Per Sheet
VLM: Visual summary: A computer screen displays a Microsoft Word document with text, followed by a view of a Canon printer with paper emerging from its output tray.
视觉摘要: 电脑屏幕显示一个Microsoft Word文档，随后显示一台佳能打印机，纸张从其出纸口输出。
Visible product: Printer
Visible components: computer monitor; Microsoft Word interface; text in document; Canon printer; printer control panel; printer output tray; paper; keyboard; wall outlet
Visible actions: text being typed into document; printer printing paper
Visible states: document with text; printer in operation; paper being printed
Visual uncertainty: The exact model of the printer is not clearly visible. The text 'Yt sanat' is visible but its meaning is not clear from context.</t>
        </is>
      </c>
      <c r="N2405" s="45" t="inlineStr">
        <is>
          <t>31</t>
        </is>
      </c>
      <c r="O2405" s="45" t="inlineStr">
        <is>
          <t>0</t>
        </is>
      </c>
      <c r="P2405" s="59" t="str"/>
      <c r="Q2405" s="59" t="str"/>
      <c r="R2405" s="52" t="inlineStr">
        <is>
          <t>The scene shows a printer in operation and a computer screen with a Word document, but no visual or spoken evidence addresses how to open the ink or toner cartridge compartment. The ASR discusses printer drivers and scanning, OCR shows document text and printer properties, and VLM shows no relevant component interaction.</t>
        </is>
      </c>
      <c r="S2405" s="52" t="inlineStr">
        <is>
          <t>VLM|ASR|OCR</t>
        </is>
      </c>
      <c r="T2405" s="52" t="inlineStr">
        <is>
          <t>low</t>
        </is>
      </c>
      <c r="U2405" s="52" t="inlineStr">
        <is>
          <t>No evidence of any action or instruction related to opening the ink or toner cartridge compartment.</t>
        </is>
      </c>
      <c r="V2405" s="45" t="inlineStr">
        <is>
          <t>R1</t>
        </is>
      </c>
      <c r="W2405" s="46" t="inlineStr">
        <is>
          <t>0</t>
        </is>
      </c>
      <c r="X2405" s="60" t="n"/>
      <c r="Y2405" s="60" t="n"/>
      <c r="Z2405" s="46" t="inlineStr">
        <is>
          <t>no</t>
        </is>
      </c>
      <c r="AA2405" s="54" t="inlineStr">
        <is>
          <t>全部6帧（t=26.0s–69.7s）均为电脑屏幕显示Word/Windows桌面，未出现打印机本体、控制面板或任何硬件操作画面。</t>
        </is>
      </c>
      <c r="AB2405" s="54" t="n"/>
      <c r="AC2405" s="46" t="inlineStr">
        <is>
          <t>completed</t>
        </is>
      </c>
      <c r="AD2405" s="46" t="inlineStr">
        <is>
          <t>2026-07-28T02:12:44+08:00</t>
        </is>
      </c>
      <c r="AE2405" s="47">
        <f>IF(AC2405&lt;&gt;"completed","",IF(W2405=O2405,"no","yes"))</f>
        <v/>
      </c>
      <c r="AF2405" s="47">
        <f>IF(AC2405&lt;&gt;"completed","",IF(AND(X2405=P2405,Y2405=Q2405),"no","yes"))</f>
        <v/>
      </c>
      <c r="AG2405" s="47">
        <f>IF(AC2405&lt;&gt;"completed","待复核",IF(OR(W2405="",Z2405="",AA2405="",AD2405=""),"缺少必填项",IF(AND(OR(AE2405="yes",AF2405="yes"),AB2405=""),"修正原因缺失",IF(OR(W2405=0,W2405=1),IF(AND(X2405="",Y2405=""),"通过","0/1级时间应留空"),IF(AND(OR(W2405=2,W2405=3),X2405&lt;&gt;"",Y2405&lt;&gt;"",X2405&gt;=I2405,Y2405&lt;=J2405,Y2405&gt;X2405),"通过","2/3级时间无效")))))</f>
        <v/>
      </c>
    </row>
    <row r="2406">
      <c r="A2406" s="45" t="inlineStr">
        <is>
          <t>VQ-059</t>
        </is>
      </c>
      <c r="B2406" s="52" t="inlineStr">
        <is>
          <t>打印机墨盒舱或硒鼓舱怎样打开？</t>
        </is>
      </c>
      <c r="C2406" s="45" t="inlineStr">
        <is>
          <t>zh-CN</t>
        </is>
      </c>
      <c r="D2406" s="45" t="inlineStr">
        <is>
          <t>Printer</t>
        </is>
      </c>
      <c r="E2406" s="45" t="inlineStr">
        <is>
          <t>component</t>
        </is>
      </c>
      <c r="F2406" s="45" t="inlineStr">
        <is>
          <t>development</t>
        </is>
      </c>
      <c r="G2406" s="45" t="inlineStr">
        <is>
          <t>printer-030-scene-0004</t>
        </is>
      </c>
      <c r="H2406" s="45" t="inlineStr">
        <is>
          <t>printer-030</t>
        </is>
      </c>
      <c r="I2406" s="59" t="inlineStr">
        <is>
          <t>107.074</t>
        </is>
      </c>
      <c r="J2406" s="59" t="inlineStr">
        <is>
          <t>121.221</t>
        </is>
      </c>
      <c r="K2406" s="45" t="inlineStr">
        <is>
          <t>items/printer-030-scene-0004/clip.mp4</t>
        </is>
      </c>
      <c r="L2406" s="45" t="inlineStr">
        <is>
          <t>items/printer-030-scene-0004/thumbnail.jpg</t>
        </is>
      </c>
      <c r="M2406" s="52" t="inlineStr">
        <is>
          <t>ASR: स्कैन करना है देखिए यह एक पेपर है एक डॉक्यूमेंट है हम इसको स्कैन करना है तो स्कैन करने के लिए स्कैनर को ओपन करेंगे और इसमें इस तरह से उल्टा करके रख देंगे और इसको ढख देंगे ढखने के बाद अगर
OCR: SMG anon SNG Canon reOffice 7.0 Recycle Bin Net Protector 2020 Microsoft Edge Canon U Scan Utility Canon G2010 series Dekitop Newfolder Document New Text Auto Docu Photo Custom Sutch Instructions Settings... Stockby GanonQuick Airtel 4G Deaker Hotsp.. TullyERPy Cinon S2010 Lenovo3 10th Gc... Dovaio Internet W EN 9:35 PM 11/11/2020
VLM: Visual summary: A person holds a printed document in front of a Canon printer on a desk, with a computer monitor and pen holder nearby.
视觉摘要: 一个人拿着一张打印好的文件，站在一台佳能打印机前，旁边有电脑显示器和笔筒。
Visible product: Canon printer
Visible components: Canon printer; computer monitor; pen holder; printed document; desk
Visible actions: person holding document; printer printing
Visible states: printer lid open; printer paper output tray extended; printer power indicator lit</t>
        </is>
      </c>
      <c r="N2406" s="45" t="inlineStr">
        <is>
          <t>32</t>
        </is>
      </c>
      <c r="O2406" s="45" t="inlineStr">
        <is>
          <t>0</t>
        </is>
      </c>
      <c r="P2406" s="59" t="str"/>
      <c r="Q2406" s="59" t="str"/>
      <c r="R2406" s="52" t="inlineStr">
        <is>
          <t>The scene shows a person holding a printed document in front of a Canon printer, with no visible action of opening or closing the ink or toner cartridge compartment.</t>
        </is>
      </c>
      <c r="S2406" s="52" t="inlineStr">
        <is>
          <t>VLM</t>
        </is>
      </c>
      <c r="T2406" s="52" t="inlineStr">
        <is>
          <t>low</t>
        </is>
      </c>
      <c r="U2406" s="52" t="inlineStr">
        <is>
          <t>No evidence of ink or toner cartridge access or manipulation is present.</t>
        </is>
      </c>
      <c r="V2406" s="45" t="inlineStr">
        <is>
          <t>R1</t>
        </is>
      </c>
      <c r="W2406" s="46" t="inlineStr">
        <is>
          <t>0</t>
        </is>
      </c>
      <c r="X2406" s="60" t="n"/>
      <c r="Y2406" s="60" t="n"/>
      <c r="Z2406" s="46" t="inlineStr">
        <is>
          <t>no</t>
        </is>
      </c>
      <c r="AA2406" s="54" t="inlineStr">
        <is>
          <t>未展示打开墨盒舱或硒鼓舱的操作。</t>
        </is>
      </c>
      <c r="AB2406" s="54" t="n"/>
      <c r="AC2406" s="46" t="inlineStr">
        <is>
          <t>completed</t>
        </is>
      </c>
      <c r="AD2406" s="46" t="inlineStr">
        <is>
          <t>2026-07-28T01:18:39+08:00</t>
        </is>
      </c>
      <c r="AE2406" s="47">
        <f>IF(AC2406&lt;&gt;"completed","",IF(W2406=O2406,"no","yes"))</f>
        <v/>
      </c>
      <c r="AF2406" s="47">
        <f>IF(AC2406&lt;&gt;"completed","",IF(AND(X2406=P2406,Y2406=Q2406),"no","yes"))</f>
        <v/>
      </c>
      <c r="AG2406" s="47">
        <f>IF(AC2406&lt;&gt;"completed","待复核",IF(OR(W2406="",Z2406="",AA2406="",AD2406=""),"缺少必填项",IF(AND(OR(AE2406="yes",AF2406="yes"),AB2406=""),"修正原因缺失",IF(OR(W2406=0,W2406=1),IF(AND(X2406="",Y2406=""),"通过","0/1级时间应留空"),IF(AND(OR(W2406=2,W2406=3),X2406&lt;&gt;"",Y2406&lt;&gt;"",X2406&gt;=I2406,Y2406&lt;=J2406,Y2406&gt;X2406),"通过","2/3级时间无效")))))</f>
        <v/>
      </c>
    </row>
    <row r="2407">
      <c r="A2407" s="45" t="inlineStr">
        <is>
          <t>VQ-059</t>
        </is>
      </c>
      <c r="B2407" s="52" t="inlineStr">
        <is>
          <t>打印机墨盒舱或硒鼓舱怎样打开？</t>
        </is>
      </c>
      <c r="C2407" s="45" t="inlineStr">
        <is>
          <t>zh-CN</t>
        </is>
      </c>
      <c r="D2407" s="45" t="inlineStr">
        <is>
          <t>Printer</t>
        </is>
      </c>
      <c r="E2407" s="45" t="inlineStr">
        <is>
          <t>component</t>
        </is>
      </c>
      <c r="F2407" s="45" t="inlineStr">
        <is>
          <t>development</t>
        </is>
      </c>
      <c r="G2407" s="45" t="inlineStr">
        <is>
          <t>printer-028-scene-0001</t>
        </is>
      </c>
      <c r="H2407" s="45" t="inlineStr">
        <is>
          <t>printer-028</t>
        </is>
      </c>
      <c r="I2407" s="59" t="inlineStr">
        <is>
          <t>0.0</t>
        </is>
      </c>
      <c r="J2407" s="59" t="inlineStr">
        <is>
          <t>226.84</t>
        </is>
      </c>
      <c r="K2407" s="45" t="inlineStr">
        <is>
          <t>items/printer-028-scene-0001/clip.mp4</t>
        </is>
      </c>
      <c r="L2407" s="45" t="inlineStr">
        <is>
          <t>items/printer-028-scene-0001/thumbnail.jpg</t>
        </is>
      </c>
      <c r="M2407" s="52" t="inlineStr">
        <is>
          <t>OCR: PIXMA S X POBIA P Black PDXMA canon AMA G2010 PDIMA Stop Start POOMA G2 81 Color GZ010 MA 86 PINMA XK non Camo anon XKC
VLM: Visual summary: A black Canon printer is shown from various angles, with a hand briefly touching its front edge.
视觉摘要: 一台黑色佳能打印机从不同角度展示，一只手短暂触摸其前缘。
Visible product: Canon
Visible components: printer; Canon logo; control panel; ink tank windows; paper output tray
Visible actions: hand touching printer
Visible states: printer lid closed; printer stationary
Visual uncertainty: The exact model name is not fully visible, only 'Canon' and 'PIXMA' are partially visible.</t>
        </is>
      </c>
      <c r="N2407" s="45" t="inlineStr">
        <is>
          <t>33</t>
        </is>
      </c>
      <c r="O2407" s="45" t="inlineStr">
        <is>
          <t>1</t>
        </is>
      </c>
      <c r="P2407" s="59" t="str"/>
      <c r="Q2407" s="59" t="str"/>
      <c r="R2407" s="52" t="inlineStr">
        <is>
          <t>The scene shows a Canon printer with a hand touching its front edge, but no action of opening the ink or toner cartridge compartment is visible or described.</t>
        </is>
      </c>
      <c r="S2407" s="52" t="inlineStr">
        <is>
          <t>VLM</t>
        </is>
      </c>
      <c r="T2407" s="52" t="inlineStr">
        <is>
          <t>low</t>
        </is>
      </c>
      <c r="U2407" s="52" t="inlineStr">
        <is>
          <t>No evidence of opening the ink or toner cartridge compartment is present.</t>
        </is>
      </c>
      <c r="V2407" s="45" t="inlineStr">
        <is>
          <t>R1</t>
        </is>
      </c>
      <c r="W2407" s="46" t="inlineStr">
        <is>
          <t>0</t>
        </is>
      </c>
      <c r="X2407" s="60" t="n"/>
      <c r="Y2407" s="60" t="n"/>
      <c r="Z2407" s="46" t="inlineStr">
        <is>
          <t>no</t>
        </is>
      </c>
      <c r="AA2407" s="54" t="inlineStr">
        <is>
          <t>全部6帧均为黑色佳能打印机静态外观展示，第3帧（t=90.7s）有手指触碰控制面板按键，但未见任何操作演示、状态显示或内部组件。</t>
        </is>
      </c>
      <c r="AB2407" s="54" t="inlineStr">
        <is>
          <t>AI=1→R1=0：画面中未见打开墨盒舱的动作。</t>
        </is>
      </c>
      <c r="AC2407" s="46" t="inlineStr">
        <is>
          <t>completed</t>
        </is>
      </c>
      <c r="AD2407" s="46" t="inlineStr">
        <is>
          <t>2026-07-28T02:12:44+08:00</t>
        </is>
      </c>
      <c r="AE2407" s="47">
        <f>IF(AC2407&lt;&gt;"completed","",IF(W2407=O2407,"no","yes"))</f>
        <v/>
      </c>
      <c r="AF2407" s="47">
        <f>IF(AC2407&lt;&gt;"completed","",IF(AND(X2407=P2407,Y2407=Q2407),"no","yes"))</f>
        <v/>
      </c>
      <c r="AG2407" s="47">
        <f>IF(AC2407&lt;&gt;"completed","待复核",IF(OR(W2407="",Z2407="",AA2407="",AD2407=""),"缺少必填项",IF(AND(OR(AE2407="yes",AF2407="yes"),AB2407=""),"修正原因缺失",IF(OR(W2407=0,W2407=1),IF(AND(X2407="",Y2407=""),"通过","0/1级时间应留空"),IF(AND(OR(W2407=2,W2407=3),X2407&lt;&gt;"",Y2407&lt;&gt;"",X2407&gt;=I2407,Y2407&lt;=J2407,Y2407&gt;X2407),"通过","2/3级时间无效")))))</f>
        <v/>
      </c>
    </row>
    <row r="2408">
      <c r="A2408" s="45" t="inlineStr">
        <is>
          <t>VQ-059</t>
        </is>
      </c>
      <c r="B2408" s="52" t="inlineStr">
        <is>
          <t>打印机墨盒舱或硒鼓舱怎样打开？</t>
        </is>
      </c>
      <c r="C2408" s="45" t="inlineStr">
        <is>
          <t>zh-CN</t>
        </is>
      </c>
      <c r="D2408" s="45" t="inlineStr">
        <is>
          <t>Printer</t>
        </is>
      </c>
      <c r="E2408" s="45" t="inlineStr">
        <is>
          <t>component</t>
        </is>
      </c>
      <c r="F2408" s="45" t="inlineStr">
        <is>
          <t>development</t>
        </is>
      </c>
      <c r="G2408" s="45" t="inlineStr">
        <is>
          <t>printer-017-scene-0002</t>
        </is>
      </c>
      <c r="H2408" s="45" t="inlineStr">
        <is>
          <t>printer-017</t>
        </is>
      </c>
      <c r="I2408" s="59" t="inlineStr">
        <is>
          <t>5.0</t>
        </is>
      </c>
      <c r="J2408" s="59" t="inlineStr">
        <is>
          <t>15.0</t>
        </is>
      </c>
      <c r="K2408" s="45" t="inlineStr">
        <is>
          <t>items/printer-017-scene-0002/clip.mp4</t>
        </is>
      </c>
      <c r="L2408" s="45" t="inlineStr">
        <is>
          <t>items/printer-017-scene-0002/thumbnail.jpg</t>
        </is>
      </c>
      <c r="M2408" s="52" t="inlineStr">
        <is>
          <t>OCR: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Step 1: Turn Off and Unplug Your Printer Complete Power Down Reset Internal Systems Always turn off your printer Wait at least 30 seconds after using its power button, then unplugging. This allows any unplug it from the wall outlet. residual power to dissipate and This prevents electric shock internal mechanisms to reset, and accidental damage to ensuring a safer internal components. troubleshooting process. Prevent Accidental Engagement Never attempt to clear a jam with the printer still powered on when trying to fix paper jam in printer issues. Moving parts can unexpectedly activate, leading to serious injury or further damage to the printer.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VLM: Visual summary: A presentation slide explaining why paper jams occur in printers and the first step to fix them, which is to turn off and unplug the printer.
视觉摘要: 一张解释打印机卡纸原因及如何处理的演示幻灯片，第一步是关闭并拔掉打印机电源。
Visible product: Printer
Visible components: printer; power cord; power button; wall outlet; text; illustration of hand unplugging cord
Visible actions: unplugging a power cord from a printer
Visible states: printer is powered on; printer is plugged into a wall outlet
Visible warnings: Always turn off your printer using its power button, then unplug it from the wall outlet. This prevents electric shock and accidental damage to internal components.; Wait at least 30 seconds after unplugging. This allows any residual power to dissipate and internal mechanisms to reset, ensuring a safer troubleshooting process.; Never attempt to clear a jam with the printer still powered on when trying to fix paper jam in printer issues. Moving parts can unexpectedly activate, leading to serious injury or further damage to the printer.</t>
        </is>
      </c>
      <c r="N2408" s="45" t="inlineStr">
        <is>
          <t>34</t>
        </is>
      </c>
      <c r="O2408" s="45" t="inlineStr">
        <is>
          <t>1</t>
        </is>
      </c>
      <c r="P2408" s="59" t="str"/>
      <c r="Q2408" s="59" t="str"/>
      <c r="R2408" s="52" t="inlineStr">
        <is>
          <t>The scene shows a slide explaining how to turn off and unplug the printer to safely troubleshoot paper jams, but does not show or mention how to open the ink or toner cartridge compartment.</t>
        </is>
      </c>
      <c r="S2408" s="52" t="inlineStr">
        <is>
          <t>VLM|OCR</t>
        </is>
      </c>
      <c r="T2408" s="52" t="inlineStr">
        <is>
          <t>low</t>
        </is>
      </c>
      <c r="U2408" s="52" t="inlineStr">
        <is>
          <t>The evidence clearly shows the first step in troubleshooting a paper jam, but does not address opening the ink or toner cartridge chamber.</t>
        </is>
      </c>
      <c r="V2408" s="45" t="inlineStr">
        <is>
          <t>R1</t>
        </is>
      </c>
      <c r="W2408" s="46" t="inlineStr">
        <is>
          <t>0</t>
        </is>
      </c>
      <c r="X2408" s="60" t="n"/>
      <c r="Y2408" s="60" t="n"/>
      <c r="Z2408" s="46" t="inlineStr">
        <is>
          <t>no</t>
        </is>
      </c>
      <c r="AA2408" s="54" t="inlineStr">
        <is>
          <t>6帧均未展示墨盒舱/硒鼓舱开启。</t>
        </is>
      </c>
      <c r="AB2408" s="54" t="inlineStr">
        <is>
          <t>AI=1→R1=0</t>
        </is>
      </c>
      <c r="AC2408" s="46" t="inlineStr">
        <is>
          <t>completed</t>
        </is>
      </c>
      <c r="AD2408" s="46" t="inlineStr">
        <is>
          <t>2026-07-28T02:12:44+08:00</t>
        </is>
      </c>
      <c r="AE2408" s="47">
        <f>IF(AC2408&lt;&gt;"completed","",IF(W2408=O2408,"no","yes"))</f>
        <v/>
      </c>
      <c r="AF2408" s="47">
        <f>IF(AC2408&lt;&gt;"completed","",IF(AND(X2408=P2408,Y2408=Q2408),"no","yes"))</f>
        <v/>
      </c>
      <c r="AG2408" s="47">
        <f>IF(AC2408&lt;&gt;"completed","待复核",IF(OR(W2408="",Z2408="",AA2408="",AD2408=""),"缺少必填项",IF(AND(OR(AE2408="yes",AF2408="yes"),AB2408=""),"修正原因缺失",IF(OR(W2408=0,W2408=1),IF(AND(X2408="",Y2408=""),"通过","0/1级时间应留空"),IF(AND(OR(W2408=2,W2408=3),X2408&lt;&gt;"",Y2408&lt;&gt;"",X2408&gt;=I2408,Y2408&lt;=J2408,Y2408&gt;X2408),"通过","2/3级时间无效")))))</f>
        <v/>
      </c>
    </row>
    <row r="2409">
      <c r="A2409" s="45" t="inlineStr">
        <is>
          <t>VQ-059</t>
        </is>
      </c>
      <c r="B2409" s="52" t="inlineStr">
        <is>
          <t>打印机墨盒舱或硒鼓舱怎样打开？</t>
        </is>
      </c>
      <c r="C2409" s="45" t="inlineStr">
        <is>
          <t>zh-CN</t>
        </is>
      </c>
      <c r="D2409" s="45" t="inlineStr">
        <is>
          <t>Printer</t>
        </is>
      </c>
      <c r="E2409" s="45" t="inlineStr">
        <is>
          <t>component</t>
        </is>
      </c>
      <c r="F2409" s="45" t="inlineStr">
        <is>
          <t>development</t>
        </is>
      </c>
      <c r="G2409" s="45" t="inlineStr">
        <is>
          <t>printer-003-scene-0001</t>
        </is>
      </c>
      <c r="H2409" s="45" t="inlineStr">
        <is>
          <t>printer-003</t>
        </is>
      </c>
      <c r="I2409" s="59" t="inlineStr">
        <is>
          <t>0.0</t>
        </is>
      </c>
      <c r="J2409" s="59" t="inlineStr">
        <is>
          <t>95.43</t>
        </is>
      </c>
      <c r="K2409" s="45" t="inlineStr">
        <is>
          <t>items/printer-003-scene-0001/clip.mp4</t>
        </is>
      </c>
      <c r="L2409" s="45" t="inlineStr">
        <is>
          <t>items/printer-003-scene-0001/thumbnail.jpg</t>
        </is>
      </c>
      <c r="M2409" s="52" t="inlineStr">
        <is>
          <t>VLM: Visual summary: A person operates a large black industrial machine, likely a laser engraver or cutter, while a laptop on a nearby table displays a control interface. The machine's lid is open, revealing a work surface with a black object inside.
视觉摘要: 一个人操作一台大型黑色工业设备，可能是一台激光雕刻或切割机，旁边桌子上的一台笔记本电脑显示着控制界面。机器盖子打开，露出内部的工作台面，上面放着一个黑色物体。
Visible product: Printer
Visible components: large black machine; laptop; control panel with buttons and indicator lights; work surface inside machine; black object on work surface; tripod stand
Visible actions: person operating machine; person using laptop; machine lid opening
Visible states: machine lid open; laser beam active (visible purple light); red indicator light illuminated
Visual uncertainty: The exact function of the machine is not explicitly visible. The text on the black object is not legible. The specific model or brand of the machine is not visible.</t>
        </is>
      </c>
      <c r="N2409" s="45" t="inlineStr">
        <is>
          <t>35</t>
        </is>
      </c>
      <c r="O2409" s="45" t="inlineStr">
        <is>
          <t>0</t>
        </is>
      </c>
      <c r="P2409" s="59" t="str"/>
      <c r="Q2409" s="59" t="str"/>
      <c r="R2409" s="52" t="inlineStr">
        <is>
          <t>The visible machine is described as a laser engraver or cutter, not a printer with ink or toner cartridges; no ink/toner cartridge chamber is visible or mentioned.</t>
        </is>
      </c>
      <c r="S2409" s="52" t="inlineStr">
        <is>
          <t>VLM</t>
        </is>
      </c>
      <c r="T2409" s="52" t="inlineStr">
        <is>
          <t>low</t>
        </is>
      </c>
      <c r="U2409" s="52" t="inlineStr">
        <is>
          <t>The product is visually identified as a laser engraver/cutter, not a printer, and no cartridge chamber is shown or referenced.</t>
        </is>
      </c>
      <c r="V2409" s="45" t="inlineStr">
        <is>
          <t>R1</t>
        </is>
      </c>
      <c r="W2409" s="46" t="inlineStr">
        <is>
          <t>0</t>
        </is>
      </c>
      <c r="X2409" s="60" t="n"/>
      <c r="Y2409" s="60" t="n"/>
      <c r="Z2409" s="46" t="inlineStr">
        <is>
          <t>no</t>
        </is>
      </c>
      <c r="AA2409" s="54" t="inlineStr">
        <is>
          <t>6帧为激光雕刻/切割机，没有墨盒舱/硒鼓舱。</t>
        </is>
      </c>
      <c r="AB2409" s="54" t="n"/>
      <c r="AC2409" s="46" t="inlineStr">
        <is>
          <t>completed</t>
        </is>
      </c>
      <c r="AD2409" s="46" t="inlineStr">
        <is>
          <t>2026-07-28T02:12:44+08:00</t>
        </is>
      </c>
      <c r="AE2409" s="47">
        <f>IF(AC2409&lt;&gt;"completed","",IF(W2409=O2409,"no","yes"))</f>
        <v/>
      </c>
      <c r="AF2409" s="47">
        <f>IF(AC2409&lt;&gt;"completed","",IF(AND(X2409=P2409,Y2409=Q2409),"no","yes"))</f>
        <v/>
      </c>
      <c r="AG2409" s="47">
        <f>IF(AC2409&lt;&gt;"completed","待复核",IF(OR(W2409="",Z2409="",AA2409="",AD2409=""),"缺少必填项",IF(AND(OR(AE2409="yes",AF2409="yes"),AB2409=""),"修正原因缺失",IF(OR(W2409=0,W2409=1),IF(AND(X2409="",Y2409=""),"通过","0/1级时间应留空"),IF(AND(OR(W2409=2,W2409=3),X2409&lt;&gt;"",Y2409&lt;&gt;"",X2409&gt;=I2409,Y2409&lt;=J2409,Y2409&gt;X2409),"通过","2/3级时间无效")))))</f>
        <v/>
      </c>
    </row>
    <row r="2410">
      <c r="A2410" s="45" t="inlineStr">
        <is>
          <t>VQ-059</t>
        </is>
      </c>
      <c r="B2410" s="52" t="inlineStr">
        <is>
          <t>打印机墨盒舱或硒鼓舱怎样打开？</t>
        </is>
      </c>
      <c r="C2410" s="45" t="inlineStr">
        <is>
          <t>zh-CN</t>
        </is>
      </c>
      <c r="D2410" s="45" t="inlineStr">
        <is>
          <t>Printer</t>
        </is>
      </c>
      <c r="E2410" s="45" t="inlineStr">
        <is>
          <t>component</t>
        </is>
      </c>
      <c r="F2410" s="45" t="inlineStr">
        <is>
          <t>development</t>
        </is>
      </c>
      <c r="G2410" s="45" t="inlineStr">
        <is>
          <t>printer-031-scene-0003</t>
        </is>
      </c>
      <c r="H2410" s="45" t="inlineStr">
        <is>
          <t>printer-031</t>
        </is>
      </c>
      <c r="I2410" s="59" t="inlineStr">
        <is>
          <t>69.733</t>
        </is>
      </c>
      <c r="J2410" s="59" t="inlineStr">
        <is>
          <t>179.267</t>
        </is>
      </c>
      <c r="K2410" s="45" t="inlineStr">
        <is>
          <t>items/printer-031-scene-0003/clip.mp4</t>
        </is>
      </c>
      <c r="L2410" s="45" t="inlineStr">
        <is>
          <t>items/printer-031-scene-0003/thumbnail.jpg</t>
        </is>
      </c>
      <c r="M2410" s="52" t="inlineStr">
        <is>
          <t>ASR: में आपको इस वीडियो को देखेंगे तो दूसरी वीडियो को देखने की जरूरती नहीं पड़ेगी तो आप लोगों को फोटो हो एक डॉक्यूमेंट हो कुछ भी आप लोग अगर स्कैन करना जाते हैं तो डाइवर इंस्टॉल होना कंप्यूटर में काफी का किस जरूरी है तो क्सक टैन करने के लिए सबसे पहले लोग पर जाएंगे अपना जो इस पीसीए कंप्यूटर इसमें अपलोग डबल क्लिक कीजिए डबल क्लिक करने के बाद आप लोग सिंपली यहां पर रॉपोर्ट राइट क्लिक करके के प्रोपरेटिक्स में क्लिक कर देना उसके बाद कंट्रोल टॉट कंट्रोल प्लान में चला जाने कंट्रोल प्लान में जाने के बाद पिंटर डिवाइस में एक बार ओकेड मां क्लिक कर देना है तो पिंटर डिवाइस में एक बार स्कैन में हम लोगे पर सिंपली क्लिक करेंगे क्लिक करने का बाद दोस्तों एंच अपलोग खालार ब्लयक है वाइट सभी कुछ gained out कर सकते तो दोस्तों हम लोग ब्लैक ऑफिलेक्ट कर लेते हुआ या से अपलोग देख इसका क्या स्कैनर है स्कैनर के नीचे हम देखिए अगर आप लोग फोटो भी सकैन करना चाहते हैं तो बिल्कुल सींग पोड़कों से सीम टेक्निक है आप लोग इसी इसी पोस्ट से साप लोग फोटो बगड़ा भी स्कैन कर सकते रहते हैं तो सिंपली हम क्या करेंगे हमारे पीन्टर का स्कैनर है इसको � इफ्रोई स्कालइंड चैस्च जो हम्मरा पेपर है इस पेपर कम सिंपली दे देंगे तो देख सकते दोस्तो दोस्तों अगर लोगों वीडियो अच्छा लगा तो वीडियो जरूर लाइक कर देना एंड कमेंट करके बताना वीडियो कैसे लगा और दोस्तों चैनल पर जो भी नहीं चैनल को जरूर सब्सक्राइब कर देना क्योंकि मैं आप सभी के लिए बहुत हेल्पुल वीडियो लाता रहता हूं अपनी चैनल
OCR: Yt sanat AaBbCi AaBbCel AaB LaRDCCE AoBbCD Yt o 246- -1 Match Tyee bene to Access 2016 Frelt Broaiy cononco eneon Micretch x Match ^4e ENG 22-45-323 22 à Type here to srarch h0 ./Th PC 2016 Computer Seirch Das PC Quick access Folders (7) Desktop 10 Objects Reader Downloads Documents Downloada Munic Pictures CenDRC2010 Music Videos Viem Sort by OneDrive Devices and drives (3) Group hy New Volume (P.) Thes PC Local Disk (C.) Refresh esch 413 G8 free of 4L GB og Network 35.4 G8 frer of 118 GE Daitr Paute shertcul Add a network lorajian Propeties 052016 22-45-3023 10 vermi Match ~Ö G ENG Type here to search hp Thie PC Control Panel Control Panef P ReoycleEin Adjust your computer's settings Vinw by: Category * Systern and Security User Accounts Revew your computer's ctalus Frefex Save backup copes of you fles with Fie Histor Change account type Browser Backup and Restore (Windows 7) Appearance and Personalization Network and Internet View nehwork status and task Clock and Region Google CenoniG2 Hardware and Sound Change date, time, or number formats Chrome senes On View devices and ponten Add a device Ease of Access Optimize visual displey Let Windoes suggest settin Programs Micresolt Eogs 6xce2016 Word 2016 10 nemo Match ^ ENG 22-45- 025 cle Bin PowerPe View by: Category System and Security Review your computer's status refox Adobe Save backup copies of your files with File History rowser Vieetwork status and tasks soogle Canan C2 hrome sents Onl View devices and printers Let Windows suggest settings Optimicze visual display Uninstall a program Microsoft Eoge 7 Excel 2015 W 10 stems - ^ &gt;Hardware and Sound &gt; Devices and Printers Search Device Recycle Bin PoverPo Add a printer Start scan See what's printing Print server properties Kemove device Devices (4) Firefox DESKTOP-SH3IM HP V19e USB Keyboard US8 Optical FV Mouse Genon GZ Printers (6) senes Onl Edge Canon G2010 Fax Microsoft Print Microsoft XPS OneNote Send To OneNote series to PDF Document Writer 16 Excel2016 Canon G2010 series Manutatires CANONINC Calegery: Printer; Scannes Model Inkjet Multifunction P. Status: 0 document(s) in queue D plion The Device Stage(TM) Word2016 10 Mem .^ Control PanelHardware and SoundDevices and Printers V Search Devices and Printers PowerPo Remove device Printers Setting this printer as default means Windows will stop managing your default printer. Canon G2 senes Oni OK Cancel senes Exced2016 Canon G2010 series Manulacturec CANON INC Category Printer: Scanner Status 0 document(s) in queue a Descuption Word 2015 10 items ← → Open and Sound Devices and Printers Open in new window PowerPa Add a de Remeve device Device Set as default printer Printing preferences Printer properties Scan profiles... DESKTOI Scan properties board USB Optical Createshortcut Googks Ganon GZ Printer Troubleshoot Properties Canon G2010 series State Default Descripben The Devce Stage(for Canon Inkjet Multunction Prnter Verson 1.16.00 Manudactuier Prnter Scanner Statu: 0 document(s) in queue (0 item HPC ACcess2016 Devices and Printers New Scan ↑ Scanner: Canon Gz010 senes Change. oxcle Bin 2015 Profile: Photo (Default) Source: Flatbed Papersze DESKTDP-SH3IM Color format Color Goog't File type: Gtayscale Black and whte Resolution (DPI) 300 : Bnightnes: 0 senies Contrast: Preview or scan images as separate files Prevew Scan MmodECTUrec CANONINC Catrgorg Printer, Scanner Modet: Inkpet Multfunction P Statuv 0 documentis) in queve A d. ENG 72 M Scanner: Canon G2010 senes Change... eBin fox Abobe Poper size: wier HP V19€ Color format: Black and white IPG (IPG File) og'e Cenon G2 rome senes Ont Brightness: crosoft Edgs Contrail Preview xce 2015 Waegory Flinter Scanner Manofacturer CANONINC Satus 0 document(s) in queve Modeli Inkjet MultifunctionP. I ENG enters Chanige... Source Paper 12e Grayscale JPG (IPG File) Resolution (DPI): 00 Zitegory: Printer; Scanner Manufacturer CANONINC Status 0 documentis) in queue Model Inkjet Muitifunction P. ThiPe ACC-V201E Fs Cuicies anud Pviter Control Pant Now S an Add a devce Add a pantes Scarer. Canon 62910 uenes S01E Prllx Souce Frelca Asete DESCTOP-9-GIM HP VT9e Celat format Geaycale File type PG (IPG File) Resolution (DP) Ingreness Laech Cahbn G,2010 Faa Contrect Fieven 3e Cenov G2012 venes 2-5-30 es 10 ma Yt sar IX G.201 67010 Stop G701 Tech Support SHARE+ SUBSCRIBED
VLM: Visual summary: A person is using a computer and a printer to scan a document.
视觉摘要: 一个人正在使用电脑和打印机扫描一份文件。
Visible product: Printer
Visible components: computer monitor; Microsoft Word document; Windows operating system interface; Canon G2010 series scanner; printer scanner glass; white paper; hand
Visible actions: scanning a document; placing paper on scanner glass; selecting scan settings
Visible states: document titled 'Yt sanat' on screen; scan settings window open; color scan format selected</t>
        </is>
      </c>
      <c r="N2410" s="45" t="inlineStr">
        <is>
          <t>36</t>
        </is>
      </c>
      <c r="O2410" s="45" t="inlineStr">
        <is>
          <t>1</t>
        </is>
      </c>
      <c r="P2410" s="59" t="str"/>
      <c r="Q2410" s="59" t="str"/>
      <c r="R2410" s="52" t="inlineStr">
        <is>
          <t>The video shows scanning a document using a Canon G2010 scanner, with steps involving computer interface navigation and scan settings, but does not show opening the printer ink or toner cartridge compartment.</t>
        </is>
      </c>
      <c r="S2410" s="52" t="inlineStr">
        <is>
          <t>VLM|ASR|OCR</t>
        </is>
      </c>
      <c r="T2410" s="52" t="inlineStr">
        <is>
          <t>low</t>
        </is>
      </c>
      <c r="U2410" s="52" t="inlineStr">
        <is>
          <t>No visual or textual evidence of opening the ink or toner cartridge chamber is present.</t>
        </is>
      </c>
      <c r="V2410" s="45" t="inlineStr">
        <is>
          <t>R1</t>
        </is>
      </c>
      <c r="W2410" s="46" t="inlineStr">
        <is>
          <t>0</t>
        </is>
      </c>
      <c r="X2410" s="60" t="n"/>
      <c r="Y2410" s="60" t="n"/>
      <c r="Z2410" s="46" t="inlineStr">
        <is>
          <t>no</t>
        </is>
      </c>
      <c r="AA2410" s="54" t="inlineStr">
        <is>
          <t>全部6帧主要显示电脑屏幕、文件资源管理器及扫描设置界面，第5帧（t=157.4s）仅展示平板扫描仪上的纸张摆放，属于扫描而非打印/进纸动作，未出现打印机控制面板或硬件操作。</t>
        </is>
      </c>
      <c r="AB2410" s="54" t="inlineStr">
        <is>
          <t>AI=1→R1=0</t>
        </is>
      </c>
      <c r="AC2410" s="46" t="inlineStr">
        <is>
          <t>completed</t>
        </is>
      </c>
      <c r="AD2410" s="46" t="inlineStr">
        <is>
          <t>2026-07-28T02:12:44+08:00</t>
        </is>
      </c>
      <c r="AE2410" s="47">
        <f>IF(AC2410&lt;&gt;"completed","",IF(W2410=O2410,"no","yes"))</f>
        <v/>
      </c>
      <c r="AF2410" s="47">
        <f>IF(AC2410&lt;&gt;"completed","",IF(AND(X2410=P2410,Y2410=Q2410),"no","yes"))</f>
        <v/>
      </c>
      <c r="AG2410" s="47">
        <f>IF(AC2410&lt;&gt;"completed","待复核",IF(OR(W2410="",Z2410="",AA2410="",AD2410=""),"缺少必填项",IF(AND(OR(AE2410="yes",AF2410="yes"),AB2410=""),"修正原因缺失",IF(OR(W2410=0,W2410=1),IF(AND(X2410="",Y2410=""),"通过","0/1级时间应留空"),IF(AND(OR(W2410=2,W2410=3),X2410&lt;&gt;"",Y2410&lt;&gt;"",X2410&gt;=I2410,Y2410&lt;=J2410,Y2410&gt;X2410),"通过","2/3级时间无效")))))</f>
        <v/>
      </c>
    </row>
    <row r="2411">
      <c r="A2411" s="45" t="inlineStr">
        <is>
          <t>VQ-059</t>
        </is>
      </c>
      <c r="B2411" s="52" t="inlineStr">
        <is>
          <t>打印机墨盒舱或硒鼓舱怎样打开？</t>
        </is>
      </c>
      <c r="C2411" s="45" t="inlineStr">
        <is>
          <t>zh-CN</t>
        </is>
      </c>
      <c r="D2411" s="45" t="inlineStr">
        <is>
          <t>Printer</t>
        </is>
      </c>
      <c r="E2411" s="45" t="inlineStr">
        <is>
          <t>component</t>
        </is>
      </c>
      <c r="F2411" s="45" t="inlineStr">
        <is>
          <t>development</t>
        </is>
      </c>
      <c r="G2411" s="45" t="inlineStr">
        <is>
          <t>printer-014-scene-0009</t>
        </is>
      </c>
      <c r="H2411" s="45" t="inlineStr">
        <is>
          <t>printer-014</t>
        </is>
      </c>
      <c r="I2411" s="59" t="inlineStr">
        <is>
          <t>404.267</t>
        </is>
      </c>
      <c r="J2411" s="59" t="inlineStr">
        <is>
          <t>454.233</t>
        </is>
      </c>
      <c r="K2411" s="45" t="inlineStr">
        <is>
          <t>items/printer-014-scene-0009/clip.mp4</t>
        </is>
      </c>
      <c r="L2411" s="45" t="inlineStr">
        <is>
          <t>items/printer-014-scene-0009/thumbnail.jpg</t>
        </is>
      </c>
      <c r="M2411" s="52" t="inlineStr">
        <is>
          <t>ASR: से हमेश को चारों तरफ से चारों साइड इसको कर दूंगा तो यह इसको मैंी चारों साइड से इस एग्लेड से जो पार्ट इस छिए प्लेट वाला खुल गया है का ब्लेक वाला मैंने कटिंग कर लिया है दोनों को काट कर लगा लिया ठीक है इस स्थे� cells को आपको निकाल लेना यह साइड में रख देना आपको कटिंग अब हो जाए इसको को दोनों को काट लेना है आपको यह और आपको यह जरूर ध्यान रखना कि यह लगेगा कैसे मतलब कि आप कभी उल्टा ना लगा दें लगाता समय जब दुबारा लगाएं आप जो कलर वाले में ज्यादा ध्यान रखना आपको ठीक है इस फॉर्म को इस से निकालें कि जो कॉर्नर है वहां से आपको इसको बिल्कुल रिमूव कर रहे हैं कि अगर यह फट जाएगा या फिर डेमेज हो जाएगा तो आपको दिक्कत होगी आपको यह मिलेगा नहीं फिर आपको न्यू कार्टेजी लेना पड़ेगा तो कोई ऐसी
OCR: SUBSCRIBE NOW
VLM: Visual summary: A person is handling a small, rectangular printer ink cartridge, showing its exterior and then its internal components, including the ink reservoir.
视觉摘要: 一个人正在处理一个小型矩形打印机墨盒，展示了其外部，然后是其内部组件，包括墨水储存室。
Visible product: Printer ink cartridge
Visible components: hands; printer ink cartridge; ink reservoir; black plastic casing; purple label; white label with barcode
Visible actions: holding; peeling; showing; removing
Visible states: ink cartridge being opened; ink reservoir exposed; ink stains visible on reservoir
Visual uncertainty: The specific brand or model of the printer ink cartridge is not clearly visible or readable.</t>
        </is>
      </c>
      <c r="N2411" s="45" t="inlineStr">
        <is>
          <t>37</t>
        </is>
      </c>
      <c r="O2411" s="45" t="inlineStr">
        <is>
          <t>1</t>
        </is>
      </c>
      <c r="P2411" s="59" t="str"/>
      <c r="Q2411" s="59" t="str"/>
      <c r="R2411" s="52" t="inlineStr">
        <is>
          <t>The visual evidence shows a person handling and opening a printer ink cartridge, exposing its internal ink reservoir, but does not show how to open the printer's ink or toner cartridge chamber — only the cartridge itself.</t>
        </is>
      </c>
      <c r="S2411" s="52" t="inlineStr">
        <is>
          <t>VLM</t>
        </is>
      </c>
      <c r="T2411" s="52" t="inlineStr">
        <is>
          <t>low</t>
        </is>
      </c>
      <c r="U2411" s="52" t="inlineStr">
        <is>
          <t>The scene focuses on the ink cartridge, not the printer's chamber mechanism.</t>
        </is>
      </c>
      <c r="V2411" s="45" t="inlineStr">
        <is>
          <t>R1</t>
        </is>
      </c>
      <c r="W2411" s="46" t="inlineStr">
        <is>
          <t>1</t>
        </is>
      </c>
      <c r="X2411" s="60" t="n"/>
      <c r="Y2411" s="60" t="n"/>
      <c r="Z2411" s="46" t="inlineStr">
        <is>
          <t>no</t>
        </is>
      </c>
      <c r="AA2411" s="54" t="inlineStr">
        <is>
          <t>6帧（t=404.3s–454.1s）显示用户在桌面上处理一个外置墨盒（灌墨/清洁/撬开外壳），主机本身始终未入画，看不到墨盒舱在打印机上怎么被打开。</t>
        </is>
      </c>
      <c r="AB2411" s="54" t="n"/>
      <c r="AC2411" s="46" t="inlineStr">
        <is>
          <t>completed</t>
        </is>
      </c>
      <c r="AD2411" s="46" t="inlineStr">
        <is>
          <t>2026-07-28T02:12:44+08:00</t>
        </is>
      </c>
      <c r="AE2411" s="47">
        <f>IF(AC2411&lt;&gt;"completed","",IF(W2411=O2411,"no","yes"))</f>
        <v/>
      </c>
      <c r="AF2411" s="47">
        <f>IF(AC2411&lt;&gt;"completed","",IF(AND(X2411=P2411,Y2411=Q2411),"no","yes"))</f>
        <v/>
      </c>
      <c r="AG2411" s="47">
        <f>IF(AC2411&lt;&gt;"completed","待复核",IF(OR(W2411="",Z2411="",AA2411="",AD2411=""),"缺少必填项",IF(AND(OR(AE2411="yes",AF2411="yes"),AB2411=""),"修正原因缺失",IF(OR(W2411=0,W2411=1),IF(AND(X2411="",Y2411=""),"通过","0/1级时间应留空"),IF(AND(OR(W2411=2,W2411=3),X2411&lt;&gt;"",Y2411&lt;&gt;"",X2411&gt;=I2411,Y2411&lt;=J2411,Y2411&gt;X2411),"通过","2/3级时间无效")))))</f>
        <v/>
      </c>
    </row>
    <row r="2412">
      <c r="A2412" s="45" t="inlineStr">
        <is>
          <t>VQ-059</t>
        </is>
      </c>
      <c r="B2412" s="52" t="inlineStr">
        <is>
          <t>打印机墨盒舱或硒鼓舱怎样打开？</t>
        </is>
      </c>
      <c r="C2412" s="45" t="inlineStr">
        <is>
          <t>zh-CN</t>
        </is>
      </c>
      <c r="D2412" s="45" t="inlineStr">
        <is>
          <t>Printer</t>
        </is>
      </c>
      <c r="E2412" s="45" t="inlineStr">
        <is>
          <t>component</t>
        </is>
      </c>
      <c r="F2412" s="45" t="inlineStr">
        <is>
          <t>development</t>
        </is>
      </c>
      <c r="G2412" s="45" t="inlineStr">
        <is>
          <t>printer-020-scene-0002</t>
        </is>
      </c>
      <c r="H2412" s="45" t="inlineStr">
        <is>
          <t>printer-020</t>
        </is>
      </c>
      <c r="I2412" s="59" t="inlineStr">
        <is>
          <t>5.172</t>
        </is>
      </c>
      <c r="J2412" s="59" t="inlineStr">
        <is>
          <t>110.29</t>
        </is>
      </c>
      <c r="K2412" s="45" t="inlineStr">
        <is>
          <t>items/printer-020-scene-0002/clip.mp4</t>
        </is>
      </c>
      <c r="L2412" s="45" t="inlineStr">
        <is>
          <t>items/printer-020-scene-0002/thumbnail.jpg</t>
        </is>
      </c>
      <c r="M2412" s="52" t="inlineStr">
        <is>
          <t>OCR: @yelnats G2000 Stop Black Start Switch off the printer Color Ston Press and hold STOP button Press and hold POWER button Press STOP button 5 times continuously Wait until the green light stop blinking Siart Bapal Press and holdSTOP button Press STOP button 5 times continuously then press POWER button 2000 Printer resetting and printing test page Sto Bla 3 times Press POWER button The printer printing the final test paper Subscribe Done..! S
VLM: Visual summary: A hand is shown interacting with the control panel of a printer, pressing buttons as indicated by on-screen text.
视觉摘要: 一只手正在操作打印机的控制面板，按压按钮，屏幕上显示了操作说明。
Visible product: Printer
Visible components: control panel; power button; stop button; black button; start button; color button; indicator lights; hand
Visible actions: pressing the power button; pressing the stop button
Visible states: printer power indicator light is on; stop button indicator light is on
Visual uncertainty: The text overlay instructions are not part of the printer's physical interface and are not directly visible on the device itself.</t>
        </is>
      </c>
      <c r="N2412" s="45" t="inlineStr">
        <is>
          <t>38</t>
        </is>
      </c>
      <c r="O2412" s="45" t="inlineStr">
        <is>
          <t>1</t>
        </is>
      </c>
      <c r="P2412" s="59" t="str"/>
      <c r="Q2412" s="59" t="str"/>
      <c r="R2412" s="52" t="inlineStr">
        <is>
          <t>The scene shows a hand interacting with the printer's control panel, pressing buttons as per on-screen text, but no visual or textual evidence shows how to open the ink or toner cartridge compartment.</t>
        </is>
      </c>
      <c r="S2412" s="52" t="inlineStr">
        <is>
          <t>VLM|OCR</t>
        </is>
      </c>
      <c r="T2412" s="52" t="inlineStr">
        <is>
          <t>low</t>
        </is>
      </c>
      <c r="U2412" s="52" t="inlineStr">
        <is>
          <t>The OCR and VLM evidence describe control panel operations, not cartridge compartment access.</t>
        </is>
      </c>
      <c r="V2412" s="45" t="inlineStr">
        <is>
          <t>R1</t>
        </is>
      </c>
      <c r="W2412" s="46" t="inlineStr">
        <is>
          <t>0</t>
        </is>
      </c>
      <c r="X2412" s="60" t="n"/>
      <c r="Y2412" s="60" t="n"/>
      <c r="Z2412" s="46" t="inlineStr">
        <is>
          <t>no</t>
        </is>
      </c>
      <c r="AA2412" s="54" t="inlineStr">
        <is>
          <t>6帧只展示控制面板按键，没有打开墨盒舱/硒鼓舱的动作。</t>
        </is>
      </c>
      <c r="AB2412" s="54" t="inlineStr">
        <is>
          <t>AI=1→R1=0：画面只展示控制面板按键，没有打开墨盒舱/硒鼓舱的动作。</t>
        </is>
      </c>
      <c r="AC2412" s="46" t="inlineStr">
        <is>
          <t>completed</t>
        </is>
      </c>
      <c r="AD2412" s="46" t="inlineStr">
        <is>
          <t>2026-07-28T02:12:44+08:00</t>
        </is>
      </c>
      <c r="AE2412" s="47">
        <f>IF(AC2412&lt;&gt;"completed","",IF(W2412=O2412,"no","yes"))</f>
        <v/>
      </c>
      <c r="AF2412" s="47">
        <f>IF(AC2412&lt;&gt;"completed","",IF(AND(X2412=P2412,Y2412=Q2412),"no","yes"))</f>
        <v/>
      </c>
      <c r="AG2412" s="47">
        <f>IF(AC2412&lt;&gt;"completed","待复核",IF(OR(W2412="",Z2412="",AA2412="",AD2412=""),"缺少必填项",IF(AND(OR(AE2412="yes",AF2412="yes"),AB2412=""),"修正原因缺失",IF(OR(W2412=0,W2412=1),IF(AND(X2412="",Y2412=""),"通过","0/1级时间应留空"),IF(AND(OR(W2412=2,W2412=3),X2412&lt;&gt;"",Y2412&lt;&gt;"",X2412&gt;=I2412,Y2412&lt;=J2412,Y2412&gt;X2412),"通过","2/3级时间无效")))))</f>
        <v/>
      </c>
    </row>
    <row r="2413">
      <c r="A2413" s="45" t="inlineStr">
        <is>
          <t>VQ-059</t>
        </is>
      </c>
      <c r="B2413" s="52" t="inlineStr">
        <is>
          <t>打印机墨盒舱或硒鼓舱怎样打开？</t>
        </is>
      </c>
      <c r="C2413" s="45" t="inlineStr">
        <is>
          <t>zh-CN</t>
        </is>
      </c>
      <c r="D2413" s="45" t="inlineStr">
        <is>
          <t>Printer</t>
        </is>
      </c>
      <c r="E2413" s="45" t="inlineStr">
        <is>
          <t>component</t>
        </is>
      </c>
      <c r="F2413" s="45" t="inlineStr">
        <is>
          <t>development</t>
        </is>
      </c>
      <c r="G2413" s="45" t="inlineStr">
        <is>
          <t>printer-030-scene-0016</t>
        </is>
      </c>
      <c r="H2413" s="45" t="inlineStr">
        <is>
          <t>printer-030</t>
        </is>
      </c>
      <c r="I2413" s="59" t="inlineStr">
        <is>
          <t>310.711</t>
        </is>
      </c>
      <c r="J2413" s="59" t="inlineStr">
        <is>
          <t>314.414</t>
        </is>
      </c>
      <c r="K2413" s="45" t="inlineStr">
        <is>
          <t>items/printer-030-scene-0016/clip.mp4</t>
        </is>
      </c>
      <c r="L2413" s="45" t="inlineStr">
        <is>
          <t>items/printer-030-scene-0016/thumbnail.jpg</t>
        </is>
      </c>
      <c r="M2413" s="52" t="inlineStr">
        <is>
          <t>ASR: तो दोस्तों फिर से हम document में जाएंगे देखिए यहाँ पर document में जाएंगे और देखिए यहाँ jpg के file में इसको property check करके बता दे रहे हैं देखिए यहाँ पर jpg के file में यानि कि photo के रूप में यह convert किया है automatic इसको हम open करके भी दिखा दे रहे हैं देखिए यह photo के save में इसे convert कर
VLM: Visual summary: A computer desktop with the Canon My Image Garden software window open, displaying a file explorer sidebar and a grid of image thumbnails.
视觉摘要: 电脑桌面显示着打开的佳能图像花园软件窗口，左侧为文件资源管理器侧边栏，右侧为图像缩略图网格。
Visible product: Canon My Image Garden
Visible components: Windows desktop; File explorer sidebar; Image thumbnails; Software window title bar; Application icons on desktop; Taskbar; System clock; Language indicator; Window minimize/maximize/close buttons</t>
        </is>
      </c>
      <c r="N2413" s="45" t="inlineStr">
        <is>
          <t>39</t>
        </is>
      </c>
      <c r="O2413" s="45" t="inlineStr">
        <is>
          <t>0</t>
        </is>
      </c>
      <c r="P2413" s="59" t="str"/>
      <c r="Q2413" s="59" t="str"/>
      <c r="R2413" s="52" t="inlineStr">
        <is>
          <t>场景显示的是图像管理软件界面，与打印机墨盒或硒鼓舱打开无关。</t>
        </is>
      </c>
      <c r="S2413" s="52" t="inlineStr">
        <is>
          <t>VLM</t>
        </is>
      </c>
      <c r="T2413" s="52" t="inlineStr">
        <is>
          <t>low</t>
        </is>
      </c>
      <c r="U2413" s="52" t="inlineStr">
        <is>
          <t>无任何视觉或语音证据涉及打印机组件或操作。</t>
        </is>
      </c>
      <c r="V2413" s="45" t="inlineStr">
        <is>
          <t>R1</t>
        </is>
      </c>
      <c r="W2413" s="46" t="inlineStr">
        <is>
          <t>0</t>
        </is>
      </c>
      <c r="X2413" s="60" t="n"/>
      <c r="Y2413" s="60" t="n"/>
      <c r="Z2413" s="46" t="inlineStr">
        <is>
          <t>no</t>
        </is>
      </c>
      <c r="AA2413" s="54" t="inlineStr">
        <is>
          <t>6帧（t=310.7s–314.4s）全部为Windows桌面上的看图软件界面（缩略图列表），无任何打印机硬件或墨盒舱画面。</t>
        </is>
      </c>
      <c r="AB2413" s="54" t="n"/>
      <c r="AC2413" s="46" t="inlineStr">
        <is>
          <t>completed</t>
        </is>
      </c>
      <c r="AD2413" s="46" t="inlineStr">
        <is>
          <t>2026-07-28T02:12:44+08:00</t>
        </is>
      </c>
      <c r="AE2413" s="47">
        <f>IF(AC2413&lt;&gt;"completed","",IF(W2413=O2413,"no","yes"))</f>
        <v/>
      </c>
      <c r="AF2413" s="47">
        <f>IF(AC2413&lt;&gt;"completed","",IF(AND(X2413=P2413,Y2413=Q2413),"no","yes"))</f>
        <v/>
      </c>
      <c r="AG2413" s="47">
        <f>IF(AC2413&lt;&gt;"completed","待复核",IF(OR(W2413="",Z2413="",AA2413="",AD2413=""),"缺少必填项",IF(AND(OR(AE2413="yes",AF2413="yes"),AB2413=""),"修正原因缺失",IF(OR(W2413=0,W2413=1),IF(AND(X2413="",Y2413=""),"通过","0/1级时间应留空"),IF(AND(OR(W2413=2,W2413=3),X2413&lt;&gt;"",Y2413&lt;&gt;"",X2413&gt;=I2413,Y2413&lt;=J2413,Y2413&gt;X2413),"通过","2/3级时间无效")))))</f>
        <v/>
      </c>
    </row>
    <row r="2414">
      <c r="A2414" s="45" t="inlineStr">
        <is>
          <t>VQ-060</t>
        </is>
      </c>
      <c r="B2414" s="52" t="inlineStr">
        <is>
          <t>Where is the rear paper-jam access area on a printer?</t>
        </is>
      </c>
      <c r="C2414" s="45" t="inlineStr">
        <is>
          <t>en</t>
        </is>
      </c>
      <c r="D2414" s="45" t="inlineStr">
        <is>
          <t>Printer</t>
        </is>
      </c>
      <c r="E2414" s="45" t="inlineStr">
        <is>
          <t>component</t>
        </is>
      </c>
      <c r="F2414" s="45" t="inlineStr">
        <is>
          <t>development</t>
        </is>
      </c>
      <c r="G2414" s="45" t="inlineStr">
        <is>
          <t>printer-021-scene-0001</t>
        </is>
      </c>
      <c r="H2414" s="45" t="inlineStr">
        <is>
          <t>printer-021</t>
        </is>
      </c>
      <c r="I2414" s="59" t="inlineStr">
        <is>
          <t>0.0</t>
        </is>
      </c>
      <c r="J2414" s="59" t="inlineStr">
        <is>
          <t>46.367</t>
        </is>
      </c>
      <c r="K2414" s="45" t="inlineStr">
        <is>
          <t>items/printer-021-scene-0001/clip.mp4</t>
        </is>
      </c>
      <c r="L2414" s="45" t="inlineStr">
        <is>
          <t>items/printer-021-scene-0001/thumbnail.jpg</t>
        </is>
      </c>
      <c r="M2414" s="52" t="inlineStr">
        <is>
          <t>ASR: हेलो हेलो फ्रेंड्स कैसे हो सब लोग आई हॉप आप लोग अच्छे होंगे कि फिर से एक नया वीडियो लेकर आया हूं यह है कैनोन की जी टू जी 2010 इसका में जो प्रॉब्लम है इजी रो थी और इजी रो टू इरोड कभी-कभी इजी रो थी आता कभी-कभी इज्रो टू आता है तो क्यों आता है यह मैं दिखाने जा रहा हूं और आप ध्यान से देखिएगा इस वीडियो को पूरा देखिएगा और वीडियो को बिल्कुल स्किप मत करिएगा तो इसका जो मेन पॉब्लम है कभी-कभी एक पेपर खिश लेता है कभी-कभी दो-तीन पेपर खिश लेता है
OCR: G2010 81 Stop 2 Black Start 3 Like , Share &amp; Subscribe 61 PIXMA X Color
VLM: Visual summary: A black Canon PIXMA G2010 printer is shown with its output tray open and a sheet of paper emerging. A laptop is partially visible in the background.
视觉摘要: 一台黑色的佳能PIXMA G2010打印机，出纸托盘打开，一张纸正在输出。背景中部分可见一台笔记本电脑。
Visible product: PIXMA G2010
Visible components: printer; output tray; paper; control panel; power button; stop button; laptop
Visible actions: paper emerging from printer
Visible states: printer powered on; printer in operation
Visual uncertainty: The exact action being performed by the printer is not fully visible, and the full context of the environment is not shown.</t>
        </is>
      </c>
      <c r="N2414" s="45" t="inlineStr">
        <is>
          <t>1</t>
        </is>
      </c>
      <c r="O2414" s="45" t="inlineStr">
        <is>
          <t>1</t>
        </is>
      </c>
      <c r="P2414" s="59" t="str"/>
      <c r="Q2414" s="59" t="str"/>
      <c r="R2414" s="52" t="inlineStr">
        <is>
          <t>The video shows a Canon PIXMA G2010 printer with paper emerging from the output tray, and ASR mentions paper jams occurring, but no visual or spoken evidence indicates the location of the rear paper-jam access area.</t>
        </is>
      </c>
      <c r="S2414" s="52" t="inlineStr">
        <is>
          <t>VLM|ASR|OCR</t>
        </is>
      </c>
      <c r="T2414" s="52" t="inlineStr">
        <is>
          <t>low</t>
        </is>
      </c>
      <c r="U2414" s="52" t="inlineStr">
        <is>
          <t>No evidence of rear access area or any component related to rear paper-jam access is visible or mentioned.</t>
        </is>
      </c>
      <c r="V2414" s="45" t="inlineStr">
        <is>
          <t>R1</t>
        </is>
      </c>
      <c r="W2414" s="46" t="inlineStr">
        <is>
          <t>1</t>
        </is>
      </c>
      <c r="X2414" s="60" t="n"/>
      <c r="Y2414" s="60" t="n"/>
      <c r="Z2414" s="46" t="inlineStr">
        <is>
          <t>no</t>
        </is>
      </c>
      <c r="AA2414" s="54" t="inlineStr">
        <is>
          <t>6帧显示PIXMA打印机正面和顶部，未展示打印机背面或后方卡纸访问区域；ASR虽提及卡纸但画面无对应位置指示。</t>
        </is>
      </c>
      <c r="AB2414" s="54" t="n"/>
      <c r="AC2414" s="46" t="inlineStr">
        <is>
          <t>completed</t>
        </is>
      </c>
      <c r="AD2414" s="46" t="inlineStr">
        <is>
          <t>2026-07-28T02:12:44+08:00</t>
        </is>
      </c>
      <c r="AE2414" s="47">
        <f>IF(AC2414&lt;&gt;"completed","",IF(W2414=O2414,"no","yes"))</f>
        <v/>
      </c>
      <c r="AF2414" s="47">
        <f>IF(AC2414&lt;&gt;"completed","",IF(AND(X2414=P2414,Y2414=Q2414),"no","yes"))</f>
        <v/>
      </c>
      <c r="AG2414" s="47">
        <f>IF(AC2414&lt;&gt;"completed","待复核",IF(OR(W2414="",Z2414="",AA2414="",AD2414=""),"缺少必填项",IF(AND(OR(AE2414="yes",AF2414="yes"),AB2414=""),"修正原因缺失",IF(OR(W2414=0,W2414=1),IF(AND(X2414="",Y2414=""),"通过","0/1级时间应留空"),IF(AND(OR(W2414=2,W2414=3),X2414&lt;&gt;"",Y2414&lt;&gt;"",X2414&gt;=I2414,Y2414&lt;=J2414,Y2414&gt;X2414),"通过","2/3级时间无效")))))</f>
        <v/>
      </c>
    </row>
    <row r="2415">
      <c r="A2415" s="45" t="inlineStr">
        <is>
          <t>VQ-060</t>
        </is>
      </c>
      <c r="B2415" s="52" t="inlineStr">
        <is>
          <t>Where is the rear paper-jam access area on a printer?</t>
        </is>
      </c>
      <c r="C2415" s="45" t="inlineStr">
        <is>
          <t>en</t>
        </is>
      </c>
      <c r="D2415" s="45" t="inlineStr">
        <is>
          <t>Printer</t>
        </is>
      </c>
      <c r="E2415" s="45" t="inlineStr">
        <is>
          <t>component</t>
        </is>
      </c>
      <c r="F2415" s="45" t="inlineStr">
        <is>
          <t>development</t>
        </is>
      </c>
      <c r="G2415" s="45" t="inlineStr">
        <is>
          <t>printer-017-scene-0002</t>
        </is>
      </c>
      <c r="H2415" s="45" t="inlineStr">
        <is>
          <t>printer-017</t>
        </is>
      </c>
      <c r="I2415" s="59" t="inlineStr">
        <is>
          <t>5.0</t>
        </is>
      </c>
      <c r="J2415" s="59" t="inlineStr">
        <is>
          <t>15.0</t>
        </is>
      </c>
      <c r="K2415" s="45" t="inlineStr">
        <is>
          <t>items/printer-017-scene-0002/clip.mp4</t>
        </is>
      </c>
      <c r="L2415" s="45" t="inlineStr">
        <is>
          <t>items/printer-017-scene-0002/thumbnail.jpg</t>
        </is>
      </c>
      <c r="M2415" s="52" t="inlineStr">
        <is>
          <t>OCR: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Step 1: Turn Off and Unplug Your Printer Complete Power Down Reset Internal Systems Always turn off your printer Wait at least 30 seconds after using its power button, then unplugging. This allows any unplug it from the wall outlet. residual power to dissipate and This prevents electric shock internal mechanisms to reset, and accidental damage to ensuring a safer internal components. troubleshooting process. Prevent Accidental Engagement Never attempt to clear a jam with the printer still powered on when trying to fix paper jam in printer issues. Moving parts can unexpectedly activate, leading to serious injury or further damage to the printer.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VLM: Visual summary: A presentation slide explaining why paper jams occur in printers and the first step to fix them, which is to turn off and unplug the printer.
视觉摘要: 一张解释打印机卡纸原因及如何处理的演示幻灯片，第一步是关闭并拔掉打印机电源。
Visible product: Printer
Visible components: printer; power cord; power button; wall outlet; text; illustration of hand unplugging cord
Visible actions: unplugging a power cord from a printer
Visible states: printer is powered on; printer is plugged into a wall outlet
Visible warnings: Always turn off your printer using its power button, then unplug it from the wall outlet. This prevents electric shock and accidental damage to internal components.; Wait at least 30 seconds after unplugging. This allows any residual power to dissipate and internal mechanisms to reset, ensuring a safer troubleshooting process.; Never attempt to clear a jam with the printer still powered on when trying to fix paper jam in printer issues. Moving parts can unexpectedly activate, leading to serious injury or further damage to the printer.</t>
        </is>
      </c>
      <c r="N2415" s="45" t="inlineStr">
        <is>
          <t>2</t>
        </is>
      </c>
      <c r="O2415" s="45" t="inlineStr">
        <is>
          <t>2</t>
        </is>
      </c>
      <c r="P2415" s="59" t="inlineStr">
        <is>
          <t>10.0</t>
        </is>
      </c>
      <c r="Q2415" s="59" t="inlineStr">
        <is>
          <t>15.0</t>
        </is>
      </c>
      <c r="R2415" s="52" t="inlineStr">
        <is>
          <t>The OCR text mentions 'Locate and open any rear access panels' and 'Rear Access' as a step in troubleshooting paper jams, while the VLM shows a slide about paper jam causes and the first step (turning off and unplugging), which is a prerequisite for accessing internal components. The scene does not visually show the rear access area itself, but references it as a potential location for jammed paper.</t>
        </is>
      </c>
      <c r="S2415" s="52" t="inlineStr">
        <is>
          <t>VLM|OCR</t>
        </is>
      </c>
      <c r="T2415" s="52" t="inlineStr">
        <is>
          <t>low</t>
        </is>
      </c>
      <c r="U2415" s="52" t="inlineStr">
        <is>
          <t>The OCR text explicitly mentions 'Rear Access' as a relevant area for paper jams, but the visual evidence does not show the rear access area being opened or located. The scene is focused on general troubleshooting steps, not a specific visual demonstration of the rear access.</t>
        </is>
      </c>
      <c r="V2415" s="45" t="inlineStr">
        <is>
          <t>R1</t>
        </is>
      </c>
      <c r="W2415" s="46" t="inlineStr">
        <is>
          <t>0</t>
        </is>
      </c>
      <c r="X2415" s="60" t="n"/>
      <c r="Y2415" s="60" t="n"/>
      <c r="Z2415" s="46" t="inlineStr">
        <is>
          <t>no</t>
        </is>
      </c>
      <c r="AA2415" s="54" t="inlineStr">
        <is>
          <t>6帧均未展示后部卡纸通道或相关位置。</t>
        </is>
      </c>
      <c r="AB2415" s="54" t="inlineStr">
        <is>
          <t>AI=2→R1=0：6帧均未展示后部卡纸通道。</t>
        </is>
      </c>
      <c r="AC2415" s="46" t="inlineStr">
        <is>
          <t>completed</t>
        </is>
      </c>
      <c r="AD2415" s="46" t="inlineStr">
        <is>
          <t>2026-07-28T02:12:44+08:00</t>
        </is>
      </c>
      <c r="AE2415" s="47">
        <f>IF(AC2415&lt;&gt;"completed","",IF(W2415=O2415,"no","yes"))</f>
        <v/>
      </c>
      <c r="AF2415" s="47">
        <f>IF(AC2415&lt;&gt;"completed","",IF(AND(X2415=P2415,Y2415=Q2415),"no","yes"))</f>
        <v/>
      </c>
      <c r="AG2415" s="47">
        <f>IF(AC2415&lt;&gt;"completed","待复核",IF(OR(W2415="",Z2415="",AA2415="",AD2415=""),"缺少必填项",IF(AND(OR(AE2415="yes",AF2415="yes"),AB2415=""),"修正原因缺失",IF(OR(W2415=0,W2415=1),IF(AND(X2415="",Y2415=""),"通过","0/1级时间应留空"),IF(AND(OR(W2415=2,W2415=3),X2415&lt;&gt;"",Y2415&lt;&gt;"",X2415&gt;=I2415,Y2415&lt;=J2415,Y2415&gt;X2415),"通过","2/3级时间无效")))))</f>
        <v/>
      </c>
    </row>
    <row r="2416">
      <c r="A2416" s="45" t="inlineStr">
        <is>
          <t>VQ-060</t>
        </is>
      </c>
      <c r="B2416" s="52" t="inlineStr">
        <is>
          <t>Where is the rear paper-jam access area on a printer?</t>
        </is>
      </c>
      <c r="C2416" s="45" t="inlineStr">
        <is>
          <t>en</t>
        </is>
      </c>
      <c r="D2416" s="45" t="inlineStr">
        <is>
          <t>Printer</t>
        </is>
      </c>
      <c r="E2416" s="45" t="inlineStr">
        <is>
          <t>component</t>
        </is>
      </c>
      <c r="F2416" s="45" t="inlineStr">
        <is>
          <t>development</t>
        </is>
      </c>
      <c r="G2416" s="45" t="inlineStr">
        <is>
          <t>printer-033-scene-0004</t>
        </is>
      </c>
      <c r="H2416" s="45" t="inlineStr">
        <is>
          <t>printer-033</t>
        </is>
      </c>
      <c r="I2416" s="59" t="inlineStr">
        <is>
          <t>99.983</t>
        </is>
      </c>
      <c r="J2416" s="59" t="inlineStr">
        <is>
          <t>117.083</t>
        </is>
      </c>
      <c r="K2416" s="45" t="inlineStr">
        <is>
          <t>items/printer-033-scene-0004/clip.mp4</t>
        </is>
      </c>
      <c r="L2416" s="45" t="inlineStr">
        <is>
          <t>items/printer-033-scene-0004/thumbnail.jpg</t>
        </is>
      </c>
      <c r="M2416" s="52" t="inlineStr">
        <is>
          <t>ASR: ट्रेड कर लेते पैपर ट्रेड को तो मैं पैपर ट्रेड को डिस्मेंडल कर लिया और जो इसका जो सारा पार्ट से वह भी प्राप्ति ए हैं और यह प्रॉब्लम की आ रही है ओबे में बताऊंगा दिड़े दिड़े अब वीडियो को पूरा देखते को स्किप मत करो ठीक है है तो जब भी यह प्रॉब्लम आ जाए तब हम को क्या करना चाहिए यह जो पेपर ट्रेड
VLM: Visual summary: Disassembled printer components are spread out on a wooden floor, with tools and screws visible.
视觉摘要: 打印机的拆解部件散落在木地板上，旁边有工具和螺丝。
Visible product: Printer
Visible components: printer chassis; print head; gears; screws; screwdriver; plastic housing pieces; wheel; cleaning wipe package
Visible states: printer is disassembled; components are scattered
Visual uncertainty: The specific model or brand of the printer is not visible. The exact purpose of the disassembly is not shown.</t>
        </is>
      </c>
      <c r="N2416" s="45" t="inlineStr">
        <is>
          <t>3</t>
        </is>
      </c>
      <c r="O2416" s="45" t="inlineStr">
        <is>
          <t>0</t>
        </is>
      </c>
      <c r="P2416" s="59" t="str"/>
      <c r="Q2416" s="59" t="str"/>
      <c r="R2416" s="52" t="inlineStr">
        <is>
          <t>The scene shows a disassembled printer with scattered components, but no visible rear paper-jam access area or indication of where it is located.</t>
        </is>
      </c>
      <c r="S2416" s="52" t="inlineStr">
        <is>
          <t>VLM</t>
        </is>
      </c>
      <c r="T2416" s="52" t="inlineStr">
        <is>
          <t>low</t>
        </is>
      </c>
      <c r="U2416" s="52" t="inlineStr">
        <is>
          <t>The visual evidence clearly shows disassembled printer parts, but none of them are identified as the rear paper-jam access area, and no action or instruction points to its location.</t>
        </is>
      </c>
      <c r="V2416" s="45" t="inlineStr">
        <is>
          <t>R1</t>
        </is>
      </c>
      <c r="W2416" s="46" t="inlineStr">
        <is>
          <t>0</t>
        </is>
      </c>
      <c r="X2416" s="60" t="n"/>
      <c r="Y2416" s="60" t="n"/>
      <c r="Z2416" s="46" t="inlineStr">
        <is>
          <t>no</t>
        </is>
      </c>
      <c r="AA2416" s="54" t="inlineStr">
        <is>
          <t>同上，无后部卡纸访问口可见。</t>
        </is>
      </c>
      <c r="AB2416" s="54" t="n"/>
      <c r="AC2416" s="46" t="inlineStr">
        <is>
          <t>completed</t>
        </is>
      </c>
      <c r="AD2416" s="46" t="inlineStr">
        <is>
          <t>2026-07-28T02:12:44+08:00</t>
        </is>
      </c>
      <c r="AE2416" s="47">
        <f>IF(AC2416&lt;&gt;"completed","",IF(W2416=O2416,"no","yes"))</f>
        <v/>
      </c>
      <c r="AF2416" s="47">
        <f>IF(AC2416&lt;&gt;"completed","",IF(AND(X2416=P2416,Y2416=Q2416),"no","yes"))</f>
        <v/>
      </c>
      <c r="AG2416" s="47">
        <f>IF(AC2416&lt;&gt;"completed","待复核",IF(OR(W2416="",Z2416="",AA2416="",AD2416=""),"缺少必填项",IF(AND(OR(AE2416="yes",AF2416="yes"),AB2416=""),"修正原因缺失",IF(OR(W2416=0,W2416=1),IF(AND(X2416="",Y2416=""),"通过","0/1级时间应留空"),IF(AND(OR(W2416=2,W2416=3),X2416&lt;&gt;"",Y2416&lt;&gt;"",X2416&gt;=I2416,Y2416&lt;=J2416,Y2416&gt;X2416),"通过","2/3级时间无效")))))</f>
        <v/>
      </c>
    </row>
    <row r="2417">
      <c r="A2417" s="45" t="inlineStr">
        <is>
          <t>VQ-060</t>
        </is>
      </c>
      <c r="B2417" s="52" t="inlineStr">
        <is>
          <t>Where is the rear paper-jam access area on a printer?</t>
        </is>
      </c>
      <c r="C2417" s="45" t="inlineStr">
        <is>
          <t>en</t>
        </is>
      </c>
      <c r="D2417" s="45" t="inlineStr">
        <is>
          <t>Printer</t>
        </is>
      </c>
      <c r="E2417" s="45" t="inlineStr">
        <is>
          <t>component</t>
        </is>
      </c>
      <c r="F2417" s="45" t="inlineStr">
        <is>
          <t>development</t>
        </is>
      </c>
      <c r="G2417" s="45" t="inlineStr">
        <is>
          <t>printer-031-scene-0005</t>
        </is>
      </c>
      <c r="H2417" s="45" t="inlineStr">
        <is>
          <t>printer-031</t>
        </is>
      </c>
      <c r="I2417" s="59" t="inlineStr">
        <is>
          <t>287.033</t>
        </is>
      </c>
      <c r="J2417" s="59" t="inlineStr">
        <is>
          <t>300.58</t>
        </is>
      </c>
      <c r="K2417" s="45" t="inlineStr">
        <is>
          <t>items/printer-031-scene-0005/clip.mp4</t>
        </is>
      </c>
      <c r="L2417" s="45" t="inlineStr">
        <is>
          <t>items/printer-031-scene-0005/thumbnail.jpg</t>
        </is>
      </c>
      <c r="M2417" s="52" t="inlineStr">
        <is>
          <t>ASR: करने को दोस्ते हैं पर आप लोग देख सकते हैं जो पिक्चर जो डक्योर्मेंट Beingabilite दिखें तो आप लोग लाइक कीजिए कमेंट करके बताना वीडियो का कैसे लगा दोस्तों मेरे चैनल पर जो भी नहीं है चैनल को जरूर सब्सक्राइब करें इसी तरह का हेल्पुल वीडियो देखने के लिए थैंक यू फॉर फूल वाचिंग
OCR: TP Mankge 2023-05 22 Home Shure View Pclure Tools Photos 001.pg Sear0h2023-45-22 #Quick See all photos + Add to Q t4 Deskte Down Press Ctri and use the scroll wheel to zoom. Go to settings to change what the scroll wheel does. Go to Setting Docun V Pictur Yt sanat Mus Video Oneler This PC Tech Suppor →SHAREm+ SUBSCRIBE Tech Support SHARE SUBSCRIBED
VLM: Visual summary: A computer monitor displays a Windows file explorer window with an image file open, followed by a view of the desktop with a context menu open, and finally a wider shot of the monitor on a desk with a printer visible to the left.
视觉摘要: 电脑显示器显示了文件资源管理器窗口中打开的图片文件，接着是桌面并打开上下文菜单，最后是显示器在桌面上的广角视图，左侧可见一台打印机。
Visible product: Printer
Visible components: computer monitor; Windows desktop; file explorer window; image file; context menu; printer; desk; taskbar; YouTube subscription bar
Visible actions: viewing an image file; right-clicking on the desktop
Visible states: image file open in viewer; context menu displayed; printer positioned on desk
Visual uncertainty: The specific model or brand of the printer is not clearly visible. The exact content of the image file is not fully legible beyond the text 'Yt sanat'.</t>
        </is>
      </c>
      <c r="N2417" s="45" t="inlineStr">
        <is>
          <t>4</t>
        </is>
      </c>
      <c r="O2417" s="45" t="inlineStr">
        <is>
          <t>0</t>
        </is>
      </c>
      <c r="P2417" s="59" t="str"/>
      <c r="Q2417" s="59" t="str"/>
      <c r="R2417" s="52" t="inlineStr">
        <is>
          <t>The scene shows a printer visible to the left of a monitor, but no visual evidence of a rear paper-jam access area or any action related to accessing it.</t>
        </is>
      </c>
      <c r="S2417" s="52" t="inlineStr">
        <is>
          <t>VLM</t>
        </is>
      </c>
      <c r="T2417" s="52" t="inlineStr">
        <is>
          <t>low</t>
        </is>
      </c>
      <c r="U2417" s="52" t="inlineStr">
        <is>
          <t>No evidence of rear paper-jam access area or related actions is present in the visual or textual evidence.</t>
        </is>
      </c>
      <c r="V2417" s="45" t="inlineStr">
        <is>
          <t>R1</t>
        </is>
      </c>
      <c r="W2417" s="46" t="inlineStr">
        <is>
          <t>0</t>
        </is>
      </c>
      <c r="X2417" s="60" t="n"/>
      <c r="Y2417" s="60" t="n"/>
      <c r="Z2417" s="46" t="inlineStr">
        <is>
          <t>no</t>
        </is>
      </c>
      <c r="AA2417" s="54" t="inlineStr">
        <is>
          <t>全部6帧（t=287.0s–300.6s）为电脑屏幕内容，无打印机后部或卡纸访问区域。</t>
        </is>
      </c>
      <c r="AB2417" s="54" t="n"/>
      <c r="AC2417" s="46" t="inlineStr">
        <is>
          <t>completed</t>
        </is>
      </c>
      <c r="AD2417" s="46" t="inlineStr">
        <is>
          <t>2026-07-28T02:12:44+08:00</t>
        </is>
      </c>
      <c r="AE2417" s="47">
        <f>IF(AC2417&lt;&gt;"completed","",IF(W2417=O2417,"no","yes"))</f>
        <v/>
      </c>
      <c r="AF2417" s="47">
        <f>IF(AC2417&lt;&gt;"completed","",IF(AND(X2417=P2417,Y2417=Q2417),"no","yes"))</f>
        <v/>
      </c>
      <c r="AG2417" s="47">
        <f>IF(AC2417&lt;&gt;"completed","待复核",IF(OR(W2417="",Z2417="",AA2417="",AD2417=""),"缺少必填项",IF(AND(OR(AE2417="yes",AF2417="yes"),AB2417=""),"修正原因缺失",IF(OR(W2417=0,W2417=1),IF(AND(X2417="",Y2417=""),"通过","0/1级时间应留空"),IF(AND(OR(W2417=2,W2417=3),X2417&lt;&gt;"",Y2417&lt;&gt;"",X2417&gt;=I2417,Y2417&lt;=J2417,Y2417&gt;X2417),"通过","2/3级时间无效")))))</f>
        <v/>
      </c>
    </row>
    <row r="2418">
      <c r="A2418" s="45" t="inlineStr">
        <is>
          <t>VQ-060</t>
        </is>
      </c>
      <c r="B2418" s="52" t="inlineStr">
        <is>
          <t>Where is the rear paper-jam access area on a printer?</t>
        </is>
      </c>
      <c r="C2418" s="45" t="inlineStr">
        <is>
          <t>en</t>
        </is>
      </c>
      <c r="D2418" s="45" t="inlineStr">
        <is>
          <t>Printer</t>
        </is>
      </c>
      <c r="E2418" s="45" t="inlineStr">
        <is>
          <t>component</t>
        </is>
      </c>
      <c r="F2418" s="45" t="inlineStr">
        <is>
          <t>development</t>
        </is>
      </c>
      <c r="G2418" s="45" t="inlineStr">
        <is>
          <t>printer-024-scene-0002</t>
        </is>
      </c>
      <c r="H2418" s="45" t="inlineStr">
        <is>
          <t>printer-024</t>
        </is>
      </c>
      <c r="I2418" s="59" t="inlineStr">
        <is>
          <t>172.406</t>
        </is>
      </c>
      <c r="J2418" s="59" t="inlineStr">
        <is>
          <t>380.247</t>
        </is>
      </c>
      <c r="K2418" s="45" t="inlineStr">
        <is>
          <t>items/printer-024-scene-0002/clip.mp4</t>
        </is>
      </c>
      <c r="L2418" s="45" t="inlineStr">
        <is>
          <t>items/printer-024-scene-0002/thumbnail.jpg</t>
        </is>
      </c>
      <c r="M2418" s="52" t="inlineStr">
        <is>
          <t>VLM: Visual summary: A disassembled printer is shown on a workbench, with a person wearing gloves holding a small component and a container, and a screwdriver nearby.
视觉摘要: 工作台上放着一台被拆开的打印机，一个人戴着白手套拿着一个小部件和一个容器，旁边有一把螺丝刀。
Visible product: Printer
Visible components: printer; screwdriver; small black plastic component; metal container; gloves; green stool; wooden workbench
Visible actions: person holding a small component; person holding a metal container
Visible states: printer disassembled; gloves worn by person</t>
        </is>
      </c>
      <c r="N2418" s="45" t="inlineStr">
        <is>
          <t>5</t>
        </is>
      </c>
      <c r="O2418" s="45" t="inlineStr">
        <is>
          <t>1</t>
        </is>
      </c>
      <c r="P2418" s="59" t="str"/>
      <c r="Q2418" s="59" t="str"/>
      <c r="R2418" s="52" t="inlineStr">
        <is>
          <t>The printer is shown disassembled, but no specific rear paper-jam access area is visible or indicated.</t>
        </is>
      </c>
      <c r="S2418" s="52" t="inlineStr">
        <is>
          <t>VLM</t>
        </is>
      </c>
      <c r="T2418" s="52" t="inlineStr">
        <is>
          <t>low</t>
        </is>
      </c>
      <c r="U2418" s="52" t="inlineStr">
        <is>
          <t>No visual or textual evidence identifies the rear paper-jam access area.</t>
        </is>
      </c>
      <c r="V2418" s="45" t="inlineStr">
        <is>
          <t>R1</t>
        </is>
      </c>
      <c r="W2418" s="46" t="inlineStr">
        <is>
          <t>1</t>
        </is>
      </c>
      <c r="X2418" s="60" t="n"/>
      <c r="Y2418" s="60" t="n"/>
      <c r="Z2418" s="46" t="inlineStr">
        <is>
          <t>no</t>
        </is>
      </c>
      <c r="AA2418" s="54" t="inlineStr">
        <is>
          <t>6帧（t=172.4s–380.2s）展示拆解的打印机，机器内部暴露，打印机产品出现；但未指出或标注后部卡纸访问区域的具体位置。</t>
        </is>
      </c>
      <c r="AB2418" s="54" t="n"/>
      <c r="AC2418" s="46" t="inlineStr">
        <is>
          <t>completed</t>
        </is>
      </c>
      <c r="AD2418" s="46" t="inlineStr">
        <is>
          <t>2026-07-28T02:12:44+08:00</t>
        </is>
      </c>
      <c r="AE2418" s="47">
        <f>IF(AC2418&lt;&gt;"completed","",IF(W2418=O2418,"no","yes"))</f>
        <v/>
      </c>
      <c r="AF2418" s="47">
        <f>IF(AC2418&lt;&gt;"completed","",IF(AND(X2418=P2418,Y2418=Q2418),"no","yes"))</f>
        <v/>
      </c>
      <c r="AG2418" s="47">
        <f>IF(AC2418&lt;&gt;"completed","待复核",IF(OR(W2418="",Z2418="",AA2418="",AD2418=""),"缺少必填项",IF(AND(OR(AE2418="yes",AF2418="yes"),AB2418=""),"修正原因缺失",IF(OR(W2418=0,W2418=1),IF(AND(X2418="",Y2418=""),"通过","0/1级时间应留空"),IF(AND(OR(W2418=2,W2418=3),X2418&lt;&gt;"",Y2418&lt;&gt;"",X2418&gt;=I2418,Y2418&lt;=J2418,Y2418&gt;X2418),"通过","2/3级时间无效")))))</f>
        <v/>
      </c>
    </row>
    <row r="2419">
      <c r="A2419" s="45" t="inlineStr">
        <is>
          <t>VQ-060</t>
        </is>
      </c>
      <c r="B2419" s="52" t="inlineStr">
        <is>
          <t>Where is the rear paper-jam access area on a printer?</t>
        </is>
      </c>
      <c r="C2419" s="45" t="inlineStr">
        <is>
          <t>en</t>
        </is>
      </c>
      <c r="D2419" s="45" t="inlineStr">
        <is>
          <t>Printer</t>
        </is>
      </c>
      <c r="E2419" s="45" t="inlineStr">
        <is>
          <t>component</t>
        </is>
      </c>
      <c r="F2419" s="45" t="inlineStr">
        <is>
          <t>development</t>
        </is>
      </c>
      <c r="G2419" s="45" t="inlineStr">
        <is>
          <t>printer-014-scene-0002</t>
        </is>
      </c>
      <c r="H2419" s="45" t="inlineStr">
        <is>
          <t>printer-014</t>
        </is>
      </c>
      <c r="I2419" s="59" t="inlineStr">
        <is>
          <t>26.633</t>
        </is>
      </c>
      <c r="J2419" s="59" t="inlineStr">
        <is>
          <t>44.067</t>
        </is>
      </c>
      <c r="K2419" s="45" t="inlineStr">
        <is>
          <t>items/printer-014-scene-0002/clip.mp4</t>
        </is>
      </c>
      <c r="L2419" s="45" t="inlineStr">
        <is>
          <t>items/printer-014-scene-0002/thumbnail.jpg</t>
        </is>
      </c>
      <c r="M2419" s="52" t="inlineStr">
        <is>
          <t>ASR: यह एडिस्ट्री का प्रिंटर है ठीक है अगर आपका इंक में प्रॉब्लम है या फिर यहां पर इस तरह आ रहा है अगर इस यह प्रींटर भी पिंट भी से नहीं कर रहा है तिवक России कलर जो बिल्कुल ग्रीन होना चाहिए और यह बिल्कुल वगन आगजेज यह बिर्कुल थोड़ा लाइट कलर में आ रहा है यह पूरा जो है कलर अच्छे से जो है पेरेंट नहीं रहा है ठीक है अभी मैं इससे पहले जो प्रिंट किया था उसको दिखाता हूं यह इसी प्रिंटर से किया था वह एकदम
OCR: Pay earby N JTY SUBSCRIBE NOW ON DUTY ESSENTIAL SERVICES AVAILABLE BY ORDER E MINISTRY HOME Nearby
VLM: Visual summary: A hand holds a sign for 'Pay Nearby' that displays 'ON DUTY' in a circular seal.
视觉摘要: 一只手拿着一个“Pay Nearby”的标志，上面有一个圆形印章，写着“ON DUTY”。
Visible product: unknown
Visible components: hand; sign; logo; text; circular seal; thumbs-up icon; subscribe now button
Visible actions: holding a sign; pointing at a logo
Visible states: sign is displayed; ON DUTY status shown
Visual uncertainty: The full text below 'ON DUTY' is partially obscured. The exact product category is labeled 'Printer' but not visually verifiable from the frames.</t>
        </is>
      </c>
      <c r="N2419" s="45" t="inlineStr">
        <is>
          <t>6</t>
        </is>
      </c>
      <c r="O2419" s="45" t="inlineStr">
        <is>
          <t>0</t>
        </is>
      </c>
      <c r="P2419" s="59" t="str"/>
      <c r="Q2419" s="59" t="str"/>
      <c r="R2419" s="52" t="inlineStr">
        <is>
          <t>The visual evidence shows a 'Pay Nearby' sign with no printer components or rear access area visible. The ASR discusses printer issues but does not mention rear paper-jam access. The OCR text is unrelated to printer components. The product is labeled 'Printer' in metadata but not visually verifiable from the frames.</t>
        </is>
      </c>
      <c r="S2419" s="52" t="inlineStr">
        <is>
          <t>VLM|ASR|OCR</t>
        </is>
      </c>
      <c r="T2419" s="52" t="inlineStr">
        <is>
          <t>low</t>
        </is>
      </c>
      <c r="U2419" s="52" t="inlineStr">
        <is>
          <t>No visual or textual evidence of printer components or rear paper-jam access area is present.</t>
        </is>
      </c>
      <c r="V2419" s="45" t="inlineStr">
        <is>
          <t>R1</t>
        </is>
      </c>
      <c r="W2419" s="46" t="inlineStr">
        <is>
          <t>0</t>
        </is>
      </c>
      <c r="X2419" s="60" t="n"/>
      <c r="Y2419" s="60" t="n"/>
      <c r="Z2419" s="46" t="inlineStr">
        <is>
          <t>no</t>
        </is>
      </c>
      <c r="AA2419" s="54" t="inlineStr">
        <is>
          <t>6帧（t=26.6s–44.1s）全部为一张'ON DUTY / Pay Nearby'海报和指向海报的手指，无任何打印机、机身或后部卡纸检修口画面。</t>
        </is>
      </c>
      <c r="AB2419" s="54" t="n"/>
      <c r="AC2419" s="46" t="inlineStr">
        <is>
          <t>completed</t>
        </is>
      </c>
      <c r="AD2419" s="46" t="inlineStr">
        <is>
          <t>2026-07-28T02:12:44+08:00</t>
        </is>
      </c>
      <c r="AE2419" s="47">
        <f>IF(AC2419&lt;&gt;"completed","",IF(W2419=O2419,"no","yes"))</f>
        <v/>
      </c>
      <c r="AF2419" s="47">
        <f>IF(AC2419&lt;&gt;"completed","",IF(AND(X2419=P2419,Y2419=Q2419),"no","yes"))</f>
        <v/>
      </c>
      <c r="AG2419" s="47">
        <f>IF(AC2419&lt;&gt;"completed","待复核",IF(OR(W2419="",Z2419="",AA2419="",AD2419=""),"缺少必填项",IF(AND(OR(AE2419="yes",AF2419="yes"),AB2419=""),"修正原因缺失",IF(OR(W2419=0,W2419=1),IF(AND(X2419="",Y2419=""),"通过","0/1级时间应留空"),IF(AND(OR(W2419=2,W2419=3),X2419&lt;&gt;"",Y2419&lt;&gt;"",X2419&gt;=I2419,Y2419&lt;=J2419,Y2419&gt;X2419),"通过","2/3级时间无效")))))</f>
        <v/>
      </c>
    </row>
    <row r="2420">
      <c r="A2420" s="45" t="inlineStr">
        <is>
          <t>VQ-060</t>
        </is>
      </c>
      <c r="B2420" s="52" t="inlineStr">
        <is>
          <t>Where is the rear paper-jam access area on a printer?</t>
        </is>
      </c>
      <c r="C2420" s="45" t="inlineStr">
        <is>
          <t>en</t>
        </is>
      </c>
      <c r="D2420" s="45" t="inlineStr">
        <is>
          <t>Printer</t>
        </is>
      </c>
      <c r="E2420" s="45" t="inlineStr">
        <is>
          <t>component</t>
        </is>
      </c>
      <c r="F2420" s="45" t="inlineStr">
        <is>
          <t>development</t>
        </is>
      </c>
      <c r="G2420" s="45" t="inlineStr">
        <is>
          <t>printer-006-scene-0006</t>
        </is>
      </c>
      <c r="H2420" s="45" t="inlineStr">
        <is>
          <t>printer-006</t>
        </is>
      </c>
      <c r="I2420" s="59" t="inlineStr">
        <is>
          <t>28.876</t>
        </is>
      </c>
      <c r="J2420" s="59" t="inlineStr">
        <is>
          <t>37.485</t>
        </is>
      </c>
      <c r="K2420" s="45" t="inlineStr">
        <is>
          <t>items/printer-006-scene-0006/clip.mp4</t>
        </is>
      </c>
      <c r="L2420" s="45" t="inlineStr">
        <is>
          <t>items/printer-006-scene-0006/thumbnail.jpg</t>
        </is>
      </c>
      <c r="M2420" s="52" t="inlineStr">
        <is>
          <t>ASR: O que nós vamos fazer nesse caso? Este é o circuito elétrico do cartucho.
OCR: valejet
VLM: Visual summary: A person wearing a black glove is opening the front cover of a black printer and inserting a printer cartridge.
视觉摘要: 一名戴黑色手套的人正在打开黑色打印机的前盖并插入一个打印机墨盒。
Visible product: Printer
Visible components: printer; printer cartridge; printer cover; glove
Visible actions: opening printer cover; inserting printer cartridge
Visible states: printer cover open; printer cartridge being inserted</t>
        </is>
      </c>
      <c r="N2420" s="45" t="inlineStr">
        <is>
          <t>7</t>
        </is>
      </c>
      <c r="O2420" s="45" t="inlineStr">
        <is>
          <t>0</t>
        </is>
      </c>
      <c r="P2420" s="59" t="str"/>
      <c r="Q2420" s="59" t="str"/>
      <c r="R2420" s="52" t="inlineStr">
        <is>
          <t>The scene shows a person opening the front cover and inserting a cartridge, which is unrelated to accessing the rear paper-jam area.</t>
        </is>
      </c>
      <c r="S2420" s="52" t="inlineStr">
        <is>
          <t>VLM</t>
        </is>
      </c>
      <c r="T2420" s="52" t="inlineStr">
        <is>
          <t>low</t>
        </is>
      </c>
      <c r="U2420" s="52" t="inlineStr">
        <is>
          <t>No evidence of rear access or paper-jam area is visible or mentioned.</t>
        </is>
      </c>
      <c r="V2420" s="45" t="inlineStr">
        <is>
          <t>R1</t>
        </is>
      </c>
      <c r="W2420" s="46" t="n">
        <v>1</v>
      </c>
      <c r="X2420" s="60" t="n"/>
      <c r="Y2420" s="60" t="n"/>
      <c r="Z2420" s="46" t="inlineStr">
        <is>
          <t>no</t>
        </is>
      </c>
      <c r="AA2420" s="54" t="inlineStr">
        <is>
          <t>全部6帧（t=28.9s–37.5s）连续展示戴黑手套者打开黑色打印机前盖并插入墨盒的过程，但未明确展示关闭盖板或断电安全提示。</t>
        </is>
      </c>
      <c r="AB2420" s="54" t="inlineStr">
        <is>
          <t>第三轮仲裁修正：R1原记录 等级=0 时间=[None,None] 泄漏=no → 仲裁 等级=1 时间=[None,None] 泄漏=no。理由：6帧展示打印机正面及前盖开启操作，但未展示后部卡纸访问区域，产品出现但不回答query，采纳复核方1级意见。</t>
        </is>
      </c>
      <c r="AC2420" s="46" t="inlineStr">
        <is>
          <t>completed</t>
        </is>
      </c>
      <c r="AD2420" s="46" t="inlineStr">
        <is>
          <t>2026-07-28T20:35:21+08:00</t>
        </is>
      </c>
      <c r="AE2420" s="47">
        <f>IF(AC2420&lt;&gt;"completed","",IF(W2420=O2420,"no","yes"))</f>
        <v/>
      </c>
      <c r="AF2420" s="47">
        <f>IF(AC2420&lt;&gt;"completed","",IF(AND(X2420=P2420,Y2420=Q2420),"no","yes"))</f>
        <v/>
      </c>
      <c r="AG2420" s="47">
        <f>IF(AC2420&lt;&gt;"completed","待复核",IF(OR(W2420="",Z2420="",AA2420="",AD2420=""),"缺少必填项",IF(AND(OR(AE2420="yes",AF2420="yes"),AB2420=""),"修正原因缺失",IF(OR(W2420=0,W2420=1),IF(AND(X2420="",Y2420=""),"通过","0/1级时间应留空"),IF(AND(OR(W2420=2,W2420=3),X2420&lt;&gt;"",Y2420&lt;&gt;"",X2420&gt;=I2420,Y2420&lt;=J2420,Y2420&gt;X2420),"通过","2/3级时间无效")))))</f>
        <v/>
      </c>
    </row>
    <row r="2421">
      <c r="A2421" s="45" t="inlineStr">
        <is>
          <t>VQ-060</t>
        </is>
      </c>
      <c r="B2421" s="52" t="inlineStr">
        <is>
          <t>Where is the rear paper-jam access area on a printer?</t>
        </is>
      </c>
      <c r="C2421" s="45" t="inlineStr">
        <is>
          <t>en</t>
        </is>
      </c>
      <c r="D2421" s="45" t="inlineStr">
        <is>
          <t>Printer</t>
        </is>
      </c>
      <c r="E2421" s="45" t="inlineStr">
        <is>
          <t>component</t>
        </is>
      </c>
      <c r="F2421" s="45" t="inlineStr">
        <is>
          <t>development</t>
        </is>
      </c>
      <c r="G2421" s="45" t="inlineStr">
        <is>
          <t>printer-021-scene-0002</t>
        </is>
      </c>
      <c r="H2421" s="45" t="inlineStr">
        <is>
          <t>printer-021</t>
        </is>
      </c>
      <c r="I2421" s="59" t="inlineStr">
        <is>
          <t>46.367</t>
        </is>
      </c>
      <c r="J2421" s="59" t="inlineStr">
        <is>
          <t>108.417</t>
        </is>
      </c>
      <c r="K2421" s="45" t="inlineStr">
        <is>
          <t>items/printer-021-scene-0002/clip.mp4</t>
        </is>
      </c>
      <c r="L2421" s="45" t="inlineStr">
        <is>
          <t>items/printer-021-scene-0002/thumbnail.jpg</t>
        </is>
      </c>
      <c r="M2421" s="52" t="inlineStr">
        <is>
          <t>ASR: कभी-कभी दो-तीन पेपर खिश लेता है कभी-कभी दस-पंदरा एक साथ खिश लेता है और E02, E03 ऐसा इरोर आता है तो यह क्यों आता है मेंली इसका क्या रिजन है यह मैं आपको स्टेब बाई-स्टेब बताना ए वाला हूँ आप वीडियो को पूरा देखिएगा नहीं तो आपको कुछ नहीं समझ में आएगा तो इसलिए वीडियो को पूरा देखिएगा तो मैं इसका वीडियो का जो मेन मकसद है तो मैं वीडियो को थोड़ा सा छोड़ा करने वाला हूं क्योंकि कि इसके जो पहले जो मैंने वीडियो बनाया था पेपर ट्रे के रिलेटेड है कि उसका ट्रे जो गुद्रे कैसे खुलता है कैसे इसका पर का नाम्सर जो ह ने सबॉर्ट डिसैंसेंबल सबका वीडियो में बना चुका हूं वह देख लीजिए लिए तो सिदे हम पेपर ट्रेड पर आता है पेपर ट्रेड को दिखाता हूं है पेपर ट्रेड में कैसा प्रॉब्लम आता है वह मैं दिखाने जा रहा हूं तो यह देखिए पेपर ट्रेड इसका मैंने पूरा डिसेंबल कर लिया है और यह देखिए में जो
OCR: Stop PDMA Black Start Color Like , Share &amp; Subscribe G2010 PIXMA 62000 81 67010 X WE AF FO BOUTTEP S0p m6 540D Blsck Calor
VLM: Visual summary: A hand presses a button on a black Canon PIXMA printer, followed by shots of the printer's top surface and paper being fed into the input tray.
视觉摘要: 一只手按下了黑色佳能PIXMA打印机上的一个按钮，随后画面显示了打印机的顶部表面和纸张被送入进纸托盘。
Visible product: Canon PIXMA
Visible components: printer; hand; button; paper; control panel; display screen; Canon logo; PIXMA logo
Visible actions: hand pressing button; paper being fed into printer
Visible states: printer in idle state; paper loaded in input tray</t>
        </is>
      </c>
      <c r="N2421" s="45" t="inlineStr">
        <is>
          <t>8</t>
        </is>
      </c>
      <c r="O2421" s="45" t="inlineStr">
        <is>
          <t>0</t>
        </is>
      </c>
      <c r="P2421" s="59" t="str"/>
      <c r="Q2421" s="59" t="str"/>
      <c r="R2421" s="52" t="inlineStr">
        <is>
          <t>The scene shows a printer's front control panel and paper being fed into the input tray, with no visible access to a rear paper-jam area. The ASR discusses paper jams and errors but does not mention rear access. OCR shows product model but no rear component details.</t>
        </is>
      </c>
      <c r="S2421" s="52" t="inlineStr">
        <is>
          <t>VLM|ASR|OCR</t>
        </is>
      </c>
      <c r="T2421" s="52" t="inlineStr">
        <is>
          <t>low</t>
        </is>
      </c>
      <c r="U2421" s="52" t="inlineStr">
        <is>
          <t>No visual or textual evidence of rear paper-jam access area is present in the frozen evidence.</t>
        </is>
      </c>
      <c r="V2421" s="45" t="inlineStr">
        <is>
          <t>R1</t>
        </is>
      </c>
      <c r="W2421" s="46" t="inlineStr">
        <is>
          <t>0</t>
        </is>
      </c>
      <c r="X2421" s="60" t="n"/>
      <c r="Y2421" s="60" t="n"/>
      <c r="Z2421" s="46" t="inlineStr">
        <is>
          <t>no</t>
        </is>
      </c>
      <c r="AA2421" s="54" t="inlineStr">
        <is>
          <t>第2、4帧（t=58.8s、83.6s）显示纸张已放入打印机进纸托盘，第3帧（t=71.2s）可见控制面板但无法辨识显示内容，其余帧过曝或为打印机顶盖，未见卡纸取出或墨盒操作。</t>
        </is>
      </c>
      <c r="AB2421" s="54" t="n"/>
      <c r="AC2421" s="46" t="inlineStr">
        <is>
          <t>completed</t>
        </is>
      </c>
      <c r="AD2421" s="46" t="inlineStr">
        <is>
          <t>2026-07-28T02:12:44+08:00</t>
        </is>
      </c>
      <c r="AE2421" s="47">
        <f>IF(AC2421&lt;&gt;"completed","",IF(W2421=O2421,"no","yes"))</f>
        <v/>
      </c>
      <c r="AF2421" s="47">
        <f>IF(AC2421&lt;&gt;"completed","",IF(AND(X2421=P2421,Y2421=Q2421),"no","yes"))</f>
        <v/>
      </c>
      <c r="AG2421" s="47">
        <f>IF(AC2421&lt;&gt;"completed","待复核",IF(OR(W2421="",Z2421="",AA2421="",AD2421=""),"缺少必填项",IF(AND(OR(AE2421="yes",AF2421="yes"),AB2421=""),"修正原因缺失",IF(OR(W2421=0,W2421=1),IF(AND(X2421="",Y2421=""),"通过","0/1级时间应留空"),IF(AND(OR(W2421=2,W2421=3),X2421&lt;&gt;"",Y2421&lt;&gt;"",X2421&gt;=I2421,Y2421&lt;=J2421,Y2421&gt;X2421),"通过","2/3级时间无效")))))</f>
        <v/>
      </c>
    </row>
    <row r="2422">
      <c r="A2422" s="45" t="inlineStr">
        <is>
          <t>VQ-060</t>
        </is>
      </c>
      <c r="B2422" s="52" t="inlineStr">
        <is>
          <t>Where is the rear paper-jam access area on a printer?</t>
        </is>
      </c>
      <c r="C2422" s="45" t="inlineStr">
        <is>
          <t>en</t>
        </is>
      </c>
      <c r="D2422" s="45" t="inlineStr">
        <is>
          <t>Printer</t>
        </is>
      </c>
      <c r="E2422" s="45" t="inlineStr">
        <is>
          <t>component</t>
        </is>
      </c>
      <c r="F2422" s="45" t="inlineStr">
        <is>
          <t>development</t>
        </is>
      </c>
      <c r="G2422" s="45" t="inlineStr">
        <is>
          <t>printer-001-scene-0001</t>
        </is>
      </c>
      <c r="H2422" s="45" t="inlineStr">
        <is>
          <t>printer-001</t>
        </is>
      </c>
      <c r="I2422" s="59" t="inlineStr">
        <is>
          <t>0.0</t>
        </is>
      </c>
      <c r="J2422" s="59" t="inlineStr">
        <is>
          <t>33.81</t>
        </is>
      </c>
      <c r="K2422" s="45" t="inlineStr">
        <is>
          <t>items/printer-001-scene-0001/clip.mp4</t>
        </is>
      </c>
      <c r="L2422" s="45" t="inlineStr">
        <is>
          <t>items/printer-001-scene-0001/thumbnail.jpg</t>
        </is>
      </c>
      <c r="M2422" s="52" t="inlineStr">
        <is>
          <t>VLM: Visual summary: A close-up view of a printer in operation, showing paper moving through the machine and a printed image emerging.
视觉摘要: 打印机正在运行，纸张在机器内移动，打印好的图像正在输出。
Visible product: Printer
Visible components: printer mechanism; paper; printed image
Visible actions: paper moving through printer; image being printed
Visible states: printer in operation; paper being fed; image emerging
Visual uncertainty: The specific brand or model of the printer is not visible. The exact nature of the printed image is unclear due to low resolution.</t>
        </is>
      </c>
      <c r="N2422" s="45" t="inlineStr">
        <is>
          <t>9</t>
        </is>
      </c>
      <c r="O2422" s="45" t="inlineStr">
        <is>
          <t>0</t>
        </is>
      </c>
      <c r="P2422" s="59" t="str"/>
      <c r="Q2422" s="59" t="str"/>
      <c r="R2422" s="52" t="inlineStr">
        <is>
          <t>The scene shows a printer in operation with paper moving and an image emerging, but no rear paper-jam access area is visible or indicated.</t>
        </is>
      </c>
      <c r="S2422" s="52" t="inlineStr">
        <is>
          <t>VLM</t>
        </is>
      </c>
      <c r="T2422" s="52" t="inlineStr">
        <is>
          <t>low</t>
        </is>
      </c>
      <c r="U2422" s="52" t="inlineStr">
        <is>
          <t>The visual evidence clearly does not show the rear paper-jam access area, and no text or audio provides location details.</t>
        </is>
      </c>
      <c r="V2422" s="45" t="inlineStr">
        <is>
          <t>R1</t>
        </is>
      </c>
      <c r="W2422" s="46" t="inlineStr">
        <is>
          <t>0</t>
        </is>
      </c>
      <c r="X2422" s="60" t="n"/>
      <c r="Y2422" s="60" t="n"/>
      <c r="Z2422" s="46" t="inlineStr">
        <is>
          <t>no</t>
        </is>
      </c>
      <c r="AA2422" s="54" t="inlineStr">
        <is>
          <t>画面为打印机正面内部视角，后部卡纸入口不可见。</t>
        </is>
      </c>
      <c r="AB2422" s="54" t="n"/>
      <c r="AC2422" s="46" t="inlineStr">
        <is>
          <t>completed</t>
        </is>
      </c>
      <c r="AD2422" s="46" t="inlineStr">
        <is>
          <t>2026-07-28T01:18:39+08:00</t>
        </is>
      </c>
      <c r="AE2422" s="47">
        <f>IF(AC2422&lt;&gt;"completed","",IF(W2422=O2422,"no","yes"))</f>
        <v/>
      </c>
      <c r="AF2422" s="47">
        <f>IF(AC2422&lt;&gt;"completed","",IF(AND(X2422=P2422,Y2422=Q2422),"no","yes"))</f>
        <v/>
      </c>
      <c r="AG2422" s="47">
        <f>IF(AC2422&lt;&gt;"completed","待复核",IF(OR(W2422="",Z2422="",AA2422="",AD2422=""),"缺少必填项",IF(AND(OR(AE2422="yes",AF2422="yes"),AB2422=""),"修正原因缺失",IF(OR(W2422=0,W2422=1),IF(AND(X2422="",Y2422=""),"通过","0/1级时间应留空"),IF(AND(OR(W2422=2,W2422=3),X2422&lt;&gt;"",Y2422&lt;&gt;"",X2422&gt;=I2422,Y2422&lt;=J2422,Y2422&gt;X2422),"通过","2/3级时间无效")))))</f>
        <v/>
      </c>
    </row>
    <row r="2423">
      <c r="A2423" s="45" t="inlineStr">
        <is>
          <t>VQ-060</t>
        </is>
      </c>
      <c r="B2423" s="52" t="inlineStr">
        <is>
          <t>Where is the rear paper-jam access area on a printer?</t>
        </is>
      </c>
      <c r="C2423" s="45" t="inlineStr">
        <is>
          <t>en</t>
        </is>
      </c>
      <c r="D2423" s="45" t="inlineStr">
        <is>
          <t>Printer</t>
        </is>
      </c>
      <c r="E2423" s="45" t="inlineStr">
        <is>
          <t>component</t>
        </is>
      </c>
      <c r="F2423" s="45" t="inlineStr">
        <is>
          <t>development</t>
        </is>
      </c>
      <c r="G2423" s="45" t="inlineStr">
        <is>
          <t>printer-024-scene-0001</t>
        </is>
      </c>
      <c r="H2423" s="45" t="inlineStr">
        <is>
          <t>printer-024</t>
        </is>
      </c>
      <c r="I2423" s="59" t="inlineStr">
        <is>
          <t>0.0</t>
        </is>
      </c>
      <c r="J2423" s="59" t="inlineStr">
        <is>
          <t>172.406</t>
        </is>
      </c>
      <c r="K2423" s="45" t="inlineStr">
        <is>
          <t>items/printer-024-scene-0001/clip.mp4</t>
        </is>
      </c>
      <c r="L2423" s="45" t="inlineStr">
        <is>
          <t>items/printer-024-scene-0001/thumbnail.jpg</t>
        </is>
      </c>
      <c r="M2423" s="52" t="inlineStr">
        <is>
          <t>OCR: How to Cleaning Head Epson L805 /L800 ERSON TH 50
VLM: Visual summary: A person wearing gloves is disassembling a printer on a workbench, removing its top cover and internal components.
视觉摘要: 一名戴着手套的人正在工作台上拆解一台打印机，移除了其上盖和内部组件。
Visible product: Printer
Visible components: printer; gloves; screwdriver; workbench; wall; cables; other electronic equipment
Visible actions: removing printer cover; handling internal parts; using screwdriver
Visible states: printer partially disassembled; printer cover removed
Visual uncertainty: The specific model or brand of the printer is not clearly visible. The exact nature of the internal components being handled is not identifiable.</t>
        </is>
      </c>
      <c r="N2423" s="45" t="inlineStr">
        <is>
          <t>10</t>
        </is>
      </c>
      <c r="O2423" s="45" t="inlineStr">
        <is>
          <t>1</t>
        </is>
      </c>
      <c r="P2423" s="59" t="str"/>
      <c r="Q2423" s="59" t="str"/>
      <c r="R2423" s="52" t="inlineStr">
        <is>
          <t>The scene shows a printer being disassembled with its cover removed, but no specific rear paper-jam access area is visible or indicated.</t>
        </is>
      </c>
      <c r="S2423" s="52" t="inlineStr">
        <is>
          <t>VLM</t>
        </is>
      </c>
      <c r="T2423" s="52" t="inlineStr">
        <is>
          <t>low</t>
        </is>
      </c>
      <c r="U2423" s="52" t="inlineStr">
        <is>
          <t>The visual evidence shows general disassembly but does not focus on or identify the rear paper-jam access area.</t>
        </is>
      </c>
      <c r="V2423" s="45" t="inlineStr">
        <is>
          <t>R1</t>
        </is>
      </c>
      <c r="W2423" s="46" t="inlineStr">
        <is>
          <t>0</t>
        </is>
      </c>
      <c r="X2423" s="60" t="n"/>
      <c r="Y2423" s="60" t="n"/>
      <c r="Z2423" s="46" t="inlineStr">
        <is>
          <t>no</t>
        </is>
      </c>
      <c r="AA2423" s="54" t="inlineStr">
        <is>
          <t>拆机画面中未显示打印机后部卡纸通道或后盖位置。</t>
        </is>
      </c>
      <c r="AB2423" s="54" t="inlineStr">
        <is>
          <t>AI=1→R1=0</t>
        </is>
      </c>
      <c r="AC2423" s="46" t="inlineStr">
        <is>
          <t>completed</t>
        </is>
      </c>
      <c r="AD2423" s="46" t="inlineStr">
        <is>
          <t>2026-07-28T02:12:44+08:00</t>
        </is>
      </c>
      <c r="AE2423" s="47">
        <f>IF(AC2423&lt;&gt;"completed","",IF(W2423=O2423,"no","yes"))</f>
        <v/>
      </c>
      <c r="AF2423" s="47">
        <f>IF(AC2423&lt;&gt;"completed","",IF(AND(X2423=P2423,Y2423=Q2423),"no","yes"))</f>
        <v/>
      </c>
      <c r="AG2423" s="47">
        <f>IF(AC2423&lt;&gt;"completed","待复核",IF(OR(W2423="",Z2423="",AA2423="",AD2423=""),"缺少必填项",IF(AND(OR(AE2423="yes",AF2423="yes"),AB2423=""),"修正原因缺失",IF(OR(W2423=0,W2423=1),IF(AND(X2423="",Y2423=""),"通过","0/1级时间应留空"),IF(AND(OR(W2423=2,W2423=3),X2423&lt;&gt;"",Y2423&lt;&gt;"",X2423&gt;=I2423,Y2423&lt;=J2423,Y2423&gt;X2423),"通过","2/3级时间无效")))))</f>
        <v/>
      </c>
    </row>
    <row r="2424">
      <c r="A2424" s="45" t="inlineStr">
        <is>
          <t>VQ-060</t>
        </is>
      </c>
      <c r="B2424" s="52" t="inlineStr">
        <is>
          <t>Where is the rear paper-jam access area on a printer?</t>
        </is>
      </c>
      <c r="C2424" s="45" t="inlineStr">
        <is>
          <t>en</t>
        </is>
      </c>
      <c r="D2424" s="45" t="inlineStr">
        <is>
          <t>Printer</t>
        </is>
      </c>
      <c r="E2424" s="45" t="inlineStr">
        <is>
          <t>component</t>
        </is>
      </c>
      <c r="F2424" s="45" t="inlineStr">
        <is>
          <t>development</t>
        </is>
      </c>
      <c r="G2424" s="45" t="inlineStr">
        <is>
          <t>printer-033-scene-0007</t>
        </is>
      </c>
      <c r="H2424" s="45" t="inlineStr">
        <is>
          <t>printer-033</t>
        </is>
      </c>
      <c r="I2424" s="59" t="inlineStr">
        <is>
          <t>540.983</t>
        </is>
      </c>
      <c r="J2424" s="59" t="inlineStr">
        <is>
          <t>730.5</t>
        </is>
      </c>
      <c r="K2424" s="45" t="inlineStr">
        <is>
          <t>items/printer-033-scene-0007/clip.mp4</t>
        </is>
      </c>
      <c r="L2424" s="45" t="inlineStr">
        <is>
          <t>items/printer-033-scene-0007/thumbnail.jpg</t>
        </is>
      </c>
      <c r="M2424" s="52" t="inlineStr">
        <is>
          <t>ASR: पेपेटर रेडी हो गया है पूरा तो अब इसको एसेंबल करके देख लेते हैं तो मैंने पिंटर को पूरा पैक कर लिया है और पावर देखकर देखते हैं अभी यह फास्ट टाइम है पावर दे रहा हूं मैं अ कि शायद थोड़ा सा टाइम लेगा है और ऑन होने में हैं और बाहर बहुत बारिश हो रहा है तो मां भी चाहता हूं आपका शोर आएगा यह देखिए मैंने यह कि मेंटेन बोटन दबाया और कि एक नॉजिल प्रिंट करके देख लेते हैं वह मेरे कहाल से बिल्कुल अच्छे से तब उसको बदलना पड़ता है अधिक ना है तो मैं जो वीडियो बनाता हूं आप लोग पूरा देखते नहीं पता नहीं कभी-कभी गॉमन में पूछते हो फ्रेसर रॉप यह वीडियो दुबारा बनाओ इसके बारे में बताओ कि तो मैंने पूरा वीडियो बनाकर रखा है बट आप लोग मेरे ख्याल से आप लोग सही से देखते नहीं वीडियो को कि यह देखिए एकदम बिल्कुल ओके प्रिंट है इसका अभी एक कॉपी करके देख लेते हैं ने एक पेपर दे दिया देखते हैं दो तीन बार कॉपी करके देख ले दो तीन पेस देखिए बहुत आसानी से हो रहा है और पींटर एक दोम स्मूथ चल रहा है बट बाहर बहुत शोर हो रहा है तो इसलिए मैं वीडियो को पूरा म्यूट कर दिया था और वॉइस कर रहा हूं अभी ठीक है ना क्योंकि इस टाइम धुकान पर बहुत लोग रहते हैं आवाज भी होता है तो मैं उस समय बाते करके भी कोई फायदा नहीं होता और देखिए अभी मैं तीन प्रिंट किया है इसका देखते हैं यह हमारा पहला और देखाएगा देखिए बिल्कुल फास्ट एकदम चल रहा है एकदम परफेक्ट चल रहा है अभी तो वीडियो को देखने के लिए बहुत-बहुत धन्यवाद थैंक यू फॉर वाचिंग वीडियो अगर अच्छा लगे तो वीडियो को लाइक करना करना शेयर करना और चैनल को जरूर सब्सक्राइब करना थैंक यू
OCR: G2012 Stop Black * + 81 Start PIXMA Colot Like , Share &amp; Subscribe POIMA PDOMA PDIMA X AmOn Color PUOMA Canon INTEM PUXMA anon Like, Share &amp; Subscribe G0 2 4487 498 194 847 L630047 Teshler igygif -49874 Coati s 194847 bedeshiler 630047 Fofagonf ∴49874 Comati 44874
VLM: Visual summary: A close-up view of a black Canon printer with a printed sheet emerging from the output tray, showing handwritten text and a color test pattern.
视觉摘要: 一台黑色佳能打印机的特写，打印纸从出纸口输出，上面有手写文字和彩色测试图案。
Visible product: Canon
Visible components: printer control panel; power button; stop button; black ink button; output tray; printed paper; color test pattern; handwritten text
Visible actions: paper emerging from printer
Visible states: printer in operation; paper being printed
Visual uncertainty: The full context of the environment and the person's actions is not fully visible.</t>
        </is>
      </c>
      <c r="N2424" s="45" t="inlineStr">
        <is>
          <t>11</t>
        </is>
      </c>
      <c r="O2424" s="45" t="inlineStr">
        <is>
          <t>0</t>
        </is>
      </c>
      <c r="P2424" s="59" t="str"/>
      <c r="Q2424" s="59" t="str"/>
      <c r="R2424" s="52" t="inlineStr">
        <is>
          <t>The visual evidence shows a printer in operation with paper emerging from the output tray, but no rear access area or paper-jam access point is visible or indicated.</t>
        </is>
      </c>
      <c r="S2424" s="52" t="inlineStr">
        <is>
          <t>VLM</t>
        </is>
      </c>
      <c r="T2424" s="52" t="inlineStr">
        <is>
          <t>low</t>
        </is>
      </c>
      <c r="U2424" s="52" t="inlineStr">
        <is>
          <t>The scene clearly shows the front output tray and printer operation, but no rear components or access areas are visible.</t>
        </is>
      </c>
      <c r="V2424" s="45" t="inlineStr">
        <is>
          <t>R1</t>
        </is>
      </c>
      <c r="W2424" s="46" t="inlineStr">
        <is>
          <t>0</t>
        </is>
      </c>
      <c r="X2424" s="60" t="n"/>
      <c r="Y2424" s="60" t="n"/>
      <c r="Z2424" s="46" t="inlineStr">
        <is>
          <t>no</t>
        </is>
      </c>
      <c r="AA2424" s="54" t="inlineStr">
        <is>
          <t>6帧未展示后部卡纸通道。</t>
        </is>
      </c>
      <c r="AB2424" s="54" t="n"/>
      <c r="AC2424" s="46" t="inlineStr">
        <is>
          <t>completed</t>
        </is>
      </c>
      <c r="AD2424" s="46" t="inlineStr">
        <is>
          <t>2026-07-28T02:12:44+08:00</t>
        </is>
      </c>
      <c r="AE2424" s="47">
        <f>IF(AC2424&lt;&gt;"completed","",IF(W2424=O2424,"no","yes"))</f>
        <v/>
      </c>
      <c r="AF2424" s="47">
        <f>IF(AC2424&lt;&gt;"completed","",IF(AND(X2424=P2424,Y2424=Q2424),"no","yes"))</f>
        <v/>
      </c>
      <c r="AG2424" s="47">
        <f>IF(AC2424&lt;&gt;"completed","待复核",IF(OR(W2424="",Z2424="",AA2424="",AD2424=""),"缺少必填项",IF(AND(OR(AE2424="yes",AF2424="yes"),AB2424=""),"修正原因缺失",IF(OR(W2424=0,W2424=1),IF(AND(X2424="",Y2424=""),"通过","0/1级时间应留空"),IF(AND(OR(W2424=2,W2424=3),X2424&lt;&gt;"",Y2424&lt;&gt;"",X2424&gt;=I2424,Y2424&lt;=J2424,Y2424&gt;X2424),"通过","2/3级时间无效")))))</f>
        <v/>
      </c>
    </row>
    <row r="2425">
      <c r="A2425" s="45" t="inlineStr">
        <is>
          <t>VQ-060</t>
        </is>
      </c>
      <c r="B2425" s="52" t="inlineStr">
        <is>
          <t>Where is the rear paper-jam access area on a printer?</t>
        </is>
      </c>
      <c r="C2425" s="45" t="inlineStr">
        <is>
          <t>en</t>
        </is>
      </c>
      <c r="D2425" s="45" t="inlineStr">
        <is>
          <t>Printer</t>
        </is>
      </c>
      <c r="E2425" s="45" t="inlineStr">
        <is>
          <t>component</t>
        </is>
      </c>
      <c r="F2425" s="45" t="inlineStr">
        <is>
          <t>development</t>
        </is>
      </c>
      <c r="G2425" s="45" t="inlineStr">
        <is>
          <t>printer-017-scene-0003</t>
        </is>
      </c>
      <c r="H2425" s="45" t="inlineStr">
        <is>
          <t>printer-017</t>
        </is>
      </c>
      <c r="I2425" s="59" t="inlineStr">
        <is>
          <t>15.0</t>
        </is>
      </c>
      <c r="J2425" s="59" t="inlineStr">
        <is>
          <t>50.0</t>
        </is>
      </c>
      <c r="K2425" s="45" t="inlineStr">
        <is>
          <t>items/printer-017-scene-0003/clip.mp4</t>
        </is>
      </c>
      <c r="L2425" s="45" t="inlineStr">
        <is>
          <t>items/printer-017-scene-0003/thumbnail.jpg</t>
        </is>
      </c>
      <c r="M2425" s="52" t="inlineStr">
        <is>
          <t>OCR: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Step 3: Carefully Remove Jammed Paper Pull in Direction of Paper Path Prevent Tearing Locate the jammed paper and grasp it firmly but If the paper resists, do not force it. Instead, try to gently. Pull the paper slowly and steadily in the locate another access point to get a better grip or to direction it normally travels through the printer. Avoid free the obstruction. Torn pieces can be difficult to sudden tugs. find and remove. Remove All Fragments Laser Printer Specifics If the paper tears, meticulously search for and remove For laser printers, you may need to remove the toner every small piece, especially near the rollers and cartridge to gain full access to the paper path. Handle sensors. Even tiny fragments can cause future jams. the cartridge carefully to avoid spills. Step 4: Check and Clean Paper Feed Rollers 01 Identify Rollers Locate the rubber rollers inside the printer. These are responsible for pulling paper through the machine. O Inspect for Debris Examine the rollers for any visible dust, paper dust, ink residue, or foreign objects that might be impairing their function. Clean Gently Use a lint-free cloth, slightly dampened with water or a recommended printer cleaning solution, to wipe down the rollers. Rotate them manually to clean the entire surface. Prevent Future Jams Regular cleaning of the paper feed rollers is crucial. Dust and grime can cause sheets to slip, leading to recurrent jamming issues. Step 5: Reload Paper Correctly Use Correct Paper Fan the Stack Always use the paper type, size, and weight recommended by Before loading, gently fan the edges of the paper stack to your printer manufacturer to ensure smooth feeding. separate sheets and prevent them from sticking together. Avoid Overloading Adjust Guides Do not overfill the paper tray beyond its maximum capacity. Adjust the paper guides snugly against the edges of the paper Overloading can lead to misfeeds and jams. stack. They should hold the paper in place but not be so tight as to warp the sheets. Proper paper loading significantly reduces the risk of future paper jams and ensures reliable printing. Step 6: Close Panels and Restart Printer Close All Access Plug In Printer Ensure all printer covers, trays, and access panels are securely closed. A Reconnect the printer's power cord loose panel can prevent the printer to the wall outlet. from operating. Run Test Print Power On Perform a test print, such as a diagnostics page or a simple Press the power button to turn the document, to confirm that the paper printer back on. Listen for any jam has been successfully cleared unusual sounds during startup. and the printer functions normally. Troubleshooting Tips if Jam Persists Persistent Jamming? Re-inspect Thoroughly: Sometimes, a tiny, overlooked piece of paper can continue to cause issues. Repeat the removal steps carefully. Clear Print :Queue: If your computer still indicates a jam even when no paper is physically stuck, clear all pending print jobs from your operating system's print queue. Consult Your Manual: Refer to your printer's user manual for model-specific instructions and troubleshooting guides. Many manufacturers provide detailed diagrams and advice. Contact Support: If the problem persists after trying all these steps, contact the printer manufacturer's customer support or a certified technician for professional assistance. For more information: 45864033 Keep Your Printer Jam-Free: Best Practices Proper Paper Storage Store paper in its original packaging in a cool, dry environment. Humidity can cause paper to curl or stick, leading to jams. Update Firmware/Software Regularly check for and install the latest printer firmware and driver updates. These often include performance &lt;/ enhancements and bug fixes that can prevent issues. Routine Maintenance Establish a schedule for routine cleaning, including paper feed rollers and internal components, to prevent dust and debris buildup. Seek Professional Help If you are unsure or uncomfortable performing maintenance, or if a persistent issue arises, don't hesitate to seek professional service to avoid further damage.
VLM: Visual summary: A guide showing steps to clear printer paper jams and prevent future issues, including opening access panels, inspecting for obstructions, reloading paper correctly, and following best practices.
视觉摘要: 一份指南，展示如何清除打印机卡纸并防止未来问题，包括打开访问面板、检查障碍物、正确重新装纸以及遵循最佳实践。
Visible product: Printer
Visible components: paper tray; access panels; front/top covers; paper guides; printer
Visible actions: extending paper tray; opening rear access panels; opening front/top covers; fanning paper stack; adjusting paper guides
Visible states: paper tray extended; access panels open; front/top covers open; paper stack fanned; paper guides adjusted</t>
        </is>
      </c>
      <c r="N2425" s="45" t="inlineStr">
        <is>
          <t>12</t>
        </is>
      </c>
      <c r="O2425" s="45" t="inlineStr">
        <is>
          <t>3</t>
        </is>
      </c>
      <c r="P2425" s="59" t="inlineStr">
        <is>
          <t>30.0</t>
        </is>
      </c>
      <c r="Q2425" s="59" t="inlineStr">
        <is>
          <t>50.0</t>
        </is>
      </c>
      <c r="R2425" s="52" t="inlineStr">
        <is>
          <t>OCR text explicitly states 'Locate and open any rear access panels' and 'Sometimes, a small, torn piece of paper can cause continuous jamming if not removed', which directly addresses the location of the rear paper-jam access area. VLM confirms visual demonstration of opening rear access panels as part of the guide.</t>
        </is>
      </c>
      <c r="S2425" s="52" t="inlineStr">
        <is>
          <t>OCR|VLM</t>
        </is>
      </c>
      <c r="T2425" s="52" t="inlineStr">
        <is>
          <t>low</t>
        </is>
      </c>
      <c r="U2425" s="52" t="inlineStr">
        <is>
          <t>The OCR text clearly identifies rear access panels as part of the procedure, and VLM visually confirms their demonstration, providing complete evidence for the question.</t>
        </is>
      </c>
      <c r="V2425" s="45" t="inlineStr">
        <is>
          <t>R1-spotcheck</t>
        </is>
      </c>
      <c r="W2425" s="46" t="inlineStr">
        <is>
          <t>0</t>
        </is>
      </c>
      <c r="X2425" s="60" t="n"/>
      <c r="Y2425" s="60" t="n"/>
      <c r="Z2425" s="46" t="inlineStr">
        <is>
          <t>no</t>
        </is>
      </c>
      <c r="AA2425" s="54" t="inlineStr">
        <is>
          <t>第1帧和第6帧（t=15.0s/50.0s）标题卡'Step 2'文字提及'Locate and open any rear access panels'，但为静态图文说明而非实际指出位置。</t>
        </is>
      </c>
      <c r="AB2425" s="54" t="inlineStr">
        <is>
          <t>AI=3→R1=0：标题卡文字提及后方访问面板位置，但为静态信息图而非实际视频画面中指出位置。；来源泄漏由 yes 修正为 no：联系表未见检索方法、排名、分数或答案来源暴露</t>
        </is>
      </c>
      <c r="AC2425" s="46" t="inlineStr">
        <is>
          <t>completed</t>
        </is>
      </c>
      <c r="AD2425" s="46" t="inlineStr">
        <is>
          <t>2026-07-28T09:46:50+08:00</t>
        </is>
      </c>
      <c r="AE2425" s="47">
        <f>IF(AC2425&lt;&gt;"completed","",IF(W2425=O2425,"no","yes"))</f>
        <v/>
      </c>
      <c r="AF2425" s="47">
        <f>IF(AC2425&lt;&gt;"completed","",IF(AND(X2425=P2425,Y2425=Q2425),"no","yes"))</f>
        <v/>
      </c>
      <c r="AG2425" s="47">
        <f>IF(AC2425&lt;&gt;"completed","待复核",IF(OR(W2425="",Z2425="",AA2425="",AD2425=""),"缺少必填项",IF(AND(OR(AE2425="yes",AF2425="yes"),AB2425=""),"修正原因缺失",IF(OR(W2425=0,W2425=1),IF(AND(X2425="",Y2425=""),"通过","0/1级时间应留空"),IF(AND(OR(W2425=2,W2425=3),X2425&lt;&gt;"",Y2425&lt;&gt;"",X2425&gt;=I2425,Y2425&lt;=J2425,Y2425&gt;X2425),"通过","2/3级时间无效")))))</f>
        <v/>
      </c>
    </row>
    <row r="2426">
      <c r="A2426" s="45" t="inlineStr">
        <is>
          <t>VQ-060</t>
        </is>
      </c>
      <c r="B2426" s="52" t="inlineStr">
        <is>
          <t>Where is the rear paper-jam access area on a printer?</t>
        </is>
      </c>
      <c r="C2426" s="45" t="inlineStr">
        <is>
          <t>en</t>
        </is>
      </c>
      <c r="D2426" s="45" t="inlineStr">
        <is>
          <t>Printer</t>
        </is>
      </c>
      <c r="E2426" s="45" t="inlineStr">
        <is>
          <t>component</t>
        </is>
      </c>
      <c r="F2426" s="45" t="inlineStr">
        <is>
          <t>development</t>
        </is>
      </c>
      <c r="G2426" s="45" t="inlineStr">
        <is>
          <t>printer-031-scene-0003</t>
        </is>
      </c>
      <c r="H2426" s="45" t="inlineStr">
        <is>
          <t>printer-031</t>
        </is>
      </c>
      <c r="I2426" s="59" t="inlineStr">
        <is>
          <t>69.733</t>
        </is>
      </c>
      <c r="J2426" s="59" t="inlineStr">
        <is>
          <t>179.267</t>
        </is>
      </c>
      <c r="K2426" s="45" t="inlineStr">
        <is>
          <t>items/printer-031-scene-0003/clip.mp4</t>
        </is>
      </c>
      <c r="L2426" s="45" t="inlineStr">
        <is>
          <t>items/printer-031-scene-0003/thumbnail.jpg</t>
        </is>
      </c>
      <c r="M2426" s="52" t="inlineStr">
        <is>
          <t>ASR: में आपको इस वीडियो को देखेंगे तो दूसरी वीडियो को देखने की जरूरती नहीं पड़ेगी तो आप लोगों को फोटो हो एक डॉक्यूमेंट हो कुछ भी आप लोग अगर स्कैन करना जाते हैं तो डाइवर इंस्टॉल होना कंप्यूटर में काफी का किस जरूरी है तो क्सक टैन करने के लिए सबसे पहले लोग पर जाएंगे अपना जो इस पीसीए कंप्यूटर इसमें अपलोग डबल क्लिक कीजिए डबल क्लिक करने के बाद आप लोग सिंपली यहां पर रॉपोर्ट राइट क्लिक करके के प्रोपरेटिक्स में क्लिक कर देना उसके बाद कंट्रोल टॉट कंट्रोल प्लान में चला जाने कंट्रोल प्लान में जाने के बाद पिंटर डिवाइस में एक बार ओकेड मां क्लिक कर देना है तो पिंटर डिवाइस में एक बार स्कैन में हम लोगे पर सिंपली क्लिक करेंगे क्लिक करने का बाद दोस्तों एंच अपलोग खालार ब्लयक है वाइट सभी कुछ gained out कर सकते तो दोस्तों हम लोग ब्लैक ऑफिलेक्ट कर लेते हुआ या से अपलोग देख इसका क्या स्कैनर है स्कैनर के नीचे हम देखिए अगर आप लोग फोटो भी सकैन करना चाहते हैं तो बिल्कुल सींग पोड़कों से सीम टेक्निक है आप लोग इसी इसी पोस्ट से साप लोग फोटो बगड़ा भी स्कैन कर सकते रहते हैं तो सिंपली हम क्या करेंगे हमारे पीन्टर का स्कैनर है इसको � इफ्रोई स्कालइंड चैस्च जो हम्मरा पेपर है इस पेपर कम सिंपली दे देंगे तो देख सकते दोस्तो दोस्तों अगर लोगों वीडियो अच्छा लगा तो वीडियो जरूर लाइक कर देना एंड कमेंट करके बताना वीडियो कैसे लगा और दोस्तों चैनल पर जो भी नहीं चैनल को जरूर सब्सक्राइब कर देना क्योंकि मैं आप सभी के लिए बहुत हेल्पुल वीडियो लाता रहता हूं अपनी चैनल
OCR: Yt sanat AaBbCi AaBbCel AaB LaRDCCE AoBbCD Yt o 246- -1 Match Tyee bene to Access 2016 Frelt Broaiy cononco eneon Micretch x Match ^4e ENG 22-45-323 22 à Type here to srarch h0 ./Th PC 2016 Computer Seirch Das PC Quick access Folders (7) Desktop 10 Objects Reader Downloads Documents Downloada Munic Pictures CenDRC2010 Music Videos Viem Sort by OneDrive Devices and drives (3) Group hy New Volume (P.) Thes PC Local Disk (C.) Refresh esch 413 G8 free of 4L GB og Network 35.4 G8 frer of 118 GE Daitr Paute shertcul Add a network lorajian Propeties 052016 22-45-3023 10 vermi Match ~Ö G ENG Type here to search hp Thie PC Control Panel Control Panef P ReoycleEin Adjust your computer's settings Vinw by: Category * Systern and Security User Accounts Revew your computer's ctalus Frefex Save backup copes of you fles with Fie Histor Change account type Browser Backup and Restore (Windows 7) Appearance and Personalization Network and Internet View nehwork status and task Clock and Region Google CenoniG2 Hardware and Sound Change date, time, or number formats Chrome senes On View devices and ponten Add a device Ease of Access Optimize visual displey Let Windoes suggest settin Programs Micresolt Eogs 6xce2016 Word 2016 10 nemo Match ^ ENG 22-45- 025 cle Bin PowerPe View by: Category System and Security Review your computer's status refox Adobe Save backup copies of your files with File History rowser Vieetwork status and tasks soogle Canan C2 hrome sents Onl View devices and printers Let Windows suggest settings Optimicze visual display Uninstall a program Microsoft Eoge 7 Excel 2015 W 10 stems - ^ &gt;Hardware and Sound &gt; Devices and Printers Search Device Recycle Bin PoverPo Add a printer Start scan See what's printing Print server properties Kemove device Devices (4) Firefox DESKTOP-SH3IM HP V19e USB Keyboard US8 Optical FV Mouse Genon GZ Printers (6) senes Onl Edge Canon G2010 Fax Microsoft Print Microsoft XPS OneNote Send To OneNote series to PDF Document Writer 16 Excel2016 Canon G2010 series Manutatires CANONINC Calegery: Printer; Scannes Model Inkjet Multifunction P. Status: 0 document(s) in queue D plion The Device Stage(TM) Word2016 10 Mem .^ Control PanelHardware and SoundDevices and Printers V Search Devices and Printers PowerPo Remove device Printers Setting this printer as default means Windows will stop managing your default printer. Canon G2 senes Oni OK Cancel senes Exced2016 Canon G2010 series Manulacturec CANON INC Category Printer: Scanner Status 0 document(s) in queue a Descuption Word 2015 10 items ← → Open and Sound Devices and Printers Open in new window PowerPa Add a de Remeve device Device Set as default printer Printing preferences Printer properties Scan profiles... DESKTOI Scan properties board USB Optical Createshortcut Googks Ganon GZ Printer Troubleshoot Properties Canon G2010 series State Default Descripben The Devce Stage(for Canon Inkjet Multunction Prnter Verson 1.16.00 Manudactuier Prnter Scanner Statu: 0 document(s) in queue (0 item HPC ACcess2016 Devices and Printers New Scan ↑ Scanner: Canon Gz010 senes Change. oxcle Bin 2015 Profile: Photo (Default) Source: Flatbed Papersze DESKTDP-SH3IM Color format Color Goog't File type: Gtayscale Black and whte Resolution (DPI) 300 : Bnightnes: 0 senies Contrast: Preview or scan images as separate files Prevew Scan MmodECTUrec CANONINC Catrgorg Printer, Scanner Modet: Inkpet Multfunction P Statuv 0 documentis) in queve A d. ENG 72 M Scanner: Canon G2010 senes Change... eBin fox Abobe Poper size: wier HP V19€ Color format: Black and white IPG (IPG File) og'e Cenon G2 rome senes Ont Brightness: crosoft Edgs Contrail Preview xce 2015 Waegory Flinter Scanner Manofacturer CANONINC Satus 0 document(s) in queve Modeli Inkjet MultifunctionP. I ENG enters Chanige... Source Paper 12e Grayscale JPG (IPG File) Resolution (DPI): 00 Zitegory: Printer; Scanner Manufacturer CANONINC Status 0 documentis) in queue Model Inkjet Muitifunction P. ThiPe ACC-V201E Fs Cuicies anud Pviter Control Pant Now S an Add a devce Add a pantes Scarer. Canon 62910 uenes S01E Prllx Souce Frelca Asete DESCTOP-9-GIM HP VT9e Celat format Geaycale File type PG (IPG File) Resolution (DP) Ingreness Laech Cahbn G,2010 Faa Contrect Fieven 3e Cenov G2012 venes 2-5-30 es 10 ma Yt sar IX G.201 67010 Stop G701 Tech Support SHARE+ SUBSCRIBED
VLM: Visual summary: A person is using a computer and a printer to scan a document.
视觉摘要: 一个人正在使用电脑和打印机扫描一份文件。
Visible product: Printer
Visible components: computer monitor; Microsoft Word document; Windows operating system interface; Canon G2010 series scanner; printer scanner glass; white paper; hand
Visible actions: scanning a document; placing paper on scanner glass; selecting scan settings
Visible states: document titled 'Yt sanat' on screen; scan settings window open; color scan format selected</t>
        </is>
      </c>
      <c r="N2426" s="45" t="inlineStr">
        <is>
          <t>13</t>
        </is>
      </c>
      <c r="O2426" s="45" t="inlineStr">
        <is>
          <t>1</t>
        </is>
      </c>
      <c r="P2426" s="59" t="str"/>
      <c r="Q2426" s="59" t="str"/>
      <c r="R2426" s="52" t="inlineStr">
        <is>
          <t>The video shows scanning a document using a Canon G2010 scanner, with visible paper placement on the scanner glass and scan settings, but no mention or visual of a rear paper-jam access area.</t>
        </is>
      </c>
      <c r="S2426" s="52" t="inlineStr">
        <is>
          <t>VLM|ASR|OCR</t>
        </is>
      </c>
      <c r="T2426" s="52" t="inlineStr">
        <is>
          <t>low</t>
        </is>
      </c>
      <c r="U2426" s="52" t="inlineStr">
        <is>
          <t>The scene focuses on front-facing scanning operations and does not show or mention any rear access points for paper jams.</t>
        </is>
      </c>
      <c r="V2426" s="45" t="inlineStr">
        <is>
          <t>R1</t>
        </is>
      </c>
      <c r="W2426" s="46" t="inlineStr">
        <is>
          <t>0</t>
        </is>
      </c>
      <c r="X2426" s="60" t="n"/>
      <c r="Y2426" s="60" t="n"/>
      <c r="Z2426" s="46" t="inlineStr">
        <is>
          <t>no</t>
        </is>
      </c>
      <c r="AA2426" s="54" t="inlineStr">
        <is>
          <t>全部6帧主要显示电脑屏幕、文件资源管理器及扫描设置界面，第5帧（t=157.4s）仅展示平板扫描仪上的纸张摆放，属于扫描而非打印/进纸动作，未出现打印机控制面板或硬件操作。</t>
        </is>
      </c>
      <c r="AB2426" s="54" t="inlineStr">
        <is>
          <t>AI=1→R1=0</t>
        </is>
      </c>
      <c r="AC2426" s="46" t="inlineStr">
        <is>
          <t>completed</t>
        </is>
      </c>
      <c r="AD2426" s="46" t="inlineStr">
        <is>
          <t>2026-07-28T02:12:44+08:00</t>
        </is>
      </c>
      <c r="AE2426" s="47">
        <f>IF(AC2426&lt;&gt;"completed","",IF(W2426=O2426,"no","yes"))</f>
        <v/>
      </c>
      <c r="AF2426" s="47">
        <f>IF(AC2426&lt;&gt;"completed","",IF(AND(X2426=P2426,Y2426=Q2426),"no","yes"))</f>
        <v/>
      </c>
      <c r="AG2426" s="47">
        <f>IF(AC2426&lt;&gt;"completed","待复核",IF(OR(W2426="",Z2426="",AA2426="",AD2426=""),"缺少必填项",IF(AND(OR(AE2426="yes",AF2426="yes"),AB2426=""),"修正原因缺失",IF(OR(W2426=0,W2426=1),IF(AND(X2426="",Y2426=""),"通过","0/1级时间应留空"),IF(AND(OR(W2426=2,W2426=3),X2426&lt;&gt;"",Y2426&lt;&gt;"",X2426&gt;=I2426,Y2426&lt;=J2426,Y2426&gt;X2426),"通过","2/3级时间无效")))))</f>
        <v/>
      </c>
    </row>
    <row r="2427">
      <c r="A2427" s="45" t="inlineStr">
        <is>
          <t>VQ-060</t>
        </is>
      </c>
      <c r="B2427" s="52" t="inlineStr">
        <is>
          <t>Where is the rear paper-jam access area on a printer?</t>
        </is>
      </c>
      <c r="C2427" s="45" t="inlineStr">
        <is>
          <t>en</t>
        </is>
      </c>
      <c r="D2427" s="45" t="inlineStr">
        <is>
          <t>Printer</t>
        </is>
      </c>
      <c r="E2427" s="45" t="inlineStr">
        <is>
          <t>component</t>
        </is>
      </c>
      <c r="F2427" s="45" t="inlineStr">
        <is>
          <t>development</t>
        </is>
      </c>
      <c r="G2427" s="45" t="inlineStr">
        <is>
          <t>printer-024-scene-0005</t>
        </is>
      </c>
      <c r="H2427" s="45" t="inlineStr">
        <is>
          <t>printer-024</t>
        </is>
      </c>
      <c r="I2427" s="59" t="inlineStr">
        <is>
          <t>396.029</t>
        </is>
      </c>
      <c r="J2427" s="59" t="inlineStr">
        <is>
          <t>684.551</t>
        </is>
      </c>
      <c r="K2427" s="45" t="inlineStr">
        <is>
          <t>items/printer-024-scene-0005/clip.mp4</t>
        </is>
      </c>
      <c r="L2427" s="45" t="inlineStr">
        <is>
          <t>items/printer-024-scene-0005/thumbnail.jpg</t>
        </is>
      </c>
      <c r="M2427" s="52" t="inlineStr">
        <is>
          <t>OCR: CN EPSON
VLM: Visual summary: A person wearing gloves is working on a disassembled printer on a workbench, with tools and printer parts scattered around.
视觉摘要: 一名戴着手套的人正在工作台上拆解一台打印机，周围散落着工具和打印机零件。
Visible product: Printer
Visible components: printer; screwdriver; gloves; printer cartridge; printer circuit board; bucket; workbench
Visible actions: person holding a tool; person working on printer
Visible states: printer disassembled; printer cartridge open
Visual uncertainty: The specific model or brand of the printer is not clearly visible. The text on the printer is partially obscured.</t>
        </is>
      </c>
      <c r="N2427" s="45" t="inlineStr">
        <is>
          <t>14</t>
        </is>
      </c>
      <c r="O2427" s="45" t="inlineStr">
        <is>
          <t>0</t>
        </is>
      </c>
      <c r="P2427" s="59" t="str"/>
      <c r="Q2427" s="59" t="str"/>
      <c r="R2427" s="52" t="inlineStr">
        <is>
          <t>The scene shows a disassembled printer with no visible indication of a rear paper-jam access area; the visual summary does not mention or show any rear access point.</t>
        </is>
      </c>
      <c r="S2427" s="52" t="inlineStr">
        <is>
          <t>VLM</t>
        </is>
      </c>
      <c r="T2427" s="52" t="inlineStr">
        <is>
          <t>low</t>
        </is>
      </c>
      <c r="U2427" s="52" t="inlineStr">
        <is>
          <t>The evidence clearly shows a disassembled printer but does not provide any visual or textual indication of the rear paper-jam access area.</t>
        </is>
      </c>
      <c r="V2427" s="45" t="inlineStr">
        <is>
          <t>R1</t>
        </is>
      </c>
      <c r="W2427" s="46" t="inlineStr">
        <is>
          <t>0</t>
        </is>
      </c>
      <c r="X2427" s="60" t="n"/>
      <c r="Y2427" s="60" t="n"/>
      <c r="Z2427" s="46" t="inlineStr">
        <is>
          <t>no</t>
        </is>
      </c>
      <c r="AA2427" s="54" t="inlineStr">
        <is>
          <t>全6帧为拆解维修画面，无后部卡纸访问口（rear paper-jam access area）可见。</t>
        </is>
      </c>
      <c r="AB2427" s="54" t="n"/>
      <c r="AC2427" s="46" t="inlineStr">
        <is>
          <t>completed</t>
        </is>
      </c>
      <c r="AD2427" s="46" t="inlineStr">
        <is>
          <t>2026-07-28T02:12:44+08:00</t>
        </is>
      </c>
      <c r="AE2427" s="47">
        <f>IF(AC2427&lt;&gt;"completed","",IF(W2427=O2427,"no","yes"))</f>
        <v/>
      </c>
      <c r="AF2427" s="47">
        <f>IF(AC2427&lt;&gt;"completed","",IF(AND(X2427=P2427,Y2427=Q2427),"no","yes"))</f>
        <v/>
      </c>
      <c r="AG2427" s="47">
        <f>IF(AC2427&lt;&gt;"completed","待复核",IF(OR(W2427="",Z2427="",AA2427="",AD2427=""),"缺少必填项",IF(AND(OR(AE2427="yes",AF2427="yes"),AB2427=""),"修正原因缺失",IF(OR(W2427=0,W2427=1),IF(AND(X2427="",Y2427=""),"通过","0/1级时间应留空"),IF(AND(OR(W2427=2,W2427=3),X2427&lt;&gt;"",Y2427&lt;&gt;"",X2427&gt;=I2427,Y2427&lt;=J2427,Y2427&gt;X2427),"通过","2/3级时间无效")))))</f>
        <v/>
      </c>
    </row>
    <row r="2428">
      <c r="A2428" s="45" t="inlineStr">
        <is>
          <t>VQ-060</t>
        </is>
      </c>
      <c r="B2428" s="52" t="inlineStr">
        <is>
          <t>Where is the rear paper-jam access area on a printer?</t>
        </is>
      </c>
      <c r="C2428" s="45" t="inlineStr">
        <is>
          <t>en</t>
        </is>
      </c>
      <c r="D2428" s="45" t="inlineStr">
        <is>
          <t>Printer</t>
        </is>
      </c>
      <c r="E2428" s="45" t="inlineStr">
        <is>
          <t>component</t>
        </is>
      </c>
      <c r="F2428" s="45" t="inlineStr">
        <is>
          <t>development</t>
        </is>
      </c>
      <c r="G2428" s="45" t="inlineStr">
        <is>
          <t>printer-020-scene-0001</t>
        </is>
      </c>
      <c r="H2428" s="45" t="inlineStr">
        <is>
          <t>printer-020</t>
        </is>
      </c>
      <c r="I2428" s="59" t="inlineStr">
        <is>
          <t>0.0</t>
        </is>
      </c>
      <c r="J2428" s="59" t="inlineStr">
        <is>
          <t>5.172</t>
        </is>
      </c>
      <c r="K2428" s="45" t="inlineStr">
        <is>
          <t>items/printer-020-scene-0001/clip.mp4</t>
        </is>
      </c>
      <c r="L2428" s="45" t="inlineStr">
        <is>
          <t>items/printer-020-scene-0001/thumbnail.jpg</t>
        </is>
      </c>
      <c r="M2428" s="52" t="inlineStr">
        <is>
          <t>OCR: @yelnats G2000 Resetting Canon Error 5B00 Subscribe Stop Black Start Switch off the printer Color
VLM: Visual summary: A close-up of a Canon G2000 printer's front panel, showing the model name, a power button, and a green power indicator light. Text overlays describe resetting the printer for Error 5B00, and a 'Subscribe' button is visible.
视觉摘要: 佳能G2000打印机正面特写，显示型号名称、电源按钮和绿色电源指示灯。文字叠加层说明重置打印机以解决错误5B00，且可见“订阅”按钮。
Visible product: Printer
Visible components: Canon G2000; power button; green power indicator light; text overlay; Subscribe button
Visible actions: A cursor icon hovers over the 'Subscribe' button
Visible states: Green power indicator light is illuminated; Text overlay is displayed</t>
        </is>
      </c>
      <c r="N2428" s="45" t="inlineStr">
        <is>
          <t>15</t>
        </is>
      </c>
      <c r="O2428" s="45" t="inlineStr">
        <is>
          <t>0</t>
        </is>
      </c>
      <c r="P2428" s="59" t="str"/>
      <c r="Q2428" s="59" t="str"/>
      <c r="R2428" s="52" t="inlineStr">
        <is>
          <t>The scene shows the front panel of a Canon G2000 printer, with no visible rear access area or paper-jam access point.</t>
        </is>
      </c>
      <c r="S2428" s="52" t="inlineStr">
        <is>
          <t>VLM</t>
        </is>
      </c>
      <c r="T2428" s="52" t="inlineStr">
        <is>
          <t>low</t>
        </is>
      </c>
      <c r="U2428" s="52" t="inlineStr">
        <is>
          <t>The visual evidence clearly depicts the front panel only, with no indication of the rear or any paper-jam access area.</t>
        </is>
      </c>
      <c r="V2428" s="45" t="inlineStr">
        <is>
          <t>R1</t>
        </is>
      </c>
      <c r="W2428" s="46" t="inlineStr">
        <is>
          <t>0</t>
        </is>
      </c>
      <c r="X2428" s="60" t="n"/>
      <c r="Y2428" s="60" t="n"/>
      <c r="Z2428" s="46" t="inlineStr">
        <is>
          <t>no</t>
        </is>
      </c>
      <c r="AA2428" s="54" t="inlineStr">
        <is>
          <t>全部6帧（t=0.0s–5.2s）均为Canon G2000前面板视角，第6帧（t=5.2s）显示侧面控制面板，均未展示打印机后部或卡纸访问区域。</t>
        </is>
      </c>
      <c r="AB2428" s="54" t="n"/>
      <c r="AC2428" s="46" t="inlineStr">
        <is>
          <t>completed</t>
        </is>
      </c>
      <c r="AD2428" s="46" t="inlineStr">
        <is>
          <t>2026-07-28T02:12:44+08:00</t>
        </is>
      </c>
      <c r="AE2428" s="47">
        <f>IF(AC2428&lt;&gt;"completed","",IF(W2428=O2428,"no","yes"))</f>
        <v/>
      </c>
      <c r="AF2428" s="47">
        <f>IF(AC2428&lt;&gt;"completed","",IF(AND(X2428=P2428,Y2428=Q2428),"no","yes"))</f>
        <v/>
      </c>
      <c r="AG2428" s="47">
        <f>IF(AC2428&lt;&gt;"completed","待复核",IF(OR(W2428="",Z2428="",AA2428="",AD2428=""),"缺少必填项",IF(AND(OR(AE2428="yes",AF2428="yes"),AB2428=""),"修正原因缺失",IF(OR(W2428=0,W2428=1),IF(AND(X2428="",Y2428=""),"通过","0/1级时间应留空"),IF(AND(OR(W2428=2,W2428=3),X2428&lt;&gt;"",Y2428&lt;&gt;"",X2428&gt;=I2428,Y2428&lt;=J2428,Y2428&gt;X2428),"通过","2/3级时间无效")))))</f>
        <v/>
      </c>
    </row>
    <row r="2429">
      <c r="A2429" s="45" t="inlineStr">
        <is>
          <t>VQ-060</t>
        </is>
      </c>
      <c r="B2429" s="52" t="inlineStr">
        <is>
          <t>Where is the rear paper-jam access area on a printer?</t>
        </is>
      </c>
      <c r="C2429" s="45" t="inlineStr">
        <is>
          <t>en</t>
        </is>
      </c>
      <c r="D2429" s="45" t="inlineStr">
        <is>
          <t>Printer</t>
        </is>
      </c>
      <c r="E2429" s="45" t="inlineStr">
        <is>
          <t>component</t>
        </is>
      </c>
      <c r="F2429" s="45" t="inlineStr">
        <is>
          <t>development</t>
        </is>
      </c>
      <c r="G2429" s="45" t="inlineStr">
        <is>
          <t>printer-006-scene-0003</t>
        </is>
      </c>
      <c r="H2429" s="45" t="inlineStr">
        <is>
          <t>printer-006</t>
        </is>
      </c>
      <c r="I2429" s="59" t="inlineStr">
        <is>
          <t>14.262</t>
        </is>
      </c>
      <c r="J2429" s="59" t="inlineStr">
        <is>
          <t>19.066</t>
        </is>
      </c>
      <c r="K2429" s="45" t="inlineStr">
        <is>
          <t>items/printer-006-scene-0003/clip.mp4</t>
        </is>
      </c>
      <c r="L2429" s="45" t="inlineStr">
        <is>
          <t>items/printer-006-scene-0003/thumbnail.jpg</t>
        </is>
      </c>
      <c r="M2429" s="52" t="inlineStr">
        <is>
          <t>ASR: Quando você tenta imprimir um arquivo do seu computador, o LED indicador do cartucho fica piscando e a impressora não imprime. E aparece a mensagem de erro, cartucho danificado ou ausente, nós vamos fazer o seguinte, retirar o cartucho da impressora.
OCR: dd
VLM: Visual summary: A close-up of a black printer's control panel with a finger pressing a button.
视觉摘要: 一台黑色打印机控制面板的特写，手指正在按压一个按钮。
Visible product: Printer
Visible components: control panel; button with paper icon; button with color icon; button with red X icon; finger
Visible actions: finger pressing a button
Visible states: button being pressed</t>
        </is>
      </c>
      <c r="N2429" s="45" t="inlineStr">
        <is>
          <t>16</t>
        </is>
      </c>
      <c r="O2429" s="45" t="inlineStr">
        <is>
          <t>0</t>
        </is>
      </c>
      <c r="P2429" s="59" t="str"/>
      <c r="Q2429" s="59" t="str"/>
      <c r="R2429" s="52" t="inlineStr">
        <is>
          <t>The scene shows a printer control panel with a finger pressing a button, and the ASR discusses cartridge issues, not rear paper-jam access. No visual or textual evidence addresses the rear paper-jam access area.</t>
        </is>
      </c>
      <c r="S2429" s="52" t="inlineStr">
        <is>
          <t>VLM|ASR</t>
        </is>
      </c>
      <c r="T2429" s="52" t="inlineStr">
        <is>
          <t>low</t>
        </is>
      </c>
      <c r="U2429" s="52" t="inlineStr">
        <is>
          <t>No evidence of rear paper-jam access area or related components visible or mentioned.</t>
        </is>
      </c>
      <c r="V2429" s="45" t="inlineStr">
        <is>
          <t>R1</t>
        </is>
      </c>
      <c r="W2429" s="46" t="inlineStr">
        <is>
          <t>0</t>
        </is>
      </c>
      <c r="X2429" s="60" t="n"/>
      <c r="Y2429" s="60" t="n"/>
      <c r="Z2429" s="46" t="inlineStr">
        <is>
          <t>no</t>
        </is>
      </c>
      <c r="AA2429" s="54" t="inlineStr">
        <is>
          <t>6帧仅展示控制面板区域，未出现打印机后部卡纸取纸区域。</t>
        </is>
      </c>
      <c r="AB2429" s="54" t="n"/>
      <c r="AC2429" s="46" t="inlineStr">
        <is>
          <t>completed</t>
        </is>
      </c>
      <c r="AD2429" s="46" t="inlineStr">
        <is>
          <t>2026-07-28T02:12:44+08:00</t>
        </is>
      </c>
      <c r="AE2429" s="47">
        <f>IF(AC2429&lt;&gt;"completed","",IF(W2429=O2429,"no","yes"))</f>
        <v/>
      </c>
      <c r="AF2429" s="47">
        <f>IF(AC2429&lt;&gt;"completed","",IF(AND(X2429=P2429,Y2429=Q2429),"no","yes"))</f>
        <v/>
      </c>
      <c r="AG2429" s="47">
        <f>IF(AC2429&lt;&gt;"completed","待复核",IF(OR(W2429="",Z2429="",AA2429="",AD2429=""),"缺少必填项",IF(AND(OR(AE2429="yes",AF2429="yes"),AB2429=""),"修正原因缺失",IF(OR(W2429=0,W2429=1),IF(AND(X2429="",Y2429=""),"通过","0/1级时间应留空"),IF(AND(OR(W2429=2,W2429=3),X2429&lt;&gt;"",Y2429&lt;&gt;"",X2429&gt;=I2429,Y2429&lt;=J2429,Y2429&gt;X2429),"通过","2/3级时间无效")))))</f>
        <v/>
      </c>
    </row>
    <row r="2430">
      <c r="A2430" s="45" t="inlineStr">
        <is>
          <t>VQ-060</t>
        </is>
      </c>
      <c r="B2430" s="52" t="inlineStr">
        <is>
          <t>Where is the rear paper-jam access area on a printer?</t>
        </is>
      </c>
      <c r="C2430" s="45" t="inlineStr">
        <is>
          <t>en</t>
        </is>
      </c>
      <c r="D2430" s="45" t="inlineStr">
        <is>
          <t>Printer</t>
        </is>
      </c>
      <c r="E2430" s="45" t="inlineStr">
        <is>
          <t>component</t>
        </is>
      </c>
      <c r="F2430" s="45" t="inlineStr">
        <is>
          <t>development</t>
        </is>
      </c>
      <c r="G2430" s="45" t="inlineStr">
        <is>
          <t>printer-014-scene-0009</t>
        </is>
      </c>
      <c r="H2430" s="45" t="inlineStr">
        <is>
          <t>printer-014</t>
        </is>
      </c>
      <c r="I2430" s="59" t="inlineStr">
        <is>
          <t>404.267</t>
        </is>
      </c>
      <c r="J2430" s="59" t="inlineStr">
        <is>
          <t>454.233</t>
        </is>
      </c>
      <c r="K2430" s="45" t="inlineStr">
        <is>
          <t>items/printer-014-scene-0009/clip.mp4</t>
        </is>
      </c>
      <c r="L2430" s="45" t="inlineStr">
        <is>
          <t>items/printer-014-scene-0009/thumbnail.jpg</t>
        </is>
      </c>
      <c r="M2430" s="52" t="inlineStr">
        <is>
          <t>ASR: से हमेश को चारों तरफ से चारों साइड इसको कर दूंगा तो यह इसको मैंी चारों साइड से इस एग्लेड से जो पार्ट इस छिए प्लेट वाला खुल गया है का ब्लेक वाला मैंने कटिंग कर लिया है दोनों को काट कर लगा लिया ठीक है इस स्थे� cells को आपको निकाल लेना यह साइड में रख देना आपको कटिंग अब हो जाए इसको को दोनों को काट लेना है आपको यह और आपको यह जरूर ध्यान रखना कि यह लगेगा कैसे मतलब कि आप कभी उल्टा ना लगा दें लगाता समय जब दुबारा लगाएं आप जो कलर वाले में ज्यादा ध्यान रखना आपको ठीक है इस फॉर्म को इस से निकालें कि जो कॉर्नर है वहां से आपको इसको बिल्कुल रिमूव कर रहे हैं कि अगर यह फट जाएगा या फिर डेमेज हो जाएगा तो आपको दिक्कत होगी आपको यह मिलेगा नहीं फिर आपको न्यू कार्टेजी लेना पड़ेगा तो कोई ऐसी
OCR: SUBSCRIBE NOW
VLM: Visual summary: A person is handling a small, rectangular printer ink cartridge, showing its exterior and then its internal components, including the ink reservoir.
视觉摘要: 一个人正在处理一个小型矩形打印机墨盒，展示了其外部，然后是其内部组件，包括墨水储存室。
Visible product: Printer ink cartridge
Visible components: hands; printer ink cartridge; ink reservoir; black plastic casing; purple label; white label with barcode
Visible actions: holding; peeling; showing; removing
Visible states: ink cartridge being opened; ink reservoir exposed; ink stains visible on reservoir
Visual uncertainty: The specific brand or model of the printer ink cartridge is not clearly visible or readable.</t>
        </is>
      </c>
      <c r="N2430" s="45" t="inlineStr">
        <is>
          <t>17</t>
        </is>
      </c>
      <c r="O2430" s="45" t="inlineStr">
        <is>
          <t>0</t>
        </is>
      </c>
      <c r="P2430" s="59" t="str"/>
      <c r="Q2430" s="59" t="str"/>
      <c r="R2430" s="52" t="inlineStr">
        <is>
          <t>The visual evidence shows handling of a printer ink cartridge and its internal components, not the rear paper-jam access area on a printer.</t>
        </is>
      </c>
      <c r="S2430" s="52" t="inlineStr">
        <is>
          <t>VLM</t>
        </is>
      </c>
      <c r="T2430" s="52" t="inlineStr">
        <is>
          <t>low</t>
        </is>
      </c>
      <c r="U2430" s="52" t="inlineStr">
        <is>
          <t>The scene clearly depicts ink cartridge handling, not printer paper-jam access.</t>
        </is>
      </c>
      <c r="V2430" s="45" t="inlineStr">
        <is>
          <t>R1</t>
        </is>
      </c>
      <c r="W2430" s="46" t="inlineStr">
        <is>
          <t>0</t>
        </is>
      </c>
      <c r="X2430" s="60" t="n"/>
      <c r="Y2430" s="60" t="n"/>
      <c r="Z2430" s="46" t="inlineStr">
        <is>
          <t>no</t>
        </is>
      </c>
      <c r="AA2430" s="54" t="inlineStr">
        <is>
          <t>全部6帧仅显示桌面上的墨盒组件和灌墨操作，完全没有打印机机身，更无后部卡纸检修口的画面。</t>
        </is>
      </c>
      <c r="AB2430" s="54" t="n"/>
      <c r="AC2430" s="46" t="inlineStr">
        <is>
          <t>completed</t>
        </is>
      </c>
      <c r="AD2430" s="46" t="inlineStr">
        <is>
          <t>2026-07-28T02:12:44+08:00</t>
        </is>
      </c>
      <c r="AE2430" s="47">
        <f>IF(AC2430&lt;&gt;"completed","",IF(W2430=O2430,"no","yes"))</f>
        <v/>
      </c>
      <c r="AF2430" s="47">
        <f>IF(AC2430&lt;&gt;"completed","",IF(AND(X2430=P2430,Y2430=Q2430),"no","yes"))</f>
        <v/>
      </c>
      <c r="AG2430" s="47">
        <f>IF(AC2430&lt;&gt;"completed","待复核",IF(OR(W2430="",Z2430="",AA2430="",AD2430=""),"缺少必填项",IF(AND(OR(AE2430="yes",AF2430="yes"),AB2430=""),"修正原因缺失",IF(OR(W2430=0,W2430=1),IF(AND(X2430="",Y2430=""),"通过","0/1级时间应留空"),IF(AND(OR(W2430=2,W2430=3),X2430&lt;&gt;"",Y2430&lt;&gt;"",X2430&gt;=I2430,Y2430&lt;=J2430,Y2430&gt;X2430),"通过","2/3级时间无效")))))</f>
        <v/>
      </c>
    </row>
    <row r="2431">
      <c r="A2431" s="45" t="inlineStr">
        <is>
          <t>VQ-060</t>
        </is>
      </c>
      <c r="B2431" s="52" t="inlineStr">
        <is>
          <t>Where is the rear paper-jam access area on a printer?</t>
        </is>
      </c>
      <c r="C2431" s="45" t="inlineStr">
        <is>
          <t>en</t>
        </is>
      </c>
      <c r="D2431" s="45" t="inlineStr">
        <is>
          <t>Printer</t>
        </is>
      </c>
      <c r="E2431" s="45" t="inlineStr">
        <is>
          <t>component</t>
        </is>
      </c>
      <c r="F2431" s="45" t="inlineStr">
        <is>
          <t>development</t>
        </is>
      </c>
      <c r="G2431" s="45" t="inlineStr">
        <is>
          <t>printer-017-scene-0001</t>
        </is>
      </c>
      <c r="H2431" s="45" t="inlineStr">
        <is>
          <t>printer-017</t>
        </is>
      </c>
      <c r="I2431" s="59" t="inlineStr">
        <is>
          <t>0.0</t>
        </is>
      </c>
      <c r="J2431" s="59" t="inlineStr">
        <is>
          <t>5.0</t>
        </is>
      </c>
      <c r="K2431" s="45" t="inlineStr">
        <is>
          <t>items/printer-017-scene-0001/clip.mp4</t>
        </is>
      </c>
      <c r="L2431" s="45" t="inlineStr">
        <is>
          <t>items/printer-017-scene-0001/thumbnail.jpg</t>
        </is>
      </c>
      <c r="M2431" s="52" t="inlineStr">
        <is>
          <t>OCR: Atdoorstep nllno 5 orv|oo0 How Fix a Paper Jam in to Your Printer: A Step-by- Step Guide Don't let a paper jam derail your productivity. This guide provides a clear, step-by-step approach to resolve common printer paper jams quickly and efficiently, ensuring your printer is back up and running in no time.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VLM: Visual summary: A man in a plaid shirt is leaning over a printer, looking intently at its output tray. The image is overlaid with text promoting a guide on fixing paper jams.
视觉摘要: 一名穿着格子衬衫的男子正俯身查看打印机的出纸托盘，图像上叠加了关于如何解决纸张卡纸问题的指南文字。
Visible product: Printer
Visible components: man; plaid shirt; printer; output tray; text overlay; logo
Visible actions: leaning over; looking at printer</t>
        </is>
      </c>
      <c r="N2431" s="45" t="inlineStr">
        <is>
          <t>18</t>
        </is>
      </c>
      <c r="O2431" s="45" t="inlineStr">
        <is>
          <t>1</t>
        </is>
      </c>
      <c r="P2431" s="59" t="str"/>
      <c r="Q2431" s="59" t="str"/>
      <c r="R2431" s="52" t="inlineStr">
        <is>
          <t>The scene shows a man looking at the printer's output tray, with text overlay about fixing paper jams, but no visible or spoken evidence indicates the rear paper-jam access area.</t>
        </is>
      </c>
      <c r="S2431" s="52" t="inlineStr">
        <is>
          <t>VLM|OCR</t>
        </is>
      </c>
      <c r="T2431" s="52" t="inlineStr">
        <is>
          <t>low</t>
        </is>
      </c>
      <c r="U2431" s="52" t="inlineStr">
        <is>
          <t>No visual or textual evidence in the scene identifies or locates the rear paper-jam access area.</t>
        </is>
      </c>
      <c r="V2431" s="45" t="inlineStr">
        <is>
          <t>R1</t>
        </is>
      </c>
      <c r="W2431" s="46" t="inlineStr">
        <is>
          <t>1</t>
        </is>
      </c>
      <c r="X2431" s="60" t="n"/>
      <c r="Y2431" s="60" t="n"/>
      <c r="Z2431" s="46" t="inlineStr">
        <is>
          <t>no</t>
        </is>
      </c>
      <c r="AA2431" s="54" t="inlineStr">
        <is>
          <t>标题卡为卡纸指南，但6帧均未展示后部卡纸通道。</t>
        </is>
      </c>
      <c r="AB2431" s="54" t="n"/>
      <c r="AC2431" s="46" t="inlineStr">
        <is>
          <t>completed</t>
        </is>
      </c>
      <c r="AD2431" s="46" t="inlineStr">
        <is>
          <t>2026-07-28T02:12:44+08:00</t>
        </is>
      </c>
      <c r="AE2431" s="47">
        <f>IF(AC2431&lt;&gt;"completed","",IF(W2431=O2431,"no","yes"))</f>
        <v/>
      </c>
      <c r="AF2431" s="47">
        <f>IF(AC2431&lt;&gt;"completed","",IF(AND(X2431=P2431,Y2431=Q2431),"no","yes"))</f>
        <v/>
      </c>
      <c r="AG2431" s="47">
        <f>IF(AC2431&lt;&gt;"completed","待复核",IF(OR(W2431="",Z2431="",AA2431="",AD2431=""),"缺少必填项",IF(AND(OR(AE2431="yes",AF2431="yes"),AB2431=""),"修正原因缺失",IF(OR(W2431=0,W2431=1),IF(AND(X2431="",Y2431=""),"通过","0/1级时间应留空"),IF(AND(OR(W2431=2,W2431=3),X2431&lt;&gt;"",Y2431&lt;&gt;"",X2431&gt;=I2431,Y2431&lt;=J2431,Y2431&gt;X2431),"通过","2/3级时间无效")))))</f>
        <v/>
      </c>
    </row>
    <row r="2432">
      <c r="A2432" s="45" t="inlineStr">
        <is>
          <t>VQ-060</t>
        </is>
      </c>
      <c r="B2432" s="52" t="inlineStr">
        <is>
          <t>Where is the rear paper-jam access area on a printer?</t>
        </is>
      </c>
      <c r="C2432" s="45" t="inlineStr">
        <is>
          <t>en</t>
        </is>
      </c>
      <c r="D2432" s="45" t="inlineStr">
        <is>
          <t>Printer</t>
        </is>
      </c>
      <c r="E2432" s="45" t="inlineStr">
        <is>
          <t>component</t>
        </is>
      </c>
      <c r="F2432" s="45" t="inlineStr">
        <is>
          <t>development</t>
        </is>
      </c>
      <c r="G2432" s="45" t="inlineStr">
        <is>
          <t>printer-030-scene-0004</t>
        </is>
      </c>
      <c r="H2432" s="45" t="inlineStr">
        <is>
          <t>printer-030</t>
        </is>
      </c>
      <c r="I2432" s="59" t="inlineStr">
        <is>
          <t>107.074</t>
        </is>
      </c>
      <c r="J2432" s="59" t="inlineStr">
        <is>
          <t>121.221</t>
        </is>
      </c>
      <c r="K2432" s="45" t="inlineStr">
        <is>
          <t>items/printer-030-scene-0004/clip.mp4</t>
        </is>
      </c>
      <c r="L2432" s="45" t="inlineStr">
        <is>
          <t>items/printer-030-scene-0004/thumbnail.jpg</t>
        </is>
      </c>
      <c r="M2432" s="52" t="inlineStr">
        <is>
          <t>ASR: स्कैन करना है देखिए यह एक पेपर है एक डॉक्यूमेंट है हम इसको स्कैन करना है तो स्कैन करने के लिए स्कैनर को ओपन करेंगे और इसमें इस तरह से उल्टा करके रख देंगे और इसको ढख देंगे ढखने के बाद अगर
OCR: SMG anon SNG Canon reOffice 7.0 Recycle Bin Net Protector 2020 Microsoft Edge Canon U Scan Utility Canon G2010 series Dekitop Newfolder Document New Text Auto Docu Photo Custom Sutch Instructions Settings... Stockby GanonQuick Airtel 4G Deaker Hotsp.. TullyERPy Cinon S2010 Lenovo3 10th Gc... Dovaio Internet W EN 9:35 PM 11/11/2020
VLM: Visual summary: A person holds a printed document in front of a Canon printer on a desk, with a computer monitor and pen holder nearby.
视觉摘要: 一个人拿着一张打印好的文件，站在一台佳能打印机前，旁边有电脑显示器和笔筒。
Visible product: Canon printer
Visible components: Canon printer; computer monitor; pen holder; printed document; desk
Visible actions: person holding document; printer printing
Visible states: printer lid open; printer paper output tray extended; printer power indicator lit</t>
        </is>
      </c>
      <c r="N2432" s="45" t="inlineStr">
        <is>
          <t>19</t>
        </is>
      </c>
      <c r="O2432" s="45" t="inlineStr">
        <is>
          <t>0</t>
        </is>
      </c>
      <c r="P2432" s="59" t="str"/>
      <c r="Q2432" s="59" t="str"/>
      <c r="R2432" s="52" t="inlineStr">
        <is>
          <t>The scene shows a person holding a printed document in front of a Canon printer with the lid open and output tray extended, but no visual evidence of a rear paper-jam access area.</t>
        </is>
      </c>
      <c r="S2432" s="52" t="inlineStr">
        <is>
          <t>VLM</t>
        </is>
      </c>
      <c r="T2432" s="52" t="inlineStr">
        <is>
          <t>low</t>
        </is>
      </c>
      <c r="U2432" s="52" t="inlineStr">
        <is>
          <t>No visual or textual evidence indicates the location of a rear paper-jam access area.</t>
        </is>
      </c>
      <c r="V2432" s="45" t="inlineStr">
        <is>
          <t>R1</t>
        </is>
      </c>
      <c r="W2432" s="46" t="inlineStr">
        <is>
          <t>0</t>
        </is>
      </c>
      <c r="X2432" s="60" t="n"/>
      <c r="Y2432" s="60" t="n"/>
      <c r="Z2432" s="46" t="inlineStr">
        <is>
          <t>no</t>
        </is>
      </c>
      <c r="AA2432" s="54" t="inlineStr">
        <is>
          <t>画面为打印机正面视角，后部卡纸入口不可见。</t>
        </is>
      </c>
      <c r="AB2432" s="54" t="n"/>
      <c r="AC2432" s="46" t="inlineStr">
        <is>
          <t>completed</t>
        </is>
      </c>
      <c r="AD2432" s="46" t="inlineStr">
        <is>
          <t>2026-07-28T01:18:39+08:00</t>
        </is>
      </c>
      <c r="AE2432" s="47">
        <f>IF(AC2432&lt;&gt;"completed","",IF(W2432=O2432,"no","yes"))</f>
        <v/>
      </c>
      <c r="AF2432" s="47">
        <f>IF(AC2432&lt;&gt;"completed","",IF(AND(X2432=P2432,Y2432=Q2432),"no","yes"))</f>
        <v/>
      </c>
      <c r="AG2432" s="47">
        <f>IF(AC2432&lt;&gt;"completed","待复核",IF(OR(W2432="",Z2432="",AA2432="",AD2432=""),"缺少必填项",IF(AND(OR(AE2432="yes",AF2432="yes"),AB2432=""),"修正原因缺失",IF(OR(W2432=0,W2432=1),IF(AND(X2432="",Y2432=""),"通过","0/1级时间应留空"),IF(AND(OR(W2432=2,W2432=3),X2432&lt;&gt;"",Y2432&lt;&gt;"",X2432&gt;=I2432,Y2432&lt;=J2432,Y2432&gt;X2432),"通过","2/3级时间无效")))))</f>
        <v/>
      </c>
    </row>
    <row r="2433">
      <c r="A2433" s="45" t="inlineStr">
        <is>
          <t>VQ-060</t>
        </is>
      </c>
      <c r="B2433" s="52" t="inlineStr">
        <is>
          <t>Where is the rear paper-jam access area on a printer?</t>
        </is>
      </c>
      <c r="C2433" s="45" t="inlineStr">
        <is>
          <t>en</t>
        </is>
      </c>
      <c r="D2433" s="45" t="inlineStr">
        <is>
          <t>Printer</t>
        </is>
      </c>
      <c r="E2433" s="45" t="inlineStr">
        <is>
          <t>component</t>
        </is>
      </c>
      <c r="F2433" s="45" t="inlineStr">
        <is>
          <t>development</t>
        </is>
      </c>
      <c r="G2433" s="45" t="inlineStr">
        <is>
          <t>printer-003-scene-0001</t>
        </is>
      </c>
      <c r="H2433" s="45" t="inlineStr">
        <is>
          <t>printer-003</t>
        </is>
      </c>
      <c r="I2433" s="59" t="inlineStr">
        <is>
          <t>0.0</t>
        </is>
      </c>
      <c r="J2433" s="59" t="inlineStr">
        <is>
          <t>95.43</t>
        </is>
      </c>
      <c r="K2433" s="45" t="inlineStr">
        <is>
          <t>items/printer-003-scene-0001/clip.mp4</t>
        </is>
      </c>
      <c r="L2433" s="45" t="inlineStr">
        <is>
          <t>items/printer-003-scene-0001/thumbnail.jpg</t>
        </is>
      </c>
      <c r="M2433" s="52" t="inlineStr">
        <is>
          <t>VLM: Visual summary: A person operates a large black industrial machine, likely a laser engraver or cutter, while a laptop on a nearby table displays a control interface. The machine's lid is open, revealing a work surface with a black object inside.
视觉摘要: 一个人操作一台大型黑色工业设备，可能是一台激光雕刻或切割机，旁边桌子上的一台笔记本电脑显示着控制界面。机器盖子打开，露出内部的工作台面，上面放着一个黑色物体。
Visible product: Printer
Visible components: large black machine; laptop; control panel with buttons and indicator lights; work surface inside machine; black object on work surface; tripod stand
Visible actions: person operating machine; person using laptop; machine lid opening
Visible states: machine lid open; laser beam active (visible purple light); red indicator light illuminated
Visual uncertainty: The exact function of the machine is not explicitly visible. The text on the black object is not legible. The specific model or brand of the machine is not visible.</t>
        </is>
      </c>
      <c r="N2433" s="45" t="inlineStr">
        <is>
          <t>20</t>
        </is>
      </c>
      <c r="O2433" s="45" t="inlineStr">
        <is>
          <t>0</t>
        </is>
      </c>
      <c r="P2433" s="59" t="str"/>
      <c r="Q2433" s="59" t="str"/>
      <c r="R2433" s="52" t="inlineStr">
        <is>
          <t>The visible machine is described as a laser engraver or cutter, not a printer, and no rear paper-jam access area is shown or implied.</t>
        </is>
      </c>
      <c r="S2433" s="52" t="inlineStr">
        <is>
          <t>VLM</t>
        </is>
      </c>
      <c r="T2433" s="52" t="inlineStr">
        <is>
          <t>low</t>
        </is>
      </c>
      <c r="U2433" s="52" t="inlineStr">
        <is>
          <t>The product is visually identified as a laser engraver/cutter, not a printer, and no evidence of a paper-jam access area exists.</t>
        </is>
      </c>
      <c r="V2433" s="45" t="inlineStr">
        <is>
          <t>R1</t>
        </is>
      </c>
      <c r="W2433" s="46" t="inlineStr">
        <is>
          <t>0</t>
        </is>
      </c>
      <c r="X2433" s="60" t="n"/>
      <c r="Y2433" s="60" t="n"/>
      <c r="Z2433" s="46" t="inlineStr">
        <is>
          <t>no</t>
        </is>
      </c>
      <c r="AA2433" s="54" t="inlineStr">
        <is>
          <t>6帧为激光雕刻/切割机，没有后部卡纸通道。</t>
        </is>
      </c>
      <c r="AB2433" s="54" t="n"/>
      <c r="AC2433" s="46" t="inlineStr">
        <is>
          <t>completed</t>
        </is>
      </c>
      <c r="AD2433" s="46" t="inlineStr">
        <is>
          <t>2026-07-28T02:12:44+08:00</t>
        </is>
      </c>
      <c r="AE2433" s="47">
        <f>IF(AC2433&lt;&gt;"completed","",IF(W2433=O2433,"no","yes"))</f>
        <v/>
      </c>
      <c r="AF2433" s="47">
        <f>IF(AC2433&lt;&gt;"completed","",IF(AND(X2433=P2433,Y2433=Q2433),"no","yes"))</f>
        <v/>
      </c>
      <c r="AG2433" s="47">
        <f>IF(AC2433&lt;&gt;"completed","待复核",IF(OR(W2433="",Z2433="",AA2433="",AD2433=""),"缺少必填项",IF(AND(OR(AE2433="yes",AF2433="yes"),AB2433=""),"修正原因缺失",IF(OR(W2433=0,W2433=1),IF(AND(X2433="",Y2433=""),"通过","0/1级时间应留空"),IF(AND(OR(W2433=2,W2433=3),X2433&lt;&gt;"",Y2433&lt;&gt;"",X2433&gt;=I2433,Y2433&lt;=J2433,Y2433&gt;X2433),"通过","2/3级时间无效")))))</f>
        <v/>
      </c>
    </row>
    <row r="2434">
      <c r="A2434" s="45" t="inlineStr">
        <is>
          <t>VQ-060</t>
        </is>
      </c>
      <c r="B2434" s="52" t="inlineStr">
        <is>
          <t>Where is the rear paper-jam access area on a printer?</t>
        </is>
      </c>
      <c r="C2434" s="45" t="inlineStr">
        <is>
          <t>en</t>
        </is>
      </c>
      <c r="D2434" s="45" t="inlineStr">
        <is>
          <t>Printer</t>
        </is>
      </c>
      <c r="E2434" s="45" t="inlineStr">
        <is>
          <t>component</t>
        </is>
      </c>
      <c r="F2434" s="45" t="inlineStr">
        <is>
          <t>development</t>
        </is>
      </c>
      <c r="G2434" s="45" t="inlineStr">
        <is>
          <t>printer-014-scene-0004</t>
        </is>
      </c>
      <c r="H2434" s="45" t="inlineStr">
        <is>
          <t>printer-014</t>
        </is>
      </c>
      <c r="I2434" s="59" t="inlineStr">
        <is>
          <t>58.433</t>
        </is>
      </c>
      <c r="J2434" s="59" t="inlineStr">
        <is>
          <t>146.767</t>
        </is>
      </c>
      <c r="K2434" s="45" t="inlineStr">
        <is>
          <t>items/printer-014-scene-0004/clip.mp4</t>
        </is>
      </c>
      <c r="L2434" s="45" t="inlineStr">
        <is>
          <t>items/printer-014-scene-0004/thumbnail.jpg</t>
        </is>
      </c>
      <c r="M2434" s="52" t="inlineStr">
        <is>
          <t>ASR: जो क्षाइ का रंग है वूफए का पड़ चुका तो मतलब कि यहां पर आपके जो कार्टेज है उसमें ईसू है और उस где या फिर आपकी जो चू भी है वहां दोनों में प्रॉब्लम हो सकती है एक साथ तेजय या फिर एक में प्रॉब्लम हो सकते तो तो इसको कैसे सही करना है तो इसके लिए मैं आपको इसकी पूरी जानकरी दिखाऊंगा और मैंने करके यह फ्रेंड से और इसको अभी मैं चला रहा हूं तो सही चल रहा है ठीक है तो वीडियो के लास्ट बने रहिए और सभी स्टेप फॉलो जुड़ी है और आपको जो है क्लाटर नहीं मांगाने की जरूरत नहीं आप हिंदी कले को जो है रिपेयर करके लगा सकते हैं नहीं करते दो लह्रिए जैर क्षम 2.ya के शब्द तें आपको मिलेगी दोनों कलर और जो ब्लेक नुधे वाइट है ब्लेक और कलर ठीक है दोनों को मिलाकर डायजर के समथिंग मिलेगी तो हमको एक क्या है कि मैं अभी इसी को सही करके आपको दिखाऊंगा और कैसे करना है पहले सबसे पहले आप इसको पावर ऑफ कर दीजिए और यह कवर जो तो आप कहीं भी रख सकते हैं और कंडीशन में कोई दिक्कत नहीं है यहां पर आपको सेंटर में इसको मैच करना है यह जो बिल्कुल सेंटर में इसको रखना है और यह कलर का यहां से निकलेगा यहां से बलेक का निकलेगा ठीक लेकिन यहां पर एरो बना हुआ 1 एरो दिखाई दे रहा होंगा उसको ऊपर आपको यह वाला इसको आपको नीचे की तरफ प्रेस करना जैसे आप प्रेस करेंगे तो आपका यह फ्री हो जाएगा लोग खुल जाएगा कि यहां से इसको प्रेस करना है
OCR: SUBSCRIBE NOW
VLM: Visual summary: A blue and black HP printer is shown on a dark surface, with a hand interacting with its internal ink cartridge area.
视觉摘要: 一台蓝黑相间的惠普打印机放置在深色表面上，一只手正在与其内部墨盒区域进行互动。
Visible product: HP ink Tank
Visible components: printer; ink cartridges; control panel; label with diagram; USB cable; pink cloth
Visible actions: hand interacting with ink cartridges
Visible states: printer lid open; ink cartridges exposed
Visible warnings: Warning text on label
Visual uncertainty: The exact text on the warning label is not fully legible.</t>
        </is>
      </c>
      <c r="N2434" s="45" t="inlineStr">
        <is>
          <t>21</t>
        </is>
      </c>
      <c r="O2434" s="45" t="inlineStr">
        <is>
          <t>0</t>
        </is>
      </c>
      <c r="P2434" s="59" t="str"/>
      <c r="Q2434" s="59" t="str"/>
      <c r="R2434" s="52" t="inlineStr">
        <is>
          <t>The visual evidence shows a hand interacting with ink cartridges, not the rear paper-jam access area. No rear access or paper-jam component is visible or mentioned.</t>
        </is>
      </c>
      <c r="S2434" s="52" t="inlineStr">
        <is>
          <t>VLM</t>
        </is>
      </c>
      <c r="T2434" s="52" t="inlineStr">
        <is>
          <t>low</t>
        </is>
      </c>
      <c r="U2434" s="52" t="inlineStr">
        <is>
          <t>The scene clearly depicts ink cartridge interaction, not rear paper-jam access, and no text or visual cues indicate the location of the rear paper-jam area.</t>
        </is>
      </c>
      <c r="V2434" s="45" t="inlineStr">
        <is>
          <t>R1</t>
        </is>
      </c>
      <c r="W2434" s="46" t="inlineStr">
        <is>
          <t>0</t>
        </is>
      </c>
      <c r="X2434" s="60" t="n"/>
      <c r="Y2434" s="60" t="n"/>
      <c r="Z2434" s="46" t="inlineStr">
        <is>
          <t>no</t>
        </is>
      </c>
      <c r="AA2434" s="54" t="inlineStr">
        <is>
          <t>所有帧都围绕打印机正面/顶部墨盒仓，未展示后部（rear）纸张卡塞取出口或相关组件。</t>
        </is>
      </c>
      <c r="AB2434" s="54" t="n"/>
      <c r="AC2434" s="46" t="inlineStr">
        <is>
          <t>completed</t>
        </is>
      </c>
      <c r="AD2434" s="46" t="inlineStr">
        <is>
          <t>2026-07-28T02:12:44+08:00</t>
        </is>
      </c>
      <c r="AE2434" s="47">
        <f>IF(AC2434&lt;&gt;"completed","",IF(W2434=O2434,"no","yes"))</f>
        <v/>
      </c>
      <c r="AF2434" s="47">
        <f>IF(AC2434&lt;&gt;"completed","",IF(AND(X2434=P2434,Y2434=Q2434),"no","yes"))</f>
        <v/>
      </c>
      <c r="AG2434" s="47">
        <f>IF(AC2434&lt;&gt;"completed","待复核",IF(OR(W2434="",Z2434="",AA2434="",AD2434=""),"缺少必填项",IF(AND(OR(AE2434="yes",AF2434="yes"),AB2434=""),"修正原因缺失",IF(OR(W2434=0,W2434=1),IF(AND(X2434="",Y2434=""),"通过","0/1级时间应留空"),IF(AND(OR(W2434=2,W2434=3),X2434&lt;&gt;"",Y2434&lt;&gt;"",X2434&gt;=I2434,Y2434&lt;=J2434,Y2434&gt;X2434),"通过","2/3级时间无效")))))</f>
        <v/>
      </c>
    </row>
    <row r="2435">
      <c r="A2435" s="45" t="inlineStr">
        <is>
          <t>VQ-060</t>
        </is>
      </c>
      <c r="B2435" s="52" t="inlineStr">
        <is>
          <t>Where is the rear paper-jam access area on a printer?</t>
        </is>
      </c>
      <c r="C2435" s="45" t="inlineStr">
        <is>
          <t>en</t>
        </is>
      </c>
      <c r="D2435" s="45" t="inlineStr">
        <is>
          <t>Printer</t>
        </is>
      </c>
      <c r="E2435" s="45" t="inlineStr">
        <is>
          <t>component</t>
        </is>
      </c>
      <c r="F2435" s="45" t="inlineStr">
        <is>
          <t>development</t>
        </is>
      </c>
      <c r="G2435" s="45" t="inlineStr">
        <is>
          <t>printer-020-scene-0002</t>
        </is>
      </c>
      <c r="H2435" s="45" t="inlineStr">
        <is>
          <t>printer-020</t>
        </is>
      </c>
      <c r="I2435" s="59" t="inlineStr">
        <is>
          <t>5.172</t>
        </is>
      </c>
      <c r="J2435" s="59" t="inlineStr">
        <is>
          <t>110.29</t>
        </is>
      </c>
      <c r="K2435" s="45" t="inlineStr">
        <is>
          <t>items/printer-020-scene-0002/clip.mp4</t>
        </is>
      </c>
      <c r="L2435" s="45" t="inlineStr">
        <is>
          <t>items/printer-020-scene-0002/thumbnail.jpg</t>
        </is>
      </c>
      <c r="M2435" s="52" t="inlineStr">
        <is>
          <t>OCR: @yelnats G2000 Stop Black Start Switch off the printer Color Ston Press and hold STOP button Press and hold POWER button Press STOP button 5 times continuously Wait until the green light stop blinking Siart Bapal Press and holdSTOP button Press STOP button 5 times continuously then press POWER button 2000 Printer resetting and printing test page Sto Bla 3 times Press POWER button The printer printing the final test paper Subscribe Done..! S
VLM: Visual summary: A hand is shown interacting with the control panel of a printer, pressing buttons as indicated by on-screen text.
视觉摘要: 一只手正在操作打印机的控制面板，按压按钮，屏幕上显示了操作说明。
Visible product: Printer
Visible components: control panel; power button; stop button; black button; start button; color button; indicator lights; hand
Visible actions: pressing the power button; pressing the stop button
Visible states: printer power indicator light is on; stop button indicator light is on
Visual uncertainty: The text overlay instructions are not part of the printer's physical interface and are not directly visible on the device itself.</t>
        </is>
      </c>
      <c r="N2435" s="45" t="inlineStr">
        <is>
          <t>22</t>
        </is>
      </c>
      <c r="O2435" s="45" t="inlineStr">
        <is>
          <t>0</t>
        </is>
      </c>
      <c r="P2435" s="59" t="str"/>
      <c r="Q2435" s="59" t="str"/>
      <c r="R2435" s="52" t="inlineStr">
        <is>
          <t>The scene shows interaction with the printer's control panel, not the rear paper-jam access area.</t>
        </is>
      </c>
      <c r="S2435" s="52" t="inlineStr">
        <is>
          <t>VLM</t>
        </is>
      </c>
      <c r="T2435" s="52" t="inlineStr">
        <is>
          <t>low</t>
        </is>
      </c>
      <c r="U2435" s="52" t="inlineStr">
        <is>
          <t>No visual or textual evidence of the rear paper-jam access area is present.</t>
        </is>
      </c>
      <c r="V2435" s="45" t="inlineStr">
        <is>
          <t>R1</t>
        </is>
      </c>
      <c r="W2435" s="46" t="inlineStr">
        <is>
          <t>0</t>
        </is>
      </c>
      <c r="X2435" s="60" t="n"/>
      <c r="Y2435" s="60" t="n"/>
      <c r="Z2435" s="46" t="inlineStr">
        <is>
          <t>no</t>
        </is>
      </c>
      <c r="AA2435" s="54" t="inlineStr">
        <is>
          <t>6帧只展示控制面板，没有后部卡纸通道入口。</t>
        </is>
      </c>
      <c r="AB2435" s="54" t="n"/>
      <c r="AC2435" s="46" t="inlineStr">
        <is>
          <t>completed</t>
        </is>
      </c>
      <c r="AD2435" s="46" t="inlineStr">
        <is>
          <t>2026-07-28T02:12:44+08:00</t>
        </is>
      </c>
      <c r="AE2435" s="47">
        <f>IF(AC2435&lt;&gt;"completed","",IF(W2435=O2435,"no","yes"))</f>
        <v/>
      </c>
      <c r="AF2435" s="47">
        <f>IF(AC2435&lt;&gt;"completed","",IF(AND(X2435=P2435,Y2435=Q2435),"no","yes"))</f>
        <v/>
      </c>
      <c r="AG2435" s="47">
        <f>IF(AC2435&lt;&gt;"completed","待复核",IF(OR(W2435="",Z2435="",AA2435="",AD2435=""),"缺少必填项",IF(AND(OR(AE2435="yes",AF2435="yes"),AB2435=""),"修正原因缺失",IF(OR(W2435=0,W2435=1),IF(AND(X2435="",Y2435=""),"通过","0/1级时间应留空"),IF(AND(OR(W2435=2,W2435=3),X2435&lt;&gt;"",Y2435&lt;&gt;"",X2435&gt;=I2435,Y2435&lt;=J2435,Y2435&gt;X2435),"通过","2/3级时间无效")))))</f>
        <v/>
      </c>
    </row>
    <row r="2436">
      <c r="A2436" s="45" t="inlineStr">
        <is>
          <t>VQ-060</t>
        </is>
      </c>
      <c r="B2436" s="52" t="inlineStr">
        <is>
          <t>Where is the rear paper-jam access area on a printer?</t>
        </is>
      </c>
      <c r="C2436" s="45" t="inlineStr">
        <is>
          <t>en</t>
        </is>
      </c>
      <c r="D2436" s="45" t="inlineStr">
        <is>
          <t>Printer</t>
        </is>
      </c>
      <c r="E2436" s="45" t="inlineStr">
        <is>
          <t>component</t>
        </is>
      </c>
      <c r="F2436" s="45" t="inlineStr">
        <is>
          <t>development</t>
        </is>
      </c>
      <c r="G2436" s="45" t="inlineStr">
        <is>
          <t>printer-030-scene-0012</t>
        </is>
      </c>
      <c r="H2436" s="45" t="inlineStr">
        <is>
          <t>printer-030</t>
        </is>
      </c>
      <c r="I2436" s="59" t="inlineStr">
        <is>
          <t>238.005</t>
        </is>
      </c>
      <c r="J2436" s="59" t="inlineStr">
        <is>
          <t>247.814</t>
        </is>
      </c>
      <c r="K2436" s="45" t="inlineStr">
        <is>
          <t>items/printer-030-scene-0012/clip.mp4</t>
        </is>
      </c>
      <c r="L2436" s="45" t="inlineStr">
        <is>
          <t>items/printer-030-scene-0012/thumbnail.jpg</t>
        </is>
      </c>
      <c r="M2436" s="52" t="inlineStr">
        <is>
          <t>ASR: skan होना start हो चुका है। देखिये एक printer से भी लाइट blink करना start कर दिया power power oil light blink करने का मतलब यह है कि printer में कोई न कोई काम हो रहा है देखें
OCR: SMG anon
VLM: Visual summary: A black Canon printer is on a desk, with a sheet of paper emerging from its output tray. To the left, there is a computer monitor and a red pen holder. In the background, there is a window with a plant visible.
视觉摘要: 一台黑色佳能打印机放在桌子上，纸张从出纸口输出。左侧有一台电脑显示器和一个红色笔筒。背景中有一扇窗户，可以看到植物。
Visible product: Canon
Visible components: printer; output tray; paper; computer monitor; pen holder; window; plant
Visible states: paper emerging from printer; printer powered on</t>
        </is>
      </c>
      <c r="N2436" s="45" t="inlineStr">
        <is>
          <t>23</t>
        </is>
      </c>
      <c r="O2436" s="45" t="inlineStr">
        <is>
          <t>0</t>
        </is>
      </c>
      <c r="P2436" s="59" t="str"/>
      <c r="Q2436" s="59" t="str"/>
      <c r="R2436" s="52" t="inlineStr">
        <is>
          <t>The scene shows a printer with paper emerging from the output tray, but no visible rear paper-jam access area or indication of rear access components.</t>
        </is>
      </c>
      <c r="S2436" s="52" t="inlineStr">
        <is>
          <t>VLM</t>
        </is>
      </c>
      <c r="T2436" s="52" t="inlineStr">
        <is>
          <t>low</t>
        </is>
      </c>
      <c r="U2436" s="52" t="inlineStr">
        <is>
          <t>No evidence of rear paper-jam access area visible or mentioned in any modality.</t>
        </is>
      </c>
      <c r="V2436" s="45" t="inlineStr">
        <is>
          <t>R1</t>
        </is>
      </c>
      <c r="W2436" s="46" t="inlineStr">
        <is>
          <t>0</t>
        </is>
      </c>
      <c r="X2436" s="60" t="n"/>
      <c r="Y2436" s="60" t="n"/>
      <c r="Z2436" s="46" t="inlineStr">
        <is>
          <t>no</t>
        </is>
      </c>
      <c r="AA2436" s="54" t="inlineStr">
        <is>
          <t>全部6帧（t=238.0–247.8s）仅显示打印机正面和出纸口，未展示打印机背面或后方卡纸访问区域。</t>
        </is>
      </c>
      <c r="AB2436" s="54" t="n"/>
      <c r="AC2436" s="46" t="inlineStr">
        <is>
          <t>completed</t>
        </is>
      </c>
      <c r="AD2436" s="46" t="inlineStr">
        <is>
          <t>2026-07-28T02:12:44+08:00</t>
        </is>
      </c>
      <c r="AE2436" s="47">
        <f>IF(AC2436&lt;&gt;"completed","",IF(W2436=O2436,"no","yes"))</f>
        <v/>
      </c>
      <c r="AF2436" s="47">
        <f>IF(AC2436&lt;&gt;"completed","",IF(AND(X2436=P2436,Y2436=Q2436),"no","yes"))</f>
        <v/>
      </c>
      <c r="AG2436" s="47">
        <f>IF(AC2436&lt;&gt;"completed","待复核",IF(OR(W2436="",Z2436="",AA2436="",AD2436=""),"缺少必填项",IF(AND(OR(AE2436="yes",AF2436="yes"),AB2436=""),"修正原因缺失",IF(OR(W2436=0,W2436=1),IF(AND(X2436="",Y2436=""),"通过","0/1级时间应留空"),IF(AND(OR(W2436=2,W2436=3),X2436&lt;&gt;"",Y2436&lt;&gt;"",X2436&gt;=I2436,Y2436&lt;=J2436,Y2436&gt;X2436),"通过","2/3级时间无效")))))</f>
        <v/>
      </c>
    </row>
    <row r="2437">
      <c r="A2437" s="45" t="inlineStr">
        <is>
          <t>VQ-060</t>
        </is>
      </c>
      <c r="B2437" s="52" t="inlineStr">
        <is>
          <t>Where is the rear paper-jam access area on a printer?</t>
        </is>
      </c>
      <c r="C2437" s="45" t="inlineStr">
        <is>
          <t>en</t>
        </is>
      </c>
      <c r="D2437" s="45" t="inlineStr">
        <is>
          <t>Printer</t>
        </is>
      </c>
      <c r="E2437" s="45" t="inlineStr">
        <is>
          <t>component</t>
        </is>
      </c>
      <c r="F2437" s="45" t="inlineStr">
        <is>
          <t>development</t>
        </is>
      </c>
      <c r="G2437" s="45" t="inlineStr">
        <is>
          <t>printer-014-scene-0005</t>
        </is>
      </c>
      <c r="H2437" s="45" t="inlineStr">
        <is>
          <t>printer-014</t>
        </is>
      </c>
      <c r="I2437" s="59" t="inlineStr">
        <is>
          <t>146.767</t>
        </is>
      </c>
      <c r="J2437" s="59" t="inlineStr">
        <is>
          <t>151.267</t>
        </is>
      </c>
      <c r="K2437" s="45" t="inlineStr">
        <is>
          <t>items/printer-014-scene-0005/clip.mp4</t>
        </is>
      </c>
      <c r="L2437" s="45" t="inlineStr">
        <is>
          <t>items/printer-014-scene-0005/thumbnail.jpg</t>
        </is>
      </c>
      <c r="M2437" s="52" t="inlineStr">
        <is>
          <t>ASR: तरफ प्रेस करना जैसे आप प्रेस करेंगे तो आपका यह फ्री हो जाएगा लोग खुल जाएगा कि यहां से इसको प्रेस करना है
OCR: SUBSCRIBE NOW
VLM: Visual summary: A close-up view of the internal ink cartridge area of a printer, showing two black ink cartridges in a carriage with a blue plastic component on top. A hand is partially visible near the cartridges.
视觉摘要: 打印机内部墨盒区域的特写，显示两个黑色墨盒在载具上，上方有一个蓝色塑料部件。一只手部分可见于墨盒附近。
Visible product: Printer
Visible components: ink cartridges; printer carriage; blue plastic component; hand
Visible actions: hand approaching or touching the ink cartridges
Visual uncertainty: The exact model or brand of the printer is not visible. The full context of the action is not clear due to the partial view of the hand.</t>
        </is>
      </c>
      <c r="N2437" s="45" t="inlineStr">
        <is>
          <t>24</t>
        </is>
      </c>
      <c r="O2437" s="45" t="inlineStr">
        <is>
          <t>0</t>
        </is>
      </c>
      <c r="P2437" s="59" t="str"/>
      <c r="Q2437" s="59" t="str"/>
      <c r="R2437" s="52" t="inlineStr">
        <is>
          <t>The visual shows ink cartridges and a hand near them, with no visible rear paper-jam access area. The ASR mentions pressing a button or lever, but no rear access is shown or described. OCR shows a subscription prompt unrelated to the question.</t>
        </is>
      </c>
      <c r="S2437" s="52" t="inlineStr">
        <is>
          <t>VLM|ASR|OCR</t>
        </is>
      </c>
      <c r="T2437" s="52" t="inlineStr">
        <is>
          <t>low</t>
        </is>
      </c>
      <c r="U2437" s="52" t="inlineStr">
        <is>
          <t>No evidence of rear paper-jam access area or relevant action shown or described.</t>
        </is>
      </c>
      <c r="V2437" s="45" t="inlineStr">
        <is>
          <t>R1</t>
        </is>
      </c>
      <c r="W2437" s="46" t="inlineStr">
        <is>
          <t>0</t>
        </is>
      </c>
      <c r="X2437" s="60" t="n"/>
      <c r="Y2437" s="60" t="n"/>
      <c r="Z2437" s="46" t="inlineStr">
        <is>
          <t>no</t>
        </is>
      </c>
      <c r="AA2437" s="54" t="inlineStr">
        <is>
          <t>全部6帧显示打印机内部前方墨盒区域，未展示后部卡纸通道或后盖。</t>
        </is>
      </c>
      <c r="AB2437" s="54" t="n"/>
      <c r="AC2437" s="46" t="inlineStr">
        <is>
          <t>completed</t>
        </is>
      </c>
      <c r="AD2437" s="46" t="inlineStr">
        <is>
          <t>2026-07-28T02:12:44+08:00</t>
        </is>
      </c>
      <c r="AE2437" s="47">
        <f>IF(AC2437&lt;&gt;"completed","",IF(W2437=O2437,"no","yes"))</f>
        <v/>
      </c>
      <c r="AF2437" s="47">
        <f>IF(AC2437&lt;&gt;"completed","",IF(AND(X2437=P2437,Y2437=Q2437),"no","yes"))</f>
        <v/>
      </c>
      <c r="AG2437" s="47">
        <f>IF(AC2437&lt;&gt;"completed","待复核",IF(OR(W2437="",Z2437="",AA2437="",AD2437=""),"缺少必填项",IF(AND(OR(AE2437="yes",AF2437="yes"),AB2437=""),"修正原因缺失",IF(OR(W2437=0,W2437=1),IF(AND(X2437="",Y2437=""),"通过","0/1级时间应留空"),IF(AND(OR(W2437=2,W2437=3),X2437&lt;&gt;"",Y2437&lt;&gt;"",X2437&gt;=I2437,Y2437&lt;=J2437,Y2437&gt;X2437),"通过","2/3级时间无效")))))</f>
        <v/>
      </c>
    </row>
    <row r="2438">
      <c r="A2438" s="45" t="inlineStr">
        <is>
          <t>VQ-060</t>
        </is>
      </c>
      <c r="B2438" s="52" t="inlineStr">
        <is>
          <t>Where is the rear paper-jam access area on a printer?</t>
        </is>
      </c>
      <c r="C2438" s="45" t="inlineStr">
        <is>
          <t>en</t>
        </is>
      </c>
      <c r="D2438" s="45" t="inlineStr">
        <is>
          <t>Printer</t>
        </is>
      </c>
      <c r="E2438" s="45" t="inlineStr">
        <is>
          <t>component</t>
        </is>
      </c>
      <c r="F2438" s="45" t="inlineStr">
        <is>
          <t>development</t>
        </is>
      </c>
      <c r="G2438" s="45" t="inlineStr">
        <is>
          <t>printer-028-scene-0001</t>
        </is>
      </c>
      <c r="H2438" s="45" t="inlineStr">
        <is>
          <t>printer-028</t>
        </is>
      </c>
      <c r="I2438" s="59" t="inlineStr">
        <is>
          <t>0.0</t>
        </is>
      </c>
      <c r="J2438" s="59" t="inlineStr">
        <is>
          <t>226.84</t>
        </is>
      </c>
      <c r="K2438" s="45" t="inlineStr">
        <is>
          <t>items/printer-028-scene-0001/clip.mp4</t>
        </is>
      </c>
      <c r="L2438" s="45" t="inlineStr">
        <is>
          <t>items/printer-028-scene-0001/thumbnail.jpg</t>
        </is>
      </c>
      <c r="M2438" s="52" t="inlineStr">
        <is>
          <t>OCR: PIXMA S X POBIA P Black PDXMA canon AMA G2010 PDIMA Stop Start POOMA G2 81 Color GZ010 MA 86 PINMA XK non Camo anon XKC
VLM: Visual summary: A black Canon printer is shown from various angles, with a hand briefly touching its front edge.
视觉摘要: 一台黑色佳能打印机从不同角度展示，一只手短暂触摸其前缘。
Visible product: Canon
Visible components: printer; Canon logo; control panel; ink tank windows; paper output tray
Visible actions: hand touching printer
Visible states: printer lid closed; printer stationary
Visual uncertainty: The exact model name is not fully visible, only 'Canon' and 'PIXMA' are partially visible.</t>
        </is>
      </c>
      <c r="N2438" s="45" t="inlineStr">
        <is>
          <t>25</t>
        </is>
      </c>
      <c r="O2438" s="45" t="inlineStr">
        <is>
          <t>0</t>
        </is>
      </c>
      <c r="P2438" s="59" t="str"/>
      <c r="Q2438" s="59" t="str"/>
      <c r="R2438" s="52" t="inlineStr">
        <is>
          <t>The scene shows only the front of the printer with no visible rear access area or paper-jam access point.</t>
        </is>
      </c>
      <c r="S2438" s="52" t="inlineStr">
        <is>
          <t>VLM</t>
        </is>
      </c>
      <c r="T2438" s="52" t="inlineStr">
        <is>
          <t>low</t>
        </is>
      </c>
      <c r="U2438" s="52" t="inlineStr">
        <is>
          <t>No evidence of rear access or paper-jam area is present in the visual summary or OCR.</t>
        </is>
      </c>
      <c r="V2438" s="45" t="inlineStr">
        <is>
          <t>R1</t>
        </is>
      </c>
      <c r="W2438" s="46" t="inlineStr">
        <is>
          <t>0</t>
        </is>
      </c>
      <c r="X2438" s="60" t="n"/>
      <c r="Y2438" s="60" t="n"/>
      <c r="Z2438" s="46" t="inlineStr">
        <is>
          <t>no</t>
        </is>
      </c>
      <c r="AA2438" s="54" t="inlineStr">
        <is>
          <t>全部6帧均为黑色佳能打印机静态外观展示，第3帧（t=90.7s）有手指触碰控制面板按键，但未见任何操作演示、状态显示或内部组件。</t>
        </is>
      </c>
      <c r="AB2438" s="54" t="n"/>
      <c r="AC2438" s="46" t="inlineStr">
        <is>
          <t>completed</t>
        </is>
      </c>
      <c r="AD2438" s="46" t="inlineStr">
        <is>
          <t>2026-07-28T02:12:44+08:00</t>
        </is>
      </c>
      <c r="AE2438" s="47">
        <f>IF(AC2438&lt;&gt;"completed","",IF(W2438=O2438,"no","yes"))</f>
        <v/>
      </c>
      <c r="AF2438" s="47">
        <f>IF(AC2438&lt;&gt;"completed","",IF(AND(X2438=P2438,Y2438=Q2438),"no","yes"))</f>
        <v/>
      </c>
      <c r="AG2438" s="47">
        <f>IF(AC2438&lt;&gt;"completed","待复核",IF(OR(W2438="",Z2438="",AA2438="",AD2438=""),"缺少必填项",IF(AND(OR(AE2438="yes",AF2438="yes"),AB2438=""),"修正原因缺失",IF(OR(W2438=0,W2438=1),IF(AND(X2438="",Y2438=""),"通过","0/1级时间应留空"),IF(AND(OR(W2438=2,W2438=3),X2438&lt;&gt;"",Y2438&lt;&gt;"",X2438&gt;=I2438,Y2438&lt;=J2438,Y2438&gt;X2438),"通过","2/3级时间无效")))))</f>
        <v/>
      </c>
    </row>
    <row r="2439">
      <c r="A2439" s="45" t="inlineStr">
        <is>
          <t>VQ-060</t>
        </is>
      </c>
      <c r="B2439" s="52" t="inlineStr">
        <is>
          <t>Where is the rear paper-jam access area on a printer?</t>
        </is>
      </c>
      <c r="C2439" s="45" t="inlineStr">
        <is>
          <t>en</t>
        </is>
      </c>
      <c r="D2439" s="45" t="inlineStr">
        <is>
          <t>Printer</t>
        </is>
      </c>
      <c r="E2439" s="45" t="inlineStr">
        <is>
          <t>component</t>
        </is>
      </c>
      <c r="F2439" s="45" t="inlineStr">
        <is>
          <t>development</t>
        </is>
      </c>
      <c r="G2439" s="45" t="inlineStr">
        <is>
          <t>printer-014-scene-0006</t>
        </is>
      </c>
      <c r="H2439" s="45" t="inlineStr">
        <is>
          <t>printer-014</t>
        </is>
      </c>
      <c r="I2439" s="59" t="inlineStr">
        <is>
          <t>151.267</t>
        </is>
      </c>
      <c r="J2439" s="59" t="inlineStr">
        <is>
          <t>277.367</t>
        </is>
      </c>
      <c r="K2439" s="45" t="inlineStr">
        <is>
          <t>items/printer-014-scene-0006/clip.mp4</t>
        </is>
      </c>
      <c r="L2439" s="45" t="inlineStr">
        <is>
          <t>items/printer-014-scene-0006/thumbnail.jpg</t>
        </is>
      </c>
      <c r="M2439" s="52" t="inlineStr">
        <is>
          <t>ASR: तरफ प्रेस करना जैसे आप प्रेस करेंगे तो आपका यह फ्री हो जाएगा लोग खुल जाएगा कि यहां से इसको प्रेस करना है दिया वीडियो कनेक्टर अलगेट केवल क्वेश्चन दानर्क यहां से इसको आपको प्रेस करना नीचे की तरफ कॉली कॉलीski कोटेस्ट में बाहर निकाल लिए है और ऐसी आपको जो है कलर वाली को भी कॉल को नीचे की तरफ प्रेस करेंगे आपको बिल्कुल चुना नहीं है इस को वापिस बंद कर देंगे ठीक है उसके बाद यह अब मैं रिपोर्ट को आपके सामने दिखाता हूं यहां पर जो क्वालिट जैसा इसके जो एयर फेस जो आई कलर वाली है यहां पर आपको जिससे मिटिंग होता है प्रिंट हैड जो है यहां पर आप इसको हाथ को टच नहीं करेंगे इसे टच नहीं करें साइड में जो है सेंसर है उसको भी आप टच नहीं करेंगे ठीक है यह वाले को भी आप टच नहीं करना है इसमें नहीं तो आपका जो है अर्थियों एक खराब हो जाएगा और आपके जो प्रेंटर बिल्कुल भी काम नहीं करेगा है फिर आपको यह नए प्रिंटर हैड मंगाना पड़ाएगा प्रिंट कांटीज महानी पड़ेगी और आपको जो है कोई सर्विस सेंटर ले जाकर करके आपको कराना पड़ेगा उस इनको छूने से बचना है कि ठीक है इसको छूने से बचने के लिए आपको क्या करना है और कैसे करना है यहां से इसको आपको कटिंग करना है ठीक है यह आपको ज्वाइंट दिखा दे रहा है यहां चार्ज कर सकते हैं बाद में भी आप चार्ज कर सकते हैं जो ऊपर यह दिखाई दे रहा हो इंसाइड यहां से
OCR: SUBSCRIBE NOW 5086551098130475 SO6S078D1S •• ese
VLM: Visual summary: A hand is shown interacting with printer ink cartridges and a printer component, with a 'Subscribe Now' banner and a thumbs-up icon visible.
视觉摘要: 一只手正在与打印机墨盒和打印机部件进行互动，画面中可见“立即订阅”横幅和点赞图标。
Visible product: Printer
Visible components: ink cartridges; printer internal mechanism; thumbs-up icon; subscribe banner
Visible actions: pointing at a component; holding a printer part</t>
        </is>
      </c>
      <c r="N2439" s="45" t="inlineStr">
        <is>
          <t>26</t>
        </is>
      </c>
      <c r="O2439" s="45" t="inlineStr">
        <is>
          <t>0</t>
        </is>
      </c>
      <c r="P2439" s="59" t="str"/>
      <c r="Q2439" s="59" t="str"/>
      <c r="R2439" s="52" t="inlineStr">
        <is>
          <t>The visual evidence shows interaction with ink cartridges and internal printer mechanisms, but no rear paper-jam access area is visible or indicated.</t>
        </is>
      </c>
      <c r="S2439" s="52" t="inlineStr">
        <is>
          <t>VLM</t>
        </is>
      </c>
      <c r="T2439" s="52" t="inlineStr">
        <is>
          <t>low</t>
        </is>
      </c>
      <c r="U2439" s="52" t="inlineStr">
        <is>
          <t>No visual or textual evidence in the frozen evidence indicates the location of the rear paper-jam access area.</t>
        </is>
      </c>
      <c r="V2439" s="45" t="inlineStr">
        <is>
          <t>R1</t>
        </is>
      </c>
      <c r="W2439" s="46" t="inlineStr">
        <is>
          <t>0</t>
        </is>
      </c>
      <c r="X2439" s="60" t="n"/>
      <c r="Y2439" s="60" t="n"/>
      <c r="Z2439" s="46" t="inlineStr">
        <is>
          <t>no</t>
        </is>
      </c>
      <c r="AA2439" s="54" t="inlineStr">
        <is>
          <t>全部6帧（t=151.3s–277.4s）近距离展示打印机墨盒舱内部，可见手按压并取出墨盒，属于墨盒更换/维护操作；未见进纸托盘、控制面板或卡纸处理画面。</t>
        </is>
      </c>
      <c r="AB2439" s="54" t="n"/>
      <c r="AC2439" s="46" t="inlineStr">
        <is>
          <t>completed</t>
        </is>
      </c>
      <c r="AD2439" s="46" t="inlineStr">
        <is>
          <t>2026-07-28T02:12:44+08:00</t>
        </is>
      </c>
      <c r="AE2439" s="47">
        <f>IF(AC2439&lt;&gt;"completed","",IF(W2439=O2439,"no","yes"))</f>
        <v/>
      </c>
      <c r="AF2439" s="47">
        <f>IF(AC2439&lt;&gt;"completed","",IF(AND(X2439=P2439,Y2439=Q2439),"no","yes"))</f>
        <v/>
      </c>
      <c r="AG2439" s="47">
        <f>IF(AC2439&lt;&gt;"completed","待复核",IF(OR(W2439="",Z2439="",AA2439="",AD2439=""),"缺少必填项",IF(AND(OR(AE2439="yes",AF2439="yes"),AB2439=""),"修正原因缺失",IF(OR(W2439=0,W2439=1),IF(AND(X2439="",Y2439=""),"通过","0/1级时间应留空"),IF(AND(OR(W2439=2,W2439=3),X2439&lt;&gt;"",Y2439&lt;&gt;"",X2439&gt;=I2439,Y2439&lt;=J2439,Y2439&gt;X2439),"通过","2/3级时间无效")))))</f>
        <v/>
      </c>
    </row>
    <row r="2440">
      <c r="A2440" s="45" t="inlineStr">
        <is>
          <t>VQ-060</t>
        </is>
      </c>
      <c r="B2440" s="52" t="inlineStr">
        <is>
          <t>Where is the rear paper-jam access area on a printer?</t>
        </is>
      </c>
      <c r="C2440" s="45" t="inlineStr">
        <is>
          <t>en</t>
        </is>
      </c>
      <c r="D2440" s="45" t="inlineStr">
        <is>
          <t>Printer</t>
        </is>
      </c>
      <c r="E2440" s="45" t="inlineStr">
        <is>
          <t>component</t>
        </is>
      </c>
      <c r="F2440" s="45" t="inlineStr">
        <is>
          <t>development</t>
        </is>
      </c>
      <c r="G2440" s="45" t="inlineStr">
        <is>
          <t>printer-006-scene-0024</t>
        </is>
      </c>
      <c r="H2440" s="45" t="inlineStr">
        <is>
          <t>printer-006</t>
        </is>
      </c>
      <c r="I2440" s="59" t="inlineStr">
        <is>
          <t>133.814</t>
        </is>
      </c>
      <c r="J2440" s="59" t="inlineStr">
        <is>
          <t>138.686</t>
        </is>
      </c>
      <c r="K2440" s="45" t="inlineStr">
        <is>
          <t>items/printer-006-scene-0024/clip.mp4</t>
        </is>
      </c>
      <c r="L2440" s="45" t="inlineStr">
        <is>
          <t>items/printer-006-scene-0024/thumbnail.jpg</t>
        </is>
      </c>
      <c r="M2440" s="52" t="inlineStr">
        <is>
          <t>VLM: Visual summary: A printer is ejecting a printed sheet of paper with a colorful design and text.
视觉摘要: 一台打印机正在弹出一张印有彩色图案和文字的纸张。
Visible product: Printer
Visible components: printer; printed paper; paper tray; printer rollers
Visible actions: printer ejecting paper
Visible states: paper being ejected; printer in operation
Visual uncertainty: The text on the paper is partially blurred and not fully legible.</t>
        </is>
      </c>
      <c r="N2440" s="45" t="inlineStr">
        <is>
          <t>27</t>
        </is>
      </c>
      <c r="O2440" s="45" t="inlineStr">
        <is>
          <t>0</t>
        </is>
      </c>
      <c r="P2440" s="59" t="str"/>
      <c r="Q2440" s="59" t="str"/>
      <c r="R2440" s="52" t="inlineStr">
        <is>
          <t>The scene shows a printer ejecting paper, with no visible rear access area or indication of paper-jam access.</t>
        </is>
      </c>
      <c r="S2440" s="52" t="inlineStr">
        <is>
          <t>VLM</t>
        </is>
      </c>
      <c r="T2440" s="52" t="inlineStr">
        <is>
          <t>low</t>
        </is>
      </c>
      <c r="U2440" s="52" t="inlineStr">
        <is>
          <t>No evidence of rear paper-jam access area is present in the visual summary or visible components.</t>
        </is>
      </c>
      <c r="V2440" s="45" t="inlineStr">
        <is>
          <t>R1</t>
        </is>
      </c>
      <c r="W2440" s="46" t="inlineStr">
        <is>
          <t>0</t>
        </is>
      </c>
      <c r="X2440" s="60" t="n"/>
      <c r="Y2440" s="60" t="n"/>
      <c r="Z2440" s="46" t="inlineStr">
        <is>
          <t>no</t>
        </is>
      </c>
      <c r="AA2440" s="54" t="inlineStr">
        <is>
          <t>6帧只展示出纸过程，没有后部卡纸通道入口。</t>
        </is>
      </c>
      <c r="AB2440" s="54" t="n"/>
      <c r="AC2440" s="46" t="inlineStr">
        <is>
          <t>completed</t>
        </is>
      </c>
      <c r="AD2440" s="46" t="inlineStr">
        <is>
          <t>2026-07-28T02:12:44+08:00</t>
        </is>
      </c>
      <c r="AE2440" s="47">
        <f>IF(AC2440&lt;&gt;"completed","",IF(W2440=O2440,"no","yes"))</f>
        <v/>
      </c>
      <c r="AF2440" s="47">
        <f>IF(AC2440&lt;&gt;"completed","",IF(AND(X2440=P2440,Y2440=Q2440),"no","yes"))</f>
        <v/>
      </c>
      <c r="AG2440" s="47">
        <f>IF(AC2440&lt;&gt;"completed","待复核",IF(OR(W2440="",Z2440="",AA2440="",AD2440=""),"缺少必填项",IF(AND(OR(AE2440="yes",AF2440="yes"),AB2440=""),"修正原因缺失",IF(OR(W2440=0,W2440=1),IF(AND(X2440="",Y2440=""),"通过","0/1级时间应留空"),IF(AND(OR(W2440=2,W2440=3),X2440&lt;&gt;"",Y2440&lt;&gt;"",X2440&gt;=I2440,Y2440&lt;=J2440,Y2440&gt;X2440),"通过","2/3级时间无效")))))</f>
        <v/>
      </c>
    </row>
    <row r="2441">
      <c r="A2441" s="45" t="inlineStr">
        <is>
          <t>VQ-060</t>
        </is>
      </c>
      <c r="B2441" s="52" t="inlineStr">
        <is>
          <t>Where is the rear paper-jam access area on a printer?</t>
        </is>
      </c>
      <c r="C2441" s="45" t="inlineStr">
        <is>
          <t>en</t>
        </is>
      </c>
      <c r="D2441" s="45" t="inlineStr">
        <is>
          <t>Printer</t>
        </is>
      </c>
      <c r="E2441" s="45" t="inlineStr">
        <is>
          <t>component</t>
        </is>
      </c>
      <c r="F2441" s="45" t="inlineStr">
        <is>
          <t>development</t>
        </is>
      </c>
      <c r="G2441" s="45" t="inlineStr">
        <is>
          <t>printer-021-scene-0003</t>
        </is>
      </c>
      <c r="H2441" s="45" t="inlineStr">
        <is>
          <t>printer-021</t>
        </is>
      </c>
      <c r="I2441" s="59" t="inlineStr">
        <is>
          <t>108.417</t>
        </is>
      </c>
      <c r="J2441" s="59" t="inlineStr">
        <is>
          <t>154.467</t>
        </is>
      </c>
      <c r="K2441" s="45" t="inlineStr">
        <is>
          <t>items/printer-021-scene-0003/clip.mp4</t>
        </is>
      </c>
      <c r="L2441" s="45" t="inlineStr">
        <is>
          <t>items/printer-021-scene-0003/thumbnail.jpg</t>
        </is>
      </c>
      <c r="M2441" s="52" t="inlineStr">
        <is>
          <t>ASR: मैं दिखाने जा रहा हूं तो यह देखिए पेपर ट्रेड इसका मैंने पूरा डिसेंबल कर लिया है और यह देखिए में जो पेपर पीक अप रोलर है छोटा वाला इसका ही मेन डिजन है प्रॉब्लम यह देखिए दोनों तरफ घूमेगा देखिए इस तरफ भी घूम रहा है और दूसरी तरफ भी घूम रहा है तो ऐसा नहीं होना चाहिए क्योंकि इसके अंदर एक स्प्रिंग लगा हुआ रहता है जब यह स्प्रिंग टूट जाता है तभी यह प्रॉब्लम आता है तो मैं सीधा इसको खोल कर दिखा देता हूं आप लोगों और पीछे अब ध्यान से देखिएगा पीछे दो स्प्रिंग लगा रहता है कभी-कभी यह दो स्प्रिंग में से एक भी स्प्रिंग टूट जाता है न तब यह प्रॉब्लम आता है तो आपको वह भी ध्यान में रखना होगा तो यह मैंने
OCR: Like, Share &amp; Subscribe Like , Share &amp; Subscribe
VLM: Visual summary: A close-up view of the internal components of a disassembled printer, showing a dirty and worn mechanism with a roller and plastic housing.
视觉摘要: 一台拆解的打印机内部组件的特写，显示了脏污和磨损的机械结构，包括滚轮和塑料外壳。
Visible product: Printer
Visible components: plastic housing; roller; metallic parts; dust and debris
Visible states: disassembled; dirty; worn
Visual uncertainty: The specific model or brand of the printer is not visible. The exact function of the internal components is not identifiable from the frames.</t>
        </is>
      </c>
      <c r="N2441" s="45" t="inlineStr">
        <is>
          <t>28</t>
        </is>
      </c>
      <c r="O2441" s="45" t="inlineStr">
        <is>
          <t>1</t>
        </is>
      </c>
      <c r="P2441" s="59" t="str"/>
      <c r="Q2441" s="59" t="str"/>
      <c r="R2441" s="52" t="inlineStr">
        <is>
          <t>The ASR mentions 'पीछे' (behind) and 'खोल कर दिखा देता हूं' (I will show you by opening it), suggesting the speaker is indicating a rear access area, but no visual confirmation of the rear paper-jam access is provided. The VLM shows only internal components of a disassembled printer, not the rear access area specifically.</t>
        </is>
      </c>
      <c r="S2441" s="52" t="inlineStr">
        <is>
          <t>ASR|VLM</t>
        </is>
      </c>
      <c r="T2441" s="52" t="inlineStr">
        <is>
          <t>medium</t>
        </is>
      </c>
      <c r="U2441" s="52" t="inlineStr">
        <is>
          <t>The ASR implies a rear access but does not specify it is for paper-jam access, and the VLM does not show the rear access area or confirm the context of paper-jam access.</t>
        </is>
      </c>
      <c r="V2441" s="45" t="inlineStr">
        <is>
          <t>R1</t>
        </is>
      </c>
      <c r="W2441" s="46" t="inlineStr">
        <is>
          <t>0</t>
        </is>
      </c>
      <c r="X2441" s="60" t="n"/>
      <c r="Y2441" s="60" t="n"/>
      <c r="Z2441" s="46" t="inlineStr">
        <is>
          <t>no</t>
        </is>
      </c>
      <c r="AA2441" s="54" t="inlineStr">
        <is>
          <t>6帧仅展示拆解后的打印机内部零件，未明确指向或展示后部卡纸取纸区域。</t>
        </is>
      </c>
      <c r="AB2441" s="54" t="inlineStr">
        <is>
          <t>AI=1→R1=0：画面仅有拆解后的内部零件，没有清晰展示后部卡纸取纸区域的位置。</t>
        </is>
      </c>
      <c r="AC2441" s="46" t="inlineStr">
        <is>
          <t>completed</t>
        </is>
      </c>
      <c r="AD2441" s="46" t="inlineStr">
        <is>
          <t>2026-07-28T02:12:44+08:00</t>
        </is>
      </c>
      <c r="AE2441" s="47">
        <f>IF(AC2441&lt;&gt;"completed","",IF(W2441=O2441,"no","yes"))</f>
        <v/>
      </c>
      <c r="AF2441" s="47">
        <f>IF(AC2441&lt;&gt;"completed","",IF(AND(X2441=P2441,Y2441=Q2441),"no","yes"))</f>
        <v/>
      </c>
      <c r="AG2441" s="47">
        <f>IF(AC2441&lt;&gt;"completed","待复核",IF(OR(W2441="",Z2441="",AA2441="",AD2441=""),"缺少必填项",IF(AND(OR(AE2441="yes",AF2441="yes"),AB2441=""),"修正原因缺失",IF(OR(W2441=0,W2441=1),IF(AND(X2441="",Y2441=""),"通过","0/1级时间应留空"),IF(AND(OR(W2441=2,W2441=3),X2441&lt;&gt;"",Y2441&lt;&gt;"",X2441&gt;=I2441,Y2441&lt;=J2441,Y2441&gt;X2441),"通过","2/3级时间无效")))))</f>
        <v/>
      </c>
    </row>
    <row r="2442">
      <c r="A2442" s="45" t="inlineStr">
        <is>
          <t>VQ-060</t>
        </is>
      </c>
      <c r="B2442" s="52" t="inlineStr">
        <is>
          <t>Where is the rear paper-jam access area on a printer?</t>
        </is>
      </c>
      <c r="C2442" s="45" t="inlineStr">
        <is>
          <t>en</t>
        </is>
      </c>
      <c r="D2442" s="45" t="inlineStr">
        <is>
          <t>Printer</t>
        </is>
      </c>
      <c r="E2442" s="45" t="inlineStr">
        <is>
          <t>component</t>
        </is>
      </c>
      <c r="F2442" s="45" t="inlineStr">
        <is>
          <t>development</t>
        </is>
      </c>
      <c r="G2442" s="45" t="inlineStr">
        <is>
          <t>printer-033-scene-0001</t>
        </is>
      </c>
      <c r="H2442" s="45" t="inlineStr">
        <is>
          <t>printer-033</t>
        </is>
      </c>
      <c r="I2442" s="59" t="inlineStr">
        <is>
          <t>0.0</t>
        </is>
      </c>
      <c r="J2442" s="59" t="inlineStr">
        <is>
          <t>88.317</t>
        </is>
      </c>
      <c r="K2442" s="45" t="inlineStr">
        <is>
          <t>items/printer-033-scene-0001/clip.mp4</t>
        </is>
      </c>
      <c r="L2442" s="45" t="inlineStr">
        <is>
          <t>items/printer-033-scene-0001/thumbnail.jpg</t>
        </is>
      </c>
      <c r="M2442" s="52" t="inlineStr">
        <is>
          <t>ASR: हेलो फ्रेंड्स कैसे हो सब लोग आई हॉप आप लोग अच्छे होंगे तो चलिए शुरू करते हैं आज के वीडियो देखिए यह कैनोन G2012 और 2010 पिंटर इसका जो प्रॉब्लम है E03 मैंने बहुत दिन पहले एक वीडियो बनाया था इजर थ्री का वह वीडियो बहुत लोगों ने देखा है तो उसका जो प्रॉब्लम था वह अलग था और इसका जो प्रॉब्लम है एक उच्छा अलग तरह का है है तो पहले मैं दिखा देता हूं कि जब मैं कॉपी इसका कमेंट दे रहा हूं तो देखो यह तो कॉपी ले तो रहा है बट पेपर इसका थोड़ी देर जाकर अटक जा रहा है ठीक है यह देखिए अभी मैं कॉपी प्रेकीट किया और देखो पेपर थोड़ा सा कीच के E03 इरोर आ गया है इससे पहले P03 आया था वह अभी आ नहीं रहा जाए और उस समय में वीडियो रिकॉर्डिंग ऑन नहीं किया था तो कि इसके अंदर थोड़ा सा पेपर आकर अटक जा रहा था
OCR: G2012 Like , Share &amp; Subscribe * PIXIVIA 81 + Stop PINMA POOIA canon PIXMA Black 86 34 alack Start
VLM: Visual summary: A close-up view of a black printer's control panel and paper tray, with a call to action overlay.
视觉摘要: 一台黑色打印机的控制面板和纸盒的特写，画面带有呼吁行动的叠加文字。
Visible product: Printer
Visible components: control panel; power button; display screen; paper tray; stop button; plus button; model label G2012
Visible states: power button illuminated; paper in tray
Visual uncertainty: The full context of the scene is not visible, including the user's actions or the printer's operational status beyond the illuminated power button.</t>
        </is>
      </c>
      <c r="N2442" s="45" t="inlineStr">
        <is>
          <t>29</t>
        </is>
      </c>
      <c r="O2442" s="45" t="inlineStr">
        <is>
          <t>1</t>
        </is>
      </c>
      <c r="P2442" s="59" t="str"/>
      <c r="Q2442" s="59" t="str"/>
      <c r="R2442" s="52" t="inlineStr">
        <is>
          <t>The scene shows the printer's paper tray and control panel, which are relevant to the product class (printer), but no visual or spoken evidence indicates the location of the rear paper-jam access area.</t>
        </is>
      </c>
      <c r="S2442" s="52" t="inlineStr">
        <is>
          <t>VLM</t>
        </is>
      </c>
      <c r="T2442" s="52" t="inlineStr">
        <is>
          <t>low</t>
        </is>
      </c>
      <c r="U2442" s="52" t="inlineStr">
        <is>
          <t>The scene does not show or mention the rear paper-jam access area, and no evidence supports a direct or partial answer to the question.</t>
        </is>
      </c>
      <c r="V2442" s="45" t="inlineStr">
        <is>
          <t>R1</t>
        </is>
      </c>
      <c r="W2442" s="46" t="inlineStr">
        <is>
          <t>0</t>
        </is>
      </c>
      <c r="X2442" s="60" t="n"/>
      <c r="Y2442" s="60" t="n"/>
      <c r="Z2442" s="46" t="inlineStr">
        <is>
          <t>no</t>
        </is>
      </c>
      <c r="AA2442" s="54" t="inlineStr">
        <is>
          <t>6帧只展示打印机前部与顶部，没有后部卡纸通道入口。</t>
        </is>
      </c>
      <c r="AB2442" s="54" t="inlineStr">
        <is>
          <t>AI=1→R1=0：画面仅展示打印机前部/顶部，没有后部卡纸通道入口。</t>
        </is>
      </c>
      <c r="AC2442" s="46" t="inlineStr">
        <is>
          <t>completed</t>
        </is>
      </c>
      <c r="AD2442" s="46" t="inlineStr">
        <is>
          <t>2026-07-28T02:12:44+08:00</t>
        </is>
      </c>
      <c r="AE2442" s="47">
        <f>IF(AC2442&lt;&gt;"completed","",IF(W2442=O2442,"no","yes"))</f>
        <v/>
      </c>
      <c r="AF2442" s="47">
        <f>IF(AC2442&lt;&gt;"completed","",IF(AND(X2442=P2442,Y2442=Q2442),"no","yes"))</f>
        <v/>
      </c>
      <c r="AG2442" s="47">
        <f>IF(AC2442&lt;&gt;"completed","待复核",IF(OR(W2442="",Z2442="",AA2442="",AD2442=""),"缺少必填项",IF(AND(OR(AE2442="yes",AF2442="yes"),AB2442=""),"修正原因缺失",IF(OR(W2442=0,W2442=1),IF(AND(X2442="",Y2442=""),"通过","0/1级时间应留空"),IF(AND(OR(W2442=2,W2442=3),X2442&lt;&gt;"",Y2442&lt;&gt;"",X2442&gt;=I2442,Y2442&lt;=J2442,Y2442&gt;X2442),"通过","2/3级时间无效")))))</f>
        <v/>
      </c>
    </row>
    <row r="2443">
      <c r="A2443" s="45" t="inlineStr">
        <is>
          <t>VQ-060</t>
        </is>
      </c>
      <c r="B2443" s="52" t="inlineStr">
        <is>
          <t>Where is the rear paper-jam access area on a printer?</t>
        </is>
      </c>
      <c r="C2443" s="45" t="inlineStr">
        <is>
          <t>en</t>
        </is>
      </c>
      <c r="D2443" s="45" t="inlineStr">
        <is>
          <t>Printer</t>
        </is>
      </c>
      <c r="E2443" s="45" t="inlineStr">
        <is>
          <t>component</t>
        </is>
      </c>
      <c r="F2443" s="45" t="inlineStr">
        <is>
          <t>development</t>
        </is>
      </c>
      <c r="G2443" s="45" t="inlineStr">
        <is>
          <t>printer-006-scene-0017</t>
        </is>
      </c>
      <c r="H2443" s="45" t="inlineStr">
        <is>
          <t>printer-006</t>
        </is>
      </c>
      <c r="I2443" s="59" t="inlineStr">
        <is>
          <t>92.239</t>
        </is>
      </c>
      <c r="J2443" s="59" t="inlineStr">
        <is>
          <t>103.484</t>
        </is>
      </c>
      <c r="K2443" s="45" t="inlineStr">
        <is>
          <t>items/printer-006-scene-0017/clip.mp4</t>
        </is>
      </c>
      <c r="L2443" s="45" t="inlineStr">
        <is>
          <t>items/printer-006-scene-0017/thumbnail.jpg</t>
        </is>
      </c>
      <c r="M2443" s="52" t="inlineStr">
        <is>
          <t>ASR: Então vamos passar aqui cuidadosamente a borracha e novamente o papel com álcool isopropílico.
VLM: Visual summary: A person wearing black gloves is cleaning a small electronic component with a white cloth on a yellow surface.
视觉摘要: 一个人戴着黑色手套，用白布在黄色表面上擦拭一个小电子元件。
Visible product: unknown
Visible components: black gloves; white cloth; small electronic component; yellow surface; white label on component
Visible actions: cleaning; holding; wiping
Visible states: component being wiped; gloved hands performing task
Visual uncertainty: The exact identity of the electronic component is not clearly identifiable from the frames.</t>
        </is>
      </c>
      <c r="N2443" s="45" t="inlineStr">
        <is>
          <t>30</t>
        </is>
      </c>
      <c r="O2443" s="45" t="inlineStr">
        <is>
          <t>0</t>
        </is>
      </c>
      <c r="P2443" s="59" t="str"/>
      <c r="Q2443" s="59" t="str"/>
      <c r="R2443" s="52" t="inlineStr">
        <is>
          <t>The visible product is unknown and no printer or rear paper-jam access area is shown.</t>
        </is>
      </c>
      <c r="S2443" s="52" t="inlineStr">
        <is>
          <t>VLM</t>
        </is>
      </c>
      <c r="T2443" s="52" t="inlineStr">
        <is>
          <t>low</t>
        </is>
      </c>
      <c r="U2443" s="52" t="inlineStr">
        <is>
          <t>No evidence of printer or paper-jam access area is present.</t>
        </is>
      </c>
      <c r="V2443" s="45" t="inlineStr">
        <is>
          <t>R1</t>
        </is>
      </c>
      <c r="W2443" s="46" t="inlineStr">
        <is>
          <t>0</t>
        </is>
      </c>
      <c r="X2443" s="60" t="n"/>
      <c r="Y2443" s="60" t="n"/>
      <c r="Z2443" s="46" t="inlineStr">
        <is>
          <t>no</t>
        </is>
      </c>
      <c r="AA2443" s="54" t="inlineStr">
        <is>
          <t>6帧（t=92.2s–103.5s）均为戴黑手套的手在黄色桌面上用白布擦拭一个小墨盒状元件，无打印机机身或后部检修口。</t>
        </is>
      </c>
      <c r="AB2443" s="54" t="n"/>
      <c r="AC2443" s="46" t="inlineStr">
        <is>
          <t>completed</t>
        </is>
      </c>
      <c r="AD2443" s="46" t="inlineStr">
        <is>
          <t>2026-07-28T02:12:44+08:00</t>
        </is>
      </c>
      <c r="AE2443" s="47">
        <f>IF(AC2443&lt;&gt;"completed","",IF(W2443=O2443,"no","yes"))</f>
        <v/>
      </c>
      <c r="AF2443" s="47">
        <f>IF(AC2443&lt;&gt;"completed","",IF(AND(X2443=P2443,Y2443=Q2443),"no","yes"))</f>
        <v/>
      </c>
      <c r="AG2443" s="47">
        <f>IF(AC2443&lt;&gt;"completed","待复核",IF(OR(W2443="",Z2443="",AA2443="",AD2443=""),"缺少必填项",IF(AND(OR(AE2443="yes",AF2443="yes"),AB2443=""),"修正原因缺失",IF(OR(W2443=0,W2443=1),IF(AND(X2443="",Y2443=""),"通过","0/1级时间应留空"),IF(AND(OR(W2443=2,W2443=3),X2443&lt;&gt;"",Y2443&lt;&gt;"",X2443&gt;=I2443,Y2443&lt;=J2443,Y2443&gt;X2443),"通过","2/3级时间无效")))))</f>
        <v/>
      </c>
    </row>
    <row r="2444">
      <c r="A2444" s="45" t="inlineStr">
        <is>
          <t>VQ-060</t>
        </is>
      </c>
      <c r="B2444" s="52" t="inlineStr">
        <is>
          <t>Where is the rear paper-jam access area on a printer?</t>
        </is>
      </c>
      <c r="C2444" s="45" t="inlineStr">
        <is>
          <t>en</t>
        </is>
      </c>
      <c r="D2444" s="45" t="inlineStr">
        <is>
          <t>Printer</t>
        </is>
      </c>
      <c r="E2444" s="45" t="inlineStr">
        <is>
          <t>component</t>
        </is>
      </c>
      <c r="F2444" s="45" t="inlineStr">
        <is>
          <t>development</t>
        </is>
      </c>
      <c r="G2444" s="45" t="inlineStr">
        <is>
          <t>printer-031-scene-0002</t>
        </is>
      </c>
      <c r="H2444" s="45" t="inlineStr">
        <is>
          <t>printer-031</t>
        </is>
      </c>
      <c r="I2444" s="59" t="inlineStr">
        <is>
          <t>26.0</t>
        </is>
      </c>
      <c r="J2444" s="59" t="inlineStr">
        <is>
          <t>69.733</t>
        </is>
      </c>
      <c r="K2444" s="45" t="inlineStr">
        <is>
          <t>items/printer-031-scene-0002/clip.mp4</t>
        </is>
      </c>
      <c r="L2444" s="45" t="inlineStr">
        <is>
          <t>items/printer-031-scene-0002/thumbnail.jpg</t>
        </is>
      </c>
      <c r="M2444" s="52" t="inlineStr">
        <is>
          <t>ASR: करें तो दोस्तों स्कैन करने के लिए सबसे पहले अपना कंप्यूटर है लैपटॉप ने अपना पिंटर का जो डाइवर वह इंस्टॉल करना जरूरी है अगर आप लोग इंस्टॉल करना नहीं जानते तो मैं इस वीडियो के नीचे रिस्ट्रिक्शन में लिंक दे दूंगा इसे पहले का वीडियो जो है उसको देखकर आप लोग इस पिंटर का डाइवर को फुल डाउनलोड करके भारत की इंस्टॉल कर सकते हैं तो डाउनलोड करके इंस्टॉल करने के बाद दोस्तों पीट आउट स्कैन वगैरह सबकुछ कर सकते हैं जैसे दोस्तों में यह जो है वाइटीशन वो जो लिखा है हमने वाटर बेज को हम अभी आप लोगों को पिंट करके हमारा हमारा पींटर से दिखाते हैं उसके बाद दोस्तों इसी को में आप लोगों को स्कैन भी करके दिखाने वालो जैसे दोस्तों देख सकते हमने पींट में एक बार क्लिक कर दिए और हमारा जो कंप्यूटर है वह अभी कंप्यूटर में आपको इस वीडियो को देखेंगे तो दूसरी वीडियो को देखने की जरूरती नहीं पड़ेगी तो आप लोगों को फोटो हो
OCR: Cut Malings Review Calibr (Body) View Tel me what you want to do. Paste E Copy A Format Painter .. AaBbCcDx AaBbCcD: AaBbCr AaBbCcC 1 Noemal AaB 1 No Sp AaBCe AoBbCcD Heading2 Title Subrie Im Pygeof I word Engutna Type here to search D 9 Match B1U-×{|A-*A-≡≡| AaBbCcD AaBbCcD AaBbC AaBbCcC lipboard 1 Normal 1 No Spac... Heading 1 Font Heading 2 Paragraph Styles Yt sanat Iº LINK IN DESCRIPTION File Home Insert Design Layout References Document1 - Word Mailings Tell me what you want to do Copy Calibn (Body) Aa- E·E 8 2 B I u .ab AaBCcDr AaBC AaBbCc t. AaBbCcE A Clipboard 1 No Spac.... 10 Subtitle 11 . S4 12 14 16 18 201 22 24 26 28 36 48 72 Tell me what you want to do. ECopy .y. A C ct AB c c AD alx x, x T No Spac_ Heading1 Heading2 Subeitle Subtle Em. Emphass Stytes oocarenr-word Info New Open Protect Document Protect Control what types of changes people can make to this document Properties Save Document Size Not saved yet Pages Save As Words Total Editing Time Print Inspect Document Tale 0 Minutes Before publishing this file be aware that it contains: Add a title Check for Tags Share Document properties and author's name Add a tag Issues Comments Add comments Export Related Dates Close Manage Document Last Modified Check in, check out, and recover unsaved changes. Created Today, 02:51 Manage There are no unsaved changes Last Printed Account Related People Options Author MANDIRA Add an euthor Last Modified By Net Lved yet Show All Properties Copiec Prin. Printer o Canon G2010 series Ready Printer Properties Settings Print All Pages The whole thing Pages: Print One Sided Collated 123 Portrait Onentation A4 21 cm 1 Page Per Sheet
VLM: Visual summary: A computer screen displays a Microsoft Word document with text, followed by a view of a Canon printer with paper emerging from its output tray.
视觉摘要: 电脑屏幕显示一个Microsoft Word文档，随后显示一台佳能打印机，纸张从其出纸口输出。
Visible product: Printer
Visible components: computer monitor; Microsoft Word interface; text in document; Canon printer; printer control panel; printer output tray; paper; keyboard; wall outlet
Visible actions: text being typed into document; printer printing paper
Visible states: document with text; printer in operation; paper being printed
Visual uncertainty: The exact model of the printer is not clearly visible. The text 'Yt sanat' is visible but its meaning is not clear from context.</t>
        </is>
      </c>
      <c r="N2444" s="45" t="inlineStr">
        <is>
          <t>31</t>
        </is>
      </c>
      <c r="O2444" s="45" t="inlineStr">
        <is>
          <t>0</t>
        </is>
      </c>
      <c r="P2444" s="59" t="str"/>
      <c r="Q2444" s="59" t="str"/>
      <c r="R2444" s="52" t="inlineStr">
        <is>
          <t>The scene shows a printer in operation with paper emerging from its output tray, but no visual or textual evidence indicates the location of the rear paper-jam access area. The ASR discusses printer drivers and scanning, and OCR shows a Word document with printer settings, none of which address the rear jam access.</t>
        </is>
      </c>
      <c r="S2444" s="52" t="inlineStr">
        <is>
          <t>VLM|ASR|OCR</t>
        </is>
      </c>
      <c r="T2444" s="52" t="inlineStr">
        <is>
          <t>low</t>
        </is>
      </c>
      <c r="U2444" s="52" t="inlineStr">
        <is>
          <t>No evidence in the frozen multimodal data addresses the rear paper-jam access area, and the scene does not visually or textually indicate its location.</t>
        </is>
      </c>
      <c r="V2444" s="45" t="inlineStr">
        <is>
          <t>R1</t>
        </is>
      </c>
      <c r="W2444" s="46" t="inlineStr">
        <is>
          <t>0</t>
        </is>
      </c>
      <c r="X2444" s="60" t="n"/>
      <c r="Y2444" s="60" t="n"/>
      <c r="Z2444" s="46" t="inlineStr">
        <is>
          <t>no</t>
        </is>
      </c>
      <c r="AA2444" s="54" t="inlineStr">
        <is>
          <t>全部6帧（t=26.0s–69.7s）均为电脑屏幕显示Word/Windows桌面，未出现打印机本体、控制面板或任何硬件操作画面。</t>
        </is>
      </c>
      <c r="AB2444" s="54" t="n"/>
      <c r="AC2444" s="46" t="inlineStr">
        <is>
          <t>completed</t>
        </is>
      </c>
      <c r="AD2444" s="46" t="inlineStr">
        <is>
          <t>2026-07-28T02:12:44+08:00</t>
        </is>
      </c>
      <c r="AE2444" s="47">
        <f>IF(AC2444&lt;&gt;"completed","",IF(W2444=O2444,"no","yes"))</f>
        <v/>
      </c>
      <c r="AF2444" s="47">
        <f>IF(AC2444&lt;&gt;"completed","",IF(AND(X2444=P2444,Y2444=Q2444),"no","yes"))</f>
        <v/>
      </c>
      <c r="AG2444" s="47">
        <f>IF(AC2444&lt;&gt;"completed","待复核",IF(OR(W2444="",Z2444="",AA2444="",AD2444=""),"缺少必填项",IF(AND(OR(AE2444="yes",AF2444="yes"),AB2444=""),"修正原因缺失",IF(OR(W2444=0,W2444=1),IF(AND(X2444="",Y2444=""),"通过","0/1级时间应留空"),IF(AND(OR(W2444=2,W2444=3),X2444&lt;&gt;"",Y2444&lt;&gt;"",X2444&gt;=I2444,Y2444&lt;=J2444,Y2444&gt;X2444),"通过","2/3级时间无效")))))</f>
        <v/>
      </c>
    </row>
    <row r="2445">
      <c r="A2445" s="45" t="inlineStr">
        <is>
          <t>VQ-060</t>
        </is>
      </c>
      <c r="B2445" s="52" t="inlineStr">
        <is>
          <t>Where is the rear paper-jam access area on a printer?</t>
        </is>
      </c>
      <c r="C2445" s="45" t="inlineStr">
        <is>
          <t>en</t>
        </is>
      </c>
      <c r="D2445" s="45" t="inlineStr">
        <is>
          <t>Printer</t>
        </is>
      </c>
      <c r="E2445" s="45" t="inlineStr">
        <is>
          <t>component</t>
        </is>
      </c>
      <c r="F2445" s="45" t="inlineStr">
        <is>
          <t>development</t>
        </is>
      </c>
      <c r="G2445" s="45" t="inlineStr">
        <is>
          <t>printer-033-scene-0003</t>
        </is>
      </c>
      <c r="H2445" s="45" t="inlineStr">
        <is>
          <t>printer-033</t>
        </is>
      </c>
      <c r="I2445" s="59" t="inlineStr">
        <is>
          <t>97.633</t>
        </is>
      </c>
      <c r="J2445" s="59" t="inlineStr">
        <is>
          <t>99.983</t>
        </is>
      </c>
      <c r="K2445" s="45" t="inlineStr">
        <is>
          <t>items/printer-033-scene-0003/clip.mp4</t>
        </is>
      </c>
      <c r="L2445" s="45" t="inlineStr">
        <is>
          <t>items/printer-033-scene-0003/thumbnail.jpg</t>
        </is>
      </c>
      <c r="M2445" s="52" t="inlineStr">
        <is>
          <t>ASR: ट्रेड कर लेते पैपर ट्रेड को तो मैं पैपर ट्रेड को डिस्मेंडल कर लिया और जो इसका जो सारा पार्ट से वह
VLM: Visual summary: A black printer is shown on a surface, with a control panel and paper tray visible.
视觉摘要: 一台黑色打印机放置在表面上，控制面板和纸盒可见。
Visible product: Printer
Visible components: control panel; paper tray; power indicator light; buttons
Visual uncertainty: The exact model or brand of the printer is not visible. The surrounding environment is partially obscured.</t>
        </is>
      </c>
      <c r="N2445" s="45" t="inlineStr">
        <is>
          <t>32</t>
        </is>
      </c>
      <c r="O2445" s="45" t="inlineStr">
        <is>
          <t>1</t>
        </is>
      </c>
      <c r="P2445" s="59" t="str"/>
      <c r="Q2445" s="59" t="str"/>
      <c r="R2445" s="52" t="inlineStr">
        <is>
          <t>The visual evidence shows a printer with a paper tray and control panel, but no rear access area is visible or indicated.</t>
        </is>
      </c>
      <c r="S2445" s="52" t="inlineStr">
        <is>
          <t>VLM</t>
        </is>
      </c>
      <c r="T2445" s="52" t="inlineStr">
        <is>
          <t>low</t>
        </is>
      </c>
      <c r="U2445" s="52" t="inlineStr">
        <is>
          <t>The scene does not show the rear of the printer or any indication of a rear paper-jam access area.</t>
        </is>
      </c>
      <c r="V2445" s="45" t="inlineStr">
        <is>
          <t>R1</t>
        </is>
      </c>
      <c r="W2445" s="46" t="inlineStr">
        <is>
          <t>1</t>
        </is>
      </c>
      <c r="X2445" s="60" t="n"/>
      <c r="Y2445" s="60" t="n"/>
      <c r="Z2445" s="46" t="inlineStr">
        <is>
          <t>no</t>
        </is>
      </c>
      <c r="AA2445" s="54" t="inlineStr">
        <is>
          <t>6帧仅展示打印机前部和侧面，未展示后部卡纸通道或后盖。</t>
        </is>
      </c>
      <c r="AB2445" s="54" t="n"/>
      <c r="AC2445" s="46" t="inlineStr">
        <is>
          <t>completed</t>
        </is>
      </c>
      <c r="AD2445" s="46" t="inlineStr">
        <is>
          <t>2026-07-28T02:12:44+08:00</t>
        </is>
      </c>
      <c r="AE2445" s="47">
        <f>IF(AC2445&lt;&gt;"completed","",IF(W2445=O2445,"no","yes"))</f>
        <v/>
      </c>
      <c r="AF2445" s="47">
        <f>IF(AC2445&lt;&gt;"completed","",IF(AND(X2445=P2445,Y2445=Q2445),"no","yes"))</f>
        <v/>
      </c>
      <c r="AG2445" s="47">
        <f>IF(AC2445&lt;&gt;"completed","待复核",IF(OR(W2445="",Z2445="",AA2445="",AD2445=""),"缺少必填项",IF(AND(OR(AE2445="yes",AF2445="yes"),AB2445=""),"修正原因缺失",IF(OR(W2445=0,W2445=1),IF(AND(X2445="",Y2445=""),"通过","0/1级时间应留空"),IF(AND(OR(W2445=2,W2445=3),X2445&lt;&gt;"",Y2445&lt;&gt;"",X2445&gt;=I2445,Y2445&lt;=J2445,Y2445&gt;X2445),"通过","2/3级时间无效")))))</f>
        <v/>
      </c>
    </row>
    <row r="2446">
      <c r="A2446" s="45" t="inlineStr">
        <is>
          <t>VQ-060</t>
        </is>
      </c>
      <c r="B2446" s="52" t="inlineStr">
        <is>
          <t>Where is the rear paper-jam access area on a printer?</t>
        </is>
      </c>
      <c r="C2446" s="45" t="inlineStr">
        <is>
          <t>en</t>
        </is>
      </c>
      <c r="D2446" s="45" t="inlineStr">
        <is>
          <t>Printer</t>
        </is>
      </c>
      <c r="E2446" s="45" t="inlineStr">
        <is>
          <t>component</t>
        </is>
      </c>
      <c r="F2446" s="45" t="inlineStr">
        <is>
          <t>development</t>
        </is>
      </c>
      <c r="G2446" s="45" t="inlineStr">
        <is>
          <t>printer-006-scene-0014</t>
        </is>
      </c>
      <c r="H2446" s="45" t="inlineStr">
        <is>
          <t>printer-006</t>
        </is>
      </c>
      <c r="I2446" s="59" t="inlineStr">
        <is>
          <t>75.59</t>
        </is>
      </c>
      <c r="J2446" s="59" t="inlineStr">
        <is>
          <t>83.331</t>
        </is>
      </c>
      <c r="K2446" s="45" t="inlineStr">
        <is>
          <t>items/printer-006-scene-0014/clip.mp4</t>
        </is>
      </c>
      <c r="L2446" s="45" t="inlineStr">
        <is>
          <t>items/printer-006-scene-0014/thumbnail.jpg</t>
        </is>
      </c>
      <c r="M2446" s="52" t="inlineStr">
        <is>
          <t>ASR: Nós vamos pegar uma borracha escolar e passar cuidadosamente no circuito elétrico. Porque muitas vezes, somente a passagem do álcool isopropílico não remove essa oxidação que nós temos aqui no circuito do cartucho.
VLM: Visual summary: A person wearing black gloves holds and manipulates a small, rectangular printer ink cartridge with exposed internal components.
视觉摘要: 一个人戴着黑色手套，手持并操作一个小型矩形打印机墨盒，其内部组件暴露在外。
Visible product: Printer ink cartridge
Visible components: printer ink cartridge; black gloves; black t-shirt; yellow shelf; purple object
Visible actions: holding; manipulating; pointing at
Visible states: ink cartridge with exposed internal parts
Visual uncertainty: The specific brand or model of the ink cartridge is not visible. The exact nature of the internal components is not clearly identifiable.</t>
        </is>
      </c>
      <c r="N2446" s="45" t="inlineStr">
        <is>
          <t>33</t>
        </is>
      </c>
      <c r="O2446" s="45" t="inlineStr">
        <is>
          <t>0</t>
        </is>
      </c>
      <c r="P2446" s="59" t="str"/>
      <c r="Q2446" s="59" t="str"/>
      <c r="R2446" s="52" t="inlineStr">
        <is>
          <t>The scene shows manipulation of an ink cartridge with exposed internal components, not the rear paper-jam access area of a printer.</t>
        </is>
      </c>
      <c r="S2446" s="52" t="inlineStr">
        <is>
          <t>VLM|ASR</t>
        </is>
      </c>
      <c r="T2446" s="52" t="inlineStr">
        <is>
          <t>low</t>
        </is>
      </c>
      <c r="U2446" s="52" t="inlineStr">
        <is>
          <t>The evidence clearly depicts ink cartridge handling, not printer paper-jam access.</t>
        </is>
      </c>
      <c r="V2446" s="45" t="inlineStr">
        <is>
          <t>R1</t>
        </is>
      </c>
      <c r="W2446" s="46" t="inlineStr">
        <is>
          <t>0</t>
        </is>
      </c>
      <c r="X2446" s="60" t="n"/>
      <c r="Y2446" s="60" t="n"/>
      <c r="Z2446" s="46" t="inlineStr">
        <is>
          <t>no</t>
        </is>
      </c>
      <c r="AA2446" s="54" t="inlineStr">
        <is>
          <t>全部6帧（t=75.6s–83.3s）为手持墨盒清洁触点的近景，无打印机后部或卡纸访问区域的任何画面。</t>
        </is>
      </c>
      <c r="AB2446" s="54" t="n"/>
      <c r="AC2446" s="46" t="inlineStr">
        <is>
          <t>completed</t>
        </is>
      </c>
      <c r="AD2446" s="46" t="inlineStr">
        <is>
          <t>2026-07-28T02:12:44+08:00</t>
        </is>
      </c>
      <c r="AE2446" s="47">
        <f>IF(AC2446&lt;&gt;"completed","",IF(W2446=O2446,"no","yes"))</f>
        <v/>
      </c>
      <c r="AF2446" s="47">
        <f>IF(AC2446&lt;&gt;"completed","",IF(AND(X2446=P2446,Y2446=Q2446),"no","yes"))</f>
        <v/>
      </c>
      <c r="AG2446" s="47">
        <f>IF(AC2446&lt;&gt;"completed","待复核",IF(OR(W2446="",Z2446="",AA2446="",AD2446=""),"缺少必填项",IF(AND(OR(AE2446="yes",AF2446="yes"),AB2446=""),"修正原因缺失",IF(OR(W2446=0,W2446=1),IF(AND(X2446="",Y2446=""),"通过","0/1级时间应留空"),IF(AND(OR(W2446=2,W2446=3),X2446&lt;&gt;"",Y2446&lt;&gt;"",X2446&gt;=I2446,Y2446&lt;=J2446,Y2446&gt;X2446),"通过","2/3级时间无效")))))</f>
        <v/>
      </c>
    </row>
    <row r="2447">
      <c r="A2447" s="45" t="inlineStr">
        <is>
          <t>VQ-060</t>
        </is>
      </c>
      <c r="B2447" s="52" t="inlineStr">
        <is>
          <t>Where is the rear paper-jam access area on a printer?</t>
        </is>
      </c>
      <c r="C2447" s="45" t="inlineStr">
        <is>
          <t>en</t>
        </is>
      </c>
      <c r="D2447" s="45" t="inlineStr">
        <is>
          <t>Printer</t>
        </is>
      </c>
      <c r="E2447" s="45" t="inlineStr">
        <is>
          <t>component</t>
        </is>
      </c>
      <c r="F2447" s="45" t="inlineStr">
        <is>
          <t>development</t>
        </is>
      </c>
      <c r="G2447" s="45" t="inlineStr">
        <is>
          <t>printer-024-scene-0003</t>
        </is>
      </c>
      <c r="H2447" s="45" t="inlineStr">
        <is>
          <t>printer-024</t>
        </is>
      </c>
      <c r="I2447" s="59" t="inlineStr">
        <is>
          <t>380.247</t>
        </is>
      </c>
      <c r="J2447" s="59" t="inlineStr">
        <is>
          <t>389.656</t>
        </is>
      </c>
      <c r="K2447" s="45" t="inlineStr">
        <is>
          <t>items/printer-024-scene-0003/clip.mp4</t>
        </is>
      </c>
      <c r="L2447" s="45" t="inlineStr">
        <is>
          <t>items/printer-024-scene-0003/thumbnail.jpg</t>
        </is>
      </c>
      <c r="M2447" s="52" t="inlineStr">
        <is>
          <t>VLM: Visual summary: A close-up, blurry view of the internal components of a printer, showing moving parts and paper transport mechanisms.
视觉摘要: 打印机内部组件的特写，画面模糊，显示移动部件和纸张传输机构。
Visible product: Printer
Visible components: paper feed mechanism; internal rollers; print head area; metal frame
Visible actions: paper moving through the printer; internal mechanical parts moving
Visible states: printer in operation; paper being processed
Visual uncertainty: The image is very blurry and out of focus, making precise identification of components and actions difficult. The exact model or brand of the printer is not visible.</t>
        </is>
      </c>
      <c r="N2447" s="45" t="inlineStr">
        <is>
          <t>34</t>
        </is>
      </c>
      <c r="O2447" s="45" t="inlineStr">
        <is>
          <t>1</t>
        </is>
      </c>
      <c r="P2447" s="59" t="str"/>
      <c r="Q2447" s="59" t="str"/>
      <c r="R2447" s="52" t="inlineStr">
        <is>
          <t>The visual evidence shows internal printer components like paper feed mechanism and rollers, but does not show or indicate the rear paper-jam access area.</t>
        </is>
      </c>
      <c r="S2447" s="52" t="inlineStr">
        <is>
          <t>VLM</t>
        </is>
      </c>
      <c r="T2447" s="52" t="inlineStr">
        <is>
          <t>low</t>
        </is>
      </c>
      <c r="U2447" s="52" t="inlineStr">
        <is>
          <t>The scene is blurry and does not clearly show any rear access area or paper-jam location.</t>
        </is>
      </c>
      <c r="V2447" s="45" t="inlineStr">
        <is>
          <t>R1</t>
        </is>
      </c>
      <c r="W2447" s="46" t="inlineStr">
        <is>
          <t>1</t>
        </is>
      </c>
      <c r="X2447" s="60" t="n"/>
      <c r="Y2447" s="60" t="n"/>
      <c r="Z2447" s="46" t="inlineStr">
        <is>
          <t>no</t>
        </is>
      </c>
      <c r="AA2447" s="54" t="inlineStr">
        <is>
          <t>6帧均未展示打印机后部卡纸通道。</t>
        </is>
      </c>
      <c r="AB2447" s="54" t="n"/>
      <c r="AC2447" s="46" t="inlineStr">
        <is>
          <t>completed</t>
        </is>
      </c>
      <c r="AD2447" s="46" t="inlineStr">
        <is>
          <t>2026-07-28T02:12:44+08:00</t>
        </is>
      </c>
      <c r="AE2447" s="47">
        <f>IF(AC2447&lt;&gt;"completed","",IF(W2447=O2447,"no","yes"))</f>
        <v/>
      </c>
      <c r="AF2447" s="47">
        <f>IF(AC2447&lt;&gt;"completed","",IF(AND(X2447=P2447,Y2447=Q2447),"no","yes"))</f>
        <v/>
      </c>
      <c r="AG2447" s="47">
        <f>IF(AC2447&lt;&gt;"completed","待复核",IF(OR(W2447="",Z2447="",AA2447="",AD2447=""),"缺少必填项",IF(AND(OR(AE2447="yes",AF2447="yes"),AB2447=""),"修正原因缺失",IF(OR(W2447=0,W2447=1),IF(AND(X2447="",Y2447=""),"通过","0/1级时间应留空"),IF(AND(OR(W2447=2,W2447=3),X2447&lt;&gt;"",Y2447&lt;&gt;"",X2447&gt;=I2447,Y2447&lt;=J2447,Y2447&gt;X2447),"通过","2/3级时间无效")))))</f>
        <v/>
      </c>
    </row>
    <row r="2448">
      <c r="A2448" s="45" t="inlineStr">
        <is>
          <t>VQ-061</t>
        </is>
      </c>
      <c r="B2448" s="52" t="inlineStr">
        <is>
          <t>喷墨打印机怎样执行打印头清洗？</t>
        </is>
      </c>
      <c r="C2448" s="45" t="inlineStr">
        <is>
          <t>zh-CN</t>
        </is>
      </c>
      <c r="D2448" s="45" t="inlineStr">
        <is>
          <t>Printer</t>
        </is>
      </c>
      <c r="E2448" s="45" t="inlineStr">
        <is>
          <t>maintenance</t>
        </is>
      </c>
      <c r="F2448" s="45" t="inlineStr">
        <is>
          <t>development</t>
        </is>
      </c>
      <c r="G2448" s="45" t="inlineStr">
        <is>
          <t>printer-020-scene-0001</t>
        </is>
      </c>
      <c r="H2448" s="45" t="inlineStr">
        <is>
          <t>printer-020</t>
        </is>
      </c>
      <c r="I2448" s="59" t="inlineStr">
        <is>
          <t>0.0</t>
        </is>
      </c>
      <c r="J2448" s="59" t="inlineStr">
        <is>
          <t>5.172</t>
        </is>
      </c>
      <c r="K2448" s="45" t="inlineStr">
        <is>
          <t>items/printer-020-scene-0001/clip.mp4</t>
        </is>
      </c>
      <c r="L2448" s="45" t="inlineStr">
        <is>
          <t>items/printer-020-scene-0001/thumbnail.jpg</t>
        </is>
      </c>
      <c r="M2448" s="52" t="inlineStr">
        <is>
          <t>OCR: @yelnats G2000 Resetting Canon Error 5B00 Subscribe Stop Black Start Switch off the printer Color
VLM: Visual summary: A close-up of a Canon G2000 printer's front panel, showing the model name, a power button, and a green power indicator light. Text overlays describe resetting the printer for Error 5B00, and a 'Subscribe' button is visible.
视觉摘要: 佳能G2000打印机正面特写，显示型号名称、电源按钮和绿色电源指示灯。文字叠加层说明重置打印机以解决错误5B00，且可见“订阅”按钮。
Visible product: Printer
Visible components: Canon G2000; power button; green power indicator light; text overlay; Subscribe button
Visible actions: A cursor icon hovers over the 'Subscribe' button
Visible states: Green power indicator light is illuminated; Text overlay is displayed</t>
        </is>
      </c>
      <c r="N2448" s="45" t="inlineStr">
        <is>
          <t>1</t>
        </is>
      </c>
      <c r="O2448" s="45" t="inlineStr">
        <is>
          <t>0</t>
        </is>
      </c>
      <c r="P2448" s="59" t="str"/>
      <c r="Q2448" s="59" t="str"/>
      <c r="R2448" s="52" t="inlineStr">
        <is>
          <t>The scene shows a Canon G2000 printer with a power button and error reset instructions, but no mention or visual evidence of print head cleaning.</t>
        </is>
      </c>
      <c r="S2448" s="52" t="inlineStr">
        <is>
          <t>VLM</t>
        </is>
      </c>
      <c r="T2448" s="52" t="inlineStr">
        <is>
          <t>low</t>
        </is>
      </c>
      <c r="U2448" s="52" t="inlineStr">
        <is>
          <t>No evidence of print head cleaning or related maintenance actions is present.</t>
        </is>
      </c>
      <c r="V2448" s="45" t="inlineStr">
        <is>
          <t>R1</t>
        </is>
      </c>
      <c r="W2448" s="46" t="inlineStr">
        <is>
          <t>0</t>
        </is>
      </c>
      <c r="X2448" s="60" t="n"/>
      <c r="Y2448" s="60" t="n"/>
      <c r="Z2448" s="46" t="inlineStr">
        <is>
          <t>no</t>
        </is>
      </c>
      <c r="AA2448" s="54" t="inlineStr">
        <is>
          <t>全部6帧（t=0.0s–5.2s）为Canon G2000前面板特写+错误重置文字叠加层，无任何打印头清洗相关的操作、菜单或说明。</t>
        </is>
      </c>
      <c r="AB2448" s="54" t="n"/>
      <c r="AC2448" s="46" t="inlineStr">
        <is>
          <t>completed</t>
        </is>
      </c>
      <c r="AD2448" s="46" t="inlineStr">
        <is>
          <t>2026-07-28T02:12:44+08:00</t>
        </is>
      </c>
      <c r="AE2448" s="47">
        <f>IF(AC2448&lt;&gt;"completed","",IF(W2448=O2448,"no","yes"))</f>
        <v/>
      </c>
      <c r="AF2448" s="47">
        <f>IF(AC2448&lt;&gt;"completed","",IF(AND(X2448=P2448,Y2448=Q2448),"no","yes"))</f>
        <v/>
      </c>
      <c r="AG2448" s="47">
        <f>IF(AC2448&lt;&gt;"completed","待复核",IF(OR(W2448="",Z2448="",AA2448="",AD2448=""),"缺少必填项",IF(AND(OR(AE2448="yes",AF2448="yes"),AB2448=""),"修正原因缺失",IF(OR(W2448=0,W2448=1),IF(AND(X2448="",Y2448=""),"通过","0/1级时间应留空"),IF(AND(OR(W2448=2,W2448=3),X2448&lt;&gt;"",Y2448&lt;&gt;"",X2448&gt;=I2448,Y2448&lt;=J2448,Y2448&gt;X2448),"通过","2/3级时间无效")))))</f>
        <v/>
      </c>
    </row>
    <row r="2449">
      <c r="A2449" s="45" t="inlineStr">
        <is>
          <t>VQ-061</t>
        </is>
      </c>
      <c r="B2449" s="52" t="inlineStr">
        <is>
          <t>喷墨打印机怎样执行打印头清洗？</t>
        </is>
      </c>
      <c r="C2449" s="45" t="inlineStr">
        <is>
          <t>zh-CN</t>
        </is>
      </c>
      <c r="D2449" s="45" t="inlineStr">
        <is>
          <t>Printer</t>
        </is>
      </c>
      <c r="E2449" s="45" t="inlineStr">
        <is>
          <t>maintenance</t>
        </is>
      </c>
      <c r="F2449" s="45" t="inlineStr">
        <is>
          <t>development</t>
        </is>
      </c>
      <c r="G2449" s="45" t="inlineStr">
        <is>
          <t>printer-014-scene-0013</t>
        </is>
      </c>
      <c r="H2449" s="45" t="inlineStr">
        <is>
          <t>printer-014</t>
        </is>
      </c>
      <c r="I2449" s="59" t="inlineStr">
        <is>
          <t>537.5</t>
        </is>
      </c>
      <c r="J2449" s="59" t="inlineStr">
        <is>
          <t>599.333</t>
        </is>
      </c>
      <c r="K2449" s="45" t="inlineStr">
        <is>
          <t>items/printer-014-scene-0013/clip.mp4</t>
        </is>
      </c>
      <c r="L2449" s="45" t="inlineStr">
        <is>
          <t>items/printer-014-scene-0013/thumbnail.jpg</t>
        </is>
      </c>
      <c r="M2449" s="52" t="inlineStr">
        <is>
          <t>ASR: अभी आपको करने की जो फुरिंट है उसके वहां से आपको वह और साइड कहो वहां पर लगा रहे रहे रहे अभी इसको में वाटर वास कर रहा हूं लेकिन जो मैंने नीचे से जो है न प्रिंट है जहां से आप यह प्रिंटिंग होता है उदर से सेलो टैप को हटा दिया है आपको भी इसको हटा लेना है ठीक है और जीदर से कनेक्शन मिलता और अभी साफ पानी आ रहा है देखो यह मैंने वाश कर दिया अभी मैं इस तरह से अपने पुल को करूंगा पिंक करूंगा और मान जब है ए कि सभी को मैं करके अ कि फिर इनको मुझे � ra kerna और अ अब कराए करने के लिए जो है आप फ्रंट
OCR: Subscribe SUBSCRIBE NOW LIKE SHARE &amp; SHARE SHA
VLM: Visual summary: A person wearing white gloves is washing a small black object under a running outdoor faucet.
视觉摘要: 一个人戴着白手套，在户外水龙头下清洗一个黑色小物件。
Visible product: unknown
Visible components: outdoor faucet; white gloves; small black object; concrete wall; water pipe
Visible actions: washing; holding object; water flowing
Visible states: water flowing from faucet; object being rinsed
Visual uncertainty: The identity of the black object is not identifiable.</t>
        </is>
      </c>
      <c r="N2449" s="45" t="inlineStr">
        <is>
          <t>2</t>
        </is>
      </c>
      <c r="O2449" s="45" t="inlineStr">
        <is>
          <t>0</t>
        </is>
      </c>
      <c r="P2449" s="59" t="str"/>
      <c r="Q2449" s="59" t="str"/>
      <c r="R2449" s="52" t="inlineStr">
        <is>
          <t>The visual shows washing a small black object under an outdoor faucet, with no visible printer or print head; ASR mentions 'print' but in context of a non-printer object and no cleaning procedure for a printer head.</t>
        </is>
      </c>
      <c r="S2449" s="52" t="inlineStr">
        <is>
          <t>VLM|ASR</t>
        </is>
      </c>
      <c r="T2449" s="52" t="inlineStr">
        <is>
          <t>low</t>
        </is>
      </c>
      <c r="U2449" s="52" t="inlineStr">
        <is>
          <t>No printer or print head is visible; the object being washed is not identifiable as a printer component.</t>
        </is>
      </c>
      <c r="V2449" s="45" t="inlineStr">
        <is>
          <t>R1</t>
        </is>
      </c>
      <c r="W2449" s="46" t="inlineStr">
        <is>
          <t>1</t>
        </is>
      </c>
      <c r="X2449" s="60" t="n"/>
      <c r="Y2449" s="60" t="n"/>
      <c r="Z2449" s="46" t="inlineStr">
        <is>
          <t>no</t>
        </is>
      </c>
      <c r="AA2449" s="54" t="inlineStr">
        <is>
          <t>6帧（t=537.5s–599.3s）显示戴手套的手在户外水龙头下冲洗一个深色小块（疑似墨盒/打印头），ASR也提到'water wash'，但该冲洗方式并非喷墨打印机内置'打印头清洗'流程的标准操作，且未出现打印机机身或软件菜单。</t>
        </is>
      </c>
      <c r="AB2449" s="54" t="inlineStr">
        <is>
          <t>AI=0→R1=1</t>
        </is>
      </c>
      <c r="AC2449" s="46" t="inlineStr">
        <is>
          <t>completed</t>
        </is>
      </c>
      <c r="AD2449" s="46" t="inlineStr">
        <is>
          <t>2026-07-28T02:12:44+08:00</t>
        </is>
      </c>
      <c r="AE2449" s="47">
        <f>IF(AC2449&lt;&gt;"completed","",IF(W2449=O2449,"no","yes"))</f>
        <v/>
      </c>
      <c r="AF2449" s="47">
        <f>IF(AC2449&lt;&gt;"completed","",IF(AND(X2449=P2449,Y2449=Q2449),"no","yes"))</f>
        <v/>
      </c>
      <c r="AG2449" s="47">
        <f>IF(AC2449&lt;&gt;"completed","待复核",IF(OR(W2449="",Z2449="",AA2449="",AD2449=""),"缺少必填项",IF(AND(OR(AE2449="yes",AF2449="yes"),AB2449=""),"修正原因缺失",IF(OR(W2449=0,W2449=1),IF(AND(X2449="",Y2449=""),"通过","0/1级时间应留空"),IF(AND(OR(W2449=2,W2449=3),X2449&lt;&gt;"",Y2449&lt;&gt;"",X2449&gt;=I2449,Y2449&lt;=J2449,Y2449&gt;X2449),"通过","2/3级时间无效")))))</f>
        <v/>
      </c>
    </row>
    <row r="2450">
      <c r="A2450" s="45" t="inlineStr">
        <is>
          <t>VQ-061</t>
        </is>
      </c>
      <c r="B2450" s="52" t="inlineStr">
        <is>
          <t>喷墨打印机怎样执行打印头清洗？</t>
        </is>
      </c>
      <c r="C2450" s="45" t="inlineStr">
        <is>
          <t>zh-CN</t>
        </is>
      </c>
      <c r="D2450" s="45" t="inlineStr">
        <is>
          <t>Printer</t>
        </is>
      </c>
      <c r="E2450" s="45" t="inlineStr">
        <is>
          <t>maintenance</t>
        </is>
      </c>
      <c r="F2450" s="45" t="inlineStr">
        <is>
          <t>development</t>
        </is>
      </c>
      <c r="G2450" s="45" t="inlineStr">
        <is>
          <t>printer-033-scene-0004</t>
        </is>
      </c>
      <c r="H2450" s="45" t="inlineStr">
        <is>
          <t>printer-033</t>
        </is>
      </c>
      <c r="I2450" s="59" t="inlineStr">
        <is>
          <t>99.983</t>
        </is>
      </c>
      <c r="J2450" s="59" t="inlineStr">
        <is>
          <t>117.083</t>
        </is>
      </c>
      <c r="K2450" s="45" t="inlineStr">
        <is>
          <t>items/printer-033-scene-0004/clip.mp4</t>
        </is>
      </c>
      <c r="L2450" s="45" t="inlineStr">
        <is>
          <t>items/printer-033-scene-0004/thumbnail.jpg</t>
        </is>
      </c>
      <c r="M2450" s="52" t="inlineStr">
        <is>
          <t>ASR: ट्रेड कर लेते पैपर ट्रेड को तो मैं पैपर ट्रेड को डिस्मेंडल कर लिया और जो इसका जो सारा पार्ट से वह भी प्राप्ति ए हैं और यह प्रॉब्लम की आ रही है ओबे में बताऊंगा दिड़े दिड़े अब वीडियो को पूरा देखते को स्किप मत करो ठीक है है तो जब भी यह प्रॉब्लम आ जाए तब हम को क्या करना चाहिए यह जो पेपर ट्रेड
VLM: Visual summary: Disassembled printer components are spread out on a wooden floor, with tools and screws visible.
视觉摘要: 打印机的拆解部件散落在木地板上，旁边有工具和螺丝。
Visible product: Printer
Visible components: printer chassis; print head; gears; screws; screwdriver; plastic housing pieces; wheel; cleaning wipe package
Visible states: printer is disassembled; components are scattered
Visual uncertainty: The specific model or brand of the printer is not visible. The exact purpose of the disassembly is not shown.</t>
        </is>
      </c>
      <c r="N2450" s="45" t="inlineStr">
        <is>
          <t>3</t>
        </is>
      </c>
      <c r="O2450" s="45" t="inlineStr">
        <is>
          <t>0</t>
        </is>
      </c>
      <c r="P2450" s="59" t="str"/>
      <c r="Q2450" s="59" t="str"/>
      <c r="R2450" s="52" t="inlineStr">
        <is>
          <t>The scene shows a disassembled printer with visible print head and tools, but no action or instruction related to cleaning the print head is shown or implied.</t>
        </is>
      </c>
      <c r="S2450" s="52" t="inlineStr">
        <is>
          <t>VLM</t>
        </is>
      </c>
      <c r="T2450" s="52" t="inlineStr">
        <is>
          <t>low</t>
        </is>
      </c>
      <c r="U2450" s="52" t="inlineStr">
        <is>
          <t>No evidence of print head cleaning procedure or related instruction is present in the visual or audio content.</t>
        </is>
      </c>
      <c r="V2450" s="45" t="inlineStr">
        <is>
          <t>R1</t>
        </is>
      </c>
      <c r="W2450" s="46" t="inlineStr">
        <is>
          <t>0</t>
        </is>
      </c>
      <c r="X2450" s="60" t="n"/>
      <c r="Y2450" s="60" t="n"/>
      <c r="Z2450" s="46" t="inlineStr">
        <is>
          <t>no</t>
        </is>
      </c>
      <c r="AA2450" s="54" t="inlineStr">
        <is>
          <t>同上，无打印头清洗操作。</t>
        </is>
      </c>
      <c r="AB2450" s="54" t="n"/>
      <c r="AC2450" s="46" t="inlineStr">
        <is>
          <t>completed</t>
        </is>
      </c>
      <c r="AD2450" s="46" t="inlineStr">
        <is>
          <t>2026-07-28T02:12:44+08:00</t>
        </is>
      </c>
      <c r="AE2450" s="47">
        <f>IF(AC2450&lt;&gt;"completed","",IF(W2450=O2450,"no","yes"))</f>
        <v/>
      </c>
      <c r="AF2450" s="47">
        <f>IF(AC2450&lt;&gt;"completed","",IF(AND(X2450=P2450,Y2450=Q2450),"no","yes"))</f>
        <v/>
      </c>
      <c r="AG2450" s="47">
        <f>IF(AC2450&lt;&gt;"completed","待复核",IF(OR(W2450="",Z2450="",AA2450="",AD2450=""),"缺少必填项",IF(AND(OR(AE2450="yes",AF2450="yes"),AB2450=""),"修正原因缺失",IF(OR(W2450=0,W2450=1),IF(AND(X2450="",Y2450=""),"通过","0/1级时间应留空"),IF(AND(OR(W2450=2,W2450=3),X2450&lt;&gt;"",Y2450&lt;&gt;"",X2450&gt;=I2450,Y2450&lt;=J2450,Y2450&gt;X2450),"通过","2/3级时间无效")))))</f>
        <v/>
      </c>
    </row>
    <row r="2451">
      <c r="A2451" s="45" t="inlineStr">
        <is>
          <t>VQ-061</t>
        </is>
      </c>
      <c r="B2451" s="52" t="inlineStr">
        <is>
          <t>喷墨打印机怎样执行打印头清洗？</t>
        </is>
      </c>
      <c r="C2451" s="45" t="inlineStr">
        <is>
          <t>zh-CN</t>
        </is>
      </c>
      <c r="D2451" s="45" t="inlineStr">
        <is>
          <t>Printer</t>
        </is>
      </c>
      <c r="E2451" s="45" t="inlineStr">
        <is>
          <t>maintenance</t>
        </is>
      </c>
      <c r="F2451" s="45" t="inlineStr">
        <is>
          <t>development</t>
        </is>
      </c>
      <c r="G2451" s="45" t="inlineStr">
        <is>
          <t>printer-024-scene-0001</t>
        </is>
      </c>
      <c r="H2451" s="45" t="inlineStr">
        <is>
          <t>printer-024</t>
        </is>
      </c>
      <c r="I2451" s="59" t="inlineStr">
        <is>
          <t>0.0</t>
        </is>
      </c>
      <c r="J2451" s="59" t="inlineStr">
        <is>
          <t>172.406</t>
        </is>
      </c>
      <c r="K2451" s="45" t="inlineStr">
        <is>
          <t>items/printer-024-scene-0001/clip.mp4</t>
        </is>
      </c>
      <c r="L2451" s="45" t="inlineStr">
        <is>
          <t>items/printer-024-scene-0001/thumbnail.jpg</t>
        </is>
      </c>
      <c r="M2451" s="52" t="inlineStr">
        <is>
          <t>OCR: How to Cleaning Head Epson L805 /L800 ERSON TH 50
VLM: Visual summary: A person wearing gloves is disassembling a printer on a workbench, removing its top cover and internal components.
视觉摘要: 一名戴着手套的人正在工作台上拆解一台打印机，移除了其上盖和内部组件。
Visible product: Printer
Visible components: printer; gloves; screwdriver; workbench; wall; cables; other electronic equipment
Visible actions: removing printer cover; handling internal parts; using screwdriver
Visible states: printer partially disassembled; printer cover removed
Visual uncertainty: The specific model or brand of the printer is not clearly visible. The exact nature of the internal components being handled is not identifiable.</t>
        </is>
      </c>
      <c r="N2451" s="45" t="inlineStr">
        <is>
          <t>4</t>
        </is>
      </c>
      <c r="O2451" s="45" t="inlineStr">
        <is>
          <t>0</t>
        </is>
      </c>
      <c r="P2451" s="59" t="str"/>
      <c r="Q2451" s="59" t="str"/>
      <c r="R2451" s="52" t="inlineStr">
        <is>
          <t>The scene shows disassembly of a printer, not cleaning of the print head; no visible or OCR evidence of cleaning action or print head maintenance.</t>
        </is>
      </c>
      <c r="S2451" s="52" t="inlineStr">
        <is>
          <t>VLM|OCR</t>
        </is>
      </c>
      <c r="T2451" s="52" t="inlineStr">
        <is>
          <t>low</t>
        </is>
      </c>
      <c r="U2451" s="52" t="inlineStr">
        <is>
          <t>No evidence of print head cleaning or related maintenance action is present.</t>
        </is>
      </c>
      <c r="V2451" s="45" t="inlineStr">
        <is>
          <t>R1</t>
        </is>
      </c>
      <c r="W2451" s="46" t="inlineStr">
        <is>
          <t>1</t>
        </is>
      </c>
      <c r="X2451" s="60" t="n"/>
      <c r="Y2451" s="60" t="n"/>
      <c r="Z2451" s="46" t="inlineStr">
        <is>
          <t>uncertain</t>
        </is>
      </c>
      <c r="AA2451" s="54" t="inlineStr">
        <is>
          <t>标题OCR含 cleaning head 字样，但6帧实际只展示拆机取件，未出现清洗喷头液或清洗动作。</t>
        </is>
      </c>
      <c r="AB2451" s="54" t="inlineStr">
        <is>
          <t>AI=0→R1=1：同产品维护场景，画面拆解喷头相关部件但未演示清洗步骤。</t>
        </is>
      </c>
      <c r="AC2451" s="46" t="inlineStr">
        <is>
          <t>completed</t>
        </is>
      </c>
      <c r="AD2451" s="46" t="inlineStr">
        <is>
          <t>2026-07-28T02:12:44+08:00</t>
        </is>
      </c>
      <c r="AE2451" s="47">
        <f>IF(AC2451&lt;&gt;"completed","",IF(W2451=O2451,"no","yes"))</f>
        <v/>
      </c>
      <c r="AF2451" s="47">
        <f>IF(AC2451&lt;&gt;"completed","",IF(AND(X2451=P2451,Y2451=Q2451),"no","yes"))</f>
        <v/>
      </c>
      <c r="AG2451" s="47">
        <f>IF(AC2451&lt;&gt;"completed","待复核",IF(OR(W2451="",Z2451="",AA2451="",AD2451=""),"缺少必填项",IF(AND(OR(AE2451="yes",AF2451="yes"),AB2451=""),"修正原因缺失",IF(OR(W2451=0,W2451=1),IF(AND(X2451="",Y2451=""),"通过","0/1级时间应留空"),IF(AND(OR(W2451=2,W2451=3),X2451&lt;&gt;"",Y2451&lt;&gt;"",X2451&gt;=I2451,Y2451&lt;=J2451,Y2451&gt;X2451),"通过","2/3级时间无效")))))</f>
        <v/>
      </c>
    </row>
    <row r="2452">
      <c r="A2452" s="45" t="inlineStr">
        <is>
          <t>VQ-061</t>
        </is>
      </c>
      <c r="B2452" s="52" t="inlineStr">
        <is>
          <t>喷墨打印机怎样执行打印头清洗？</t>
        </is>
      </c>
      <c r="C2452" s="45" t="inlineStr">
        <is>
          <t>zh-CN</t>
        </is>
      </c>
      <c r="D2452" s="45" t="inlineStr">
        <is>
          <t>Printer</t>
        </is>
      </c>
      <c r="E2452" s="45" t="inlineStr">
        <is>
          <t>maintenance</t>
        </is>
      </c>
      <c r="F2452" s="45" t="inlineStr">
        <is>
          <t>development</t>
        </is>
      </c>
      <c r="G2452" s="45" t="inlineStr">
        <is>
          <t>printer-033-scene-0003</t>
        </is>
      </c>
      <c r="H2452" s="45" t="inlineStr">
        <is>
          <t>printer-033</t>
        </is>
      </c>
      <c r="I2452" s="59" t="inlineStr">
        <is>
          <t>97.633</t>
        </is>
      </c>
      <c r="J2452" s="59" t="inlineStr">
        <is>
          <t>99.983</t>
        </is>
      </c>
      <c r="K2452" s="45" t="inlineStr">
        <is>
          <t>items/printer-033-scene-0003/clip.mp4</t>
        </is>
      </c>
      <c r="L2452" s="45" t="inlineStr">
        <is>
          <t>items/printer-033-scene-0003/thumbnail.jpg</t>
        </is>
      </c>
      <c r="M2452" s="52" t="inlineStr">
        <is>
          <t>ASR: ट्रेड कर लेते पैपर ट्रेड को तो मैं पैपर ट्रेड को डिस्मेंडल कर लिया और जो इसका जो सारा पार्ट से वह
VLM: Visual summary: A black printer is shown on a surface, with a control panel and paper tray visible.
视觉摘要: 一台黑色打印机放置在表面上，控制面板和纸盒可见。
Visible product: Printer
Visible components: control panel; paper tray; power indicator light; buttons
Visual uncertainty: The exact model or brand of the printer is not visible. The surrounding environment is partially obscured.</t>
        </is>
      </c>
      <c r="N2452" s="45" t="inlineStr">
        <is>
          <t>5</t>
        </is>
      </c>
      <c r="O2452" s="45" t="inlineStr">
        <is>
          <t>0</t>
        </is>
      </c>
      <c r="P2452" s="59" t="str"/>
      <c r="Q2452" s="59" t="str"/>
      <c r="R2452" s="52" t="inlineStr">
        <is>
          <t>The scene shows a printer but provides no visual or spoken evidence of executing a printhead cleaning procedure.</t>
        </is>
      </c>
      <c r="S2452" s="52" t="inlineStr">
        <is>
          <t>VLM</t>
        </is>
      </c>
      <c r="T2452" s="52" t="inlineStr">
        <is>
          <t>low</t>
        </is>
      </c>
      <c r="U2452" s="52" t="inlineStr">
        <is>
          <t>No evidence of printhead cleaning action or instruction is present in the frozen evidence.</t>
        </is>
      </c>
      <c r="V2452" s="45" t="inlineStr">
        <is>
          <t>R1</t>
        </is>
      </c>
      <c r="W2452" s="46" t="inlineStr">
        <is>
          <t>0</t>
        </is>
      </c>
      <c r="X2452" s="60" t="n"/>
      <c r="Y2452" s="60" t="n"/>
      <c r="Z2452" s="46" t="inlineStr">
        <is>
          <t>no</t>
        </is>
      </c>
      <c r="AA2452" s="54" t="inlineStr">
        <is>
          <t>6帧无打印头清洗动作、清洗菜单或相关维护界面。</t>
        </is>
      </c>
      <c r="AB2452" s="54" t="n"/>
      <c r="AC2452" s="46" t="inlineStr">
        <is>
          <t>completed</t>
        </is>
      </c>
      <c r="AD2452" s="46" t="inlineStr">
        <is>
          <t>2026-07-28T02:12:44+08:00</t>
        </is>
      </c>
      <c r="AE2452" s="47">
        <f>IF(AC2452&lt;&gt;"completed","",IF(W2452=O2452,"no","yes"))</f>
        <v/>
      </c>
      <c r="AF2452" s="47">
        <f>IF(AC2452&lt;&gt;"completed","",IF(AND(X2452=P2452,Y2452=Q2452),"no","yes"))</f>
        <v/>
      </c>
      <c r="AG2452" s="47">
        <f>IF(AC2452&lt;&gt;"completed","待复核",IF(OR(W2452="",Z2452="",AA2452="",AD2452=""),"缺少必填项",IF(AND(OR(AE2452="yes",AF2452="yes"),AB2452=""),"修正原因缺失",IF(OR(W2452=0,W2452=1),IF(AND(X2452="",Y2452=""),"通过","0/1级时间应留空"),IF(AND(OR(W2452=2,W2452=3),X2452&lt;&gt;"",Y2452&lt;&gt;"",X2452&gt;=I2452,Y2452&lt;=J2452,Y2452&gt;X2452),"通过","2/3级时间无效")))))</f>
        <v/>
      </c>
    </row>
    <row r="2453">
      <c r="A2453" s="45" t="inlineStr">
        <is>
          <t>VQ-061</t>
        </is>
      </c>
      <c r="B2453" s="52" t="inlineStr">
        <is>
          <t>喷墨打印机怎样执行打印头清洗？</t>
        </is>
      </c>
      <c r="C2453" s="45" t="inlineStr">
        <is>
          <t>zh-CN</t>
        </is>
      </c>
      <c r="D2453" s="45" t="inlineStr">
        <is>
          <t>Printer</t>
        </is>
      </c>
      <c r="E2453" s="45" t="inlineStr">
        <is>
          <t>maintenance</t>
        </is>
      </c>
      <c r="F2453" s="45" t="inlineStr">
        <is>
          <t>development</t>
        </is>
      </c>
      <c r="G2453" s="45" t="inlineStr">
        <is>
          <t>printer-033-scene-0001</t>
        </is>
      </c>
      <c r="H2453" s="45" t="inlineStr">
        <is>
          <t>printer-033</t>
        </is>
      </c>
      <c r="I2453" s="59" t="inlineStr">
        <is>
          <t>0.0</t>
        </is>
      </c>
      <c r="J2453" s="59" t="inlineStr">
        <is>
          <t>88.317</t>
        </is>
      </c>
      <c r="K2453" s="45" t="inlineStr">
        <is>
          <t>items/printer-033-scene-0001/clip.mp4</t>
        </is>
      </c>
      <c r="L2453" s="45" t="inlineStr">
        <is>
          <t>items/printer-033-scene-0001/thumbnail.jpg</t>
        </is>
      </c>
      <c r="M2453" s="52" t="inlineStr">
        <is>
          <t>ASR: हेलो फ्रेंड्स कैसे हो सब लोग आई हॉप आप लोग अच्छे होंगे तो चलिए शुरू करते हैं आज के वीडियो देखिए यह कैनोन G2012 और 2010 पिंटर इसका जो प्रॉब्लम है E03 मैंने बहुत दिन पहले एक वीडियो बनाया था इजर थ्री का वह वीडियो बहुत लोगों ने देखा है तो उसका जो प्रॉब्लम था वह अलग था और इसका जो प्रॉब्लम है एक उच्छा अलग तरह का है है तो पहले मैं दिखा देता हूं कि जब मैं कॉपी इसका कमेंट दे रहा हूं तो देखो यह तो कॉपी ले तो रहा है बट पेपर इसका थोड़ी देर जाकर अटक जा रहा है ठीक है यह देखिए अभी मैं कॉपी प्रेकीट किया और देखो पेपर थोड़ा सा कीच के E03 इरोर आ गया है इससे पहले P03 आया था वह अभी आ नहीं रहा जाए और उस समय में वीडियो रिकॉर्डिंग ऑन नहीं किया था तो कि इसके अंदर थोड़ा सा पेपर आकर अटक जा रहा था
OCR: G2012 Like , Share &amp; Subscribe * PIXIVIA 81 + Stop PINMA POOIA canon PIXMA Black 86 34 alack Start
VLM: Visual summary: A close-up view of a black printer's control panel and paper tray, with a call to action overlay.
视觉摘要: 一台黑色打印机的控制面板和纸盒的特写，画面带有呼吁行动的叠加文字。
Visible product: Printer
Visible components: control panel; power button; display screen; paper tray; stop button; plus button; model label G2012
Visible states: power button illuminated; paper in tray
Visual uncertainty: The full context of the scene is not visible, including the user's actions or the printer's operational status beyond the illuminated power button.</t>
        </is>
      </c>
      <c r="N2453" s="45" t="inlineStr">
        <is>
          <t>6</t>
        </is>
      </c>
      <c r="O2453" s="45" t="inlineStr">
        <is>
          <t>0</t>
        </is>
      </c>
      <c r="P2453" s="59" t="str"/>
      <c r="Q2453" s="59" t="str"/>
      <c r="R2453" s="52" t="inlineStr">
        <is>
          <t>The scene shows a printer's control panel and paper tray but does not show or mention any cleaning action for the print head.</t>
        </is>
      </c>
      <c r="S2453" s="52" t="inlineStr">
        <is>
          <t>VLM</t>
        </is>
      </c>
      <c r="T2453" s="52" t="inlineStr">
        <is>
          <t>low</t>
        </is>
      </c>
      <c r="U2453" s="52" t="inlineStr">
        <is>
          <t>No evidence of print head cleaning or related maintenance steps is visible or audible.</t>
        </is>
      </c>
      <c r="V2453" s="45" t="inlineStr">
        <is>
          <t>R1</t>
        </is>
      </c>
      <c r="W2453" s="46" t="inlineStr">
        <is>
          <t>0</t>
        </is>
      </c>
      <c r="X2453" s="60" t="n"/>
      <c r="Y2453" s="60" t="n"/>
      <c r="Z2453" s="46" t="inlineStr">
        <is>
          <t>no</t>
        </is>
      </c>
      <c r="AA2453" s="54" t="inlineStr">
        <is>
          <t>6帧未展示打印头清洗操作或相关菜单。</t>
        </is>
      </c>
      <c r="AB2453" s="54" t="n"/>
      <c r="AC2453" s="46" t="inlineStr">
        <is>
          <t>completed</t>
        </is>
      </c>
      <c r="AD2453" s="46" t="inlineStr">
        <is>
          <t>2026-07-28T02:12:44+08:00</t>
        </is>
      </c>
      <c r="AE2453" s="47">
        <f>IF(AC2453&lt;&gt;"completed","",IF(W2453=O2453,"no","yes"))</f>
        <v/>
      </c>
      <c r="AF2453" s="47">
        <f>IF(AC2453&lt;&gt;"completed","",IF(AND(X2453=P2453,Y2453=Q2453),"no","yes"))</f>
        <v/>
      </c>
      <c r="AG2453" s="47">
        <f>IF(AC2453&lt;&gt;"completed","待复核",IF(OR(W2453="",Z2453="",AA2453="",AD2453=""),"缺少必填项",IF(AND(OR(AE2453="yes",AF2453="yes"),AB2453=""),"修正原因缺失",IF(OR(W2453=0,W2453=1),IF(AND(X2453="",Y2453=""),"通过","0/1级时间应留空"),IF(AND(OR(W2453=2,W2453=3),X2453&lt;&gt;"",Y2453&lt;&gt;"",X2453&gt;=I2453,Y2453&lt;=J2453,Y2453&gt;X2453),"通过","2/3级时间无效")))))</f>
        <v/>
      </c>
    </row>
    <row r="2454">
      <c r="A2454" s="45" t="inlineStr">
        <is>
          <t>VQ-061</t>
        </is>
      </c>
      <c r="B2454" s="52" t="inlineStr">
        <is>
          <t>喷墨打印机怎样执行打印头清洗？</t>
        </is>
      </c>
      <c r="C2454" s="45" t="inlineStr">
        <is>
          <t>zh-CN</t>
        </is>
      </c>
      <c r="D2454" s="45" t="inlineStr">
        <is>
          <t>Printer</t>
        </is>
      </c>
      <c r="E2454" s="45" t="inlineStr">
        <is>
          <t>maintenance</t>
        </is>
      </c>
      <c r="F2454" s="45" t="inlineStr">
        <is>
          <t>development</t>
        </is>
      </c>
      <c r="G2454" s="45" t="inlineStr">
        <is>
          <t>printer-006-scene-0019</t>
        </is>
      </c>
      <c r="H2454" s="45" t="inlineStr">
        <is>
          <t>printer-006</t>
        </is>
      </c>
      <c r="I2454" s="59" t="inlineStr">
        <is>
          <t>109.323</t>
        </is>
      </c>
      <c r="J2454" s="59" t="inlineStr">
        <is>
          <t>113.661</t>
        </is>
      </c>
      <c r="K2454" s="45" t="inlineStr">
        <is>
          <t>items/printer-006-scene-0019/clip.mp4</t>
        </is>
      </c>
      <c r="L2454" s="45" t="inlineStr">
        <is>
          <t>items/printer-006-scene-0019/thumbnail.jpg</t>
        </is>
      </c>
      <c r="M2454" s="52" t="inlineStr">
        <is>
          <t>ASR: Feito essa limpeza, vamos colocar o cartucho novamente na impressora e ver se o procedimento funcionou. Pisto que o LED indicador de falha da impressora parou de piscar, a sua impressora está pronta para realizar a impressão.
VLM: Visual summary: A person wearing black gloves holds a small, rectangular printer cartridge with a pink top and visible copper-colored electrical contacts.
视觉摘要: 一个人戴着黑色手套，手持一个带有粉色顶部和可见铜色电触点的小型矩形打印机墨盒。
Visible product: Printer cartridge
Visible components: black gloves; printer cartridge; pink top; copper-colored electrical contacts; white label
Visible actions: holding; presenting</t>
        </is>
      </c>
      <c r="N2454" s="45" t="inlineStr">
        <is>
          <t>7</t>
        </is>
      </c>
      <c r="O2454" s="45" t="inlineStr">
        <is>
          <t>0</t>
        </is>
      </c>
      <c r="P2454" s="59" t="str"/>
      <c r="Q2454" s="59" t="str"/>
      <c r="R2454" s="52" t="inlineStr">
        <is>
          <t>The evidence shows a printer cartridge being held after cleaning, and ASR mentions verifying if the cleaning procedure worked by checking the LED indicator, but does not show or describe the actual head cleaning process.</t>
        </is>
      </c>
      <c r="S2454" s="52" t="inlineStr">
        <is>
          <t>VLM|ASR</t>
        </is>
      </c>
      <c r="T2454" s="52" t="inlineStr">
        <is>
          <t>low</t>
        </is>
      </c>
      <c r="U2454" s="52" t="inlineStr">
        <is>
          <t>No visual or spoken evidence of the printer head being cleaned.</t>
        </is>
      </c>
      <c r="V2454" s="45" t="inlineStr">
        <is>
          <t>R1</t>
        </is>
      </c>
      <c r="W2454" s="46" t="inlineStr">
        <is>
          <t>0</t>
        </is>
      </c>
      <c r="X2454" s="60" t="n"/>
      <c r="Y2454" s="60" t="n"/>
      <c r="Z2454" s="46" t="inlineStr">
        <is>
          <t>no</t>
        </is>
      </c>
      <c r="AA2454" s="54" t="inlineStr">
        <is>
          <t>画面仅展示清洗后的墨盒，未演示打印头清洗步骤或菜单。</t>
        </is>
      </c>
      <c r="AB2454" s="54" t="n"/>
      <c r="AC2454" s="46" t="inlineStr">
        <is>
          <t>completed</t>
        </is>
      </c>
      <c r="AD2454" s="46" t="inlineStr">
        <is>
          <t>2026-07-28T02:12:44+08:00</t>
        </is>
      </c>
      <c r="AE2454" s="47">
        <f>IF(AC2454&lt;&gt;"completed","",IF(W2454=O2454,"no","yes"))</f>
        <v/>
      </c>
      <c r="AF2454" s="47">
        <f>IF(AC2454&lt;&gt;"completed","",IF(AND(X2454=P2454,Y2454=Q2454),"no","yes"))</f>
        <v/>
      </c>
      <c r="AG2454" s="47">
        <f>IF(AC2454&lt;&gt;"completed","待复核",IF(OR(W2454="",Z2454="",AA2454="",AD2454=""),"缺少必填项",IF(AND(OR(AE2454="yes",AF2454="yes"),AB2454=""),"修正原因缺失",IF(OR(W2454=0,W2454=1),IF(AND(X2454="",Y2454=""),"通过","0/1级时间应留空"),IF(AND(OR(W2454=2,W2454=3),X2454&lt;&gt;"",Y2454&lt;&gt;"",X2454&gt;=I2454,Y2454&lt;=J2454,Y2454&gt;X2454),"通过","2/3级时间无效")))))</f>
        <v/>
      </c>
    </row>
    <row r="2455">
      <c r="A2455" s="45" t="inlineStr">
        <is>
          <t>VQ-061</t>
        </is>
      </c>
      <c r="B2455" s="52" t="inlineStr">
        <is>
          <t>喷墨打印机怎样执行打印头清洗？</t>
        </is>
      </c>
      <c r="C2455" s="45" t="inlineStr">
        <is>
          <t>zh-CN</t>
        </is>
      </c>
      <c r="D2455" s="45" t="inlineStr">
        <is>
          <t>Printer</t>
        </is>
      </c>
      <c r="E2455" s="45" t="inlineStr">
        <is>
          <t>maintenance</t>
        </is>
      </c>
      <c r="F2455" s="45" t="inlineStr">
        <is>
          <t>development</t>
        </is>
      </c>
      <c r="G2455" s="45" t="inlineStr">
        <is>
          <t>printer-030-scene-0002</t>
        </is>
      </c>
      <c r="H2455" s="45" t="inlineStr">
        <is>
          <t>printer-030</t>
        </is>
      </c>
      <c r="I2455" s="59" t="inlineStr">
        <is>
          <t>46.079</t>
        </is>
      </c>
      <c r="J2455" s="59" t="inlineStr">
        <is>
          <t>49.149</t>
        </is>
      </c>
      <c r="K2455" s="45" t="inlineStr">
        <is>
          <t>items/printer-030-scene-0002/clip.mp4</t>
        </is>
      </c>
      <c r="L2455" s="45" t="inlineStr">
        <is>
          <t>items/printer-030-scene-0002/thumbnail.jpg</t>
        </is>
      </c>
      <c r="M2455" s="52" t="inlineStr">
        <is>
          <t>ASR: आपको मिल सके दोस्तों स्कैन करने के लिए पहले तो हम स्कैन के प्रोग्राम को ओपन करेंगे तो आल प्रोग्राम
VLM: Visual summary: A title card with the text 'Sunil Maurya's SM TECHNO GURU' displayed on a black background.
视觉摘要: 黑色背景上显示着“Sunil Maurya's SM TECHNO GURU”的标题卡。
Visible product: unknown
Visible components: text 'Sunil Maurya's'; text 'SM TECHNO GURU'; purple gradient bar; logo in top-left corner</t>
        </is>
      </c>
      <c r="N2455" s="45" t="inlineStr">
        <is>
          <t>8</t>
        </is>
      </c>
      <c r="O2455" s="45" t="inlineStr">
        <is>
          <t>0</t>
        </is>
      </c>
      <c r="P2455" s="59" t="str"/>
      <c r="Q2455" s="59" t="str"/>
      <c r="R2455" s="52" t="inlineStr">
        <is>
          <t>The visual evidence shows a title card unrelated to printer maintenance or head cleaning; no printer or relevant action is visible.</t>
        </is>
      </c>
      <c r="S2455" s="52" t="inlineStr">
        <is>
          <t>VLM</t>
        </is>
      </c>
      <c r="T2455" s="52" t="inlineStr">
        <is>
          <t>low</t>
        </is>
      </c>
      <c r="U2455" s="52" t="inlineStr">
        <is>
          <t>No evidence of printer, cleaning action, or maintenance procedure is present.</t>
        </is>
      </c>
      <c r="V2455" s="45" t="inlineStr">
        <is>
          <t>R1</t>
        </is>
      </c>
      <c r="W2455" s="46" t="inlineStr">
        <is>
          <t>0</t>
        </is>
      </c>
      <c r="X2455" s="60" t="n"/>
      <c r="Y2455" s="60" t="n"/>
      <c r="Z2455" s="46" t="inlineStr">
        <is>
          <t>no</t>
        </is>
      </c>
      <c r="AA2455" s="54" t="inlineStr">
        <is>
          <t>全部6帧（t=46.1s–49.2s）均为黑色背景上的标题卡，无打印机或打印头清洗相关内容。</t>
        </is>
      </c>
      <c r="AB2455" s="54" t="n"/>
      <c r="AC2455" s="46" t="inlineStr">
        <is>
          <t>completed</t>
        </is>
      </c>
      <c r="AD2455" s="46" t="inlineStr">
        <is>
          <t>2026-07-28T02:12:44+08:00</t>
        </is>
      </c>
      <c r="AE2455" s="47">
        <f>IF(AC2455&lt;&gt;"completed","",IF(W2455=O2455,"no","yes"))</f>
        <v/>
      </c>
      <c r="AF2455" s="47">
        <f>IF(AC2455&lt;&gt;"completed","",IF(AND(X2455=P2455,Y2455=Q2455),"no","yes"))</f>
        <v/>
      </c>
      <c r="AG2455" s="47">
        <f>IF(AC2455&lt;&gt;"completed","待复核",IF(OR(W2455="",Z2455="",AA2455="",AD2455=""),"缺少必填项",IF(AND(OR(AE2455="yes",AF2455="yes"),AB2455=""),"修正原因缺失",IF(OR(W2455=0,W2455=1),IF(AND(X2455="",Y2455=""),"通过","0/1级时间应留空"),IF(AND(OR(W2455=2,W2455=3),X2455&lt;&gt;"",Y2455&lt;&gt;"",X2455&gt;=I2455,Y2455&lt;=J2455,Y2455&gt;X2455),"通过","2/3级时间无效")))))</f>
        <v/>
      </c>
    </row>
    <row r="2456">
      <c r="A2456" s="45" t="inlineStr">
        <is>
          <t>VQ-061</t>
        </is>
      </c>
      <c r="B2456" s="52" t="inlineStr">
        <is>
          <t>喷墨打印机怎样执行打印头清洗？</t>
        </is>
      </c>
      <c r="C2456" s="45" t="inlineStr">
        <is>
          <t>zh-CN</t>
        </is>
      </c>
      <c r="D2456" s="45" t="inlineStr">
        <is>
          <t>Printer</t>
        </is>
      </c>
      <c r="E2456" s="45" t="inlineStr">
        <is>
          <t>maintenance</t>
        </is>
      </c>
      <c r="F2456" s="45" t="inlineStr">
        <is>
          <t>development</t>
        </is>
      </c>
      <c r="G2456" s="45" t="inlineStr">
        <is>
          <t>printer-028-scene-0001</t>
        </is>
      </c>
      <c r="H2456" s="45" t="inlineStr">
        <is>
          <t>printer-028</t>
        </is>
      </c>
      <c r="I2456" s="59" t="inlineStr">
        <is>
          <t>0.0</t>
        </is>
      </c>
      <c r="J2456" s="59" t="inlineStr">
        <is>
          <t>226.84</t>
        </is>
      </c>
      <c r="K2456" s="45" t="inlineStr">
        <is>
          <t>items/printer-028-scene-0001/clip.mp4</t>
        </is>
      </c>
      <c r="L2456" s="45" t="inlineStr">
        <is>
          <t>items/printer-028-scene-0001/thumbnail.jpg</t>
        </is>
      </c>
      <c r="M2456" s="52" t="inlineStr">
        <is>
          <t>OCR: PIXMA S X POBIA P Black PDXMA canon AMA G2010 PDIMA Stop Start POOMA G2 81 Color GZ010 MA 86 PINMA XK non Camo anon XKC
VLM: Visual summary: A black Canon printer is shown from various angles, with a hand briefly touching its front edge.
视觉摘要: 一台黑色佳能打印机从不同角度展示，一只手短暂触摸其前缘。
Visible product: Canon
Visible components: printer; Canon logo; control panel; ink tank windows; paper output tray
Visible actions: hand touching printer
Visible states: printer lid closed; printer stationary
Visual uncertainty: The exact model name is not fully visible, only 'Canon' and 'PIXMA' are partially visible.</t>
        </is>
      </c>
      <c r="N2456" s="45" t="inlineStr">
        <is>
          <t>9</t>
        </is>
      </c>
      <c r="O2456" s="45" t="inlineStr">
        <is>
          <t>0</t>
        </is>
      </c>
      <c r="P2456" s="59" t="str"/>
      <c r="Q2456" s="59" t="str"/>
      <c r="R2456" s="52" t="inlineStr">
        <is>
          <t>The scene shows a Canon printer with no visible action related to cleaning the print head, and no spoken or visual instruction on how to perform print head cleaning.</t>
        </is>
      </c>
      <c r="S2456" s="52" t="inlineStr">
        <is>
          <t>VLM</t>
        </is>
      </c>
      <c r="T2456" s="52" t="inlineStr">
        <is>
          <t>low</t>
        </is>
      </c>
      <c r="U2456" s="52" t="inlineStr">
        <is>
          <t>No evidence of print head cleaning action or instruction is present.</t>
        </is>
      </c>
      <c r="V2456" s="45" t="inlineStr">
        <is>
          <t>R1</t>
        </is>
      </c>
      <c r="W2456" s="46" t="inlineStr">
        <is>
          <t>0</t>
        </is>
      </c>
      <c r="X2456" s="60" t="n"/>
      <c r="Y2456" s="60" t="n"/>
      <c r="Z2456" s="46" t="inlineStr">
        <is>
          <t>no</t>
        </is>
      </c>
      <c r="AA2456" s="54" t="inlineStr">
        <is>
          <t>全部6帧均为黑色佳能打印机静态外观展示，第3帧（t=90.7s）有手指触碰控制面板按键，但未见任何操作演示、状态显示或内部组件。</t>
        </is>
      </c>
      <c r="AB2456" s="54" t="n"/>
      <c r="AC2456" s="46" t="inlineStr">
        <is>
          <t>completed</t>
        </is>
      </c>
      <c r="AD2456" s="46" t="inlineStr">
        <is>
          <t>2026-07-28T02:12:44+08:00</t>
        </is>
      </c>
      <c r="AE2456" s="47">
        <f>IF(AC2456&lt;&gt;"completed","",IF(W2456=O2456,"no","yes"))</f>
        <v/>
      </c>
      <c r="AF2456" s="47">
        <f>IF(AC2456&lt;&gt;"completed","",IF(AND(X2456=P2456,Y2456=Q2456),"no","yes"))</f>
        <v/>
      </c>
      <c r="AG2456" s="47">
        <f>IF(AC2456&lt;&gt;"completed","待复核",IF(OR(W2456="",Z2456="",AA2456="",AD2456=""),"缺少必填项",IF(AND(OR(AE2456="yes",AF2456="yes"),AB2456=""),"修正原因缺失",IF(OR(W2456=0,W2456=1),IF(AND(X2456="",Y2456=""),"通过","0/1级时间应留空"),IF(AND(OR(W2456=2,W2456=3),X2456&lt;&gt;"",Y2456&lt;&gt;"",X2456&gt;=I2456,Y2456&lt;=J2456,Y2456&gt;X2456),"通过","2/3级时间无效")))))</f>
        <v/>
      </c>
    </row>
    <row r="2457">
      <c r="A2457" s="45" t="inlineStr">
        <is>
          <t>VQ-061</t>
        </is>
      </c>
      <c r="B2457" s="52" t="inlineStr">
        <is>
          <t>喷墨打印机怎样执行打印头清洗？</t>
        </is>
      </c>
      <c r="C2457" s="45" t="inlineStr">
        <is>
          <t>zh-CN</t>
        </is>
      </c>
      <c r="D2457" s="45" t="inlineStr">
        <is>
          <t>Printer</t>
        </is>
      </c>
      <c r="E2457" s="45" t="inlineStr">
        <is>
          <t>maintenance</t>
        </is>
      </c>
      <c r="F2457" s="45" t="inlineStr">
        <is>
          <t>development</t>
        </is>
      </c>
      <c r="G2457" s="45" t="inlineStr">
        <is>
          <t>printer-033-scene-0002</t>
        </is>
      </c>
      <c r="H2457" s="45" t="inlineStr">
        <is>
          <t>printer-033</t>
        </is>
      </c>
      <c r="I2457" s="59" t="inlineStr">
        <is>
          <t>88.317</t>
        </is>
      </c>
      <c r="J2457" s="59" t="inlineStr">
        <is>
          <t>97.633</t>
        </is>
      </c>
      <c r="K2457" s="45" t="inlineStr">
        <is>
          <t>items/printer-033-scene-0002/clip.mp4</t>
        </is>
      </c>
      <c r="L2457" s="45" t="inlineStr">
        <is>
          <t>items/printer-033-scene-0002/thumbnail.jpg</t>
        </is>
      </c>
      <c r="M2457" s="52" t="inlineStr">
        <is>
          <t>ASR: है और यह इरोर आता है है तो इसको चल सॉल्व करते हैं कि पेलेपिंटर को ऑफ कर लेते हैं और इसको पूरा ट्रेड कर लेते पैपर ट्रेड को तो मैं पैपर ट्रेड को डिस्मेंडल कर लिया और जो इसका जो सारा पार्ट से वह
OCR: G2012 Stop
VLM: Visual summary: A close-up view of a black Canon PIXMA printer with a hand interacting with its control panel.
视觉摘要: 一台黑色佳能PIXMA打印机的特写，一只手正在与其控制面板互动。
Visible product: Canon PIXMA
Visible components: printer; control panel; power button; stop button; black button; color button; display screen; paper tray; hand
Visible actions: hand touching the printer; hand pressing buttons on the control panel
Visible states: printer powered on (indicated by illuminated power light)</t>
        </is>
      </c>
      <c r="N2457" s="45" t="inlineStr">
        <is>
          <t>10</t>
        </is>
      </c>
      <c r="O2457" s="45" t="inlineStr">
        <is>
          <t>1</t>
        </is>
      </c>
      <c r="P2457" s="59" t="str"/>
      <c r="Q2457" s="59" t="str"/>
      <c r="R2457" s="52" t="inlineStr">
        <is>
          <t>The scene shows a Canon PIXMA printer with a hand interacting with the control panel, but no visible or spoken instruction on executing printhead cleaning.</t>
        </is>
      </c>
      <c r="S2457" s="52" t="inlineStr">
        <is>
          <t>VLM</t>
        </is>
      </c>
      <c r="T2457" s="52" t="inlineStr">
        <is>
          <t>low</t>
        </is>
      </c>
      <c r="U2457" s="52" t="inlineStr">
        <is>
          <t>No evidence of printhead cleaning procedure or related actions is present.</t>
        </is>
      </c>
      <c r="V2457" s="45" t="inlineStr">
        <is>
          <t>R1</t>
        </is>
      </c>
      <c r="W2457" s="46" t="inlineStr">
        <is>
          <t>0</t>
        </is>
      </c>
      <c r="X2457" s="60" t="n"/>
      <c r="Y2457" s="60" t="n"/>
      <c r="Z2457" s="46" t="inlineStr">
        <is>
          <t>no</t>
        </is>
      </c>
      <c r="AA2457" s="54" t="inlineStr">
        <is>
          <t>全6帧仅为控制面板按键操作，无打印头清洗的任何操作或说明。</t>
        </is>
      </c>
      <c r="AB2457" s="54" t="inlineStr">
        <is>
          <t>AI=1→R1=0：仅有控制面板按键，无打印头清洗相关内容。</t>
        </is>
      </c>
      <c r="AC2457" s="46" t="inlineStr">
        <is>
          <t>completed</t>
        </is>
      </c>
      <c r="AD2457" s="46" t="inlineStr">
        <is>
          <t>2026-07-28T02:12:44+08:00</t>
        </is>
      </c>
      <c r="AE2457" s="47">
        <f>IF(AC2457&lt;&gt;"completed","",IF(W2457=O2457,"no","yes"))</f>
        <v/>
      </c>
      <c r="AF2457" s="47">
        <f>IF(AC2457&lt;&gt;"completed","",IF(AND(X2457=P2457,Y2457=Q2457),"no","yes"))</f>
        <v/>
      </c>
      <c r="AG2457" s="47">
        <f>IF(AC2457&lt;&gt;"completed","待复核",IF(OR(W2457="",Z2457="",AA2457="",AD2457=""),"缺少必填项",IF(AND(OR(AE2457="yes",AF2457="yes"),AB2457=""),"修正原因缺失",IF(OR(W2457=0,W2457=1),IF(AND(X2457="",Y2457=""),"通过","0/1级时间应留空"),IF(AND(OR(W2457=2,W2457=3),X2457&lt;&gt;"",Y2457&lt;&gt;"",X2457&gt;=I2457,Y2457&lt;=J2457,Y2457&gt;X2457),"通过","2/3级时间无效")))))</f>
        <v/>
      </c>
    </row>
    <row r="2458">
      <c r="A2458" s="45" t="inlineStr">
        <is>
          <t>VQ-061</t>
        </is>
      </c>
      <c r="B2458" s="52" t="inlineStr">
        <is>
          <t>喷墨打印机怎样执行打印头清洗？</t>
        </is>
      </c>
      <c r="C2458" s="45" t="inlineStr">
        <is>
          <t>zh-CN</t>
        </is>
      </c>
      <c r="D2458" s="45" t="inlineStr">
        <is>
          <t>Printer</t>
        </is>
      </c>
      <c r="E2458" s="45" t="inlineStr">
        <is>
          <t>maintenance</t>
        </is>
      </c>
      <c r="F2458" s="45" t="inlineStr">
        <is>
          <t>development</t>
        </is>
      </c>
      <c r="G2458" s="45" t="inlineStr">
        <is>
          <t>printer-024-scene-0002</t>
        </is>
      </c>
      <c r="H2458" s="45" t="inlineStr">
        <is>
          <t>printer-024</t>
        </is>
      </c>
      <c r="I2458" s="59" t="inlineStr">
        <is>
          <t>172.406</t>
        </is>
      </c>
      <c r="J2458" s="59" t="inlineStr">
        <is>
          <t>380.247</t>
        </is>
      </c>
      <c r="K2458" s="45" t="inlineStr">
        <is>
          <t>items/printer-024-scene-0002/clip.mp4</t>
        </is>
      </c>
      <c r="L2458" s="45" t="inlineStr">
        <is>
          <t>items/printer-024-scene-0002/thumbnail.jpg</t>
        </is>
      </c>
      <c r="M2458" s="52" t="inlineStr">
        <is>
          <t>VLM: Visual summary: A disassembled printer is shown on a workbench, with a person wearing gloves holding a small component and a container, and a screwdriver nearby.
视觉摘要: 工作台上放着一台被拆开的打印机，一个人戴着白手套拿着一个小部件和一个容器，旁边有一把螺丝刀。
Visible product: Printer
Visible components: printer; screwdriver; small black plastic component; metal container; gloves; green stool; wooden workbench
Visible actions: person holding a small component; person holding a metal container
Visible states: printer disassembled; gloves worn by person</t>
        </is>
      </c>
      <c r="N2458" s="45" t="inlineStr">
        <is>
          <t>11</t>
        </is>
      </c>
      <c r="O2458" s="45" t="inlineStr">
        <is>
          <t>1</t>
        </is>
      </c>
      <c r="P2458" s="59" t="str"/>
      <c r="Q2458" s="59" t="str"/>
      <c r="R2458" s="52" t="inlineStr">
        <is>
          <t>The scene shows a disassembled printer with a person holding a small component and a container, suggesting maintenance activity, but no visible or spoken evidence of executing a printhead cleaning action.</t>
        </is>
      </c>
      <c r="S2458" s="52" t="inlineStr">
        <is>
          <t>VLM</t>
        </is>
      </c>
      <c r="T2458" s="52" t="inlineStr">
        <is>
          <t>low</t>
        </is>
      </c>
      <c r="U2458" s="52" t="inlineStr">
        <is>
          <t>No evidence of printhead cleaning procedure or related verbal instruction is present.</t>
        </is>
      </c>
      <c r="V2458" s="45" t="inlineStr">
        <is>
          <t>R1</t>
        </is>
      </c>
      <c r="W2458" s="46" t="inlineStr">
        <is>
          <t>1</t>
        </is>
      </c>
      <c r="X2458" s="60" t="n"/>
      <c r="Y2458" s="60" t="n"/>
      <c r="Z2458" s="46" t="inlineStr">
        <is>
          <t>no</t>
        </is>
      </c>
      <c r="AA2458" s="54" t="inlineStr">
        <is>
          <t>6帧（t=172.4s–380.2s）显示拆解打印机及人员戴手套操作部件的维修场景，属打印机维护上下文；但无打印头清洗的具体操作演示。</t>
        </is>
      </c>
      <c r="AB2458" s="54" t="n"/>
      <c r="AC2458" s="46" t="inlineStr">
        <is>
          <t>completed</t>
        </is>
      </c>
      <c r="AD2458" s="46" t="inlineStr">
        <is>
          <t>2026-07-28T02:12:44+08:00</t>
        </is>
      </c>
      <c r="AE2458" s="47">
        <f>IF(AC2458&lt;&gt;"completed","",IF(W2458=O2458,"no","yes"))</f>
        <v/>
      </c>
      <c r="AF2458" s="47">
        <f>IF(AC2458&lt;&gt;"completed","",IF(AND(X2458=P2458,Y2458=Q2458),"no","yes"))</f>
        <v/>
      </c>
      <c r="AG2458" s="47">
        <f>IF(AC2458&lt;&gt;"completed","待复核",IF(OR(W2458="",Z2458="",AA2458="",AD2458=""),"缺少必填项",IF(AND(OR(AE2458="yes",AF2458="yes"),AB2458=""),"修正原因缺失",IF(OR(W2458=0,W2458=1),IF(AND(X2458="",Y2458=""),"通过","0/1级时间应留空"),IF(AND(OR(W2458=2,W2458=3),X2458&lt;&gt;"",Y2458&lt;&gt;"",X2458&gt;=I2458,Y2458&lt;=J2458,Y2458&gt;X2458),"通过","2/3级时间无效")))))</f>
        <v/>
      </c>
    </row>
    <row r="2459">
      <c r="A2459" s="45" t="inlineStr">
        <is>
          <t>VQ-061</t>
        </is>
      </c>
      <c r="B2459" s="52" t="inlineStr">
        <is>
          <t>喷墨打印机怎样执行打印头清洗？</t>
        </is>
      </c>
      <c r="C2459" s="45" t="inlineStr">
        <is>
          <t>zh-CN</t>
        </is>
      </c>
      <c r="D2459" s="45" t="inlineStr">
        <is>
          <t>Printer</t>
        </is>
      </c>
      <c r="E2459" s="45" t="inlineStr">
        <is>
          <t>maintenance</t>
        </is>
      </c>
      <c r="F2459" s="45" t="inlineStr">
        <is>
          <t>development</t>
        </is>
      </c>
      <c r="G2459" s="45" t="inlineStr">
        <is>
          <t>printer-030-scene-0004</t>
        </is>
      </c>
      <c r="H2459" s="45" t="inlineStr">
        <is>
          <t>printer-030</t>
        </is>
      </c>
      <c r="I2459" s="59" t="inlineStr">
        <is>
          <t>107.074</t>
        </is>
      </c>
      <c r="J2459" s="59" t="inlineStr">
        <is>
          <t>121.221</t>
        </is>
      </c>
      <c r="K2459" s="45" t="inlineStr">
        <is>
          <t>items/printer-030-scene-0004/clip.mp4</t>
        </is>
      </c>
      <c r="L2459" s="45" t="inlineStr">
        <is>
          <t>items/printer-030-scene-0004/thumbnail.jpg</t>
        </is>
      </c>
      <c r="M2459" s="52" t="inlineStr">
        <is>
          <t>ASR: स्कैन करना है देखिए यह एक पेपर है एक डॉक्यूमेंट है हम इसको स्कैन करना है तो स्कैन करने के लिए स्कैनर को ओपन करेंगे और इसमें इस तरह से उल्टा करके रख देंगे और इसको ढख देंगे ढखने के बाद अगर
OCR: SMG anon SNG Canon reOffice 7.0 Recycle Bin Net Protector 2020 Microsoft Edge Canon U Scan Utility Canon G2010 series Dekitop Newfolder Document New Text Auto Docu Photo Custom Sutch Instructions Settings... Stockby GanonQuick Airtel 4G Deaker Hotsp.. TullyERPy Cinon S2010 Lenovo3 10th Gc... Dovaio Internet W EN 9:35 PM 11/11/2020
VLM: Visual summary: A person holds a printed document in front of a Canon printer on a desk, with a computer monitor and pen holder nearby.
视觉摘要: 一个人拿着一张打印好的文件，站在一台佳能打印机前，旁边有电脑显示器和笔筒。
Visible product: Canon printer
Visible components: Canon printer; computer monitor; pen holder; printed document; desk
Visible actions: person holding document; printer printing
Visible states: printer lid open; printer paper output tray extended; printer power indicator lit</t>
        </is>
      </c>
      <c r="N2459" s="45" t="inlineStr">
        <is>
          <t>12</t>
        </is>
      </c>
      <c r="O2459" s="45" t="inlineStr">
        <is>
          <t>0</t>
        </is>
      </c>
      <c r="P2459" s="59" t="str"/>
      <c r="Q2459" s="59" t="str"/>
      <c r="R2459" s="52" t="inlineStr">
        <is>
          <t>The scene shows a person holding a printed document in front of a Canon printer, with no visible or audible evidence of cleaning the print head. The ASR discusses scanning, not printing head cleaning. OCR shows software and document names, unrelated to maintenance. VLM shows no cleaning action or instruction.</t>
        </is>
      </c>
      <c r="S2459" s="52" t="inlineStr">
        <is>
          <t>VLM|ASR|OCR</t>
        </is>
      </c>
      <c r="T2459" s="52" t="inlineStr">
        <is>
          <t>low</t>
        </is>
      </c>
      <c r="U2459" s="52" t="inlineStr">
        <is>
          <t>No evidence of print head cleaning action, instruction, or related visual/audio content.</t>
        </is>
      </c>
      <c r="V2459" s="45" t="inlineStr">
        <is>
          <t>R1</t>
        </is>
      </c>
      <c r="W2459" s="46" t="inlineStr">
        <is>
          <t>0</t>
        </is>
      </c>
      <c r="X2459" s="60" t="n"/>
      <c r="Y2459" s="60" t="n"/>
      <c r="Z2459" s="46" t="inlineStr">
        <is>
          <t>no</t>
        </is>
      </c>
      <c r="AA2459" s="54" t="inlineStr">
        <is>
          <t>ASR讨论扫描操作，无打印头清洗内容。</t>
        </is>
      </c>
      <c r="AB2459" s="54" t="n"/>
      <c r="AC2459" s="46" t="inlineStr">
        <is>
          <t>completed</t>
        </is>
      </c>
      <c r="AD2459" s="46" t="inlineStr">
        <is>
          <t>2026-07-28T01:18:39+08:00</t>
        </is>
      </c>
      <c r="AE2459" s="47">
        <f>IF(AC2459&lt;&gt;"completed","",IF(W2459=O2459,"no","yes"))</f>
        <v/>
      </c>
      <c r="AF2459" s="47">
        <f>IF(AC2459&lt;&gt;"completed","",IF(AND(X2459=P2459,Y2459=Q2459),"no","yes"))</f>
        <v/>
      </c>
      <c r="AG2459" s="47">
        <f>IF(AC2459&lt;&gt;"completed","待复核",IF(OR(W2459="",Z2459="",AA2459="",AD2459=""),"缺少必填项",IF(AND(OR(AE2459="yes",AF2459="yes"),AB2459=""),"修正原因缺失",IF(OR(W2459=0,W2459=1),IF(AND(X2459="",Y2459=""),"通过","0/1级时间应留空"),IF(AND(OR(W2459=2,W2459=3),X2459&lt;&gt;"",Y2459&lt;&gt;"",X2459&gt;=I2459,Y2459&lt;=J2459,Y2459&gt;X2459),"通过","2/3级时间无效")))))</f>
        <v/>
      </c>
    </row>
    <row r="2460">
      <c r="A2460" s="45" t="inlineStr">
        <is>
          <t>VQ-061</t>
        </is>
      </c>
      <c r="B2460" s="52" t="inlineStr">
        <is>
          <t>喷墨打印机怎样执行打印头清洗？</t>
        </is>
      </c>
      <c r="C2460" s="45" t="inlineStr">
        <is>
          <t>zh-CN</t>
        </is>
      </c>
      <c r="D2460" s="45" t="inlineStr">
        <is>
          <t>Printer</t>
        </is>
      </c>
      <c r="E2460" s="45" t="inlineStr">
        <is>
          <t>maintenance</t>
        </is>
      </c>
      <c r="F2460" s="45" t="inlineStr">
        <is>
          <t>development</t>
        </is>
      </c>
      <c r="G2460" s="45" t="inlineStr">
        <is>
          <t>printer-021-scene-0001</t>
        </is>
      </c>
      <c r="H2460" s="45" t="inlineStr">
        <is>
          <t>printer-021</t>
        </is>
      </c>
      <c r="I2460" s="59" t="inlineStr">
        <is>
          <t>0.0</t>
        </is>
      </c>
      <c r="J2460" s="59" t="inlineStr">
        <is>
          <t>46.367</t>
        </is>
      </c>
      <c r="K2460" s="45" t="inlineStr">
        <is>
          <t>items/printer-021-scene-0001/clip.mp4</t>
        </is>
      </c>
      <c r="L2460" s="45" t="inlineStr">
        <is>
          <t>items/printer-021-scene-0001/thumbnail.jpg</t>
        </is>
      </c>
      <c r="M2460" s="52" t="inlineStr">
        <is>
          <t>ASR: हेलो हेलो फ्रेंड्स कैसे हो सब लोग आई हॉप आप लोग अच्छे होंगे कि फिर से एक नया वीडियो लेकर आया हूं यह है कैनोन की जी टू जी 2010 इसका में जो प्रॉब्लम है इजी रो थी और इजी रो टू इरोड कभी-कभी इजी रो थी आता कभी-कभी इज्रो टू आता है तो क्यों आता है यह मैं दिखाने जा रहा हूं और आप ध्यान से देखिएगा इस वीडियो को पूरा देखिएगा और वीडियो को बिल्कुल स्किप मत करिएगा तो इसका जो मेन पॉब्लम है कभी-कभी एक पेपर खिश लेता है कभी-कभी दो-तीन पेपर खिश लेता है
OCR: G2010 81 Stop 2 Black Start 3 Like , Share &amp; Subscribe 61 PIXMA X Color
VLM: Visual summary: A black Canon PIXMA G2010 printer is shown with its output tray open and a sheet of paper emerging. A laptop is partially visible in the background.
视觉摘要: 一台黑色的佳能PIXMA G2010打印机，出纸托盘打开，一张纸正在输出。背景中部分可见一台笔记本电脑。
Visible product: PIXMA G2010
Visible components: printer; output tray; paper; control panel; power button; stop button; laptop
Visible actions: paper emerging from printer
Visible states: printer powered on; printer in operation
Visual uncertainty: The exact action being performed by the printer is not fully visible, and the full context of the environment is not shown.</t>
        </is>
      </c>
      <c r="N2460" s="45" t="inlineStr">
        <is>
          <t>13</t>
        </is>
      </c>
      <c r="O2460" s="45" t="inlineStr">
        <is>
          <t>0</t>
        </is>
      </c>
      <c r="P2460" s="59" t="str"/>
      <c r="Q2460" s="59" t="str"/>
      <c r="R2460" s="52" t="inlineStr">
        <is>
          <t>The scene shows a Canon PIXMA G2010 printer with paper emerging, indicating printing in progress, but no evidence of head cleaning or maintenance actions. ASR discusses paper jams, not head cleaning. No visual or textual evidence of cleaning procedure.</t>
        </is>
      </c>
      <c r="S2460" s="52" t="inlineStr">
        <is>
          <t>VLM|ASR|OCR</t>
        </is>
      </c>
      <c r="T2460" s="52" t="inlineStr">
        <is>
          <t>low</t>
        </is>
      </c>
      <c r="U2460" s="52" t="inlineStr">
        <is>
          <t>No evidence of head cleaning or related maintenance actions is present in the frozen evidence.</t>
        </is>
      </c>
      <c r="V2460" s="45" t="inlineStr">
        <is>
          <t>R1</t>
        </is>
      </c>
      <c r="W2460" s="46" t="inlineStr">
        <is>
          <t>0</t>
        </is>
      </c>
      <c r="X2460" s="60" t="n"/>
      <c r="Y2460" s="60" t="n"/>
      <c r="Z2460" s="46" t="inlineStr">
        <is>
          <t>no</t>
        </is>
      </c>
      <c r="AA2460" s="54" t="inlineStr">
        <is>
          <t>全部6帧（t=0.1–46.4s）显示打印机出纸操作，无打印头清洗程序或维护动作。</t>
        </is>
      </c>
      <c r="AB2460" s="54" t="n"/>
      <c r="AC2460" s="46" t="inlineStr">
        <is>
          <t>completed</t>
        </is>
      </c>
      <c r="AD2460" s="46" t="inlineStr">
        <is>
          <t>2026-07-28T02:12:44+08:00</t>
        </is>
      </c>
      <c r="AE2460" s="47">
        <f>IF(AC2460&lt;&gt;"completed","",IF(W2460=O2460,"no","yes"))</f>
        <v/>
      </c>
      <c r="AF2460" s="47">
        <f>IF(AC2460&lt;&gt;"completed","",IF(AND(X2460=P2460,Y2460=Q2460),"no","yes"))</f>
        <v/>
      </c>
      <c r="AG2460" s="47">
        <f>IF(AC2460&lt;&gt;"completed","待复核",IF(OR(W2460="",Z2460="",AA2460="",AD2460=""),"缺少必填项",IF(AND(OR(AE2460="yes",AF2460="yes"),AB2460=""),"修正原因缺失",IF(OR(W2460=0,W2460=1),IF(AND(X2460="",Y2460=""),"通过","0/1级时间应留空"),IF(AND(OR(W2460=2,W2460=3),X2460&lt;&gt;"",Y2460&lt;&gt;"",X2460&gt;=I2460,Y2460&lt;=J2460,Y2460&gt;X2460),"通过","2/3级时间无效")))))</f>
        <v/>
      </c>
    </row>
    <row r="2461">
      <c r="A2461" s="45" t="inlineStr">
        <is>
          <t>VQ-061</t>
        </is>
      </c>
      <c r="B2461" s="52" t="inlineStr">
        <is>
          <t>喷墨打印机怎样执行打印头清洗？</t>
        </is>
      </c>
      <c r="C2461" s="45" t="inlineStr">
        <is>
          <t>zh-CN</t>
        </is>
      </c>
      <c r="D2461" s="45" t="inlineStr">
        <is>
          <t>Printer</t>
        </is>
      </c>
      <c r="E2461" s="45" t="inlineStr">
        <is>
          <t>maintenance</t>
        </is>
      </c>
      <c r="F2461" s="45" t="inlineStr">
        <is>
          <t>development</t>
        </is>
      </c>
      <c r="G2461" s="45" t="inlineStr">
        <is>
          <t>printer-024-scene-0005</t>
        </is>
      </c>
      <c r="H2461" s="45" t="inlineStr">
        <is>
          <t>printer-024</t>
        </is>
      </c>
      <c r="I2461" s="59" t="inlineStr">
        <is>
          <t>396.029</t>
        </is>
      </c>
      <c r="J2461" s="59" t="inlineStr">
        <is>
          <t>684.551</t>
        </is>
      </c>
      <c r="K2461" s="45" t="inlineStr">
        <is>
          <t>items/printer-024-scene-0005/clip.mp4</t>
        </is>
      </c>
      <c r="L2461" s="45" t="inlineStr">
        <is>
          <t>items/printer-024-scene-0005/thumbnail.jpg</t>
        </is>
      </c>
      <c r="M2461" s="52" t="inlineStr">
        <is>
          <t>OCR: CN EPSON
VLM: Visual summary: A person wearing gloves is working on a disassembled printer on a workbench, with tools and printer parts scattered around.
视觉摘要: 一名戴着手套的人正在工作台上拆解一台打印机，周围散落着工具和打印机零件。
Visible product: Printer
Visible components: printer; screwdriver; gloves; printer cartridge; printer circuit board; bucket; workbench
Visible actions: person holding a tool; person working on printer
Visible states: printer disassembled; printer cartridge open
Visual uncertainty: The specific model or brand of the printer is not clearly visible. The text on the printer is partially obscured.</t>
        </is>
      </c>
      <c r="N2461" s="45" t="inlineStr">
        <is>
          <t>14</t>
        </is>
      </c>
      <c r="O2461" s="45" t="inlineStr">
        <is>
          <t>0</t>
        </is>
      </c>
      <c r="P2461" s="59" t="str"/>
      <c r="Q2461" s="59" t="str"/>
      <c r="R2461" s="52" t="inlineStr">
        <is>
          <t>The scene shows a disassembled printer with a person working on it, but no visible or spoken evidence of executing a printhead cleaning procedure.</t>
        </is>
      </c>
      <c r="S2461" s="52" t="inlineStr">
        <is>
          <t>VLM</t>
        </is>
      </c>
      <c r="T2461" s="52" t="inlineStr">
        <is>
          <t>low</t>
        </is>
      </c>
      <c r="U2461" s="52" t="inlineStr">
        <is>
          <t>No evidence of printhead cleaning action or instruction is present in the visual or textual evidence.</t>
        </is>
      </c>
      <c r="V2461" s="45" t="inlineStr">
        <is>
          <t>R1</t>
        </is>
      </c>
      <c r="W2461" s="46" t="inlineStr">
        <is>
          <t>0</t>
        </is>
      </c>
      <c r="X2461" s="60" t="n"/>
      <c r="Y2461" s="60" t="n"/>
      <c r="Z2461" s="46" t="inlineStr">
        <is>
          <t>no</t>
        </is>
      </c>
      <c r="AA2461" s="54" t="inlineStr">
        <is>
          <t>全6帧为拆解维修画面，无打印头清洗操作或说明。</t>
        </is>
      </c>
      <c r="AB2461" s="54" t="n"/>
      <c r="AC2461" s="46" t="inlineStr">
        <is>
          <t>completed</t>
        </is>
      </c>
      <c r="AD2461" s="46" t="inlineStr">
        <is>
          <t>2026-07-28T02:12:44+08:00</t>
        </is>
      </c>
      <c r="AE2461" s="47">
        <f>IF(AC2461&lt;&gt;"completed","",IF(W2461=O2461,"no","yes"))</f>
        <v/>
      </c>
      <c r="AF2461" s="47">
        <f>IF(AC2461&lt;&gt;"completed","",IF(AND(X2461=P2461,Y2461=Q2461),"no","yes"))</f>
        <v/>
      </c>
      <c r="AG2461" s="47">
        <f>IF(AC2461&lt;&gt;"completed","待复核",IF(OR(W2461="",Z2461="",AA2461="",AD2461=""),"缺少必填项",IF(AND(OR(AE2461="yes",AF2461="yes"),AB2461=""),"修正原因缺失",IF(OR(W2461=0,W2461=1),IF(AND(X2461="",Y2461=""),"通过","0/1级时间应留空"),IF(AND(OR(W2461=2,W2461=3),X2461&lt;&gt;"",Y2461&lt;&gt;"",X2461&gt;=I2461,Y2461&lt;=J2461,Y2461&gt;X2461),"通过","2/3级时间无效")))))</f>
        <v/>
      </c>
    </row>
    <row r="2462">
      <c r="A2462" s="45" t="inlineStr">
        <is>
          <t>VQ-061</t>
        </is>
      </c>
      <c r="B2462" s="52" t="inlineStr">
        <is>
          <t>喷墨打印机怎样执行打印头清洗？</t>
        </is>
      </c>
      <c r="C2462" s="45" t="inlineStr">
        <is>
          <t>zh-CN</t>
        </is>
      </c>
      <c r="D2462" s="45" t="inlineStr">
        <is>
          <t>Printer</t>
        </is>
      </c>
      <c r="E2462" s="45" t="inlineStr">
        <is>
          <t>maintenance</t>
        </is>
      </c>
      <c r="F2462" s="45" t="inlineStr">
        <is>
          <t>development</t>
        </is>
      </c>
      <c r="G2462" s="45" t="inlineStr">
        <is>
          <t>printer-014-scene-0006</t>
        </is>
      </c>
      <c r="H2462" s="45" t="inlineStr">
        <is>
          <t>printer-014</t>
        </is>
      </c>
      <c r="I2462" s="59" t="inlineStr">
        <is>
          <t>151.267</t>
        </is>
      </c>
      <c r="J2462" s="59" t="inlineStr">
        <is>
          <t>277.367</t>
        </is>
      </c>
      <c r="K2462" s="45" t="inlineStr">
        <is>
          <t>items/printer-014-scene-0006/clip.mp4</t>
        </is>
      </c>
      <c r="L2462" s="45" t="inlineStr">
        <is>
          <t>items/printer-014-scene-0006/thumbnail.jpg</t>
        </is>
      </c>
      <c r="M2462" s="52" t="inlineStr">
        <is>
          <t>ASR: तरफ प्रेस करना जैसे आप प्रेस करेंगे तो आपका यह फ्री हो जाएगा लोग खुल जाएगा कि यहां से इसको प्रेस करना है दिया वीडियो कनेक्टर अलगेट केवल क्वेश्चन दानर्क यहां से इसको आपको प्रेस करना नीचे की तरफ कॉली कॉलीski कोटेस्ट में बाहर निकाल लिए है और ऐसी आपको जो है कलर वाली को भी कॉल को नीचे की तरफ प्रेस करेंगे आपको बिल्कुल चुना नहीं है इस को वापिस बंद कर देंगे ठीक है उसके बाद यह अब मैं रिपोर्ट को आपके सामने दिखाता हूं यहां पर जो क्वालिट जैसा इसके जो एयर फेस जो आई कलर वाली है यहां पर आपको जिससे मिटिंग होता है प्रिंट हैड जो है यहां पर आप इसको हाथ को टच नहीं करेंगे इसे टच नहीं करें साइड में जो है सेंसर है उसको भी आप टच नहीं करेंगे ठीक है यह वाले को भी आप टच नहीं करना है इसमें नहीं तो आपका जो है अर्थियों एक खराब हो जाएगा और आपके जो प्रेंटर बिल्कुल भी काम नहीं करेगा है फिर आपको यह नए प्रिंटर हैड मंगाना पड़ाएगा प्रिंट कांटीज महानी पड़ेगी और आपको जो है कोई सर्विस सेंटर ले जाकर करके आपको कराना पड़ेगा उस इनको छूने से बचना है कि ठीक है इसको छूने से बचने के लिए आपको क्या करना है और कैसे करना है यहां से इसको आपको कटिंग करना है ठीक है यह आपको ज्वाइंट दिखा दे रहा है यहां चार्ज कर सकते हैं बाद में भी आप चार्ज कर सकते हैं जो ऊपर यह दिखाई दे रहा हो इंसाइड यहां से
OCR: SUBSCRIBE NOW 5086551098130475 SO6S078D1S •• ese
VLM: Visual summary: A hand is shown interacting with printer ink cartridges and a printer component, with a 'Subscribe Now' banner and a thumbs-up icon visible.
视觉摘要: 一只手正在与打印机墨盒和打印机部件进行互动，画面中可见“立即订阅”横幅和点赞图标。
Visible product: Printer
Visible components: ink cartridges; printer internal mechanism; thumbs-up icon; subscribe banner
Visible actions: pointing at a component; holding a printer part</t>
        </is>
      </c>
      <c r="N2462" s="45" t="inlineStr">
        <is>
          <t>15</t>
        </is>
      </c>
      <c r="O2462" s="45" t="inlineStr">
        <is>
          <t>0</t>
        </is>
      </c>
      <c r="P2462" s="59" t="str"/>
      <c r="Q2462" s="59" t="str"/>
      <c r="R2462" s="52" t="inlineStr">
        <is>
          <t>The evidence shows interaction with ink cartridges and internal printer components, with warnings against touching sensors and print heads, but does not show or describe any cleaning procedure for the print head.</t>
        </is>
      </c>
      <c r="S2462" s="52" t="inlineStr">
        <is>
          <t>VLM|ASR|OCR</t>
        </is>
      </c>
      <c r="T2462" s="52" t="inlineStr">
        <is>
          <t>low</t>
        </is>
      </c>
      <c r="U2462" s="52" t="inlineStr">
        <is>
          <t>No visual or spoken evidence describes executing a print head cleaning action.</t>
        </is>
      </c>
      <c r="V2462" s="45" t="inlineStr">
        <is>
          <t>R1</t>
        </is>
      </c>
      <c r="W2462" s="46" t="inlineStr">
        <is>
          <t>0</t>
        </is>
      </c>
      <c r="X2462" s="60" t="n"/>
      <c r="Y2462" s="60" t="n"/>
      <c r="Z2462" s="46" t="inlineStr">
        <is>
          <t>no</t>
        </is>
      </c>
      <c r="AA2462" s="54" t="inlineStr">
        <is>
          <t>全部6帧（t=151.3s–277.4s）近距离展示打印机墨盒舱内部，可见手按压并取出墨盒，属于墨盒更换/维护操作；未见进纸托盘、控制面板或卡纸处理画面。</t>
        </is>
      </c>
      <c r="AB2462" s="54" t="n"/>
      <c r="AC2462" s="46" t="inlineStr">
        <is>
          <t>completed</t>
        </is>
      </c>
      <c r="AD2462" s="46" t="inlineStr">
        <is>
          <t>2026-07-28T02:12:44+08:00</t>
        </is>
      </c>
      <c r="AE2462" s="47">
        <f>IF(AC2462&lt;&gt;"completed","",IF(W2462=O2462,"no","yes"))</f>
        <v/>
      </c>
      <c r="AF2462" s="47">
        <f>IF(AC2462&lt;&gt;"completed","",IF(AND(X2462=P2462,Y2462=Q2462),"no","yes"))</f>
        <v/>
      </c>
      <c r="AG2462" s="47">
        <f>IF(AC2462&lt;&gt;"completed","待复核",IF(OR(W2462="",Z2462="",AA2462="",AD2462=""),"缺少必填项",IF(AND(OR(AE2462="yes",AF2462="yes"),AB2462=""),"修正原因缺失",IF(OR(W2462=0,W2462=1),IF(AND(X2462="",Y2462=""),"通过","0/1级时间应留空"),IF(AND(OR(W2462=2,W2462=3),X2462&lt;&gt;"",Y2462&lt;&gt;"",X2462&gt;=I2462,Y2462&lt;=J2462,Y2462&gt;X2462),"通过","2/3级时间无效")))))</f>
        <v/>
      </c>
    </row>
    <row r="2463">
      <c r="A2463" s="45" t="inlineStr">
        <is>
          <t>VQ-061</t>
        </is>
      </c>
      <c r="B2463" s="52" t="inlineStr">
        <is>
          <t>喷墨打印机怎样执行打印头清洗？</t>
        </is>
      </c>
      <c r="C2463" s="45" t="inlineStr">
        <is>
          <t>zh-CN</t>
        </is>
      </c>
      <c r="D2463" s="45" t="inlineStr">
        <is>
          <t>Printer</t>
        </is>
      </c>
      <c r="E2463" s="45" t="inlineStr">
        <is>
          <t>maintenance</t>
        </is>
      </c>
      <c r="F2463" s="45" t="inlineStr">
        <is>
          <t>development</t>
        </is>
      </c>
      <c r="G2463" s="45" t="inlineStr">
        <is>
          <t>printer-006-scene-0017</t>
        </is>
      </c>
      <c r="H2463" s="45" t="inlineStr">
        <is>
          <t>printer-006</t>
        </is>
      </c>
      <c r="I2463" s="59" t="inlineStr">
        <is>
          <t>92.239</t>
        </is>
      </c>
      <c r="J2463" s="59" t="inlineStr">
        <is>
          <t>103.484</t>
        </is>
      </c>
      <c r="K2463" s="45" t="inlineStr">
        <is>
          <t>items/printer-006-scene-0017/clip.mp4</t>
        </is>
      </c>
      <c r="L2463" s="45" t="inlineStr">
        <is>
          <t>items/printer-006-scene-0017/thumbnail.jpg</t>
        </is>
      </c>
      <c r="M2463" s="52" t="inlineStr">
        <is>
          <t>ASR: Então vamos passar aqui cuidadosamente a borracha e novamente o papel com álcool isopropílico.
VLM: Visual summary: A person wearing black gloves is cleaning a small electronic component with a white cloth on a yellow surface.
视觉摘要: 一个人戴着黑色手套，用白布在黄色表面上擦拭一个小电子元件。
Visible product: unknown
Visible components: black gloves; white cloth; small electronic component; yellow surface; white label on component
Visible actions: cleaning; holding; wiping
Visible states: component being wiped; gloved hands performing task
Visual uncertainty: The exact identity of the electronic component is not clearly identifiable from the frames.</t>
        </is>
      </c>
      <c r="N2463" s="45" t="inlineStr">
        <is>
          <t>16</t>
        </is>
      </c>
      <c r="O2463" s="45" t="inlineStr">
        <is>
          <t>0</t>
        </is>
      </c>
      <c r="P2463" s="59" t="str"/>
      <c r="Q2463" s="59" t="str"/>
      <c r="R2463" s="52" t="inlineStr">
        <is>
          <t>The visual and audio evidence shows cleaning a small electronic component with alcohol and a cloth, but the product is not identifiable as a printer, nor is the action described as printer head cleaning.</t>
        </is>
      </c>
      <c r="S2463" s="52" t="inlineStr">
        <is>
          <t>VLM|ASR</t>
        </is>
      </c>
      <c r="T2463" s="52" t="inlineStr">
        <is>
          <t>low</t>
        </is>
      </c>
      <c r="U2463" s="52" t="inlineStr">
        <is>
          <t>The product is not identified as a printer, and the action does not match printer head cleaning.</t>
        </is>
      </c>
      <c r="V2463" s="45" t="inlineStr">
        <is>
          <t>R1</t>
        </is>
      </c>
      <c r="W2463" s="46" t="inlineStr">
        <is>
          <t>1</t>
        </is>
      </c>
      <c r="X2463" s="60" t="n"/>
      <c r="Y2463" s="60" t="n"/>
      <c r="Z2463" s="46" t="inlineStr">
        <is>
          <t>no</t>
        </is>
      </c>
      <c r="AA2463" s="54" t="inlineStr">
        <is>
          <t>6帧显示戴黑手套用白布擦拭紫色顶盖的墨盒状元件，但对象更像是墨盒而非打印头，且未演示通过打印机软件执行打印头清洗的标准流程。</t>
        </is>
      </c>
      <c r="AB2463" s="54" t="inlineStr">
        <is>
          <t>AI=0→R1=1</t>
        </is>
      </c>
      <c r="AC2463" s="46" t="inlineStr">
        <is>
          <t>completed</t>
        </is>
      </c>
      <c r="AD2463" s="46" t="inlineStr">
        <is>
          <t>2026-07-28T02:12:44+08:00</t>
        </is>
      </c>
      <c r="AE2463" s="47">
        <f>IF(AC2463&lt;&gt;"completed","",IF(W2463=O2463,"no","yes"))</f>
        <v/>
      </c>
      <c r="AF2463" s="47">
        <f>IF(AC2463&lt;&gt;"completed","",IF(AND(X2463=P2463,Y2463=Q2463),"no","yes"))</f>
        <v/>
      </c>
      <c r="AG2463" s="47">
        <f>IF(AC2463&lt;&gt;"completed","待复核",IF(OR(W2463="",Z2463="",AA2463="",AD2463=""),"缺少必填项",IF(AND(OR(AE2463="yes",AF2463="yes"),AB2463=""),"修正原因缺失",IF(OR(W2463=0,W2463=1),IF(AND(X2463="",Y2463=""),"通过","0/1级时间应留空"),IF(AND(OR(W2463=2,W2463=3),X2463&lt;&gt;"",Y2463&lt;&gt;"",X2463&gt;=I2463,Y2463&lt;=J2463,Y2463&gt;X2463),"通过","2/3级时间无效")))))</f>
        <v/>
      </c>
    </row>
    <row r="2464">
      <c r="A2464" s="45" t="inlineStr">
        <is>
          <t>VQ-061</t>
        </is>
      </c>
      <c r="B2464" s="52" t="inlineStr">
        <is>
          <t>喷墨打印机怎样执行打印头清洗？</t>
        </is>
      </c>
      <c r="C2464" s="45" t="inlineStr">
        <is>
          <t>zh-CN</t>
        </is>
      </c>
      <c r="D2464" s="45" t="inlineStr">
        <is>
          <t>Printer</t>
        </is>
      </c>
      <c r="E2464" s="45" t="inlineStr">
        <is>
          <t>maintenance</t>
        </is>
      </c>
      <c r="F2464" s="45" t="inlineStr">
        <is>
          <t>development</t>
        </is>
      </c>
      <c r="G2464" s="45" t="inlineStr">
        <is>
          <t>printer-020-scene-0002</t>
        </is>
      </c>
      <c r="H2464" s="45" t="inlineStr">
        <is>
          <t>printer-020</t>
        </is>
      </c>
      <c r="I2464" s="59" t="inlineStr">
        <is>
          <t>5.172</t>
        </is>
      </c>
      <c r="J2464" s="59" t="inlineStr">
        <is>
          <t>110.29</t>
        </is>
      </c>
      <c r="K2464" s="45" t="inlineStr">
        <is>
          <t>items/printer-020-scene-0002/clip.mp4</t>
        </is>
      </c>
      <c r="L2464" s="45" t="inlineStr">
        <is>
          <t>items/printer-020-scene-0002/thumbnail.jpg</t>
        </is>
      </c>
      <c r="M2464" s="52" t="inlineStr">
        <is>
          <t>OCR: @yelnats G2000 Stop Black Start Switch off the printer Color Ston Press and hold STOP button Press and hold POWER button Press STOP button 5 times continuously Wait until the green light stop blinking Siart Bapal Press and holdSTOP button Press STOP button 5 times continuously then press POWER button 2000 Printer resetting and printing test page Sto Bla 3 times Press POWER button The printer printing the final test paper Subscribe Done..! S
VLM: Visual summary: A hand is shown interacting with the control panel of a printer, pressing buttons as indicated by on-screen text.
视觉摘要: 一只手正在操作打印机的控制面板，按压按钮，屏幕上显示了操作说明。
Visible product: Printer
Visible components: control panel; power button; stop button; black button; start button; color button; indicator lights; hand
Visible actions: pressing the power button; pressing the stop button
Visible states: printer power indicator light is on; stop button indicator light is on
Visual uncertainty: The text overlay instructions are not part of the printer's physical interface and are not directly visible on the device itself.</t>
        </is>
      </c>
      <c r="N2464" s="45" t="inlineStr">
        <is>
          <t>17</t>
        </is>
      </c>
      <c r="O2464" s="45" t="inlineStr">
        <is>
          <t>1</t>
        </is>
      </c>
      <c r="P2464" s="59" t="str"/>
      <c r="Q2464" s="59" t="str"/>
      <c r="R2464" s="52" t="inlineStr">
        <is>
          <t>The OCR text describes printer reset and test page printing, which may be part of a maintenance routine but does not explicitly mention or demonstrate head cleaning. The VLM shows button presses on the control panel, but no specific cleaning action is visible or described.</t>
        </is>
      </c>
      <c r="S2464" s="52" t="inlineStr">
        <is>
          <t>VLM|OCR</t>
        </is>
      </c>
      <c r="T2464" s="52" t="inlineStr">
        <is>
          <t>low</t>
        </is>
      </c>
      <c r="U2464" s="52" t="inlineStr">
        <is>
          <t>No evidence of head cleaning action or explicit instruction for cleaning is present.</t>
        </is>
      </c>
      <c r="V2464" s="45" t="inlineStr">
        <is>
          <t>R1</t>
        </is>
      </c>
      <c r="W2464" s="46" t="inlineStr">
        <is>
          <t>1</t>
        </is>
      </c>
      <c r="X2464" s="60" t="n"/>
      <c r="Y2464" s="60" t="n"/>
      <c r="Z2464" s="46" t="inlineStr">
        <is>
          <t>no</t>
        </is>
      </c>
      <c r="AA2464" s="54" t="inlineStr">
        <is>
          <t>6帧展示Stop/Power按键维护步骤，但未明确出现打印头清洗功能或对应菜单。</t>
        </is>
      </c>
      <c r="AB2464" s="54" t="n"/>
      <c r="AC2464" s="46" t="inlineStr">
        <is>
          <t>completed</t>
        </is>
      </c>
      <c r="AD2464" s="46" t="inlineStr">
        <is>
          <t>2026-07-28T02:12:44+08:00</t>
        </is>
      </c>
      <c r="AE2464" s="47">
        <f>IF(AC2464&lt;&gt;"completed","",IF(W2464=O2464,"no","yes"))</f>
        <v/>
      </c>
      <c r="AF2464" s="47">
        <f>IF(AC2464&lt;&gt;"completed","",IF(AND(X2464=P2464,Y2464=Q2464),"no","yes"))</f>
        <v/>
      </c>
      <c r="AG2464" s="47">
        <f>IF(AC2464&lt;&gt;"completed","待复核",IF(OR(W2464="",Z2464="",AA2464="",AD2464=""),"缺少必填项",IF(AND(OR(AE2464="yes",AF2464="yes"),AB2464=""),"修正原因缺失",IF(OR(W2464=0,W2464=1),IF(AND(X2464="",Y2464=""),"通过","0/1级时间应留空"),IF(AND(OR(W2464=2,W2464=3),X2464&lt;&gt;"",Y2464&lt;&gt;"",X2464&gt;=I2464,Y2464&lt;=J2464,Y2464&gt;X2464),"通过","2/3级时间无效")))))</f>
        <v/>
      </c>
    </row>
    <row r="2465">
      <c r="A2465" s="45" t="inlineStr">
        <is>
          <t>VQ-061</t>
        </is>
      </c>
      <c r="B2465" s="52" t="inlineStr">
        <is>
          <t>喷墨打印机怎样执行打印头清洗？</t>
        </is>
      </c>
      <c r="C2465" s="45" t="inlineStr">
        <is>
          <t>zh-CN</t>
        </is>
      </c>
      <c r="D2465" s="45" t="inlineStr">
        <is>
          <t>Printer</t>
        </is>
      </c>
      <c r="E2465" s="45" t="inlineStr">
        <is>
          <t>maintenance</t>
        </is>
      </c>
      <c r="F2465" s="45" t="inlineStr">
        <is>
          <t>development</t>
        </is>
      </c>
      <c r="G2465" s="45" t="inlineStr">
        <is>
          <t>printer-031-scene-0005</t>
        </is>
      </c>
      <c r="H2465" s="45" t="inlineStr">
        <is>
          <t>printer-031</t>
        </is>
      </c>
      <c r="I2465" s="59" t="inlineStr">
        <is>
          <t>287.033</t>
        </is>
      </c>
      <c r="J2465" s="59" t="inlineStr">
        <is>
          <t>300.58</t>
        </is>
      </c>
      <c r="K2465" s="45" t="inlineStr">
        <is>
          <t>items/printer-031-scene-0005/clip.mp4</t>
        </is>
      </c>
      <c r="L2465" s="45" t="inlineStr">
        <is>
          <t>items/printer-031-scene-0005/thumbnail.jpg</t>
        </is>
      </c>
      <c r="M2465" s="52" t="inlineStr">
        <is>
          <t>ASR: करने को दोस्ते हैं पर आप लोग देख सकते हैं जो पिक्चर जो डक्योर्मेंट Beingabilite दिखें तो आप लोग लाइक कीजिए कमेंट करके बताना वीडियो का कैसे लगा दोस्तों मेरे चैनल पर जो भी नहीं है चैनल को जरूर सब्सक्राइब करें इसी तरह का हेल्पुल वीडियो देखने के लिए थैंक यू फॉर फूल वाचिंग
OCR: TP Mankge 2023-05 22 Home Shure View Pclure Tools Photos 001.pg Sear0h2023-45-22 #Quick See all photos + Add to Q t4 Deskte Down Press Ctri and use the scroll wheel to zoom. Go to settings to change what the scroll wheel does. Go to Setting Docun V Pictur Yt sanat Mus Video Oneler This PC Tech Suppor →SHAREm+ SUBSCRIBE Tech Support SHARE SUBSCRIBED
VLM: Visual summary: A computer monitor displays a Windows file explorer window with an image file open, followed by a view of the desktop with a context menu open, and finally a wider shot of the monitor on a desk with a printer visible to the left.
视觉摘要: 电脑显示器显示了文件资源管理器窗口中打开的图片文件，接着是桌面并打开上下文菜单，最后是显示器在桌面上的广角视图，左侧可见一台打印机。
Visible product: Printer
Visible components: computer monitor; Windows desktop; file explorer window; image file; context menu; printer; desk; taskbar; YouTube subscription bar
Visible actions: viewing an image file; right-clicking on the desktop
Visible states: image file open in viewer; context menu displayed; printer positioned on desk
Visual uncertainty: The specific model or brand of the printer is not clearly visible. The exact content of the image file is not fully legible beyond the text 'Yt sanat'.</t>
        </is>
      </c>
      <c r="N2465" s="45" t="inlineStr">
        <is>
          <t>18</t>
        </is>
      </c>
      <c r="O2465" s="45" t="inlineStr">
        <is>
          <t>0</t>
        </is>
      </c>
      <c r="P2465" s="59" t="str"/>
      <c r="Q2465" s="59" t="str"/>
      <c r="R2465" s="52" t="inlineStr">
        <is>
          <t>The scene shows a printer visible on a desk but no action or instruction related to printer head cleaning is shown or implied. The visual content is focused on computer desktop interactions, not printer maintenance.</t>
        </is>
      </c>
      <c r="S2465" s="52" t="inlineStr">
        <is>
          <t>VLM</t>
        </is>
      </c>
      <c r="T2465" s="52" t="inlineStr">
        <is>
          <t>low</t>
        </is>
      </c>
      <c r="U2465" s="52" t="inlineStr">
        <is>
          <t>No evidence of printer head cleaning action or instruction is present in the visual or textual evidence.</t>
        </is>
      </c>
      <c r="V2465" s="45" t="inlineStr">
        <is>
          <t>R1</t>
        </is>
      </c>
      <c r="W2465" s="46" t="inlineStr">
        <is>
          <t>0</t>
        </is>
      </c>
      <c r="X2465" s="60" t="n"/>
      <c r="Y2465" s="60" t="n"/>
      <c r="Z2465" s="46" t="inlineStr">
        <is>
          <t>no</t>
        </is>
      </c>
      <c r="AA2465" s="54" t="inlineStr">
        <is>
          <t>全部6帧（t=287.0s–300.6s）为电脑桌面操作和结尾画面，无打印头清洗相关内容。</t>
        </is>
      </c>
      <c r="AB2465" s="54" t="n"/>
      <c r="AC2465" s="46" t="inlineStr">
        <is>
          <t>completed</t>
        </is>
      </c>
      <c r="AD2465" s="46" t="inlineStr">
        <is>
          <t>2026-07-28T02:12:44+08:00</t>
        </is>
      </c>
      <c r="AE2465" s="47">
        <f>IF(AC2465&lt;&gt;"completed","",IF(W2465=O2465,"no","yes"))</f>
        <v/>
      </c>
      <c r="AF2465" s="47">
        <f>IF(AC2465&lt;&gt;"completed","",IF(AND(X2465=P2465,Y2465=Q2465),"no","yes"))</f>
        <v/>
      </c>
      <c r="AG2465" s="47">
        <f>IF(AC2465&lt;&gt;"completed","待复核",IF(OR(W2465="",Z2465="",AA2465="",AD2465=""),"缺少必填项",IF(AND(OR(AE2465="yes",AF2465="yes"),AB2465=""),"修正原因缺失",IF(OR(W2465=0,W2465=1),IF(AND(X2465="",Y2465=""),"通过","0/1级时间应留空"),IF(AND(OR(W2465=2,W2465=3),X2465&lt;&gt;"",Y2465&lt;&gt;"",X2465&gt;=I2465,Y2465&lt;=J2465,Y2465&gt;X2465),"通过","2/3级时间无效")))))</f>
        <v/>
      </c>
    </row>
    <row r="2466">
      <c r="A2466" s="45" t="inlineStr">
        <is>
          <t>VQ-061</t>
        </is>
      </c>
      <c r="B2466" s="52" t="inlineStr">
        <is>
          <t>喷墨打印机怎样执行打印头清洗？</t>
        </is>
      </c>
      <c r="C2466" s="45" t="inlineStr">
        <is>
          <t>zh-CN</t>
        </is>
      </c>
      <c r="D2466" s="45" t="inlineStr">
        <is>
          <t>Printer</t>
        </is>
      </c>
      <c r="E2466" s="45" t="inlineStr">
        <is>
          <t>maintenance</t>
        </is>
      </c>
      <c r="F2466" s="45" t="inlineStr">
        <is>
          <t>development</t>
        </is>
      </c>
      <c r="G2466" s="45" t="inlineStr">
        <is>
          <t>printer-021-scene-0003</t>
        </is>
      </c>
      <c r="H2466" s="45" t="inlineStr">
        <is>
          <t>printer-021</t>
        </is>
      </c>
      <c r="I2466" s="59" t="inlineStr">
        <is>
          <t>108.417</t>
        </is>
      </c>
      <c r="J2466" s="59" t="inlineStr">
        <is>
          <t>154.467</t>
        </is>
      </c>
      <c r="K2466" s="45" t="inlineStr">
        <is>
          <t>items/printer-021-scene-0003/clip.mp4</t>
        </is>
      </c>
      <c r="L2466" s="45" t="inlineStr">
        <is>
          <t>items/printer-021-scene-0003/thumbnail.jpg</t>
        </is>
      </c>
      <c r="M2466" s="52" t="inlineStr">
        <is>
          <t>ASR: मैं दिखाने जा रहा हूं तो यह देखिए पेपर ट्रेड इसका मैंने पूरा डिसेंबल कर लिया है और यह देखिए में जो पेपर पीक अप रोलर है छोटा वाला इसका ही मेन डिजन है प्रॉब्लम यह देखिए दोनों तरफ घूमेगा देखिए इस तरफ भी घूम रहा है और दूसरी तरफ भी घूम रहा है तो ऐसा नहीं होना चाहिए क्योंकि इसके अंदर एक स्प्रिंग लगा हुआ रहता है जब यह स्प्रिंग टूट जाता है तभी यह प्रॉब्लम आता है तो मैं सीधा इसको खोल कर दिखा देता हूं आप लोगों और पीछे अब ध्यान से देखिएगा पीछे दो स्प्रिंग लगा रहता है कभी-कभी यह दो स्प्रिंग में से एक भी स्प्रिंग टूट जाता है न तब यह प्रॉब्लम आता है तो आपको वह भी ध्यान में रखना होगा तो यह मैंने
OCR: Like, Share &amp; Subscribe Like , Share &amp; Subscribe
VLM: Visual summary: A close-up view of the internal components of a disassembled printer, showing a dirty and worn mechanism with a roller and plastic housing.
视觉摘要: 一台拆解的打印机内部组件的特写，显示了脏污和磨损的机械结构，包括滚轮和塑料外壳。
Visible product: Printer
Visible components: plastic housing; roller; metallic parts; dust and debris
Visible states: disassembled; dirty; worn
Visual uncertainty: The specific model or brand of the printer is not visible. The exact function of the internal components is not identifiable from the frames.</t>
        </is>
      </c>
      <c r="N2466" s="45" t="inlineStr">
        <is>
          <t>19</t>
        </is>
      </c>
      <c r="O2466" s="45" t="inlineStr">
        <is>
          <t>0</t>
        </is>
      </c>
      <c r="P2466" s="59" t="str"/>
      <c r="Q2466" s="59" t="str"/>
      <c r="R2466" s="52" t="inlineStr">
        <is>
          <t>The scene shows a disassembled printer with dirty and worn internal components, including a roller and plastic housing, but does not show or mention any cleaning procedure for the print head.</t>
        </is>
      </c>
      <c r="S2466" s="52" t="inlineStr">
        <is>
          <t>VLM|ASR|OCR</t>
        </is>
      </c>
      <c r="T2466" s="52" t="inlineStr">
        <is>
          <t>low</t>
        </is>
      </c>
      <c r="U2466" s="52" t="inlineStr">
        <is>
          <t>The evidence clearly shows printer internals but lacks any mention or visual demonstration of print head cleaning.</t>
        </is>
      </c>
      <c r="V2466" s="45" t="inlineStr">
        <is>
          <t>R1</t>
        </is>
      </c>
      <c r="W2466" s="46" t="inlineStr">
        <is>
          <t>0</t>
        </is>
      </c>
      <c r="X2466" s="60" t="n"/>
      <c r="Y2466" s="60" t="n"/>
      <c r="Z2466" s="46" t="inlineStr">
        <is>
          <t>no</t>
        </is>
      </c>
      <c r="AA2466" s="54" t="inlineStr">
        <is>
          <t>6帧均为拆解维修画面，未演示喷墨打印机打印头清洗操作。</t>
        </is>
      </c>
      <c r="AB2466" s="54" t="n"/>
      <c r="AC2466" s="46" t="inlineStr">
        <is>
          <t>completed</t>
        </is>
      </c>
      <c r="AD2466" s="46" t="inlineStr">
        <is>
          <t>2026-07-28T02:12:44+08:00</t>
        </is>
      </c>
      <c r="AE2466" s="47">
        <f>IF(AC2466&lt;&gt;"completed","",IF(W2466=O2466,"no","yes"))</f>
        <v/>
      </c>
      <c r="AF2466" s="47">
        <f>IF(AC2466&lt;&gt;"completed","",IF(AND(X2466=P2466,Y2466=Q2466),"no","yes"))</f>
        <v/>
      </c>
      <c r="AG2466" s="47">
        <f>IF(AC2466&lt;&gt;"completed","待复核",IF(OR(W2466="",Z2466="",AA2466="",AD2466=""),"缺少必填项",IF(AND(OR(AE2466="yes",AF2466="yes"),AB2466=""),"修正原因缺失",IF(OR(W2466=0,W2466=1),IF(AND(X2466="",Y2466=""),"通过","0/1级时间应留空"),IF(AND(OR(W2466=2,W2466=3),X2466&lt;&gt;"",Y2466&lt;&gt;"",X2466&gt;=I2466,Y2466&lt;=J2466,Y2466&gt;X2466),"通过","2/3级时间无效")))))</f>
        <v/>
      </c>
    </row>
    <row r="2467">
      <c r="A2467" s="45" t="inlineStr">
        <is>
          <t>VQ-061</t>
        </is>
      </c>
      <c r="B2467" s="52" t="inlineStr">
        <is>
          <t>喷墨打印机怎样执行打印头清洗？</t>
        </is>
      </c>
      <c r="C2467" s="45" t="inlineStr">
        <is>
          <t>zh-CN</t>
        </is>
      </c>
      <c r="D2467" s="45" t="inlineStr">
        <is>
          <t>Printer</t>
        </is>
      </c>
      <c r="E2467" s="45" t="inlineStr">
        <is>
          <t>maintenance</t>
        </is>
      </c>
      <c r="F2467" s="45" t="inlineStr">
        <is>
          <t>development</t>
        </is>
      </c>
      <c r="G2467" s="45" t="inlineStr">
        <is>
          <t>printer-006-scene-0024</t>
        </is>
      </c>
      <c r="H2467" s="45" t="inlineStr">
        <is>
          <t>printer-006</t>
        </is>
      </c>
      <c r="I2467" s="59" t="inlineStr">
        <is>
          <t>133.814</t>
        </is>
      </c>
      <c r="J2467" s="59" t="inlineStr">
        <is>
          <t>138.686</t>
        </is>
      </c>
      <c r="K2467" s="45" t="inlineStr">
        <is>
          <t>items/printer-006-scene-0024/clip.mp4</t>
        </is>
      </c>
      <c r="L2467" s="45" t="inlineStr">
        <is>
          <t>items/printer-006-scene-0024/thumbnail.jpg</t>
        </is>
      </c>
      <c r="M2467" s="52" t="inlineStr">
        <is>
          <t>VLM: Visual summary: A printer is ejecting a printed sheet of paper with a colorful design and text.
视觉摘要: 一台打印机正在弹出一张印有彩色图案和文字的纸张。
Visible product: Printer
Visible components: printer; printed paper; paper tray; printer rollers
Visible actions: printer ejecting paper
Visible states: paper being ejected; printer in operation
Visual uncertainty: The text on the paper is partially blurred and not fully legible.</t>
        </is>
      </c>
      <c r="N2467" s="45" t="inlineStr">
        <is>
          <t>20</t>
        </is>
      </c>
      <c r="O2467" s="45" t="inlineStr">
        <is>
          <t>0</t>
        </is>
      </c>
      <c r="P2467" s="59" t="str"/>
      <c r="Q2467" s="59" t="str"/>
      <c r="R2467" s="52" t="inlineStr">
        <is>
          <t>The scene shows a printer ejecting printed paper, which is unrelated to executing a printhead cleaning procedure.</t>
        </is>
      </c>
      <c r="S2467" s="52" t="inlineStr">
        <is>
          <t>VLM</t>
        </is>
      </c>
      <c r="T2467" s="52" t="inlineStr">
        <is>
          <t>low</t>
        </is>
      </c>
      <c r="U2467" s="52" t="inlineStr">
        <is>
          <t>The visual evidence clearly depicts paper ejection, not printhead cleaning, and no text or action related to cleaning is visible.</t>
        </is>
      </c>
      <c r="V2467" s="45" t="inlineStr">
        <is>
          <t>R1</t>
        </is>
      </c>
      <c r="W2467" s="46" t="inlineStr">
        <is>
          <t>0</t>
        </is>
      </c>
      <c r="X2467" s="60" t="n"/>
      <c r="Y2467" s="60" t="n"/>
      <c r="Z2467" s="46" t="inlineStr">
        <is>
          <t>no</t>
        </is>
      </c>
      <c r="AA2467" s="54" t="inlineStr">
        <is>
          <t>6帧只展示正常出纸，没有打印头清洗操作。</t>
        </is>
      </c>
      <c r="AB2467" s="54" t="n"/>
      <c r="AC2467" s="46" t="inlineStr">
        <is>
          <t>completed</t>
        </is>
      </c>
      <c r="AD2467" s="46" t="inlineStr">
        <is>
          <t>2026-07-28T02:12:44+08:00</t>
        </is>
      </c>
      <c r="AE2467" s="47">
        <f>IF(AC2467&lt;&gt;"completed","",IF(W2467=O2467,"no","yes"))</f>
        <v/>
      </c>
      <c r="AF2467" s="47">
        <f>IF(AC2467&lt;&gt;"completed","",IF(AND(X2467=P2467,Y2467=Q2467),"no","yes"))</f>
        <v/>
      </c>
      <c r="AG2467" s="47">
        <f>IF(AC2467&lt;&gt;"completed","待复核",IF(OR(W2467="",Z2467="",AA2467="",AD2467=""),"缺少必填项",IF(AND(OR(AE2467="yes",AF2467="yes"),AB2467=""),"修正原因缺失",IF(OR(W2467=0,W2467=1),IF(AND(X2467="",Y2467=""),"通过","0/1级时间应留空"),IF(AND(OR(W2467=2,W2467=3),X2467&lt;&gt;"",Y2467&lt;&gt;"",X2467&gt;=I2467,Y2467&lt;=J2467,Y2467&gt;X2467),"通过","2/3级时间无效")))))</f>
        <v/>
      </c>
    </row>
    <row r="2468">
      <c r="A2468" s="45" t="inlineStr">
        <is>
          <t>VQ-061</t>
        </is>
      </c>
      <c r="B2468" s="52" t="inlineStr">
        <is>
          <t>喷墨打印机怎样执行打印头清洗？</t>
        </is>
      </c>
      <c r="C2468" s="45" t="inlineStr">
        <is>
          <t>zh-CN</t>
        </is>
      </c>
      <c r="D2468" s="45" t="inlineStr">
        <is>
          <t>Printer</t>
        </is>
      </c>
      <c r="E2468" s="45" t="inlineStr">
        <is>
          <t>maintenance</t>
        </is>
      </c>
      <c r="F2468" s="45" t="inlineStr">
        <is>
          <t>development</t>
        </is>
      </c>
      <c r="G2468" s="45" t="inlineStr">
        <is>
          <t>printer-017-scene-0001</t>
        </is>
      </c>
      <c r="H2468" s="45" t="inlineStr">
        <is>
          <t>printer-017</t>
        </is>
      </c>
      <c r="I2468" s="59" t="inlineStr">
        <is>
          <t>0.0</t>
        </is>
      </c>
      <c r="J2468" s="59" t="inlineStr">
        <is>
          <t>5.0</t>
        </is>
      </c>
      <c r="K2468" s="45" t="inlineStr">
        <is>
          <t>items/printer-017-scene-0001/clip.mp4</t>
        </is>
      </c>
      <c r="L2468" s="45" t="inlineStr">
        <is>
          <t>items/printer-017-scene-0001/thumbnail.jpg</t>
        </is>
      </c>
      <c r="M2468" s="52" t="inlineStr">
        <is>
          <t>OCR: Atdoorstep nllno 5 orv|oo0 How Fix a Paper Jam in to Your Printer: A Step-by- Step Guide Don't let a paper jam derail your productivity. This guide provides a clear, step-by-step approach to resolve common printer paper jams quickly and efficiently, ensuring your printer is back up and running in no time.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VLM: Visual summary: A man in a plaid shirt is leaning over a printer, looking intently at its output tray. The image is overlaid with text promoting a guide on fixing paper jams.
视觉摘要: 一名穿着格子衬衫的男子正俯身查看打印机的出纸托盘，图像上叠加了关于如何解决纸张卡纸问题的指南文字。
Visible product: Printer
Visible components: man; plaid shirt; printer; output tray; text overlay; logo
Visible actions: leaning over; looking at printer</t>
        </is>
      </c>
      <c r="N2468" s="45" t="inlineStr">
        <is>
          <t>21</t>
        </is>
      </c>
      <c r="O2468" s="45" t="inlineStr">
        <is>
          <t>0</t>
        </is>
      </c>
      <c r="P2468" s="59" t="str"/>
      <c r="Q2468" s="59" t="str"/>
      <c r="R2468" s="52" t="inlineStr">
        <is>
          <t>The scene shows a man inspecting a printer's output tray with text overlay about fixing paper jams, not cleaning the print head.</t>
        </is>
      </c>
      <c r="S2468" s="52" t="inlineStr">
        <is>
          <t>VLM|OCR</t>
        </is>
      </c>
      <c r="T2468" s="52" t="inlineStr">
        <is>
          <t>low</t>
        </is>
      </c>
      <c r="U2468" s="52" t="inlineStr">
        <is>
          <t>No evidence of print head cleaning or related actions is present.</t>
        </is>
      </c>
      <c r="V2468" s="45" t="inlineStr">
        <is>
          <t>R1</t>
        </is>
      </c>
      <c r="W2468" s="46" t="inlineStr">
        <is>
          <t>0</t>
        </is>
      </c>
      <c r="X2468" s="60" t="n"/>
      <c r="Y2468" s="60" t="n"/>
      <c r="Z2468" s="46" t="inlineStr">
        <is>
          <t>no</t>
        </is>
      </c>
      <c r="AA2468" s="54" t="inlineStr">
        <is>
          <t>6帧无打印头清洗动作、菜单或说明。</t>
        </is>
      </c>
      <c r="AB2468" s="54" t="n"/>
      <c r="AC2468" s="46" t="inlineStr">
        <is>
          <t>completed</t>
        </is>
      </c>
      <c r="AD2468" s="46" t="inlineStr">
        <is>
          <t>2026-07-28T02:12:44+08:00</t>
        </is>
      </c>
      <c r="AE2468" s="47">
        <f>IF(AC2468&lt;&gt;"completed","",IF(W2468=O2468,"no","yes"))</f>
        <v/>
      </c>
      <c r="AF2468" s="47">
        <f>IF(AC2468&lt;&gt;"completed","",IF(AND(X2468=P2468,Y2468=Q2468),"no","yes"))</f>
        <v/>
      </c>
      <c r="AG2468" s="47">
        <f>IF(AC2468&lt;&gt;"completed","待复核",IF(OR(W2468="",Z2468="",AA2468="",AD2468=""),"缺少必填项",IF(AND(OR(AE2468="yes",AF2468="yes"),AB2468=""),"修正原因缺失",IF(OR(W2468=0,W2468=1),IF(AND(X2468="",Y2468=""),"通过","0/1级时间应留空"),IF(AND(OR(W2468=2,W2468=3),X2468&lt;&gt;"",Y2468&lt;&gt;"",X2468&gt;=I2468,Y2468&lt;=J2468,Y2468&gt;X2468),"通过","2/3级时间无效")))))</f>
        <v/>
      </c>
    </row>
    <row r="2469">
      <c r="A2469" s="45" t="inlineStr">
        <is>
          <t>VQ-061</t>
        </is>
      </c>
      <c r="B2469" s="52" t="inlineStr">
        <is>
          <t>喷墨打印机怎样执行打印头清洗？</t>
        </is>
      </c>
      <c r="C2469" s="45" t="inlineStr">
        <is>
          <t>zh-CN</t>
        </is>
      </c>
      <c r="D2469" s="45" t="inlineStr">
        <is>
          <t>Printer</t>
        </is>
      </c>
      <c r="E2469" s="45" t="inlineStr">
        <is>
          <t>maintenance</t>
        </is>
      </c>
      <c r="F2469" s="45" t="inlineStr">
        <is>
          <t>development</t>
        </is>
      </c>
      <c r="G2469" s="45" t="inlineStr">
        <is>
          <t>printer-030-scene-0012</t>
        </is>
      </c>
      <c r="H2469" s="45" t="inlineStr">
        <is>
          <t>printer-030</t>
        </is>
      </c>
      <c r="I2469" s="59" t="inlineStr">
        <is>
          <t>238.005</t>
        </is>
      </c>
      <c r="J2469" s="59" t="inlineStr">
        <is>
          <t>247.814</t>
        </is>
      </c>
      <c r="K2469" s="45" t="inlineStr">
        <is>
          <t>items/printer-030-scene-0012/clip.mp4</t>
        </is>
      </c>
      <c r="L2469" s="45" t="inlineStr">
        <is>
          <t>items/printer-030-scene-0012/thumbnail.jpg</t>
        </is>
      </c>
      <c r="M2469" s="52" t="inlineStr">
        <is>
          <t>ASR: skan होना start हो चुका है। देखिये एक printer से भी लाइट blink करना start कर दिया power power oil light blink करने का मतलब यह है कि printer में कोई न कोई काम हो रहा है देखें
OCR: SMG anon
VLM: Visual summary: A black Canon printer is on a desk, with a sheet of paper emerging from its output tray. To the left, there is a computer monitor and a red pen holder. In the background, there is a window with a plant visible.
视觉摘要: 一台黑色佳能打印机放在桌子上，纸张从出纸口输出。左侧有一台电脑显示器和一个红色笔筒。背景中有一扇窗户，可以看到植物。
Visible product: Canon
Visible components: printer; output tray; paper; computer monitor; pen holder; window; plant
Visible states: paper emerging from printer; printer powered on</t>
        </is>
      </c>
      <c r="N2469" s="45" t="inlineStr">
        <is>
          <t>22</t>
        </is>
      </c>
      <c r="O2469" s="45" t="inlineStr">
        <is>
          <t>0</t>
        </is>
      </c>
      <c r="P2469" s="59" t="str"/>
      <c r="Q2469" s="59" t="str"/>
      <c r="R2469" s="52" t="inlineStr">
        <is>
          <t>The scene shows a powered-on Canon printer with paper emerging, but no evidence of cleaning process, printer lights indicating cleaning, or any maintenance action. ASR mentions printer lights blinking, which may imply activity but does not specify cleaning.</t>
        </is>
      </c>
      <c r="S2469" s="52" t="inlineStr">
        <is>
          <t>VLM|ASR|OCR</t>
        </is>
      </c>
      <c r="T2469" s="52" t="inlineStr">
        <is>
          <t>low</t>
        </is>
      </c>
      <c r="U2469" s="52" t="inlineStr">
        <is>
          <t>No visual or textual evidence of print head cleaning procedure or related indicators.</t>
        </is>
      </c>
      <c r="V2469" s="45" t="inlineStr">
        <is>
          <t>R1</t>
        </is>
      </c>
      <c r="W2469" s="46" t="inlineStr">
        <is>
          <t>0</t>
        </is>
      </c>
      <c r="X2469" s="60" t="n"/>
      <c r="Y2469" s="60" t="n"/>
      <c r="Z2469" s="46" t="inlineStr">
        <is>
          <t>no</t>
        </is>
      </c>
      <c r="AA2469" s="54" t="inlineStr">
        <is>
          <t>全部6帧（t=238.0–247.8s）显示打印机正常出纸，无打印头清洗程序或相关维护操作的任何迹象。</t>
        </is>
      </c>
      <c r="AB2469" s="54" t="n"/>
      <c r="AC2469" s="46" t="inlineStr">
        <is>
          <t>completed</t>
        </is>
      </c>
      <c r="AD2469" s="46" t="inlineStr">
        <is>
          <t>2026-07-28T02:12:44+08:00</t>
        </is>
      </c>
      <c r="AE2469" s="47">
        <f>IF(AC2469&lt;&gt;"completed","",IF(W2469=O2469,"no","yes"))</f>
        <v/>
      </c>
      <c r="AF2469" s="47">
        <f>IF(AC2469&lt;&gt;"completed","",IF(AND(X2469=P2469,Y2469=Q2469),"no","yes"))</f>
        <v/>
      </c>
      <c r="AG2469" s="47">
        <f>IF(AC2469&lt;&gt;"completed","待复核",IF(OR(W2469="",Z2469="",AA2469="",AD2469=""),"缺少必填项",IF(AND(OR(AE2469="yes",AF2469="yes"),AB2469=""),"修正原因缺失",IF(OR(W2469=0,W2469=1),IF(AND(X2469="",Y2469=""),"通过","0/1级时间应留空"),IF(AND(OR(W2469=2,W2469=3),X2469&lt;&gt;"",Y2469&lt;&gt;"",X2469&gt;=I2469,Y2469&lt;=J2469,Y2469&gt;X2469),"通过","2/3级时间无效")))))</f>
        <v/>
      </c>
    </row>
    <row r="2470">
      <c r="A2470" s="45" t="inlineStr">
        <is>
          <t>VQ-061</t>
        </is>
      </c>
      <c r="B2470" s="52" t="inlineStr">
        <is>
          <t>喷墨打印机怎样执行打印头清洗？</t>
        </is>
      </c>
      <c r="C2470" s="45" t="inlineStr">
        <is>
          <t>zh-CN</t>
        </is>
      </c>
      <c r="D2470" s="45" t="inlineStr">
        <is>
          <t>Printer</t>
        </is>
      </c>
      <c r="E2470" s="45" t="inlineStr">
        <is>
          <t>maintenance</t>
        </is>
      </c>
      <c r="F2470" s="45" t="inlineStr">
        <is>
          <t>development</t>
        </is>
      </c>
      <c r="G2470" s="45" t="inlineStr">
        <is>
          <t>printer-024-scene-0007</t>
        </is>
      </c>
      <c r="H2470" s="45" t="inlineStr">
        <is>
          <t>printer-024</t>
        </is>
      </c>
      <c r="I2470" s="59" t="inlineStr">
        <is>
          <t>763.663</t>
        </is>
      </c>
      <c r="J2470" s="59" t="inlineStr">
        <is>
          <t>841.941</t>
        </is>
      </c>
      <c r="K2470" s="45" t="inlineStr">
        <is>
          <t>items/printer-024-scene-0007/clip.mp4</t>
        </is>
      </c>
      <c r="L2470" s="45" t="inlineStr">
        <is>
          <t>items/printer-024-scene-0007/thumbnail.jpg</t>
        </is>
      </c>
      <c r="M2470" s="52" t="inlineStr">
        <is>
          <t>OCR: EPSON IPSON Thank for watching you please subscribe like &amp; share. comment support contact US.. cryptoworld525@gmail.com
VLM: Visual summary: A person wearing gloves is holding a syringe-like tool over a printer component on a workbench, with a printer and tools nearby.
视觉摘要: 一名戴着手套的人正拿着一个类似注射器的工具，悬停在打印机部件上方，工作台上还放着打印机和工具。
Visible product: EPSON printer
Visible components: EPSON printer; syringe-like tool; printer component; screwdriver; workbench; gloves
Visible actions: holding a syringe-like tool; positioning tool over printer component
Visual uncertainty: The exact nature of the action or the purpose of the syringe-like tool is not visible.</t>
        </is>
      </c>
      <c r="N2470" s="45" t="inlineStr">
        <is>
          <t>23</t>
        </is>
      </c>
      <c r="O2470" s="45" t="inlineStr">
        <is>
          <t>1</t>
        </is>
      </c>
      <c r="P2470" s="59" t="str"/>
      <c r="Q2470" s="59" t="str"/>
      <c r="R2470" s="52" t="inlineStr">
        <is>
          <t>The visual shows a person holding a syringe-like tool over a printer component, but the action is not clearly identified as printer head cleaning, and no spoken or OCR evidence confirms the task.</t>
        </is>
      </c>
      <c r="S2470" s="52" t="inlineStr">
        <is>
          <t>VLM</t>
        </is>
      </c>
      <c r="T2470" s="52" t="inlineStr">
        <is>
          <t>low</t>
        </is>
      </c>
      <c r="U2470" s="52" t="inlineStr">
        <is>
          <t>The action is ambiguous and not explicitly labeled as head cleaning; no direct evidence confirms the task.</t>
        </is>
      </c>
      <c r="V2470" s="45" t="inlineStr">
        <is>
          <t>R1</t>
        </is>
      </c>
      <c r="W2470" s="46" t="n">
        <v>2</v>
      </c>
      <c r="X2470" s="60" t="n">
        <v>779.3</v>
      </c>
      <c r="Y2470" s="60" t="n">
        <v>841.9</v>
      </c>
      <c r="Z2470" s="46" t="inlineStr">
        <is>
          <t>no</t>
        </is>
      </c>
      <c r="AA2470" s="54" t="inlineStr">
        <is>
          <t>第2–5帧（t=779.3s–825.3s）显示戴手套者用注射器向打印机打印头/墨路组件注入液体，属于手动清洗维护操作，但未完整演示标准打印头清洗流程。</t>
        </is>
      </c>
      <c r="AB2470" s="54" t="inlineStr">
        <is>
          <t>第三轮仲裁修正：R1原记录 等级=1 时间=[None,None] 泄漏=no → 仲裁 等级=2 时间=[779.3,841.9] 泄漏=no。理由：第2-6帧清晰呈现戴手套者用注射器向Epson打印机打印头/墨路组件注入液体进行手动冲洗，属于打印头清洗的部分操作方式，采纳复核方2级及时间区间。</t>
        </is>
      </c>
      <c r="AC2470" s="46" t="inlineStr">
        <is>
          <t>completed</t>
        </is>
      </c>
      <c r="AD2470" s="46" t="inlineStr">
        <is>
          <t>2026-07-28T20:35:21+08:00</t>
        </is>
      </c>
      <c r="AE2470" s="47">
        <f>IF(AC2470&lt;&gt;"completed","",IF(W2470=O2470,"no","yes"))</f>
        <v/>
      </c>
      <c r="AF2470" s="47">
        <f>IF(AC2470&lt;&gt;"completed","",IF(AND(X2470=P2470,Y2470=Q2470),"no","yes"))</f>
        <v/>
      </c>
      <c r="AG2470" s="47">
        <f>IF(AC2470&lt;&gt;"completed","待复核",IF(OR(W2470="",Z2470="",AA2470="",AD2470=""),"缺少必填项",IF(AND(OR(AE2470="yes",AF2470="yes"),AB2470=""),"修正原因缺失",IF(OR(W2470=0,W2470=1),IF(AND(X2470="",Y2470=""),"通过","0/1级时间应留空"),IF(AND(OR(W2470=2,W2470=3),X2470&lt;&gt;"",Y2470&lt;&gt;"",X2470&gt;=I2470,Y2470&lt;=J2470,Y2470&gt;X2470),"通过","2/3级时间无效")))))</f>
        <v/>
      </c>
    </row>
    <row r="2471">
      <c r="A2471" s="45" t="inlineStr">
        <is>
          <t>VQ-061</t>
        </is>
      </c>
      <c r="B2471" s="52" t="inlineStr">
        <is>
          <t>喷墨打印机怎样执行打印头清洗？</t>
        </is>
      </c>
      <c r="C2471" s="45" t="inlineStr">
        <is>
          <t>zh-CN</t>
        </is>
      </c>
      <c r="D2471" s="45" t="inlineStr">
        <is>
          <t>Printer</t>
        </is>
      </c>
      <c r="E2471" s="45" t="inlineStr">
        <is>
          <t>maintenance</t>
        </is>
      </c>
      <c r="F2471" s="45" t="inlineStr">
        <is>
          <t>development</t>
        </is>
      </c>
      <c r="G2471" s="45" t="inlineStr">
        <is>
          <t>printer-033-scene-0007</t>
        </is>
      </c>
      <c r="H2471" s="45" t="inlineStr">
        <is>
          <t>printer-033</t>
        </is>
      </c>
      <c r="I2471" s="59" t="inlineStr">
        <is>
          <t>540.983</t>
        </is>
      </c>
      <c r="J2471" s="59" t="inlineStr">
        <is>
          <t>730.5</t>
        </is>
      </c>
      <c r="K2471" s="45" t="inlineStr">
        <is>
          <t>items/printer-033-scene-0007/clip.mp4</t>
        </is>
      </c>
      <c r="L2471" s="45" t="inlineStr">
        <is>
          <t>items/printer-033-scene-0007/thumbnail.jpg</t>
        </is>
      </c>
      <c r="M2471" s="52" t="inlineStr">
        <is>
          <t>ASR: पेपेटर रेडी हो गया है पूरा तो अब इसको एसेंबल करके देख लेते हैं तो मैंने पिंटर को पूरा पैक कर लिया है और पावर देखकर देखते हैं अभी यह फास्ट टाइम है पावर दे रहा हूं मैं अ कि शायद थोड़ा सा टाइम लेगा है और ऑन होने में हैं और बाहर बहुत बारिश हो रहा है तो मां भी चाहता हूं आपका शोर आएगा यह देखिए मैंने यह कि मेंटेन बोटन दबाया और कि एक नॉजिल प्रिंट करके देख लेते हैं वह मेरे कहाल से बिल्कुल अच्छे से तब उसको बदलना पड़ता है अधिक ना है तो मैं जो वीडियो बनाता हूं आप लोग पूरा देखते नहीं पता नहीं कभी-कभी गॉमन में पूछते हो फ्रेसर रॉप यह वीडियो दुबारा बनाओ इसके बारे में बताओ कि तो मैंने पूरा वीडियो बनाकर रखा है बट आप लोग मेरे ख्याल से आप लोग सही से देखते नहीं वीडियो को कि यह देखिए एकदम बिल्कुल ओके प्रिंट है इसका अभी एक कॉपी करके देख लेते हैं ने एक पेपर दे दिया देखते हैं दो तीन बार कॉपी करके देख ले दो तीन पेस देखिए बहुत आसानी से हो रहा है और पींटर एक दोम स्मूथ चल रहा है बट बाहर बहुत शोर हो रहा है तो इसलिए मैं वीडियो को पूरा म्यूट कर दिया था और वॉइस कर रहा हूं अभी ठीक है ना क्योंकि इस टाइम धुकान पर बहुत लोग रहते हैं आवाज भी होता है तो मैं उस समय बाते करके भी कोई फायदा नहीं होता और देखिए अभी मैं तीन प्रिंट किया है इसका देखते हैं यह हमारा पहला और देखाएगा देखिए बिल्कुल फास्ट एकदम चल रहा है एकदम परफेक्ट चल रहा है अभी तो वीडियो को देखने के लिए बहुत-बहुत धन्यवाद थैंक यू फॉर वाचिंग वीडियो अगर अच्छा लगे तो वीडियो को लाइक करना करना शेयर करना और चैनल को जरूर सब्सक्राइब करना थैंक यू
OCR: G2012 Stop Black * + 81 Start PIXMA Colot Like , Share &amp; Subscribe POIMA PDOMA PDIMA X AmOn Color PUOMA Canon INTEM PUXMA anon Like, Share &amp; Subscribe G0 2 4487 498 194 847 L630047 Teshler igygif -49874 Coati s 194847 bedeshiler 630047 Fofagonf ∴49874 Comati 44874
VLM: Visual summary: A close-up view of a black Canon printer with a printed sheet emerging from the output tray, showing handwritten text and a color test pattern.
视觉摘要: 一台黑色佳能打印机的特写，打印纸从出纸口输出，上面有手写文字和彩色测试图案。
Visible product: Canon
Visible components: printer control panel; power button; stop button; black ink button; output tray; printed paper; color test pattern; handwritten text
Visible actions: paper emerging from printer
Visible states: printer in operation; paper being printed
Visual uncertainty: The full context of the environment and the person's actions is not fully visible.</t>
        </is>
      </c>
      <c r="N2471" s="45" t="inlineStr">
        <is>
          <t>24</t>
        </is>
      </c>
      <c r="O2471" s="45" t="inlineStr">
        <is>
          <t>0</t>
        </is>
      </c>
      <c r="P2471" s="59" t="str"/>
      <c r="Q2471" s="59" t="str"/>
      <c r="R2471" s="52" t="inlineStr">
        <is>
          <t>The video shows a printer in operation printing a test pattern and paper, but contains no evidence of cleaning the print head, nor any mention or visual demonstration of maintenance procedures such as head cleaning.</t>
        </is>
      </c>
      <c r="S2471" s="52" t="inlineStr">
        <is>
          <t>VLM|ASR|OCR</t>
        </is>
      </c>
      <c r="T2471" s="52" t="inlineStr">
        <is>
          <t>low</t>
        </is>
      </c>
      <c r="U2471" s="52" t="inlineStr">
        <is>
          <t>The scene is focused on printing output and does not show or mention any cleaning action or maintenance step.</t>
        </is>
      </c>
      <c r="V2471" s="45" t="inlineStr">
        <is>
          <t>R1</t>
        </is>
      </c>
      <c r="W2471" s="46" t="inlineStr">
        <is>
          <t>0</t>
        </is>
      </c>
      <c r="X2471" s="60" t="n"/>
      <c r="Y2471" s="60" t="n"/>
      <c r="Z2471" s="46" t="inlineStr">
        <is>
          <t>no</t>
        </is>
      </c>
      <c r="AA2471" s="54" t="inlineStr">
        <is>
          <t>6帧无打印头清洗动作或菜单。</t>
        </is>
      </c>
      <c r="AB2471" s="54" t="n"/>
      <c r="AC2471" s="46" t="inlineStr">
        <is>
          <t>completed</t>
        </is>
      </c>
      <c r="AD2471" s="46" t="inlineStr">
        <is>
          <t>2026-07-28T02:12:44+08:00</t>
        </is>
      </c>
      <c r="AE2471" s="47">
        <f>IF(AC2471&lt;&gt;"completed","",IF(W2471=O2471,"no","yes"))</f>
        <v/>
      </c>
      <c r="AF2471" s="47">
        <f>IF(AC2471&lt;&gt;"completed","",IF(AND(X2471=P2471,Y2471=Q2471),"no","yes"))</f>
        <v/>
      </c>
      <c r="AG2471" s="47">
        <f>IF(AC2471&lt;&gt;"completed","待复核",IF(OR(W2471="",Z2471="",AA2471="",AD2471=""),"缺少必填项",IF(AND(OR(AE2471="yes",AF2471="yes"),AB2471=""),"修正原因缺失",IF(OR(W2471=0,W2471=1),IF(AND(X2471="",Y2471=""),"通过","0/1级时间应留空"),IF(AND(OR(W2471=2,W2471=3),X2471&lt;&gt;"",Y2471&lt;&gt;"",X2471&gt;=I2471,Y2471&lt;=J2471,Y2471&gt;X2471),"通过","2/3级时间无效")))))</f>
        <v/>
      </c>
    </row>
    <row r="2472">
      <c r="A2472" s="45" t="inlineStr">
        <is>
          <t>VQ-061</t>
        </is>
      </c>
      <c r="B2472" s="52" t="inlineStr">
        <is>
          <t>喷墨打印机怎样执行打印头清洗？</t>
        </is>
      </c>
      <c r="C2472" s="45" t="inlineStr">
        <is>
          <t>zh-CN</t>
        </is>
      </c>
      <c r="D2472" s="45" t="inlineStr">
        <is>
          <t>Printer</t>
        </is>
      </c>
      <c r="E2472" s="45" t="inlineStr">
        <is>
          <t>maintenance</t>
        </is>
      </c>
      <c r="F2472" s="45" t="inlineStr">
        <is>
          <t>development</t>
        </is>
      </c>
      <c r="G2472" s="45" t="inlineStr">
        <is>
          <t>printer-031-scene-0001</t>
        </is>
      </c>
      <c r="H2472" s="45" t="inlineStr">
        <is>
          <t>printer-031</t>
        </is>
      </c>
      <c r="I2472" s="59" t="inlineStr">
        <is>
          <t>0.0</t>
        </is>
      </c>
      <c r="J2472" s="59" t="inlineStr">
        <is>
          <t>26.0</t>
        </is>
      </c>
      <c r="K2472" s="45" t="inlineStr">
        <is>
          <t>items/printer-031-scene-0001/clip.mp4</t>
        </is>
      </c>
      <c r="L2472" s="45" t="inlineStr">
        <is>
          <t>items/printer-031-scene-0001/thumbnail.jpg</t>
        </is>
      </c>
      <c r="M2472" s="52" t="inlineStr">
        <is>
          <t>ASR: है सो हेयर एवरोन स्वागत है सब्सक्राइब नए वीडियो में तो दोस्तों आपके इस वीडियो का अंदर में आप लोगों को दिखाने वालो जैसे दोस्तों कैनोन Z2010 रेजो पिंटर है इस पिंटर के मतलब से आप लोग कुछ भी जैसे दोस्तों डॉक्यूमेंट है फोटो उसको पीडीएप में या दोस्तों आप लोग स्कैन करके अपने कंप्यूटर है लैपटॉप में आप लोग स्कैन करके पींट आउट भी कर सकते तो दोस्तों आइए वीडियो को स्टार्ट करते हैं आप लोग स्टेप बाय-स्टेप दिखाते हैं कैसे आप लोग डॉक्यूमेंट को स्कैन करके आप लोग पिंट आउट कर सकते तो आइए वीडियो को स्टार्ट करें तो दोस्तों स्कैन करने के लिए सबसे पहले अपना कंप्यूटर है लैपटॉप ने अपना पिंटर का जो डाइवर
OCR: @lhua CCOPY Canon G2010 @lhu: COPY 00 0O @lhu @COPY Design Layout References Decument1 - Word Malings Review Vien Tell me what you want to do AaBbCcO AaBbCi Aa8bCcE AaB 1Normal 1 No Spac AIBDCIC ABD AUBA Dind Heading Tale Suhnele Replace Select Type here to search o ∴ -3 Match d ENG 22-45-2023 02:51
VLM: Visual summary: A man in a plaid shirt stands in front of a shelving unit displaying various electronic devices, including laptops and boxed products.
视觉摘要: 一名穿着格子衬衫的男子站在一个陈列着各种电子设备（包括笔记本电脑和包装产品）的货架前。
Visible product: unknown
Visible components: laptop; shelving unit; LED strip lights; product boxes; wall outlet
Visible actions: man speaking; man gesturing with hands
Visual uncertainty: The specific product category is labeled as 'Printer' but no printer is visibly identifiable in the frames.</t>
        </is>
      </c>
      <c r="N2472" s="45" t="inlineStr">
        <is>
          <t>25</t>
        </is>
      </c>
      <c r="O2472" s="45" t="inlineStr">
        <is>
          <t>0</t>
        </is>
      </c>
      <c r="P2472" s="59" t="str"/>
      <c r="Q2472" s="59" t="str"/>
      <c r="R2472" s="52" t="inlineStr">
        <is>
          <t>The scene shows a man speaking in front of a shelving unit with electronic devices, but no printer is visibly identifiable. ASR mentions a Canon G2010 printer by name, but the visual evidence does not confirm its presence or any printing-related activity. OCR shows document editing software, not printer maintenance. No evidence of print head cleaning is visible or audible.</t>
        </is>
      </c>
      <c r="S2472" s="52" t="inlineStr">
        <is>
          <t>VLM|ASR|OCR</t>
        </is>
      </c>
      <c r="T2472" s="52" t="inlineStr">
        <is>
          <t>low</t>
        </is>
      </c>
      <c r="U2472" s="52" t="inlineStr">
        <is>
          <t>No printer is visibly identifiable in the visual evidence, despite ASR mentioning a specific model. The scene does not show any maintenance actions or printer components.</t>
        </is>
      </c>
      <c r="V2472" s="45" t="inlineStr">
        <is>
          <t>R1</t>
        </is>
      </c>
      <c r="W2472" s="46" t="inlineStr">
        <is>
          <t>0</t>
        </is>
      </c>
      <c r="X2472" s="60" t="n"/>
      <c r="Y2472" s="60" t="n"/>
      <c r="Z2472" s="46" t="inlineStr">
        <is>
          <t>no</t>
        </is>
      </c>
      <c r="AA2472" s="54" t="inlineStr">
        <is>
          <t>同上，纯讲解画面，无打印头清洗相关操作。</t>
        </is>
      </c>
      <c r="AB2472" s="54" t="n"/>
      <c r="AC2472" s="46" t="inlineStr">
        <is>
          <t>completed</t>
        </is>
      </c>
      <c r="AD2472" s="46" t="inlineStr">
        <is>
          <t>2026-07-28T02:12:44+08:00</t>
        </is>
      </c>
      <c r="AE2472" s="47">
        <f>IF(AC2472&lt;&gt;"completed","",IF(W2472=O2472,"no","yes"))</f>
        <v/>
      </c>
      <c r="AF2472" s="47">
        <f>IF(AC2472&lt;&gt;"completed","",IF(AND(X2472=P2472,Y2472=Q2472),"no","yes"))</f>
        <v/>
      </c>
      <c r="AG2472" s="47">
        <f>IF(AC2472&lt;&gt;"completed","待复核",IF(OR(W2472="",Z2472="",AA2472="",AD2472=""),"缺少必填项",IF(AND(OR(AE2472="yes",AF2472="yes"),AB2472=""),"修正原因缺失",IF(OR(W2472=0,W2472=1),IF(AND(X2472="",Y2472=""),"通过","0/1级时间应留空"),IF(AND(OR(W2472=2,W2472=3),X2472&lt;&gt;"",Y2472&lt;&gt;"",X2472&gt;=I2472,Y2472&lt;=J2472,Y2472&gt;X2472),"通过","2/3级时间无效")))))</f>
        <v/>
      </c>
    </row>
    <row r="2473">
      <c r="A2473" s="45" t="inlineStr">
        <is>
          <t>VQ-061</t>
        </is>
      </c>
      <c r="B2473" s="52" t="inlineStr">
        <is>
          <t>喷墨打印机怎样执行打印头清洗？</t>
        </is>
      </c>
      <c r="C2473" s="45" t="inlineStr">
        <is>
          <t>zh-CN</t>
        </is>
      </c>
      <c r="D2473" s="45" t="inlineStr">
        <is>
          <t>Printer</t>
        </is>
      </c>
      <c r="E2473" s="45" t="inlineStr">
        <is>
          <t>maintenance</t>
        </is>
      </c>
      <c r="F2473" s="45" t="inlineStr">
        <is>
          <t>development</t>
        </is>
      </c>
      <c r="G2473" s="45" t="inlineStr">
        <is>
          <t>printer-031-scene-0002</t>
        </is>
      </c>
      <c r="H2473" s="45" t="inlineStr">
        <is>
          <t>printer-031</t>
        </is>
      </c>
      <c r="I2473" s="59" t="inlineStr">
        <is>
          <t>26.0</t>
        </is>
      </c>
      <c r="J2473" s="59" t="inlineStr">
        <is>
          <t>69.733</t>
        </is>
      </c>
      <c r="K2473" s="45" t="inlineStr">
        <is>
          <t>items/printer-031-scene-0002/clip.mp4</t>
        </is>
      </c>
      <c r="L2473" s="45" t="inlineStr">
        <is>
          <t>items/printer-031-scene-0002/thumbnail.jpg</t>
        </is>
      </c>
      <c r="M2473" s="52" t="inlineStr">
        <is>
          <t>ASR: करें तो दोस्तों स्कैन करने के लिए सबसे पहले अपना कंप्यूटर है लैपटॉप ने अपना पिंटर का जो डाइवर वह इंस्टॉल करना जरूरी है अगर आप लोग इंस्टॉल करना नहीं जानते तो मैं इस वीडियो के नीचे रिस्ट्रिक्शन में लिंक दे दूंगा इसे पहले का वीडियो जो है उसको देखकर आप लोग इस पिंटर का डाइवर को फुल डाउनलोड करके भारत की इंस्टॉल कर सकते हैं तो डाउनलोड करके इंस्टॉल करने के बाद दोस्तों पीट आउट स्कैन वगैरह सबकुछ कर सकते हैं जैसे दोस्तों में यह जो है वाइटीशन वो जो लिखा है हमने वाटर बेज को हम अभी आप लोगों को पिंट करके हमारा हमारा पींटर से दिखाते हैं उसके बाद दोस्तों इसी को में आप लोगों को स्कैन भी करके दिखाने वालो जैसे दोस्तों देख सकते हमने पींट में एक बार क्लिक कर दिए और हमारा जो कंप्यूटर है वह अभी कंप्यूटर में आपको इस वीडियो को देखेंगे तो दूसरी वीडियो को देखने की जरूरती नहीं पड़ेगी तो आप लोगों को फोटो हो
OCR: Cut Malings Review Calibr (Body) View Tel me what you want to do. Paste E Copy A Format Painter .. AaBbCcDx AaBbCcD: AaBbCr AaBbCcC 1 Noemal AaB 1 No Sp AaBCe AoBbCcD Heading2 Title Subrie Im Pygeof I word Engutna Type here to search D 9 Match B1U-×{|A-*A-≡≡| AaBbCcD AaBbCcD AaBbC AaBbCcC lipboard 1 Normal 1 No Spac... Heading 1 Font Heading 2 Paragraph Styles Yt sanat Iº LINK IN DESCRIPTION File Home Insert Design Layout References Document1 - Word Mailings Tell me what you want to do Copy Calibn (Body) Aa- E·E 8 2 B I u .ab AaBCcDr AaBC AaBbCc t. AaBbCcE A Clipboard 1 No Spac.... 10 Subtitle 11 . S4 12 14 16 18 201 22 24 26 28 36 48 72 Tell me what you want to do. ECopy .y. A C ct AB c c AD alx x, x T No Spac_ Heading1 Heading2 Subeitle Subtle Em. Emphass Stytes oocarenr-word Info New Open Protect Document Protect Control what types of changes people can make to this document Properties Save Document Size Not saved yet Pages Save As Words Total Editing Time Print Inspect Document Tale 0 Minutes Before publishing this file be aware that it contains: Add a title Check for Tags Share Document properties and author's name Add a tag Issues Comments Add comments Export Related Dates Close Manage Document Last Modified Check in, check out, and recover unsaved changes. Created Today, 02:51 Manage There are no unsaved changes Last Printed Account Related People Options Author MANDIRA Add an euthor Last Modified By Net Lved yet Show All Properties Copiec Prin. Printer o Canon G2010 series Ready Printer Properties Settings Print All Pages The whole thing Pages: Print One Sided Collated 123 Portrait Onentation A4 21 cm 1 Page Per Sheet
VLM: Visual summary: A computer screen displays a Microsoft Word document with text, followed by a view of a Canon printer with paper emerging from its output tray.
视觉摘要: 电脑屏幕显示一个Microsoft Word文档，随后显示一台佳能打印机，纸张从其出纸口输出。
Visible product: Printer
Visible components: computer monitor; Microsoft Word interface; text in document; Canon printer; printer control panel; printer output tray; paper; keyboard; wall outlet
Visible actions: text being typed into document; printer printing paper
Visible states: document with text; printer in operation; paper being printed
Visual uncertainty: The exact model of the printer is not clearly visible. The text 'Yt sanat' is visible but its meaning is not clear from context.</t>
        </is>
      </c>
      <c r="N2473" s="45" t="inlineStr">
        <is>
          <t>26</t>
        </is>
      </c>
      <c r="O2473" s="45" t="inlineStr">
        <is>
          <t>0</t>
        </is>
      </c>
      <c r="P2473" s="59" t="str"/>
      <c r="Q2473" s="59" t="str"/>
      <c r="R2473" s="52" t="inlineStr">
        <is>
          <t>The scene shows a printer in operation and discusses installing drivers, not performing print head cleaning. No evidence of cleaning action or instruction is visible or audible.</t>
        </is>
      </c>
      <c r="S2473" s="52" t="inlineStr">
        <is>
          <t>VLM|ASR|OCR</t>
        </is>
      </c>
      <c r="T2473" s="52" t="inlineStr">
        <is>
          <t>low</t>
        </is>
      </c>
      <c r="U2473" s="52" t="inlineStr">
        <is>
          <t>The scene content is clearly unrelated to print head cleaning; no mention or visual of cleaning procedure exists.</t>
        </is>
      </c>
      <c r="V2473" s="45" t="inlineStr">
        <is>
          <t>R1</t>
        </is>
      </c>
      <c r="W2473" s="46" t="inlineStr">
        <is>
          <t>0</t>
        </is>
      </c>
      <c r="X2473" s="60" t="n"/>
      <c r="Y2473" s="60" t="n"/>
      <c r="Z2473" s="46" t="inlineStr">
        <is>
          <t>no</t>
        </is>
      </c>
      <c r="AA2473" s="54" t="inlineStr">
        <is>
          <t>全部6帧（t=26.0s–69.7s）均为电脑屏幕显示Word/Windows桌面，未出现打印机本体、控制面板或任何硬件操作画面。</t>
        </is>
      </c>
      <c r="AB2473" s="54" t="n"/>
      <c r="AC2473" s="46" t="inlineStr">
        <is>
          <t>completed</t>
        </is>
      </c>
      <c r="AD2473" s="46" t="inlineStr">
        <is>
          <t>2026-07-28T02:12:44+08:00</t>
        </is>
      </c>
      <c r="AE2473" s="47">
        <f>IF(AC2473&lt;&gt;"completed","",IF(W2473=O2473,"no","yes"))</f>
        <v/>
      </c>
      <c r="AF2473" s="47">
        <f>IF(AC2473&lt;&gt;"completed","",IF(AND(X2473=P2473,Y2473=Q2473),"no","yes"))</f>
        <v/>
      </c>
      <c r="AG2473" s="47">
        <f>IF(AC2473&lt;&gt;"completed","待复核",IF(OR(W2473="",Z2473="",AA2473="",AD2473=""),"缺少必填项",IF(AND(OR(AE2473="yes",AF2473="yes"),AB2473=""),"修正原因缺失",IF(OR(W2473=0,W2473=1),IF(AND(X2473="",Y2473=""),"通过","0/1级时间应留空"),IF(AND(OR(W2473=2,W2473=3),X2473&lt;&gt;"",Y2473&lt;&gt;"",X2473&gt;=I2473,Y2473&lt;=J2473,Y2473&gt;X2473),"通过","2/3级时间无效")))))</f>
        <v/>
      </c>
    </row>
    <row r="2474">
      <c r="A2474" s="45" t="inlineStr">
        <is>
          <t>VQ-061</t>
        </is>
      </c>
      <c r="B2474" s="52" t="inlineStr">
        <is>
          <t>喷墨打印机怎样执行打印头清洗？</t>
        </is>
      </c>
      <c r="C2474" s="45" t="inlineStr">
        <is>
          <t>zh-CN</t>
        </is>
      </c>
      <c r="D2474" s="45" t="inlineStr">
        <is>
          <t>Printer</t>
        </is>
      </c>
      <c r="E2474" s="45" t="inlineStr">
        <is>
          <t>maintenance</t>
        </is>
      </c>
      <c r="F2474" s="45" t="inlineStr">
        <is>
          <t>development</t>
        </is>
      </c>
      <c r="G2474" s="45" t="inlineStr">
        <is>
          <t>printer-001-scene-0001</t>
        </is>
      </c>
      <c r="H2474" s="45" t="inlineStr">
        <is>
          <t>printer-001</t>
        </is>
      </c>
      <c r="I2474" s="59" t="inlineStr">
        <is>
          <t>0.0</t>
        </is>
      </c>
      <c r="J2474" s="59" t="inlineStr">
        <is>
          <t>33.81</t>
        </is>
      </c>
      <c r="K2474" s="45" t="inlineStr">
        <is>
          <t>items/printer-001-scene-0001/clip.mp4</t>
        </is>
      </c>
      <c r="L2474" s="45" t="inlineStr">
        <is>
          <t>items/printer-001-scene-0001/thumbnail.jpg</t>
        </is>
      </c>
      <c r="M2474" s="52" t="inlineStr">
        <is>
          <t>VLM: Visual summary: A close-up view of a printer in operation, showing paper moving through the machine and a printed image emerging.
视觉摘要: 打印机正在运行，纸张在机器内移动，打印好的图像正在输出。
Visible product: Printer
Visible components: printer mechanism; paper; printed image
Visible actions: paper moving through printer; image being printed
Visible states: printer in operation; paper being fed; image emerging
Visual uncertainty: The specific brand or model of the printer is not visible. The exact nature of the printed image is unclear due to low resolution.</t>
        </is>
      </c>
      <c r="N2474" s="45" t="inlineStr">
        <is>
          <t>27</t>
        </is>
      </c>
      <c r="O2474" s="45" t="inlineStr">
        <is>
          <t>0</t>
        </is>
      </c>
      <c r="P2474" s="59" t="str"/>
      <c r="Q2474" s="59" t="str"/>
      <c r="R2474" s="52" t="inlineStr">
        <is>
          <t>The scene shows a printer in operation with paper moving and an image emerging, but no evidence of print head cleaning or maintenance actions is visible.</t>
        </is>
      </c>
      <c r="S2474" s="52" t="inlineStr">
        <is>
          <t>VLM</t>
        </is>
      </c>
      <c r="T2474" s="52" t="inlineStr">
        <is>
          <t>low</t>
        </is>
      </c>
      <c r="U2474" s="52" t="inlineStr">
        <is>
          <t>The visual evidence clearly depicts normal printing, not cleaning, and no text or actions related to print head maintenance are present.</t>
        </is>
      </c>
      <c r="V2474" s="45" t="inlineStr">
        <is>
          <t>R1</t>
        </is>
      </c>
      <c r="W2474" s="46" t="inlineStr">
        <is>
          <t>0</t>
        </is>
      </c>
      <c r="X2474" s="60" t="n"/>
      <c r="Y2474" s="60" t="n"/>
      <c r="Z2474" s="46" t="inlineStr">
        <is>
          <t>no</t>
        </is>
      </c>
      <c r="AA2474" s="54" t="inlineStr">
        <is>
          <t>无打印头清洗相关操作或说明。</t>
        </is>
      </c>
      <c r="AB2474" s="54" t="n"/>
      <c r="AC2474" s="46" t="inlineStr">
        <is>
          <t>completed</t>
        </is>
      </c>
      <c r="AD2474" s="46" t="inlineStr">
        <is>
          <t>2026-07-28T01:18:39+08:00</t>
        </is>
      </c>
      <c r="AE2474" s="47">
        <f>IF(AC2474&lt;&gt;"completed","",IF(W2474=O2474,"no","yes"))</f>
        <v/>
      </c>
      <c r="AF2474" s="47">
        <f>IF(AC2474&lt;&gt;"completed","",IF(AND(X2474=P2474,Y2474=Q2474),"no","yes"))</f>
        <v/>
      </c>
      <c r="AG2474" s="47">
        <f>IF(AC2474&lt;&gt;"completed","待复核",IF(OR(W2474="",Z2474="",AA2474="",AD2474=""),"缺少必填项",IF(AND(OR(AE2474="yes",AF2474="yes"),AB2474=""),"修正原因缺失",IF(OR(W2474=0,W2474=1),IF(AND(X2474="",Y2474=""),"通过","0/1级时间应留空"),IF(AND(OR(W2474=2,W2474=3),X2474&lt;&gt;"",Y2474&lt;&gt;"",X2474&gt;=I2474,Y2474&lt;=J2474,Y2474&gt;X2474),"通过","2/3级时间无效")))))</f>
        <v/>
      </c>
    </row>
    <row r="2475">
      <c r="A2475" s="45" t="inlineStr">
        <is>
          <t>VQ-061</t>
        </is>
      </c>
      <c r="B2475" s="52" t="inlineStr">
        <is>
          <t>喷墨打印机怎样执行打印头清洗？</t>
        </is>
      </c>
      <c r="C2475" s="45" t="inlineStr">
        <is>
          <t>zh-CN</t>
        </is>
      </c>
      <c r="D2475" s="45" t="inlineStr">
        <is>
          <t>Printer</t>
        </is>
      </c>
      <c r="E2475" s="45" t="inlineStr">
        <is>
          <t>maintenance</t>
        </is>
      </c>
      <c r="F2475" s="45" t="inlineStr">
        <is>
          <t>development</t>
        </is>
      </c>
      <c r="G2475" s="45" t="inlineStr">
        <is>
          <t>printer-033-scene-0005</t>
        </is>
      </c>
      <c r="H2475" s="45" t="inlineStr">
        <is>
          <t>printer-033</t>
        </is>
      </c>
      <c r="I2475" s="59" t="inlineStr">
        <is>
          <t>117.083</t>
        </is>
      </c>
      <c r="J2475" s="59" t="inlineStr">
        <is>
          <t>177.783</t>
        </is>
      </c>
      <c r="K2475" s="45" t="inlineStr">
        <is>
          <t>items/printer-033-scene-0005/clip.mp4</t>
        </is>
      </c>
      <c r="L2475" s="45" t="inlineStr">
        <is>
          <t>items/printer-033-scene-0005/thumbnail.jpg</t>
        </is>
      </c>
      <c r="M2475" s="52" t="inlineStr">
        <is>
          <t>ASR: को स्किप मत करो ठीक है है तो जब भी यह प्रॉब्लम आ जाए तब हम को क्या करना चाहिए यह जो पेपर ट्रेड है इसका जो सारा पार्ट से कि इसको पूरा खोल के डिटर्जन पाउडर से इसको पूरा ब्रास से एकदम नए जैसा ऐसा क्लिन करना है ठीक है कि क्लिन इसलिए करना है कि जब पिंटर एक दिर साल दो साल हो जाता है और कि उसके अंदर जब पेपर ट्रे का जो गिया होता है उसके अंदर जब धूल मिट्टी जम जाता है है तब यह प्रॉब्लम आ जाता है और कभी-कभी क्या है ए इसका जो रोलर है और जो गिया होता है उसका अगर कोई भी पार्ट्स डेमेज हो जाता है या तूट जाता है अंदर से तब ऐसा प्रॉब्लम आता है तो अपने देखा ही मैंने मैंने इसको पूरा अग्दम चमका दिया नए जैसा तो अब इसको फिटिंग करेंगे अभी तक यह सुखा नहीं है
OCR: Like , Share &amp; Subscribe
VLM: Visual summary: A person is handling disassembled parts of a white plastic device, with a close-up of a black plastic component.
视觉摘要: 一个人正在处理一个白色塑料设备的拆解部件，其中有一个黑色塑料部件的特写。
Visible product: Printer
Visible components: white plastic casing; black plastic component; small gears; rollers; plastic rods
Visible actions: holding; pointing at; showing close-up
Visible states: disassembled; parts scattered
Visible warnings: Like , Share &amp; Subscribe
Visual uncertainty: The specific identity of the device beyond being a printer is not visible. The purpose of the actions is not clear.</t>
        </is>
      </c>
      <c r="N2475" s="45" t="inlineStr">
        <is>
          <t>28</t>
        </is>
      </c>
      <c r="O2475" s="45" t="inlineStr">
        <is>
          <t>0</t>
        </is>
      </c>
      <c r="P2475" s="59" t="str"/>
      <c r="Q2475" s="59" t="str"/>
      <c r="R2475" s="52" t="inlineStr">
        <is>
          <t>The scene shows disassembled printer parts being handled, but no evidence of cleaning the print head or any maintenance procedure related to it. The ASR discusses cleaning a paper tray with detergent powder, not the print head.</t>
        </is>
      </c>
      <c r="S2475" s="52" t="inlineStr">
        <is>
          <t>VLM</t>
        </is>
      </c>
      <c r="T2475" s="52" t="inlineStr">
        <is>
          <t>low</t>
        </is>
      </c>
      <c r="U2475" s="52" t="inlineStr">
        <is>
          <t>The visual and ASR evidence clearly refer to cleaning a paper tray, not the print head, and no print head cleaning is shown or mentioned.</t>
        </is>
      </c>
      <c r="V2475" s="45" t="inlineStr">
        <is>
          <t>R1</t>
        </is>
      </c>
      <c r="W2475" s="46" t="inlineStr">
        <is>
          <t>0</t>
        </is>
      </c>
      <c r="X2475" s="60" t="n"/>
      <c r="Y2475" s="60" t="n"/>
      <c r="Z2475" s="46" t="inlineStr">
        <is>
          <t>no</t>
        </is>
      </c>
      <c r="AA2475" s="54" t="inlineStr">
        <is>
          <t>6帧均为拆解件清洁/组装，没有喷墨打印机控制面板或打印头清洗操作。</t>
        </is>
      </c>
      <c r="AB2475" s="54" t="n"/>
      <c r="AC2475" s="46" t="inlineStr">
        <is>
          <t>completed</t>
        </is>
      </c>
      <c r="AD2475" s="46" t="inlineStr">
        <is>
          <t>2026-07-28T02:12:44+08:00</t>
        </is>
      </c>
      <c r="AE2475" s="47">
        <f>IF(AC2475&lt;&gt;"completed","",IF(W2475=O2475,"no","yes"))</f>
        <v/>
      </c>
      <c r="AF2475" s="47">
        <f>IF(AC2475&lt;&gt;"completed","",IF(AND(X2475=P2475,Y2475=Q2475),"no","yes"))</f>
        <v/>
      </c>
      <c r="AG2475" s="47">
        <f>IF(AC2475&lt;&gt;"completed","待复核",IF(OR(W2475="",Z2475="",AA2475="",AD2475=""),"缺少必填项",IF(AND(OR(AE2475="yes",AF2475="yes"),AB2475=""),"修正原因缺失",IF(OR(W2475=0,W2475=1),IF(AND(X2475="",Y2475=""),"通过","0/1级时间应留空"),IF(AND(OR(W2475=2,W2475=3),X2475&lt;&gt;"",Y2475&lt;&gt;"",X2475&gt;=I2475,Y2475&lt;=J2475,Y2475&gt;X2475),"通过","2/3级时间无效")))))</f>
        <v/>
      </c>
    </row>
    <row r="2476">
      <c r="A2476" s="45" t="inlineStr">
        <is>
          <t>VQ-061</t>
        </is>
      </c>
      <c r="B2476" s="52" t="inlineStr">
        <is>
          <t>喷墨打印机怎样执行打印头清洗？</t>
        </is>
      </c>
      <c r="C2476" s="45" t="inlineStr">
        <is>
          <t>zh-CN</t>
        </is>
      </c>
      <c r="D2476" s="45" t="inlineStr">
        <is>
          <t>Printer</t>
        </is>
      </c>
      <c r="E2476" s="45" t="inlineStr">
        <is>
          <t>maintenance</t>
        </is>
      </c>
      <c r="F2476" s="45" t="inlineStr">
        <is>
          <t>development</t>
        </is>
      </c>
      <c r="G2476" s="45" t="inlineStr">
        <is>
          <t>printer-014-scene-0016</t>
        </is>
      </c>
      <c r="H2476" s="45" t="inlineStr">
        <is>
          <t>printer-014</t>
        </is>
      </c>
      <c r="I2476" s="59" t="inlineStr">
        <is>
          <t>809.3</t>
        </is>
      </c>
      <c r="J2476" s="59" t="inlineStr">
        <is>
          <t>980.5</t>
        </is>
      </c>
      <c r="K2476" s="45" t="inlineStr">
        <is>
          <t>items/printer-014-scene-0016/clip.mp4</t>
        </is>
      </c>
      <c r="L2476" s="45" t="inlineStr">
        <is>
          <t>items/printer-014-scene-0016/thumbnail.jpg</t>
        </is>
      </c>
      <c r="M2476" s="52" t="inlineStr">
        <is>
          <t>ASR: और शेयर करना ना भूलें और कहीं पर लगता है कि मुझे कुछ इसमें इस तरह से बनाना चाहिए तो आप कमेंट कर निकाला था उस समय जब इन्हां जितना इंटूट में था उग्न आपको इंटरब्रिक्फ हर्में अभी मैंने ब्लेक वाले को ब्लैक में बदलता हूं आप जो है आपके पास अगर इंटर नहीं है मेरे पास फूट्ट हुए एक्स्ट्रा रखा हुआ है तो आप जो है आपका जो प्रिंटर है उसके हेड से निकाल करके आप जो इसमें भर सकता है ठीक है और जैसे आपने निकाला तो उससे कंडीशन में जितना इंक भरा हुआ था मतलब पूरी तरह से इंक में वह उस पर भर जाना चाहिए अगर इंक कम कम रहे जाएगा अगर बाइश्चान साथ नहीं कम कर दिया है और आपने उसको लगा दिया प्रिंट हैड को ठीक है इंस्टॉल कर दिया है कांट य anders को और पिकूर में जब प्रिंटिंग करेंगे तो आपको दिक्कत आ सकते हैं आप यह ट्यूब रहेंने यह आ सकती है जो इन पाइप को �INC. इसमें यह एड कर लेता है फिर आप प्रिंट नहीं होगा फिर आप बोलेंगे यह प्रिंट नहीं की तरह से बताया इतना वे हम दूसरे के लिए मजले वाला वीडियो डाला हुआ है कि यह कैसे निकालनी आपको ठीक है बहुत आसान है और तो आप चैनल सिस्क्राइब करके वहां से यह निकालना कैसे पड़ता है उसको आप देख सकते हैं और उससे आप कर सकते हैं आशानी से तो यह दोनों प्रॉब्लम आपके प्रिंटर में एक साथ हो सकते हैं यह भी आगे और आपका प्रिंटर हेड भी आपका काम नहीं कर रहा है इसको भी क्लीन करने की जरूर होता है ठीक है या फिर आपका यह प्रॉब्लम हो या फिर आपका कार्टर प्रॉब्लम बोली ठीक है तो इस सही से मैं उसको पेव तो आपके साम Сейчас इस्तेमाल कर रहा हूं यहां पर आपको � fever लगा देना है और इसके बाद कॉर पर भी पेव लगा देना है आराम से कि ओं कोंठिस्टेंट करगाने के बाद अच्छे से इस पर लगा रहा हूं वीडियो थोड़ा सा जो है ज्यादा लंबा नहीं है 20 मिनट का पूरा वीडियो लेकिन 20 मिनट आप इसको पूरी तरह से देखेंगे तो आपको दोबारा देखने की जरूरत नहीं पड़ेगी बार-बार आपको वीडियो होनी जरूरत नहीं पड़ेगी आप एक बार में अच्छे से देखें और फिर उसी तरीके से काम करें आप जो एक बार में ही अपना जो है यह प्रॉब्लम सोट आउट कर सकता है दो फ्रेंड्स इस तरह से आप दबा देंगे इसको दबा कर रखें तो
OCR: GT5 Black Ink 8 SUBSCRIBE NOW 170 ml 1VU32A Ink Bottle K FOV Fovi FAV 170ml dIIR
VLM: Visual summary: A person is shown handling a printer ink bottle and a syringe, appearing to refill a printer cartridge.
视觉摘要: 一个人正在处理打印机墨水瓶和注射器，似乎在给打印机墨盒注墨。
Visible product: Printer
Visible components: ink bottle; printer cartridge; syringe; paper; pen
Visible actions: holding ink bottle; inserting syringe into cartridge; transferring liquid
Visible states: ink bottle labeled '170 ml' and 'K'; syringe with pink ink; cartridge being filled
Visual uncertainty: The exact product model or brand is not clearly visible. The text on the syringe is partially obscured.</t>
        </is>
      </c>
      <c r="N2476" s="45" t="inlineStr">
        <is>
          <t>29</t>
        </is>
      </c>
      <c r="O2476" s="45" t="inlineStr">
        <is>
          <t>2</t>
        </is>
      </c>
      <c r="P2476" s="59" t="inlineStr">
        <is>
          <t>809.3</t>
        </is>
      </c>
      <c r="Q2476" s="59" t="inlineStr">
        <is>
          <t>980.5</t>
        </is>
      </c>
      <c r="R2476" s="52" t="inlineStr">
        <is>
          <t>The visual evidence shows a person handling an ink bottle and syringe to refill a printer cartridge, which is a maintenance step related to printer head cleaning or ink replacement. The ASR mentions printer head removal and ink refilling, and OCR confirms an ink bottle labeled '170 ml' and 'K'. While not explicitly stating 'cleaning the print head', the context of ink handling and cartridge maintenance is adjacent to the question.</t>
        </is>
      </c>
      <c r="S2476" s="52" t="inlineStr">
        <is>
          <t>VLM|ASR|OCR</t>
        </is>
      </c>
      <c r="T2476" s="52" t="inlineStr">
        <is>
          <t>low</t>
        </is>
      </c>
      <c r="U2476" s="52" t="inlineStr">
        <is>
          <t>The evidence does not explicitly show the print head being cleaned, but the actions shown (refilling cartridge, handling ink) are part of printer maintenance that often precedes or accompanies cleaning procedures.</t>
        </is>
      </c>
      <c r="V2476" s="45" t="inlineStr">
        <is>
          <t>R1</t>
        </is>
      </c>
      <c r="W2476" s="46" t="inlineStr">
        <is>
          <t>1</t>
        </is>
      </c>
      <c r="X2476" s="60" t="n"/>
      <c r="Y2476" s="60" t="n"/>
      <c r="Z2476" s="46" t="inlineStr">
        <is>
          <t>no</t>
        </is>
      </c>
      <c r="AA2476" s="54" t="inlineStr">
        <is>
          <t>画面为墨水加注操作，不是打印头清洗流程。</t>
        </is>
      </c>
      <c r="AB2476" s="54" t="inlineStr">
        <is>
          <t>AI=2-&gt;R1=1:加注墨水与打印头清洗是不同的维护操作。</t>
        </is>
      </c>
      <c r="AC2476" s="46" t="inlineStr">
        <is>
          <t>completed</t>
        </is>
      </c>
      <c r="AD2476" s="46" t="inlineStr">
        <is>
          <t>2026-07-28T01:18:39+08:00</t>
        </is>
      </c>
      <c r="AE2476" s="47">
        <f>IF(AC2476&lt;&gt;"completed","",IF(W2476=O2476,"no","yes"))</f>
        <v/>
      </c>
      <c r="AF2476" s="47">
        <f>IF(AC2476&lt;&gt;"completed","",IF(AND(X2476=P2476,Y2476=Q2476),"no","yes"))</f>
        <v/>
      </c>
      <c r="AG2476" s="47">
        <f>IF(AC2476&lt;&gt;"completed","待复核",IF(OR(W2476="",Z2476="",AA2476="",AD2476=""),"缺少必填项",IF(AND(OR(AE2476="yes",AF2476="yes"),AB2476=""),"修正原因缺失",IF(OR(W2476=0,W2476=1),IF(AND(X2476="",Y2476=""),"通过","0/1级时间应留空"),IF(AND(OR(W2476=2,W2476=3),X2476&lt;&gt;"",Y2476&lt;&gt;"",X2476&gt;=I2476,Y2476&lt;=J2476,Y2476&gt;X2476),"通过","2/3级时间无效")))))</f>
        <v/>
      </c>
    </row>
    <row r="2477">
      <c r="A2477" s="45" t="inlineStr">
        <is>
          <t>VQ-061</t>
        </is>
      </c>
      <c r="B2477" s="52" t="inlineStr">
        <is>
          <t>喷墨打印机怎样执行打印头清洗？</t>
        </is>
      </c>
      <c r="C2477" s="45" t="inlineStr">
        <is>
          <t>zh-CN</t>
        </is>
      </c>
      <c r="D2477" s="45" t="inlineStr">
        <is>
          <t>Printer</t>
        </is>
      </c>
      <c r="E2477" s="45" t="inlineStr">
        <is>
          <t>maintenance</t>
        </is>
      </c>
      <c r="F2477" s="45" t="inlineStr">
        <is>
          <t>development</t>
        </is>
      </c>
      <c r="G2477" s="45" t="inlineStr">
        <is>
          <t>printer-014-scene-0019</t>
        </is>
      </c>
      <c r="H2477" s="45" t="inlineStr">
        <is>
          <t>printer-014</t>
        </is>
      </c>
      <c r="I2477" s="59" t="inlineStr">
        <is>
          <t>1068.333</t>
        </is>
      </c>
      <c r="J2477" s="59" t="inlineStr">
        <is>
          <t>1108.3</t>
        </is>
      </c>
      <c r="K2477" s="45" t="inlineStr">
        <is>
          <t>items/printer-014-scene-0019/clip.mp4</t>
        </is>
      </c>
      <c r="L2477" s="45" t="inlineStr">
        <is>
          <t>items/printer-014-scene-0019/thumbnail.jpg</t>
        </is>
      </c>
      <c r="M2477" s="52" t="inlineStr">
        <is>
          <t>ASR: निकल गया था तो आपको इस चीज का ध्यान रखना है कि आपका वह निकले नहीं ठीक है आराम से आप उसको हटाएं यह कार्टेज में अगर आपने मुखां पर पूरी तरह से जो इंक भरा नहीं है किसी कारण से आपका इंक रह गया है तो इसको पूरी इंग नहीं बड़ी थी तो अब यह बाद में भी इंग बड़ सकता है ठीक है ऊपर से जो होल है तो इसे लगा करके और उसको साइड में कर देंगे यह बंद कर देंगे अभी मैं आपको प्रिंट करके दिखाऊंगा कि प्रिंट देखो मेरा पूरा
OCR: SUBSCRIBE NOW HP Ink Tank 319
VLM: Visual summary: A person is handling and installing a small black cartridge into an open printer.
视觉摘要: 一个人正在处理并安装一个小型黑色墨盒到一台打开的打印机中。
Visible product: Printer
Visible components: printer; cartridge; hand; ring; table; thumbs-up icon; subscribe now button
Visible actions: handling cartridge; inserting cartridge into printer
Visible states: printer open; cartridge being held; cartridge being placed
Visual uncertainty: The specific model or brand of the printer is not visible. The exact type of cartridge is not identifiable.</t>
        </is>
      </c>
      <c r="N2477" s="45" t="inlineStr">
        <is>
          <t>30</t>
        </is>
      </c>
      <c r="O2477" s="45" t="inlineStr">
        <is>
          <t>0</t>
        </is>
      </c>
      <c r="P2477" s="59" t="str"/>
      <c r="Q2477" s="59" t="str"/>
      <c r="R2477" s="52" t="inlineStr">
        <is>
          <t>The scene shows cartridge installation, not printhead cleaning. ASR discusses ink levels and cartridge handling, not cleaning. OCR shows 'HP Ink Tank 319' but no cleaning action or instruction. No evidence of printhead cleaning.</t>
        </is>
      </c>
      <c r="S2477" s="52" t="inlineStr">
        <is>
          <t>VLM|ASR|OCR</t>
        </is>
      </c>
      <c r="T2477" s="52" t="inlineStr">
        <is>
          <t>low</t>
        </is>
      </c>
      <c r="U2477" s="52" t="inlineStr">
        <is>
          <t>All evidence clearly pertains to cartridge handling, not printhead cleaning.</t>
        </is>
      </c>
      <c r="V2477" s="45" t="inlineStr">
        <is>
          <t>R1</t>
        </is>
      </c>
      <c r="W2477" s="46" t="inlineStr">
        <is>
          <t>0</t>
        </is>
      </c>
      <c r="X2477" s="60" t="n"/>
      <c r="Y2477" s="60" t="n"/>
      <c r="Z2477" s="46" t="inlineStr">
        <is>
          <t>no</t>
        </is>
      </c>
      <c r="AA2477" s="54" t="inlineStr">
        <is>
          <t>全部6帧（t=1068.3–1108.3s）展示墨盒安装操作，无打印头清洗程序或相关维护动作。</t>
        </is>
      </c>
      <c r="AB2477" s="54" t="n"/>
      <c r="AC2477" s="46" t="inlineStr">
        <is>
          <t>completed</t>
        </is>
      </c>
      <c r="AD2477" s="46" t="inlineStr">
        <is>
          <t>2026-07-28T02:12:44+08:00</t>
        </is>
      </c>
      <c r="AE2477" s="47">
        <f>IF(AC2477&lt;&gt;"completed","",IF(W2477=O2477,"no","yes"))</f>
        <v/>
      </c>
      <c r="AF2477" s="47">
        <f>IF(AC2477&lt;&gt;"completed","",IF(AND(X2477=P2477,Y2477=Q2477),"no","yes"))</f>
        <v/>
      </c>
      <c r="AG2477" s="47">
        <f>IF(AC2477&lt;&gt;"completed","待复核",IF(OR(W2477="",Z2477="",AA2477="",AD2477=""),"缺少必填项",IF(AND(OR(AE2477="yes",AF2477="yes"),AB2477=""),"修正原因缺失",IF(OR(W2477=0,W2477=1),IF(AND(X2477="",Y2477=""),"通过","0/1级时间应留空"),IF(AND(OR(W2477=2,W2477=3),X2477&lt;&gt;"",Y2477&lt;&gt;"",X2477&gt;=I2477,Y2477&lt;=J2477,Y2477&gt;X2477),"通过","2/3级时间无效")))))</f>
        <v/>
      </c>
    </row>
    <row r="2478">
      <c r="A2478" s="45" t="inlineStr">
        <is>
          <t>VQ-061</t>
        </is>
      </c>
      <c r="B2478" s="52" t="inlineStr">
        <is>
          <t>喷墨打印机怎样执行打印头清洗？</t>
        </is>
      </c>
      <c r="C2478" s="45" t="inlineStr">
        <is>
          <t>zh-CN</t>
        </is>
      </c>
      <c r="D2478" s="45" t="inlineStr">
        <is>
          <t>Printer</t>
        </is>
      </c>
      <c r="E2478" s="45" t="inlineStr">
        <is>
          <t>maintenance</t>
        </is>
      </c>
      <c r="F2478" s="45" t="inlineStr">
        <is>
          <t>development</t>
        </is>
      </c>
      <c r="G2478" s="45" t="inlineStr">
        <is>
          <t>printer-017-scene-0002</t>
        </is>
      </c>
      <c r="H2478" s="45" t="inlineStr">
        <is>
          <t>printer-017</t>
        </is>
      </c>
      <c r="I2478" s="59" t="inlineStr">
        <is>
          <t>5.0</t>
        </is>
      </c>
      <c r="J2478" s="59" t="inlineStr">
        <is>
          <t>15.0</t>
        </is>
      </c>
      <c r="K2478" s="45" t="inlineStr">
        <is>
          <t>items/printer-017-scene-0002/clip.mp4</t>
        </is>
      </c>
      <c r="L2478" s="45" t="inlineStr">
        <is>
          <t>items/printer-017-scene-0002/thumbnail.jpg</t>
        </is>
      </c>
      <c r="M2478" s="52" t="inlineStr">
        <is>
          <t>OCR: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Step 1: Turn Off and Unplug Your Printer Complete Power Down Reset Internal Systems Always turn off your printer Wait at least 30 seconds after using its power button, then unplugging. This allows any unplug it from the wall outlet. residual power to dissipate and This prevents electric shock internal mechanisms to reset, and accidental damage to ensuring a safer internal components. troubleshooting process. Prevent Accidental Engagement Never attempt to clear a jam with the printer still powered on when trying to fix paper jam in printer issues. Moving parts can unexpectedly activate, leading to serious injury or further damage to the printer.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VLM: Visual summary: A presentation slide explaining why paper jams occur in printers and the first step to fix them, which is to turn off and unplug the printer.
视觉摘要: 一张解释打印机卡纸原因及如何处理的演示幻灯片，第一步是关闭并拔掉打印机电源。
Visible product: Printer
Visible components: printer; power cord; power button; wall outlet; text; illustration of hand unplugging cord
Visible actions: unplugging a power cord from a printer
Visible states: printer is powered on; printer is plugged into a wall outlet
Visible warnings: Always turn off your printer using its power button, then unplug it from the wall outlet. This prevents electric shock and accidental damage to internal components.; Wait at least 30 seconds after unplugging. This allows any residual power to dissipate and internal mechanisms to reset, ensuring a safer troubleshooting process.; Never attempt to clear a jam with the printer still powered on when trying to fix paper jam in printer issues. Moving parts can unexpectedly activate, leading to serious injury or further damage to the printer.</t>
        </is>
      </c>
      <c r="N2478" s="45" t="inlineStr">
        <is>
          <t>31</t>
        </is>
      </c>
      <c r="O2478" s="45" t="inlineStr">
        <is>
          <t>0</t>
        </is>
      </c>
      <c r="P2478" s="59" t="str"/>
      <c r="Q2478" s="59" t="str"/>
      <c r="R2478" s="52" t="inlineStr">
        <is>
          <t>The evidence discusses paper jam troubleshooting, including turning off and unplugging the printer, but contains no mention of inkjet printer printhead cleaning.</t>
        </is>
      </c>
      <c r="S2478" s="52" t="inlineStr">
        <is>
          <t>VLM|OCR</t>
        </is>
      </c>
      <c r="T2478" s="52" t="inlineStr">
        <is>
          <t>low</t>
        </is>
      </c>
      <c r="U2478" s="52" t="inlineStr">
        <is>
          <t>The scene content is entirely focused on paper jam resolution, not printhead cleaning.</t>
        </is>
      </c>
      <c r="V2478" s="45" t="inlineStr">
        <is>
          <t>R1</t>
        </is>
      </c>
      <c r="W2478" s="46" t="inlineStr">
        <is>
          <t>0</t>
        </is>
      </c>
      <c r="X2478" s="60" t="n"/>
      <c r="Y2478" s="60" t="n"/>
      <c r="Z2478" s="46" t="inlineStr">
        <is>
          <t>no</t>
        </is>
      </c>
      <c r="AA2478" s="54" t="inlineStr">
        <is>
          <t>6帧无打印头清洗内容。</t>
        </is>
      </c>
      <c r="AB2478" s="54" t="n"/>
      <c r="AC2478" s="46" t="inlineStr">
        <is>
          <t>completed</t>
        </is>
      </c>
      <c r="AD2478" s="46" t="inlineStr">
        <is>
          <t>2026-07-28T02:12:44+08:00</t>
        </is>
      </c>
      <c r="AE2478" s="47">
        <f>IF(AC2478&lt;&gt;"completed","",IF(W2478=O2478,"no","yes"))</f>
        <v/>
      </c>
      <c r="AF2478" s="47">
        <f>IF(AC2478&lt;&gt;"completed","",IF(AND(X2478=P2478,Y2478=Q2478),"no","yes"))</f>
        <v/>
      </c>
      <c r="AG2478" s="47">
        <f>IF(AC2478&lt;&gt;"completed","待复核",IF(OR(W2478="",Z2478="",AA2478="",AD2478=""),"缺少必填项",IF(AND(OR(AE2478="yes",AF2478="yes"),AB2478=""),"修正原因缺失",IF(OR(W2478=0,W2478=1),IF(AND(X2478="",Y2478=""),"通过","0/1级时间应留空"),IF(AND(OR(W2478=2,W2478=3),X2478&lt;&gt;"",Y2478&lt;&gt;"",X2478&gt;=I2478,Y2478&lt;=J2478,Y2478&gt;X2478),"通过","2/3级时间无效")))))</f>
        <v/>
      </c>
    </row>
    <row r="2479">
      <c r="A2479" s="45" t="inlineStr">
        <is>
          <t>VQ-061</t>
        </is>
      </c>
      <c r="B2479" s="52" t="inlineStr">
        <is>
          <t>喷墨打印机怎样执行打印头清洗？</t>
        </is>
      </c>
      <c r="C2479" s="45" t="inlineStr">
        <is>
          <t>zh-CN</t>
        </is>
      </c>
      <c r="D2479" s="45" t="inlineStr">
        <is>
          <t>Printer</t>
        </is>
      </c>
      <c r="E2479" s="45" t="inlineStr">
        <is>
          <t>maintenance</t>
        </is>
      </c>
      <c r="F2479" s="45" t="inlineStr">
        <is>
          <t>development</t>
        </is>
      </c>
      <c r="G2479" s="45" t="inlineStr">
        <is>
          <t>printer-006-scene-0014</t>
        </is>
      </c>
      <c r="H2479" s="45" t="inlineStr">
        <is>
          <t>printer-006</t>
        </is>
      </c>
      <c r="I2479" s="59" t="inlineStr">
        <is>
          <t>75.59</t>
        </is>
      </c>
      <c r="J2479" s="59" t="inlineStr">
        <is>
          <t>83.331</t>
        </is>
      </c>
      <c r="K2479" s="45" t="inlineStr">
        <is>
          <t>items/printer-006-scene-0014/clip.mp4</t>
        </is>
      </c>
      <c r="L2479" s="45" t="inlineStr">
        <is>
          <t>items/printer-006-scene-0014/thumbnail.jpg</t>
        </is>
      </c>
      <c r="M2479" s="52" t="inlineStr">
        <is>
          <t>ASR: Nós vamos pegar uma borracha escolar e passar cuidadosamente no circuito elétrico. Porque muitas vezes, somente a passagem do álcool isopropílico não remove essa oxidação que nós temos aqui no circuito do cartucho.
VLM: Visual summary: A person wearing black gloves holds and manipulates a small, rectangular printer ink cartridge with exposed internal components.
视觉摘要: 一个人戴着黑色手套，手持并操作一个小型矩形打印机墨盒，其内部组件暴露在外。
Visible product: Printer ink cartridge
Visible components: printer ink cartridge; black gloves; black t-shirt; yellow shelf; purple object
Visible actions: holding; manipulating; pointing at
Visible states: ink cartridge with exposed internal parts
Visual uncertainty: The specific brand or model of the ink cartridge is not visible. The exact nature of the internal components is not clearly identifiable.</t>
        </is>
      </c>
      <c r="N2479" s="45" t="inlineStr">
        <is>
          <t>32</t>
        </is>
      </c>
      <c r="O2479" s="45" t="inlineStr">
        <is>
          <t>0</t>
        </is>
      </c>
      <c r="P2479" s="59" t="str"/>
      <c r="Q2479" s="59" t="str"/>
      <c r="R2479" s="52" t="inlineStr">
        <is>
          <t>The scene shows manipulation of an ink cartridge with exposed internal components and mentions using alcohol isopropyl to remove oxidation, which is unrelated to executing a printhead cleaning procedure.</t>
        </is>
      </c>
      <c r="S2479" s="52" t="inlineStr">
        <is>
          <t>VLM|ASR</t>
        </is>
      </c>
      <c r="T2479" s="52" t="inlineStr">
        <is>
          <t>low</t>
        </is>
      </c>
      <c r="U2479" s="52" t="inlineStr">
        <is>
          <t>The evidence clearly describes cleaning internal circuitry with alcohol, not printhead cleaning, and no printhead cleaning action or mention is present.</t>
        </is>
      </c>
      <c r="V2479" s="45" t="inlineStr">
        <is>
          <t>R1</t>
        </is>
      </c>
      <c r="W2479" s="46" t="inlineStr">
        <is>
          <t>1</t>
        </is>
      </c>
      <c r="X2479" s="60" t="n"/>
      <c r="Y2479" s="60" t="n"/>
      <c r="Z2479" s="46" t="inlineStr">
        <is>
          <t>no</t>
        </is>
      </c>
      <c r="AA2479" s="54" t="inlineStr">
        <is>
          <t>全部6帧（t=75.6s–83.3s）显示对墨盒组件进行维护操作（清洁触点），属于喷墨打印机维护范畴；但具体动作是清洁而非打印头清洗程序。</t>
        </is>
      </c>
      <c r="AB2479" s="54" t="inlineStr">
        <is>
          <t>AI=0→R1=1：墨盒（打印头相关组件）在画面中被操作维护，虽非打印头清洗但同产品维护上下文，给等级1。</t>
        </is>
      </c>
      <c r="AC2479" s="46" t="inlineStr">
        <is>
          <t>completed</t>
        </is>
      </c>
      <c r="AD2479" s="46" t="inlineStr">
        <is>
          <t>2026-07-28T02:12:44+08:00</t>
        </is>
      </c>
      <c r="AE2479" s="47">
        <f>IF(AC2479&lt;&gt;"completed","",IF(W2479=O2479,"no","yes"))</f>
        <v/>
      </c>
      <c r="AF2479" s="47">
        <f>IF(AC2479&lt;&gt;"completed","",IF(AND(X2479=P2479,Y2479=Q2479),"no","yes"))</f>
        <v/>
      </c>
      <c r="AG2479" s="47">
        <f>IF(AC2479&lt;&gt;"completed","待复核",IF(OR(W2479="",Z2479="",AA2479="",AD2479=""),"缺少必填项",IF(AND(OR(AE2479="yes",AF2479="yes"),AB2479=""),"修正原因缺失",IF(OR(W2479=0,W2479=1),IF(AND(X2479="",Y2479=""),"通过","0/1级时间应留空"),IF(AND(OR(W2479=2,W2479=3),X2479&lt;&gt;"",Y2479&lt;&gt;"",X2479&gt;=I2479,Y2479&lt;=J2479,Y2479&gt;X2479),"通过","2/3级时间无效")))))</f>
        <v/>
      </c>
    </row>
    <row r="2480">
      <c r="A2480" s="45" t="inlineStr">
        <is>
          <t>VQ-061</t>
        </is>
      </c>
      <c r="B2480" s="52" t="inlineStr">
        <is>
          <t>喷墨打印机怎样执行打印头清洗？</t>
        </is>
      </c>
      <c r="C2480" s="45" t="inlineStr">
        <is>
          <t>zh-CN</t>
        </is>
      </c>
      <c r="D2480" s="45" t="inlineStr">
        <is>
          <t>Printer</t>
        </is>
      </c>
      <c r="E2480" s="45" t="inlineStr">
        <is>
          <t>maintenance</t>
        </is>
      </c>
      <c r="F2480" s="45" t="inlineStr">
        <is>
          <t>development</t>
        </is>
      </c>
      <c r="G2480" s="45" t="inlineStr">
        <is>
          <t>printer-014-scene-0005</t>
        </is>
      </c>
      <c r="H2480" s="45" t="inlineStr">
        <is>
          <t>printer-014</t>
        </is>
      </c>
      <c r="I2480" s="59" t="inlineStr">
        <is>
          <t>146.767</t>
        </is>
      </c>
      <c r="J2480" s="59" t="inlineStr">
        <is>
          <t>151.267</t>
        </is>
      </c>
      <c r="K2480" s="45" t="inlineStr">
        <is>
          <t>items/printer-014-scene-0005/clip.mp4</t>
        </is>
      </c>
      <c r="L2480" s="45" t="inlineStr">
        <is>
          <t>items/printer-014-scene-0005/thumbnail.jpg</t>
        </is>
      </c>
      <c r="M2480" s="52" t="inlineStr">
        <is>
          <t>ASR: तरफ प्रेस करना जैसे आप प्रेस करेंगे तो आपका यह फ्री हो जाएगा लोग खुल जाएगा कि यहां से इसको प्रेस करना है
OCR: SUBSCRIBE NOW
VLM: Visual summary: A close-up view of the internal ink cartridge area of a printer, showing two black ink cartridges in a carriage with a blue plastic component on top. A hand is partially visible near the cartridges.
视觉摘要: 打印机内部墨盒区域的特写，显示两个黑色墨盒在载具上，上方有一个蓝色塑料部件。一只手部分可见于墨盒附近。
Visible product: Printer
Visible components: ink cartridges; printer carriage; blue plastic component; hand
Visible actions: hand approaching or touching the ink cartridges
Visual uncertainty: The exact model or brand of the printer is not visible. The full context of the action is not clear due to the partial view of the hand.</t>
        </is>
      </c>
      <c r="N2480" s="45" t="inlineStr">
        <is>
          <t>33</t>
        </is>
      </c>
      <c r="O2480" s="45" t="inlineStr">
        <is>
          <t>1</t>
        </is>
      </c>
      <c r="P2480" s="59" t="str"/>
      <c r="Q2480" s="59" t="str"/>
      <c r="R2480" s="52" t="inlineStr">
        <is>
          <t>The visual shows a hand near ink cartridges, but no action of cleaning the print head is visible or described; the ASR is in Hindi and unrelated to printer cleaning.</t>
        </is>
      </c>
      <c r="S2480" s="52" t="inlineStr">
        <is>
          <t>VLM</t>
        </is>
      </c>
      <c r="T2480" s="52" t="inlineStr">
        <is>
          <t>low</t>
        </is>
      </c>
      <c r="U2480" s="52" t="inlineStr">
        <is>
          <t>No evidence of print head cleaning action or instruction is present.</t>
        </is>
      </c>
      <c r="V2480" s="45" t="inlineStr">
        <is>
          <t>R1</t>
        </is>
      </c>
      <c r="W2480" s="46" t="inlineStr">
        <is>
          <t>1</t>
        </is>
      </c>
      <c r="X2480" s="60" t="n"/>
      <c r="Y2480" s="60" t="n"/>
      <c r="Z2480" s="46" t="inlineStr">
        <is>
          <t>no</t>
        </is>
      </c>
      <c r="AA2480" s="54" t="inlineStr">
        <is>
          <t>第1–6帧（t=146.8s–151.3s）呈现喷墨打印机墨盒仓内部，第4–5帧有手伸向蓝色卡扣/墨盒，但未展示任何清洗打印头的操作或菜单。</t>
        </is>
      </c>
      <c r="AB2480" s="54" t="n"/>
      <c r="AC2480" s="46" t="inlineStr">
        <is>
          <t>completed</t>
        </is>
      </c>
      <c r="AD2480" s="46" t="inlineStr">
        <is>
          <t>2026-07-28T02:12:44+08:00</t>
        </is>
      </c>
      <c r="AE2480" s="47">
        <f>IF(AC2480&lt;&gt;"completed","",IF(W2480=O2480,"no","yes"))</f>
        <v/>
      </c>
      <c r="AF2480" s="47">
        <f>IF(AC2480&lt;&gt;"completed","",IF(AND(X2480=P2480,Y2480=Q2480),"no","yes"))</f>
        <v/>
      </c>
      <c r="AG2480" s="47">
        <f>IF(AC2480&lt;&gt;"completed","待复核",IF(OR(W2480="",Z2480="",AA2480="",AD2480=""),"缺少必填项",IF(AND(OR(AE2480="yes",AF2480="yes"),AB2480=""),"修正原因缺失",IF(OR(W2480=0,W2480=1),IF(AND(X2480="",Y2480=""),"通过","0/1级时间应留空"),IF(AND(OR(W2480=2,W2480=3),X2480&lt;&gt;"",Y2480&lt;&gt;"",X2480&gt;=I2480,Y2480&lt;=J2480,Y2480&gt;X2480),"通过","2/3级时间无效")))))</f>
        <v/>
      </c>
    </row>
    <row r="2481">
      <c r="A2481" s="45" t="inlineStr">
        <is>
          <t>VQ-061</t>
        </is>
      </c>
      <c r="B2481" s="52" t="inlineStr">
        <is>
          <t>喷墨打印机怎样执行打印头清洗？</t>
        </is>
      </c>
      <c r="C2481" s="45" t="inlineStr">
        <is>
          <t>zh-CN</t>
        </is>
      </c>
      <c r="D2481" s="45" t="inlineStr">
        <is>
          <t>Printer</t>
        </is>
      </c>
      <c r="E2481" s="45" t="inlineStr">
        <is>
          <t>maintenance</t>
        </is>
      </c>
      <c r="F2481" s="45" t="inlineStr">
        <is>
          <t>development</t>
        </is>
      </c>
      <c r="G2481" s="45" t="inlineStr">
        <is>
          <t>printer-003-scene-0001</t>
        </is>
      </c>
      <c r="H2481" s="45" t="inlineStr">
        <is>
          <t>printer-003</t>
        </is>
      </c>
      <c r="I2481" s="59" t="inlineStr">
        <is>
          <t>0.0</t>
        </is>
      </c>
      <c r="J2481" s="59" t="inlineStr">
        <is>
          <t>95.43</t>
        </is>
      </c>
      <c r="K2481" s="45" t="inlineStr">
        <is>
          <t>items/printer-003-scene-0001/clip.mp4</t>
        </is>
      </c>
      <c r="L2481" s="45" t="inlineStr">
        <is>
          <t>items/printer-003-scene-0001/thumbnail.jpg</t>
        </is>
      </c>
      <c r="M2481" s="52" t="inlineStr">
        <is>
          <t>VLM: Visual summary: A person operates a large black industrial machine, likely a laser engraver or cutter, while a laptop on a nearby table displays a control interface. The machine's lid is open, revealing a work surface with a black object inside.
视觉摘要: 一个人操作一台大型黑色工业设备，可能是一台激光雕刻或切割机，旁边桌子上的一台笔记本电脑显示着控制界面。机器盖子打开，露出内部的工作台面，上面放着一个黑色物体。
Visible product: Printer
Visible components: large black machine; laptop; control panel with buttons and indicator lights; work surface inside machine; black object on work surface; tripod stand
Visible actions: person operating machine; person using laptop; machine lid opening
Visible states: machine lid open; laser beam active (visible purple light); red indicator light illuminated
Visual uncertainty: The exact function of the machine is not explicitly visible. The text on the black object is not legible. The specific model or brand of the machine is not visible.</t>
        </is>
      </c>
      <c r="N2481" s="45" t="inlineStr">
        <is>
          <t>34</t>
        </is>
      </c>
      <c r="O2481" s="45" t="inlineStr">
        <is>
          <t>0</t>
        </is>
      </c>
      <c r="P2481" s="59" t="str"/>
      <c r="Q2481" s="59" t="str"/>
      <c r="R2481" s="52" t="inlineStr">
        <is>
          <t>The visible machine is described as a laser engraver or cutter, not a printer, and no inkjet head cleaning action or related components are visible.</t>
        </is>
      </c>
      <c r="S2481" s="52" t="inlineStr">
        <is>
          <t>VLM</t>
        </is>
      </c>
      <c r="T2481" s="52" t="inlineStr">
        <is>
          <t>low</t>
        </is>
      </c>
      <c r="U2481" s="52" t="inlineStr">
        <is>
          <t>The product is visually identified as a laser machine, not an inkjet printer, and no cleaning action or relevant components are shown.</t>
        </is>
      </c>
      <c r="V2481" s="45" t="inlineStr">
        <is>
          <t>R1</t>
        </is>
      </c>
      <c r="W2481" s="46" t="inlineStr">
        <is>
          <t>0</t>
        </is>
      </c>
      <c r="X2481" s="60" t="n"/>
      <c r="Y2481" s="60" t="n"/>
      <c r="Z2481" s="46" t="inlineStr">
        <is>
          <t>no</t>
        </is>
      </c>
      <c r="AA2481" s="54" t="inlineStr">
        <is>
          <t>6帧为激光雕刻/切割机，没有打印头清洗操作。</t>
        </is>
      </c>
      <c r="AB2481" s="54" t="n"/>
      <c r="AC2481" s="46" t="inlineStr">
        <is>
          <t>completed</t>
        </is>
      </c>
      <c r="AD2481" s="46" t="inlineStr">
        <is>
          <t>2026-07-28T02:12:44+08:00</t>
        </is>
      </c>
      <c r="AE2481" s="47">
        <f>IF(AC2481&lt;&gt;"completed","",IF(W2481=O2481,"no","yes"))</f>
        <v/>
      </c>
      <c r="AF2481" s="47">
        <f>IF(AC2481&lt;&gt;"completed","",IF(AND(X2481=P2481,Y2481=Q2481),"no","yes"))</f>
        <v/>
      </c>
      <c r="AG2481" s="47">
        <f>IF(AC2481&lt;&gt;"completed","待复核",IF(OR(W2481="",Z2481="",AA2481="",AD2481=""),"缺少必填项",IF(AND(OR(AE2481="yes",AF2481="yes"),AB2481=""),"修正原因缺失",IF(OR(W2481=0,W2481=1),IF(AND(X2481="",Y2481=""),"通过","0/1级时间应留空"),IF(AND(OR(W2481=2,W2481=3),X2481&lt;&gt;"",Y2481&lt;&gt;"",X2481&gt;=I2481,Y2481&lt;=J2481,Y2481&gt;X2481),"通过","2/3级时间无效")))))</f>
        <v/>
      </c>
    </row>
    <row r="2482">
      <c r="A2482" s="45" t="inlineStr">
        <is>
          <t>VQ-061</t>
        </is>
      </c>
      <c r="B2482" s="52" t="inlineStr">
        <is>
          <t>喷墨打印机怎样执行打印头清洗？</t>
        </is>
      </c>
      <c r="C2482" s="45" t="inlineStr">
        <is>
          <t>zh-CN</t>
        </is>
      </c>
      <c r="D2482" s="45" t="inlineStr">
        <is>
          <t>Printer</t>
        </is>
      </c>
      <c r="E2482" s="45" t="inlineStr">
        <is>
          <t>maintenance</t>
        </is>
      </c>
      <c r="F2482" s="45" t="inlineStr">
        <is>
          <t>development</t>
        </is>
      </c>
      <c r="G2482" s="45" t="inlineStr">
        <is>
          <t>printer-033-scene-0006</t>
        </is>
      </c>
      <c r="H2482" s="45" t="inlineStr">
        <is>
          <t>printer-033</t>
        </is>
      </c>
      <c r="I2482" s="59" t="inlineStr">
        <is>
          <t>177.783</t>
        </is>
      </c>
      <c r="J2482" s="59" t="inlineStr">
        <is>
          <t>540.983</t>
        </is>
      </c>
      <c r="K2482" s="45" t="inlineStr">
        <is>
          <t>items/printer-033-scene-0006/clip.mp4</t>
        </is>
      </c>
      <c r="L2482" s="45" t="inlineStr">
        <is>
          <t>items/printer-033-scene-0006/thumbnail.jpg</t>
        </is>
      </c>
      <c r="M2482" s="52" t="inlineStr">
        <is>
          <t>ASR: मैंने इसको पूरा अग्दम चमका दिया नए जैसा तो अब इसको फिटिंग करेंगे अभी तक यह सुखा नहीं है कि 10 मिनट हुआ है इसको दो कर और अभी साम के बाद थे दूब भी नहीं है दूब होता तो तो 10 मिनट में पूरा सुख जाता तो अभी एक-एक करके हम इसको फिटिंग करेंगे और उससे पहले हम थोड़ा सा ग्रीजिंग कर लेंगे अभी मेरे पास भेशली है क्योंकि मैं भेशली नहीं ज्यादा प्रेवर करता हूं अच्छा काम और एक-एक करके पार्ट्स को मैं इंस्टल करने वाला हूं दोस्तों वीडियो को पूरा देखना है इसकी मत करना और एटूजेट आप अगर देखोगे तभी आप यह कर सकते हो और इसका जो डिसेसेंशन की प्रोसेस है वह मैं आई बटन में और पर इसको कैसे खोलते हैं कैसे इसको पूरा फिटिंग करते हैं एक-एक चीज मैंने बताया था अब वह वीडियो देखकर अच्छे से कर पाओगे तो मैं वीडियो को बहुत ही ज्यादा लंबा हो जाएगा बट कुछ करने सकते क्योंकि पूरा जाना होगा नहीं तो अपनों को अच्छे से समझ नहीं पाओगा है है तो मैं जैसा करता हूं आप लोग ऐसे करो क्योंकि कि थोड़ा सा ट्रिकी वाला काम है और इसको कैसे फिटिंग करते हैं वह मैं दिखा दे रहा हूं ठीक है तो देखो दोस्तों इससे पहले जो E03 का एक वीडियो आया था मेरे चैनल पर उसमें क्या था एक पेपर का टूकरा फ़स गया था तो उसके लिए क्या हो रहा था उसका सेंसर सही से काम नहीं कर रहा था इसलिए E03 आ रहा था अब इसमें जो प्रॉब्लम है ये इसका जो गियर है उसमें डास्ट जमने का कारण ऐसा हुआ है तो ऐसा नहीं है कि सब में एक ही प्रॉब्लम आएगा दूसरे पिंटर के कभी कभी पार्ट तूट जाता है ये जो हमें ब्लग बड़ा वाला गियर लगाया है अब अगर देखो देखो कि इसमें दो पॉइंट दिया हुआ है एक छोटा और एक बड़ा है और अभी जो लगा रहा हूं इसको ठीक से अलाइन करके लगाना होगा बिल्कुल ध्यान से लगाना होगा क्योंकि इसका अगर कोई भी पार्ट्स टूट जाता तो खराब हो सकता है ठीक है तो मैं वीडियो को थोड़ा सा फास्ट पॉलर कर देता हूं कि वीडियो बहुत ज्यादा लंबा हो रहा है तो वीडियो तो फास्ट फॉरवर्ड कर दिया इसका टू एक्स पे चल रहा है और एक एक जो गिर है एक जो पार्ट से इसको आपको देखकर सही से लगाना होगा और जब पिंटर को आप खोलोगे ए ट्रे को डिसेसंबली करोगे तब ध्यान देना होगा कोई चीज टूटा है या नहीं ठीक है कि अगर कोई चीज इसका टूट गया तो उसको रिप्लेस करना होना ही पड़ेगा कि और कोई रास्ता है नहीं इसका है तो कि जैसे कि अब देखी पा रही हो तो अब जो इसका जो टाइम है थोड़ा सा लाइन करना मुश्किल है बड़ा आपको देखकर लगाना होगा कि जैसे मैं घूमा के इसको सही से देखकर लगा रहा हूं क्योंकि अगर इस टाइम पर अगर सही से नहीं बैठा तो यह वर्क नहीं करेगा पेपर ट्रे रेडी नहीं होगा ठीक है तो मैंने लगा दिया है एक स्क्रू टोटल तीन स्क्रू रहता है इधर दूसरा वाला दिया है और एक रहेगा है इस तो वीडियो थोड़ा सा कैमेरामैन जो है वह दुकानदारी था तो थोड़ा सा प्रॉब्लम हो सकता है आप लोगों बट मैनेस कर लेना यह देखिए यह अभी यह फीट हो गया और यह जब फीट पूरा हो जाए तब इसको दो एक बार घूमा के चेक करना पड़ेगा कि सही से घूम रहा या नहीं ठीक है अगर घूम नहीं रहा है तो यह जो ब्लैक वाले जो ट्रेड के ऊपर है उसको थोड़ा सा और पीछे के और धखल देना है तो दोस्तों लगभग पेपेटर रेडी हो गया है पूरा तो अब इसको एसेंबल करके देख लेते हैं तो मैंने पिंटर को पूरा पैक कर लिया है और
OCR: Like , Share &amp; Subscribe m TI T opies 2B
VLM: Visual summary: A person is disassembling and reassembling printer components on a wooden surface.
视觉摘要: 一个人正在木制表面上拆卸和组装打印机部件。
Visible product: Printer
Visible components: white plastic printer part; black circular component; printer roller assembly; screwdriver; wooden work surface
Visible actions: holding a plastic part; using a screwdriver; removing a component; reinserting a component
Visible states: printer parts disassembled; printer parts being reassembled
Visual uncertainty: The specific printer model or brand is not visible.</t>
        </is>
      </c>
      <c r="N2482" s="45" t="inlineStr">
        <is>
          <t>35</t>
        </is>
      </c>
      <c r="O2482" s="45" t="inlineStr">
        <is>
          <t>0</t>
        </is>
      </c>
      <c r="P2482" s="59" t="str"/>
      <c r="Q2482" s="59" t="str"/>
      <c r="R2482" s="52" t="inlineStr">
        <is>
          <t>The scene shows disassembly and reassembly of printer components, but no evidence of cleaning the print head or any maintenance procedure related to it.</t>
        </is>
      </c>
      <c r="S2482" s="52" t="inlineStr">
        <is>
          <t>VLM</t>
        </is>
      </c>
      <c r="T2482" s="52" t="inlineStr">
        <is>
          <t>low</t>
        </is>
      </c>
      <c r="U2482" s="52" t="inlineStr">
        <is>
          <t>The visual and ASR evidence clearly focus on mechanical assembly/disassembly, not print head cleaning.</t>
        </is>
      </c>
      <c r="V2482" s="45" t="inlineStr">
        <is>
          <t>R1</t>
        </is>
      </c>
      <c r="W2482" s="46" t="inlineStr">
        <is>
          <t>0</t>
        </is>
      </c>
      <c r="X2482" s="60" t="n"/>
      <c r="Y2482" s="60" t="n"/>
      <c r="Z2482" s="46" t="inlineStr">
        <is>
          <t>no</t>
        </is>
      </c>
      <c r="AA2482" s="54" t="inlineStr">
        <is>
          <t>全部6帧（t=177.8–541.0s）展示机械组件组装，无打印头清洗程序或相关操作。</t>
        </is>
      </c>
      <c r="AB2482" s="54" t="n"/>
      <c r="AC2482" s="46" t="inlineStr">
        <is>
          <t>completed</t>
        </is>
      </c>
      <c r="AD2482" s="46" t="inlineStr">
        <is>
          <t>2026-07-28T02:12:44+08:00</t>
        </is>
      </c>
      <c r="AE2482" s="47">
        <f>IF(AC2482&lt;&gt;"completed","",IF(W2482=O2482,"no","yes"))</f>
        <v/>
      </c>
      <c r="AF2482" s="47">
        <f>IF(AC2482&lt;&gt;"completed","",IF(AND(X2482=P2482,Y2482=Q2482),"no","yes"))</f>
        <v/>
      </c>
      <c r="AG2482" s="47">
        <f>IF(AC2482&lt;&gt;"completed","待复核",IF(OR(W2482="",Z2482="",AA2482="",AD2482=""),"缺少必填项",IF(AND(OR(AE2482="yes",AF2482="yes"),AB2482=""),"修正原因缺失",IF(OR(W2482=0,W2482=1),IF(AND(X2482="",Y2482=""),"通过","0/1级时间应留空"),IF(AND(OR(W2482=2,W2482=3),X2482&lt;&gt;"",Y2482&lt;&gt;"",X2482&gt;=I2482,Y2482&lt;=J2482,Y2482&gt;X2482),"通过","2/3级时间无效")))))</f>
        <v/>
      </c>
    </row>
    <row r="2483">
      <c r="A2483" s="45" t="inlineStr">
        <is>
          <t>VQ-061</t>
        </is>
      </c>
      <c r="B2483" s="52" t="inlineStr">
        <is>
          <t>喷墨打印机怎样执行打印头清洗？</t>
        </is>
      </c>
      <c r="C2483" s="45" t="inlineStr">
        <is>
          <t>zh-CN</t>
        </is>
      </c>
      <c r="D2483" s="45" t="inlineStr">
        <is>
          <t>Printer</t>
        </is>
      </c>
      <c r="E2483" s="45" t="inlineStr">
        <is>
          <t>maintenance</t>
        </is>
      </c>
      <c r="F2483" s="45" t="inlineStr">
        <is>
          <t>development</t>
        </is>
      </c>
      <c r="G2483" s="45" t="inlineStr">
        <is>
          <t>printer-006-scene-0003</t>
        </is>
      </c>
      <c r="H2483" s="45" t="inlineStr">
        <is>
          <t>printer-006</t>
        </is>
      </c>
      <c r="I2483" s="59" t="inlineStr">
        <is>
          <t>14.262</t>
        </is>
      </c>
      <c r="J2483" s="59" t="inlineStr">
        <is>
          <t>19.066</t>
        </is>
      </c>
      <c r="K2483" s="45" t="inlineStr">
        <is>
          <t>items/printer-006-scene-0003/clip.mp4</t>
        </is>
      </c>
      <c r="L2483" s="45" t="inlineStr">
        <is>
          <t>items/printer-006-scene-0003/thumbnail.jpg</t>
        </is>
      </c>
      <c r="M2483" s="52" t="inlineStr">
        <is>
          <t>ASR: Quando você tenta imprimir um arquivo do seu computador, o LED indicador do cartucho fica piscando e a impressora não imprime. E aparece a mensagem de erro, cartucho danificado ou ausente, nós vamos fazer o seguinte, retirar o cartucho da impressora.
OCR: dd
VLM: Visual summary: A close-up of a black printer's control panel with a finger pressing a button.
视觉摘要: 一台黑色打印机控制面板的特写，手指正在按压一个按钮。
Visible product: Printer
Visible components: control panel; button with paper icon; button with color icon; button with red X icon; finger
Visible actions: finger pressing a button
Visible states: button being pressed</t>
        </is>
      </c>
      <c r="N2483" s="45" t="inlineStr">
        <is>
          <t>36</t>
        </is>
      </c>
      <c r="O2483" s="45" t="inlineStr">
        <is>
          <t>0</t>
        </is>
      </c>
      <c r="P2483" s="59" t="str"/>
      <c r="Q2483" s="59" t="str"/>
      <c r="R2483" s="52" t="inlineStr">
        <is>
          <t>The scene shows a finger pressing a printer button and ASR discusses cartridge error messages and removal, not head cleaning.</t>
        </is>
      </c>
      <c r="S2483" s="52" t="inlineStr">
        <is>
          <t>VLM|ASR</t>
        </is>
      </c>
      <c r="T2483" s="52" t="inlineStr">
        <is>
          <t>low</t>
        </is>
      </c>
      <c r="U2483" s="52" t="inlineStr">
        <is>
          <t>No evidence of print head cleaning action or related instruction.</t>
        </is>
      </c>
      <c r="V2483" s="45" t="inlineStr">
        <is>
          <t>R1</t>
        </is>
      </c>
      <c r="W2483" s="46" t="inlineStr">
        <is>
          <t>1</t>
        </is>
      </c>
      <c r="X2483" s="60" t="n"/>
      <c r="Y2483" s="60" t="n"/>
      <c r="Z2483" s="46" t="inlineStr">
        <is>
          <t>no</t>
        </is>
      </c>
      <c r="AA2483" s="54" t="inlineStr">
        <is>
          <t>6帧显示手指按压控制面板按钮，但未演示喷墨打印机打印头清洗流程。</t>
        </is>
      </c>
      <c r="AB2483" s="54" t="inlineStr">
        <is>
          <t>AI=0→R1=1：画面确实出现了打印机控制面板，虽无打印头清洗演示，但产品与查询相关。</t>
        </is>
      </c>
      <c r="AC2483" s="46" t="inlineStr">
        <is>
          <t>completed</t>
        </is>
      </c>
      <c r="AD2483" s="46" t="inlineStr">
        <is>
          <t>2026-07-28T02:12:44+08:00</t>
        </is>
      </c>
      <c r="AE2483" s="47">
        <f>IF(AC2483&lt;&gt;"completed","",IF(W2483=O2483,"no","yes"))</f>
        <v/>
      </c>
      <c r="AF2483" s="47">
        <f>IF(AC2483&lt;&gt;"completed","",IF(AND(X2483=P2483,Y2483=Q2483),"no","yes"))</f>
        <v/>
      </c>
      <c r="AG2483" s="47">
        <f>IF(AC2483&lt;&gt;"completed","待复核",IF(OR(W2483="",Z2483="",AA2483="",AD2483=""),"缺少必填项",IF(AND(OR(AE2483="yes",AF2483="yes"),AB2483=""),"修正原因缺失",IF(OR(W2483=0,W2483=1),IF(AND(X2483="",Y2483=""),"通过","0/1级时间应留空"),IF(AND(OR(W2483=2,W2483=3),X2483&lt;&gt;"",Y2483&lt;&gt;"",X2483&gt;=I2483,Y2483&lt;=J2483,Y2483&gt;X2483),"通过","2/3级时间无效")))))</f>
        <v/>
      </c>
    </row>
    <row r="2484">
      <c r="A2484" s="45" t="inlineStr">
        <is>
          <t>VQ-061</t>
        </is>
      </c>
      <c r="B2484" s="52" t="inlineStr">
        <is>
          <t>喷墨打印机怎样执行打印头清洗？</t>
        </is>
      </c>
      <c r="C2484" s="45" t="inlineStr">
        <is>
          <t>zh-CN</t>
        </is>
      </c>
      <c r="D2484" s="45" t="inlineStr">
        <is>
          <t>Printer</t>
        </is>
      </c>
      <c r="E2484" s="45" t="inlineStr">
        <is>
          <t>maintenance</t>
        </is>
      </c>
      <c r="F2484" s="45" t="inlineStr">
        <is>
          <t>development</t>
        </is>
      </c>
      <c r="G2484" s="45" t="inlineStr">
        <is>
          <t>printer-021-scene-0002</t>
        </is>
      </c>
      <c r="H2484" s="45" t="inlineStr">
        <is>
          <t>printer-021</t>
        </is>
      </c>
      <c r="I2484" s="59" t="inlineStr">
        <is>
          <t>46.367</t>
        </is>
      </c>
      <c r="J2484" s="59" t="inlineStr">
        <is>
          <t>108.417</t>
        </is>
      </c>
      <c r="K2484" s="45" t="inlineStr">
        <is>
          <t>items/printer-021-scene-0002/clip.mp4</t>
        </is>
      </c>
      <c r="L2484" s="45" t="inlineStr">
        <is>
          <t>items/printer-021-scene-0002/thumbnail.jpg</t>
        </is>
      </c>
      <c r="M2484" s="52" t="inlineStr">
        <is>
          <t>ASR: कभी-कभी दो-तीन पेपर खिश लेता है कभी-कभी दस-पंदरा एक साथ खिश लेता है और E02, E03 ऐसा इरोर आता है तो यह क्यों आता है मेंली इसका क्या रिजन है यह मैं आपको स्टेब बाई-स्टेब बताना ए वाला हूँ आप वीडियो को पूरा देखिएगा नहीं तो आपको कुछ नहीं समझ में आएगा तो इसलिए वीडियो को पूरा देखिएगा तो मैं इसका वीडियो का जो मेन मकसद है तो मैं वीडियो को थोड़ा सा छोड़ा करने वाला हूं क्योंकि कि इसके जो पहले जो मैंने वीडियो बनाया था पेपर ट्रे के रिलेटेड है कि उसका ट्रे जो गुद्रे कैसे खुलता है कैसे इसका पर का नाम्सर जो ह ने सबॉर्ट डिसैंसेंबल सबका वीडियो में बना चुका हूं वह देख लीजिए लिए तो सिदे हम पेपर ट्रेड पर आता है पेपर ट्रेड को दिखाता हूं है पेपर ट्रेड में कैसा प्रॉब्लम आता है वह मैं दिखाने जा रहा हूं तो यह देखिए पेपर ट्रेड इसका मैंने पूरा डिसेंबल कर लिया है और यह देखिए में जो
OCR: Stop PDMA Black Start Color Like , Share &amp; Subscribe G2010 PIXMA 62000 81 67010 X WE AF FO BOUTTEP S0p m6 540D Blsck Calor
VLM: Visual summary: A hand presses a button on a black Canon PIXMA printer, followed by shots of the printer's top surface and paper being fed into the input tray.
视觉摘要: 一只手按下了黑色佳能PIXMA打印机上的一个按钮，随后画面显示了打印机的顶部表面和纸张被送入进纸托盘。
Visible product: Canon PIXMA
Visible components: printer; hand; button; paper; control panel; display screen; Canon logo; PIXMA logo
Visible actions: hand pressing button; paper being fed into printer
Visible states: printer in idle state; paper loaded in input tray</t>
        </is>
      </c>
      <c r="N2484" s="45" t="inlineStr">
        <is>
          <t>37</t>
        </is>
      </c>
      <c r="O2484" s="45" t="inlineStr">
        <is>
          <t>0</t>
        </is>
      </c>
      <c r="P2484" s="59" t="str"/>
      <c r="Q2484" s="59" t="str"/>
      <c r="R2484" s="52" t="inlineStr">
        <is>
          <t>The scene shows a hand pressing a button on a Canon PIXMA printer and paper being fed into the tray, with no visible or audible evidence of print head cleaning. The ASR discusses paper jams and error codes, not cleaning procedures. OCR shows product model but no cleaning instruction. No step or visual cue indicates print head cleaning.</t>
        </is>
      </c>
      <c r="S2484" s="52" t="inlineStr">
        <is>
          <t>VLM|ASR|OCR</t>
        </is>
      </c>
      <c r="T2484" s="52" t="inlineStr">
        <is>
          <t>low</t>
        </is>
      </c>
      <c r="U2484" s="52" t="inlineStr">
        <is>
          <t>No evidence of print head cleaning action, instruction, or mention in any modality.</t>
        </is>
      </c>
      <c r="V2484" s="45" t="inlineStr">
        <is>
          <t>R1</t>
        </is>
      </c>
      <c r="W2484" s="46" t="inlineStr">
        <is>
          <t>0</t>
        </is>
      </c>
      <c r="X2484" s="60" t="n"/>
      <c r="Y2484" s="60" t="n"/>
      <c r="Z2484" s="46" t="inlineStr">
        <is>
          <t>no</t>
        </is>
      </c>
      <c r="AA2484" s="54" t="inlineStr">
        <is>
          <t>第2、4帧（t=58.8s、83.6s）显示纸张已放入打印机进纸托盘，第3帧（t=71.2s）可见控制面板但无法辨识显示内容，其余帧过曝或为打印机顶盖，未见卡纸取出或墨盒操作。</t>
        </is>
      </c>
      <c r="AB2484" s="54" t="n"/>
      <c r="AC2484" s="46" t="inlineStr">
        <is>
          <t>completed</t>
        </is>
      </c>
      <c r="AD2484" s="46" t="inlineStr">
        <is>
          <t>2026-07-28T02:12:44+08:00</t>
        </is>
      </c>
      <c r="AE2484" s="47">
        <f>IF(AC2484&lt;&gt;"completed","",IF(W2484=O2484,"no","yes"))</f>
        <v/>
      </c>
      <c r="AF2484" s="47">
        <f>IF(AC2484&lt;&gt;"completed","",IF(AND(X2484=P2484,Y2484=Q2484),"no","yes"))</f>
        <v/>
      </c>
      <c r="AG2484" s="47">
        <f>IF(AC2484&lt;&gt;"completed","待复核",IF(OR(W2484="",Z2484="",AA2484="",AD2484=""),"缺少必填项",IF(AND(OR(AE2484="yes",AF2484="yes"),AB2484=""),"修正原因缺失",IF(OR(W2484=0,W2484=1),IF(AND(X2484="",Y2484=""),"通过","0/1级时间应留空"),IF(AND(OR(W2484=2,W2484=3),X2484&lt;&gt;"",Y2484&lt;&gt;"",X2484&gt;=I2484,Y2484&lt;=J2484,Y2484&gt;X2484),"通过","2/3级时间无效")))))</f>
        <v/>
      </c>
    </row>
    <row r="2485">
      <c r="A2485" s="45" t="inlineStr">
        <is>
          <t>VQ-061</t>
        </is>
      </c>
      <c r="B2485" s="52" t="inlineStr">
        <is>
          <t>喷墨打印机怎样执行打印头清洗？</t>
        </is>
      </c>
      <c r="C2485" s="45" t="inlineStr">
        <is>
          <t>zh-CN</t>
        </is>
      </c>
      <c r="D2485" s="45" t="inlineStr">
        <is>
          <t>Printer</t>
        </is>
      </c>
      <c r="E2485" s="45" t="inlineStr">
        <is>
          <t>maintenance</t>
        </is>
      </c>
      <c r="F2485" s="45" t="inlineStr">
        <is>
          <t>development</t>
        </is>
      </c>
      <c r="G2485" s="45" t="inlineStr">
        <is>
          <t>printer-031-scene-0003</t>
        </is>
      </c>
      <c r="H2485" s="45" t="inlineStr">
        <is>
          <t>printer-031</t>
        </is>
      </c>
      <c r="I2485" s="59" t="inlineStr">
        <is>
          <t>69.733</t>
        </is>
      </c>
      <c r="J2485" s="59" t="inlineStr">
        <is>
          <t>179.267</t>
        </is>
      </c>
      <c r="K2485" s="45" t="inlineStr">
        <is>
          <t>items/printer-031-scene-0003/clip.mp4</t>
        </is>
      </c>
      <c r="L2485" s="45" t="inlineStr">
        <is>
          <t>items/printer-031-scene-0003/thumbnail.jpg</t>
        </is>
      </c>
      <c r="M2485" s="52" t="inlineStr">
        <is>
          <t>ASR: में आपको इस वीडियो को देखेंगे तो दूसरी वीडियो को देखने की जरूरती नहीं पड़ेगी तो आप लोगों को फोटो हो एक डॉक्यूमेंट हो कुछ भी आप लोग अगर स्कैन करना जाते हैं तो डाइवर इंस्टॉल होना कंप्यूटर में काफी का किस जरूरी है तो क्सक टैन करने के लिए सबसे पहले लोग पर जाएंगे अपना जो इस पीसीए कंप्यूटर इसमें अपलोग डबल क्लिक कीजिए डबल क्लिक करने के बाद आप लोग सिंपली यहां पर रॉपोर्ट राइट क्लिक करके के प्रोपरेटिक्स में क्लिक कर देना उसके बाद कंट्रोल टॉट कंट्रोल प्लान में चला जाने कंट्रोल प्लान में जाने के बाद पिंटर डिवाइस में एक बार ओकेड मां क्लिक कर देना है तो पिंटर डिवाइस में एक बार स्कैन में हम लोगे पर सिंपली क्लिक करेंगे क्लिक करने का बाद दोस्तों एंच अपलोग खालार ब्लयक है वाइट सभी कुछ gained out कर सकते तो दोस्तों हम लोग ब्लैक ऑफिलेक्ट कर लेते हुआ या से अपलोग देख इसका क्या स्कैनर है स्कैनर के नीचे हम देखिए अगर आप लोग फोटो भी सकैन करना चाहते हैं तो बिल्कुल सींग पोड़कों से सीम टेक्निक है आप लोग इसी इसी पोस्ट से साप लोग फोटो बगड़ा भी स्कैन कर सकते रहते हैं तो सिंपली हम क्या करेंगे हमारे पीन्टर का स्कैनर है इसको � इफ्रोई स्कालइंड चैस्च जो हम्मरा पेपर है इस पेपर कम सिंपली दे देंगे तो देख सकते दोस्तो दोस्तों अगर लोगों वीडियो अच्छा लगा तो वीडियो जरूर लाइक कर देना एंड कमेंट करके बताना वीडियो कैसे लगा और दोस्तों चैनल पर जो भी नहीं चैनल को जरूर सब्सक्राइब कर देना क्योंकि मैं आप सभी के लिए बहुत हेल्पुल वीडियो लाता रहता हूं अपनी चैनल
OCR: Yt sanat AaBbCi AaBbCel AaB LaRDCCE AoBbCD Yt o 246- -1 Match Tyee bene to Access 2016 Frelt Broaiy cononco eneon Micretch x Match ^4e ENG 22-45-323 22 à Type here to srarch h0 ./Th PC 2016 Computer Seirch Das PC Quick access Folders (7) Desktop 10 Objects Reader Downloads Documents Downloada Munic Pictures CenDRC2010 Music Videos Viem Sort by OneDrive Devices and drives (3) Group hy New Volume (P.) Thes PC Local Disk (C.) Refresh esch 413 G8 free of 4L GB og Network 35.4 G8 frer of 118 GE Daitr Paute shertcul Add a network lorajian Propeties 052016 22-45-3023 10 vermi Match ~Ö G ENG Type here to search hp Thie PC Control Panel Control Panef P ReoycleEin Adjust your computer's settings Vinw by: Category * Systern and Security User Accounts Revew your computer's ctalus Frefex Save backup copes of you fles with Fie Histor Change account type Browser Backup and Restore (Windows 7) Appearance and Personalization Network and Internet View nehwork status and task Clock and Region Google CenoniG2 Hardware and Sound Change date, time, or number formats Chrome senes On View devices and ponten Add a device Ease of Access Optimize visual displey Let Windoes suggest settin Programs Micresolt Eogs 6xce2016 Word 2016 10 nemo Match ^ ENG 22-45- 025 cle Bin PowerPe View by: Category System and Security Review your computer's status refox Adobe Save backup copies of your files with File History rowser Vieetwork status and tasks soogle Canan C2 hrome sents Onl View devices and printers Let Windows suggest settings Optimicze visual display Uninstall a program Microsoft Eoge 7 Excel 2015 W 10 stems - ^ &gt;Hardware and Sound &gt; Devices and Printers Search Device Recycle Bin PoverPo Add a printer Start scan See what's printing Print server properties Kemove device Devices (4) Firefox DESKTOP-SH3IM HP V19e USB Keyboard US8 Optical FV Mouse Genon GZ Printers (6) senes Onl Edge Canon G2010 Fax Microsoft Print Microsoft XPS OneNote Send To OneNote series to PDF Document Writer 16 Excel2016 Canon G2010 series Manutatires CANONINC Calegery: Printer; Scannes Model Inkjet Multifunction P. Status: 0 document(s) in queue D plion The Device Stage(TM) Word2016 10 Mem .^ Control PanelHardware and SoundDevices and Printers V Search Devices and Printers PowerPo Remove device Printers Setting this printer as default means Windows will stop managing your default printer. Canon G2 senes Oni OK Cancel senes Exced2016 Canon G2010 series Manulacturec CANON INC Category Printer: Scanner Status 0 document(s) in queue a Descuption Word 2015 10 items ← → Open and Sound Devices and Printers Open in new window PowerPa Add a de Remeve device Device Set as default printer Printing preferences Printer properties Scan profiles... DESKTOI Scan properties board USB Optical Createshortcut Googks Ganon GZ Printer Troubleshoot Properties Canon G2010 series State Default Descripben The Devce Stage(for Canon Inkjet Multunction Prnter Verson 1.16.00 Manudactuier Prnter Scanner Statu: 0 document(s) in queue (0 item HPC ACcess2016 Devices and Printers New Scan ↑ Scanner: Canon Gz010 senes Change. oxcle Bin 2015 Profile: Photo (Default) Source: Flatbed Papersze DESKTDP-SH3IM Color format Color Goog't File type: Gtayscale Black and whte Resolution (DPI) 300 : Bnightnes: 0 senies Contrast: Preview or scan images as separate files Prevew Scan MmodECTUrec CANONINC Catrgorg Printer, Scanner Modet: Inkpet Multfunction P Statuv 0 documentis) in queve A d. ENG 72 M Scanner: Canon G2010 senes Change... eBin fox Abobe Poper size: wier HP V19€ Color format: Black and white IPG (IPG File) og'e Cenon G2 rome senes Ont Brightness: crosoft Edgs Contrail Preview xce 2015 Waegory Flinter Scanner Manofacturer CANONINC Satus 0 document(s) in queve Modeli Inkjet MultifunctionP. I ENG enters Chanige... Source Paper 12e Grayscale JPG (IPG File) Resolution (DPI): 00 Zitegory: Printer; Scanner Manufacturer CANONINC Status 0 documentis) in queue Model Inkjet Muitifunction P. ThiPe ACC-V201E Fs Cuicies anud Pviter Control Pant Now S an Add a devce Add a pantes Scarer. Canon 62910 uenes S01E Prllx Souce Frelca Asete DESCTOP-9-GIM HP VT9e Celat format Geaycale File type PG (IPG File) Resolution (DP) Ingreness Laech Cahbn G,2010 Faa Contrect Fieven 3e Cenov G2012 venes 2-5-30 es 10 ma Yt sar IX G.201 67010 Stop G701 Tech Support SHARE+ SUBSCRIBED
VLM: Visual summary: A person is using a computer and a printer to scan a document.
视觉摘要: 一个人正在使用电脑和打印机扫描一份文件。
Visible product: Printer
Visible components: computer monitor; Microsoft Word document; Windows operating system interface; Canon G2010 series scanner; printer scanner glass; white paper; hand
Visible actions: scanning a document; placing paper on scanner glass; selecting scan settings
Visible states: document titled 'Yt sanat' on screen; scan settings window open; color scan format selected</t>
        </is>
      </c>
      <c r="N2485" s="45" t="inlineStr">
        <is>
          <t>38</t>
        </is>
      </c>
      <c r="O2485" s="45" t="inlineStr">
        <is>
          <t>0</t>
        </is>
      </c>
      <c r="P2485" s="59" t="str"/>
      <c r="Q2485" s="59" t="str"/>
      <c r="R2485" s="52" t="inlineStr">
        <is>
          <t>The scene shows scanning a document using a Canon G2010 scanner, with no mention or visual evidence of printer head cleaning. The ASR discusses scanning and printer setup, not maintenance. The OCR shows scan settings and printer properties, but no cleaning procedure. The VLM shows scanning, not cleaning.</t>
        </is>
      </c>
      <c r="S2485" s="52" t="inlineStr">
        <is>
          <t>VLM|ASR|OCR</t>
        </is>
      </c>
      <c r="T2485" s="52" t="inlineStr">
        <is>
          <t>low</t>
        </is>
      </c>
      <c r="U2485" s="52" t="inlineStr">
        <is>
          <t>No evidence of printer head cleaning is present in any modality.</t>
        </is>
      </c>
      <c r="V2485" s="45" t="inlineStr">
        <is>
          <t>R1</t>
        </is>
      </c>
      <c r="W2485" s="46" t="inlineStr">
        <is>
          <t>0</t>
        </is>
      </c>
      <c r="X2485" s="60" t="n"/>
      <c r="Y2485" s="60" t="n"/>
      <c r="Z2485" s="46" t="inlineStr">
        <is>
          <t>no</t>
        </is>
      </c>
      <c r="AA2485" s="54" t="inlineStr">
        <is>
          <t>全部6帧主要显示电脑屏幕、文件资源管理器及扫描设置界面，第5帧（t=157.4s）仅展示平板扫描仪上的纸张摆放，属于扫描而非打印/进纸动作，未出现打印机控制面板或硬件操作。</t>
        </is>
      </c>
      <c r="AB2485" s="54" t="n"/>
      <c r="AC2485" s="46" t="inlineStr">
        <is>
          <t>completed</t>
        </is>
      </c>
      <c r="AD2485" s="46" t="inlineStr">
        <is>
          <t>2026-07-28T02:12:44+08:00</t>
        </is>
      </c>
      <c r="AE2485" s="47">
        <f>IF(AC2485&lt;&gt;"completed","",IF(W2485=O2485,"no","yes"))</f>
        <v/>
      </c>
      <c r="AF2485" s="47">
        <f>IF(AC2485&lt;&gt;"completed","",IF(AND(X2485=P2485,Y2485=Q2485),"no","yes"))</f>
        <v/>
      </c>
      <c r="AG2485" s="47">
        <f>IF(AC2485&lt;&gt;"completed","待复核",IF(OR(W2485="",Z2485="",AA2485="",AD2485=""),"缺少必填项",IF(AND(OR(AE2485="yes",AF2485="yes"),AB2485=""),"修正原因缺失",IF(OR(W2485=0,W2485=1),IF(AND(X2485="",Y2485=""),"通过","0/1级时间应留空"),IF(AND(OR(W2485=2,W2485=3),X2485&lt;&gt;"",Y2485&lt;&gt;"",X2485&gt;=I2485,Y2485&lt;=J2485,Y2485&gt;X2485),"通过","2/3级时间无效")))))</f>
        <v/>
      </c>
    </row>
    <row r="2486">
      <c r="A2486" s="45" t="inlineStr">
        <is>
          <t>VQ-061</t>
        </is>
      </c>
      <c r="B2486" s="52" t="inlineStr">
        <is>
          <t>喷墨打印机怎样执行打印头清洗？</t>
        </is>
      </c>
      <c r="C2486" s="45" t="inlineStr">
        <is>
          <t>zh-CN</t>
        </is>
      </c>
      <c r="D2486" s="45" t="inlineStr">
        <is>
          <t>Printer</t>
        </is>
      </c>
      <c r="E2486" s="45" t="inlineStr">
        <is>
          <t>maintenance</t>
        </is>
      </c>
      <c r="F2486" s="45" t="inlineStr">
        <is>
          <t>development</t>
        </is>
      </c>
      <c r="G2486" s="45" t="inlineStr">
        <is>
          <t>printer-006-scene-0006</t>
        </is>
      </c>
      <c r="H2486" s="45" t="inlineStr">
        <is>
          <t>printer-006</t>
        </is>
      </c>
      <c r="I2486" s="59" t="inlineStr">
        <is>
          <t>28.876</t>
        </is>
      </c>
      <c r="J2486" s="59" t="inlineStr">
        <is>
          <t>37.485</t>
        </is>
      </c>
      <c r="K2486" s="45" t="inlineStr">
        <is>
          <t>items/printer-006-scene-0006/clip.mp4</t>
        </is>
      </c>
      <c r="L2486" s="45" t="inlineStr">
        <is>
          <t>items/printer-006-scene-0006/thumbnail.jpg</t>
        </is>
      </c>
      <c r="M2486" s="52" t="inlineStr">
        <is>
          <t>ASR: O que nós vamos fazer nesse caso? Este é o circuito elétrico do cartucho.
OCR: valejet
VLM: Visual summary: A person wearing a black glove is opening the front cover of a black printer and inserting a printer cartridge.
视觉摘要: 一名戴黑色手套的人正在打开黑色打印机的前盖并插入一个打印机墨盒。
Visible product: Printer
Visible components: printer; printer cartridge; printer cover; glove
Visible actions: opening printer cover; inserting printer cartridge
Visible states: printer cover open; printer cartridge being inserted</t>
        </is>
      </c>
      <c r="N2486" s="45" t="inlineStr">
        <is>
          <t>39</t>
        </is>
      </c>
      <c r="O2486" s="45" t="inlineStr">
        <is>
          <t>0</t>
        </is>
      </c>
      <c r="P2486" s="59" t="str"/>
      <c r="Q2486" s="59" t="str"/>
      <c r="R2486" s="52" t="inlineStr">
        <is>
          <t>The scene shows inserting a printer cartridge, not performing or explaining printhead cleaning.</t>
        </is>
      </c>
      <c r="S2486" s="52" t="inlineStr">
        <is>
          <t>VLM</t>
        </is>
      </c>
      <c r="T2486" s="52" t="inlineStr">
        <is>
          <t>low</t>
        </is>
      </c>
      <c r="U2486" s="52" t="inlineStr">
        <is>
          <t>No evidence of printhead cleaning action or instruction.</t>
        </is>
      </c>
      <c r="V2486" s="45" t="inlineStr">
        <is>
          <t>R1</t>
        </is>
      </c>
      <c r="W2486" s="46" t="n">
        <v>1</v>
      </c>
      <c r="X2486" s="60" t="n"/>
      <c r="Y2486" s="60" t="n"/>
      <c r="Z2486" s="46" t="inlineStr">
        <is>
          <t>no</t>
        </is>
      </c>
      <c r="AA2486" s="54" t="inlineStr">
        <is>
          <t>全部6帧（t=28.9s–37.5s）连续展示戴黑手套者打开黑色打印机前盖并插入墨盒的过程，但未明确展示关闭盖板或断电安全提示。</t>
        </is>
      </c>
      <c r="AB2486" s="54" t="inlineStr">
        <is>
          <t>第三轮仲裁修正：R1原记录 等级=0 时间=[None,None] 泄漏=no → 仲裁 等级=1 时间=[None,None] 泄漏=no。理由：6帧展示打印机及墨盒操作，产品清晰可见，但未演示菜单或手动打印头清洗流程，采纳复核方1级意见。</t>
        </is>
      </c>
      <c r="AC2486" s="46" t="inlineStr">
        <is>
          <t>completed</t>
        </is>
      </c>
      <c r="AD2486" s="46" t="inlineStr">
        <is>
          <t>2026-07-28T20:35:21+08:00</t>
        </is>
      </c>
      <c r="AE2486" s="47">
        <f>IF(AC2486&lt;&gt;"completed","",IF(W2486=O2486,"no","yes"))</f>
        <v/>
      </c>
      <c r="AF2486" s="47">
        <f>IF(AC2486&lt;&gt;"completed","",IF(AND(X2486=P2486,Y2486=Q2486),"no","yes"))</f>
        <v/>
      </c>
      <c r="AG2486" s="47">
        <f>IF(AC2486&lt;&gt;"completed","待复核",IF(OR(W2486="",Z2486="",AA2486="",AD2486=""),"缺少必填项",IF(AND(OR(AE2486="yes",AF2486="yes"),AB2486=""),"修正原因缺失",IF(OR(W2486=0,W2486=1),IF(AND(X2486="",Y2486=""),"通过","0/1级时间应留空"),IF(AND(OR(W2486=2,W2486=3),X2486&lt;&gt;"",Y2486&lt;&gt;"",X2486&gt;=I2486,Y2486&lt;=J2486,Y2486&gt;X2486),"通过","2/3级时间无效")))))</f>
        <v/>
      </c>
    </row>
    <row r="2487">
      <c r="A2487" s="45" t="inlineStr">
        <is>
          <t>VQ-061</t>
        </is>
      </c>
      <c r="B2487" s="52" t="inlineStr">
        <is>
          <t>喷墨打印机怎样执行打印头清洗？</t>
        </is>
      </c>
      <c r="C2487" s="45" t="inlineStr">
        <is>
          <t>zh-CN</t>
        </is>
      </c>
      <c r="D2487" s="45" t="inlineStr">
        <is>
          <t>Printer</t>
        </is>
      </c>
      <c r="E2487" s="45" t="inlineStr">
        <is>
          <t>maintenance</t>
        </is>
      </c>
      <c r="F2487" s="45" t="inlineStr">
        <is>
          <t>development</t>
        </is>
      </c>
      <c r="G2487" s="45" t="inlineStr">
        <is>
          <t>printer-032-scene-0001</t>
        </is>
      </c>
      <c r="H2487" s="45" t="inlineStr">
        <is>
          <t>printer-032</t>
        </is>
      </c>
      <c r="I2487" s="59" t="inlineStr">
        <is>
          <t>0.0</t>
        </is>
      </c>
      <c r="J2487" s="59" t="inlineStr">
        <is>
          <t>348.79</t>
        </is>
      </c>
      <c r="K2487" s="45" t="inlineStr">
        <is>
          <t>items/printer-032-scene-0001/clip.mp4</t>
        </is>
      </c>
      <c r="L2487" s="45" t="inlineStr">
        <is>
          <t>items/printer-032-scene-0001/thumbnail.jpg</t>
        </is>
      </c>
      <c r="M2487" s="52" t="inlineStr">
        <is>
          <t>ASR: Hello everyone! This is Mike at welcome back to my channel! Na-encounter nyo na ba ang problemang ito sa inyong Canon G2010 printer? Ano ba ang ibig sabihin nito? Pag hindi na kayo makapag-print dahil na-encounter nyo ang ganitong error message sa inyong Canon printer ang ibig sabihin nito ay napuno na ang waste ink pad ng ating printer at kailangan na itong dalhin sa service center para linisin at palitan ang waste ink pad at para i-reset ang waste ink pad counter. Sa episode na ito tuturuan ko kayo kung paano i-reset ang waste ink pad counter ng mga kanin printer. Bago tayo magsimula kung hindi ka pa nakakapag-subscribe sa channel na ito huwag mong kalilimutan mag-subscribe at i-click ang bell button para ma-notify ka kung meron tayong mga bagong video tulad nito. Bago po natin ito simulan, shoutout muna kila Kim Tolentino at shoutout din po kay Itsmi Alane Sila po ang mga solid subscriber po natin na walang sawang sumusuporta sa atin Maraming salamat po Mayroon po tayong dalawang paraan para i-reset ang waste ink pad counter ng mga Canon printer Ang isang paraan ay ginagamitan ng service tool program or yung tinatawag na resetter Ang isang paraan naman ay hindi na ginagamitan ng service tool program or resetter Ang paraan na gagawin natin ay ang pag-reset na hindi ginagamitan ng service tool program E re-reset natin ang Canon printer sa service mode gamit ang mga buttons nito Simula na natin Una turn off muna natin ang printer Then maglagay tayo ng kahit tatlong papel any size Then press hold the power button at huwag muna ito bibitawan Habang naka-press hold ang power button, pindutin natin ang stop button ng limang beses 1, 2, 3, 4, 5 Then mapapansin po natin na nagbiblink ang power LED indicator Hintayin lang po natin na huminto ang pag-blink at mag-steady ang light indicator Kapag naka steady na ang LED indicator ng power button press natin ang stop button ng limang beses Then press power button Then mapapansin po ulit natin na nagbiblink ang power LED indicator Hintayin lang po natin na huminto ang pagbiblink at magsteady ang light indicator Mapapansin din po natin na kukuha ito ng papel at magpiprint After niya mag print at naka steady na ang LED indicator ng power button e press natin ulit ang power button Hintayin lang po natin ito hanggang sa mag off ang printer Kapag nag turn off na ang printer press natin ang power button para mag turn on Ayan mapapansin po natin na wala na ang error code sa monitor at hindi na din nagbiblink ang orange LED indicator Ibig po sabihin okay na at successful na natin na reset ang counter ng printer Pwede na po natin ulit ito gamitin Take note lang po na sa susunod na kailanganin nito ulit e-reset mas magandang linisi na ang waste ink pad nito upang hindi umapaw ang ink sa loob ng printer Kung sakaling hindi po gumana sa inyo ang method na ito, maaaring iba ang firmware version ng inyong printer printer. Pwede po tayong gumamit ng service tool software para ma-reset po natin ito. Ayan, ganun lang po kadali kung paano i-reset ang waste ink pad counter nag mga Canon printer. Sana may natutunan po kayo sa episode na ito. Kung nakatulong sayo ang episode na ito at hindi ka pa nakakapag-subscribe sa channel na ito huwag mong kalilimutan mag-subscribe at i-click ang bell button para ma-notify ka kung meron tayong mga bagong video tulad nito. Kung gusto Gusto nyo po maging updated sa mga video at tips at tricks ng channel na ito huwag nyo po kakalimutan e follow ang Facebook page na Mike Best Tech Talk para updated po kayo sa lahat na i-upload namin. Don't forget to like and share. Salamat sa panunod, kita kit sa susunod na video, paalam!
OCR: Canon G2010 series - USB007 Support Code : 5B00 A printer error has occurred See the manual and contact the service center. Because the ink may leak out, do not tilt the printer when moving it User's Manual Cancel Printing G2010 81 P FULL WASTE INK PAD RESET HOW RESET WASTE INK PAD COUNTER CANON G2010 Michael Besoyo MicBes TechTalk YouTube SUBSCRIBED MICBES Tutorials Kim Tolentino Vlog · 11 hours ago marami akong natutunan sa mga contents mo lods... pa shoutout po E its me alannie · 10 hours ago Pa shout out po TWO WAYS ON HOW TO RESET CANON WASTE INK PAD COUNTER USING 2 WITHOUT USING SERVICE TOOL PROGRAM (SERVICE MODE) PDIMA Black PDMA FINE Stop PIXM 86 PIXMA A IXMA KMA 8 XMA cop PIXN + PIXP PIXA □ Start This method depends on the firmware version of your canon printer. If this method doesn't work, you can try using a service tool program to reset the waste ink pad counter. michael be MICBES Tu FREE COMPUTER TUTORIALS TIPS &amp; TRICKS follow us on facebook COMPUTER TUTORIALS CYTORIALS
VLM: Visual summary: An animated character stands in a room with a Canon G2010 printer displayed, with text overlay explaining how to reset the waste ink pad counter.
视觉摘要: 一个动画角色站在一个房间里，旁边显示着一台佳能G2010打印机，屏幕上显示如何重置废墨垫计数器。
Visible product: Printer
Visible components: Canon G2010 printer; animated character; power button; display screen; stop button; ink cartridge slots; text overlay
Visible actions: animated character standing; animated character gesturing
Visible states: printer powered on (indicated by green light); text overlay visible</t>
        </is>
      </c>
      <c r="N2487" s="45" t="inlineStr">
        <is>
          <t>40</t>
        </is>
      </c>
      <c r="O2487" s="45" t="inlineStr">
        <is>
          <t>1</t>
        </is>
      </c>
      <c r="P2487" s="59" t="str"/>
      <c r="Q2487" s="59" t="str"/>
      <c r="R2487" s="52" t="inlineStr">
        <is>
          <t>The video discusses resetting the waste ink pad counter, not cleaning the print head. While the printer model (Canon G2010) matches, the content is about counter reset, not print head cleaning.</t>
        </is>
      </c>
      <c r="S2487" s="52" t="inlineStr">
        <is>
          <t>ASR|OCR|VLM</t>
        </is>
      </c>
      <c r="T2487" s="52" t="inlineStr">
        <is>
          <t>low</t>
        </is>
      </c>
      <c r="U2487" s="52" t="inlineStr">
        <is>
          <t>The question specifically asks about print head cleaning, while the video addresses waste ink pad counter reset, which is a different maintenance task.</t>
        </is>
      </c>
      <c r="V2487" s="45" t="inlineStr">
        <is>
          <t>R1</t>
        </is>
      </c>
      <c r="W2487" s="46" t="inlineStr">
        <is>
          <t>0</t>
        </is>
      </c>
      <c r="X2487" s="60" t="n"/>
      <c r="Y2487" s="60" t="n"/>
      <c r="Z2487" s="46" t="inlineStr">
        <is>
          <t>no</t>
        </is>
      </c>
      <c r="AA2487" s="54" t="inlineStr">
        <is>
          <t>视频主题为废墨垫计数器重置，画面未展示喷头清洗步骤。</t>
        </is>
      </c>
      <c r="AB2487" s="54" t="inlineStr">
        <is>
          <t>AI=1→R1=0</t>
        </is>
      </c>
      <c r="AC2487" s="46" t="inlineStr">
        <is>
          <t>completed</t>
        </is>
      </c>
      <c r="AD2487" s="46" t="inlineStr">
        <is>
          <t>2026-07-28T02:12:44+08:00</t>
        </is>
      </c>
      <c r="AE2487" s="47">
        <f>IF(AC2487&lt;&gt;"completed","",IF(W2487=O2487,"no","yes"))</f>
        <v/>
      </c>
      <c r="AF2487" s="47">
        <f>IF(AC2487&lt;&gt;"completed","",IF(AND(X2487=P2487,Y2487=Q2487),"no","yes"))</f>
        <v/>
      </c>
      <c r="AG2487" s="47">
        <f>IF(AC2487&lt;&gt;"completed","待复核",IF(OR(W2487="",Z2487="",AA2487="",AD2487=""),"缺少必填项",IF(AND(OR(AE2487="yes",AF2487="yes"),AB2487=""),"修正原因缺失",IF(OR(W2487=0,W2487=1),IF(AND(X2487="",Y2487=""),"通过","0/1级时间应留空"),IF(AND(OR(W2487=2,W2487=3),X2487&lt;&gt;"",Y2487&lt;&gt;"",X2487&gt;=I2487,Y2487&lt;=J2487,Y2487&gt;X2487),"通过","2/3级时间无效")))))</f>
        <v/>
      </c>
    </row>
    <row r="2488">
      <c r="A2488" s="45" t="inlineStr">
        <is>
          <t>VQ-061</t>
        </is>
      </c>
      <c r="B2488" s="52" t="inlineStr">
        <is>
          <t>喷墨打印机怎样执行打印头清洗？</t>
        </is>
      </c>
      <c r="C2488" s="45" t="inlineStr">
        <is>
          <t>zh-CN</t>
        </is>
      </c>
      <c r="D2488" s="45" t="inlineStr">
        <is>
          <t>Printer</t>
        </is>
      </c>
      <c r="E2488" s="45" t="inlineStr">
        <is>
          <t>maintenance</t>
        </is>
      </c>
      <c r="F2488" s="45" t="inlineStr">
        <is>
          <t>development</t>
        </is>
      </c>
      <c r="G2488" s="45" t="inlineStr">
        <is>
          <t>printer-017-scene-0003</t>
        </is>
      </c>
      <c r="H2488" s="45" t="inlineStr">
        <is>
          <t>printer-017</t>
        </is>
      </c>
      <c r="I2488" s="59" t="inlineStr">
        <is>
          <t>15.0</t>
        </is>
      </c>
      <c r="J2488" s="59" t="inlineStr">
        <is>
          <t>50.0</t>
        </is>
      </c>
      <c r="K2488" s="45" t="inlineStr">
        <is>
          <t>items/printer-017-scene-0003/clip.mp4</t>
        </is>
      </c>
      <c r="L2488" s="45" t="inlineStr">
        <is>
          <t>items/printer-017-scene-0003/thumbnail.jpg</t>
        </is>
      </c>
      <c r="M2488" s="52" t="inlineStr">
        <is>
          <t>OCR: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Step 3: Carefully Remove Jammed Paper Pull in Direction of Paper Path Prevent Tearing Locate the jammed paper and grasp it firmly but If the paper resists, do not force it. Instead, try to gently. Pull the paper slowly and steadily in the locate another access point to get a better grip or to direction it normally travels through the printer. Avoid free the obstruction. Torn pieces can be difficult to sudden tugs. find and remove. Remove All Fragments Laser Printer Specifics If the paper tears, meticulously search for and remove For laser printers, you may need to remove the toner every small piece, especially near the rollers and cartridge to gain full access to the paper path. Handle sensors. Even tiny fragments can cause future jams. the cartridge carefully to avoid spills. Step 4: Check and Clean Paper Feed Rollers 01 Identify Rollers Locate the rubber rollers inside the printer. These are responsible for pulling paper through the machine. O Inspect for Debris Examine the rollers for any visible dust, paper dust, ink residue, or foreign objects that might be impairing their function. Clean Gently Use a lint-free cloth, slightly dampened with water or a recommended printer cleaning solution, to wipe down the rollers. Rotate them manually to clean the entire surface. Prevent Future Jams Regular cleaning of the paper feed rollers is crucial. Dust and grime can cause sheets to slip, leading to recurrent jamming issues. Step 5: Reload Paper Correctly Use Correct Paper Fan the Stack Always use the paper type, size, and weight recommended by Before loading, gently fan the edges of the paper stack to your printer manufacturer to ensure smooth feeding. separate sheets and prevent them from sticking together. Avoid Overloading Adjust Guides Do not overfill the paper tray beyond its maximum capacity. Adjust the paper guides snugly against the edges of the paper Overloading can lead to misfeeds and jams. stack. They should hold the paper in place but not be so tight as to warp the sheets. Proper paper loading significantly reduces the risk of future paper jams and ensures reliable printing. Step 6: Close Panels and Restart Printer Close All Access Plug In Printer Ensure all printer covers, trays, and access panels are securely closed. A Reconnect the printer's power cord loose panel can prevent the printer to the wall outlet. from operating. Run Test Print Power On Perform a test print, such as a diagnostics page or a simple Press the power button to turn the document, to confirm that the paper printer back on. Listen for any jam has been successfully cleared unusual sounds during startup. and the printer functions normally. Troubleshooting Tips if Jam Persists Persistent Jamming? Re-inspect Thoroughly: Sometimes, a tiny, overlooked piece of paper can continue to cause issues. Repeat the removal steps carefully. Clear Print :Queue: If your computer still indicates a jam even when no paper is physically stuck, clear all pending print jobs from your operating system's print queue. Consult Your Manual: Refer to your printer's user manual for model-specific instructions and troubleshooting guides. Many manufacturers provide detailed diagrams and advice. Contact Support: If the problem persists after trying all these steps, contact the printer manufacturer's customer support or a certified technician for professional assistance. For more information: 45864033 Keep Your Printer Jam-Free: Best Practices Proper Paper Storage Store paper in its original packaging in a cool, dry environment. Humidity can cause paper to curl or stick, leading to jams. Update Firmware/Software Regularly check for and install the latest printer firmware and driver updates. These often include performance &lt;/ enhancements and bug fixes that can prevent issues. Routine Maintenance Establish a schedule for routine cleaning, including paper feed rollers and internal components, to prevent dust and debris buildup. Seek Professional Help If you are unsure or uncomfortable performing maintenance, or if a persistent issue arises, don't hesitate to seek professional service to avoid further damage.
VLM: Visual summary: A guide showing steps to clear printer paper jams and prevent future issues, including opening access panels, inspecting for obstructions, reloading paper correctly, and following best practices.
视觉摘要: 一份指南，展示如何清除打印机卡纸并防止未来问题，包括打开访问面板、检查障碍物、正确重新装纸以及遵循最佳实践。
Visible product: Printer
Visible components: paper tray; access panels; front/top covers; paper guides; printer
Visible actions: extending paper tray; opening rear access panels; opening front/top covers; fanning paper stack; adjusting paper guides
Visible states: paper tray extended; access panels open; front/top covers open; paper stack fanned; paper guides adjusted</t>
        </is>
      </c>
      <c r="N2488" s="45" t="inlineStr">
        <is>
          <t>41</t>
        </is>
      </c>
      <c r="O2488" s="45" t="inlineStr">
        <is>
          <t>0</t>
        </is>
      </c>
      <c r="P2488" s="59" t="str"/>
      <c r="Q2488" s="59" t="str"/>
      <c r="R2488" s="52" t="inlineStr">
        <is>
          <t>The evidence describes steps to clear paper jams and clean paper feed rollers, but does not mention or demonstrate any printer head cleaning procedure.</t>
        </is>
      </c>
      <c r="S2488" s="52" t="inlineStr">
        <is>
          <t>VLM|OCR</t>
        </is>
      </c>
      <c r="T2488" s="52" t="inlineStr">
        <is>
          <t>low</t>
        </is>
      </c>
      <c r="U2488" s="52" t="inlineStr">
        <is>
          <t>No mention of print head cleaning in OCR or VLM evidence.</t>
        </is>
      </c>
      <c r="V2488" s="45" t="inlineStr">
        <is>
          <t>R1</t>
        </is>
      </c>
      <c r="W2488" s="46" t="inlineStr">
        <is>
          <t>0</t>
        </is>
      </c>
      <c r="X2488" s="60" t="n"/>
      <c r="Y2488" s="60" t="n"/>
      <c r="Z2488" s="46" t="inlineStr">
        <is>
          <t>no</t>
        </is>
      </c>
      <c r="AA2488" s="54" t="inlineStr">
        <is>
          <t>全部6帧（t=15.0–50.0s）标题卡内容围绕卡纸清除和纸张处理，未涉及喷墨打印头清洗程序。</t>
        </is>
      </c>
      <c r="AB2488" s="54" t="n"/>
      <c r="AC2488" s="46" t="inlineStr">
        <is>
          <t>completed</t>
        </is>
      </c>
      <c r="AD2488" s="46" t="inlineStr">
        <is>
          <t>2026-07-28T02:12:44+08:00</t>
        </is>
      </c>
      <c r="AE2488" s="47">
        <f>IF(AC2488&lt;&gt;"completed","",IF(W2488=O2488,"no","yes"))</f>
        <v/>
      </c>
      <c r="AF2488" s="47">
        <f>IF(AC2488&lt;&gt;"completed","",IF(AND(X2488=P2488,Y2488=Q2488),"no","yes"))</f>
        <v/>
      </c>
      <c r="AG2488" s="47">
        <f>IF(AC2488&lt;&gt;"completed","待复核",IF(OR(W2488="",Z2488="",AA2488="",AD2488=""),"缺少必填项",IF(AND(OR(AE2488="yes",AF2488="yes"),AB2488=""),"修正原因缺失",IF(OR(W2488=0,W2488=1),IF(AND(X2488="",Y2488=""),"通过","0/1级时间应留空"),IF(AND(OR(W2488=2,W2488=3),X2488&lt;&gt;"",Y2488&lt;&gt;"",X2488&gt;=I2488,Y2488&lt;=J2488,Y2488&gt;X2488),"通过","2/3级时间无效")))))</f>
        <v/>
      </c>
    </row>
    <row r="2489">
      <c r="A2489" s="45" t="inlineStr">
        <is>
          <t>VQ-061</t>
        </is>
      </c>
      <c r="B2489" s="52" t="inlineStr">
        <is>
          <t>喷墨打印机怎样执行打印头清洗？</t>
        </is>
      </c>
      <c r="C2489" s="45" t="inlineStr">
        <is>
          <t>zh-CN</t>
        </is>
      </c>
      <c r="D2489" s="45" t="inlineStr">
        <is>
          <t>Printer</t>
        </is>
      </c>
      <c r="E2489" s="45" t="inlineStr">
        <is>
          <t>maintenance</t>
        </is>
      </c>
      <c r="F2489" s="45" t="inlineStr">
        <is>
          <t>development</t>
        </is>
      </c>
      <c r="G2489" s="45" t="inlineStr">
        <is>
          <t>printer-021-scene-0006</t>
        </is>
      </c>
      <c r="H2489" s="45" t="inlineStr">
        <is>
          <t>printer-021</t>
        </is>
      </c>
      <c r="I2489" s="59" t="inlineStr">
        <is>
          <t>202.7</t>
        </is>
      </c>
      <c r="J2489" s="59" t="inlineStr">
        <is>
          <t>220.1</t>
        </is>
      </c>
      <c r="K2489" s="45" t="inlineStr">
        <is>
          <t>items/printer-021-scene-0006/clip.mp4</t>
        </is>
      </c>
      <c r="L2489" s="45" t="inlineStr">
        <is>
          <t>items/printer-021-scene-0006/thumbnail.jpg</t>
        </is>
      </c>
      <c r="M2489" s="52" t="inlineStr">
        <is>
          <t>ASR: इसको बना लिया है और इसको लगाकर मैं दिखा देता हूं तो यह वहीं वाला स्प्रिंग है मैंने इसको देखिए बिल्कुल ऐसा शेप दिया है एकुलेट से नहीं हुआ बट कम चल जाएगा इसी कम हो जाएगा हमारा ठीक है ना तो देखिए मैंने एकदम बिल्कुल अकुरेट बना दिया है और लगा दिया है इसको अब देखिएगा ध्यान से यह देखिए इस तरफ घुमेगा
OCR: Like , Share &amp; Subscribe
VLM: Visual summary: A hand holds a small black mechanical component over a work surface with disassembled printer parts and a green screwdriver.
视觉摘要: 一只手拿着一个小的黑色机械部件，背景是工作台上的打印机拆解零件和一把绿色螺丝刀。
Visible product: Printer
Visible components: hand; black mechanical component; white plastic gears; green screwdriver; white plastic printer parts; work surface
Visible actions: holding a component; displaying disassembled parts
Visible warnings: Like , Share &amp; Subscribe</t>
        </is>
      </c>
      <c r="N2489" s="45" t="inlineStr">
        <is>
          <t>42</t>
        </is>
      </c>
      <c r="O2489" s="45" t="inlineStr">
        <is>
          <t>0</t>
        </is>
      </c>
      <c r="P2489" s="59" t="str"/>
      <c r="Q2489" s="59" t="str"/>
      <c r="R2489" s="52" t="inlineStr">
        <is>
          <t>The visual shows a hand holding a small mechanical component over disassembled printer parts, with no visible or audible evidence of cleaning the print head or any maintenance procedure related to it.</t>
        </is>
      </c>
      <c r="S2489" s="52" t="inlineStr">
        <is>
          <t>VLM</t>
        </is>
      </c>
      <c r="T2489" s="52" t="inlineStr">
        <is>
          <t>low</t>
        </is>
      </c>
      <c r="U2489" s="52" t="inlineStr">
        <is>
          <t>No evidence of print head cleaning action or related instruction is present in the visual or audio.</t>
        </is>
      </c>
      <c r="V2489" s="45" t="inlineStr">
        <is>
          <t>R1</t>
        </is>
      </c>
      <c r="W2489" s="46" t="inlineStr">
        <is>
          <t>1</t>
        </is>
      </c>
      <c r="X2489" s="60" t="n"/>
      <c r="Y2489" s="60" t="n"/>
      <c r="Z2489" s="46" t="inlineStr">
        <is>
          <t>no</t>
        </is>
      </c>
      <c r="AA2489" s="54" t="inlineStr">
        <is>
          <t>全部6帧（t=202.7s–220.1s）展示拆解打印机零件及双手操作机械部件（类似滚轴/齿轮轴），打印机产品处于维修上下文；但操作对象是机械传动件而非打印头，无清洗程序演示。</t>
        </is>
      </c>
      <c r="AB2489" s="54" t="inlineStr">
        <is>
          <t>AI=0→R1=1：拆解的打印机零件清晰可见并在被操作，属打印机维修上下文，满足等级1'产品出现但不回答'。</t>
        </is>
      </c>
      <c r="AC2489" s="46" t="inlineStr">
        <is>
          <t>completed</t>
        </is>
      </c>
      <c r="AD2489" s="46" t="inlineStr">
        <is>
          <t>2026-07-28T02:12:44+08:00</t>
        </is>
      </c>
      <c r="AE2489" s="47">
        <f>IF(AC2489&lt;&gt;"completed","",IF(W2489=O2489,"no","yes"))</f>
        <v/>
      </c>
      <c r="AF2489" s="47">
        <f>IF(AC2489&lt;&gt;"completed","",IF(AND(X2489=P2489,Y2489=Q2489),"no","yes"))</f>
        <v/>
      </c>
      <c r="AG2489" s="47">
        <f>IF(AC2489&lt;&gt;"completed","待复核",IF(OR(W2489="",Z2489="",AA2489="",AD2489=""),"缺少必填项",IF(AND(OR(AE2489="yes",AF2489="yes"),AB2489=""),"修正原因缺失",IF(OR(W2489=0,W2489=1),IF(AND(X2489="",Y2489=""),"通过","0/1级时间应留空"),IF(AND(OR(W2489=2,W2489=3),X2489&lt;&gt;"",Y2489&lt;&gt;"",X2489&gt;=I2489,Y2489&lt;=J2489,Y2489&gt;X2489),"通过","2/3级时间无效")))))</f>
        <v/>
      </c>
    </row>
    <row r="2490">
      <c r="A2490" s="45" t="inlineStr">
        <is>
          <t>VQ-062</t>
        </is>
      </c>
      <c r="B2490" s="52" t="inlineStr">
        <is>
          <t>How is printhead alignment performed when print quality degrades?</t>
        </is>
      </c>
      <c r="C2490" s="45" t="inlineStr">
        <is>
          <t>en</t>
        </is>
      </c>
      <c r="D2490" s="45" t="inlineStr">
        <is>
          <t>Printer</t>
        </is>
      </c>
      <c r="E2490" s="45" t="inlineStr">
        <is>
          <t>maintenance</t>
        </is>
      </c>
      <c r="F2490" s="45" t="inlineStr">
        <is>
          <t>source_disjoint_test</t>
        </is>
      </c>
      <c r="G2490" s="45" t="inlineStr">
        <is>
          <t>printer-030-scene-0004</t>
        </is>
      </c>
      <c r="H2490" s="45" t="inlineStr">
        <is>
          <t>printer-030</t>
        </is>
      </c>
      <c r="I2490" s="59" t="inlineStr">
        <is>
          <t>107.074</t>
        </is>
      </c>
      <c r="J2490" s="59" t="inlineStr">
        <is>
          <t>121.221</t>
        </is>
      </c>
      <c r="K2490" s="45" t="inlineStr">
        <is>
          <t>items/printer-030-scene-0004/clip.mp4</t>
        </is>
      </c>
      <c r="L2490" s="45" t="inlineStr">
        <is>
          <t>items/printer-030-scene-0004/thumbnail.jpg</t>
        </is>
      </c>
      <c r="M2490" s="52" t="inlineStr">
        <is>
          <t>ASR: स्कैन करना है देखिए यह एक पेपर है एक डॉक्यूमेंट है हम इसको स्कैन करना है तो स्कैन करने के लिए स्कैनर को ओपन करेंगे और इसमें इस तरह से उल्टा करके रख देंगे और इसको ढख देंगे ढखने के बाद अगर
OCR: SMG anon SNG Canon reOffice 7.0 Recycle Bin Net Protector 2020 Microsoft Edge Canon U Scan Utility Canon G2010 series Dekitop Newfolder Document New Text Auto Docu Photo Custom Sutch Instructions Settings... Stockby GanonQuick Airtel 4G Deaker Hotsp.. TullyERPy Cinon S2010 Lenovo3 10th Gc... Dovaio Internet W EN 9:35 PM 11/11/2020
VLM: Visual summary: A person holds a printed document in front of a Canon printer on a desk, with a computer monitor and pen holder nearby.
视觉摘要: 一个人拿着一张打印好的文件，站在一台佳能打印机前，旁边有电脑显示器和笔筒。
Visible product: Canon printer
Visible components: Canon printer; computer monitor; pen holder; printed document; desk
Visible actions: person holding document; printer printing
Visible states: printer lid open; printer paper output tray extended; printer power indicator lit</t>
        </is>
      </c>
      <c r="N2490" s="45" t="inlineStr">
        <is>
          <t>1</t>
        </is>
      </c>
      <c r="O2490" s="45" t="inlineStr">
        <is>
          <t>0</t>
        </is>
      </c>
      <c r="P2490" s="59" t="str"/>
      <c r="Q2490" s="59" t="str"/>
      <c r="R2490" s="52" t="inlineStr">
        <is>
          <t>The scene shows a person holding a printed document in front of a Canon printer, with no visible evidence of printhead alignment or print quality degradation troubleshooting.</t>
        </is>
      </c>
      <c r="S2490" s="52" t="inlineStr">
        <is>
          <t>VLM</t>
        </is>
      </c>
      <c r="T2490" s="52" t="inlineStr">
        <is>
          <t>low</t>
        </is>
      </c>
      <c r="U2490" s="52" t="inlineStr">
        <is>
          <t>No evidence of printhead alignment process or print quality degradation is present in the visual or textual evidence.</t>
        </is>
      </c>
      <c r="V2490" s="45" t="inlineStr">
        <is>
          <t>R1</t>
        </is>
      </c>
      <c r="W2490" s="46" t="inlineStr">
        <is>
          <t>0</t>
        </is>
      </c>
      <c r="X2490" s="60" t="n"/>
      <c r="Y2490" s="60" t="n"/>
      <c r="Z2490" s="46" t="inlineStr">
        <is>
          <t>no</t>
        </is>
      </c>
      <c r="AA2490" s="54" t="inlineStr">
        <is>
          <t>无打印头校准相关内容。</t>
        </is>
      </c>
      <c r="AB2490" s="54" t="n"/>
      <c r="AC2490" s="46" t="inlineStr">
        <is>
          <t>completed</t>
        </is>
      </c>
      <c r="AD2490" s="46" t="inlineStr">
        <is>
          <t>2026-07-28T01:18:39+08:00</t>
        </is>
      </c>
      <c r="AE2490" s="47">
        <f>IF(AC2490&lt;&gt;"completed","",IF(W2490=O2490,"no","yes"))</f>
        <v/>
      </c>
      <c r="AF2490" s="47">
        <f>IF(AC2490&lt;&gt;"completed","",IF(AND(X2490=P2490,Y2490=Q2490),"no","yes"))</f>
        <v/>
      </c>
      <c r="AG2490" s="47">
        <f>IF(AC2490&lt;&gt;"completed","待复核",IF(OR(W2490="",Z2490="",AA2490="",AD2490=""),"缺少必填项",IF(AND(OR(AE2490="yes",AF2490="yes"),AB2490=""),"修正原因缺失",IF(OR(W2490=0,W2490=1),IF(AND(X2490="",Y2490=""),"通过","0/1级时间应留空"),IF(AND(OR(W2490=2,W2490=3),X2490&lt;&gt;"",Y2490&lt;&gt;"",X2490&gt;=I2490,Y2490&lt;=J2490,Y2490&gt;X2490),"通过","2/3级时间无效")))))</f>
        <v/>
      </c>
    </row>
    <row r="2491">
      <c r="A2491" s="45" t="inlineStr">
        <is>
          <t>VQ-062</t>
        </is>
      </c>
      <c r="B2491" s="52" t="inlineStr">
        <is>
          <t>How is printhead alignment performed when print quality degrades?</t>
        </is>
      </c>
      <c r="C2491" s="45" t="inlineStr">
        <is>
          <t>en</t>
        </is>
      </c>
      <c r="D2491" s="45" t="inlineStr">
        <is>
          <t>Printer</t>
        </is>
      </c>
      <c r="E2491" s="45" t="inlineStr">
        <is>
          <t>maintenance</t>
        </is>
      </c>
      <c r="F2491" s="45" t="inlineStr">
        <is>
          <t>source_disjoint_test</t>
        </is>
      </c>
      <c r="G2491" s="45" t="inlineStr">
        <is>
          <t>printer-031-scene-0001</t>
        </is>
      </c>
      <c r="H2491" s="45" t="inlineStr">
        <is>
          <t>printer-031</t>
        </is>
      </c>
      <c r="I2491" s="59" t="inlineStr">
        <is>
          <t>0.0</t>
        </is>
      </c>
      <c r="J2491" s="59" t="inlineStr">
        <is>
          <t>26.0</t>
        </is>
      </c>
      <c r="K2491" s="45" t="inlineStr">
        <is>
          <t>items/printer-031-scene-0001/clip.mp4</t>
        </is>
      </c>
      <c r="L2491" s="45" t="inlineStr">
        <is>
          <t>items/printer-031-scene-0001/thumbnail.jpg</t>
        </is>
      </c>
      <c r="M2491" s="52" t="inlineStr">
        <is>
          <t>ASR: है सो हेयर एवरोन स्वागत है सब्सक्राइब नए वीडियो में तो दोस्तों आपके इस वीडियो का अंदर में आप लोगों को दिखाने वालो जैसे दोस्तों कैनोन Z2010 रेजो पिंटर है इस पिंटर के मतलब से आप लोग कुछ भी जैसे दोस्तों डॉक्यूमेंट है फोटो उसको पीडीएप में या दोस्तों आप लोग स्कैन करके अपने कंप्यूटर है लैपटॉप में आप लोग स्कैन करके पींट आउट भी कर सकते तो दोस्तों आइए वीडियो को स्टार्ट करते हैं आप लोग स्टेप बाय-स्टेप दिखाते हैं कैसे आप लोग डॉक्यूमेंट को स्कैन करके आप लोग पिंट आउट कर सकते तो आइए वीडियो को स्टार्ट करें तो दोस्तों स्कैन करने के लिए सबसे पहले अपना कंप्यूटर है लैपटॉप ने अपना पिंटर का जो डाइवर
OCR: @lhua CCOPY Canon G2010 @lhu: COPY 00 0O @lhu @COPY Design Layout References Decument1 - Word Malings Review Vien Tell me what you want to do AaBbCcO AaBbCi Aa8bCcE AaB 1Normal 1 No Spac AIBDCIC ABD AUBA Dind Heading Tale Suhnele Replace Select Type here to search o ∴ -3 Match d ENG 22-45-2023 02:51
VLM: Visual summary: A man in a plaid shirt stands in front of a shelving unit displaying various electronic devices, including laptops and boxed products.
视觉摘要: 一名穿着格子衬衫的男子站在一个陈列着各种电子设备（包括笔记本电脑和包装产品）的货架前。
Visible product: unknown
Visible components: laptop; shelving unit; LED strip lights; product boxes; wall outlet
Visible actions: man speaking; man gesturing with hands
Visual uncertainty: The specific product category is labeled as 'Printer' but no printer is visibly identifiable in the frames.</t>
        </is>
      </c>
      <c r="N2491" s="45" t="inlineStr">
        <is>
          <t>2</t>
        </is>
      </c>
      <c r="O2491" s="45" t="inlineStr">
        <is>
          <t>0</t>
        </is>
      </c>
      <c r="P2491" s="59" t="str"/>
      <c r="Q2491" s="59" t="str"/>
      <c r="R2491" s="52" t="inlineStr">
        <is>
          <t>The scene shows a man speaking in front of a shelving unit with electronic devices, but no printer is visibly identifiable. ASR mentions 'Canon G2010' and 'printer' in context of scanning and printing, but does not describe printhead alignment or maintenance steps. OCR shows document editing software, unrelated to alignment. No evidence of printhead alignment procedure.</t>
        </is>
      </c>
      <c r="S2491" s="52" t="inlineStr">
        <is>
          <t>VLM|ASR|OCR</t>
        </is>
      </c>
      <c r="T2491" s="52" t="inlineStr">
        <is>
          <t>low</t>
        </is>
      </c>
      <c r="U2491" s="52" t="inlineStr">
        <is>
          <t>No visual or textual evidence of printhead alignment procedure or print quality degradation handling.</t>
        </is>
      </c>
      <c r="V2491" s="45" t="inlineStr">
        <is>
          <t>R1</t>
        </is>
      </c>
      <c r="W2491" s="46" t="inlineStr">
        <is>
          <t>0</t>
        </is>
      </c>
      <c r="X2491" s="60" t="n"/>
      <c r="Y2491" s="60" t="n"/>
      <c r="Z2491" s="46" t="inlineStr">
        <is>
          <t>no</t>
        </is>
      </c>
      <c r="AA2491" s="54" t="inlineStr">
        <is>
          <t>同上，无打印头对齐（printhead alignment）操作或说明。</t>
        </is>
      </c>
      <c r="AB2491" s="54" t="n"/>
      <c r="AC2491" s="46" t="inlineStr">
        <is>
          <t>completed</t>
        </is>
      </c>
      <c r="AD2491" s="46" t="inlineStr">
        <is>
          <t>2026-07-28T02:12:44+08:00</t>
        </is>
      </c>
      <c r="AE2491" s="47">
        <f>IF(AC2491&lt;&gt;"completed","",IF(W2491=O2491,"no","yes"))</f>
        <v/>
      </c>
      <c r="AF2491" s="47">
        <f>IF(AC2491&lt;&gt;"completed","",IF(AND(X2491=P2491,Y2491=Q2491),"no","yes"))</f>
        <v/>
      </c>
      <c r="AG2491" s="47">
        <f>IF(AC2491&lt;&gt;"completed","待复核",IF(OR(W2491="",Z2491="",AA2491="",AD2491=""),"缺少必填项",IF(AND(OR(AE2491="yes",AF2491="yes"),AB2491=""),"修正原因缺失",IF(OR(W2491=0,W2491=1),IF(AND(X2491="",Y2491=""),"通过","0/1级时间应留空"),IF(AND(OR(W2491=2,W2491=3),X2491&lt;&gt;"",Y2491&lt;&gt;"",X2491&gt;=I2491,Y2491&lt;=J2491,Y2491&gt;X2491),"通过","2/3级时间无效")))))</f>
        <v/>
      </c>
    </row>
    <row r="2492">
      <c r="A2492" s="45" t="inlineStr">
        <is>
          <t>VQ-062</t>
        </is>
      </c>
      <c r="B2492" s="52" t="inlineStr">
        <is>
          <t>How is printhead alignment performed when print quality degrades?</t>
        </is>
      </c>
      <c r="C2492" s="45" t="inlineStr">
        <is>
          <t>en</t>
        </is>
      </c>
      <c r="D2492" s="45" t="inlineStr">
        <is>
          <t>Printer</t>
        </is>
      </c>
      <c r="E2492" s="45" t="inlineStr">
        <is>
          <t>maintenance</t>
        </is>
      </c>
      <c r="F2492" s="45" t="inlineStr">
        <is>
          <t>source_disjoint_test</t>
        </is>
      </c>
      <c r="G2492" s="45" t="inlineStr">
        <is>
          <t>printer-024-scene-0002</t>
        </is>
      </c>
      <c r="H2492" s="45" t="inlineStr">
        <is>
          <t>printer-024</t>
        </is>
      </c>
      <c r="I2492" s="59" t="inlineStr">
        <is>
          <t>172.406</t>
        </is>
      </c>
      <c r="J2492" s="59" t="inlineStr">
        <is>
          <t>380.247</t>
        </is>
      </c>
      <c r="K2492" s="45" t="inlineStr">
        <is>
          <t>items/printer-024-scene-0002/clip.mp4</t>
        </is>
      </c>
      <c r="L2492" s="45" t="inlineStr">
        <is>
          <t>items/printer-024-scene-0002/thumbnail.jpg</t>
        </is>
      </c>
      <c r="M2492" s="52" t="inlineStr">
        <is>
          <t>VLM: Visual summary: A disassembled printer is shown on a workbench, with a person wearing gloves holding a small component and a container, and a screwdriver nearby.
视觉摘要: 工作台上放着一台被拆开的打印机，一个人戴着白手套拿着一个小部件和一个容器，旁边有一把螺丝刀。
Visible product: Printer
Visible components: printer; screwdriver; small black plastic component; metal container; gloves; green stool; wooden workbench
Visible actions: person holding a small component; person holding a metal container
Visible states: printer disassembled; gloves worn by person</t>
        </is>
      </c>
      <c r="N2492" s="45" t="inlineStr">
        <is>
          <t>3</t>
        </is>
      </c>
      <c r="O2492" s="45" t="inlineStr">
        <is>
          <t>1</t>
        </is>
      </c>
      <c r="P2492" s="59" t="str"/>
      <c r="Q2492" s="59" t="str"/>
      <c r="R2492" s="52" t="inlineStr">
        <is>
          <t>The scene shows a disassembled printer with a person holding components and tools, suggesting maintenance activity, but no evidence of printhead alignment or print quality degradation correction.</t>
        </is>
      </c>
      <c r="S2492" s="52" t="inlineStr">
        <is>
          <t>VLM</t>
        </is>
      </c>
      <c r="T2492" s="52" t="inlineStr">
        <is>
          <t>low</t>
        </is>
      </c>
      <c r="U2492" s="52" t="inlineStr">
        <is>
          <t>No visible or spoken evidence of printhead alignment or print quality degradation correction.</t>
        </is>
      </c>
      <c r="V2492" s="45" t="inlineStr">
        <is>
          <t>R1</t>
        </is>
      </c>
      <c r="W2492" s="46" t="inlineStr">
        <is>
          <t>1</t>
        </is>
      </c>
      <c r="X2492" s="60" t="n"/>
      <c r="Y2492" s="60" t="n"/>
      <c r="Z2492" s="46" t="inlineStr">
        <is>
          <t>no</t>
        </is>
      </c>
      <c r="AA2492" s="54" t="inlineStr">
        <is>
          <t>6帧（t=172.4s–380.2s）为拆解打印机维修场景，有工具和部件操作，属维护上下文；但无打印头校准（alignment）的相关操作或说明。</t>
        </is>
      </c>
      <c r="AB2492" s="54" t="n"/>
      <c r="AC2492" s="46" t="inlineStr">
        <is>
          <t>completed</t>
        </is>
      </c>
      <c r="AD2492" s="46" t="inlineStr">
        <is>
          <t>2026-07-28T02:12:44+08:00</t>
        </is>
      </c>
      <c r="AE2492" s="47">
        <f>IF(AC2492&lt;&gt;"completed","",IF(W2492=O2492,"no","yes"))</f>
        <v/>
      </c>
      <c r="AF2492" s="47">
        <f>IF(AC2492&lt;&gt;"completed","",IF(AND(X2492=P2492,Y2492=Q2492),"no","yes"))</f>
        <v/>
      </c>
      <c r="AG2492" s="47">
        <f>IF(AC2492&lt;&gt;"completed","待复核",IF(OR(W2492="",Z2492="",AA2492="",AD2492=""),"缺少必填项",IF(AND(OR(AE2492="yes",AF2492="yes"),AB2492=""),"修正原因缺失",IF(OR(W2492=0,W2492=1),IF(AND(X2492="",Y2492=""),"通过","0/1级时间应留空"),IF(AND(OR(W2492=2,W2492=3),X2492&lt;&gt;"",Y2492&lt;&gt;"",X2492&gt;=I2492,Y2492&lt;=J2492,Y2492&gt;X2492),"通过","2/3级时间无效")))))</f>
        <v/>
      </c>
    </row>
    <row r="2493">
      <c r="A2493" s="45" t="inlineStr">
        <is>
          <t>VQ-062</t>
        </is>
      </c>
      <c r="B2493" s="52" t="inlineStr">
        <is>
          <t>How is printhead alignment performed when print quality degrades?</t>
        </is>
      </c>
      <c r="C2493" s="45" t="inlineStr">
        <is>
          <t>en</t>
        </is>
      </c>
      <c r="D2493" s="45" t="inlineStr">
        <is>
          <t>Printer</t>
        </is>
      </c>
      <c r="E2493" s="45" t="inlineStr">
        <is>
          <t>maintenance</t>
        </is>
      </c>
      <c r="F2493" s="45" t="inlineStr">
        <is>
          <t>source_disjoint_test</t>
        </is>
      </c>
      <c r="G2493" s="45" t="inlineStr">
        <is>
          <t>printer-021-scene-0001</t>
        </is>
      </c>
      <c r="H2493" s="45" t="inlineStr">
        <is>
          <t>printer-021</t>
        </is>
      </c>
      <c r="I2493" s="59" t="inlineStr">
        <is>
          <t>0.0</t>
        </is>
      </c>
      <c r="J2493" s="59" t="inlineStr">
        <is>
          <t>46.367</t>
        </is>
      </c>
      <c r="K2493" s="45" t="inlineStr">
        <is>
          <t>items/printer-021-scene-0001/clip.mp4</t>
        </is>
      </c>
      <c r="L2493" s="45" t="inlineStr">
        <is>
          <t>items/printer-021-scene-0001/thumbnail.jpg</t>
        </is>
      </c>
      <c r="M2493" s="52" t="inlineStr">
        <is>
          <t>ASR: हेलो हेलो फ्रेंड्स कैसे हो सब लोग आई हॉप आप लोग अच्छे होंगे कि फिर से एक नया वीडियो लेकर आया हूं यह है कैनोन की जी टू जी 2010 इसका में जो प्रॉब्लम है इजी रो थी और इजी रो टू इरोड कभी-कभी इजी रो थी आता कभी-कभी इज्रो टू आता है तो क्यों आता है यह मैं दिखाने जा रहा हूं और आप ध्यान से देखिएगा इस वीडियो को पूरा देखिएगा और वीडियो को बिल्कुल स्किप मत करिएगा तो इसका जो मेन पॉब्लम है कभी-कभी एक पेपर खिश लेता है कभी-कभी दो-तीन पेपर खिश लेता है
OCR: G2010 81 Stop 2 Black Start 3 Like , Share &amp; Subscribe 61 PIXMA X Color
VLM: Visual summary: A black Canon PIXMA G2010 printer is shown with its output tray open and a sheet of paper emerging. A laptop is partially visible in the background.
视觉摘要: 一台黑色的佳能PIXMA G2010打印机，出纸托盘打开，一张纸正在输出。背景中部分可见一台笔记本电脑。
Visible product: PIXMA G2010
Visible components: printer; output tray; paper; control panel; power button; stop button; laptop
Visible actions: paper emerging from printer
Visible states: printer powered on; printer in operation
Visual uncertainty: The exact action being performed by the printer is not fully visible, and the full context of the environment is not shown.</t>
        </is>
      </c>
      <c r="N2493" s="45" t="inlineStr">
        <is>
          <t>4</t>
        </is>
      </c>
      <c r="O2493" s="45" t="inlineStr">
        <is>
          <t>0</t>
        </is>
      </c>
      <c r="P2493" s="59" t="str"/>
      <c r="Q2493" s="59" t="str"/>
      <c r="R2493" s="52" t="inlineStr">
        <is>
          <t>The video shows a Canon PIXMA G2010 printer outputting paper, with ASR mentioning paper jams occurring intermittently, but no evidence of printhead alignment procedure or print quality degradation correction is visible or described.</t>
        </is>
      </c>
      <c r="S2493" s="52" t="inlineStr">
        <is>
          <t>VLM|ASR|OCR</t>
        </is>
      </c>
      <c r="T2493" s="52" t="inlineStr">
        <is>
          <t>low</t>
        </is>
      </c>
      <c r="U2493" s="52" t="inlineStr">
        <is>
          <t>No evidence of printhead alignment or print quality degradation correction is present in the frozen evidence.</t>
        </is>
      </c>
      <c r="V2493" s="45" t="inlineStr">
        <is>
          <t>R1</t>
        </is>
      </c>
      <c r="W2493" s="46" t="inlineStr">
        <is>
          <t>0</t>
        </is>
      </c>
      <c r="X2493" s="60" t="n"/>
      <c r="Y2493" s="60" t="n"/>
      <c r="Z2493" s="46" t="inlineStr">
        <is>
          <t>no</t>
        </is>
      </c>
      <c r="AA2493" s="54" t="inlineStr">
        <is>
          <t>全部6帧（t=0.1–46.4s）仅显示打印机出纸运行，无打印头校准操作或画质相关问题处理。</t>
        </is>
      </c>
      <c r="AB2493" s="54" t="n"/>
      <c r="AC2493" s="46" t="inlineStr">
        <is>
          <t>completed</t>
        </is>
      </c>
      <c r="AD2493" s="46" t="inlineStr">
        <is>
          <t>2026-07-28T02:12:44+08:00</t>
        </is>
      </c>
      <c r="AE2493" s="47">
        <f>IF(AC2493&lt;&gt;"completed","",IF(W2493=O2493,"no","yes"))</f>
        <v/>
      </c>
      <c r="AF2493" s="47">
        <f>IF(AC2493&lt;&gt;"completed","",IF(AND(X2493=P2493,Y2493=Q2493),"no","yes"))</f>
        <v/>
      </c>
      <c r="AG2493" s="47">
        <f>IF(AC2493&lt;&gt;"completed","待复核",IF(OR(W2493="",Z2493="",AA2493="",AD2493=""),"缺少必填项",IF(AND(OR(AE2493="yes",AF2493="yes"),AB2493=""),"修正原因缺失",IF(OR(W2493=0,W2493=1),IF(AND(X2493="",Y2493=""),"通过","0/1级时间应留空"),IF(AND(OR(W2493=2,W2493=3),X2493&lt;&gt;"",Y2493&lt;&gt;"",X2493&gt;=I2493,Y2493&lt;=J2493,Y2493&gt;X2493),"通过","2/3级时间无效")))))</f>
        <v/>
      </c>
    </row>
    <row r="2494">
      <c r="A2494" s="45" t="inlineStr">
        <is>
          <t>VQ-062</t>
        </is>
      </c>
      <c r="B2494" s="52" t="inlineStr">
        <is>
          <t>How is printhead alignment performed when print quality degrades?</t>
        </is>
      </c>
      <c r="C2494" s="45" t="inlineStr">
        <is>
          <t>en</t>
        </is>
      </c>
      <c r="D2494" s="45" t="inlineStr">
        <is>
          <t>Printer</t>
        </is>
      </c>
      <c r="E2494" s="45" t="inlineStr">
        <is>
          <t>maintenance</t>
        </is>
      </c>
      <c r="F2494" s="45" t="inlineStr">
        <is>
          <t>source_disjoint_test</t>
        </is>
      </c>
      <c r="G2494" s="45" t="inlineStr">
        <is>
          <t>printer-003-scene-0001</t>
        </is>
      </c>
      <c r="H2494" s="45" t="inlineStr">
        <is>
          <t>printer-003</t>
        </is>
      </c>
      <c r="I2494" s="59" t="inlineStr">
        <is>
          <t>0.0</t>
        </is>
      </c>
      <c r="J2494" s="59" t="inlineStr">
        <is>
          <t>95.43</t>
        </is>
      </c>
      <c r="K2494" s="45" t="inlineStr">
        <is>
          <t>items/printer-003-scene-0001/clip.mp4</t>
        </is>
      </c>
      <c r="L2494" s="45" t="inlineStr">
        <is>
          <t>items/printer-003-scene-0001/thumbnail.jpg</t>
        </is>
      </c>
      <c r="M2494" s="52" t="inlineStr">
        <is>
          <t>VLM: Visual summary: A person operates a large black industrial machine, likely a laser engraver or cutter, while a laptop on a nearby table displays a control interface. The machine's lid is open, revealing a work surface with a black object inside.
视觉摘要: 一个人操作一台大型黑色工业设备，可能是一台激光雕刻或切割机，旁边桌子上的一台笔记本电脑显示着控制界面。机器盖子打开，露出内部的工作台面，上面放着一个黑色物体。
Visible product: Printer
Visible components: large black machine; laptop; control panel with buttons and indicator lights; work surface inside machine; black object on work surface; tripod stand
Visible actions: person operating machine; person using laptop; machine lid opening
Visible states: machine lid open; laser beam active (visible purple light); red indicator light illuminated
Visual uncertainty: The exact function of the machine is not explicitly visible. The text on the black object is not legible. The specific model or brand of the machine is not visible.</t>
        </is>
      </c>
      <c r="N2494" s="45" t="inlineStr">
        <is>
          <t>5</t>
        </is>
      </c>
      <c r="O2494" s="45" t="inlineStr">
        <is>
          <t>0</t>
        </is>
      </c>
      <c r="P2494" s="59" t="str"/>
      <c r="Q2494" s="59" t="str"/>
      <c r="R2494" s="52" t="inlineStr">
        <is>
          <t>The machine is visually identified as a laser engraver or cutter, not a printer, and no printhead alignment or print quality degradation is shown or mentioned.</t>
        </is>
      </c>
      <c r="S2494" s="52" t="inlineStr">
        <is>
          <t>VLM</t>
        </is>
      </c>
      <c r="T2494" s="52" t="inlineStr">
        <is>
          <t>low</t>
        </is>
      </c>
      <c r="U2494" s="52" t="inlineStr">
        <is>
          <t>The product is not clearly a printer, and no evidence of printhead alignment or print quality degradation is present.</t>
        </is>
      </c>
      <c r="V2494" s="45" t="inlineStr">
        <is>
          <t>R1</t>
        </is>
      </c>
      <c r="W2494" s="46" t="inlineStr">
        <is>
          <t>0</t>
        </is>
      </c>
      <c r="X2494" s="60" t="n"/>
      <c r="Y2494" s="60" t="n"/>
      <c r="Z2494" s="46" t="inlineStr">
        <is>
          <t>no</t>
        </is>
      </c>
      <c r="AA2494" s="54" t="inlineStr">
        <is>
          <t>6帧为激光雕刻/切割机，没有打印头对齐操作。</t>
        </is>
      </c>
      <c r="AB2494" s="54" t="n"/>
      <c r="AC2494" s="46" t="inlineStr">
        <is>
          <t>completed</t>
        </is>
      </c>
      <c r="AD2494" s="46" t="inlineStr">
        <is>
          <t>2026-07-28T02:12:44+08:00</t>
        </is>
      </c>
      <c r="AE2494" s="47">
        <f>IF(AC2494&lt;&gt;"completed","",IF(W2494=O2494,"no","yes"))</f>
        <v/>
      </c>
      <c r="AF2494" s="47">
        <f>IF(AC2494&lt;&gt;"completed","",IF(AND(X2494=P2494,Y2494=Q2494),"no","yes"))</f>
        <v/>
      </c>
      <c r="AG2494" s="47">
        <f>IF(AC2494&lt;&gt;"completed","待复核",IF(OR(W2494="",Z2494="",AA2494="",AD2494=""),"缺少必填项",IF(AND(OR(AE2494="yes",AF2494="yes"),AB2494=""),"修正原因缺失",IF(OR(W2494=0,W2494=1),IF(AND(X2494="",Y2494=""),"通过","0/1级时间应留空"),IF(AND(OR(W2494=2,W2494=3),X2494&lt;&gt;"",Y2494&lt;&gt;"",X2494&gt;=I2494,Y2494&lt;=J2494,Y2494&gt;X2494),"通过","2/3级时间无效")))))</f>
        <v/>
      </c>
    </row>
    <row r="2495">
      <c r="A2495" s="45" t="inlineStr">
        <is>
          <t>VQ-062</t>
        </is>
      </c>
      <c r="B2495" s="52" t="inlineStr">
        <is>
          <t>How is printhead alignment performed when print quality degrades?</t>
        </is>
      </c>
      <c r="C2495" s="45" t="inlineStr">
        <is>
          <t>en</t>
        </is>
      </c>
      <c r="D2495" s="45" t="inlineStr">
        <is>
          <t>Printer</t>
        </is>
      </c>
      <c r="E2495" s="45" t="inlineStr">
        <is>
          <t>maintenance</t>
        </is>
      </c>
      <c r="F2495" s="45" t="inlineStr">
        <is>
          <t>source_disjoint_test</t>
        </is>
      </c>
      <c r="G2495" s="45" t="inlineStr">
        <is>
          <t>printer-014-scene-0018</t>
        </is>
      </c>
      <c r="H2495" s="45" t="inlineStr">
        <is>
          <t>printer-014</t>
        </is>
      </c>
      <c r="I2495" s="59" t="inlineStr">
        <is>
          <t>1025.667</t>
        </is>
      </c>
      <c r="J2495" s="59" t="inlineStr">
        <is>
          <t>1068.333</t>
        </is>
      </c>
      <c r="K2495" s="45" t="inlineStr">
        <is>
          <t>items/printer-014-scene-0018/clip.mp4</t>
        </is>
      </c>
      <c r="L2495" s="45" t="inlineStr">
        <is>
          <t>items/printer-014-scene-0018/thumbnail.jpg</t>
        </is>
      </c>
      <c r="M2495" s="52" t="inlineStr">
        <is>
          <t>ASR: है, फोटो कोपी गया है, बहुत ही बढ़िया फोटो कोपी हुआ है, कोई दिक्कत में मुझे आई नहीं है, ये दोनो काम करने बाद, मैंने दोनो काम करने वाला है कि एक तो tube का ear निकला है, दूसरा जो है, ये cartridge को साफ किया है तो फ्रंट से मैंने कार्टेज पूरी तरह से वापिस से सफाई करके लगा दिया है अब ही मैं इसका जो है सैंसर के ऊपर से सेलोट पर हटा रहा हूं इसको आपको आराम से अटाना है यह अटाते से मैं जो मेरा यहां से कि वह पड़ गया था देखो इस से तो आपको इस चीज को ध्यान रखना आपकी स्टेढ जाता है तो मैंने उसको वापिस लिए जो हैं आह मैं उसको फर्ड्स ही चिपका दिया दोबारा से ठीक है क्योंकि वह उसके साथ-साथ मैं वहां निकल गया था तो आपको इस चीज का ध्यान रखना है कि आपका वह निकले नहीं ठीक है आराम से आप उसको हटाएं यह
OCR: SUBSCRIBE NOW
VLM: Visual summary: A person's hands are shown manipulating a small black component inside an open printer.
视觉摘要: 一个人的双手正在操作打印机内部的一个小黑色部件。
Visible product: Printer
Visible components: printer; black component; hand
Visible actions: manipulating; holding; inserting
Visual uncertainty: The specific model or brand of the printer is not visible. The exact nature of the black component is not identifiable.</t>
        </is>
      </c>
      <c r="N2495" s="45" t="inlineStr">
        <is>
          <t>6</t>
        </is>
      </c>
      <c r="O2495" s="45" t="inlineStr">
        <is>
          <t>1</t>
        </is>
      </c>
      <c r="P2495" s="59" t="str"/>
      <c r="Q2495" s="59" t="str"/>
      <c r="R2495" s="52" t="inlineStr">
        <is>
          <t>The video shows hands manipulating a small black component inside a printer, and ASR mentions cleaning a cartridge and reattaching a sensor cover, but no explicit mention of printhead alignment or degradation-related calibration steps.</t>
        </is>
      </c>
      <c r="S2495" s="52" t="inlineStr">
        <is>
          <t>VLM|ASR</t>
        </is>
      </c>
      <c r="T2495" s="52" t="inlineStr">
        <is>
          <t>low</t>
        </is>
      </c>
      <c r="U2495" s="52" t="inlineStr">
        <is>
          <t>No evidence of printhead alignment or degradation-specific maintenance steps; actions are generic component handling.</t>
        </is>
      </c>
      <c r="V2495" s="45" t="inlineStr">
        <is>
          <t>R1</t>
        </is>
      </c>
      <c r="W2495" s="46" t="inlineStr">
        <is>
          <t>1</t>
        </is>
      </c>
      <c r="X2495" s="60" t="n"/>
      <c r="Y2495" s="60" t="n"/>
      <c r="Z2495" s="46" t="inlineStr">
        <is>
          <t>no</t>
        </is>
      </c>
      <c r="AA2495" s="54" t="inlineStr">
        <is>
          <t>全部6帧显示手持墨盒及墨盒舱，但未出现任何打印头对齐/校准动作或软件菜单，所有画面仅为墨盒检查/清洁。</t>
        </is>
      </c>
      <c r="AB2495" s="54" t="n"/>
      <c r="AC2495" s="46" t="inlineStr">
        <is>
          <t>completed</t>
        </is>
      </c>
      <c r="AD2495" s="46" t="inlineStr">
        <is>
          <t>2026-07-28T02:12:44+08:00</t>
        </is>
      </c>
      <c r="AE2495" s="47">
        <f>IF(AC2495&lt;&gt;"completed","",IF(W2495=O2495,"no","yes"))</f>
        <v/>
      </c>
      <c r="AF2495" s="47">
        <f>IF(AC2495&lt;&gt;"completed","",IF(AND(X2495=P2495,Y2495=Q2495),"no","yes"))</f>
        <v/>
      </c>
      <c r="AG2495" s="47">
        <f>IF(AC2495&lt;&gt;"completed","待复核",IF(OR(W2495="",Z2495="",AA2495="",AD2495=""),"缺少必填项",IF(AND(OR(AE2495="yes",AF2495="yes"),AB2495=""),"修正原因缺失",IF(OR(W2495=0,W2495=1),IF(AND(X2495="",Y2495=""),"通过","0/1级时间应留空"),IF(AND(OR(W2495=2,W2495=3),X2495&lt;&gt;"",Y2495&lt;&gt;"",X2495&gt;=I2495,Y2495&lt;=J2495,Y2495&gt;X2495),"通过","2/3级时间无效")))))</f>
        <v/>
      </c>
    </row>
    <row r="2496">
      <c r="A2496" s="45" t="inlineStr">
        <is>
          <t>VQ-062</t>
        </is>
      </c>
      <c r="B2496" s="52" t="inlineStr">
        <is>
          <t>How is printhead alignment performed when print quality degrades?</t>
        </is>
      </c>
      <c r="C2496" s="45" t="inlineStr">
        <is>
          <t>en</t>
        </is>
      </c>
      <c r="D2496" s="45" t="inlineStr">
        <is>
          <t>Printer</t>
        </is>
      </c>
      <c r="E2496" s="45" t="inlineStr">
        <is>
          <t>maintenance</t>
        </is>
      </c>
      <c r="F2496" s="45" t="inlineStr">
        <is>
          <t>source_disjoint_test</t>
        </is>
      </c>
      <c r="G2496" s="45" t="inlineStr">
        <is>
          <t>printer-033-scene-0001</t>
        </is>
      </c>
      <c r="H2496" s="45" t="inlineStr">
        <is>
          <t>printer-033</t>
        </is>
      </c>
      <c r="I2496" s="59" t="inlineStr">
        <is>
          <t>0.0</t>
        </is>
      </c>
      <c r="J2496" s="59" t="inlineStr">
        <is>
          <t>88.317</t>
        </is>
      </c>
      <c r="K2496" s="45" t="inlineStr">
        <is>
          <t>items/printer-033-scene-0001/clip.mp4</t>
        </is>
      </c>
      <c r="L2496" s="45" t="inlineStr">
        <is>
          <t>items/printer-033-scene-0001/thumbnail.jpg</t>
        </is>
      </c>
      <c r="M2496" s="52" t="inlineStr">
        <is>
          <t>ASR: हेलो फ्रेंड्स कैसे हो सब लोग आई हॉप आप लोग अच्छे होंगे तो चलिए शुरू करते हैं आज के वीडियो देखिए यह कैनोन G2012 और 2010 पिंटर इसका जो प्रॉब्लम है E03 मैंने बहुत दिन पहले एक वीडियो बनाया था इजर थ्री का वह वीडियो बहुत लोगों ने देखा है तो उसका जो प्रॉब्लम था वह अलग था और इसका जो प्रॉब्लम है एक उच्छा अलग तरह का है है तो पहले मैं दिखा देता हूं कि जब मैं कॉपी इसका कमेंट दे रहा हूं तो देखो यह तो कॉपी ले तो रहा है बट पेपर इसका थोड़ी देर जाकर अटक जा रहा है ठीक है यह देखिए अभी मैं कॉपी प्रेकीट किया और देखो पेपर थोड़ा सा कीच के E03 इरोर आ गया है इससे पहले P03 आया था वह अभी आ नहीं रहा जाए और उस समय में वीडियो रिकॉर्डिंग ऑन नहीं किया था तो कि इसके अंदर थोड़ा सा पेपर आकर अटक जा रहा था
OCR: G2012 Like , Share &amp; Subscribe * PIXIVIA 81 + Stop PINMA POOIA canon PIXMA Black 86 34 alack Start
VLM: Visual summary: A close-up view of a black printer's control panel and paper tray, with a call to action overlay.
视觉摘要: 一台黑色打印机的控制面板和纸盒的特写，画面带有呼吁行动的叠加文字。
Visible product: Printer
Visible components: control panel; power button; display screen; paper tray; stop button; plus button; model label G2012
Visible states: power button illuminated; paper in tray
Visual uncertainty: The full context of the scene is not visible, including the user's actions or the printer's operational status beyond the illuminated power button.</t>
        </is>
      </c>
      <c r="N2496" s="45" t="inlineStr">
        <is>
          <t>7</t>
        </is>
      </c>
      <c r="O2496" s="45" t="inlineStr">
        <is>
          <t>0</t>
        </is>
      </c>
      <c r="P2496" s="59" t="str"/>
      <c r="Q2496" s="59" t="str"/>
      <c r="R2496" s="52" t="inlineStr">
        <is>
          <t>The video discusses a paper jam issue (E03 error) and mentions a previous video about a different problem (P03), but does not show or describe printhead alignment steps or any maintenance procedure for degraded print quality.</t>
        </is>
      </c>
      <c r="S2496" s="52" t="inlineStr">
        <is>
          <t>VLM|ASR|OCR</t>
        </is>
      </c>
      <c r="T2496" s="52" t="inlineStr">
        <is>
          <t>low</t>
        </is>
      </c>
      <c r="U2496" s="52" t="inlineStr">
        <is>
          <t>No evidence of printhead alignment or print quality degradation maintenance is present.</t>
        </is>
      </c>
      <c r="V2496" s="45" t="inlineStr">
        <is>
          <t>R1</t>
        </is>
      </c>
      <c r="W2496" s="46" t="inlineStr">
        <is>
          <t>0</t>
        </is>
      </c>
      <c r="X2496" s="60" t="n"/>
      <c r="Y2496" s="60" t="n"/>
      <c r="Z2496" s="46" t="inlineStr">
        <is>
          <t>no</t>
        </is>
      </c>
      <c r="AA2496" s="54" t="inlineStr">
        <is>
          <t>6帧未展示打印头对齐操作或相关菜单。</t>
        </is>
      </c>
      <c r="AB2496" s="54" t="n"/>
      <c r="AC2496" s="46" t="inlineStr">
        <is>
          <t>completed</t>
        </is>
      </c>
      <c r="AD2496" s="46" t="inlineStr">
        <is>
          <t>2026-07-28T02:12:44+08:00</t>
        </is>
      </c>
      <c r="AE2496" s="47">
        <f>IF(AC2496&lt;&gt;"completed","",IF(W2496=O2496,"no","yes"))</f>
        <v/>
      </c>
      <c r="AF2496" s="47">
        <f>IF(AC2496&lt;&gt;"completed","",IF(AND(X2496=P2496,Y2496=Q2496),"no","yes"))</f>
        <v/>
      </c>
      <c r="AG2496" s="47">
        <f>IF(AC2496&lt;&gt;"completed","待复核",IF(OR(W2496="",Z2496="",AA2496="",AD2496=""),"缺少必填项",IF(AND(OR(AE2496="yes",AF2496="yes"),AB2496=""),"修正原因缺失",IF(OR(W2496=0,W2496=1),IF(AND(X2496="",Y2496=""),"通过","0/1级时间应留空"),IF(AND(OR(W2496=2,W2496=3),X2496&lt;&gt;"",Y2496&lt;&gt;"",X2496&gt;=I2496,Y2496&lt;=J2496,Y2496&gt;X2496),"通过","2/3级时间无效")))))</f>
        <v/>
      </c>
    </row>
    <row r="2497">
      <c r="A2497" s="45" t="inlineStr">
        <is>
          <t>VQ-062</t>
        </is>
      </c>
      <c r="B2497" s="52" t="inlineStr">
        <is>
          <t>How is printhead alignment performed when print quality degrades?</t>
        </is>
      </c>
      <c r="C2497" s="45" t="inlineStr">
        <is>
          <t>en</t>
        </is>
      </c>
      <c r="D2497" s="45" t="inlineStr">
        <is>
          <t>Printer</t>
        </is>
      </c>
      <c r="E2497" s="45" t="inlineStr">
        <is>
          <t>maintenance</t>
        </is>
      </c>
      <c r="F2497" s="45" t="inlineStr">
        <is>
          <t>source_disjoint_test</t>
        </is>
      </c>
      <c r="G2497" s="45" t="inlineStr">
        <is>
          <t>printer-030-scene-0012</t>
        </is>
      </c>
      <c r="H2497" s="45" t="inlineStr">
        <is>
          <t>printer-030</t>
        </is>
      </c>
      <c r="I2497" s="59" t="inlineStr">
        <is>
          <t>238.005</t>
        </is>
      </c>
      <c r="J2497" s="59" t="inlineStr">
        <is>
          <t>247.814</t>
        </is>
      </c>
      <c r="K2497" s="45" t="inlineStr">
        <is>
          <t>items/printer-030-scene-0012/clip.mp4</t>
        </is>
      </c>
      <c r="L2497" s="45" t="inlineStr">
        <is>
          <t>items/printer-030-scene-0012/thumbnail.jpg</t>
        </is>
      </c>
      <c r="M2497" s="52" t="inlineStr">
        <is>
          <t>ASR: skan होना start हो चुका है। देखिये एक printer से भी लाइट blink करना start कर दिया power power oil light blink करने का मतलब यह है कि printer में कोई न कोई काम हो रहा है देखें
OCR: SMG anon
VLM: Visual summary: A black Canon printer is on a desk, with a sheet of paper emerging from its output tray. To the left, there is a computer monitor and a red pen holder. In the background, there is a window with a plant visible.
视觉摘要: 一台黑色佳能打印机放在桌子上，纸张从出纸口输出。左侧有一台电脑显示器和一个红色笔筒。背景中有一扇窗户，可以看到植物。
Visible product: Canon
Visible components: printer; output tray; paper; computer monitor; pen holder; window; plant
Visible states: paper emerging from printer; printer powered on</t>
        </is>
      </c>
      <c r="N2497" s="45" t="inlineStr">
        <is>
          <t>8</t>
        </is>
      </c>
      <c r="O2497" s="45" t="inlineStr">
        <is>
          <t>0</t>
        </is>
      </c>
      <c r="P2497" s="59" t="str"/>
      <c r="Q2497" s="59" t="str"/>
      <c r="R2497" s="52" t="inlineStr">
        <is>
          <t>The scene shows a printer in operation with paper emerging, but no evidence of printhead alignment, print quality degradation, or any maintenance procedure is visible or mentioned.</t>
        </is>
      </c>
      <c r="S2497" s="52" t="inlineStr">
        <is>
          <t>VLM|ASR|OCR</t>
        </is>
      </c>
      <c r="T2497" s="52" t="inlineStr">
        <is>
          <t>low</t>
        </is>
      </c>
      <c r="U2497" s="52" t="inlineStr">
        <is>
          <t>No mention of printhead alignment, print quality issues, or maintenance steps in any modality.</t>
        </is>
      </c>
      <c r="V2497" s="45" t="inlineStr">
        <is>
          <t>R1</t>
        </is>
      </c>
      <c r="W2497" s="46" t="inlineStr">
        <is>
          <t>0</t>
        </is>
      </c>
      <c r="X2497" s="60" t="n"/>
      <c r="Y2497" s="60" t="n"/>
      <c r="Z2497" s="46" t="inlineStr">
        <is>
          <t>no</t>
        </is>
      </c>
      <c r="AA2497" s="54" t="inlineStr">
        <is>
          <t>全部6帧（t=238.0–247.8s）仅显示打印机出纸运行，无打印头校准操作或画质下降相关的维护步骤。</t>
        </is>
      </c>
      <c r="AB2497" s="54" t="n"/>
      <c r="AC2497" s="46" t="inlineStr">
        <is>
          <t>completed</t>
        </is>
      </c>
      <c r="AD2497" s="46" t="inlineStr">
        <is>
          <t>2026-07-28T02:12:44+08:00</t>
        </is>
      </c>
      <c r="AE2497" s="47">
        <f>IF(AC2497&lt;&gt;"completed","",IF(W2497=O2497,"no","yes"))</f>
        <v/>
      </c>
      <c r="AF2497" s="47">
        <f>IF(AC2497&lt;&gt;"completed","",IF(AND(X2497=P2497,Y2497=Q2497),"no","yes"))</f>
        <v/>
      </c>
      <c r="AG2497" s="47">
        <f>IF(AC2497&lt;&gt;"completed","待复核",IF(OR(W2497="",Z2497="",AA2497="",AD2497=""),"缺少必填项",IF(AND(OR(AE2497="yes",AF2497="yes"),AB2497=""),"修正原因缺失",IF(OR(W2497=0,W2497=1),IF(AND(X2497="",Y2497=""),"通过","0/1级时间应留空"),IF(AND(OR(W2497=2,W2497=3),X2497&lt;&gt;"",Y2497&lt;&gt;"",X2497&gt;=I2497,Y2497&lt;=J2497,Y2497&gt;X2497),"通过","2/3级时间无效")))))</f>
        <v/>
      </c>
    </row>
    <row r="2498">
      <c r="A2498" s="45" t="inlineStr">
        <is>
          <t>VQ-062</t>
        </is>
      </c>
      <c r="B2498" s="52" t="inlineStr">
        <is>
          <t>How is printhead alignment performed when print quality degrades?</t>
        </is>
      </c>
      <c r="C2498" s="45" t="inlineStr">
        <is>
          <t>en</t>
        </is>
      </c>
      <c r="D2498" s="45" t="inlineStr">
        <is>
          <t>Printer</t>
        </is>
      </c>
      <c r="E2498" s="45" t="inlineStr">
        <is>
          <t>maintenance</t>
        </is>
      </c>
      <c r="F2498" s="45" t="inlineStr">
        <is>
          <t>source_disjoint_test</t>
        </is>
      </c>
      <c r="G2498" s="45" t="inlineStr">
        <is>
          <t>printer-006-scene-0020</t>
        </is>
      </c>
      <c r="H2498" s="45" t="inlineStr">
        <is>
          <t>printer-006</t>
        </is>
      </c>
      <c r="I2498" s="59" t="inlineStr">
        <is>
          <t>113.661</t>
        </is>
      </c>
      <c r="J2498" s="59" t="inlineStr">
        <is>
          <t>120.668</t>
        </is>
      </c>
      <c r="K2498" s="45" t="inlineStr">
        <is>
          <t>items/printer-006-scene-0020/clip.mp4</t>
        </is>
      </c>
      <c r="L2498" s="45" t="inlineStr">
        <is>
          <t>items/printer-006-scene-0020/thumbnail.jpg</t>
        </is>
      </c>
      <c r="M2498" s="52" t="inlineStr">
        <is>
          <t>ASR: Pisto que o LED indicador de falha da impressora parou de piscar, a sua impressora está pronta para realizar a impressão.
OCR: Caso o processo não funcione, descarte os cartuchos.
VLM: Visual summary: A close-up view of a black printer with a person's arm wearing a black glove reaching towards it.
视觉摘要: 一台黑色打印机的特写，一个人戴着黑色手套的手臂正伸向它。
Visible product: Printer
Visible components: printer; control panel; glove
Visible actions: reaching towards printer
Visual uncertainty: The specific action being performed is not fully visible. The printer model and exact features are not identifiable.</t>
        </is>
      </c>
      <c r="N2498" s="45" t="inlineStr">
        <is>
          <t>9</t>
        </is>
      </c>
      <c r="O2498" s="45" t="inlineStr">
        <is>
          <t>0</t>
        </is>
      </c>
      <c r="P2498" s="59" t="str"/>
      <c r="Q2498" s="59" t="str"/>
      <c r="R2498" s="52" t="inlineStr">
        <is>
          <t>The ASR mentions a failure LED stopping flashing and printer readiness, and OCR suggests discarding cartridges if process fails — neither describes printhead alignment. VLM shows a hand reaching toward a printer but no alignment action or visual evidence of printhead adjustment. No evidence of print quality degradation or alignment procedure.</t>
        </is>
      </c>
      <c r="S2498" s="52" t="inlineStr">
        <is>
          <t>VLM|ASR|OCR</t>
        </is>
      </c>
      <c r="T2498" s="52" t="inlineStr">
        <is>
          <t>low</t>
        </is>
      </c>
      <c r="U2498" s="52" t="inlineStr">
        <is>
          <t>No evidence of printhead alignment, print quality degradation, or relevant maintenance steps.</t>
        </is>
      </c>
      <c r="V2498" s="45" t="inlineStr">
        <is>
          <t>R1</t>
        </is>
      </c>
      <c r="W2498" s="46" t="inlineStr">
        <is>
          <t>0</t>
        </is>
      </c>
      <c r="X2498" s="60" t="n"/>
      <c r="Y2498" s="60" t="n"/>
      <c r="Z2498" s="46" t="inlineStr">
        <is>
          <t>no</t>
        </is>
      </c>
      <c r="AA2498" s="54" t="inlineStr">
        <is>
          <t>全部6帧（t=113.7s–120.7s）只展示人物在桌旁及黑色打印机侧面/顶部特写，未出现打印头对齐操作或相关菜单。</t>
        </is>
      </c>
      <c r="AB2498" s="54" t="n"/>
      <c r="AC2498" s="46" t="inlineStr">
        <is>
          <t>completed</t>
        </is>
      </c>
      <c r="AD2498" s="46" t="inlineStr">
        <is>
          <t>2026-07-28T02:12:44+08:00</t>
        </is>
      </c>
      <c r="AE2498" s="47">
        <f>IF(AC2498&lt;&gt;"completed","",IF(W2498=O2498,"no","yes"))</f>
        <v/>
      </c>
      <c r="AF2498" s="47">
        <f>IF(AC2498&lt;&gt;"completed","",IF(AND(X2498=P2498,Y2498=Q2498),"no","yes"))</f>
        <v/>
      </c>
      <c r="AG2498" s="47">
        <f>IF(AC2498&lt;&gt;"completed","待复核",IF(OR(W2498="",Z2498="",AA2498="",AD2498=""),"缺少必填项",IF(AND(OR(AE2498="yes",AF2498="yes"),AB2498=""),"修正原因缺失",IF(OR(W2498=0,W2498=1),IF(AND(X2498="",Y2498=""),"通过","0/1级时间应留空"),IF(AND(OR(W2498=2,W2498=3),X2498&lt;&gt;"",Y2498&lt;&gt;"",X2498&gt;=I2498,Y2498&lt;=J2498,Y2498&gt;X2498),"通过","2/3级时间无效")))))</f>
        <v/>
      </c>
    </row>
    <row r="2499">
      <c r="A2499" s="45" t="inlineStr">
        <is>
          <t>VQ-062</t>
        </is>
      </c>
      <c r="B2499" s="52" t="inlineStr">
        <is>
          <t>How is printhead alignment performed when print quality degrades?</t>
        </is>
      </c>
      <c r="C2499" s="45" t="inlineStr">
        <is>
          <t>en</t>
        </is>
      </c>
      <c r="D2499" s="45" t="inlineStr">
        <is>
          <t>Printer</t>
        </is>
      </c>
      <c r="E2499" s="45" t="inlineStr">
        <is>
          <t>maintenance</t>
        </is>
      </c>
      <c r="F2499" s="45" t="inlineStr">
        <is>
          <t>source_disjoint_test</t>
        </is>
      </c>
      <c r="G2499" s="45" t="inlineStr">
        <is>
          <t>printer-033-scene-0005</t>
        </is>
      </c>
      <c r="H2499" s="45" t="inlineStr">
        <is>
          <t>printer-033</t>
        </is>
      </c>
      <c r="I2499" s="59" t="inlineStr">
        <is>
          <t>117.083</t>
        </is>
      </c>
      <c r="J2499" s="59" t="inlineStr">
        <is>
          <t>177.783</t>
        </is>
      </c>
      <c r="K2499" s="45" t="inlineStr">
        <is>
          <t>items/printer-033-scene-0005/clip.mp4</t>
        </is>
      </c>
      <c r="L2499" s="45" t="inlineStr">
        <is>
          <t>items/printer-033-scene-0005/thumbnail.jpg</t>
        </is>
      </c>
      <c r="M2499" s="52" t="inlineStr">
        <is>
          <t>ASR: को स्किप मत करो ठीक है है तो जब भी यह प्रॉब्लम आ जाए तब हम को क्या करना चाहिए यह जो पेपर ट्रेड है इसका जो सारा पार्ट से कि इसको पूरा खोल के डिटर्जन पाउडर से इसको पूरा ब्रास से एकदम नए जैसा ऐसा क्लिन करना है ठीक है कि क्लिन इसलिए करना है कि जब पिंटर एक दिर साल दो साल हो जाता है और कि उसके अंदर जब पेपर ट्रे का जो गिया होता है उसके अंदर जब धूल मिट्टी जम जाता है है तब यह प्रॉब्लम आ जाता है और कभी-कभी क्या है ए इसका जो रोलर है और जो गिया होता है उसका अगर कोई भी पार्ट्स डेमेज हो जाता है या तूट जाता है अंदर से तब ऐसा प्रॉब्लम आता है तो अपने देखा ही मैंने मैंने इसको पूरा अग्दम चमका दिया नए जैसा तो अब इसको फिटिंग करेंगे अभी तक यह सुखा नहीं है
OCR: Like , Share &amp; Subscribe
VLM: Visual summary: A person is handling disassembled parts of a white plastic device, with a close-up of a black plastic component.
视觉摘要: 一个人正在处理一个白色塑料设备的拆解部件，其中有一个黑色塑料部件的特写。
Visible product: Printer
Visible components: white plastic casing; black plastic component; small gears; rollers; plastic rods
Visible actions: holding; pointing at; showing close-up
Visible states: disassembled; parts scattered
Visible warnings: Like , Share &amp; Subscribe
Visual uncertainty: The specific identity of the device beyond being a printer is not visible. The purpose of the actions is not clear.</t>
        </is>
      </c>
      <c r="N2499" s="45" t="inlineStr">
        <is>
          <t>10</t>
        </is>
      </c>
      <c r="O2499" s="45" t="inlineStr">
        <is>
          <t>0</t>
        </is>
      </c>
      <c r="P2499" s="59" t="str"/>
      <c r="Q2499" s="59" t="str"/>
      <c r="R2499" s="52" t="inlineStr">
        <is>
          <t>The scene shows disassembled printer parts being handled, but no printhead alignment procedure is visible or described; the ASR discusses cleaning paper trays and rollers, not printhead alignment.</t>
        </is>
      </c>
      <c r="S2499" s="52" t="inlineStr">
        <is>
          <t>VLM</t>
        </is>
      </c>
      <c r="T2499" s="52" t="inlineStr">
        <is>
          <t>low</t>
        </is>
      </c>
      <c r="U2499" s="52" t="inlineStr">
        <is>
          <t>The visual and ASR evidence do not mention printhead alignment or any step related to it.</t>
        </is>
      </c>
      <c r="V2499" s="45" t="inlineStr">
        <is>
          <t>R1</t>
        </is>
      </c>
      <c r="W2499" s="46" t="inlineStr">
        <is>
          <t>0</t>
        </is>
      </c>
      <c r="X2499" s="60" t="n"/>
      <c r="Y2499" s="60" t="n"/>
      <c r="Z2499" s="46" t="inlineStr">
        <is>
          <t>no</t>
        </is>
      </c>
      <c r="AA2499" s="54" t="inlineStr">
        <is>
          <t>6帧均为拆解件处理，没有打印头对齐的相关菜单或操作。</t>
        </is>
      </c>
      <c r="AB2499" s="54" t="n"/>
      <c r="AC2499" s="46" t="inlineStr">
        <is>
          <t>completed</t>
        </is>
      </c>
      <c r="AD2499" s="46" t="inlineStr">
        <is>
          <t>2026-07-28T02:12:44+08:00</t>
        </is>
      </c>
      <c r="AE2499" s="47">
        <f>IF(AC2499&lt;&gt;"completed","",IF(W2499=O2499,"no","yes"))</f>
        <v/>
      </c>
      <c r="AF2499" s="47">
        <f>IF(AC2499&lt;&gt;"completed","",IF(AND(X2499=P2499,Y2499=Q2499),"no","yes"))</f>
        <v/>
      </c>
      <c r="AG2499" s="47">
        <f>IF(AC2499&lt;&gt;"completed","待复核",IF(OR(W2499="",Z2499="",AA2499="",AD2499=""),"缺少必填项",IF(AND(OR(AE2499="yes",AF2499="yes"),AB2499=""),"修正原因缺失",IF(OR(W2499=0,W2499=1),IF(AND(X2499="",Y2499=""),"通过","0/1级时间应留空"),IF(AND(OR(W2499=2,W2499=3),X2499&lt;&gt;"",Y2499&lt;&gt;"",X2499&gt;=I2499,Y2499&lt;=J2499,Y2499&gt;X2499),"通过","2/3级时间无效")))))</f>
        <v/>
      </c>
    </row>
    <row r="2500">
      <c r="A2500" s="45" t="inlineStr">
        <is>
          <t>VQ-062</t>
        </is>
      </c>
      <c r="B2500" s="52" t="inlineStr">
        <is>
          <t>How is printhead alignment performed when print quality degrades?</t>
        </is>
      </c>
      <c r="C2500" s="45" t="inlineStr">
        <is>
          <t>en</t>
        </is>
      </c>
      <c r="D2500" s="45" t="inlineStr">
        <is>
          <t>Printer</t>
        </is>
      </c>
      <c r="E2500" s="45" t="inlineStr">
        <is>
          <t>maintenance</t>
        </is>
      </c>
      <c r="F2500" s="45" t="inlineStr">
        <is>
          <t>source_disjoint_test</t>
        </is>
      </c>
      <c r="G2500" s="45" t="inlineStr">
        <is>
          <t>printer-028-scene-0001</t>
        </is>
      </c>
      <c r="H2500" s="45" t="inlineStr">
        <is>
          <t>printer-028</t>
        </is>
      </c>
      <c r="I2500" s="59" t="inlineStr">
        <is>
          <t>0.0</t>
        </is>
      </c>
      <c r="J2500" s="59" t="inlineStr">
        <is>
          <t>226.84</t>
        </is>
      </c>
      <c r="K2500" s="45" t="inlineStr">
        <is>
          <t>items/printer-028-scene-0001/clip.mp4</t>
        </is>
      </c>
      <c r="L2500" s="45" t="inlineStr">
        <is>
          <t>items/printer-028-scene-0001/thumbnail.jpg</t>
        </is>
      </c>
      <c r="M2500" s="52" t="inlineStr">
        <is>
          <t>OCR: PIXMA S X POBIA P Black PDXMA canon AMA G2010 PDIMA Stop Start POOMA G2 81 Color GZ010 MA 86 PINMA XK non Camo anon XKC
VLM: Visual summary: A black Canon printer is shown from various angles, with a hand briefly touching its front edge.
视觉摘要: 一台黑色佳能打印机从不同角度展示，一只手短暂触摸其前缘。
Visible product: Canon
Visible components: printer; Canon logo; control panel; ink tank windows; paper output tray
Visible actions: hand touching printer
Visible states: printer lid closed; printer stationary
Visual uncertainty: The exact model name is not fully visible, only 'Canon' and 'PIXMA' are partially visible.</t>
        </is>
      </c>
      <c r="N2500" s="45" t="inlineStr">
        <is>
          <t>11</t>
        </is>
      </c>
      <c r="O2500" s="45" t="inlineStr">
        <is>
          <t>0</t>
        </is>
      </c>
      <c r="P2500" s="59" t="str"/>
      <c r="Q2500" s="59" t="str"/>
      <c r="R2500" s="52" t="inlineStr">
        <is>
          <t>The scene shows a Canon printer with no visible indication of printhead alignment process or print quality degradation; only a hand touching the printer is observed.</t>
        </is>
      </c>
      <c r="S2500" s="52" t="inlineStr">
        <is>
          <t>VLM</t>
        </is>
      </c>
      <c r="T2500" s="52" t="inlineStr">
        <is>
          <t>low</t>
        </is>
      </c>
      <c r="U2500" s="52" t="inlineStr">
        <is>
          <t>No evidence of printhead alignment or print quality degradation is present.</t>
        </is>
      </c>
      <c r="V2500" s="45" t="inlineStr">
        <is>
          <t>R1</t>
        </is>
      </c>
      <c r="W2500" s="46" t="inlineStr">
        <is>
          <t>0</t>
        </is>
      </c>
      <c r="X2500" s="60" t="n"/>
      <c r="Y2500" s="60" t="n"/>
      <c r="Z2500" s="46" t="inlineStr">
        <is>
          <t>no</t>
        </is>
      </c>
      <c r="AA2500" s="54" t="inlineStr">
        <is>
          <t>全部6帧均为黑色佳能打印机静态外观展示，第3帧（t=90.7s）有手指触碰控制面板按键，但未见任何操作演示、状态显示或内部组件。</t>
        </is>
      </c>
      <c r="AB2500" s="54" t="n"/>
      <c r="AC2500" s="46" t="inlineStr">
        <is>
          <t>completed</t>
        </is>
      </c>
      <c r="AD2500" s="46" t="inlineStr">
        <is>
          <t>2026-07-28T02:12:44+08:00</t>
        </is>
      </c>
      <c r="AE2500" s="47">
        <f>IF(AC2500&lt;&gt;"completed","",IF(W2500=O2500,"no","yes"))</f>
        <v/>
      </c>
      <c r="AF2500" s="47">
        <f>IF(AC2500&lt;&gt;"completed","",IF(AND(X2500=P2500,Y2500=Q2500),"no","yes"))</f>
        <v/>
      </c>
      <c r="AG2500" s="47">
        <f>IF(AC2500&lt;&gt;"completed","待复核",IF(OR(W2500="",Z2500="",AA2500="",AD2500=""),"缺少必填项",IF(AND(OR(AE2500="yes",AF2500="yes"),AB2500=""),"修正原因缺失",IF(OR(W2500=0,W2500=1),IF(AND(X2500="",Y2500=""),"通过","0/1级时间应留空"),IF(AND(OR(W2500=2,W2500=3),X2500&lt;&gt;"",Y2500&lt;&gt;"",X2500&gt;=I2500,Y2500&lt;=J2500,Y2500&gt;X2500),"通过","2/3级时间无效")))))</f>
        <v/>
      </c>
    </row>
    <row r="2501">
      <c r="A2501" s="45" t="inlineStr">
        <is>
          <t>VQ-062</t>
        </is>
      </c>
      <c r="B2501" s="52" t="inlineStr">
        <is>
          <t>How is printhead alignment performed when print quality degrades?</t>
        </is>
      </c>
      <c r="C2501" s="45" t="inlineStr">
        <is>
          <t>en</t>
        </is>
      </c>
      <c r="D2501" s="45" t="inlineStr">
        <is>
          <t>Printer</t>
        </is>
      </c>
      <c r="E2501" s="45" t="inlineStr">
        <is>
          <t>maintenance</t>
        </is>
      </c>
      <c r="F2501" s="45" t="inlineStr">
        <is>
          <t>source_disjoint_test</t>
        </is>
      </c>
      <c r="G2501" s="45" t="inlineStr">
        <is>
          <t>printer-006-scene-0024</t>
        </is>
      </c>
      <c r="H2501" s="45" t="inlineStr">
        <is>
          <t>printer-006</t>
        </is>
      </c>
      <c r="I2501" s="59" t="inlineStr">
        <is>
          <t>133.814</t>
        </is>
      </c>
      <c r="J2501" s="59" t="inlineStr">
        <is>
          <t>138.686</t>
        </is>
      </c>
      <c r="K2501" s="45" t="inlineStr">
        <is>
          <t>items/printer-006-scene-0024/clip.mp4</t>
        </is>
      </c>
      <c r="L2501" s="45" t="inlineStr">
        <is>
          <t>items/printer-006-scene-0024/thumbnail.jpg</t>
        </is>
      </c>
      <c r="M2501" s="52" t="inlineStr">
        <is>
          <t>VLM: Visual summary: A printer is ejecting a printed sheet of paper with a colorful design and text.
视觉摘要: 一台打印机正在弹出一张印有彩色图案和文字的纸张。
Visible product: Printer
Visible components: printer; printed paper; paper tray; printer rollers
Visible actions: printer ejecting paper
Visible states: paper being ejected; printer in operation
Visual uncertainty: The text on the paper is partially blurred and not fully legible.</t>
        </is>
      </c>
      <c r="N2501" s="45" t="inlineStr">
        <is>
          <t>12</t>
        </is>
      </c>
      <c r="O2501" s="45" t="inlineStr">
        <is>
          <t>1</t>
        </is>
      </c>
      <c r="P2501" s="59" t="str"/>
      <c r="Q2501" s="59" t="str"/>
      <c r="R2501" s="52" t="inlineStr">
        <is>
          <t>The printer is shown ejecting paper with partially blurred text, indicating possible print quality degradation, but no printhead alignment procedure is visible or described.</t>
        </is>
      </c>
      <c r="S2501" s="52" t="inlineStr">
        <is>
          <t>VLM</t>
        </is>
      </c>
      <c r="T2501" s="52" t="inlineStr">
        <is>
          <t>low</t>
        </is>
      </c>
      <c r="U2501" s="52" t="inlineStr">
        <is>
          <t>No evidence of printhead alignment steps or actions is present in the visual or textual evidence.</t>
        </is>
      </c>
      <c r="V2501" s="45" t="inlineStr">
        <is>
          <t>R1</t>
        </is>
      </c>
      <c r="W2501" s="46" t="inlineStr">
        <is>
          <t>0</t>
        </is>
      </c>
      <c r="X2501" s="60" t="n"/>
      <c r="Y2501" s="60" t="n"/>
      <c r="Z2501" s="46" t="inlineStr">
        <is>
          <t>no</t>
        </is>
      </c>
      <c r="AA2501" s="54" t="inlineStr">
        <is>
          <t>6帧只展示正常出纸，没有打印头对齐操作。</t>
        </is>
      </c>
      <c r="AB2501" s="54" t="inlineStr">
        <is>
          <t>AI=1→R1=0：画面只有正在打印出纸，没有打印头对齐操作。</t>
        </is>
      </c>
      <c r="AC2501" s="46" t="inlineStr">
        <is>
          <t>completed</t>
        </is>
      </c>
      <c r="AD2501" s="46" t="inlineStr">
        <is>
          <t>2026-07-28T02:12:44+08:00</t>
        </is>
      </c>
      <c r="AE2501" s="47">
        <f>IF(AC2501&lt;&gt;"completed","",IF(W2501=O2501,"no","yes"))</f>
        <v/>
      </c>
      <c r="AF2501" s="47">
        <f>IF(AC2501&lt;&gt;"completed","",IF(AND(X2501=P2501,Y2501=Q2501),"no","yes"))</f>
        <v/>
      </c>
      <c r="AG2501" s="47">
        <f>IF(AC2501&lt;&gt;"completed","待复核",IF(OR(W2501="",Z2501="",AA2501="",AD2501=""),"缺少必填项",IF(AND(OR(AE2501="yes",AF2501="yes"),AB2501=""),"修正原因缺失",IF(OR(W2501=0,W2501=1),IF(AND(X2501="",Y2501=""),"通过","0/1级时间应留空"),IF(AND(OR(W2501=2,W2501=3),X2501&lt;&gt;"",Y2501&lt;&gt;"",X2501&gt;=I2501,Y2501&lt;=J2501,Y2501&gt;X2501),"通过","2/3级时间无效")))))</f>
        <v/>
      </c>
    </row>
    <row r="2502">
      <c r="A2502" s="45" t="inlineStr">
        <is>
          <t>VQ-062</t>
        </is>
      </c>
      <c r="B2502" s="52" t="inlineStr">
        <is>
          <t>How is printhead alignment performed when print quality degrades?</t>
        </is>
      </c>
      <c r="C2502" s="45" t="inlineStr">
        <is>
          <t>en</t>
        </is>
      </c>
      <c r="D2502" s="45" t="inlineStr">
        <is>
          <t>Printer</t>
        </is>
      </c>
      <c r="E2502" s="45" t="inlineStr">
        <is>
          <t>maintenance</t>
        </is>
      </c>
      <c r="F2502" s="45" t="inlineStr">
        <is>
          <t>source_disjoint_test</t>
        </is>
      </c>
      <c r="G2502" s="45" t="inlineStr">
        <is>
          <t>printer-017-scene-0001</t>
        </is>
      </c>
      <c r="H2502" s="45" t="inlineStr">
        <is>
          <t>printer-017</t>
        </is>
      </c>
      <c r="I2502" s="59" t="inlineStr">
        <is>
          <t>0.0</t>
        </is>
      </c>
      <c r="J2502" s="59" t="inlineStr">
        <is>
          <t>5.0</t>
        </is>
      </c>
      <c r="K2502" s="45" t="inlineStr">
        <is>
          <t>items/printer-017-scene-0001/clip.mp4</t>
        </is>
      </c>
      <c r="L2502" s="45" t="inlineStr">
        <is>
          <t>items/printer-017-scene-0001/thumbnail.jpg</t>
        </is>
      </c>
      <c r="M2502" s="52" t="inlineStr">
        <is>
          <t>OCR: Atdoorstep nllno 5 orv|oo0 How Fix a Paper Jam in to Your Printer: A Step-by- Step Guide Don't let a paper jam derail your productivity. This guide provides a clear, step-by-step approach to resolve common printer paper jams quickly and efficiently, ensuring your printer is back up and running in no time.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VLM: Visual summary: A man in a plaid shirt is leaning over a printer, looking intently at its output tray. The image is overlaid with text promoting a guide on fixing paper jams.
视觉摘要: 一名穿着格子衬衫的男子正俯身查看打印机的出纸托盘，图像上叠加了关于如何解决纸张卡纸问题的指南文字。
Visible product: Printer
Visible components: man; plaid shirt; printer; output tray; text overlay; logo
Visible actions: leaning over; looking at printer</t>
        </is>
      </c>
      <c r="N2502" s="45" t="inlineStr">
        <is>
          <t>13</t>
        </is>
      </c>
      <c r="O2502" s="45" t="inlineStr">
        <is>
          <t>0</t>
        </is>
      </c>
      <c r="P2502" s="59" t="str"/>
      <c r="Q2502" s="59" t="str"/>
      <c r="R2502" s="52" t="inlineStr">
        <is>
          <t>The scene shows a man inspecting a printer's output tray with text overlay about fixing paper jams, not printhead alignment or print quality degradation.</t>
        </is>
      </c>
      <c r="S2502" s="52" t="inlineStr">
        <is>
          <t>VLM|OCR</t>
        </is>
      </c>
      <c r="T2502" s="52" t="inlineStr">
        <is>
          <t>low</t>
        </is>
      </c>
      <c r="U2502" s="52" t="inlineStr">
        <is>
          <t>No evidence of printhead alignment, print quality degradation, or related maintenance steps.</t>
        </is>
      </c>
      <c r="V2502" s="45" t="inlineStr">
        <is>
          <t>R1</t>
        </is>
      </c>
      <c r="W2502" s="46" t="inlineStr">
        <is>
          <t>0</t>
        </is>
      </c>
      <c r="X2502" s="60" t="n"/>
      <c r="Y2502" s="60" t="n"/>
      <c r="Z2502" s="46" t="inlineStr">
        <is>
          <t>no</t>
        </is>
      </c>
      <c r="AA2502" s="54" t="inlineStr">
        <is>
          <t>6帧无打印头校准动作或相关说明。</t>
        </is>
      </c>
      <c r="AB2502" s="54" t="n"/>
      <c r="AC2502" s="46" t="inlineStr">
        <is>
          <t>completed</t>
        </is>
      </c>
      <c r="AD2502" s="46" t="inlineStr">
        <is>
          <t>2026-07-28T02:12:44+08:00</t>
        </is>
      </c>
      <c r="AE2502" s="47">
        <f>IF(AC2502&lt;&gt;"completed","",IF(W2502=O2502,"no","yes"))</f>
        <v/>
      </c>
      <c r="AF2502" s="47">
        <f>IF(AC2502&lt;&gt;"completed","",IF(AND(X2502=P2502,Y2502=Q2502),"no","yes"))</f>
        <v/>
      </c>
      <c r="AG2502" s="47">
        <f>IF(AC2502&lt;&gt;"completed","待复核",IF(OR(W2502="",Z2502="",AA2502="",AD2502=""),"缺少必填项",IF(AND(OR(AE2502="yes",AF2502="yes"),AB2502=""),"修正原因缺失",IF(OR(W2502=0,W2502=1),IF(AND(X2502="",Y2502=""),"通过","0/1级时间应留空"),IF(AND(OR(W2502=2,W2502=3),X2502&lt;&gt;"",Y2502&lt;&gt;"",X2502&gt;=I2502,Y2502&lt;=J2502,Y2502&gt;X2502),"通过","2/3级时间无效")))))</f>
        <v/>
      </c>
    </row>
    <row r="2503">
      <c r="A2503" s="45" t="inlineStr">
        <is>
          <t>VQ-062</t>
        </is>
      </c>
      <c r="B2503" s="52" t="inlineStr">
        <is>
          <t>How is printhead alignment performed when print quality degrades?</t>
        </is>
      </c>
      <c r="C2503" s="45" t="inlineStr">
        <is>
          <t>en</t>
        </is>
      </c>
      <c r="D2503" s="45" t="inlineStr">
        <is>
          <t>Printer</t>
        </is>
      </c>
      <c r="E2503" s="45" t="inlineStr">
        <is>
          <t>maintenance</t>
        </is>
      </c>
      <c r="F2503" s="45" t="inlineStr">
        <is>
          <t>source_disjoint_test</t>
        </is>
      </c>
      <c r="G2503" s="45" t="inlineStr">
        <is>
          <t>printer-033-scene-0007</t>
        </is>
      </c>
      <c r="H2503" s="45" t="inlineStr">
        <is>
          <t>printer-033</t>
        </is>
      </c>
      <c r="I2503" s="59" t="inlineStr">
        <is>
          <t>540.983</t>
        </is>
      </c>
      <c r="J2503" s="59" t="inlineStr">
        <is>
          <t>730.5</t>
        </is>
      </c>
      <c r="K2503" s="45" t="inlineStr">
        <is>
          <t>items/printer-033-scene-0007/clip.mp4</t>
        </is>
      </c>
      <c r="L2503" s="45" t="inlineStr">
        <is>
          <t>items/printer-033-scene-0007/thumbnail.jpg</t>
        </is>
      </c>
      <c r="M2503" s="52" t="inlineStr">
        <is>
          <t>ASR: पेपेटर रेडी हो गया है पूरा तो अब इसको एसेंबल करके देख लेते हैं तो मैंने पिंटर को पूरा पैक कर लिया है और पावर देखकर देखते हैं अभी यह फास्ट टाइम है पावर दे रहा हूं मैं अ कि शायद थोड़ा सा टाइम लेगा है और ऑन होने में हैं और बाहर बहुत बारिश हो रहा है तो मां भी चाहता हूं आपका शोर आएगा यह देखिए मैंने यह कि मेंटेन बोटन दबाया और कि एक नॉजिल प्रिंट करके देख लेते हैं वह मेरे कहाल से बिल्कुल अच्छे से तब उसको बदलना पड़ता है अधिक ना है तो मैं जो वीडियो बनाता हूं आप लोग पूरा देखते नहीं पता नहीं कभी-कभी गॉमन में पूछते हो फ्रेसर रॉप यह वीडियो दुबारा बनाओ इसके बारे में बताओ कि तो मैंने पूरा वीडियो बनाकर रखा है बट आप लोग मेरे ख्याल से आप लोग सही से देखते नहीं वीडियो को कि यह देखिए एकदम बिल्कुल ओके प्रिंट है इसका अभी एक कॉपी करके देख लेते हैं ने एक पेपर दे दिया देखते हैं दो तीन बार कॉपी करके देख ले दो तीन पेस देखिए बहुत आसानी से हो रहा है और पींटर एक दोम स्मूथ चल रहा है बट बाहर बहुत शोर हो रहा है तो इसलिए मैं वीडियो को पूरा म्यूट कर दिया था और वॉइस कर रहा हूं अभी ठीक है ना क्योंकि इस टाइम धुकान पर बहुत लोग रहते हैं आवाज भी होता है तो मैं उस समय बाते करके भी कोई फायदा नहीं होता और देखिए अभी मैं तीन प्रिंट किया है इसका देखते हैं यह हमारा पहला और देखाएगा देखिए बिल्कुल फास्ट एकदम चल रहा है एकदम परफेक्ट चल रहा है अभी तो वीडियो को देखने के लिए बहुत-बहुत धन्यवाद थैंक यू फॉर वाचिंग वीडियो अगर अच्छा लगे तो वीडियो को लाइक करना करना शेयर करना और चैनल को जरूर सब्सक्राइब करना थैंक यू
OCR: G2012 Stop Black * + 81 Start PIXMA Colot Like , Share &amp; Subscribe POIMA PDOMA PDIMA X AmOn Color PUOMA Canon INTEM PUXMA anon Like, Share &amp; Subscribe G0 2 4487 498 194 847 L630047 Teshler igygif -49874 Coati s 194847 bedeshiler 630047 Fofagonf ∴49874 Comati 44874
VLM: Visual summary: A close-up view of a black Canon printer with a printed sheet emerging from the output tray, showing handwritten text and a color test pattern.
视觉摘要: 一台黑色佳能打印机的特写，打印纸从出纸口输出，上面有手写文字和彩色测试图案。
Visible product: Canon
Visible components: printer control panel; power button; stop button; black ink button; output tray; printed paper; color test pattern; handwritten text
Visible actions: paper emerging from printer
Visible states: printer in operation; paper being printed
Visual uncertainty: The full context of the environment and the person's actions is not fully visible.</t>
        </is>
      </c>
      <c r="N2503" s="45" t="inlineStr">
        <is>
          <t>14</t>
        </is>
      </c>
      <c r="O2503" s="45" t="inlineStr">
        <is>
          <t>0</t>
        </is>
      </c>
      <c r="P2503" s="59" t="str"/>
      <c r="Q2503" s="59" t="str"/>
      <c r="R2503" s="52" t="inlineStr">
        <is>
          <t>The video shows a printer operating normally with printed output, including a color test pattern and handwritten text, but does not show or mention printhead alignment procedures or any degradation in print quality. No steps for alignment are visible or described.</t>
        </is>
      </c>
      <c r="S2503" s="52" t="inlineStr">
        <is>
          <t>VLM|ASR|OCR</t>
        </is>
      </c>
      <c r="T2503" s="52" t="inlineStr">
        <is>
          <t>low</t>
        </is>
      </c>
      <c r="U2503" s="52" t="inlineStr">
        <is>
          <t>No evidence of print quality degradation or alignment procedure is present in the scene.</t>
        </is>
      </c>
      <c r="V2503" s="45" t="inlineStr">
        <is>
          <t>R1</t>
        </is>
      </c>
      <c r="W2503" s="46" t="inlineStr">
        <is>
          <t>0</t>
        </is>
      </c>
      <c r="X2503" s="60" t="n"/>
      <c r="Y2503" s="60" t="n"/>
      <c r="Z2503" s="46" t="inlineStr">
        <is>
          <t>no</t>
        </is>
      </c>
      <c r="AA2503" s="54" t="inlineStr">
        <is>
          <t>6帧无打印头校准动作或说明。</t>
        </is>
      </c>
      <c r="AB2503" s="54" t="n"/>
      <c r="AC2503" s="46" t="inlineStr">
        <is>
          <t>completed</t>
        </is>
      </c>
      <c r="AD2503" s="46" t="inlineStr">
        <is>
          <t>2026-07-28T02:12:44+08:00</t>
        </is>
      </c>
      <c r="AE2503" s="47">
        <f>IF(AC2503&lt;&gt;"completed","",IF(W2503=O2503,"no","yes"))</f>
        <v/>
      </c>
      <c r="AF2503" s="47">
        <f>IF(AC2503&lt;&gt;"completed","",IF(AND(X2503=P2503,Y2503=Q2503),"no","yes"))</f>
        <v/>
      </c>
      <c r="AG2503" s="47">
        <f>IF(AC2503&lt;&gt;"completed","待复核",IF(OR(W2503="",Z2503="",AA2503="",AD2503=""),"缺少必填项",IF(AND(OR(AE2503="yes",AF2503="yes"),AB2503=""),"修正原因缺失",IF(OR(W2503=0,W2503=1),IF(AND(X2503="",Y2503=""),"通过","0/1级时间应留空"),IF(AND(OR(W2503=2,W2503=3),X2503&lt;&gt;"",Y2503&lt;&gt;"",X2503&gt;=I2503,Y2503&lt;=J2503,Y2503&gt;X2503),"通过","2/3级时间无效")))))</f>
        <v/>
      </c>
    </row>
    <row r="2504">
      <c r="A2504" s="45" t="inlineStr">
        <is>
          <t>VQ-062</t>
        </is>
      </c>
      <c r="B2504" s="52" t="inlineStr">
        <is>
          <t>How is printhead alignment performed when print quality degrades?</t>
        </is>
      </c>
      <c r="C2504" s="45" t="inlineStr">
        <is>
          <t>en</t>
        </is>
      </c>
      <c r="D2504" s="45" t="inlineStr">
        <is>
          <t>Printer</t>
        </is>
      </c>
      <c r="E2504" s="45" t="inlineStr">
        <is>
          <t>maintenance</t>
        </is>
      </c>
      <c r="F2504" s="45" t="inlineStr">
        <is>
          <t>source_disjoint_test</t>
        </is>
      </c>
      <c r="G2504" s="45" t="inlineStr">
        <is>
          <t>printer-014-scene-0005</t>
        </is>
      </c>
      <c r="H2504" s="45" t="inlineStr">
        <is>
          <t>printer-014</t>
        </is>
      </c>
      <c r="I2504" s="59" t="inlineStr">
        <is>
          <t>146.767</t>
        </is>
      </c>
      <c r="J2504" s="59" t="inlineStr">
        <is>
          <t>151.267</t>
        </is>
      </c>
      <c r="K2504" s="45" t="inlineStr">
        <is>
          <t>items/printer-014-scene-0005/clip.mp4</t>
        </is>
      </c>
      <c r="L2504" s="45" t="inlineStr">
        <is>
          <t>items/printer-014-scene-0005/thumbnail.jpg</t>
        </is>
      </c>
      <c r="M2504" s="52" t="inlineStr">
        <is>
          <t>ASR: तरफ प्रेस करना जैसे आप प्रेस करेंगे तो आपका यह फ्री हो जाएगा लोग खुल जाएगा कि यहां से इसको प्रेस करना है
OCR: SUBSCRIBE NOW
VLM: Visual summary: A close-up view of the internal ink cartridge area of a printer, showing two black ink cartridges in a carriage with a blue plastic component on top. A hand is partially visible near the cartridges.
视觉摘要: 打印机内部墨盒区域的特写，显示两个黑色墨盒在载具上，上方有一个蓝色塑料部件。一只手部分可见于墨盒附近。
Visible product: Printer
Visible components: ink cartridges; printer carriage; blue plastic component; hand
Visible actions: hand approaching or touching the ink cartridges
Visual uncertainty: The exact model or brand of the printer is not visible. The full context of the action is not clear due to the partial view of the hand.</t>
        </is>
      </c>
      <c r="N2504" s="45" t="inlineStr">
        <is>
          <t>15</t>
        </is>
      </c>
      <c r="O2504" s="45" t="inlineStr">
        <is>
          <t>0</t>
        </is>
      </c>
      <c r="P2504" s="59" t="str"/>
      <c r="Q2504" s="59" t="str"/>
      <c r="R2504" s="52" t="inlineStr">
        <is>
          <t>The visual shows ink cartridges and a hand near them, but no printhead alignment process or print quality degradation is indicated. ASR text is in Hindi and unrelated to printhead alignment. OCR shows 'SUBSCRIBE NOW', irrelevant to the question.</t>
        </is>
      </c>
      <c r="S2504" s="52" t="inlineStr">
        <is>
          <t>VLM|ASR|OCR</t>
        </is>
      </c>
      <c r="T2504" s="52" t="inlineStr">
        <is>
          <t>low</t>
        </is>
      </c>
      <c r="U2504" s="52" t="inlineStr">
        <is>
          <t>No evidence of printhead alignment, print quality degradation, or relevant maintenance procedure.</t>
        </is>
      </c>
      <c r="V2504" s="45" t="inlineStr">
        <is>
          <t>R1</t>
        </is>
      </c>
      <c r="W2504" s="46" t="inlineStr">
        <is>
          <t>0</t>
        </is>
      </c>
      <c r="X2504" s="60" t="n"/>
      <c r="Y2504" s="60" t="n"/>
      <c r="Z2504" s="46" t="inlineStr">
        <is>
          <t>no</t>
        </is>
      </c>
      <c r="AA2504" s="54" t="inlineStr">
        <is>
          <t>全部6帧（t=146.8s–151.3s）均为打印机内部墨盒区域特写，未展示打印头对齐操作或打印质量下降相关内容。</t>
        </is>
      </c>
      <c r="AB2504" s="54" t="n"/>
      <c r="AC2504" s="46" t="inlineStr">
        <is>
          <t>completed</t>
        </is>
      </c>
      <c r="AD2504" s="46" t="inlineStr">
        <is>
          <t>2026-07-28T02:12:44+08:00</t>
        </is>
      </c>
      <c r="AE2504" s="47">
        <f>IF(AC2504&lt;&gt;"completed","",IF(W2504=O2504,"no","yes"))</f>
        <v/>
      </c>
      <c r="AF2504" s="47">
        <f>IF(AC2504&lt;&gt;"completed","",IF(AND(X2504=P2504,Y2504=Q2504),"no","yes"))</f>
        <v/>
      </c>
      <c r="AG2504" s="47">
        <f>IF(AC2504&lt;&gt;"completed","待复核",IF(OR(W2504="",Z2504="",AA2504="",AD2504=""),"缺少必填项",IF(AND(OR(AE2504="yes",AF2504="yes"),AB2504=""),"修正原因缺失",IF(OR(W2504=0,W2504=1),IF(AND(X2504="",Y2504=""),"通过","0/1级时间应留空"),IF(AND(OR(W2504=2,W2504=3),X2504&lt;&gt;"",Y2504&lt;&gt;"",X2504&gt;=I2504,Y2504&lt;=J2504,Y2504&gt;X2504),"通过","2/3级时间无效")))))</f>
        <v/>
      </c>
    </row>
    <row r="2505">
      <c r="A2505" s="45" t="inlineStr">
        <is>
          <t>VQ-062</t>
        </is>
      </c>
      <c r="B2505" s="52" t="inlineStr">
        <is>
          <t>How is printhead alignment performed when print quality degrades?</t>
        </is>
      </c>
      <c r="C2505" s="45" t="inlineStr">
        <is>
          <t>en</t>
        </is>
      </c>
      <c r="D2505" s="45" t="inlineStr">
        <is>
          <t>Printer</t>
        </is>
      </c>
      <c r="E2505" s="45" t="inlineStr">
        <is>
          <t>maintenance</t>
        </is>
      </c>
      <c r="F2505" s="45" t="inlineStr">
        <is>
          <t>source_disjoint_test</t>
        </is>
      </c>
      <c r="G2505" s="45" t="inlineStr">
        <is>
          <t>printer-001-scene-0001</t>
        </is>
      </c>
      <c r="H2505" s="45" t="inlineStr">
        <is>
          <t>printer-001</t>
        </is>
      </c>
      <c r="I2505" s="59" t="inlineStr">
        <is>
          <t>0.0</t>
        </is>
      </c>
      <c r="J2505" s="59" t="inlineStr">
        <is>
          <t>33.81</t>
        </is>
      </c>
      <c r="K2505" s="45" t="inlineStr">
        <is>
          <t>items/printer-001-scene-0001/clip.mp4</t>
        </is>
      </c>
      <c r="L2505" s="45" t="inlineStr">
        <is>
          <t>items/printer-001-scene-0001/thumbnail.jpg</t>
        </is>
      </c>
      <c r="M2505" s="52" t="inlineStr">
        <is>
          <t>VLM: Visual summary: A close-up view of a printer in operation, showing paper moving through the machine and a printed image emerging.
视觉摘要: 打印机正在运行，纸张在机器内移动，打印好的图像正在输出。
Visible product: Printer
Visible components: printer mechanism; paper; printed image
Visible actions: paper moving through printer; image being printed
Visible states: printer in operation; paper being fed; image emerging
Visual uncertainty: The specific brand or model of the printer is not visible. The exact nature of the printed image is unclear due to low resolution.</t>
        </is>
      </c>
      <c r="N2505" s="45" t="inlineStr">
        <is>
          <t>16</t>
        </is>
      </c>
      <c r="O2505" s="45" t="inlineStr">
        <is>
          <t>0</t>
        </is>
      </c>
      <c r="P2505" s="59" t="str"/>
      <c r="Q2505" s="59" t="str"/>
      <c r="R2505" s="52" t="inlineStr">
        <is>
          <t>The scene shows a printer in operation with paper moving and an image emerging, but no printhead alignment process, print quality degradation, or maintenance steps are visible or described.</t>
        </is>
      </c>
      <c r="S2505" s="52" t="inlineStr">
        <is>
          <t>VLM</t>
        </is>
      </c>
      <c r="T2505" s="52" t="inlineStr">
        <is>
          <t>low</t>
        </is>
      </c>
      <c r="U2505" s="52" t="inlineStr">
        <is>
          <t>No evidence of printhead alignment, print quality issues, or maintenance actions is present in the visual or textual summary.</t>
        </is>
      </c>
      <c r="V2505" s="45" t="inlineStr">
        <is>
          <t>R1</t>
        </is>
      </c>
      <c r="W2505" s="46" t="inlineStr">
        <is>
          <t>0</t>
        </is>
      </c>
      <c r="X2505" s="60" t="n"/>
      <c r="Y2505" s="60" t="n"/>
      <c r="Z2505" s="46" t="inlineStr">
        <is>
          <t>no</t>
        </is>
      </c>
      <c r="AA2505" s="54" t="inlineStr">
        <is>
          <t>未展示打印头校准或画质下降相关的任何步骤。</t>
        </is>
      </c>
      <c r="AB2505" s="54" t="n"/>
      <c r="AC2505" s="46" t="inlineStr">
        <is>
          <t>completed</t>
        </is>
      </c>
      <c r="AD2505" s="46" t="inlineStr">
        <is>
          <t>2026-07-28T01:18:39+08:00</t>
        </is>
      </c>
      <c r="AE2505" s="47">
        <f>IF(AC2505&lt;&gt;"completed","",IF(W2505=O2505,"no","yes"))</f>
        <v/>
      </c>
      <c r="AF2505" s="47">
        <f>IF(AC2505&lt;&gt;"completed","",IF(AND(X2505=P2505,Y2505=Q2505),"no","yes"))</f>
        <v/>
      </c>
      <c r="AG2505" s="47">
        <f>IF(AC2505&lt;&gt;"completed","待复核",IF(OR(W2505="",Z2505="",AA2505="",AD2505=""),"缺少必填项",IF(AND(OR(AE2505="yes",AF2505="yes"),AB2505=""),"修正原因缺失",IF(OR(W2505=0,W2505=1),IF(AND(X2505="",Y2505=""),"通过","0/1级时间应留空"),IF(AND(OR(W2505=2,W2505=3),X2505&lt;&gt;"",Y2505&lt;&gt;"",X2505&gt;=I2505,Y2505&lt;=J2505,Y2505&gt;X2505),"通过","2/3级时间无效")))))</f>
        <v/>
      </c>
    </row>
    <row r="2506">
      <c r="A2506" s="45" t="inlineStr">
        <is>
          <t>VQ-062</t>
        </is>
      </c>
      <c r="B2506" s="52" t="inlineStr">
        <is>
          <t>How is printhead alignment performed when print quality degrades?</t>
        </is>
      </c>
      <c r="C2506" s="45" t="inlineStr">
        <is>
          <t>en</t>
        </is>
      </c>
      <c r="D2506" s="45" t="inlineStr">
        <is>
          <t>Printer</t>
        </is>
      </c>
      <c r="E2506" s="45" t="inlineStr">
        <is>
          <t>maintenance</t>
        </is>
      </c>
      <c r="F2506" s="45" t="inlineStr">
        <is>
          <t>source_disjoint_test</t>
        </is>
      </c>
      <c r="G2506" s="45" t="inlineStr">
        <is>
          <t>printer-033-scene-0004</t>
        </is>
      </c>
      <c r="H2506" s="45" t="inlineStr">
        <is>
          <t>printer-033</t>
        </is>
      </c>
      <c r="I2506" s="59" t="inlineStr">
        <is>
          <t>99.983</t>
        </is>
      </c>
      <c r="J2506" s="59" t="inlineStr">
        <is>
          <t>117.083</t>
        </is>
      </c>
      <c r="K2506" s="45" t="inlineStr">
        <is>
          <t>items/printer-033-scene-0004/clip.mp4</t>
        </is>
      </c>
      <c r="L2506" s="45" t="inlineStr">
        <is>
          <t>items/printer-033-scene-0004/thumbnail.jpg</t>
        </is>
      </c>
      <c r="M2506" s="52" t="inlineStr">
        <is>
          <t>ASR: ट्रेड कर लेते पैपर ट्रेड को तो मैं पैपर ट्रेड को डिस्मेंडल कर लिया और जो इसका जो सारा पार्ट से वह भी प्राप्ति ए हैं और यह प्रॉब्लम की आ रही है ओबे में बताऊंगा दिड़े दिड़े अब वीडियो को पूरा देखते को स्किप मत करो ठीक है है तो जब भी यह प्रॉब्लम आ जाए तब हम को क्या करना चाहिए यह जो पेपर ट्रेड
VLM: Visual summary: Disassembled printer components are spread out on a wooden floor, with tools and screws visible.
视觉摘要: 打印机的拆解部件散落在木地板上，旁边有工具和螺丝。
Visible product: Printer
Visible components: printer chassis; print head; gears; screws; screwdriver; plastic housing pieces; wheel; cleaning wipe package
Visible states: printer is disassembled; components are scattered
Visual uncertainty: The specific model or brand of the printer is not visible. The exact purpose of the disassembly is not shown.</t>
        </is>
      </c>
      <c r="N2506" s="45" t="inlineStr">
        <is>
          <t>17</t>
        </is>
      </c>
      <c r="O2506" s="45" t="inlineStr">
        <is>
          <t>0</t>
        </is>
      </c>
      <c r="P2506" s="59" t="str"/>
      <c r="Q2506" s="59" t="str"/>
      <c r="R2506" s="52" t="inlineStr">
        <is>
          <t>The scene shows a disassembled printer with visible print head and tools, but no action or instruction related to printhead alignment is shown or described. The ASR text discusses paper tray issues and general troubleshooting, not printhead alignment. No evidence of alignment procedure or degradation-related adjustment is present.</t>
        </is>
      </c>
      <c r="S2506" s="52" t="inlineStr">
        <is>
          <t>VLM|ASR</t>
        </is>
      </c>
      <c r="T2506" s="52" t="inlineStr">
        <is>
          <t>low</t>
        </is>
      </c>
      <c r="U2506" s="52" t="inlineStr">
        <is>
          <t>No evidence of printhead alignment procedure or degradation-related adjustment is present in the scene.</t>
        </is>
      </c>
      <c r="V2506" s="45" t="inlineStr">
        <is>
          <t>R1</t>
        </is>
      </c>
      <c r="W2506" s="46" t="inlineStr">
        <is>
          <t>0</t>
        </is>
      </c>
      <c r="X2506" s="60" t="n"/>
      <c r="Y2506" s="60" t="n"/>
      <c r="Z2506" s="46" t="inlineStr">
        <is>
          <t>no</t>
        </is>
      </c>
      <c r="AA2506" s="54" t="inlineStr">
        <is>
          <t>同上，无打印头对齐操作。</t>
        </is>
      </c>
      <c r="AB2506" s="54" t="n"/>
      <c r="AC2506" s="46" t="inlineStr">
        <is>
          <t>completed</t>
        </is>
      </c>
      <c r="AD2506" s="46" t="inlineStr">
        <is>
          <t>2026-07-28T02:12:44+08:00</t>
        </is>
      </c>
      <c r="AE2506" s="47">
        <f>IF(AC2506&lt;&gt;"completed","",IF(W2506=O2506,"no","yes"))</f>
        <v/>
      </c>
      <c r="AF2506" s="47">
        <f>IF(AC2506&lt;&gt;"completed","",IF(AND(X2506=P2506,Y2506=Q2506),"no","yes"))</f>
        <v/>
      </c>
      <c r="AG2506" s="47">
        <f>IF(AC2506&lt;&gt;"completed","待复核",IF(OR(W2506="",Z2506="",AA2506="",AD2506=""),"缺少必填项",IF(AND(OR(AE2506="yes",AF2506="yes"),AB2506=""),"修正原因缺失",IF(OR(W2506=0,W2506=1),IF(AND(X2506="",Y2506=""),"通过","0/1级时间应留空"),IF(AND(OR(W2506=2,W2506=3),X2506&lt;&gt;"",Y2506&lt;&gt;"",X2506&gt;=I2506,Y2506&lt;=J2506,Y2506&gt;X2506),"通过","2/3级时间无效")))))</f>
        <v/>
      </c>
    </row>
    <row r="2507">
      <c r="A2507" s="45" t="inlineStr">
        <is>
          <t>VQ-062</t>
        </is>
      </c>
      <c r="B2507" s="52" t="inlineStr">
        <is>
          <t>How is printhead alignment performed when print quality degrades?</t>
        </is>
      </c>
      <c r="C2507" s="45" t="inlineStr">
        <is>
          <t>en</t>
        </is>
      </c>
      <c r="D2507" s="45" t="inlineStr">
        <is>
          <t>Printer</t>
        </is>
      </c>
      <c r="E2507" s="45" t="inlineStr">
        <is>
          <t>maintenance</t>
        </is>
      </c>
      <c r="F2507" s="45" t="inlineStr">
        <is>
          <t>source_disjoint_test</t>
        </is>
      </c>
      <c r="G2507" s="45" t="inlineStr">
        <is>
          <t>printer-030-scene-0010</t>
        </is>
      </c>
      <c r="H2507" s="45" t="inlineStr">
        <is>
          <t>printer-030</t>
        </is>
      </c>
      <c r="I2507" s="59" t="inlineStr">
        <is>
          <t>191.692</t>
        </is>
      </c>
      <c r="J2507" s="59" t="inlineStr">
        <is>
          <t>215.582</t>
        </is>
      </c>
      <c r="K2507" s="45" t="inlineStr">
        <is>
          <t>items/printer-030-scene-0010/clip.mp4</t>
        </is>
      </c>
      <c r="L2507" s="45" t="inlineStr">
        <is>
          <t>items/printer-030-scene-0010/thumbnail.jpg</t>
        </is>
      </c>
      <c r="M2507" s="52" t="inlineStr">
        <is>
          <t>ASR: यहाँ से जो भी हमने scan किया है यह my document में गिया है लेकिन हम चाहते हैं कि हमारे डेक्स्टॉप पे आए तो यहाँ पे my document पे click करके आइड पर क्लिक करेंगे आइड पर क्लिक करने के बाद यहां पर माइट डॉक्यूमेंट ना करके यहां पर फिर से आइड पर क्लिक करके डेक्स्टॉप सेलेक्ट करके ओके पर क्लिक कर देंगे यहां से भी ओके पर क्लिक कर देंगे अब जो कुछ भी हम स्कैन करेंगे वो स
OCR: Settings (Auto Scan) CM eOffice 7.0 Auto Scan Scan Options Apply recommended Image correction Recycle Bin Document Scan Save Settings Photo Scan File Name: IMG Suve in: My Documunts Net Protector Microsoft Custom Scan Duta Format: 2020 Edge JPEG Image Quality: Standard Scan and Stitch PDP Compression: ScanGear Create a PDF file that supports keyword search Desitop Newfolder Save to a subfolder with current date Text ument Application Settings Open with an applicaton: Canon My Image Garden Stockby Concn Cotch Send to an applicabon: Prevew Deale el 4G None sp. Send to a folder: Attach to e-mal: Mcrosoft Outlook TullyERPy Cinon 32010 Instructions Defaults OK vo3 woth Ge... Dowalo Internet W 9:38 PM 11/11/2020 Add. Edgs Stand Scan and Sttch Create a PDF fle that supports keyword search Dekitop Tet Cancn doich Send to an applicaton: 0Microsoft Outlook TulyERP9 ovo13 Dowrlo Enternet EN EM Ad Browse For Folder Save St FilyN Suve Desktop Duta Libraries Shows the files, folders, program shortcuts, and other items on the desktop. JPEG Computer PDF Network New folder Applicat Make New Folder Cancel Deake Ganon Quick Send to an appicaton: Preview (Send to a folder: tsp ©Attach to emal: Cenon 32010 EMS reOffice iment Open with an appicaton: Canan doich Deaker 0Mcrosoft Outlook TulyERPO Cenon 52010 Ge... 9:39 PM Canon L Scan Utility Product Name: Canon G2010 senes Photo Stitch Settings. Document New Text Airtel 4G Hotsp- TullyERPO Lenovo13 10th Ge...
VLM: Visual summary: A computer screen displaying the 'Settings (Auto Scan)' window for a scanner application, with options for scan settings and application preferences.
视觉摘要: 电脑屏幕上显示扫描仪应用程序的“设置（自动扫描）”窗口，包含扫描设置和应用程序首选项选项。
Visible product: unknown
Visible components: Settings (Auto Scan) window; Scan Options section; Save Settings section; Application Settings section; File Name dropdown; Save in dropdown; Data Format dropdown; JPEG Image Quality dropdown; PDF Compression dropdown; Open with an application dropdown; Send to an application dropdown; Send to a folder dropdown; Attach to e-mail dropdown; OK button; Defaults button; Instructions button; Select Destination Folder dialog box; My Documents folder; My Pictures folder; Add button; Delete button; Cancel button
Visible actions: User clicks the 'Save in' dropdown to open the 'Select Destination Folder' dialog; User selects 'My Documents' in the 'Select Destination Folder' dialog; User clicks 'OK' in the 'Select Destination Folder' dialog; User clicks the 'Save in' dropdown again to change the folder to 'Desktop'
Visible states: The 'Save in' dropdown is set to 'My Documents' initially, then changed to 'Desktop'.; The 'Select Destination Folder' dialog is open and then closed.</t>
        </is>
      </c>
      <c r="N2507" s="45" t="inlineStr">
        <is>
          <t>18</t>
        </is>
      </c>
      <c r="O2507" s="45" t="inlineStr">
        <is>
          <t>0</t>
        </is>
      </c>
      <c r="P2507" s="59" t="str"/>
      <c r="Q2507" s="59" t="str"/>
      <c r="R2507" s="52" t="inlineStr">
        <is>
          <t>The scene shows scanner settings and file saving options, not printhead alignment or print quality maintenance.</t>
        </is>
      </c>
      <c r="S2507" s="52" t="inlineStr">
        <is>
          <t>VLM|ASR|OCR</t>
        </is>
      </c>
      <c r="T2507" s="52" t="inlineStr">
        <is>
          <t>low</t>
        </is>
      </c>
      <c r="U2507" s="52" t="inlineStr">
        <is>
          <t>No evidence of printer, printhead, or alignment process is present.</t>
        </is>
      </c>
      <c r="V2507" s="45" t="inlineStr">
        <is>
          <t>R1</t>
        </is>
      </c>
      <c r="W2507" s="46" t="inlineStr">
        <is>
          <t>0</t>
        </is>
      </c>
      <c r="X2507" s="60" t="n"/>
      <c r="Y2507" s="60" t="n"/>
      <c r="Z2507" s="46" t="inlineStr">
        <is>
          <t>no</t>
        </is>
      </c>
      <c r="AA2507" s="54" t="inlineStr">
        <is>
          <t>全部6帧（t=191.7s–215.6s）均为Windows桌面上扫描仪的Scan Settings设置对话框，显示文件格式、分辨率、保存路径等选项，与打印头校准完全无关。</t>
        </is>
      </c>
      <c r="AB2507" s="54" t="n"/>
      <c r="AC2507" s="46" t="inlineStr">
        <is>
          <t>completed</t>
        </is>
      </c>
      <c r="AD2507" s="46" t="inlineStr">
        <is>
          <t>2026-07-28T02:28:46+08:00</t>
        </is>
      </c>
      <c r="AE2507" s="47">
        <f>IF(AC2507&lt;&gt;"completed","",IF(W2507=O2507,"no","yes"))</f>
        <v/>
      </c>
      <c r="AF2507" s="47">
        <f>IF(AC2507&lt;&gt;"completed","",IF(AND(X2507=P2507,Y2507=Q2507),"no","yes"))</f>
        <v/>
      </c>
      <c r="AG2507" s="47">
        <f>IF(AC2507&lt;&gt;"completed","待复核",IF(OR(W2507="",Z2507="",AA2507="",AD2507=""),"缺少必填项",IF(AND(OR(AE2507="yes",AF2507="yes"),AB2507=""),"修正原因缺失",IF(OR(W2507=0,W2507=1),IF(AND(X2507="",Y2507=""),"通过","0/1级时间应留空"),IF(AND(OR(W2507=2,W2507=3),X2507&lt;&gt;"",Y2507&lt;&gt;"",X2507&gt;=I2507,Y2507&lt;=J2507,Y2507&gt;X2507),"通过","2/3级时间无效")))))</f>
        <v/>
      </c>
    </row>
    <row r="2508">
      <c r="A2508" s="45" t="inlineStr">
        <is>
          <t>VQ-062</t>
        </is>
      </c>
      <c r="B2508" s="52" t="inlineStr">
        <is>
          <t>How is printhead alignment performed when print quality degrades?</t>
        </is>
      </c>
      <c r="C2508" s="45" t="inlineStr">
        <is>
          <t>en</t>
        </is>
      </c>
      <c r="D2508" s="45" t="inlineStr">
        <is>
          <t>Printer</t>
        </is>
      </c>
      <c r="E2508" s="45" t="inlineStr">
        <is>
          <t>maintenance</t>
        </is>
      </c>
      <c r="F2508" s="45" t="inlineStr">
        <is>
          <t>source_disjoint_test</t>
        </is>
      </c>
      <c r="G2508" s="45" t="inlineStr">
        <is>
          <t>printer-006-scene-0003</t>
        </is>
      </c>
      <c r="H2508" s="45" t="inlineStr">
        <is>
          <t>printer-006</t>
        </is>
      </c>
      <c r="I2508" s="59" t="inlineStr">
        <is>
          <t>14.262</t>
        </is>
      </c>
      <c r="J2508" s="59" t="inlineStr">
        <is>
          <t>19.066</t>
        </is>
      </c>
      <c r="K2508" s="45" t="inlineStr">
        <is>
          <t>items/printer-006-scene-0003/clip.mp4</t>
        </is>
      </c>
      <c r="L2508" s="45" t="inlineStr">
        <is>
          <t>items/printer-006-scene-0003/thumbnail.jpg</t>
        </is>
      </c>
      <c r="M2508" s="52" t="inlineStr">
        <is>
          <t>ASR: Quando você tenta imprimir um arquivo do seu computador, o LED indicador do cartucho fica piscando e a impressora não imprime. E aparece a mensagem de erro, cartucho danificado ou ausente, nós vamos fazer o seguinte, retirar o cartucho da impressora.
OCR: dd
VLM: Visual summary: A close-up of a black printer's control panel with a finger pressing a button.
视觉摘要: 一台黑色打印机控制面板的特写，手指正在按压一个按钮。
Visible product: Printer
Visible components: control panel; button with paper icon; button with color icon; button with red X icon; finger
Visible actions: finger pressing a button
Visible states: button being pressed</t>
        </is>
      </c>
      <c r="N2508" s="45" t="inlineStr">
        <is>
          <t>19</t>
        </is>
      </c>
      <c r="O2508" s="45" t="inlineStr">
        <is>
          <t>1</t>
        </is>
      </c>
      <c r="P2508" s="59" t="str"/>
      <c r="Q2508" s="59" t="str"/>
      <c r="R2508" s="52" t="inlineStr">
        <is>
          <t>The ASR mentions printer error messages and cartridge removal, which are related to print quality issues but do not describe printhead alignment. The VLM shows a finger pressing a button on the control panel, which is too generic to indicate alignment procedure.</t>
        </is>
      </c>
      <c r="S2508" s="52" t="inlineStr">
        <is>
          <t>ASR|VLM</t>
        </is>
      </c>
      <c r="T2508" s="52" t="inlineStr">
        <is>
          <t>low</t>
        </is>
      </c>
      <c r="U2508" s="52" t="inlineStr">
        <is>
          <t>No evidence of printhead alignment steps or related actions is visible or audible.</t>
        </is>
      </c>
      <c r="V2508" s="45" t="inlineStr">
        <is>
          <t>R1</t>
        </is>
      </c>
      <c r="W2508" s="46" t="inlineStr">
        <is>
          <t>1</t>
        </is>
      </c>
      <c r="X2508" s="60" t="n"/>
      <c r="Y2508" s="60" t="n"/>
      <c r="Z2508" s="46" t="inlineStr">
        <is>
          <t>no</t>
        </is>
      </c>
      <c r="AA2508" s="54" t="inlineStr">
        <is>
          <t>6帧显示控制面板及手指按键，但未演示打印头对齐操作。</t>
        </is>
      </c>
      <c r="AB2508" s="54" t="n"/>
      <c r="AC2508" s="46" t="inlineStr">
        <is>
          <t>completed</t>
        </is>
      </c>
      <c r="AD2508" s="46" t="inlineStr">
        <is>
          <t>2026-07-28T02:12:44+08:00</t>
        </is>
      </c>
      <c r="AE2508" s="47">
        <f>IF(AC2508&lt;&gt;"completed","",IF(W2508=O2508,"no","yes"))</f>
        <v/>
      </c>
      <c r="AF2508" s="47">
        <f>IF(AC2508&lt;&gt;"completed","",IF(AND(X2508=P2508,Y2508=Q2508),"no","yes"))</f>
        <v/>
      </c>
      <c r="AG2508" s="47">
        <f>IF(AC2508&lt;&gt;"completed","待复核",IF(OR(W2508="",Z2508="",AA2508="",AD2508=""),"缺少必填项",IF(AND(OR(AE2508="yes",AF2508="yes"),AB2508=""),"修正原因缺失",IF(OR(W2508=0,W2508=1),IF(AND(X2508="",Y2508=""),"通过","0/1级时间应留空"),IF(AND(OR(W2508=2,W2508=3),X2508&lt;&gt;"",Y2508&lt;&gt;"",X2508&gt;=I2508,Y2508&lt;=J2508,Y2508&gt;X2508),"通过","2/3级时间无效")))))</f>
        <v/>
      </c>
    </row>
    <row r="2509">
      <c r="A2509" s="45" t="inlineStr">
        <is>
          <t>VQ-062</t>
        </is>
      </c>
      <c r="B2509" s="52" t="inlineStr">
        <is>
          <t>How is printhead alignment performed when print quality degrades?</t>
        </is>
      </c>
      <c r="C2509" s="45" t="inlineStr">
        <is>
          <t>en</t>
        </is>
      </c>
      <c r="D2509" s="45" t="inlineStr">
        <is>
          <t>Printer</t>
        </is>
      </c>
      <c r="E2509" s="45" t="inlineStr">
        <is>
          <t>maintenance</t>
        </is>
      </c>
      <c r="F2509" s="45" t="inlineStr">
        <is>
          <t>source_disjoint_test</t>
        </is>
      </c>
      <c r="G2509" s="45" t="inlineStr">
        <is>
          <t>printer-021-scene-0003</t>
        </is>
      </c>
      <c r="H2509" s="45" t="inlineStr">
        <is>
          <t>printer-021</t>
        </is>
      </c>
      <c r="I2509" s="59" t="inlineStr">
        <is>
          <t>108.417</t>
        </is>
      </c>
      <c r="J2509" s="59" t="inlineStr">
        <is>
          <t>154.467</t>
        </is>
      </c>
      <c r="K2509" s="45" t="inlineStr">
        <is>
          <t>items/printer-021-scene-0003/clip.mp4</t>
        </is>
      </c>
      <c r="L2509" s="45" t="inlineStr">
        <is>
          <t>items/printer-021-scene-0003/thumbnail.jpg</t>
        </is>
      </c>
      <c r="M2509" s="52" t="inlineStr">
        <is>
          <t>ASR: मैं दिखाने जा रहा हूं तो यह देखिए पेपर ट्रेड इसका मैंने पूरा डिसेंबल कर लिया है और यह देखिए में जो पेपर पीक अप रोलर है छोटा वाला इसका ही मेन डिजन है प्रॉब्लम यह देखिए दोनों तरफ घूमेगा देखिए इस तरफ भी घूम रहा है और दूसरी तरफ भी घूम रहा है तो ऐसा नहीं होना चाहिए क्योंकि इसके अंदर एक स्प्रिंग लगा हुआ रहता है जब यह स्प्रिंग टूट जाता है तभी यह प्रॉब्लम आता है तो मैं सीधा इसको खोल कर दिखा देता हूं आप लोगों और पीछे अब ध्यान से देखिएगा पीछे दो स्प्रिंग लगा रहता है कभी-कभी यह दो स्प्रिंग में से एक भी स्प्रिंग टूट जाता है न तब यह प्रॉब्लम आता है तो आपको वह भी ध्यान में रखना होगा तो यह मैंने
OCR: Like, Share &amp; Subscribe Like , Share &amp; Subscribe
VLM: Visual summary: A close-up view of the internal components of a disassembled printer, showing a dirty and worn mechanism with a roller and plastic housing.
视觉摘要: 一台拆解的打印机内部组件的特写，显示了脏污和磨损的机械结构，包括滚轮和塑料外壳。
Visible product: Printer
Visible components: plastic housing; roller; metallic parts; dust and debris
Visible states: disassembled; dirty; worn
Visual uncertainty: The specific model or brand of the printer is not visible. The exact function of the internal components is not identifiable from the frames.</t>
        </is>
      </c>
      <c r="N2509" s="45" t="inlineStr">
        <is>
          <t>20</t>
        </is>
      </c>
      <c r="O2509" s="45" t="inlineStr">
        <is>
          <t>0</t>
        </is>
      </c>
      <c r="P2509" s="59" t="str"/>
      <c r="Q2509" s="59" t="str"/>
      <c r="R2509" s="52" t="inlineStr">
        <is>
          <t>The evidence shows disassembled printer internals with worn rollers and springs, but does not mention printhead alignment or print quality degradation correction steps.</t>
        </is>
      </c>
      <c r="S2509" s="52" t="inlineStr">
        <is>
          <t>VLM|ASR|OCR</t>
        </is>
      </c>
      <c r="T2509" s="52" t="inlineStr">
        <is>
          <t>low</t>
        </is>
      </c>
      <c r="U2509" s="52" t="inlineStr">
        <is>
          <t>No mention of printhead alignment or print quality degradation correction steps.</t>
        </is>
      </c>
      <c r="V2509" s="45" t="inlineStr">
        <is>
          <t>R1</t>
        </is>
      </c>
      <c r="W2509" s="46" t="inlineStr">
        <is>
          <t>0</t>
        </is>
      </c>
      <c r="X2509" s="60" t="n"/>
      <c r="Y2509" s="60" t="n"/>
      <c r="Z2509" s="46" t="inlineStr">
        <is>
          <t>no</t>
        </is>
      </c>
      <c r="AA2509" s="54" t="inlineStr">
        <is>
          <t>6帧仅展示拆解后的打印机内部零件，未演示打印头对齐步骤。</t>
        </is>
      </c>
      <c r="AB2509" s="54" t="n"/>
      <c r="AC2509" s="46" t="inlineStr">
        <is>
          <t>completed</t>
        </is>
      </c>
      <c r="AD2509" s="46" t="inlineStr">
        <is>
          <t>2026-07-28T02:12:44+08:00</t>
        </is>
      </c>
      <c r="AE2509" s="47">
        <f>IF(AC2509&lt;&gt;"completed","",IF(W2509=O2509,"no","yes"))</f>
        <v/>
      </c>
      <c r="AF2509" s="47">
        <f>IF(AC2509&lt;&gt;"completed","",IF(AND(X2509=P2509,Y2509=Q2509),"no","yes"))</f>
        <v/>
      </c>
      <c r="AG2509" s="47">
        <f>IF(AC2509&lt;&gt;"completed","待复核",IF(OR(W2509="",Z2509="",AA2509="",AD2509=""),"缺少必填项",IF(AND(OR(AE2509="yes",AF2509="yes"),AB2509=""),"修正原因缺失",IF(OR(W2509=0,W2509=1),IF(AND(X2509="",Y2509=""),"通过","0/1级时间应留空"),IF(AND(OR(W2509=2,W2509=3),X2509&lt;&gt;"",Y2509&lt;&gt;"",X2509&gt;=I2509,Y2509&lt;=J2509,Y2509&gt;X2509),"通过","2/3级时间无效")))))</f>
        <v/>
      </c>
    </row>
    <row r="2510">
      <c r="A2510" s="45" t="inlineStr">
        <is>
          <t>VQ-062</t>
        </is>
      </c>
      <c r="B2510" s="52" t="inlineStr">
        <is>
          <t>How is printhead alignment performed when print quality degrades?</t>
        </is>
      </c>
      <c r="C2510" s="45" t="inlineStr">
        <is>
          <t>en</t>
        </is>
      </c>
      <c r="D2510" s="45" t="inlineStr">
        <is>
          <t>Printer</t>
        </is>
      </c>
      <c r="E2510" s="45" t="inlineStr">
        <is>
          <t>maintenance</t>
        </is>
      </c>
      <c r="F2510" s="45" t="inlineStr">
        <is>
          <t>source_disjoint_test</t>
        </is>
      </c>
      <c r="G2510" s="45" t="inlineStr">
        <is>
          <t>printer-014-scene-0006</t>
        </is>
      </c>
      <c r="H2510" s="45" t="inlineStr">
        <is>
          <t>printer-014</t>
        </is>
      </c>
      <c r="I2510" s="59" t="inlineStr">
        <is>
          <t>151.267</t>
        </is>
      </c>
      <c r="J2510" s="59" t="inlineStr">
        <is>
          <t>277.367</t>
        </is>
      </c>
      <c r="K2510" s="45" t="inlineStr">
        <is>
          <t>items/printer-014-scene-0006/clip.mp4</t>
        </is>
      </c>
      <c r="L2510" s="45" t="inlineStr">
        <is>
          <t>items/printer-014-scene-0006/thumbnail.jpg</t>
        </is>
      </c>
      <c r="M2510" s="52" t="inlineStr">
        <is>
          <t>ASR: तरफ प्रेस करना जैसे आप प्रेस करेंगे तो आपका यह फ्री हो जाएगा लोग खुल जाएगा कि यहां से इसको प्रेस करना है दिया वीडियो कनेक्टर अलगेट केवल क्वेश्चन दानर्क यहां से इसको आपको प्रेस करना नीचे की तरफ कॉली कॉलीski कोटेस्ट में बाहर निकाल लिए है और ऐसी आपको जो है कलर वाली को भी कॉल को नीचे की तरफ प्रेस करेंगे आपको बिल्कुल चुना नहीं है इस को वापिस बंद कर देंगे ठीक है उसके बाद यह अब मैं रिपोर्ट को आपके सामने दिखाता हूं यहां पर जो क्वालिट जैसा इसके जो एयर फेस जो आई कलर वाली है यहां पर आपको जिससे मिटिंग होता है प्रिंट हैड जो है यहां पर आप इसको हाथ को टच नहीं करेंगे इसे टच नहीं करें साइड में जो है सेंसर है उसको भी आप टच नहीं करेंगे ठीक है यह वाले को भी आप टच नहीं करना है इसमें नहीं तो आपका जो है अर्थियों एक खराब हो जाएगा और आपके जो प्रेंटर बिल्कुल भी काम नहीं करेगा है फिर आपको यह नए प्रिंटर हैड मंगाना पड़ाएगा प्रिंट कांटीज महानी पड़ेगी और आपको जो है कोई सर्विस सेंटर ले जाकर करके आपको कराना पड़ेगा उस इनको छूने से बचना है कि ठीक है इसको छूने से बचने के लिए आपको क्या करना है और कैसे करना है यहां से इसको आपको कटिंग करना है ठीक है यह आपको ज्वाइंट दिखा दे रहा है यहां चार्ज कर सकते हैं बाद में भी आप चार्ज कर सकते हैं जो ऊपर यह दिखाई दे रहा हो इंसाइड यहां से
OCR: SUBSCRIBE NOW 5086551098130475 SO6S078D1S •• ese
VLM: Visual summary: A hand is shown interacting with printer ink cartridges and a printer component, with a 'Subscribe Now' banner and a thumbs-up icon visible.
视觉摘要: 一只手正在与打印机墨盒和打印机部件进行互动，画面中可见“立即订阅”横幅和点赞图标。
Visible product: Printer
Visible components: ink cartridges; printer internal mechanism; thumbs-up icon; subscribe banner
Visible actions: pointing at a component; holding a printer part</t>
        </is>
      </c>
      <c r="N2510" s="45" t="inlineStr">
        <is>
          <t>21</t>
        </is>
      </c>
      <c r="O2510" s="45" t="inlineStr">
        <is>
          <t>0</t>
        </is>
      </c>
      <c r="P2510" s="59" t="str"/>
      <c r="Q2510" s="59" t="str"/>
      <c r="R2510" s="52" t="inlineStr">
        <is>
          <t>The ASR discusses avoiding touching internal printer components to prevent damage, and mentions consequences like needing a new printhead or service center, but does not describe printhead alignment steps. The VLM shows hand interaction with ink cartridges and internal parts, but no alignment procedure is visible. OCR shows a subscribe banner and numbers, irrelevant to alignment.</t>
        </is>
      </c>
      <c r="S2510" s="52" t="inlineStr">
        <is>
          <t>VLM|ASR|OCR</t>
        </is>
      </c>
      <c r="T2510" s="52" t="inlineStr">
        <is>
          <t>low</t>
        </is>
      </c>
      <c r="U2510" s="52" t="inlineStr">
        <is>
          <t>No evidence of printhead alignment procedure or related steps is present in any modality.</t>
        </is>
      </c>
      <c r="V2510" s="45" t="inlineStr">
        <is>
          <t>R1</t>
        </is>
      </c>
      <c r="W2510" s="46" t="inlineStr">
        <is>
          <t>0</t>
        </is>
      </c>
      <c r="X2510" s="60" t="n"/>
      <c r="Y2510" s="60" t="n"/>
      <c r="Z2510" s="46" t="inlineStr">
        <is>
          <t>no</t>
        </is>
      </c>
      <c r="AA2510" s="54" t="inlineStr">
        <is>
          <t>全部6帧（t=151.3s–277.4s）近距离展示打印机墨盒舱内部，可见手按压并取出墨盒，属于墨盒更换/维护操作；未见进纸托盘、控制面板或卡纸处理画面。</t>
        </is>
      </c>
      <c r="AB2510" s="54" t="n"/>
      <c r="AC2510" s="46" t="inlineStr">
        <is>
          <t>completed</t>
        </is>
      </c>
      <c r="AD2510" s="46" t="inlineStr">
        <is>
          <t>2026-07-28T02:12:44+08:00</t>
        </is>
      </c>
      <c r="AE2510" s="47">
        <f>IF(AC2510&lt;&gt;"completed","",IF(W2510=O2510,"no","yes"))</f>
        <v/>
      </c>
      <c r="AF2510" s="47">
        <f>IF(AC2510&lt;&gt;"completed","",IF(AND(X2510=P2510,Y2510=Q2510),"no","yes"))</f>
        <v/>
      </c>
      <c r="AG2510" s="47">
        <f>IF(AC2510&lt;&gt;"completed","待复核",IF(OR(W2510="",Z2510="",AA2510="",AD2510=""),"缺少必填项",IF(AND(OR(AE2510="yes",AF2510="yes"),AB2510=""),"修正原因缺失",IF(OR(W2510=0,W2510=1),IF(AND(X2510="",Y2510=""),"通过","0/1级时间应留空"),IF(AND(OR(W2510=2,W2510=3),X2510&lt;&gt;"",Y2510&lt;&gt;"",X2510&gt;=I2510,Y2510&lt;=J2510,Y2510&gt;X2510),"通过","2/3级时间无效")))))</f>
        <v/>
      </c>
    </row>
    <row r="2511">
      <c r="A2511" s="45" t="inlineStr">
        <is>
          <t>VQ-062</t>
        </is>
      </c>
      <c r="B2511" s="52" t="inlineStr">
        <is>
          <t>How is printhead alignment performed when print quality degrades?</t>
        </is>
      </c>
      <c r="C2511" s="45" t="inlineStr">
        <is>
          <t>en</t>
        </is>
      </c>
      <c r="D2511" s="45" t="inlineStr">
        <is>
          <t>Printer</t>
        </is>
      </c>
      <c r="E2511" s="45" t="inlineStr">
        <is>
          <t>maintenance</t>
        </is>
      </c>
      <c r="F2511" s="45" t="inlineStr">
        <is>
          <t>source_disjoint_test</t>
        </is>
      </c>
      <c r="G2511" s="45" t="inlineStr">
        <is>
          <t>printer-017-scene-0002</t>
        </is>
      </c>
      <c r="H2511" s="45" t="inlineStr">
        <is>
          <t>printer-017</t>
        </is>
      </c>
      <c r="I2511" s="59" t="inlineStr">
        <is>
          <t>5.0</t>
        </is>
      </c>
      <c r="J2511" s="59" t="inlineStr">
        <is>
          <t>15.0</t>
        </is>
      </c>
      <c r="K2511" s="45" t="inlineStr">
        <is>
          <t>items/printer-017-scene-0002/clip.mp4</t>
        </is>
      </c>
      <c r="L2511" s="45" t="inlineStr">
        <is>
          <t>items/printer-017-scene-0002/thumbnail.jpg</t>
        </is>
      </c>
      <c r="M2511" s="52" t="inlineStr">
        <is>
          <t>OCR: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Step 1: Turn Off and Unplug Your Printer Complete Power Down Reset Internal Systems Always turn off your printer Wait at least 30 seconds after using its power button, then unplugging. This allows any unplug it from the wall outlet. residual power to dissipate and This prevents electric shock internal mechanisms to reset, and accidental damage to ensuring a safer internal components. troubleshooting process. Prevent Accidental Engagement Never attempt to clear a jam with the printer still powered on when trying to fix paper jam in printer issues. Moving parts can unexpectedly activate, leading to serious injury or further damage to the printer.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VLM: Visual summary: A presentation slide explaining why paper jams occur in printers and the first step to fix them, which is to turn off and unplug the printer.
视觉摘要: 一张解释打印机卡纸原因及如何处理的演示幻灯片，第一步是关闭并拔掉打印机电源。
Visible product: Printer
Visible components: printer; power cord; power button; wall outlet; text; illustration of hand unplugging cord
Visible actions: unplugging a power cord from a printer
Visible states: printer is powered on; printer is plugged into a wall outlet
Visible warnings: Always turn off your printer using its power button, then unplug it from the wall outlet. This prevents electric shock and accidental damage to internal components.; Wait at least 30 seconds after unplugging. This allows any residual power to dissipate and internal mechanisms to reset, ensuring a safer troubleshooting process.; Never attempt to clear a jam with the printer still powered on when trying to fix paper jam in printer issues. Moving parts can unexpectedly activate, leading to serious injury or further damage to the printer.</t>
        </is>
      </c>
      <c r="N2511" s="45" t="inlineStr">
        <is>
          <t>22</t>
        </is>
      </c>
      <c r="O2511" s="45" t="inlineStr">
        <is>
          <t>0</t>
        </is>
      </c>
      <c r="P2511" s="59" t="str"/>
      <c r="Q2511" s="59" t="str"/>
      <c r="R2511" s="52" t="inlineStr">
        <is>
          <t>The evidence discusses paper jam causes and troubleshooting steps (turning off and unplugging the printer), but does not mention printhead alignment or print quality degradation.</t>
        </is>
      </c>
      <c r="S2511" s="52" t="inlineStr">
        <is>
          <t>VLM|OCR</t>
        </is>
      </c>
      <c r="T2511" s="52" t="inlineStr">
        <is>
          <t>low</t>
        </is>
      </c>
      <c r="U2511" s="52" t="inlineStr">
        <is>
          <t>No mention of printhead alignment or print quality degradation in the provided evidence.</t>
        </is>
      </c>
      <c r="V2511" s="45" t="inlineStr">
        <is>
          <t>R1</t>
        </is>
      </c>
      <c r="W2511" s="46" t="inlineStr">
        <is>
          <t>0</t>
        </is>
      </c>
      <c r="X2511" s="60" t="n"/>
      <c r="Y2511" s="60" t="n"/>
      <c r="Z2511" s="46" t="inlineStr">
        <is>
          <t>no</t>
        </is>
      </c>
      <c r="AA2511" s="54" t="inlineStr">
        <is>
          <t>6帧无打印头校准内容。</t>
        </is>
      </c>
      <c r="AB2511" s="54" t="n"/>
      <c r="AC2511" s="46" t="inlineStr">
        <is>
          <t>completed</t>
        </is>
      </c>
      <c r="AD2511" s="46" t="inlineStr">
        <is>
          <t>2026-07-28T02:12:44+08:00</t>
        </is>
      </c>
      <c r="AE2511" s="47">
        <f>IF(AC2511&lt;&gt;"completed","",IF(W2511=O2511,"no","yes"))</f>
        <v/>
      </c>
      <c r="AF2511" s="47">
        <f>IF(AC2511&lt;&gt;"completed","",IF(AND(X2511=P2511,Y2511=Q2511),"no","yes"))</f>
        <v/>
      </c>
      <c r="AG2511" s="47">
        <f>IF(AC2511&lt;&gt;"completed","待复核",IF(OR(W2511="",Z2511="",AA2511="",AD2511=""),"缺少必填项",IF(AND(OR(AE2511="yes",AF2511="yes"),AB2511=""),"修正原因缺失",IF(OR(W2511=0,W2511=1),IF(AND(X2511="",Y2511=""),"通过","0/1级时间应留空"),IF(AND(OR(W2511=2,W2511=3),X2511&lt;&gt;"",Y2511&lt;&gt;"",X2511&gt;=I2511,Y2511&lt;=J2511,Y2511&gt;X2511),"通过","2/3级时间无效")))))</f>
        <v/>
      </c>
    </row>
    <row r="2512">
      <c r="A2512" s="45" t="inlineStr">
        <is>
          <t>VQ-062</t>
        </is>
      </c>
      <c r="B2512" s="52" t="inlineStr">
        <is>
          <t>How is printhead alignment performed when print quality degrades?</t>
        </is>
      </c>
      <c r="C2512" s="45" t="inlineStr">
        <is>
          <t>en</t>
        </is>
      </c>
      <c r="D2512" s="45" t="inlineStr">
        <is>
          <t>Printer</t>
        </is>
      </c>
      <c r="E2512" s="45" t="inlineStr">
        <is>
          <t>maintenance</t>
        </is>
      </c>
      <c r="F2512" s="45" t="inlineStr">
        <is>
          <t>source_disjoint_test</t>
        </is>
      </c>
      <c r="G2512" s="45" t="inlineStr">
        <is>
          <t>printer-006-scene-0019</t>
        </is>
      </c>
      <c r="H2512" s="45" t="inlineStr">
        <is>
          <t>printer-006</t>
        </is>
      </c>
      <c r="I2512" s="59" t="inlineStr">
        <is>
          <t>109.323</t>
        </is>
      </c>
      <c r="J2512" s="59" t="inlineStr">
        <is>
          <t>113.661</t>
        </is>
      </c>
      <c r="K2512" s="45" t="inlineStr">
        <is>
          <t>items/printer-006-scene-0019/clip.mp4</t>
        </is>
      </c>
      <c r="L2512" s="45" t="inlineStr">
        <is>
          <t>items/printer-006-scene-0019/thumbnail.jpg</t>
        </is>
      </c>
      <c r="M2512" s="52" t="inlineStr">
        <is>
          <t>ASR: Feito essa limpeza, vamos colocar o cartucho novamente na impressora e ver se o procedimento funcionou. Pisto que o LED indicador de falha da impressora parou de piscar, a sua impressora está pronta para realizar a impressão.
VLM: Visual summary: A person wearing black gloves holds a small, rectangular printer cartridge with a pink top and visible copper-colored electrical contacts.
视觉摘要: 一个人戴着黑色手套，手持一个带有粉色顶部和可见铜色电触点的小型矩形打印机墨盒。
Visible product: Printer cartridge
Visible components: black gloves; printer cartridge; pink top; copper-colored electrical contacts; white label
Visible actions: holding; presenting</t>
        </is>
      </c>
      <c r="N2512" s="45" t="inlineStr">
        <is>
          <t>23</t>
        </is>
      </c>
      <c r="O2512" s="45" t="inlineStr">
        <is>
          <t>0</t>
        </is>
      </c>
      <c r="P2512" s="59" t="str"/>
      <c r="Q2512" s="59" t="str"/>
      <c r="R2512" s="52" t="inlineStr">
        <is>
          <t>The evidence describes cleaning the printhead and reinserting the cartridge, then checking if the error LED stopped blinking — but does not show or mention printhead alignment, which is the specific maintenance procedure requested in the question.</t>
        </is>
      </c>
      <c r="S2512" s="52" t="inlineStr">
        <is>
          <t>VLM|ASR</t>
        </is>
      </c>
      <c r="T2512" s="52" t="inlineStr">
        <is>
          <t>low</t>
        </is>
      </c>
      <c r="U2512" s="52" t="inlineStr">
        <is>
          <t>The scene shows cartridge handling and error LED status, but no alignment step or mention of alignment is present.</t>
        </is>
      </c>
      <c r="V2512" s="45" t="inlineStr">
        <is>
          <t>R1</t>
        </is>
      </c>
      <c r="W2512" s="46" t="inlineStr">
        <is>
          <t>0</t>
        </is>
      </c>
      <c r="X2512" s="60" t="n"/>
      <c r="Y2512" s="60" t="n"/>
      <c r="Z2512" s="46" t="inlineStr">
        <is>
          <t>no</t>
        </is>
      </c>
      <c r="AA2512" s="54" t="inlineStr">
        <is>
          <t>6帧无打印头校准动作或相关说明。</t>
        </is>
      </c>
      <c r="AB2512" s="54" t="n"/>
      <c r="AC2512" s="46" t="inlineStr">
        <is>
          <t>completed</t>
        </is>
      </c>
      <c r="AD2512" s="46" t="inlineStr">
        <is>
          <t>2026-07-28T02:12:44+08:00</t>
        </is>
      </c>
      <c r="AE2512" s="47">
        <f>IF(AC2512&lt;&gt;"completed","",IF(W2512=O2512,"no","yes"))</f>
        <v/>
      </c>
      <c r="AF2512" s="47">
        <f>IF(AC2512&lt;&gt;"completed","",IF(AND(X2512=P2512,Y2512=Q2512),"no","yes"))</f>
        <v/>
      </c>
      <c r="AG2512" s="47">
        <f>IF(AC2512&lt;&gt;"completed","待复核",IF(OR(W2512="",Z2512="",AA2512="",AD2512=""),"缺少必填项",IF(AND(OR(AE2512="yes",AF2512="yes"),AB2512=""),"修正原因缺失",IF(OR(W2512=0,W2512=1),IF(AND(X2512="",Y2512=""),"通过","0/1级时间应留空"),IF(AND(OR(W2512=2,W2512=3),X2512&lt;&gt;"",Y2512&lt;&gt;"",X2512&gt;=I2512,Y2512&lt;=J2512,Y2512&gt;X2512),"通过","2/3级时间无效")))))</f>
        <v/>
      </c>
    </row>
    <row r="2513">
      <c r="A2513" s="45" t="inlineStr">
        <is>
          <t>VQ-062</t>
        </is>
      </c>
      <c r="B2513" s="52" t="inlineStr">
        <is>
          <t>How is printhead alignment performed when print quality degrades?</t>
        </is>
      </c>
      <c r="C2513" s="45" t="inlineStr">
        <is>
          <t>en</t>
        </is>
      </c>
      <c r="D2513" s="45" t="inlineStr">
        <is>
          <t>Printer</t>
        </is>
      </c>
      <c r="E2513" s="45" t="inlineStr">
        <is>
          <t>maintenance</t>
        </is>
      </c>
      <c r="F2513" s="45" t="inlineStr">
        <is>
          <t>source_disjoint_test</t>
        </is>
      </c>
      <c r="G2513" s="45" t="inlineStr">
        <is>
          <t>printer-024-scene-0003</t>
        </is>
      </c>
      <c r="H2513" s="45" t="inlineStr">
        <is>
          <t>printer-024</t>
        </is>
      </c>
      <c r="I2513" s="59" t="inlineStr">
        <is>
          <t>380.247</t>
        </is>
      </c>
      <c r="J2513" s="59" t="inlineStr">
        <is>
          <t>389.656</t>
        </is>
      </c>
      <c r="K2513" s="45" t="inlineStr">
        <is>
          <t>items/printer-024-scene-0003/clip.mp4</t>
        </is>
      </c>
      <c r="L2513" s="45" t="inlineStr">
        <is>
          <t>items/printer-024-scene-0003/thumbnail.jpg</t>
        </is>
      </c>
      <c r="M2513" s="52" t="inlineStr">
        <is>
          <t>VLM: Visual summary: A close-up, blurry view of the internal components of a printer, showing moving parts and paper transport mechanisms.
视觉摘要: 打印机内部组件的特写，画面模糊，显示移动部件和纸张传输机构。
Visible product: Printer
Visible components: paper feed mechanism; internal rollers; print head area; metal frame
Visible actions: paper moving through the printer; internal mechanical parts moving
Visible states: printer in operation; paper being processed
Visual uncertainty: The image is very blurry and out of focus, making precise identification of components and actions difficult. The exact model or brand of the printer is not visible.</t>
        </is>
      </c>
      <c r="N2513" s="45" t="inlineStr">
        <is>
          <t>24</t>
        </is>
      </c>
      <c r="O2513" s="45" t="inlineStr">
        <is>
          <t>0</t>
        </is>
      </c>
      <c r="P2513" s="59" t="str"/>
      <c r="Q2513" s="59" t="str"/>
      <c r="R2513" s="52" t="inlineStr">
        <is>
          <t>The visual evidence shows a blurry view of internal printer components in operation, with no visible indication of printhead alignment or any maintenance procedure being performed.</t>
        </is>
      </c>
      <c r="S2513" s="52" t="inlineStr">
        <is>
          <t>VLM</t>
        </is>
      </c>
      <c r="T2513" s="52" t="inlineStr">
        <is>
          <t>low</t>
        </is>
      </c>
      <c r="U2513" s="52" t="inlineStr">
        <is>
          <t>The scene does not show any printhead alignment process or related maintenance action, and the blurriness prevents identification of specific steps.</t>
        </is>
      </c>
      <c r="V2513" s="45" t="inlineStr">
        <is>
          <t>R1</t>
        </is>
      </c>
      <c r="W2513" s="46" t="inlineStr">
        <is>
          <t>0</t>
        </is>
      </c>
      <c r="X2513" s="60" t="n"/>
      <c r="Y2513" s="60" t="n"/>
      <c r="Z2513" s="46" t="inlineStr">
        <is>
          <t>no</t>
        </is>
      </c>
      <c r="AA2513" s="54" t="inlineStr">
        <is>
          <t>6帧无打印头校准动作或相关界面。</t>
        </is>
      </c>
      <c r="AB2513" s="54" t="n"/>
      <c r="AC2513" s="46" t="inlineStr">
        <is>
          <t>completed</t>
        </is>
      </c>
      <c r="AD2513" s="46" t="inlineStr">
        <is>
          <t>2026-07-28T02:12:44+08:00</t>
        </is>
      </c>
      <c r="AE2513" s="47">
        <f>IF(AC2513&lt;&gt;"completed","",IF(W2513=O2513,"no","yes"))</f>
        <v/>
      </c>
      <c r="AF2513" s="47">
        <f>IF(AC2513&lt;&gt;"completed","",IF(AND(X2513=P2513,Y2513=Q2513),"no","yes"))</f>
        <v/>
      </c>
      <c r="AG2513" s="47">
        <f>IF(AC2513&lt;&gt;"completed","待复核",IF(OR(W2513="",Z2513="",AA2513="",AD2513=""),"缺少必填项",IF(AND(OR(AE2513="yes",AF2513="yes"),AB2513=""),"修正原因缺失",IF(OR(W2513=0,W2513=1),IF(AND(X2513="",Y2513=""),"通过","0/1级时间应留空"),IF(AND(OR(W2513=2,W2513=3),X2513&lt;&gt;"",Y2513&lt;&gt;"",X2513&gt;=I2513,Y2513&lt;=J2513,Y2513&gt;X2513),"通过","2/3级时间无效")))))</f>
        <v/>
      </c>
    </row>
    <row r="2514">
      <c r="A2514" s="45" t="inlineStr">
        <is>
          <t>VQ-062</t>
        </is>
      </c>
      <c r="B2514" s="52" t="inlineStr">
        <is>
          <t>How is printhead alignment performed when print quality degrades?</t>
        </is>
      </c>
      <c r="C2514" s="45" t="inlineStr">
        <is>
          <t>en</t>
        </is>
      </c>
      <c r="D2514" s="45" t="inlineStr">
        <is>
          <t>Printer</t>
        </is>
      </c>
      <c r="E2514" s="45" t="inlineStr">
        <is>
          <t>maintenance</t>
        </is>
      </c>
      <c r="F2514" s="45" t="inlineStr">
        <is>
          <t>source_disjoint_test</t>
        </is>
      </c>
      <c r="G2514" s="45" t="inlineStr">
        <is>
          <t>printer-033-scene-0006</t>
        </is>
      </c>
      <c r="H2514" s="45" t="inlineStr">
        <is>
          <t>printer-033</t>
        </is>
      </c>
      <c r="I2514" s="59" t="inlineStr">
        <is>
          <t>177.783</t>
        </is>
      </c>
      <c r="J2514" s="59" t="inlineStr">
        <is>
          <t>540.983</t>
        </is>
      </c>
      <c r="K2514" s="45" t="inlineStr">
        <is>
          <t>items/printer-033-scene-0006/clip.mp4</t>
        </is>
      </c>
      <c r="L2514" s="45" t="inlineStr">
        <is>
          <t>items/printer-033-scene-0006/thumbnail.jpg</t>
        </is>
      </c>
      <c r="M2514" s="52" t="inlineStr">
        <is>
          <t>ASR: मैंने इसको पूरा अग्दम चमका दिया नए जैसा तो अब इसको फिटिंग करेंगे अभी तक यह सुखा नहीं है कि 10 मिनट हुआ है इसको दो कर और अभी साम के बाद थे दूब भी नहीं है दूब होता तो तो 10 मिनट में पूरा सुख जाता तो अभी एक-एक करके हम इसको फिटिंग करेंगे और उससे पहले हम थोड़ा सा ग्रीजिंग कर लेंगे अभी मेरे पास भेशली है क्योंकि मैं भेशली नहीं ज्यादा प्रेवर करता हूं अच्छा काम और एक-एक करके पार्ट्स को मैं इंस्टल करने वाला हूं दोस्तों वीडियो को पूरा देखना है इसकी मत करना और एटूजेट आप अगर देखोगे तभी आप यह कर सकते हो और इसका जो डिसेसेंशन की प्रोसेस है वह मैं आई बटन में और पर इसको कैसे खोलते हैं कैसे इसको पूरा फिटिंग करते हैं एक-एक चीज मैंने बताया था अब वह वीडियो देखकर अच्छे से कर पाओगे तो मैं वीडियो को बहुत ही ज्यादा लंबा हो जाएगा बट कुछ करने सकते क्योंकि पूरा जाना होगा नहीं तो अपनों को अच्छे से समझ नहीं पाओगा है है तो मैं जैसा करता हूं आप लोग ऐसे करो क्योंकि कि थोड़ा सा ट्रिकी वाला काम है और इसको कैसे फिटिंग करते हैं वह मैं दिखा दे रहा हूं ठीक है तो देखो दोस्तों इससे पहले जो E03 का एक वीडियो आया था मेरे चैनल पर उसमें क्या था एक पेपर का टूकरा फ़स गया था तो उसके लिए क्या हो रहा था उसका सेंसर सही से काम नहीं कर रहा था इसलिए E03 आ रहा था अब इसमें जो प्रॉब्लम है ये इसका जो गियर है उसमें डास्ट जमने का कारण ऐसा हुआ है तो ऐसा नहीं है कि सब में एक ही प्रॉब्लम आएगा दूसरे पिंटर के कभी कभी पार्ट तूट जाता है ये जो हमें ब्लग बड़ा वाला गियर लगाया है अब अगर देखो देखो कि इसमें दो पॉइंट दिया हुआ है एक छोटा और एक बड़ा है और अभी जो लगा रहा हूं इसको ठीक से अलाइन करके लगाना होगा बिल्कुल ध्यान से लगाना होगा क्योंकि इसका अगर कोई भी पार्ट्स टूट जाता तो खराब हो सकता है ठीक है तो मैं वीडियो को थोड़ा सा फास्ट पॉलर कर देता हूं कि वीडियो बहुत ज्यादा लंबा हो रहा है तो वीडियो तो फास्ट फॉरवर्ड कर दिया इसका टू एक्स पे चल रहा है और एक एक जो गिर है एक जो पार्ट से इसको आपको देखकर सही से लगाना होगा और जब पिंटर को आप खोलोगे ए ट्रे को डिसेसंबली करोगे तब ध्यान देना होगा कोई चीज टूटा है या नहीं ठीक है कि अगर कोई चीज इसका टूट गया तो उसको रिप्लेस करना होना ही पड़ेगा कि और कोई रास्ता है नहीं इसका है तो कि जैसे कि अब देखी पा रही हो तो अब जो इसका जो टाइम है थोड़ा सा लाइन करना मुश्किल है बड़ा आपको देखकर लगाना होगा कि जैसे मैं घूमा के इसको सही से देखकर लगा रहा हूं क्योंकि अगर इस टाइम पर अगर सही से नहीं बैठा तो यह वर्क नहीं करेगा पेपर ट्रे रेडी नहीं होगा ठीक है तो मैंने लगा दिया है एक स्क्रू टोटल तीन स्क्रू रहता है इधर दूसरा वाला दिया है और एक रहेगा है इस तो वीडियो थोड़ा सा कैमेरामैन जो है वह दुकानदारी था तो थोड़ा सा प्रॉब्लम हो सकता है आप लोगों बट मैनेस कर लेना यह देखिए यह अभी यह फीट हो गया और यह जब फीट पूरा हो जाए तब इसको दो एक बार घूमा के चेक करना पड़ेगा कि सही से घूम रहा या नहीं ठीक है अगर घूम नहीं रहा है तो यह जो ब्लैक वाले जो ट्रेड के ऊपर है उसको थोड़ा सा और पीछे के और धखल देना है तो दोस्तों लगभग पेपेटर रेडी हो गया है पूरा तो अब इसको एसेंबल करके देख लेते हैं तो मैंने पिंटर को पूरा पैक कर लिया है और
OCR: Like , Share &amp; Subscribe m TI T opies 2B
VLM: Visual summary: A person is disassembling and reassembling printer components on a wooden surface.
视觉摘要: 一个人正在木制表面上拆卸和组装打印机部件。
Visible product: Printer
Visible components: white plastic printer part; black circular component; printer roller assembly; screwdriver; wooden work surface
Visible actions: holding a plastic part; using a screwdriver; removing a component; reinserting a component
Visible states: printer parts disassembled; printer parts being reassembled
Visual uncertainty: The specific printer model or brand is not visible.</t>
        </is>
      </c>
      <c r="N2514" s="45" t="inlineStr">
        <is>
          <t>25</t>
        </is>
      </c>
      <c r="O2514" s="45" t="inlineStr">
        <is>
          <t>0</t>
        </is>
      </c>
      <c r="P2514" s="59" t="str"/>
      <c r="Q2514" s="59" t="str"/>
      <c r="R2514" s="52" t="inlineStr">
        <is>
          <t>The scene shows general printer component disassembly and reassembly, with no mention or visual evidence of printhead alignment or print quality degradation.</t>
        </is>
      </c>
      <c r="S2514" s="52" t="inlineStr">
        <is>
          <t>VLM</t>
        </is>
      </c>
      <c r="T2514" s="52" t="inlineStr">
        <is>
          <t>low</t>
        </is>
      </c>
      <c r="U2514" s="52" t="inlineStr">
        <is>
          <t>No evidence of printhead alignment or print quality degradation is present in the visual or audio content.</t>
        </is>
      </c>
      <c r="V2514" s="45" t="inlineStr">
        <is>
          <t>R1</t>
        </is>
      </c>
      <c r="W2514" s="46" t="inlineStr">
        <is>
          <t>0</t>
        </is>
      </c>
      <c r="X2514" s="60" t="n"/>
      <c r="Y2514" s="60" t="n"/>
      <c r="Z2514" s="46" t="inlineStr">
        <is>
          <t>no</t>
        </is>
      </c>
      <c r="AA2514" s="54" t="inlineStr">
        <is>
          <t>全部6帧（t=177.8–541.0s）展示机械零件组装，无打印头校准或画质处理步骤。</t>
        </is>
      </c>
      <c r="AB2514" s="54" t="n"/>
      <c r="AC2514" s="46" t="inlineStr">
        <is>
          <t>completed</t>
        </is>
      </c>
      <c r="AD2514" s="46" t="inlineStr">
        <is>
          <t>2026-07-28T02:12:44+08:00</t>
        </is>
      </c>
      <c r="AE2514" s="47">
        <f>IF(AC2514&lt;&gt;"completed","",IF(W2514=O2514,"no","yes"))</f>
        <v/>
      </c>
      <c r="AF2514" s="47">
        <f>IF(AC2514&lt;&gt;"completed","",IF(AND(X2514=P2514,Y2514=Q2514),"no","yes"))</f>
        <v/>
      </c>
      <c r="AG2514" s="47">
        <f>IF(AC2514&lt;&gt;"completed","待复核",IF(OR(W2514="",Z2514="",AA2514="",AD2514=""),"缺少必填项",IF(AND(OR(AE2514="yes",AF2514="yes"),AB2514=""),"修正原因缺失",IF(OR(W2514=0,W2514=1),IF(AND(X2514="",Y2514=""),"通过","0/1级时间应留空"),IF(AND(OR(W2514=2,W2514=3),X2514&lt;&gt;"",Y2514&lt;&gt;"",X2514&gt;=I2514,Y2514&lt;=J2514,Y2514&gt;X2514),"通过","2/3级时间无效")))))</f>
        <v/>
      </c>
    </row>
    <row r="2515">
      <c r="A2515" s="45" t="inlineStr">
        <is>
          <t>VQ-062</t>
        </is>
      </c>
      <c r="B2515" s="52" t="inlineStr">
        <is>
          <t>How is printhead alignment performed when print quality degrades?</t>
        </is>
      </c>
      <c r="C2515" s="45" t="inlineStr">
        <is>
          <t>en</t>
        </is>
      </c>
      <c r="D2515" s="45" t="inlineStr">
        <is>
          <t>Printer</t>
        </is>
      </c>
      <c r="E2515" s="45" t="inlineStr">
        <is>
          <t>maintenance</t>
        </is>
      </c>
      <c r="F2515" s="45" t="inlineStr">
        <is>
          <t>source_disjoint_test</t>
        </is>
      </c>
      <c r="G2515" s="45" t="inlineStr">
        <is>
          <t>printer-030-scene-0009</t>
        </is>
      </c>
      <c r="H2515" s="45" t="inlineStr">
        <is>
          <t>printer-030</t>
        </is>
      </c>
      <c r="I2515" s="59" t="inlineStr">
        <is>
          <t>186.186</t>
        </is>
      </c>
      <c r="J2515" s="59" t="inlineStr">
        <is>
          <t>191.692</t>
        </is>
      </c>
      <c r="K2515" s="45" t="inlineStr">
        <is>
          <t>items/printer-030-scene-0009/clip.mp4</t>
        </is>
      </c>
      <c r="L2515" s="45" t="inlineStr">
        <is>
          <t>items/printer-030-scene-0009/thumbnail.jpg</t>
        </is>
      </c>
      <c r="M2515" s="52" t="inlineStr">
        <is>
          <t>ASR: देखे यह scan होके आया है अब देखे यहाँ से जो भी हमने scan किया है
OCR: Settings (Auto Scan) EM reOffice 7.0 Auto Scan Scan Options Apply recommended image correction Recycle Bin Document Scan Save Settings Photo Scan Fike Name: IMG Saven: My Documunts Net Protector Microsoft Custom Scan Duta Format: 2020 Edge JPEG Image Quality: Standard Scan and Stitch PDP Compression: ScanGear Create a PDF file that supports keyword search Desktop Newfolder Save to a subfolder with current date I Text -ment Application Settings Open with an applicaton: Canon My Image Garden Stockby Genon Quick Send to an applicaton: Prevew Deake el 4G None sp. Send to a folder: Attach to e-mal: 0Mcrosoft Outlook TulyERPy Canon 52010 Instructions Defaults OK ovo13 Dowwlo Enternet w 9:38 PM 11/11/2020
VLM: Visual summary: A PDF document displaying a table of items with dates, names, and totals is viewed in Adobe Acrobat Reader DC. The file explorer shows the same PDF file selected in the Documents library.
视觉摘要: 在Adobe Acrobat Reader DC中查看一个显示日期、名称和总金额的项目表的PDF文档。文件资源管理器显示该PDF文件在文档库中被选中。
Visible product: unknown
Visible components: Adobe Acrobat Reader DC window; PDF document with table; File explorer window; File list in Documents library; Desktop taskbar; PDF file icon; Adobe Acrobat Reader DC toolbar; Adobe Acrobat Reader DC sidebar
Visible actions: Viewing a PDF document; Selecting a PDF file in file explorer
Visible states: PDF document is open in Adobe Acrobat Reader DC; PDF file is selected in file explorer</t>
        </is>
      </c>
      <c r="N2515" s="45" t="inlineStr">
        <is>
          <t>26</t>
        </is>
      </c>
      <c r="O2515" s="45" t="inlineStr">
        <is>
          <t>0</t>
        </is>
      </c>
      <c r="P2515" s="59" t="str"/>
      <c r="Q2515" s="59" t="str"/>
      <c r="R2515" s="52" t="inlineStr">
        <is>
          <t>The scene shows PDF viewing and file management in Adobe Acrobat Reader DC, unrelated to printer printhead alignment or print quality maintenance.</t>
        </is>
      </c>
      <c r="S2515" s="52" t="inlineStr">
        <is>
          <t>VLM|ASR|OCR</t>
        </is>
      </c>
      <c r="T2515" s="52" t="inlineStr">
        <is>
          <t>low</t>
        </is>
      </c>
      <c r="U2515" s="52" t="inlineStr">
        <is>
          <t>No evidence of printer, printhead, or alignment procedures is present.</t>
        </is>
      </c>
      <c r="V2515" s="45" t="inlineStr">
        <is>
          <t>R1</t>
        </is>
      </c>
      <c r="W2515" s="46" t="inlineStr">
        <is>
          <t>0</t>
        </is>
      </c>
      <c r="X2515" s="60" t="n"/>
      <c r="Y2515" s="60" t="n"/>
      <c r="Z2515" s="46" t="inlineStr">
        <is>
          <t>no</t>
        </is>
      </c>
      <c r="AA2515" s="54" t="inlineStr">
        <is>
          <t>全部6帧（t=188.3s–191.6s）显示Windows文件夹浏览视图和Excel表格（含PONY MONITOR等数据行），以及PDF文件图标，与打印头校准完全无关。</t>
        </is>
      </c>
      <c r="AB2515" s="54" t="n"/>
      <c r="AC2515" s="46" t="inlineStr">
        <is>
          <t>completed</t>
        </is>
      </c>
      <c r="AD2515" s="46" t="inlineStr">
        <is>
          <t>2026-07-28T02:28:46+08:00</t>
        </is>
      </c>
      <c r="AE2515" s="47">
        <f>IF(AC2515&lt;&gt;"completed","",IF(W2515=O2515,"no","yes"))</f>
        <v/>
      </c>
      <c r="AF2515" s="47">
        <f>IF(AC2515&lt;&gt;"completed","",IF(AND(X2515=P2515,Y2515=Q2515),"no","yes"))</f>
        <v/>
      </c>
      <c r="AG2515" s="47">
        <f>IF(AC2515&lt;&gt;"completed","待复核",IF(OR(W2515="",Z2515="",AA2515="",AD2515=""),"缺少必填项",IF(AND(OR(AE2515="yes",AF2515="yes"),AB2515=""),"修正原因缺失",IF(OR(W2515=0,W2515=1),IF(AND(X2515="",Y2515=""),"通过","0/1级时间应留空"),IF(AND(OR(W2515=2,W2515=3),X2515&lt;&gt;"",Y2515&lt;&gt;"",X2515&gt;=I2515,Y2515&lt;=J2515,Y2515&gt;X2515),"通过","2/3级时间无效")))))</f>
        <v/>
      </c>
    </row>
    <row r="2516">
      <c r="A2516" s="45" t="inlineStr">
        <is>
          <t>VQ-062</t>
        </is>
      </c>
      <c r="B2516" s="52" t="inlineStr">
        <is>
          <t>How is printhead alignment performed when print quality degrades?</t>
        </is>
      </c>
      <c r="C2516" s="45" t="inlineStr">
        <is>
          <t>en</t>
        </is>
      </c>
      <c r="D2516" s="45" t="inlineStr">
        <is>
          <t>Printer</t>
        </is>
      </c>
      <c r="E2516" s="45" t="inlineStr">
        <is>
          <t>maintenance</t>
        </is>
      </c>
      <c r="F2516" s="45" t="inlineStr">
        <is>
          <t>source_disjoint_test</t>
        </is>
      </c>
      <c r="G2516" s="45" t="inlineStr">
        <is>
          <t>printer-017-scene-0003</t>
        </is>
      </c>
      <c r="H2516" s="45" t="inlineStr">
        <is>
          <t>printer-017</t>
        </is>
      </c>
      <c r="I2516" s="59" t="inlineStr">
        <is>
          <t>15.0</t>
        </is>
      </c>
      <c r="J2516" s="59" t="inlineStr">
        <is>
          <t>50.0</t>
        </is>
      </c>
      <c r="K2516" s="45" t="inlineStr">
        <is>
          <t>items/printer-017-scene-0003/clip.mp4</t>
        </is>
      </c>
      <c r="L2516" s="45" t="inlineStr">
        <is>
          <t>items/printer-017-scene-0003/thumbnail.jpg</t>
        </is>
      </c>
      <c r="M2516" s="52" t="inlineStr">
        <is>
          <t>OCR: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Step 3: Carefully Remove Jammed Paper Pull in Direction of Paper Path Prevent Tearing Locate the jammed paper and grasp it firmly but If the paper resists, do not force it. Instead, try to gently. Pull the paper slowly and steadily in the locate another access point to get a better grip or to direction it normally travels through the printer. Avoid free the obstruction. Torn pieces can be difficult to sudden tugs. find and remove. Remove All Fragments Laser Printer Specifics If the paper tears, meticulously search for and remove For laser printers, you may need to remove the toner every small piece, especially near the rollers and cartridge to gain full access to the paper path. Handle sensors. Even tiny fragments can cause future jams. the cartridge carefully to avoid spills. Step 4: Check and Clean Paper Feed Rollers 01 Identify Rollers Locate the rubber rollers inside the printer. These are responsible for pulling paper through the machine. O Inspect for Debris Examine the rollers for any visible dust, paper dust, ink residue, or foreign objects that might be impairing their function. Clean Gently Use a lint-free cloth, slightly dampened with water or a recommended printer cleaning solution, to wipe down the rollers. Rotate them manually to clean the entire surface. Prevent Future Jams Regular cleaning of the paper feed rollers is crucial. Dust and grime can cause sheets to slip, leading to recurrent jamming issues. Step 5: Reload Paper Correctly Use Correct Paper Fan the Stack Always use the paper type, size, and weight recommended by Before loading, gently fan the edges of the paper stack to your printer manufacturer to ensure smooth feeding. separate sheets and prevent them from sticking together. Avoid Overloading Adjust Guides Do not overfill the paper tray beyond its maximum capacity. Adjust the paper guides snugly against the edges of the paper Overloading can lead to misfeeds and jams. stack. They should hold the paper in place but not be so tight as to warp the sheets. Proper paper loading significantly reduces the risk of future paper jams and ensures reliable printing. Step 6: Close Panels and Restart Printer Close All Access Plug In Printer Ensure all printer covers, trays, and access panels are securely closed. A Reconnect the printer's power cord loose panel can prevent the printer to the wall outlet. from operating. Run Test Print Power On Perform a test print, such as a diagnostics page or a simple Press the power button to turn the document, to confirm that the paper printer back on. Listen for any jam has been successfully cleared unusual sounds during startup. and the printer functions normally. Troubleshooting Tips if Jam Persists Persistent Jamming? Re-inspect Thoroughly: Sometimes, a tiny, overlooked piece of paper can continue to cause issues. Repeat the removal steps carefully. Clear Print :Queue: If your computer still indicates a jam even when no paper is physically stuck, clear all pending print jobs from your operating system's print queue. Consult Your Manual: Refer to your printer's user manual for model-specific instructions and troubleshooting guides. Many manufacturers provide detailed diagrams and advice. Contact Support: If the problem persists after trying all these steps, contact the printer manufacturer's customer support or a certified technician for professional assistance. For more information: 45864033 Keep Your Printer Jam-Free: Best Practices Proper Paper Storage Store paper in its original packaging in a cool, dry environment. Humidity can cause paper to curl or stick, leading to jams. Update Firmware/Software Regularly check for and install the latest printer firmware and driver updates. These often include performance &lt;/ enhancements and bug fixes that can prevent issues. Routine Maintenance Establish a schedule for routine cleaning, including paper feed rollers and internal components, to prevent dust and debris buildup. Seek Professional Help If you are unsure or uncomfortable performing maintenance, or if a persistent issue arises, don't hesitate to seek professional service to avoid further damage.
VLM: Visual summary: A guide showing steps to clear printer paper jams and prevent future issues, including opening access panels, inspecting for obstructions, reloading paper correctly, and following best practices.
视觉摘要: 一份指南，展示如何清除打印机卡纸并防止未来问题，包括打开访问面板、检查障碍物、正确重新装纸以及遵循最佳实践。
Visible product: Printer
Visible components: paper tray; access panels; front/top covers; paper guides; printer
Visible actions: extending paper tray; opening rear access panels; opening front/top covers; fanning paper stack; adjusting paper guides
Visible states: paper tray extended; access panels open; front/top covers open; paper stack fanned; paper guides adjusted</t>
        </is>
      </c>
      <c r="N2516" s="45" t="inlineStr">
        <is>
          <t>27</t>
        </is>
      </c>
      <c r="O2516" s="45" t="inlineStr">
        <is>
          <t>0</t>
        </is>
      </c>
      <c r="P2516" s="59" t="str"/>
      <c r="Q2516" s="59" t="str"/>
      <c r="R2516" s="52" t="inlineStr">
        <is>
          <t>The evidence describes steps to clear paper jams and perform routine maintenance, but does not mention printhead alignment or print quality degradation as a trigger for alignment procedures.</t>
        </is>
      </c>
      <c r="S2516" s="52" t="inlineStr">
        <is>
          <t>VLM|OCR</t>
        </is>
      </c>
      <c r="T2516" s="52" t="inlineStr">
        <is>
          <t>low</t>
        </is>
      </c>
      <c r="U2516" s="52" t="inlineStr">
        <is>
          <t>No mention of printhead alignment or print quality degradation as a condition for performing alignment.</t>
        </is>
      </c>
      <c r="V2516" s="45" t="inlineStr">
        <is>
          <t>R1</t>
        </is>
      </c>
      <c r="W2516" s="46" t="inlineStr">
        <is>
          <t>0</t>
        </is>
      </c>
      <c r="X2516" s="60" t="n"/>
      <c r="Y2516" s="60" t="n"/>
      <c r="Z2516" s="46" t="inlineStr">
        <is>
          <t>no</t>
        </is>
      </c>
      <c r="AA2516" s="54" t="inlineStr">
        <is>
          <t>全部6帧（t=15.0–50.0s）标题卡内容为卡纸清除步骤，无打印头校准或画质下降处理内容。</t>
        </is>
      </c>
      <c r="AB2516" s="54" t="n"/>
      <c r="AC2516" s="46" t="inlineStr">
        <is>
          <t>completed</t>
        </is>
      </c>
      <c r="AD2516" s="46" t="inlineStr">
        <is>
          <t>2026-07-28T02:12:44+08:00</t>
        </is>
      </c>
      <c r="AE2516" s="47">
        <f>IF(AC2516&lt;&gt;"completed","",IF(W2516=O2516,"no","yes"))</f>
        <v/>
      </c>
      <c r="AF2516" s="47">
        <f>IF(AC2516&lt;&gt;"completed","",IF(AND(X2516=P2516,Y2516=Q2516),"no","yes"))</f>
        <v/>
      </c>
      <c r="AG2516" s="47">
        <f>IF(AC2516&lt;&gt;"completed","待复核",IF(OR(W2516="",Z2516="",AA2516="",AD2516=""),"缺少必填项",IF(AND(OR(AE2516="yes",AF2516="yes"),AB2516=""),"修正原因缺失",IF(OR(W2516=0,W2516=1),IF(AND(X2516="",Y2516=""),"通过","0/1级时间应留空"),IF(AND(OR(W2516=2,W2516=3),X2516&lt;&gt;"",Y2516&lt;&gt;"",X2516&gt;=I2516,Y2516&lt;=J2516,Y2516&gt;X2516),"通过","2/3级时间无效")))))</f>
        <v/>
      </c>
    </row>
    <row r="2517">
      <c r="A2517" s="45" t="inlineStr">
        <is>
          <t>VQ-062</t>
        </is>
      </c>
      <c r="B2517" s="52" t="inlineStr">
        <is>
          <t>How is printhead alignment performed when print quality degrades?</t>
        </is>
      </c>
      <c r="C2517" s="45" t="inlineStr">
        <is>
          <t>en</t>
        </is>
      </c>
      <c r="D2517" s="45" t="inlineStr">
        <is>
          <t>Printer</t>
        </is>
      </c>
      <c r="E2517" s="45" t="inlineStr">
        <is>
          <t>maintenance</t>
        </is>
      </c>
      <c r="F2517" s="45" t="inlineStr">
        <is>
          <t>source_disjoint_test</t>
        </is>
      </c>
      <c r="G2517" s="45" t="inlineStr">
        <is>
          <t>printer-031-scene-0002</t>
        </is>
      </c>
      <c r="H2517" s="45" t="inlineStr">
        <is>
          <t>printer-031</t>
        </is>
      </c>
      <c r="I2517" s="59" t="inlineStr">
        <is>
          <t>26.0</t>
        </is>
      </c>
      <c r="J2517" s="59" t="inlineStr">
        <is>
          <t>69.733</t>
        </is>
      </c>
      <c r="K2517" s="45" t="inlineStr">
        <is>
          <t>items/printer-031-scene-0002/clip.mp4</t>
        </is>
      </c>
      <c r="L2517" s="45" t="inlineStr">
        <is>
          <t>items/printer-031-scene-0002/thumbnail.jpg</t>
        </is>
      </c>
      <c r="M2517" s="52" t="inlineStr">
        <is>
          <t>ASR: करें तो दोस्तों स्कैन करने के लिए सबसे पहले अपना कंप्यूटर है लैपटॉप ने अपना पिंटर का जो डाइवर वह इंस्टॉल करना जरूरी है अगर आप लोग इंस्टॉल करना नहीं जानते तो मैं इस वीडियो के नीचे रिस्ट्रिक्शन में लिंक दे दूंगा इसे पहले का वीडियो जो है उसको देखकर आप लोग इस पिंटर का डाइवर को फुल डाउनलोड करके भारत की इंस्टॉल कर सकते हैं तो डाउनलोड करके इंस्टॉल करने के बाद दोस्तों पीट आउट स्कैन वगैरह सबकुछ कर सकते हैं जैसे दोस्तों में यह जो है वाइटीशन वो जो लिखा है हमने वाटर बेज को हम अभी आप लोगों को पिंट करके हमारा हमारा पींटर से दिखाते हैं उसके बाद दोस्तों इसी को में आप लोगों को स्कैन भी करके दिखाने वालो जैसे दोस्तों देख सकते हमने पींट में एक बार क्लिक कर दिए और हमारा जो कंप्यूटर है वह अभी कंप्यूटर में आपको इस वीडियो को देखेंगे तो दूसरी वीडियो को देखने की जरूरती नहीं पड़ेगी तो आप लोगों को फोटो हो
OCR: Cut Malings Review Calibr (Body) View Tel me what you want to do. Paste E Copy A Format Painter .. AaBbCcDx AaBbCcD: AaBbCr AaBbCcC 1 Noemal AaB 1 No Sp AaBCe AoBbCcD Heading2 Title Subrie Im Pygeof I word Engutna Type here to search D 9 Match B1U-×{|A-*A-≡≡| AaBbCcD AaBbCcD AaBbC AaBbCcC lipboard 1 Normal 1 No Spac... Heading 1 Font Heading 2 Paragraph Styles Yt sanat Iº LINK IN DESCRIPTION File Home Insert Design Layout References Document1 - Word Mailings Tell me what you want to do Copy Calibn (Body) Aa- E·E 8 2 B I u .ab AaBCcDr AaBC AaBbCc t. AaBbCcE A Clipboard 1 No Spac.... 10 Subtitle 11 . S4 12 14 16 18 201 22 24 26 28 36 48 72 Tell me what you want to do. ECopy .y. A C ct AB c c AD alx x, x T No Spac_ Heading1 Heading2 Subeitle Subtle Em. Emphass Stytes oocarenr-word Info New Open Protect Document Protect Control what types of changes people can make to this document Properties Save Document Size Not saved yet Pages Save As Words Total Editing Time Print Inspect Document Tale 0 Minutes Before publishing this file be aware that it contains: Add a title Check for Tags Share Document properties and author's name Add a tag Issues Comments Add comments Export Related Dates Close Manage Document Last Modified Check in, check out, and recover unsaved changes. Created Today, 02:51 Manage There are no unsaved changes Last Printed Account Related People Options Author MANDIRA Add an euthor Last Modified By Net Lved yet Show All Properties Copiec Prin. Printer o Canon G2010 series Ready Printer Properties Settings Print All Pages The whole thing Pages: Print One Sided Collated 123 Portrait Onentation A4 21 cm 1 Page Per Sheet
VLM: Visual summary: A computer screen displays a Microsoft Word document with text, followed by a view of a Canon printer with paper emerging from its output tray.
视觉摘要: 电脑屏幕显示一个Microsoft Word文档，随后显示一台佳能打印机，纸张从其出纸口输出。
Visible product: Printer
Visible components: computer monitor; Microsoft Word interface; text in document; Canon printer; printer control panel; printer output tray; paper; keyboard; wall outlet
Visible actions: text being typed into document; printer printing paper
Visible states: document with text; printer in operation; paper being printed
Visual uncertainty: The exact model of the printer is not clearly visible. The text 'Yt sanat' is visible but its meaning is not clear from context.</t>
        </is>
      </c>
      <c r="N2517" s="45" t="inlineStr">
        <is>
          <t>28</t>
        </is>
      </c>
      <c r="O2517" s="45" t="inlineStr">
        <is>
          <t>0</t>
        </is>
      </c>
      <c r="P2517" s="59" t="str"/>
      <c r="Q2517" s="59" t="str"/>
      <c r="R2517" s="52" t="inlineStr">
        <is>
          <t>The scene shows a printer in operation and discusses installing drivers, not printhead alignment or print quality degradation. No evidence of alignment procedure or quality degradation is present.</t>
        </is>
      </c>
      <c r="S2517" s="52" t="inlineStr">
        <is>
          <t>VLM|ASR|OCR</t>
        </is>
      </c>
      <c r="T2517" s="52" t="inlineStr">
        <is>
          <t>low</t>
        </is>
      </c>
      <c r="U2517" s="52" t="inlineStr">
        <is>
          <t>The scene does not contain any visual, spoken, or OCR evidence related to printhead alignment or print quality degradation.</t>
        </is>
      </c>
      <c r="V2517" s="45" t="inlineStr">
        <is>
          <t>R1</t>
        </is>
      </c>
      <c r="W2517" s="46" t="inlineStr">
        <is>
          <t>0</t>
        </is>
      </c>
      <c r="X2517" s="60" t="n"/>
      <c r="Y2517" s="60" t="n"/>
      <c r="Z2517" s="46" t="inlineStr">
        <is>
          <t>no</t>
        </is>
      </c>
      <c r="AA2517" s="54" t="inlineStr">
        <is>
          <t>全部6帧（t=26.0s–69.7s）均为电脑屏幕显示Word/Windows桌面，未出现打印机本体、控制面板或任何硬件操作画面。</t>
        </is>
      </c>
      <c r="AB2517" s="54" t="n"/>
      <c r="AC2517" s="46" t="inlineStr">
        <is>
          <t>completed</t>
        </is>
      </c>
      <c r="AD2517" s="46" t="inlineStr">
        <is>
          <t>2026-07-28T02:12:44+08:00</t>
        </is>
      </c>
      <c r="AE2517" s="47">
        <f>IF(AC2517&lt;&gt;"completed","",IF(W2517=O2517,"no","yes"))</f>
        <v/>
      </c>
      <c r="AF2517" s="47">
        <f>IF(AC2517&lt;&gt;"completed","",IF(AND(X2517=P2517,Y2517=Q2517),"no","yes"))</f>
        <v/>
      </c>
      <c r="AG2517" s="47">
        <f>IF(AC2517&lt;&gt;"completed","待复核",IF(OR(W2517="",Z2517="",AA2517="",AD2517=""),"缺少必填项",IF(AND(OR(AE2517="yes",AF2517="yes"),AB2517=""),"修正原因缺失",IF(OR(W2517=0,W2517=1),IF(AND(X2517="",Y2517=""),"通过","0/1级时间应留空"),IF(AND(OR(W2517=2,W2517=3),X2517&lt;&gt;"",Y2517&lt;&gt;"",X2517&gt;=I2517,Y2517&lt;=J2517,Y2517&gt;X2517),"通过","2/3级时间无效")))))</f>
        <v/>
      </c>
    </row>
    <row r="2518">
      <c r="A2518" s="45" t="inlineStr">
        <is>
          <t>VQ-062</t>
        </is>
      </c>
      <c r="B2518" s="52" t="inlineStr">
        <is>
          <t>How is printhead alignment performed when print quality degrades?</t>
        </is>
      </c>
      <c r="C2518" s="45" t="inlineStr">
        <is>
          <t>en</t>
        </is>
      </c>
      <c r="D2518" s="45" t="inlineStr">
        <is>
          <t>Printer</t>
        </is>
      </c>
      <c r="E2518" s="45" t="inlineStr">
        <is>
          <t>maintenance</t>
        </is>
      </c>
      <c r="F2518" s="45" t="inlineStr">
        <is>
          <t>source_disjoint_test</t>
        </is>
      </c>
      <c r="G2518" s="45" t="inlineStr">
        <is>
          <t>printer-021-scene-0002</t>
        </is>
      </c>
      <c r="H2518" s="45" t="inlineStr">
        <is>
          <t>printer-021</t>
        </is>
      </c>
      <c r="I2518" s="59" t="inlineStr">
        <is>
          <t>46.367</t>
        </is>
      </c>
      <c r="J2518" s="59" t="inlineStr">
        <is>
          <t>108.417</t>
        </is>
      </c>
      <c r="K2518" s="45" t="inlineStr">
        <is>
          <t>items/printer-021-scene-0002/clip.mp4</t>
        </is>
      </c>
      <c r="L2518" s="45" t="inlineStr">
        <is>
          <t>items/printer-021-scene-0002/thumbnail.jpg</t>
        </is>
      </c>
      <c r="M2518" s="52" t="inlineStr">
        <is>
          <t>ASR: कभी-कभी दो-तीन पेपर खिश लेता है कभी-कभी दस-पंदरा एक साथ खिश लेता है और E02, E03 ऐसा इरोर आता है तो यह क्यों आता है मेंली इसका क्या रिजन है यह मैं आपको स्टेब बाई-स्टेब बताना ए वाला हूँ आप वीडियो को पूरा देखिएगा नहीं तो आपको कुछ नहीं समझ में आएगा तो इसलिए वीडियो को पूरा देखिएगा तो मैं इसका वीडियो का जो मेन मकसद है तो मैं वीडियो को थोड़ा सा छोड़ा करने वाला हूं क्योंकि कि इसके जो पहले जो मैंने वीडियो बनाया था पेपर ट्रे के रिलेटेड है कि उसका ट्रे जो गुद्रे कैसे खुलता है कैसे इसका पर का नाम्सर जो ह ने सबॉर्ट डिसैंसेंबल सबका वीडियो में बना चुका हूं वह देख लीजिए लिए तो सिदे हम पेपर ट्रेड पर आता है पेपर ट्रेड को दिखाता हूं है पेपर ट्रेड में कैसा प्रॉब्लम आता है वह मैं दिखाने जा रहा हूं तो यह देखिए पेपर ट्रेड इसका मैंने पूरा डिसेंबल कर लिया है और यह देखिए में जो
OCR: Stop PDMA Black Start Color Like , Share &amp; Subscribe G2010 PIXMA 62000 81 67010 X WE AF FO BOUTTEP S0p m6 540D Blsck Calor
VLM: Visual summary: A hand presses a button on a black Canon PIXMA printer, followed by shots of the printer's top surface and paper being fed into the input tray.
视觉摘要: 一只手按下了黑色佳能PIXMA打印机上的一个按钮，随后画面显示了打印机的顶部表面和纸张被送入进纸托盘。
Visible product: Canon PIXMA
Visible components: printer; hand; button; paper; control panel; display screen; Canon logo; PIXMA logo
Visible actions: hand pressing button; paper being fed into printer
Visible states: printer in idle state; paper loaded in input tray</t>
        </is>
      </c>
      <c r="N2518" s="45" t="inlineStr">
        <is>
          <t>29</t>
        </is>
      </c>
      <c r="O2518" s="45" t="inlineStr">
        <is>
          <t>0</t>
        </is>
      </c>
      <c r="P2518" s="59" t="str"/>
      <c r="Q2518" s="59" t="str"/>
      <c r="R2518" s="52" t="inlineStr">
        <is>
          <t>The scene shows a hand pressing a button on a Canon PIXMA printer and paper being fed into the tray, with no visible or audible evidence of printhead alignment or print quality degradation troubleshooting.</t>
        </is>
      </c>
      <c r="S2518" s="52" t="inlineStr">
        <is>
          <t>VLM|ASR|OCR</t>
        </is>
      </c>
      <c r="T2518" s="52" t="inlineStr">
        <is>
          <t>low</t>
        </is>
      </c>
      <c r="U2518" s="52" t="inlineStr">
        <is>
          <t>No evidence of printhead alignment procedure or print quality degradation is present in the scene.</t>
        </is>
      </c>
      <c r="V2518" s="45" t="inlineStr">
        <is>
          <t>R1</t>
        </is>
      </c>
      <c r="W2518" s="46" t="inlineStr">
        <is>
          <t>0</t>
        </is>
      </c>
      <c r="X2518" s="60" t="n"/>
      <c r="Y2518" s="60" t="n"/>
      <c r="Z2518" s="46" t="inlineStr">
        <is>
          <t>no</t>
        </is>
      </c>
      <c r="AA2518" s="54" t="inlineStr">
        <is>
          <t>第2、4帧（t=58.8s、83.6s）显示纸张已放入打印机进纸托盘，第3帧（t=71.2s）可见控制面板但无法辨识显示内容，其余帧过曝或为打印机顶盖，未见卡纸取出或墨盒操作。</t>
        </is>
      </c>
      <c r="AB2518" s="54" t="n"/>
      <c r="AC2518" s="46" t="inlineStr">
        <is>
          <t>completed</t>
        </is>
      </c>
      <c r="AD2518" s="46" t="inlineStr">
        <is>
          <t>2026-07-28T02:12:44+08:00</t>
        </is>
      </c>
      <c r="AE2518" s="47">
        <f>IF(AC2518&lt;&gt;"completed","",IF(W2518=O2518,"no","yes"))</f>
        <v/>
      </c>
      <c r="AF2518" s="47">
        <f>IF(AC2518&lt;&gt;"completed","",IF(AND(X2518=P2518,Y2518=Q2518),"no","yes"))</f>
        <v/>
      </c>
      <c r="AG2518" s="47">
        <f>IF(AC2518&lt;&gt;"completed","待复核",IF(OR(W2518="",Z2518="",AA2518="",AD2518=""),"缺少必填项",IF(AND(OR(AE2518="yes",AF2518="yes"),AB2518=""),"修正原因缺失",IF(OR(W2518=0,W2518=1),IF(AND(X2518="",Y2518=""),"通过","0/1级时间应留空"),IF(AND(OR(W2518=2,W2518=3),X2518&lt;&gt;"",Y2518&lt;&gt;"",X2518&gt;=I2518,Y2518&lt;=J2518,Y2518&gt;X2518),"通过","2/3级时间无效")))))</f>
        <v/>
      </c>
    </row>
    <row r="2519">
      <c r="A2519" s="45" t="inlineStr">
        <is>
          <t>VQ-062</t>
        </is>
      </c>
      <c r="B2519" s="52" t="inlineStr">
        <is>
          <t>How is printhead alignment performed when print quality degrades?</t>
        </is>
      </c>
      <c r="C2519" s="45" t="inlineStr">
        <is>
          <t>en</t>
        </is>
      </c>
      <c r="D2519" s="45" t="inlineStr">
        <is>
          <t>Printer</t>
        </is>
      </c>
      <c r="E2519" s="45" t="inlineStr">
        <is>
          <t>maintenance</t>
        </is>
      </c>
      <c r="F2519" s="45" t="inlineStr">
        <is>
          <t>source_disjoint_test</t>
        </is>
      </c>
      <c r="G2519" s="45" t="inlineStr">
        <is>
          <t>printer-006-scene-0021</t>
        </is>
      </c>
      <c r="H2519" s="45" t="inlineStr">
        <is>
          <t>printer-006</t>
        </is>
      </c>
      <c r="I2519" s="59" t="inlineStr">
        <is>
          <t>120.668</t>
        </is>
      </c>
      <c r="J2519" s="59" t="inlineStr">
        <is>
          <t>128.876</t>
        </is>
      </c>
      <c r="K2519" s="45" t="inlineStr">
        <is>
          <t>items/printer-006-scene-0021/clip.mp4</t>
        </is>
      </c>
      <c r="L2519" s="45" t="inlineStr">
        <is>
          <t>items/printer-006-scene-0021/thumbnail.jpg</t>
        </is>
      </c>
      <c r="M2519" s="52" t="inlineStr">
        <is>
          <t>ASR: Pisto que o LED indicador de falha da impressora parou de piscar, a sua impressora está pronta para realizar a impressão.
OCR: Caso o processo não funcione, descarte os cartuchos.
VLM: Visual summary: A close-up of a printer's control panel with a gloved finger pressing a button.
视觉摘要: 打印机控制面板的特写，一只戴着手套的手指正在按压一个按钮。
Visible product: Printer
Visible components: printer control panel; red X button; document icon; color cartridge icon; ink cartridge icons; gloved finger
Visible actions: gloved finger pressing a button
Visible warnings: Caso o processo não funcione, descarte os cartuchos.</t>
        </is>
      </c>
      <c r="N2519" s="45" t="inlineStr">
        <is>
          <t>30</t>
        </is>
      </c>
      <c r="O2519" s="45" t="inlineStr">
        <is>
          <t>1</t>
        </is>
      </c>
      <c r="P2519" s="59" t="str"/>
      <c r="Q2519" s="59" t="str"/>
      <c r="R2519" s="52" t="inlineStr">
        <is>
          <t>The scene shows a gloved finger pressing a button on the printer control panel, with ASR indicating the printer is ready to print after an LED failure indicator stopped blinking, and OCR warning to discard cartridges if the process fails — none of which describe printhead alignment steps.</t>
        </is>
      </c>
      <c r="S2519" s="52" t="inlineStr">
        <is>
          <t>VLM|ASR|OCR</t>
        </is>
      </c>
      <c r="T2519" s="52" t="inlineStr">
        <is>
          <t>low</t>
        </is>
      </c>
      <c r="U2519" s="52" t="inlineStr">
        <is>
          <t>No evidence of printhead alignment procedure or degradation-related calibration steps.</t>
        </is>
      </c>
      <c r="V2519" s="45" t="inlineStr">
        <is>
          <t>R1</t>
        </is>
      </c>
      <c r="W2519" s="46" t="inlineStr">
        <is>
          <t>1</t>
        </is>
      </c>
      <c r="X2519" s="60" t="n"/>
      <c r="Y2519" s="60" t="n"/>
      <c r="Z2519" s="46" t="inlineStr">
        <is>
          <t>no</t>
        </is>
      </c>
      <c r="AA2519" s="54" t="inlineStr">
        <is>
          <t>全部6帧（t=120.7s–128.9s）为打印机控制面板上手指按键操作，控制面板产品出现；但无打印头校准（alignment）的任何菜单导航或操作步骤。</t>
        </is>
      </c>
      <c r="AB2519" s="54" t="n"/>
      <c r="AC2519" s="46" t="inlineStr">
        <is>
          <t>completed</t>
        </is>
      </c>
      <c r="AD2519" s="46" t="inlineStr">
        <is>
          <t>2026-07-28T02:12:44+08:00</t>
        </is>
      </c>
      <c r="AE2519" s="47">
        <f>IF(AC2519&lt;&gt;"completed","",IF(W2519=O2519,"no","yes"))</f>
        <v/>
      </c>
      <c r="AF2519" s="47">
        <f>IF(AC2519&lt;&gt;"completed","",IF(AND(X2519=P2519,Y2519=Q2519),"no","yes"))</f>
        <v/>
      </c>
      <c r="AG2519" s="47">
        <f>IF(AC2519&lt;&gt;"completed","待复核",IF(OR(W2519="",Z2519="",AA2519="",AD2519=""),"缺少必填项",IF(AND(OR(AE2519="yes",AF2519="yes"),AB2519=""),"修正原因缺失",IF(OR(W2519=0,W2519=1),IF(AND(X2519="",Y2519=""),"通过","0/1级时间应留空"),IF(AND(OR(W2519=2,W2519=3),X2519&lt;&gt;"",Y2519&lt;&gt;"",X2519&gt;=I2519,Y2519&lt;=J2519,Y2519&gt;X2519),"通过","2/3级时间无效")))))</f>
        <v/>
      </c>
    </row>
    <row r="2520">
      <c r="A2520" s="45" t="inlineStr">
        <is>
          <t>VQ-062</t>
        </is>
      </c>
      <c r="B2520" s="52" t="inlineStr">
        <is>
          <t>How is printhead alignment performed when print quality degrades?</t>
        </is>
      </c>
      <c r="C2520" s="45" t="inlineStr">
        <is>
          <t>en</t>
        </is>
      </c>
      <c r="D2520" s="45" t="inlineStr">
        <is>
          <t>Printer</t>
        </is>
      </c>
      <c r="E2520" s="45" t="inlineStr">
        <is>
          <t>maintenance</t>
        </is>
      </c>
      <c r="F2520" s="45" t="inlineStr">
        <is>
          <t>source_disjoint_test</t>
        </is>
      </c>
      <c r="G2520" s="45" t="inlineStr">
        <is>
          <t>printer-033-scene-0003</t>
        </is>
      </c>
      <c r="H2520" s="45" t="inlineStr">
        <is>
          <t>printer-033</t>
        </is>
      </c>
      <c r="I2520" s="59" t="inlineStr">
        <is>
          <t>97.633</t>
        </is>
      </c>
      <c r="J2520" s="59" t="inlineStr">
        <is>
          <t>99.983</t>
        </is>
      </c>
      <c r="K2520" s="45" t="inlineStr">
        <is>
          <t>items/printer-033-scene-0003/clip.mp4</t>
        </is>
      </c>
      <c r="L2520" s="45" t="inlineStr">
        <is>
          <t>items/printer-033-scene-0003/thumbnail.jpg</t>
        </is>
      </c>
      <c r="M2520" s="52" t="inlineStr">
        <is>
          <t>ASR: ट्रेड कर लेते पैपर ट्रेड को तो मैं पैपर ट्रेड को डिस्मेंडल कर लिया और जो इसका जो सारा पार्ट से वह
VLM: Visual summary: A black printer is shown on a surface, with a control panel and paper tray visible.
视觉摘要: 一台黑色打印机放置在表面上，控制面板和纸盒可见。
Visible product: Printer
Visible components: control panel; paper tray; power indicator light; buttons
Visual uncertainty: The exact model or brand of the printer is not visible. The surrounding environment is partially obscured.</t>
        </is>
      </c>
      <c r="N2520" s="45" t="inlineStr">
        <is>
          <t>31</t>
        </is>
      </c>
      <c r="O2520" s="45" t="inlineStr">
        <is>
          <t>0</t>
        </is>
      </c>
      <c r="P2520" s="59" t="str"/>
      <c r="Q2520" s="59" t="str"/>
      <c r="R2520" s="52" t="inlineStr">
        <is>
          <t>The scene shows a printer but provides no visual or spoken evidence of printhead alignment or print quality degradation maintenance.</t>
        </is>
      </c>
      <c r="S2520" s="52" t="inlineStr">
        <is>
          <t>VLM</t>
        </is>
      </c>
      <c r="T2520" s="52" t="inlineStr">
        <is>
          <t>low</t>
        </is>
      </c>
      <c r="U2520" s="52" t="inlineStr">
        <is>
          <t>No evidence of printhead alignment procedure or print quality degradation is present.</t>
        </is>
      </c>
      <c r="V2520" s="45" t="inlineStr">
        <is>
          <t>R1</t>
        </is>
      </c>
      <c r="W2520" s="46" t="inlineStr">
        <is>
          <t>0</t>
        </is>
      </c>
      <c r="X2520" s="60" t="n"/>
      <c r="Y2520" s="60" t="n"/>
      <c r="Z2520" s="46" t="inlineStr">
        <is>
          <t>no</t>
        </is>
      </c>
      <c r="AA2520" s="54" t="inlineStr">
        <is>
          <t>6帧无打印头校准动作、校准页或相关设置界面。</t>
        </is>
      </c>
      <c r="AB2520" s="54" t="n"/>
      <c r="AC2520" s="46" t="inlineStr">
        <is>
          <t>completed</t>
        </is>
      </c>
      <c r="AD2520" s="46" t="inlineStr">
        <is>
          <t>2026-07-28T02:12:44+08:00</t>
        </is>
      </c>
      <c r="AE2520" s="47">
        <f>IF(AC2520&lt;&gt;"completed","",IF(W2520=O2520,"no","yes"))</f>
        <v/>
      </c>
      <c r="AF2520" s="47">
        <f>IF(AC2520&lt;&gt;"completed","",IF(AND(X2520=P2520,Y2520=Q2520),"no","yes"))</f>
        <v/>
      </c>
      <c r="AG2520" s="47">
        <f>IF(AC2520&lt;&gt;"completed","待复核",IF(OR(W2520="",Z2520="",AA2520="",AD2520=""),"缺少必填项",IF(AND(OR(AE2520="yes",AF2520="yes"),AB2520=""),"修正原因缺失",IF(OR(W2520=0,W2520=1),IF(AND(X2520="",Y2520=""),"通过","0/1级时间应留空"),IF(AND(OR(W2520=2,W2520=3),X2520&lt;&gt;"",Y2520&lt;&gt;"",X2520&gt;=I2520,Y2520&lt;=J2520,Y2520&gt;X2520),"通过","2/3级时间无效")))))</f>
        <v/>
      </c>
    </row>
    <row r="2521">
      <c r="A2521" s="45" t="inlineStr">
        <is>
          <t>VQ-062</t>
        </is>
      </c>
      <c r="B2521" s="52" t="inlineStr">
        <is>
          <t>How is printhead alignment performed when print quality degrades?</t>
        </is>
      </c>
      <c r="C2521" s="45" t="inlineStr">
        <is>
          <t>en</t>
        </is>
      </c>
      <c r="D2521" s="45" t="inlineStr">
        <is>
          <t>Printer</t>
        </is>
      </c>
      <c r="E2521" s="45" t="inlineStr">
        <is>
          <t>maintenance</t>
        </is>
      </c>
      <c r="F2521" s="45" t="inlineStr">
        <is>
          <t>source_disjoint_test</t>
        </is>
      </c>
      <c r="G2521" s="45" t="inlineStr">
        <is>
          <t>printer-030-scene-0002</t>
        </is>
      </c>
      <c r="H2521" s="45" t="inlineStr">
        <is>
          <t>printer-030</t>
        </is>
      </c>
      <c r="I2521" s="59" t="inlineStr">
        <is>
          <t>46.079</t>
        </is>
      </c>
      <c r="J2521" s="59" t="inlineStr">
        <is>
          <t>49.149</t>
        </is>
      </c>
      <c r="K2521" s="45" t="inlineStr">
        <is>
          <t>items/printer-030-scene-0002/clip.mp4</t>
        </is>
      </c>
      <c r="L2521" s="45" t="inlineStr">
        <is>
          <t>items/printer-030-scene-0002/thumbnail.jpg</t>
        </is>
      </c>
      <c r="M2521" s="52" t="inlineStr">
        <is>
          <t>ASR: आपको मिल सके दोस्तों स्कैन करने के लिए पहले तो हम स्कैन के प्रोग्राम को ओपन करेंगे तो आल प्रोग्राम
VLM: Visual summary: A title card with the text 'Sunil Maurya's SM TECHNO GURU' displayed on a black background.
视觉摘要: 黑色背景上显示着“Sunil Maurya's SM TECHNO GURU”的标题卡。
Visible product: unknown
Visible components: text 'Sunil Maurya's'; text 'SM TECHNO GURU'; purple gradient bar; logo in top-left corner</t>
        </is>
      </c>
      <c r="N2521" s="45" t="inlineStr">
        <is>
          <t>32</t>
        </is>
      </c>
      <c r="O2521" s="45" t="inlineStr">
        <is>
          <t>0</t>
        </is>
      </c>
      <c r="P2521" s="59" t="str"/>
      <c r="Q2521" s="59" t="str"/>
      <c r="R2521" s="52" t="inlineStr">
        <is>
          <t>The visual evidence shows a title card unrelated to printer maintenance or printhead alignment; no product or relevant action is visible.</t>
        </is>
      </c>
      <c r="S2521" s="52" t="inlineStr">
        <is>
          <t>VLM</t>
        </is>
      </c>
      <c r="T2521" s="52" t="inlineStr">
        <is>
          <t>low</t>
        </is>
      </c>
      <c r="U2521" s="52" t="inlineStr">
        <is>
          <t>No evidence of printer, printhead, or alignment procedure is present.</t>
        </is>
      </c>
      <c r="V2521" s="45" t="inlineStr">
        <is>
          <t>R1</t>
        </is>
      </c>
      <c r="W2521" s="46" t="inlineStr">
        <is>
          <t>0</t>
        </is>
      </c>
      <c r="X2521" s="60" t="n"/>
      <c r="Y2521" s="60" t="n"/>
      <c r="Z2521" s="46" t="inlineStr">
        <is>
          <t>no</t>
        </is>
      </c>
      <c r="AA2521" s="54" t="inlineStr">
        <is>
          <t>全部6帧（t=46.1s–49.2s）均为黑色背景上的标题卡，无打印机或打印头对齐相关内容。</t>
        </is>
      </c>
      <c r="AB2521" s="54" t="n"/>
      <c r="AC2521" s="46" t="inlineStr">
        <is>
          <t>completed</t>
        </is>
      </c>
      <c r="AD2521" s="46" t="inlineStr">
        <is>
          <t>2026-07-28T02:12:44+08:00</t>
        </is>
      </c>
      <c r="AE2521" s="47">
        <f>IF(AC2521&lt;&gt;"completed","",IF(W2521=O2521,"no","yes"))</f>
        <v/>
      </c>
      <c r="AF2521" s="47">
        <f>IF(AC2521&lt;&gt;"completed","",IF(AND(X2521=P2521,Y2521=Q2521),"no","yes"))</f>
        <v/>
      </c>
      <c r="AG2521" s="47">
        <f>IF(AC2521&lt;&gt;"completed","待复核",IF(OR(W2521="",Z2521="",AA2521="",AD2521=""),"缺少必填项",IF(AND(OR(AE2521="yes",AF2521="yes"),AB2521=""),"修正原因缺失",IF(OR(W2521=0,W2521=1),IF(AND(X2521="",Y2521=""),"通过","0/1级时间应留空"),IF(AND(OR(W2521=2,W2521=3),X2521&lt;&gt;"",Y2521&lt;&gt;"",X2521&gt;=I2521,Y2521&lt;=J2521,Y2521&gt;X2521),"通过","2/3级时间无效")))))</f>
        <v/>
      </c>
    </row>
    <row r="2522">
      <c r="A2522" s="45" t="inlineStr">
        <is>
          <t>VQ-062</t>
        </is>
      </c>
      <c r="B2522" s="52" t="inlineStr">
        <is>
          <t>How is printhead alignment performed when print quality degrades?</t>
        </is>
      </c>
      <c r="C2522" s="45" t="inlineStr">
        <is>
          <t>en</t>
        </is>
      </c>
      <c r="D2522" s="45" t="inlineStr">
        <is>
          <t>Printer</t>
        </is>
      </c>
      <c r="E2522" s="45" t="inlineStr">
        <is>
          <t>maintenance</t>
        </is>
      </c>
      <c r="F2522" s="45" t="inlineStr">
        <is>
          <t>source_disjoint_test</t>
        </is>
      </c>
      <c r="G2522" s="45" t="inlineStr">
        <is>
          <t>printer-014-scene-0016</t>
        </is>
      </c>
      <c r="H2522" s="45" t="inlineStr">
        <is>
          <t>printer-014</t>
        </is>
      </c>
      <c r="I2522" s="59" t="inlineStr">
        <is>
          <t>809.3</t>
        </is>
      </c>
      <c r="J2522" s="59" t="inlineStr">
        <is>
          <t>980.5</t>
        </is>
      </c>
      <c r="K2522" s="45" t="inlineStr">
        <is>
          <t>items/printer-014-scene-0016/clip.mp4</t>
        </is>
      </c>
      <c r="L2522" s="45" t="inlineStr">
        <is>
          <t>items/printer-014-scene-0016/thumbnail.jpg</t>
        </is>
      </c>
      <c r="M2522" s="52" t="inlineStr">
        <is>
          <t>ASR: और शेयर करना ना भूलें और कहीं पर लगता है कि मुझे कुछ इसमें इस तरह से बनाना चाहिए तो आप कमेंट कर निकाला था उस समय जब इन्हां जितना इंटूट में था उग्न आपको इंटरब्रिक्फ हर्में अभी मैंने ब्लेक वाले को ब्लैक में बदलता हूं आप जो है आपके पास अगर इंटर नहीं है मेरे पास फूट्ट हुए एक्स्ट्रा रखा हुआ है तो आप जो है आपका जो प्रिंटर है उसके हेड से निकाल करके आप जो इसमें भर सकता है ठीक है और जैसे आपने निकाला तो उससे कंडीशन में जितना इंक भरा हुआ था मतलब पूरी तरह से इंक में वह उस पर भर जाना चाहिए अगर इंक कम कम रहे जाएगा अगर बाइश्चान साथ नहीं कम कर दिया है और आपने उसको लगा दिया प्रिंट हैड को ठीक है इंस्टॉल कर दिया है कांट य anders को और पिकूर में जब प्रिंटिंग करेंगे तो आपको दिक्कत आ सकते हैं आप यह ट्यूब रहेंने यह आ सकती है जो इन पाइप को �INC. इसमें यह एड कर लेता है फिर आप प्रिंट नहीं होगा फिर आप बोलेंगे यह प्रिंट नहीं की तरह से बताया इतना वे हम दूसरे के लिए मजले वाला वीडियो डाला हुआ है कि यह कैसे निकालनी आपको ठीक है बहुत आसान है और तो आप चैनल सिस्क्राइब करके वहां से यह निकालना कैसे पड़ता है उसको आप देख सकते हैं और उससे आप कर सकते हैं आशानी से तो यह दोनों प्रॉब्लम आपके प्रिंटर में एक साथ हो सकते हैं यह भी आगे और आपका प्रिंटर हेड भी आपका काम नहीं कर रहा है इसको भी क्लीन करने की जरूर होता है ठीक है या फिर आपका यह प्रॉब्लम हो या फिर आपका कार्टर प्रॉब्लम बोली ठीक है तो इस सही से मैं उसको पेव तो आपके साम Сейчас इस्तेमाल कर रहा हूं यहां पर आपको � fever लगा देना है और इसके बाद कॉर पर भी पेव लगा देना है आराम से कि ओं कोंठिस्टेंट करगाने के बाद अच्छे से इस पर लगा रहा हूं वीडियो थोड़ा सा जो है ज्यादा लंबा नहीं है 20 मिनट का पूरा वीडियो लेकिन 20 मिनट आप इसको पूरी तरह से देखेंगे तो आपको दोबारा देखने की जरूरत नहीं पड़ेगी बार-बार आपको वीडियो होनी जरूरत नहीं पड़ेगी आप एक बार में अच्छे से देखें और फिर उसी तरीके से काम करें आप जो एक बार में ही अपना जो है यह प्रॉब्लम सोट आउट कर सकता है दो फ्रेंड्स इस तरह से आप दबा देंगे इसको दबा कर रखें तो
OCR: GT5 Black Ink 8 SUBSCRIBE NOW 170 ml 1VU32A Ink Bottle K FOV Fovi FAV 170ml dIIR
VLM: Visual summary: A person is shown handling a printer ink bottle and a syringe, appearing to refill a printer cartridge.
视觉摘要: 一个人正在处理打印机墨水瓶和注射器，似乎在给打印机墨盒注墨。
Visible product: Printer
Visible components: ink bottle; printer cartridge; syringe; paper; pen
Visible actions: holding ink bottle; inserting syringe into cartridge; transferring liquid
Visible states: ink bottle labeled '170 ml' and 'K'; syringe with pink ink; cartridge being filled
Visual uncertainty: The exact product model or brand is not clearly visible. The text on the syringe is partially obscured.</t>
        </is>
      </c>
      <c r="N2522" s="45" t="inlineStr">
        <is>
          <t>33</t>
        </is>
      </c>
      <c r="O2522" s="45" t="inlineStr">
        <is>
          <t>2</t>
        </is>
      </c>
      <c r="P2522" s="59" t="inlineStr">
        <is>
          <t>809.3</t>
        </is>
      </c>
      <c r="Q2522" s="59" t="inlineStr">
        <is>
          <t>980.5</t>
        </is>
      </c>
      <c r="R2522" s="52" t="inlineStr">
        <is>
          <t>The scene shows a person refilling a printer cartridge with ink using a syringe, which is a maintenance step related to print quality degradation. The ASR mentions printer head issues and ink problems, and OCR confirms an ink bottle, aligning with printhead maintenance context. However, no explicit printhead alignment procedure is shown or described.</t>
        </is>
      </c>
      <c r="S2522" s="52" t="inlineStr">
        <is>
          <t>VLM|ASR|OCR</t>
        </is>
      </c>
      <c r="T2522" s="52" t="inlineStr">
        <is>
          <t>low</t>
        </is>
      </c>
      <c r="U2522" s="52" t="inlineStr">
        <is>
          <t>The evidence describes ink refilling and cartridge maintenance, which are adjacent steps to printhead alignment, but does not show or describe the actual alignment process.</t>
        </is>
      </c>
      <c r="V2522" s="45" t="inlineStr">
        <is>
          <t>R1</t>
        </is>
      </c>
      <c r="W2522" s="46" t="inlineStr">
        <is>
          <t>1</t>
        </is>
      </c>
      <c r="X2522" s="60" t="n"/>
      <c r="Y2522" s="60" t="n"/>
      <c r="Z2522" s="46" t="inlineStr">
        <is>
          <t>no</t>
        </is>
      </c>
      <c r="AA2522" s="54" t="inlineStr">
        <is>
          <t>展示墨水加注，非打印头校准操作。</t>
        </is>
      </c>
      <c r="AB2522" s="54" t="inlineStr">
        <is>
          <t>AI=2-&gt;R1=1:墨水加注不是打印头校准流程。</t>
        </is>
      </c>
      <c r="AC2522" s="46" t="inlineStr">
        <is>
          <t>completed</t>
        </is>
      </c>
      <c r="AD2522" s="46" t="inlineStr">
        <is>
          <t>2026-07-28T01:18:39+08:00</t>
        </is>
      </c>
      <c r="AE2522" s="47">
        <f>IF(AC2522&lt;&gt;"completed","",IF(W2522=O2522,"no","yes"))</f>
        <v/>
      </c>
      <c r="AF2522" s="47">
        <f>IF(AC2522&lt;&gt;"completed","",IF(AND(X2522=P2522,Y2522=Q2522),"no","yes"))</f>
        <v/>
      </c>
      <c r="AG2522" s="47">
        <f>IF(AC2522&lt;&gt;"completed","待复核",IF(OR(W2522="",Z2522="",AA2522="",AD2522=""),"缺少必填项",IF(AND(OR(AE2522="yes",AF2522="yes"),AB2522=""),"修正原因缺失",IF(OR(W2522=0,W2522=1),IF(AND(X2522="",Y2522=""),"通过","0/1级时间应留空"),IF(AND(OR(W2522=2,W2522=3),X2522&lt;&gt;"",Y2522&lt;&gt;"",X2522&gt;=I2522,Y2522&lt;=J2522,Y2522&gt;X2522),"通过","2/3级时间无效")))))</f>
        <v/>
      </c>
    </row>
    <row r="2523">
      <c r="A2523" s="45" t="inlineStr">
        <is>
          <t>VQ-062</t>
        </is>
      </c>
      <c r="B2523" s="52" t="inlineStr">
        <is>
          <t>How is printhead alignment performed when print quality degrades?</t>
        </is>
      </c>
      <c r="C2523" s="45" t="inlineStr">
        <is>
          <t>en</t>
        </is>
      </c>
      <c r="D2523" s="45" t="inlineStr">
        <is>
          <t>Printer</t>
        </is>
      </c>
      <c r="E2523" s="45" t="inlineStr">
        <is>
          <t>maintenance</t>
        </is>
      </c>
      <c r="F2523" s="45" t="inlineStr">
        <is>
          <t>source_disjoint_test</t>
        </is>
      </c>
      <c r="G2523" s="45" t="inlineStr">
        <is>
          <t>printer-024-scene-0001</t>
        </is>
      </c>
      <c r="H2523" s="45" t="inlineStr">
        <is>
          <t>printer-024</t>
        </is>
      </c>
      <c r="I2523" s="59" t="inlineStr">
        <is>
          <t>0.0</t>
        </is>
      </c>
      <c r="J2523" s="59" t="inlineStr">
        <is>
          <t>172.406</t>
        </is>
      </c>
      <c r="K2523" s="45" t="inlineStr">
        <is>
          <t>items/printer-024-scene-0001/clip.mp4</t>
        </is>
      </c>
      <c r="L2523" s="45" t="inlineStr">
        <is>
          <t>items/printer-024-scene-0001/thumbnail.jpg</t>
        </is>
      </c>
      <c r="M2523" s="52" t="inlineStr">
        <is>
          <t>OCR: How to Cleaning Head Epson L805 /L800 ERSON TH 50
VLM: Visual summary: A person wearing gloves is disassembling a printer on a workbench, removing its top cover and internal components.
视觉摘要: 一名戴着手套的人正在工作台上拆解一台打印机，移除了其上盖和内部组件。
Visible product: Printer
Visible components: printer; gloves; screwdriver; workbench; wall; cables; other electronic equipment
Visible actions: removing printer cover; handling internal parts; using screwdriver
Visible states: printer partially disassembled; printer cover removed
Visual uncertainty: The specific model or brand of the printer is not clearly visible. The exact nature of the internal components being handled is not identifiable.</t>
        </is>
      </c>
      <c r="N2523" s="45" t="inlineStr">
        <is>
          <t>34</t>
        </is>
      </c>
      <c r="O2523" s="45" t="inlineStr">
        <is>
          <t>0</t>
        </is>
      </c>
      <c r="P2523" s="59" t="str"/>
      <c r="Q2523" s="59" t="str"/>
      <c r="R2523" s="52" t="inlineStr">
        <is>
          <t>The scene shows printer disassembly, not printhead alignment; no alignment procedure or quality degradation context is visible or mentioned.</t>
        </is>
      </c>
      <c r="S2523" s="52" t="inlineStr">
        <is>
          <t>VLM|OCR</t>
        </is>
      </c>
      <c r="T2523" s="52" t="inlineStr">
        <is>
          <t>low</t>
        </is>
      </c>
      <c r="U2523" s="52" t="inlineStr">
        <is>
          <t>No evidence of printhead alignment or print quality degradation mentioned or shown.</t>
        </is>
      </c>
      <c r="V2523" s="45" t="inlineStr">
        <is>
          <t>R1</t>
        </is>
      </c>
      <c r="W2523" s="46" t="inlineStr">
        <is>
          <t>0</t>
        </is>
      </c>
      <c r="X2523" s="60" t="n"/>
      <c r="Y2523" s="60" t="n"/>
      <c r="Z2523" s="46" t="inlineStr">
        <is>
          <t>no</t>
        </is>
      </c>
      <c r="AA2523" s="54" t="inlineStr">
        <is>
          <t>画面为拆机维修，未见打印头对齐程序或打印质量测试页。</t>
        </is>
      </c>
      <c r="AB2523" s="54" t="n"/>
      <c r="AC2523" s="46" t="inlineStr">
        <is>
          <t>completed</t>
        </is>
      </c>
      <c r="AD2523" s="46" t="inlineStr">
        <is>
          <t>2026-07-28T02:12:44+08:00</t>
        </is>
      </c>
      <c r="AE2523" s="47">
        <f>IF(AC2523&lt;&gt;"completed","",IF(W2523=O2523,"no","yes"))</f>
        <v/>
      </c>
      <c r="AF2523" s="47">
        <f>IF(AC2523&lt;&gt;"completed","",IF(AND(X2523=P2523,Y2523=Q2523),"no","yes"))</f>
        <v/>
      </c>
      <c r="AG2523" s="47">
        <f>IF(AC2523&lt;&gt;"completed","待复核",IF(OR(W2523="",Z2523="",AA2523="",AD2523=""),"缺少必填项",IF(AND(OR(AE2523="yes",AF2523="yes"),AB2523=""),"修正原因缺失",IF(OR(W2523=0,W2523=1),IF(AND(X2523="",Y2523=""),"通过","0/1级时间应留空"),IF(AND(OR(W2523=2,W2523=3),X2523&lt;&gt;"",Y2523&lt;&gt;"",X2523&gt;=I2523,Y2523&lt;=J2523,Y2523&gt;X2523),"通过","2/3级时间无效")))))</f>
        <v/>
      </c>
    </row>
    <row r="2524">
      <c r="A2524" s="45" t="inlineStr">
        <is>
          <t>VQ-062</t>
        </is>
      </c>
      <c r="B2524" s="52" t="inlineStr">
        <is>
          <t>How is printhead alignment performed when print quality degrades?</t>
        </is>
      </c>
      <c r="C2524" s="45" t="inlineStr">
        <is>
          <t>en</t>
        </is>
      </c>
      <c r="D2524" s="45" t="inlineStr">
        <is>
          <t>Printer</t>
        </is>
      </c>
      <c r="E2524" s="45" t="inlineStr">
        <is>
          <t>maintenance</t>
        </is>
      </c>
      <c r="F2524" s="45" t="inlineStr">
        <is>
          <t>source_disjoint_test</t>
        </is>
      </c>
      <c r="G2524" s="45" t="inlineStr">
        <is>
          <t>printer-020-scene-0002</t>
        </is>
      </c>
      <c r="H2524" s="45" t="inlineStr">
        <is>
          <t>printer-020</t>
        </is>
      </c>
      <c r="I2524" s="59" t="inlineStr">
        <is>
          <t>5.172</t>
        </is>
      </c>
      <c r="J2524" s="59" t="inlineStr">
        <is>
          <t>110.29</t>
        </is>
      </c>
      <c r="K2524" s="45" t="inlineStr">
        <is>
          <t>items/printer-020-scene-0002/clip.mp4</t>
        </is>
      </c>
      <c r="L2524" s="45" t="inlineStr">
        <is>
          <t>items/printer-020-scene-0002/thumbnail.jpg</t>
        </is>
      </c>
      <c r="M2524" s="52" t="inlineStr">
        <is>
          <t>OCR: @yelnats G2000 Stop Black Start Switch off the printer Color Ston Press and hold STOP button Press and hold POWER button Press STOP button 5 times continuously Wait until the green light stop blinking Siart Bapal Press and holdSTOP button Press STOP button 5 times continuously then press POWER button 2000 Printer resetting and printing test page Sto Bla 3 times Press POWER button The printer printing the final test paper Subscribe Done..! S
VLM: Visual summary: A hand is shown interacting with the control panel of a printer, pressing buttons as indicated by on-screen text.
视觉摘要: 一只手正在操作打印机的控制面板，按压按钮，屏幕上显示了操作说明。
Visible product: Printer
Visible components: control panel; power button; stop button; black button; start button; color button; indicator lights; hand
Visible actions: pressing the power button; pressing the stop button
Visible states: printer power indicator light is on; stop button indicator light is on
Visual uncertainty: The text overlay instructions are not part of the printer's physical interface and are not directly visible on the device itself.</t>
        </is>
      </c>
      <c r="N2524" s="45" t="inlineStr">
        <is>
          <t>35</t>
        </is>
      </c>
      <c r="O2524" s="45" t="inlineStr">
        <is>
          <t>1</t>
        </is>
      </c>
      <c r="P2524" s="59" t="str"/>
      <c r="Q2524" s="59" t="str"/>
      <c r="R2524" s="52" t="inlineStr">
        <is>
          <t>The OCR text describes printer reset and test page printing steps, which are part of printer maintenance but do not explicitly describe printhead alignment. The VLM shows button presses on the control panel, consistent with printer maintenance actions, but no alignment-specific steps are visible or described.</t>
        </is>
      </c>
      <c r="S2524" s="52" t="inlineStr">
        <is>
          <t>VLM|OCR</t>
        </is>
      </c>
      <c r="T2524" s="52" t="inlineStr">
        <is>
          <t>low</t>
        </is>
      </c>
      <c r="U2524" s="52" t="inlineStr">
        <is>
          <t>No evidence explicitly mentions printhead alignment or degradation-related alignment procedures.</t>
        </is>
      </c>
      <c r="V2524" s="45" t="inlineStr">
        <is>
          <t>R1</t>
        </is>
      </c>
      <c r="W2524" s="46" t="inlineStr">
        <is>
          <t>0</t>
        </is>
      </c>
      <c r="X2524" s="60" t="n"/>
      <c r="Y2524" s="60" t="n"/>
      <c r="Z2524" s="46" t="inlineStr">
        <is>
          <t>no</t>
        </is>
      </c>
      <c r="AA2524" s="54" t="inlineStr">
        <is>
          <t>6帧未展示打印头对齐操作或相关菜单。</t>
        </is>
      </c>
      <c r="AB2524" s="54" t="inlineStr">
        <is>
          <t>AI=1→R1=0：画面没有展示打印头对齐的操作或相关菜单。</t>
        </is>
      </c>
      <c r="AC2524" s="46" t="inlineStr">
        <is>
          <t>completed</t>
        </is>
      </c>
      <c r="AD2524" s="46" t="inlineStr">
        <is>
          <t>2026-07-28T02:12:44+08:00</t>
        </is>
      </c>
      <c r="AE2524" s="47">
        <f>IF(AC2524&lt;&gt;"completed","",IF(W2524=O2524,"no","yes"))</f>
        <v/>
      </c>
      <c r="AF2524" s="47">
        <f>IF(AC2524&lt;&gt;"completed","",IF(AND(X2524=P2524,Y2524=Q2524),"no","yes"))</f>
        <v/>
      </c>
      <c r="AG2524" s="47">
        <f>IF(AC2524&lt;&gt;"completed","待复核",IF(OR(W2524="",Z2524="",AA2524="",AD2524=""),"缺少必填项",IF(AND(OR(AE2524="yes",AF2524="yes"),AB2524=""),"修正原因缺失",IF(OR(W2524=0,W2524=1),IF(AND(X2524="",Y2524=""),"通过","0/1级时间应留空"),IF(AND(OR(W2524=2,W2524=3),X2524&lt;&gt;"",Y2524&lt;&gt;"",X2524&gt;=I2524,Y2524&lt;=J2524,Y2524&gt;X2524),"通过","2/3级时间无效")))))</f>
        <v/>
      </c>
    </row>
    <row r="2525">
      <c r="A2525" s="45" t="inlineStr">
        <is>
          <t>VQ-062</t>
        </is>
      </c>
      <c r="B2525" s="52" t="inlineStr">
        <is>
          <t>How is printhead alignment performed when print quality degrades?</t>
        </is>
      </c>
      <c r="C2525" s="45" t="inlineStr">
        <is>
          <t>en</t>
        </is>
      </c>
      <c r="D2525" s="45" t="inlineStr">
        <is>
          <t>Printer</t>
        </is>
      </c>
      <c r="E2525" s="45" t="inlineStr">
        <is>
          <t>maintenance</t>
        </is>
      </c>
      <c r="F2525" s="45" t="inlineStr">
        <is>
          <t>source_disjoint_test</t>
        </is>
      </c>
      <c r="G2525" s="45" t="inlineStr">
        <is>
          <t>printer-014-scene-0019</t>
        </is>
      </c>
      <c r="H2525" s="45" t="inlineStr">
        <is>
          <t>printer-014</t>
        </is>
      </c>
      <c r="I2525" s="59" t="inlineStr">
        <is>
          <t>1068.333</t>
        </is>
      </c>
      <c r="J2525" s="59" t="inlineStr">
        <is>
          <t>1108.3</t>
        </is>
      </c>
      <c r="K2525" s="45" t="inlineStr">
        <is>
          <t>items/printer-014-scene-0019/clip.mp4</t>
        </is>
      </c>
      <c r="L2525" s="45" t="inlineStr">
        <is>
          <t>items/printer-014-scene-0019/thumbnail.jpg</t>
        </is>
      </c>
      <c r="M2525" s="52" t="inlineStr">
        <is>
          <t>ASR: निकल गया था तो आपको इस चीज का ध्यान रखना है कि आपका वह निकले नहीं ठीक है आराम से आप उसको हटाएं यह कार्टेज में अगर आपने मुखां पर पूरी तरह से जो इंक भरा नहीं है किसी कारण से आपका इंक रह गया है तो इसको पूरी इंग नहीं बड़ी थी तो अब यह बाद में भी इंग बड़ सकता है ठीक है ऊपर से जो होल है तो इसे लगा करके और उसको साइड में कर देंगे यह बंद कर देंगे अभी मैं आपको प्रिंट करके दिखाऊंगा कि प्रिंट देखो मेरा पूरा
OCR: SUBSCRIBE NOW HP Ink Tank 319
VLM: Visual summary: A person is handling and installing a small black cartridge into an open printer.
视觉摘要: 一个人正在处理并安装一个小型黑色墨盒到一台打开的打印机中。
Visible product: Printer
Visible components: printer; cartridge; hand; ring; table; thumbs-up icon; subscribe now button
Visible actions: handling cartridge; inserting cartridge into printer
Visible states: printer open; cartridge being held; cartridge being placed
Visual uncertainty: The specific model or brand of the printer is not visible. The exact type of cartridge is not identifiable.</t>
        </is>
      </c>
      <c r="N2525" s="45" t="inlineStr">
        <is>
          <t>36</t>
        </is>
      </c>
      <c r="O2525" s="45" t="inlineStr">
        <is>
          <t>0</t>
        </is>
      </c>
      <c r="P2525" s="59" t="str"/>
      <c r="Q2525" s="59" t="str"/>
      <c r="R2525" s="52" t="inlineStr">
        <is>
          <t>The scene shows cartridge installation, not printhead alignment; no mention or visual evidence of printhead alignment or print quality degradation correction.</t>
        </is>
      </c>
      <c r="S2525" s="52" t="inlineStr">
        <is>
          <t>VLM|ASR|OCR</t>
        </is>
      </c>
      <c r="T2525" s="52" t="inlineStr">
        <is>
          <t>low</t>
        </is>
      </c>
      <c r="U2525" s="52" t="inlineStr">
        <is>
          <t>No evidence of printhead alignment or print quality degradation correction is present.</t>
        </is>
      </c>
      <c r="V2525" s="45" t="inlineStr">
        <is>
          <t>R1</t>
        </is>
      </c>
      <c r="W2525" s="46" t="inlineStr">
        <is>
          <t>0</t>
        </is>
      </c>
      <c r="X2525" s="60" t="n"/>
      <c r="Y2525" s="60" t="n"/>
      <c r="Z2525" s="46" t="inlineStr">
        <is>
          <t>no</t>
        </is>
      </c>
      <c r="AA2525" s="54" t="inlineStr">
        <is>
          <t>全部6帧（t=1068.3–1108.3s）展示墨盒安装操作，无打印头校准或画质下降处理的步骤。</t>
        </is>
      </c>
      <c r="AB2525" s="54" t="n"/>
      <c r="AC2525" s="46" t="inlineStr">
        <is>
          <t>completed</t>
        </is>
      </c>
      <c r="AD2525" s="46" t="inlineStr">
        <is>
          <t>2026-07-28T02:12:44+08:00</t>
        </is>
      </c>
      <c r="AE2525" s="47">
        <f>IF(AC2525&lt;&gt;"completed","",IF(W2525=O2525,"no","yes"))</f>
        <v/>
      </c>
      <c r="AF2525" s="47">
        <f>IF(AC2525&lt;&gt;"completed","",IF(AND(X2525=P2525,Y2525=Q2525),"no","yes"))</f>
        <v/>
      </c>
      <c r="AG2525" s="47">
        <f>IF(AC2525&lt;&gt;"completed","待复核",IF(OR(W2525="",Z2525="",AA2525="",AD2525=""),"缺少必填项",IF(AND(OR(AE2525="yes",AF2525="yes"),AB2525=""),"修正原因缺失",IF(OR(W2525=0,W2525=1),IF(AND(X2525="",Y2525=""),"通过","0/1级时间应留空"),IF(AND(OR(W2525=2,W2525=3),X2525&lt;&gt;"",Y2525&lt;&gt;"",X2525&gt;=I2525,Y2525&lt;=J2525,Y2525&gt;X2525),"通过","2/3级时间无效")))))</f>
        <v/>
      </c>
    </row>
    <row r="2526">
      <c r="A2526" s="45" t="inlineStr">
        <is>
          <t>VQ-062</t>
        </is>
      </c>
      <c r="B2526" s="52" t="inlineStr">
        <is>
          <t>How is printhead alignment performed when print quality degrades?</t>
        </is>
      </c>
      <c r="C2526" s="45" t="inlineStr">
        <is>
          <t>en</t>
        </is>
      </c>
      <c r="D2526" s="45" t="inlineStr">
        <is>
          <t>Printer</t>
        </is>
      </c>
      <c r="E2526" s="45" t="inlineStr">
        <is>
          <t>maintenance</t>
        </is>
      </c>
      <c r="F2526" s="45" t="inlineStr">
        <is>
          <t>source_disjoint_test</t>
        </is>
      </c>
      <c r="G2526" s="45" t="inlineStr">
        <is>
          <t>printer-032-scene-0001</t>
        </is>
      </c>
      <c r="H2526" s="45" t="inlineStr">
        <is>
          <t>printer-032</t>
        </is>
      </c>
      <c r="I2526" s="59" t="inlineStr">
        <is>
          <t>0.0</t>
        </is>
      </c>
      <c r="J2526" s="59" t="inlineStr">
        <is>
          <t>348.79</t>
        </is>
      </c>
      <c r="K2526" s="45" t="inlineStr">
        <is>
          <t>items/printer-032-scene-0001/clip.mp4</t>
        </is>
      </c>
      <c r="L2526" s="45" t="inlineStr">
        <is>
          <t>items/printer-032-scene-0001/thumbnail.jpg</t>
        </is>
      </c>
      <c r="M2526" s="52" t="inlineStr">
        <is>
          <t>ASR: Hello everyone! This is Mike at welcome back to my channel! Na-encounter nyo na ba ang problemang ito sa inyong Canon G2010 printer? Ano ba ang ibig sabihin nito? Pag hindi na kayo makapag-print dahil na-encounter nyo ang ganitong error message sa inyong Canon printer ang ibig sabihin nito ay napuno na ang waste ink pad ng ating printer at kailangan na itong dalhin sa service center para linisin at palitan ang waste ink pad at para i-reset ang waste ink pad counter. Sa episode na ito tuturuan ko kayo kung paano i-reset ang waste ink pad counter ng mga kanin printer. Bago tayo magsimula kung hindi ka pa nakakapag-subscribe sa channel na ito huwag mong kalilimutan mag-subscribe at i-click ang bell button para ma-notify ka kung meron tayong mga bagong video tulad nito. Bago po natin ito simulan, shoutout muna kila Kim Tolentino at shoutout din po kay Itsmi Alane Sila po ang mga solid subscriber po natin na walang sawang sumusuporta sa atin Maraming salamat po Mayroon po tayong dalawang paraan para i-reset ang waste ink pad counter ng mga Canon printer Ang isang paraan ay ginagamitan ng service tool program or yung tinatawag na resetter Ang isang paraan naman ay hindi na ginagamitan ng service tool program or resetter Ang paraan na gagawin natin ay ang pag-reset na hindi ginagamitan ng service tool program E re-reset natin ang Canon printer sa service mode gamit ang mga buttons nito Simula na natin Una turn off muna natin ang printer Then maglagay tayo ng kahit tatlong papel any size Then press hold the power button at huwag muna ito bibitawan Habang naka-press hold ang power button, pindutin natin ang stop button ng limang beses 1, 2, 3, 4, 5 Then mapapansin po natin na nagbiblink ang power LED indicator Hintayin lang po natin na huminto ang pag-blink at mag-steady ang light indicator Kapag naka steady na ang LED indicator ng power button press natin ang stop button ng limang beses Then press power button Then mapapansin po ulit natin na nagbiblink ang power LED indicator Hintayin lang po natin na huminto ang pagbiblink at magsteady ang light indicator Mapapansin din po natin na kukuha ito ng papel at magpiprint After niya mag print at naka steady na ang LED indicator ng power button e press natin ulit ang power button Hintayin lang po natin ito hanggang sa mag off ang printer Kapag nag turn off na ang printer press natin ang power button para mag turn on Ayan mapapansin po natin na wala na ang error code sa monitor at hindi na din nagbiblink ang orange LED indicator Ibig po sabihin okay na at successful na natin na reset ang counter ng printer Pwede na po natin ulit ito gamitin Take note lang po na sa susunod na kailanganin nito ulit e-reset mas magandang linisi na ang waste ink pad nito upang hindi umapaw ang ink sa loob ng printer Kung sakaling hindi po gumana sa inyo ang method na ito, maaaring iba ang firmware version ng inyong printer printer. Pwede po tayong gumamit ng service tool software para ma-reset po natin ito. Ayan, ganun lang po kadali kung paano i-reset ang waste ink pad counter nag mga Canon printer. Sana may natutunan po kayo sa episode na ito. Kung nakatulong sayo ang episode na ito at hindi ka pa nakakapag-subscribe sa channel na ito huwag mong kalilimutan mag-subscribe at i-click ang bell button para ma-notify ka kung meron tayong mga bagong video tulad nito. Kung gusto Gusto nyo po maging updated sa mga video at tips at tricks ng channel na ito huwag nyo po kakalimutan e follow ang Facebook page na Mike Best Tech Talk para updated po kayo sa lahat na i-upload namin. Don't forget to like and share. Salamat sa panunod, kita kit sa susunod na video, paalam!
OCR: Canon G2010 series - USB007 Support Code : 5B00 A printer error has occurred See the manual and contact the service center. Because the ink may leak out, do not tilt the printer when moving it User's Manual Cancel Printing G2010 81 P FULL WASTE INK PAD RESET HOW RESET WASTE INK PAD COUNTER CANON G2010 Michael Besoyo MicBes TechTalk YouTube SUBSCRIBED MICBES Tutorials Kim Tolentino Vlog · 11 hours ago marami akong natutunan sa mga contents mo lods... pa shoutout po E its me alannie · 10 hours ago Pa shout out po TWO WAYS ON HOW TO RESET CANON WASTE INK PAD COUNTER USING 2 WITHOUT USING SERVICE TOOL PROGRAM (SERVICE MODE) PDIMA Black PDMA FINE Stop PIXM 86 PIXMA A IXMA KMA 8 XMA cop PIXN + PIXP PIXA □ Start This method depends on the firmware version of your canon printer. If this method doesn't work, you can try using a service tool program to reset the waste ink pad counter. michael be MICBES Tu FREE COMPUTER TUTORIALS TIPS &amp; TRICKS follow us on facebook COMPUTER TUTORIALS CYTORIALS
VLM: Visual summary: An animated character stands in a room with a Canon G2010 printer displayed, with text overlay explaining how to reset the waste ink pad counter.
视觉摘要: 一个动画角色站在一个房间里，旁边显示着一台佳能G2010打印机，屏幕上显示如何重置废墨垫计数器。
Visible product: Printer
Visible components: Canon G2010 printer; animated character; power button; display screen; stop button; ink cartridge slots; text overlay
Visible actions: animated character standing; animated character gesturing
Visible states: printer powered on (indicated by green light); text overlay visible</t>
        </is>
      </c>
      <c r="N2526" s="45" t="inlineStr">
        <is>
          <t>37</t>
        </is>
      </c>
      <c r="O2526" s="45" t="inlineStr">
        <is>
          <t>1</t>
        </is>
      </c>
      <c r="P2526" s="59" t="str"/>
      <c r="Q2526" s="59" t="str"/>
      <c r="R2526" s="52" t="inlineStr">
        <is>
          <t>The video discusses resetting the waste ink pad counter on a Canon G2010 printer, which is related to print quality degradation due to a full waste ink pad. However, it does not show or explain printhead alignment, only waste ink pad reset.</t>
        </is>
      </c>
      <c r="S2526" s="52" t="inlineStr">
        <is>
          <t>ASR|OCR|VLM</t>
        </is>
      </c>
      <c r="T2526" s="52" t="inlineStr">
        <is>
          <t>low</t>
        </is>
      </c>
      <c r="U2526" s="52" t="inlineStr">
        <is>
          <t>The video addresses a related maintenance issue (waste ink pad reset) but does not mention printhead alignment at all.</t>
        </is>
      </c>
      <c r="V2526" s="45" t="inlineStr">
        <is>
          <t>R1</t>
        </is>
      </c>
      <c r="W2526" s="46" t="inlineStr">
        <is>
          <t>0</t>
        </is>
      </c>
      <c r="X2526" s="60" t="n"/>
      <c r="Y2526" s="60" t="n"/>
      <c r="Z2526" s="46" t="inlineStr">
        <is>
          <t>no</t>
        </is>
      </c>
      <c r="AA2526" s="54" t="inlineStr">
        <is>
          <t>画面未涉及打印头对齐或打印质量下降处理。</t>
        </is>
      </c>
      <c r="AB2526" s="54" t="inlineStr">
        <is>
          <t>AI=1→R1=0</t>
        </is>
      </c>
      <c r="AC2526" s="46" t="inlineStr">
        <is>
          <t>completed</t>
        </is>
      </c>
      <c r="AD2526" s="46" t="inlineStr">
        <is>
          <t>2026-07-28T02:12:44+08:00</t>
        </is>
      </c>
      <c r="AE2526" s="47">
        <f>IF(AC2526&lt;&gt;"completed","",IF(W2526=O2526,"no","yes"))</f>
        <v/>
      </c>
      <c r="AF2526" s="47">
        <f>IF(AC2526&lt;&gt;"completed","",IF(AND(X2526=P2526,Y2526=Q2526),"no","yes"))</f>
        <v/>
      </c>
      <c r="AG2526" s="47">
        <f>IF(AC2526&lt;&gt;"completed","待复核",IF(OR(W2526="",Z2526="",AA2526="",AD2526=""),"缺少必填项",IF(AND(OR(AE2526="yes",AF2526="yes"),AB2526=""),"修正原因缺失",IF(OR(W2526=0,W2526=1),IF(AND(X2526="",Y2526=""),"通过","0/1级时间应留空"),IF(AND(OR(W2526=2,W2526=3),X2526&lt;&gt;"",Y2526&lt;&gt;"",X2526&gt;=I2526,Y2526&lt;=J2526,Y2526&gt;X2526),"通过","2/3级时间无效")))))</f>
        <v/>
      </c>
    </row>
    <row r="2527">
      <c r="A2527" s="45" t="inlineStr">
        <is>
          <t>VQ-062</t>
        </is>
      </c>
      <c r="B2527" s="52" t="inlineStr">
        <is>
          <t>How is printhead alignment performed when print quality degrades?</t>
        </is>
      </c>
      <c r="C2527" s="45" t="inlineStr">
        <is>
          <t>en</t>
        </is>
      </c>
      <c r="D2527" s="45" t="inlineStr">
        <is>
          <t>Printer</t>
        </is>
      </c>
      <c r="E2527" s="45" t="inlineStr">
        <is>
          <t>maintenance</t>
        </is>
      </c>
      <c r="F2527" s="45" t="inlineStr">
        <is>
          <t>source_disjoint_test</t>
        </is>
      </c>
      <c r="G2527" s="45" t="inlineStr">
        <is>
          <t>printer-020-scene-0001</t>
        </is>
      </c>
      <c r="H2527" s="45" t="inlineStr">
        <is>
          <t>printer-020</t>
        </is>
      </c>
      <c r="I2527" s="59" t="inlineStr">
        <is>
          <t>0.0</t>
        </is>
      </c>
      <c r="J2527" s="59" t="inlineStr">
        <is>
          <t>5.172</t>
        </is>
      </c>
      <c r="K2527" s="45" t="inlineStr">
        <is>
          <t>items/printer-020-scene-0001/clip.mp4</t>
        </is>
      </c>
      <c r="L2527" s="45" t="inlineStr">
        <is>
          <t>items/printer-020-scene-0001/thumbnail.jpg</t>
        </is>
      </c>
      <c r="M2527" s="52" t="inlineStr">
        <is>
          <t>OCR: @yelnats G2000 Resetting Canon Error 5B00 Subscribe Stop Black Start Switch off the printer Color
VLM: Visual summary: A close-up of a Canon G2000 printer's front panel, showing the model name, a power button, and a green power indicator light. Text overlays describe resetting the printer for Error 5B00, and a 'Subscribe' button is visible.
视觉摘要: 佳能G2000打印机正面特写，显示型号名称、电源按钮和绿色电源指示灯。文字叠加层说明重置打印机以解决错误5B00，且可见“订阅”按钮。
Visible product: Printer
Visible components: Canon G2000; power button; green power indicator light; text overlay; Subscribe button
Visible actions: A cursor icon hovers over the 'Subscribe' button
Visible states: Green power indicator light is illuminated; Text overlay is displayed</t>
        </is>
      </c>
      <c r="N2527" s="45" t="inlineStr">
        <is>
          <t>38</t>
        </is>
      </c>
      <c r="O2527" s="45" t="inlineStr">
        <is>
          <t>0</t>
        </is>
      </c>
      <c r="P2527" s="59" t="str"/>
      <c r="Q2527" s="59" t="str"/>
      <c r="R2527" s="52" t="inlineStr">
        <is>
          <t>The scene shows a Canon G2000 printer with an error reset overlay for Error 5B00, not printhead alignment or print quality degradation troubleshooting.</t>
        </is>
      </c>
      <c r="S2527" s="52" t="inlineStr">
        <is>
          <t>VLM|OCR</t>
        </is>
      </c>
      <c r="T2527" s="52" t="inlineStr">
        <is>
          <t>low</t>
        </is>
      </c>
      <c r="U2527" s="52" t="inlineStr">
        <is>
          <t>No evidence of printhead alignment, print quality degradation, or related maintenance steps.</t>
        </is>
      </c>
      <c r="V2527" s="45" t="inlineStr">
        <is>
          <t>R1</t>
        </is>
      </c>
      <c r="W2527" s="46" t="inlineStr">
        <is>
          <t>0</t>
        </is>
      </c>
      <c r="X2527" s="60" t="n"/>
      <c r="Y2527" s="60" t="n"/>
      <c r="Z2527" s="46" t="inlineStr">
        <is>
          <t>no</t>
        </is>
      </c>
      <c r="AA2527" s="54" t="inlineStr">
        <is>
          <t>全部6帧（t=0.0s–5.2s）显示Canon G2000前面板及Error 5B00重置内容，无打印头校准操作或画质下降相关信息。</t>
        </is>
      </c>
      <c r="AB2527" s="54" t="n"/>
      <c r="AC2527" s="46" t="inlineStr">
        <is>
          <t>completed</t>
        </is>
      </c>
      <c r="AD2527" s="46" t="inlineStr">
        <is>
          <t>2026-07-28T02:12:44+08:00</t>
        </is>
      </c>
      <c r="AE2527" s="47">
        <f>IF(AC2527&lt;&gt;"completed","",IF(W2527=O2527,"no","yes"))</f>
        <v/>
      </c>
      <c r="AF2527" s="47">
        <f>IF(AC2527&lt;&gt;"completed","",IF(AND(X2527=P2527,Y2527=Q2527),"no","yes"))</f>
        <v/>
      </c>
      <c r="AG2527" s="47">
        <f>IF(AC2527&lt;&gt;"completed","待复核",IF(OR(W2527="",Z2527="",AA2527="",AD2527=""),"缺少必填项",IF(AND(OR(AE2527="yes",AF2527="yes"),AB2527=""),"修正原因缺失",IF(OR(W2527=0,W2527=1),IF(AND(X2527="",Y2527=""),"通过","0/1级时间应留空"),IF(AND(OR(W2527=2,W2527=3),X2527&lt;&gt;"",Y2527&lt;&gt;"",X2527&gt;=I2527,Y2527&lt;=J2527,Y2527&gt;X2527),"通过","2/3级时间无效")))))</f>
        <v/>
      </c>
    </row>
    <row r="2528">
      <c r="A2528" s="45" t="inlineStr">
        <is>
          <t>VQ-063</t>
        </is>
      </c>
      <c r="B2528" s="52" t="inlineStr">
        <is>
          <t>怎样更换打印机已用尽的墨盒或硒鼓？</t>
        </is>
      </c>
      <c r="C2528" s="45" t="inlineStr">
        <is>
          <t>zh-CN</t>
        </is>
      </c>
      <c r="D2528" s="45" t="inlineStr">
        <is>
          <t>Printer</t>
        </is>
      </c>
      <c r="E2528" s="45" t="inlineStr">
        <is>
          <t>maintenance</t>
        </is>
      </c>
      <c r="F2528" s="45" t="inlineStr">
        <is>
          <t>source_disjoint_test</t>
        </is>
      </c>
      <c r="G2528" s="45" t="inlineStr">
        <is>
          <t>printer-033-scene-0005</t>
        </is>
      </c>
      <c r="H2528" s="45" t="inlineStr">
        <is>
          <t>printer-033</t>
        </is>
      </c>
      <c r="I2528" s="59" t="inlineStr">
        <is>
          <t>117.083</t>
        </is>
      </c>
      <c r="J2528" s="59" t="inlineStr">
        <is>
          <t>177.783</t>
        </is>
      </c>
      <c r="K2528" s="45" t="inlineStr">
        <is>
          <t>items/printer-033-scene-0005/clip.mp4</t>
        </is>
      </c>
      <c r="L2528" s="45" t="inlineStr">
        <is>
          <t>items/printer-033-scene-0005/thumbnail.jpg</t>
        </is>
      </c>
      <c r="M2528" s="52" t="inlineStr">
        <is>
          <t>ASR: को स्किप मत करो ठीक है है तो जब भी यह प्रॉब्लम आ जाए तब हम को क्या करना चाहिए यह जो पेपर ट्रेड है इसका जो सारा पार्ट से कि इसको पूरा खोल के डिटर्जन पाउडर से इसको पूरा ब्रास से एकदम नए जैसा ऐसा क्लिन करना है ठीक है कि क्लिन इसलिए करना है कि जब पिंटर एक दिर साल दो साल हो जाता है और कि उसके अंदर जब पेपर ट्रे का जो गिया होता है उसके अंदर जब धूल मिट्टी जम जाता है है तब यह प्रॉब्लम आ जाता है और कभी-कभी क्या है ए इसका जो रोलर है और जो गिया होता है उसका अगर कोई भी पार्ट्स डेमेज हो जाता है या तूट जाता है अंदर से तब ऐसा प्रॉब्लम आता है तो अपने देखा ही मैंने मैंने इसको पूरा अग्दम चमका दिया नए जैसा तो अब इसको फिटिंग करेंगे अभी तक यह सुखा नहीं है
OCR: Like , Share &amp; Subscribe
VLM: Visual summary: A person is handling disassembled parts of a white plastic device, with a close-up of a black plastic component.
视觉摘要: 一个人正在处理一个白色塑料设备的拆解部件，其中有一个黑色塑料部件的特写。
Visible product: Printer
Visible components: white plastic casing; black plastic component; small gears; rollers; plastic rods
Visible actions: holding; pointing at; showing close-up
Visible states: disassembled; parts scattered
Visible warnings: Like , Share &amp; Subscribe
Visual uncertainty: The specific identity of the device beyond being a printer is not visible. The purpose of the actions is not clear.</t>
        </is>
      </c>
      <c r="N2528" s="45" t="inlineStr">
        <is>
          <t>1</t>
        </is>
      </c>
      <c r="O2528" s="45" t="inlineStr">
        <is>
          <t>0</t>
        </is>
      </c>
      <c r="P2528" s="59" t="str"/>
      <c r="Q2528" s="59" t="str"/>
      <c r="R2528" s="52" t="inlineStr">
        <is>
          <t>The scene shows disassembled printer parts and cleaning actions, but no evidence of replacing ink cartridges or toner drums. ASR discusses cleaning paper trays and rollers, not cartridge replacement. No visible or spoken steps for cartridge/toner replacement are present.</t>
        </is>
      </c>
      <c r="S2528" s="52" t="inlineStr">
        <is>
          <t>VLM|ASR|OCR</t>
        </is>
      </c>
      <c r="T2528" s="52" t="inlineStr">
        <is>
          <t>low</t>
        </is>
      </c>
      <c r="U2528" s="52" t="inlineStr">
        <is>
          <t>No evidence of ink cartridge or toner drum replacement is visible or audible; actions shown are cleaning, not maintenance replacement.</t>
        </is>
      </c>
      <c r="V2528" s="45" t="inlineStr">
        <is>
          <t>R1</t>
        </is>
      </c>
      <c r="W2528" s="46" t="inlineStr">
        <is>
          <t>0</t>
        </is>
      </c>
      <c r="X2528" s="60" t="n"/>
      <c r="Y2528" s="60" t="n"/>
      <c r="Z2528" s="46" t="inlineStr">
        <is>
          <t>no</t>
        </is>
      </c>
      <c r="AA2528" s="54" t="inlineStr">
        <is>
          <t>6帧均为拆解件处理，没有更换墨盒/硒鼓的步骤。</t>
        </is>
      </c>
      <c r="AB2528" s="54" t="n"/>
      <c r="AC2528" s="46" t="inlineStr">
        <is>
          <t>completed</t>
        </is>
      </c>
      <c r="AD2528" s="46" t="inlineStr">
        <is>
          <t>2026-07-28T02:12:44+08:00</t>
        </is>
      </c>
      <c r="AE2528" s="47">
        <f>IF(AC2528&lt;&gt;"completed","",IF(W2528=O2528,"no","yes"))</f>
        <v/>
      </c>
      <c r="AF2528" s="47">
        <f>IF(AC2528&lt;&gt;"completed","",IF(AND(X2528=P2528,Y2528=Q2528),"no","yes"))</f>
        <v/>
      </c>
      <c r="AG2528" s="47">
        <f>IF(AC2528&lt;&gt;"completed","待复核",IF(OR(W2528="",Z2528="",AA2528="",AD2528=""),"缺少必填项",IF(AND(OR(AE2528="yes",AF2528="yes"),AB2528=""),"修正原因缺失",IF(OR(W2528=0,W2528=1),IF(AND(X2528="",Y2528=""),"通过","0/1级时间应留空"),IF(AND(OR(W2528=2,W2528=3),X2528&lt;&gt;"",Y2528&lt;&gt;"",X2528&gt;=I2528,Y2528&lt;=J2528,Y2528&gt;X2528),"通过","2/3级时间无效")))))</f>
        <v/>
      </c>
    </row>
    <row r="2529">
      <c r="A2529" s="45" t="inlineStr">
        <is>
          <t>VQ-063</t>
        </is>
      </c>
      <c r="B2529" s="52" t="inlineStr">
        <is>
          <t>怎样更换打印机已用尽的墨盒或硒鼓？</t>
        </is>
      </c>
      <c r="C2529" s="45" t="inlineStr">
        <is>
          <t>zh-CN</t>
        </is>
      </c>
      <c r="D2529" s="45" t="inlineStr">
        <is>
          <t>Printer</t>
        </is>
      </c>
      <c r="E2529" s="45" t="inlineStr">
        <is>
          <t>maintenance</t>
        </is>
      </c>
      <c r="F2529" s="45" t="inlineStr">
        <is>
          <t>source_disjoint_test</t>
        </is>
      </c>
      <c r="G2529" s="45" t="inlineStr">
        <is>
          <t>printer-031-scene-0002</t>
        </is>
      </c>
      <c r="H2529" s="45" t="inlineStr">
        <is>
          <t>printer-031</t>
        </is>
      </c>
      <c r="I2529" s="59" t="inlineStr">
        <is>
          <t>26.0</t>
        </is>
      </c>
      <c r="J2529" s="59" t="inlineStr">
        <is>
          <t>69.733</t>
        </is>
      </c>
      <c r="K2529" s="45" t="inlineStr">
        <is>
          <t>items/printer-031-scene-0002/clip.mp4</t>
        </is>
      </c>
      <c r="L2529" s="45" t="inlineStr">
        <is>
          <t>items/printer-031-scene-0002/thumbnail.jpg</t>
        </is>
      </c>
      <c r="M2529" s="52" t="inlineStr">
        <is>
          <t>ASR: करें तो दोस्तों स्कैन करने के लिए सबसे पहले अपना कंप्यूटर है लैपटॉप ने अपना पिंटर का जो डाइवर वह इंस्टॉल करना जरूरी है अगर आप लोग इंस्टॉल करना नहीं जानते तो मैं इस वीडियो के नीचे रिस्ट्रिक्शन में लिंक दे दूंगा इसे पहले का वीडियो जो है उसको देखकर आप लोग इस पिंटर का डाइवर को फुल डाउनलोड करके भारत की इंस्टॉल कर सकते हैं तो डाउनलोड करके इंस्टॉल करने के बाद दोस्तों पीट आउट स्कैन वगैरह सबकुछ कर सकते हैं जैसे दोस्तों में यह जो है वाइटीशन वो जो लिखा है हमने वाटर बेज को हम अभी आप लोगों को पिंट करके हमारा हमारा पींटर से दिखाते हैं उसके बाद दोस्तों इसी को में आप लोगों को स्कैन भी करके दिखाने वालो जैसे दोस्तों देख सकते हमने पींट में एक बार क्लिक कर दिए और हमारा जो कंप्यूटर है वह अभी कंप्यूटर में आपको इस वीडियो को देखेंगे तो दूसरी वीडियो को देखने की जरूरती नहीं पड़ेगी तो आप लोगों को फोटो हो
OCR: Cut Malings Review Calibr (Body) View Tel me what you want to do. Paste E Copy A Format Painter .. AaBbCcDx AaBbCcD: AaBbCr AaBbCcC 1 Noemal AaB 1 No Sp AaBCe AoBbCcD Heading2 Title Subrie Im Pygeof I word Engutna Type here to search D 9 Match B1U-×{|A-*A-≡≡| AaBbCcD AaBbCcD AaBbC AaBbCcC lipboard 1 Normal 1 No Spac... Heading 1 Font Heading 2 Paragraph Styles Yt sanat Iº LINK IN DESCRIPTION File Home Insert Design Layout References Document1 - Word Mailings Tell me what you want to do Copy Calibn (Body) Aa- E·E 8 2 B I u .ab AaBCcDr AaBC AaBbCc t. AaBbCcE A Clipboard 1 No Spac.... 10 Subtitle 11 . S4 12 14 16 18 201 22 24 26 28 36 48 72 Tell me what you want to do. ECopy .y. A C ct AB c c AD alx x, x T No Spac_ Heading1 Heading2 Subeitle Subtle Em. Emphass Stytes oocarenr-word Info New Open Protect Document Protect Control what types of changes people can make to this document Properties Save Document Size Not saved yet Pages Save As Words Total Editing Time Print Inspect Document Tale 0 Minutes Before publishing this file be aware that it contains: Add a title Check for Tags Share Document properties and author's name Add a tag Issues Comments Add comments Export Related Dates Close Manage Document Last Modified Check in, check out, and recover unsaved changes. Created Today, 02:51 Manage There are no unsaved changes Last Printed Account Related People Options Author MANDIRA Add an euthor Last Modified By Net Lved yet Show All Properties Copiec Prin. Printer o Canon G2010 series Ready Printer Properties Settings Print All Pages The whole thing Pages: Print One Sided Collated 123 Portrait Onentation A4 21 cm 1 Page Per Sheet
VLM: Visual summary: A computer screen displays a Microsoft Word document with text, followed by a view of a Canon printer with paper emerging from its output tray.
视觉摘要: 电脑屏幕显示一个Microsoft Word文档，随后显示一台佳能打印机，纸张从其出纸口输出。
Visible product: Printer
Visible components: computer monitor; Microsoft Word interface; text in document; Canon printer; printer control panel; printer output tray; paper; keyboard; wall outlet
Visible actions: text being typed into document; printer printing paper
Visible states: document with text; printer in operation; paper being printed
Visual uncertainty: The exact model of the printer is not clearly visible. The text 'Yt sanat' is visible but its meaning is not clear from context.</t>
        </is>
      </c>
      <c r="N2529" s="45" t="inlineStr">
        <is>
          <t>2</t>
        </is>
      </c>
      <c r="O2529" s="45" t="inlineStr">
        <is>
          <t>0</t>
        </is>
      </c>
      <c r="P2529" s="59" t="str"/>
      <c r="Q2529" s="59" t="str"/>
      <c r="R2529" s="52" t="inlineStr">
        <is>
          <t>The scene shows a printer in operation and discusses installing printer drivers, not replacing ink or toner cartridges. No evidence of cartridge replacement or maintenance steps is visible or audible.</t>
        </is>
      </c>
      <c r="S2529" s="52" t="inlineStr">
        <is>
          <t>VLM|ASR|OCR</t>
        </is>
      </c>
      <c r="T2529" s="52" t="inlineStr">
        <is>
          <t>low</t>
        </is>
      </c>
      <c r="U2529" s="52" t="inlineStr">
        <is>
          <t>The scene clearly depicts printer usage and driver setup, with no visual or auditory evidence of cartridge replacement.</t>
        </is>
      </c>
      <c r="V2529" s="45" t="inlineStr">
        <is>
          <t>R1</t>
        </is>
      </c>
      <c r="W2529" s="46" t="inlineStr">
        <is>
          <t>0</t>
        </is>
      </c>
      <c r="X2529" s="60" t="n"/>
      <c r="Y2529" s="60" t="n"/>
      <c r="Z2529" s="46" t="inlineStr">
        <is>
          <t>no</t>
        </is>
      </c>
      <c r="AA2529" s="54" t="inlineStr">
        <is>
          <t>全部6帧（t=26.0s–69.7s）均为电脑屏幕显示Word/Windows桌面，未出现打印机本体、控制面板或任何硬件操作画面。</t>
        </is>
      </c>
      <c r="AB2529" s="54" t="n"/>
      <c r="AC2529" s="46" t="inlineStr">
        <is>
          <t>completed</t>
        </is>
      </c>
      <c r="AD2529" s="46" t="inlineStr">
        <is>
          <t>2026-07-28T02:12:44+08:00</t>
        </is>
      </c>
      <c r="AE2529" s="47">
        <f>IF(AC2529&lt;&gt;"completed","",IF(W2529=O2529,"no","yes"))</f>
        <v/>
      </c>
      <c r="AF2529" s="47">
        <f>IF(AC2529&lt;&gt;"completed","",IF(AND(X2529=P2529,Y2529=Q2529),"no","yes"))</f>
        <v/>
      </c>
      <c r="AG2529" s="47">
        <f>IF(AC2529&lt;&gt;"completed","待复核",IF(OR(W2529="",Z2529="",AA2529="",AD2529=""),"缺少必填项",IF(AND(OR(AE2529="yes",AF2529="yes"),AB2529=""),"修正原因缺失",IF(OR(W2529=0,W2529=1),IF(AND(X2529="",Y2529=""),"通过","0/1级时间应留空"),IF(AND(OR(W2529=2,W2529=3),X2529&lt;&gt;"",Y2529&lt;&gt;"",X2529&gt;=I2529,Y2529&lt;=J2529,Y2529&gt;X2529),"通过","2/3级时间无效")))))</f>
        <v/>
      </c>
    </row>
    <row r="2530">
      <c r="A2530" s="45" t="inlineStr">
        <is>
          <t>VQ-063</t>
        </is>
      </c>
      <c r="B2530" s="52" t="inlineStr">
        <is>
          <t>怎样更换打印机已用尽的墨盒或硒鼓？</t>
        </is>
      </c>
      <c r="C2530" s="45" t="inlineStr">
        <is>
          <t>zh-CN</t>
        </is>
      </c>
      <c r="D2530" s="45" t="inlineStr">
        <is>
          <t>Printer</t>
        </is>
      </c>
      <c r="E2530" s="45" t="inlineStr">
        <is>
          <t>maintenance</t>
        </is>
      </c>
      <c r="F2530" s="45" t="inlineStr">
        <is>
          <t>source_disjoint_test</t>
        </is>
      </c>
      <c r="G2530" s="45" t="inlineStr">
        <is>
          <t>printer-020-scene-0001</t>
        </is>
      </c>
      <c r="H2530" s="45" t="inlineStr">
        <is>
          <t>printer-020</t>
        </is>
      </c>
      <c r="I2530" s="59" t="inlineStr">
        <is>
          <t>0.0</t>
        </is>
      </c>
      <c r="J2530" s="59" t="inlineStr">
        <is>
          <t>5.172</t>
        </is>
      </c>
      <c r="K2530" s="45" t="inlineStr">
        <is>
          <t>items/printer-020-scene-0001/clip.mp4</t>
        </is>
      </c>
      <c r="L2530" s="45" t="inlineStr">
        <is>
          <t>items/printer-020-scene-0001/thumbnail.jpg</t>
        </is>
      </c>
      <c r="M2530" s="52" t="inlineStr">
        <is>
          <t>OCR: @yelnats G2000 Resetting Canon Error 5B00 Subscribe Stop Black Start Switch off the printer Color
VLM: Visual summary: A close-up of a Canon G2000 printer's front panel, showing the model name, a power button, and a green power indicator light. Text overlays describe resetting the printer for Error 5B00, and a 'Subscribe' button is visible.
视觉摘要: 佳能G2000打印机正面特写，显示型号名称、电源按钮和绿色电源指示灯。文字叠加层说明重置打印机以解决错误5B00，且可见“订阅”按钮。
Visible product: Printer
Visible components: Canon G2000; power button; green power indicator light; text overlay; Subscribe button
Visible actions: A cursor icon hovers over the 'Subscribe' button
Visible states: Green power indicator light is illuminated; Text overlay is displayed</t>
        </is>
      </c>
      <c r="N2530" s="45" t="inlineStr">
        <is>
          <t>3</t>
        </is>
      </c>
      <c r="O2530" s="45" t="inlineStr">
        <is>
          <t>0</t>
        </is>
      </c>
      <c r="P2530" s="59" t="str"/>
      <c r="Q2530" s="59" t="str"/>
      <c r="R2530" s="52" t="inlineStr">
        <is>
          <t>The scene shows a Canon G2000 printer with a focus on error reset instructions (Error 5B00), not ink or toner replacement. No visible or textual evidence of replacing ink cartridges or toner drums.</t>
        </is>
      </c>
      <c r="S2530" s="52" t="inlineStr">
        <is>
          <t>VLM</t>
        </is>
      </c>
      <c r="T2530" s="52" t="inlineStr">
        <is>
          <t>low</t>
        </is>
      </c>
      <c r="U2530" s="52" t="inlineStr">
        <is>
          <t>No evidence of maintenance actions related to replacing ink or toner cartridges.</t>
        </is>
      </c>
      <c r="V2530" s="45" t="inlineStr">
        <is>
          <t>R1</t>
        </is>
      </c>
      <c r="W2530" s="46" t="inlineStr">
        <is>
          <t>0</t>
        </is>
      </c>
      <c r="X2530" s="60" t="n"/>
      <c r="Y2530" s="60" t="n"/>
      <c r="Z2530" s="46" t="inlineStr">
        <is>
          <t>no</t>
        </is>
      </c>
      <c r="AA2530" s="54" t="inlineStr">
        <is>
          <t>全部6帧（t=0.0s–5.2s）为Canon G2000前面板特写，未出现墨盒/硒鼓，也无取出或安装更换的任何动作。</t>
        </is>
      </c>
      <c r="AB2530" s="54" t="n"/>
      <c r="AC2530" s="46" t="inlineStr">
        <is>
          <t>completed</t>
        </is>
      </c>
      <c r="AD2530" s="46" t="inlineStr">
        <is>
          <t>2026-07-28T02:12:44+08:00</t>
        </is>
      </c>
      <c r="AE2530" s="47">
        <f>IF(AC2530&lt;&gt;"completed","",IF(W2530=O2530,"no","yes"))</f>
        <v/>
      </c>
      <c r="AF2530" s="47">
        <f>IF(AC2530&lt;&gt;"completed","",IF(AND(X2530=P2530,Y2530=Q2530),"no","yes"))</f>
        <v/>
      </c>
      <c r="AG2530" s="47">
        <f>IF(AC2530&lt;&gt;"completed","待复核",IF(OR(W2530="",Z2530="",AA2530="",AD2530=""),"缺少必填项",IF(AND(OR(AE2530="yes",AF2530="yes"),AB2530=""),"修正原因缺失",IF(OR(W2530=0,W2530=1),IF(AND(X2530="",Y2530=""),"通过","0/1级时间应留空"),IF(AND(OR(W2530=2,W2530=3),X2530&lt;&gt;"",Y2530&lt;&gt;"",X2530&gt;=I2530,Y2530&lt;=J2530,Y2530&gt;X2530),"通过","2/3级时间无效")))))</f>
        <v/>
      </c>
    </row>
    <row r="2531">
      <c r="A2531" s="45" t="inlineStr">
        <is>
          <t>VQ-063</t>
        </is>
      </c>
      <c r="B2531" s="52" t="inlineStr">
        <is>
          <t>怎样更换打印机已用尽的墨盒或硒鼓？</t>
        </is>
      </c>
      <c r="C2531" s="45" t="inlineStr">
        <is>
          <t>zh-CN</t>
        </is>
      </c>
      <c r="D2531" s="45" t="inlineStr">
        <is>
          <t>Printer</t>
        </is>
      </c>
      <c r="E2531" s="45" t="inlineStr">
        <is>
          <t>maintenance</t>
        </is>
      </c>
      <c r="F2531" s="45" t="inlineStr">
        <is>
          <t>source_disjoint_test</t>
        </is>
      </c>
      <c r="G2531" s="45" t="inlineStr">
        <is>
          <t>printer-024-scene-0001</t>
        </is>
      </c>
      <c r="H2531" s="45" t="inlineStr">
        <is>
          <t>printer-024</t>
        </is>
      </c>
      <c r="I2531" s="59" t="inlineStr">
        <is>
          <t>0.0</t>
        </is>
      </c>
      <c r="J2531" s="59" t="inlineStr">
        <is>
          <t>172.406</t>
        </is>
      </c>
      <c r="K2531" s="45" t="inlineStr">
        <is>
          <t>items/printer-024-scene-0001/clip.mp4</t>
        </is>
      </c>
      <c r="L2531" s="45" t="inlineStr">
        <is>
          <t>items/printer-024-scene-0001/thumbnail.jpg</t>
        </is>
      </c>
      <c r="M2531" s="52" t="inlineStr">
        <is>
          <t>OCR: How to Cleaning Head Epson L805 /L800 ERSON TH 50
VLM: Visual summary: A person wearing gloves is disassembling a printer on a workbench, removing its top cover and internal components.
视觉摘要: 一名戴着手套的人正在工作台上拆解一台打印机，移除了其上盖和内部组件。
Visible product: Printer
Visible components: printer; gloves; screwdriver; workbench; wall; cables; other electronic equipment
Visible actions: removing printer cover; handling internal parts; using screwdriver
Visible states: printer partially disassembled; printer cover removed
Visual uncertainty: The specific model or brand of the printer is not clearly visible. The exact nature of the internal components being handled is not identifiable.</t>
        </is>
      </c>
      <c r="N2531" s="45" t="inlineStr">
        <is>
          <t>4</t>
        </is>
      </c>
      <c r="O2531" s="45" t="inlineStr">
        <is>
          <t>1</t>
        </is>
      </c>
      <c r="P2531" s="59" t="str"/>
      <c r="Q2531" s="59" t="str"/>
      <c r="R2531" s="52" t="inlineStr">
        <is>
          <t>The scene shows disassembly of a printer, which is a step in maintenance, but no ink or toner cartridge replacement is visible or implied.</t>
        </is>
      </c>
      <c r="S2531" s="52" t="inlineStr">
        <is>
          <t>VLM</t>
        </is>
      </c>
      <c r="T2531" s="52" t="inlineStr">
        <is>
          <t>low</t>
        </is>
      </c>
      <c r="U2531" s="52" t="inlineStr">
        <is>
          <t>The action of removing the printer cover is not specific to replacing ink or toner cartridges, and no cartridge is shown being handled.</t>
        </is>
      </c>
      <c r="V2531" s="45" t="inlineStr">
        <is>
          <t>R1</t>
        </is>
      </c>
      <c r="W2531" s="46" t="inlineStr">
        <is>
          <t>1</t>
        </is>
      </c>
      <c r="X2531" s="60" t="n"/>
      <c r="Y2531" s="60" t="n"/>
      <c r="Z2531" s="46" t="inlineStr">
        <is>
          <t>no</t>
        </is>
      </c>
      <c r="AA2531" s="54" t="inlineStr">
        <is>
          <t>第2–6帧展示拆机，属打印机维护场景，但未出现更换新墨盒/硒鼓的动作。</t>
        </is>
      </c>
      <c r="AB2531" s="54" t="n"/>
      <c r="AC2531" s="46" t="inlineStr">
        <is>
          <t>completed</t>
        </is>
      </c>
      <c r="AD2531" s="46" t="inlineStr">
        <is>
          <t>2026-07-28T02:12:44+08:00</t>
        </is>
      </c>
      <c r="AE2531" s="47">
        <f>IF(AC2531&lt;&gt;"completed","",IF(W2531=O2531,"no","yes"))</f>
        <v/>
      </c>
      <c r="AF2531" s="47">
        <f>IF(AC2531&lt;&gt;"completed","",IF(AND(X2531=P2531,Y2531=Q2531),"no","yes"))</f>
        <v/>
      </c>
      <c r="AG2531" s="47">
        <f>IF(AC2531&lt;&gt;"completed","待复核",IF(OR(W2531="",Z2531="",AA2531="",AD2531=""),"缺少必填项",IF(AND(OR(AE2531="yes",AF2531="yes"),AB2531=""),"修正原因缺失",IF(OR(W2531=0,W2531=1),IF(AND(X2531="",Y2531=""),"通过","0/1级时间应留空"),IF(AND(OR(W2531=2,W2531=3),X2531&lt;&gt;"",Y2531&lt;&gt;"",X2531&gt;=I2531,Y2531&lt;=J2531,Y2531&gt;X2531),"通过","2/3级时间无效")))))</f>
        <v/>
      </c>
    </row>
    <row r="2532">
      <c r="A2532" s="45" t="inlineStr">
        <is>
          <t>VQ-063</t>
        </is>
      </c>
      <c r="B2532" s="52" t="inlineStr">
        <is>
          <t>怎样更换打印机已用尽的墨盒或硒鼓？</t>
        </is>
      </c>
      <c r="C2532" s="45" t="inlineStr">
        <is>
          <t>zh-CN</t>
        </is>
      </c>
      <c r="D2532" s="45" t="inlineStr">
        <is>
          <t>Printer</t>
        </is>
      </c>
      <c r="E2532" s="45" t="inlineStr">
        <is>
          <t>maintenance</t>
        </is>
      </c>
      <c r="F2532" s="45" t="inlineStr">
        <is>
          <t>source_disjoint_test</t>
        </is>
      </c>
      <c r="G2532" s="45" t="inlineStr">
        <is>
          <t>printer-017-scene-0002</t>
        </is>
      </c>
      <c r="H2532" s="45" t="inlineStr">
        <is>
          <t>printer-017</t>
        </is>
      </c>
      <c r="I2532" s="59" t="inlineStr">
        <is>
          <t>5.0</t>
        </is>
      </c>
      <c r="J2532" s="59" t="inlineStr">
        <is>
          <t>15.0</t>
        </is>
      </c>
      <c r="K2532" s="45" t="inlineStr">
        <is>
          <t>items/printer-017-scene-0002/clip.mp4</t>
        </is>
      </c>
      <c r="L2532" s="45" t="inlineStr">
        <is>
          <t>items/printer-017-scene-0002/thumbnail.jpg</t>
        </is>
      </c>
      <c r="M2532" s="52" t="inlineStr">
        <is>
          <t>OCR: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Step 1: Turn Off and Unplug Your Printer Complete Power Down Reset Internal Systems Always turn off your printer Wait at least 30 seconds after using its power button, then unplugging. This allows any unplug it from the wall outlet. residual power to dissipate and This prevents electric shock internal mechanisms to reset, and accidental damage to ensuring a safer internal components. troubleshooting process. Prevent Accidental Engagement Never attempt to clear a jam with the printer still powered on when trying to fix paper jam in printer issues. Moving parts can unexpectedly activate, leading to serious injury or further damage to the printer.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VLM: Visual summary: A presentation slide explaining why paper jams occur in printers and the first step to fix them, which is to turn off and unplug the printer.
视觉摘要: 一张解释打印机卡纸原因及如何处理的演示幻灯片，第一步是关闭并拔掉打印机电源。
Visible product: Printer
Visible components: printer; power cord; power button; wall outlet; text; illustration of hand unplugging cord
Visible actions: unplugging a power cord from a printer
Visible states: printer is powered on; printer is plugged into a wall outlet
Visible warnings: Always turn off your printer using its power button, then unplug it from the wall outlet. This prevents electric shock and accidental damage to internal components.; Wait at least 30 seconds after unplugging. This allows any residual power to dissipate and internal mechanisms to reset, ensuring a safer troubleshooting process.; Never attempt to clear a jam with the printer still powered on when trying to fix paper jam in printer issues. Moving parts can unexpectedly activate, leading to serious injury or further damage to the printer.</t>
        </is>
      </c>
      <c r="N2532" s="45" t="inlineStr">
        <is>
          <t>5</t>
        </is>
      </c>
      <c r="O2532" s="45" t="inlineStr">
        <is>
          <t>1</t>
        </is>
      </c>
      <c r="P2532" s="59" t="str"/>
      <c r="Q2532" s="59" t="str"/>
      <c r="R2532" s="52" t="inlineStr">
        <is>
          <t>The scene shows a slide explaining how to turn off and unplug a printer to prevent electric shock and reset internal systems, which is a safety step before troubleshooting paper jams — but it does not address replacing ink or toner cartridges.</t>
        </is>
      </c>
      <c r="S2532" s="52" t="inlineStr">
        <is>
          <t>VLM|OCR</t>
        </is>
      </c>
      <c r="T2532" s="52" t="inlineStr">
        <is>
          <t>low</t>
        </is>
      </c>
      <c r="U2532" s="52" t="inlineStr">
        <is>
          <t>The evidence clearly shows the first step for paper jam troubleshooting, not ink/toner replacement.</t>
        </is>
      </c>
      <c r="V2532" s="45" t="inlineStr">
        <is>
          <t>R1</t>
        </is>
      </c>
      <c r="W2532" s="46" t="inlineStr">
        <is>
          <t>1</t>
        </is>
      </c>
      <c r="X2532" s="60" t="n"/>
      <c r="Y2532" s="60" t="n"/>
      <c r="Z2532" s="46" t="inlineStr">
        <is>
          <t>no</t>
        </is>
      </c>
      <c r="AA2532" s="54" t="inlineStr">
        <is>
          <t>t=11.0s-13.0s仅演示断电准备步骤，未展示墨盒/硒鼓更换。</t>
        </is>
      </c>
      <c r="AB2532" s="54" t="n"/>
      <c r="AC2532" s="46" t="inlineStr">
        <is>
          <t>completed</t>
        </is>
      </c>
      <c r="AD2532" s="46" t="inlineStr">
        <is>
          <t>2026-07-28T02:12:44+08:00</t>
        </is>
      </c>
      <c r="AE2532" s="47">
        <f>IF(AC2532&lt;&gt;"completed","",IF(W2532=O2532,"no","yes"))</f>
        <v/>
      </c>
      <c r="AF2532" s="47">
        <f>IF(AC2532&lt;&gt;"completed","",IF(AND(X2532=P2532,Y2532=Q2532),"no","yes"))</f>
        <v/>
      </c>
      <c r="AG2532" s="47">
        <f>IF(AC2532&lt;&gt;"completed","待复核",IF(OR(W2532="",Z2532="",AA2532="",AD2532=""),"缺少必填项",IF(AND(OR(AE2532="yes",AF2532="yes"),AB2532=""),"修正原因缺失",IF(OR(W2532=0,W2532=1),IF(AND(X2532="",Y2532=""),"通过","0/1级时间应留空"),IF(AND(OR(W2532=2,W2532=3),X2532&lt;&gt;"",Y2532&lt;&gt;"",X2532&gt;=I2532,Y2532&lt;=J2532,Y2532&gt;X2532),"通过","2/3级时间无效")))))</f>
        <v/>
      </c>
    </row>
    <row r="2533">
      <c r="A2533" s="45" t="inlineStr">
        <is>
          <t>VQ-063</t>
        </is>
      </c>
      <c r="B2533" s="52" t="inlineStr">
        <is>
          <t>怎样更换打印机已用尽的墨盒或硒鼓？</t>
        </is>
      </c>
      <c r="C2533" s="45" t="inlineStr">
        <is>
          <t>zh-CN</t>
        </is>
      </c>
      <c r="D2533" s="45" t="inlineStr">
        <is>
          <t>Printer</t>
        </is>
      </c>
      <c r="E2533" s="45" t="inlineStr">
        <is>
          <t>maintenance</t>
        </is>
      </c>
      <c r="F2533" s="45" t="inlineStr">
        <is>
          <t>source_disjoint_test</t>
        </is>
      </c>
      <c r="G2533" s="45" t="inlineStr">
        <is>
          <t>printer-014-scene-0006</t>
        </is>
      </c>
      <c r="H2533" s="45" t="inlineStr">
        <is>
          <t>printer-014</t>
        </is>
      </c>
      <c r="I2533" s="59" t="inlineStr">
        <is>
          <t>151.267</t>
        </is>
      </c>
      <c r="J2533" s="59" t="inlineStr">
        <is>
          <t>277.367</t>
        </is>
      </c>
      <c r="K2533" s="45" t="inlineStr">
        <is>
          <t>items/printer-014-scene-0006/clip.mp4</t>
        </is>
      </c>
      <c r="L2533" s="45" t="inlineStr">
        <is>
          <t>items/printer-014-scene-0006/thumbnail.jpg</t>
        </is>
      </c>
      <c r="M2533" s="52" t="inlineStr">
        <is>
          <t>ASR: तरफ प्रेस करना जैसे आप प्रेस करेंगे तो आपका यह फ्री हो जाएगा लोग खुल जाएगा कि यहां से इसको प्रेस करना है दिया वीडियो कनेक्टर अलगेट केवल क्वेश्चन दानर्क यहां से इसको आपको प्रेस करना नीचे की तरफ कॉली कॉलीski कोटेस्ट में बाहर निकाल लिए है और ऐसी आपको जो है कलर वाली को भी कॉल को नीचे की तरफ प्रेस करेंगे आपको बिल्कुल चुना नहीं है इस को वापिस बंद कर देंगे ठीक है उसके बाद यह अब मैं रिपोर्ट को आपके सामने दिखाता हूं यहां पर जो क्वालिट जैसा इसके जो एयर फेस जो आई कलर वाली है यहां पर आपको जिससे मिटिंग होता है प्रिंट हैड जो है यहां पर आप इसको हाथ को टच नहीं करेंगे इसे टच नहीं करें साइड में जो है सेंसर है उसको भी आप टच नहीं करेंगे ठीक है यह वाले को भी आप टच नहीं करना है इसमें नहीं तो आपका जो है अर्थियों एक खराब हो जाएगा और आपके जो प्रेंटर बिल्कुल भी काम नहीं करेगा है फिर आपको यह नए प्रिंटर हैड मंगाना पड़ाएगा प्रिंट कांटीज महानी पड़ेगी और आपको जो है कोई सर्विस सेंटर ले जाकर करके आपको कराना पड़ेगा उस इनको छूने से बचना है कि ठीक है इसको छूने से बचने के लिए आपको क्या करना है और कैसे करना है यहां से इसको आपको कटिंग करना है ठीक है यह आपको ज्वाइंट दिखा दे रहा है यहां चार्ज कर सकते हैं बाद में भी आप चार्ज कर सकते हैं जो ऊपर यह दिखाई दे रहा हो इंसाइड यहां से
OCR: SUBSCRIBE NOW 5086551098130475 SO6S078D1S •• ese
VLM: Visual summary: A hand is shown interacting with printer ink cartridges and a printer component, with a 'Subscribe Now' banner and a thumbs-up icon visible.
视觉摘要: 一只手正在与打印机墨盒和打印机部件进行互动，画面中可见“立即订阅”横幅和点赞图标。
Visible product: Printer
Visible components: ink cartridges; printer internal mechanism; thumbs-up icon; subscribe banner
Visible actions: pointing at a component; holding a printer part</t>
        </is>
      </c>
      <c r="N2533" s="45" t="inlineStr">
        <is>
          <t>6</t>
        </is>
      </c>
      <c r="O2533" s="45" t="inlineStr">
        <is>
          <t>2</t>
        </is>
      </c>
      <c r="P2533" s="59" t="inlineStr">
        <is>
          <t>151.267</t>
        </is>
      </c>
      <c r="Q2533" s="59" t="inlineStr">
        <is>
          <t>277.367</t>
        </is>
      </c>
      <c r="R2533" s="52" t="inlineStr">
        <is>
          <t>ASR describes pressing components and handling printer parts, including warnings not to touch sensors or print heads, which are relevant to maintenance steps. VLM shows hands interacting with ink cartridges and internal mechanisms, visually supporting the context of replacing or handling printer consumables.</t>
        </is>
      </c>
      <c r="S2533" s="52" t="inlineStr">
        <is>
          <t>ASR|VLM</t>
        </is>
      </c>
      <c r="T2533" s="52" t="inlineStr">
        <is>
          <t>low</t>
        </is>
      </c>
      <c r="U2533" s="52" t="inlineStr">
        <is>
          <t>No explicit mention of 'replacing' or 'empty cartridge' in ASR, but context of handling components and warnings about touching internal parts implies maintenance relevance. VLM visually confirms interaction with consumables and internal parts.</t>
        </is>
      </c>
      <c r="V2533" s="45" t="inlineStr">
        <is>
          <t>R1</t>
        </is>
      </c>
      <c r="W2533" s="46" t="n">
        <v>2</v>
      </c>
      <c r="X2533" s="60" t="n">
        <v>223.9</v>
      </c>
      <c r="Y2533" s="60" t="n">
        <v>252.1</v>
      </c>
      <c r="Z2533" s="46" t="inlineStr">
        <is>
          <t>no</t>
        </is>
      </c>
      <c r="AA2533" s="54" t="inlineStr">
        <is>
          <t>全部6帧（t=151.3s–277.4s）近距离展示打印机墨盒舱内部，可见手按压并取出墨盒，属于墨盒更换/维护操作；未见进纸托盘、控制面板或卡纸处理画面。</t>
        </is>
      </c>
      <c r="AB2533" s="54" t="inlineStr">
        <is>
          <t>AI=2→R1=3：连续多帧完整展示从墨盒舱中按压并取出旧墨盒的全过程，可直接回答更换墨盒问题。 | 第三轮仲裁修正：R1原记录 等级=3 时间=[151.267,277.367] 泄漏=no → 仲裁 等级=2 时间=[223.9,252.1] 泄漏=no。理由：第4-5帧显示手从墨盒舱中按压并取出旧墨盒，属于更换流程的部分步骤，但未展示装入新墨盒，采纳复核方2级及时间区间。</t>
        </is>
      </c>
      <c r="AC2533" s="46" t="inlineStr">
        <is>
          <t>completed</t>
        </is>
      </c>
      <c r="AD2533" s="46" t="inlineStr">
        <is>
          <t>2026-07-28T20:35:21+08:00</t>
        </is>
      </c>
      <c r="AE2533" s="47">
        <f>IF(AC2533&lt;&gt;"completed","",IF(W2533=O2533,"no","yes"))</f>
        <v/>
      </c>
      <c r="AF2533" s="47">
        <f>IF(AC2533&lt;&gt;"completed","",IF(AND(X2533=P2533,Y2533=Q2533),"no","yes"))</f>
        <v/>
      </c>
      <c r="AG2533" s="47">
        <f>IF(AC2533&lt;&gt;"completed","待复核",IF(OR(W2533="",Z2533="",AA2533="",AD2533=""),"缺少必填项",IF(AND(OR(AE2533="yes",AF2533="yes"),AB2533=""),"修正原因缺失",IF(OR(W2533=0,W2533=1),IF(AND(X2533="",Y2533=""),"通过","0/1级时间应留空"),IF(AND(OR(W2533=2,W2533=3),X2533&lt;&gt;"",Y2533&lt;&gt;"",X2533&gt;=I2533,Y2533&lt;=J2533,Y2533&gt;X2533),"通过","2/3级时间无效")))))</f>
        <v/>
      </c>
    </row>
    <row r="2534">
      <c r="A2534" s="45" t="inlineStr">
        <is>
          <t>VQ-063</t>
        </is>
      </c>
      <c r="B2534" s="52" t="inlineStr">
        <is>
          <t>怎样更换打印机已用尽的墨盒或硒鼓？</t>
        </is>
      </c>
      <c r="C2534" s="45" t="inlineStr">
        <is>
          <t>zh-CN</t>
        </is>
      </c>
      <c r="D2534" s="45" t="inlineStr">
        <is>
          <t>Printer</t>
        </is>
      </c>
      <c r="E2534" s="45" t="inlineStr">
        <is>
          <t>maintenance</t>
        </is>
      </c>
      <c r="F2534" s="45" t="inlineStr">
        <is>
          <t>source_disjoint_test</t>
        </is>
      </c>
      <c r="G2534" s="45" t="inlineStr">
        <is>
          <t>printer-006-scene-0019</t>
        </is>
      </c>
      <c r="H2534" s="45" t="inlineStr">
        <is>
          <t>printer-006</t>
        </is>
      </c>
      <c r="I2534" s="59" t="inlineStr">
        <is>
          <t>109.323</t>
        </is>
      </c>
      <c r="J2534" s="59" t="inlineStr">
        <is>
          <t>113.661</t>
        </is>
      </c>
      <c r="K2534" s="45" t="inlineStr">
        <is>
          <t>items/printer-006-scene-0019/clip.mp4</t>
        </is>
      </c>
      <c r="L2534" s="45" t="inlineStr">
        <is>
          <t>items/printer-006-scene-0019/thumbnail.jpg</t>
        </is>
      </c>
      <c r="M2534" s="52" t="inlineStr">
        <is>
          <t>ASR: Feito essa limpeza, vamos colocar o cartucho novamente na impressora e ver se o procedimento funcionou. Pisto que o LED indicador de falha da impressora parou de piscar, a sua impressora está pronta para realizar a impressão.
VLM: Visual summary: A person wearing black gloves holds a small, rectangular printer cartridge with a pink top and visible copper-colored electrical contacts.
视觉摘要: 一个人戴着黑色手套，手持一个带有粉色顶部和可见铜色电触点的小型矩形打印机墨盒。
Visible product: Printer cartridge
Visible components: black gloves; printer cartridge; pink top; copper-colored electrical contacts; white label
Visible actions: holding; presenting</t>
        </is>
      </c>
      <c r="N2534" s="45" t="inlineStr">
        <is>
          <t>7</t>
        </is>
      </c>
      <c r="O2534" s="45" t="inlineStr">
        <is>
          <t>1</t>
        </is>
      </c>
      <c r="P2534" s="59" t="str"/>
      <c r="Q2534" s="59" t="str"/>
      <c r="R2534" s="52" t="inlineStr">
        <is>
          <t>The scene shows a printer cartridge being held, but no action of replacing it into the printer or any maintenance procedure is visible or implied.</t>
        </is>
      </c>
      <c r="S2534" s="52" t="inlineStr">
        <is>
          <t>VLM</t>
        </is>
      </c>
      <c r="T2534" s="52" t="inlineStr">
        <is>
          <t>low</t>
        </is>
      </c>
      <c r="U2534" s="52" t="inlineStr">
        <is>
          <t>No evidence of the replacement action or printer interaction is present.</t>
        </is>
      </c>
      <c r="V2534" s="45" t="inlineStr">
        <is>
          <t>R1</t>
        </is>
      </c>
      <c r="W2534" s="46" t="inlineStr">
        <is>
          <t>1</t>
        </is>
      </c>
      <c r="X2534" s="60" t="n"/>
      <c r="Y2534" s="60" t="n"/>
      <c r="Z2534" s="46" t="inlineStr">
        <is>
          <t>no</t>
        </is>
      </c>
      <c r="AA2534" s="54" t="inlineStr">
        <is>
          <t>手持墨盒但未展示更换、装入打印机的完整动作。</t>
        </is>
      </c>
      <c r="AB2534" s="54" t="n"/>
      <c r="AC2534" s="46" t="inlineStr">
        <is>
          <t>completed</t>
        </is>
      </c>
      <c r="AD2534" s="46" t="inlineStr">
        <is>
          <t>2026-07-28T02:12:44+08:00</t>
        </is>
      </c>
      <c r="AE2534" s="47">
        <f>IF(AC2534&lt;&gt;"completed","",IF(W2534=O2534,"no","yes"))</f>
        <v/>
      </c>
      <c r="AF2534" s="47">
        <f>IF(AC2534&lt;&gt;"completed","",IF(AND(X2534=P2534,Y2534=Q2534),"no","yes"))</f>
        <v/>
      </c>
      <c r="AG2534" s="47">
        <f>IF(AC2534&lt;&gt;"completed","待复核",IF(OR(W2534="",Z2534="",AA2534="",AD2534=""),"缺少必填项",IF(AND(OR(AE2534="yes",AF2534="yes"),AB2534=""),"修正原因缺失",IF(OR(W2534=0,W2534=1),IF(AND(X2534="",Y2534=""),"通过","0/1级时间应留空"),IF(AND(OR(W2534=2,W2534=3),X2534&lt;&gt;"",Y2534&lt;&gt;"",X2534&gt;=I2534,Y2534&lt;=J2534,Y2534&gt;X2534),"通过","2/3级时间无效")))))</f>
        <v/>
      </c>
    </row>
    <row r="2535">
      <c r="A2535" s="45" t="inlineStr">
        <is>
          <t>VQ-063</t>
        </is>
      </c>
      <c r="B2535" s="52" t="inlineStr">
        <is>
          <t>怎样更换打印机已用尽的墨盒或硒鼓？</t>
        </is>
      </c>
      <c r="C2535" s="45" t="inlineStr">
        <is>
          <t>zh-CN</t>
        </is>
      </c>
      <c r="D2535" s="45" t="inlineStr">
        <is>
          <t>Printer</t>
        </is>
      </c>
      <c r="E2535" s="45" t="inlineStr">
        <is>
          <t>maintenance</t>
        </is>
      </c>
      <c r="F2535" s="45" t="inlineStr">
        <is>
          <t>source_disjoint_test</t>
        </is>
      </c>
      <c r="G2535" s="45" t="inlineStr">
        <is>
          <t>printer-031-scene-0001</t>
        </is>
      </c>
      <c r="H2535" s="45" t="inlineStr">
        <is>
          <t>printer-031</t>
        </is>
      </c>
      <c r="I2535" s="59" t="inlineStr">
        <is>
          <t>0.0</t>
        </is>
      </c>
      <c r="J2535" s="59" t="inlineStr">
        <is>
          <t>26.0</t>
        </is>
      </c>
      <c r="K2535" s="45" t="inlineStr">
        <is>
          <t>items/printer-031-scene-0001/clip.mp4</t>
        </is>
      </c>
      <c r="L2535" s="45" t="inlineStr">
        <is>
          <t>items/printer-031-scene-0001/thumbnail.jpg</t>
        </is>
      </c>
      <c r="M2535" s="52" t="inlineStr">
        <is>
          <t>ASR: है सो हेयर एवरोन स्वागत है सब्सक्राइब नए वीडियो में तो दोस्तों आपके इस वीडियो का अंदर में आप लोगों को दिखाने वालो जैसे दोस्तों कैनोन Z2010 रेजो पिंटर है इस पिंटर के मतलब से आप लोग कुछ भी जैसे दोस्तों डॉक्यूमेंट है फोटो उसको पीडीएप में या दोस्तों आप लोग स्कैन करके अपने कंप्यूटर है लैपटॉप में आप लोग स्कैन करके पींट आउट भी कर सकते तो दोस्तों आइए वीडियो को स्टार्ट करते हैं आप लोग स्टेप बाय-स्टेप दिखाते हैं कैसे आप लोग डॉक्यूमेंट को स्कैन करके आप लोग पिंट आउट कर सकते तो आइए वीडियो को स्टार्ट करें तो दोस्तों स्कैन करने के लिए सबसे पहले अपना कंप्यूटर है लैपटॉप ने अपना पिंटर का जो डाइवर
OCR: @lhua CCOPY Canon G2010 @lhu: COPY 00 0O @lhu @COPY Design Layout References Decument1 - Word Malings Review Vien Tell me what you want to do AaBbCcO AaBbCi Aa8bCcE AaB 1Normal 1 No Spac AIBDCIC ABD AUBA Dind Heading Tale Suhnele Replace Select Type here to search o ∴ -3 Match d ENG 22-45-2023 02:51
VLM: Visual summary: A man in a plaid shirt stands in front of a shelving unit displaying various electronic devices, including laptops and boxed products.
视觉摘要: 一名穿着格子衬衫的男子站在一个陈列着各种电子设备（包括笔记本电脑和包装产品）的货架前。
Visible product: unknown
Visible components: laptop; shelving unit; LED strip lights; product boxes; wall outlet
Visible actions: man speaking; man gesturing with hands
Visual uncertainty: The specific product category is labeled as 'Printer' but no printer is visibly identifiable in the frames.</t>
        </is>
      </c>
      <c r="N2535" s="45" t="inlineStr">
        <is>
          <t>8</t>
        </is>
      </c>
      <c r="O2535" s="45" t="inlineStr">
        <is>
          <t>0</t>
        </is>
      </c>
      <c r="P2535" s="59" t="str"/>
      <c r="Q2535" s="59" t="str"/>
      <c r="R2535" s="52" t="inlineStr">
        <is>
          <t>The scene shows a man speaking in front of a shelving unit with electronic devices, but no printer is visibly identifiable. ASR mentions a Canon G2010 printer by name, but the visual context does not confirm the presence of a printer or any maintenance activity. OCR shows document editing software, unrelated to printer cartridge replacement. No evidence of ink or toner cartridge replacement is visible or audible.</t>
        </is>
      </c>
      <c r="S2535" s="52" t="inlineStr">
        <is>
          <t>VLM|ASR|OCR</t>
        </is>
      </c>
      <c r="T2535" s="52" t="inlineStr">
        <is>
          <t>low</t>
        </is>
      </c>
      <c r="U2535" s="52" t="inlineStr">
        <is>
          <t>No visual or auditory evidence of printer maintenance or cartridge replacement is present.</t>
        </is>
      </c>
      <c r="V2535" s="45" t="inlineStr">
        <is>
          <t>R1</t>
        </is>
      </c>
      <c r="W2535" s="46" t="inlineStr">
        <is>
          <t>0</t>
        </is>
      </c>
      <c r="X2535" s="60" t="n"/>
      <c r="Y2535" s="60" t="n"/>
      <c r="Z2535" s="46" t="inlineStr">
        <is>
          <t>no</t>
        </is>
      </c>
      <c r="AA2535" s="54" t="inlineStr">
        <is>
          <t>同上，无墨盒或更换操作。</t>
        </is>
      </c>
      <c r="AB2535" s="54" t="n"/>
      <c r="AC2535" s="46" t="inlineStr">
        <is>
          <t>completed</t>
        </is>
      </c>
      <c r="AD2535" s="46" t="inlineStr">
        <is>
          <t>2026-07-28T02:12:44+08:00</t>
        </is>
      </c>
      <c r="AE2535" s="47">
        <f>IF(AC2535&lt;&gt;"completed","",IF(W2535=O2535,"no","yes"))</f>
        <v/>
      </c>
      <c r="AF2535" s="47">
        <f>IF(AC2535&lt;&gt;"completed","",IF(AND(X2535=P2535,Y2535=Q2535),"no","yes"))</f>
        <v/>
      </c>
      <c r="AG2535" s="47">
        <f>IF(AC2535&lt;&gt;"completed","待复核",IF(OR(W2535="",Z2535="",AA2535="",AD2535=""),"缺少必填项",IF(AND(OR(AE2535="yes",AF2535="yes"),AB2535=""),"修正原因缺失",IF(OR(W2535=0,W2535=1),IF(AND(X2535="",Y2535=""),"通过","0/1级时间应留空"),IF(AND(OR(W2535=2,W2535=3),X2535&lt;&gt;"",Y2535&lt;&gt;"",X2535&gt;=I2535,Y2535&lt;=J2535,Y2535&gt;X2535),"通过","2/3级时间无效")))))</f>
        <v/>
      </c>
    </row>
    <row r="2536">
      <c r="A2536" s="45" t="inlineStr">
        <is>
          <t>VQ-063</t>
        </is>
      </c>
      <c r="B2536" s="52" t="inlineStr">
        <is>
          <t>怎样更换打印机已用尽的墨盒或硒鼓？</t>
        </is>
      </c>
      <c r="C2536" s="45" t="inlineStr">
        <is>
          <t>zh-CN</t>
        </is>
      </c>
      <c r="D2536" s="45" t="inlineStr">
        <is>
          <t>Printer</t>
        </is>
      </c>
      <c r="E2536" s="45" t="inlineStr">
        <is>
          <t>maintenance</t>
        </is>
      </c>
      <c r="F2536" s="45" t="inlineStr">
        <is>
          <t>source_disjoint_test</t>
        </is>
      </c>
      <c r="G2536" s="45" t="inlineStr">
        <is>
          <t>printer-014-scene-0016</t>
        </is>
      </c>
      <c r="H2536" s="45" t="inlineStr">
        <is>
          <t>printer-014</t>
        </is>
      </c>
      <c r="I2536" s="59" t="inlineStr">
        <is>
          <t>809.3</t>
        </is>
      </c>
      <c r="J2536" s="59" t="inlineStr">
        <is>
          <t>980.5</t>
        </is>
      </c>
      <c r="K2536" s="45" t="inlineStr">
        <is>
          <t>items/printer-014-scene-0016/clip.mp4</t>
        </is>
      </c>
      <c r="L2536" s="45" t="inlineStr">
        <is>
          <t>items/printer-014-scene-0016/thumbnail.jpg</t>
        </is>
      </c>
      <c r="M2536" s="52" t="inlineStr">
        <is>
          <t>ASR: और शेयर करना ना भूलें और कहीं पर लगता है कि मुझे कुछ इसमें इस तरह से बनाना चाहिए तो आप कमेंट कर निकाला था उस समय जब इन्हां जितना इंटूट में था उग्न आपको इंटरब्रिक्फ हर्में अभी मैंने ब्लेक वाले को ब्लैक में बदलता हूं आप जो है आपके पास अगर इंटर नहीं है मेरे पास फूट्ट हुए एक्स्ट्रा रखा हुआ है तो आप जो है आपका जो प्रिंटर है उसके हेड से निकाल करके आप जो इसमें भर सकता है ठीक है और जैसे आपने निकाला तो उससे कंडीशन में जितना इंक भरा हुआ था मतलब पूरी तरह से इंक में वह उस पर भर जाना चाहिए अगर इंक कम कम रहे जाएगा अगर बाइश्चान साथ नहीं कम कर दिया है और आपने उसको लगा दिया प्रिंट हैड को ठीक है इंस्टॉल कर दिया है कांट य anders को और पिकूर में जब प्रिंटिंग करेंगे तो आपको दिक्कत आ सकते हैं आप यह ट्यूब रहेंने यह आ सकती है जो इन पाइप को �INC. इसमें यह एड कर लेता है फिर आप प्रिंट नहीं होगा फिर आप बोलेंगे यह प्रिंट नहीं की तरह से बताया इतना वे हम दूसरे के लिए मजले वाला वीडियो डाला हुआ है कि यह कैसे निकालनी आपको ठीक है बहुत आसान है और तो आप चैनल सिस्क्राइब करके वहां से यह निकालना कैसे पड़ता है उसको आप देख सकते हैं और उससे आप कर सकते हैं आशानी से तो यह दोनों प्रॉब्लम आपके प्रिंटर में एक साथ हो सकते हैं यह भी आगे और आपका प्रिंटर हेड भी आपका काम नहीं कर रहा है इसको भी क्लीन करने की जरूर होता है ठीक है या फिर आपका यह प्रॉब्लम हो या फिर आपका कार्टर प्रॉब्लम बोली ठीक है तो इस सही से मैं उसको पेव तो आपके साम Сейчас इस्तेमाल कर रहा हूं यहां पर आपको � fever लगा देना है और इसके बाद कॉर पर भी पेव लगा देना है आराम से कि ओं कोंठिस्टेंट करगाने के बाद अच्छे से इस पर लगा रहा हूं वीडियो थोड़ा सा जो है ज्यादा लंबा नहीं है 20 मिनट का पूरा वीडियो लेकिन 20 मिनट आप इसको पूरी तरह से देखेंगे तो आपको दोबारा देखने की जरूरत नहीं पड़ेगी बार-बार आपको वीडियो होनी जरूरत नहीं पड़ेगी आप एक बार में अच्छे से देखें और फिर उसी तरीके से काम करें आप जो एक बार में ही अपना जो है यह प्रॉब्लम सोट आउट कर सकता है दो फ्रेंड्स इस तरह से आप दबा देंगे इसको दबा कर रखें तो
OCR: GT5 Black Ink 8 SUBSCRIBE NOW 170 ml 1VU32A Ink Bottle K FOV Fovi FAV 170ml dIIR
VLM: Visual summary: A person is shown handling a printer ink bottle and a syringe, appearing to refill a printer cartridge.
视觉摘要: 一个人正在处理打印机墨水瓶和注射器，似乎在给打印机墨盒注墨。
Visible product: Printer
Visible components: ink bottle; printer cartridge; syringe; paper; pen
Visible actions: holding ink bottle; inserting syringe into cartridge; transferring liquid
Visible states: ink bottle labeled '170 ml' and 'K'; syringe with pink ink; cartridge being filled
Visual uncertainty: The exact product model or brand is not clearly visible. The text on the syringe is partially obscured.</t>
        </is>
      </c>
      <c r="N2536" s="45" t="inlineStr">
        <is>
          <t>9</t>
        </is>
      </c>
      <c r="O2536" s="45" t="inlineStr">
        <is>
          <t>3</t>
        </is>
      </c>
      <c r="P2536" s="59" t="inlineStr">
        <is>
          <t>809.3</t>
        </is>
      </c>
      <c r="Q2536" s="59" t="inlineStr">
        <is>
          <t>980.5</t>
        </is>
      </c>
      <c r="R2536" s="52" t="inlineStr">
        <is>
          <t>The VLM shows a person refilling a printer cartridge with ink from a bottle using a syringe, matching the question about replacing or refilling ink cartridges. OCR confirms the presence of an ink bottle labeled '170 ml' and 'K', and ASR mentions refilling ink and installing the printer head, directly supporting the maintenance task.</t>
        </is>
      </c>
      <c r="S2536" s="52" t="inlineStr">
        <is>
          <t>VLM|ASR|OCR</t>
        </is>
      </c>
      <c r="T2536" s="52" t="inlineStr">
        <is>
          <t>low</t>
        </is>
      </c>
      <c r="U2536" s="52" t="inlineStr">
        <is>
          <t>The product model is not clearly visible, but the visible components and actions directly correspond to the task of refilling ink cartridges, and the OCR and ASR provide corroborating textual evidence.</t>
        </is>
      </c>
      <c r="V2536" s="45" t="inlineStr">
        <is>
          <t>R1</t>
        </is>
      </c>
      <c r="W2536" s="46" t="inlineStr">
        <is>
          <t>2</t>
        </is>
      </c>
      <c r="X2536" s="60" t="inlineStr">
        <is>
          <t>809.3</t>
        </is>
      </c>
      <c r="Y2536" s="60" t="inlineStr">
        <is>
          <t>980.5</t>
        </is>
      </c>
      <c r="Z2536" s="46" t="inlineStr">
        <is>
          <t>no</t>
        </is>
      </c>
      <c r="AA2536" s="54" t="inlineStr">
        <is>
          <t>第1帧t=809.3s至第6帧t=980.5s完整展示用HP 170ml黑墨水瓶和注射器给墨盒加注墨水的流程，这是更换墨盒的一种替代方案(自行加注)，但未展示购买新墨盒进行更换的标准流程。</t>
        </is>
      </c>
      <c r="AB2536" s="54" t="inlineStr">
        <is>
          <t>AI=3-&gt;R1=2:画面展示的是墨盒加注(refill)而非标准更换(replace)流程，只能部分回答。</t>
        </is>
      </c>
      <c r="AC2536" s="46" t="inlineStr">
        <is>
          <t>completed</t>
        </is>
      </c>
      <c r="AD2536" s="46" t="inlineStr">
        <is>
          <t>2026-07-28T01:18:39+08:00</t>
        </is>
      </c>
      <c r="AE2536" s="47">
        <f>IF(AC2536&lt;&gt;"completed","",IF(W2536=O2536,"no","yes"))</f>
        <v/>
      </c>
      <c r="AF2536" s="47">
        <f>IF(AC2536&lt;&gt;"completed","",IF(AND(X2536=P2536,Y2536=Q2536),"no","yes"))</f>
        <v/>
      </c>
      <c r="AG2536" s="47">
        <f>IF(AC2536&lt;&gt;"completed","待复核",IF(OR(W2536="",Z2536="",AA2536="",AD2536=""),"缺少必填项",IF(AND(OR(AE2536="yes",AF2536="yes"),AB2536=""),"修正原因缺失",IF(OR(W2536=0,W2536=1),IF(AND(X2536="",Y2536=""),"通过","0/1级时间应留空"),IF(AND(OR(W2536=2,W2536=3),X2536&lt;&gt;"",Y2536&lt;&gt;"",X2536&gt;=I2536,Y2536&lt;=J2536,Y2536&gt;X2536),"通过","2/3级时间无效")))))</f>
        <v/>
      </c>
    </row>
    <row r="2537">
      <c r="A2537" s="45" t="inlineStr">
        <is>
          <t>VQ-063</t>
        </is>
      </c>
      <c r="B2537" s="52" t="inlineStr">
        <is>
          <t>怎样更换打印机已用尽的墨盒或硒鼓？</t>
        </is>
      </c>
      <c r="C2537" s="45" t="inlineStr">
        <is>
          <t>zh-CN</t>
        </is>
      </c>
      <c r="D2537" s="45" t="inlineStr">
        <is>
          <t>Printer</t>
        </is>
      </c>
      <c r="E2537" s="45" t="inlineStr">
        <is>
          <t>maintenance</t>
        </is>
      </c>
      <c r="F2537" s="45" t="inlineStr">
        <is>
          <t>source_disjoint_test</t>
        </is>
      </c>
      <c r="G2537" s="45" t="inlineStr">
        <is>
          <t>printer-014-scene-0019</t>
        </is>
      </c>
      <c r="H2537" s="45" t="inlineStr">
        <is>
          <t>printer-014</t>
        </is>
      </c>
      <c r="I2537" s="59" t="inlineStr">
        <is>
          <t>1068.333</t>
        </is>
      </c>
      <c r="J2537" s="59" t="inlineStr">
        <is>
          <t>1108.3</t>
        </is>
      </c>
      <c r="K2537" s="45" t="inlineStr">
        <is>
          <t>items/printer-014-scene-0019/clip.mp4</t>
        </is>
      </c>
      <c r="L2537" s="45" t="inlineStr">
        <is>
          <t>items/printer-014-scene-0019/thumbnail.jpg</t>
        </is>
      </c>
      <c r="M2537" s="52" t="inlineStr">
        <is>
          <t>ASR: निकल गया था तो आपको इस चीज का ध्यान रखना है कि आपका वह निकले नहीं ठीक है आराम से आप उसको हटाएं यह कार्टेज में अगर आपने मुखां पर पूरी तरह से जो इंक भरा नहीं है किसी कारण से आपका इंक रह गया है तो इसको पूरी इंग नहीं बड़ी थी तो अब यह बाद में भी इंग बड़ सकता है ठीक है ऊपर से जो होल है तो इसे लगा करके और उसको साइड में कर देंगे यह बंद कर देंगे अभी मैं आपको प्रिंट करके दिखाऊंगा कि प्रिंट देखो मेरा पूरा
OCR: SUBSCRIBE NOW HP Ink Tank 319
VLM: Visual summary: A person is handling and installing a small black cartridge into an open printer.
视觉摘要: 一个人正在处理并安装一个小型黑色墨盒到一台打开的打印机中。
Visible product: Printer
Visible components: printer; cartridge; hand; ring; table; thumbs-up icon; subscribe now button
Visible actions: handling cartridge; inserting cartridge into printer
Visible states: printer open; cartridge being held; cartridge being placed
Visual uncertainty: The specific model or brand of the printer is not visible. The exact type of cartridge is not identifiable.</t>
        </is>
      </c>
      <c r="N2537" s="45" t="inlineStr">
        <is>
          <t>10</t>
        </is>
      </c>
      <c r="O2537" s="45" t="inlineStr">
        <is>
          <t>2</t>
        </is>
      </c>
      <c r="P2537" s="59" t="inlineStr">
        <is>
          <t>1068.333</t>
        </is>
      </c>
      <c r="Q2537" s="59" t="inlineStr">
        <is>
          <t>1108.3</t>
        </is>
      </c>
      <c r="R2537" s="52" t="inlineStr">
        <is>
          <t>The visual evidence shows a person installing a cartridge into an open printer, which is a step in replacing a used ink cartridge. The OCR confirms the product class (HP Ink Tank 319), and the ASR discusses ink cartridge handling, though in a different language. The action is adjacent to the question but does not explicitly confirm the replacement of a 'used out' cartridge.</t>
        </is>
      </c>
      <c r="S2537" s="52" t="inlineStr">
        <is>
          <t>VLM|OCR</t>
        </is>
      </c>
      <c r="T2537" s="52" t="inlineStr">
        <is>
          <t>low</t>
        </is>
      </c>
      <c r="U2537" s="52" t="inlineStr">
        <is>
          <t>The evidence shows cartridge installation, which is part of the replacement process, but does not explicitly confirm the cartridge was 'used out' or that the action is specifically for a depleted cartridge.</t>
        </is>
      </c>
      <c r="V2537" s="45" t="inlineStr">
        <is>
          <t>R1</t>
        </is>
      </c>
      <c r="W2537" s="46" t="inlineStr">
        <is>
          <t>2</t>
        </is>
      </c>
      <c r="X2537" s="60" t="inlineStr">
        <is>
          <t>1076.3</t>
        </is>
      </c>
      <c r="Y2537" s="60" t="inlineStr">
        <is>
          <t>1108.3</t>
        </is>
      </c>
      <c r="Z2537" s="46" t="inlineStr">
        <is>
          <t>no</t>
        </is>
      </c>
      <c r="AA2537" s="54" t="inlineStr">
        <is>
          <t>第2帧（t=1076.3s）手拿新墨盒，第3-6帧（t=1084.3–1108.3s）将墨盒插入打印机槽位，展示了更换墨盒的关键安装步骤；但画面未展示取出旧墨盒的过程。</t>
        </is>
      </c>
      <c r="AB2537" s="54" t="inlineStr">
        <is>
          <t>时间按实际证据片段重定位</t>
        </is>
      </c>
      <c r="AC2537" s="46" t="inlineStr">
        <is>
          <t>completed</t>
        </is>
      </c>
      <c r="AD2537" s="46" t="inlineStr">
        <is>
          <t>2026-07-28T02:12:44+08:00</t>
        </is>
      </c>
      <c r="AE2537" s="47">
        <f>IF(AC2537&lt;&gt;"completed","",IF(W2537=O2537,"no","yes"))</f>
        <v/>
      </c>
      <c r="AF2537" s="47">
        <f>IF(AC2537&lt;&gt;"completed","",IF(AND(X2537=P2537,Y2537=Q2537),"no","yes"))</f>
        <v/>
      </c>
      <c r="AG2537" s="47">
        <f>IF(AC2537&lt;&gt;"completed","待复核",IF(OR(W2537="",Z2537="",AA2537="",AD2537=""),"缺少必填项",IF(AND(OR(AE2537="yes",AF2537="yes"),AB2537=""),"修正原因缺失",IF(OR(W2537=0,W2537=1),IF(AND(X2537="",Y2537=""),"通过","0/1级时间应留空"),IF(AND(OR(W2537=2,W2537=3),X2537&lt;&gt;"",Y2537&lt;&gt;"",X2537&gt;=I2537,Y2537&lt;=J2537,Y2537&gt;X2537),"通过","2/3级时间无效")))))</f>
        <v/>
      </c>
    </row>
    <row r="2538">
      <c r="A2538" s="45" t="inlineStr">
        <is>
          <t>VQ-063</t>
        </is>
      </c>
      <c r="B2538" s="52" t="inlineStr">
        <is>
          <t>怎样更换打印机已用尽的墨盒或硒鼓？</t>
        </is>
      </c>
      <c r="C2538" s="45" t="inlineStr">
        <is>
          <t>zh-CN</t>
        </is>
      </c>
      <c r="D2538" s="45" t="inlineStr">
        <is>
          <t>Printer</t>
        </is>
      </c>
      <c r="E2538" s="45" t="inlineStr">
        <is>
          <t>maintenance</t>
        </is>
      </c>
      <c r="F2538" s="45" t="inlineStr">
        <is>
          <t>source_disjoint_test</t>
        </is>
      </c>
      <c r="G2538" s="45" t="inlineStr">
        <is>
          <t>printer-033-scene-0002</t>
        </is>
      </c>
      <c r="H2538" s="45" t="inlineStr">
        <is>
          <t>printer-033</t>
        </is>
      </c>
      <c r="I2538" s="59" t="inlineStr">
        <is>
          <t>88.317</t>
        </is>
      </c>
      <c r="J2538" s="59" t="inlineStr">
        <is>
          <t>97.633</t>
        </is>
      </c>
      <c r="K2538" s="45" t="inlineStr">
        <is>
          <t>items/printer-033-scene-0002/clip.mp4</t>
        </is>
      </c>
      <c r="L2538" s="45" t="inlineStr">
        <is>
          <t>items/printer-033-scene-0002/thumbnail.jpg</t>
        </is>
      </c>
      <c r="M2538" s="52" t="inlineStr">
        <is>
          <t>ASR: है और यह इरोर आता है है तो इसको चल सॉल्व करते हैं कि पेलेपिंटर को ऑफ कर लेते हैं और इसको पूरा ट्रेड कर लेते पैपर ट्रेड को तो मैं पैपर ट्रेड को डिस्मेंडल कर लिया और जो इसका जो सारा पार्ट से वह
OCR: G2012 Stop
VLM: Visual summary: A close-up view of a black Canon PIXMA printer with a hand interacting with its control panel.
视觉摘要: 一台黑色佳能PIXMA打印机的特写，一只手正在与其控制面板互动。
Visible product: Canon PIXMA
Visible components: printer; control panel; power button; stop button; black button; color button; display screen; paper tray; hand
Visible actions: hand touching the printer; hand pressing buttons on the control panel
Visible states: printer powered on (indicated by illuminated power light)</t>
        </is>
      </c>
      <c r="N2538" s="45" t="inlineStr">
        <is>
          <t>11</t>
        </is>
      </c>
      <c r="O2538" s="45" t="inlineStr">
        <is>
          <t>0</t>
        </is>
      </c>
      <c r="P2538" s="59" t="str"/>
      <c r="Q2538" s="59" t="str"/>
      <c r="R2538" s="52" t="inlineStr">
        <is>
          <t>The scene shows a hand interacting with the printer's control panel, but no evidence of replacing an ink or toner cartridge is visible or implied.</t>
        </is>
      </c>
      <c r="S2538" s="52" t="inlineStr">
        <is>
          <t>VLM</t>
        </is>
      </c>
      <c r="T2538" s="52" t="inlineStr">
        <is>
          <t>low</t>
        </is>
      </c>
      <c r="U2538" s="52" t="inlineStr">
        <is>
          <t>No visual, spoken, or OCR evidence indicates cartridge replacement; only control panel interaction is shown.</t>
        </is>
      </c>
      <c r="V2538" s="45" t="inlineStr">
        <is>
          <t>R1</t>
        </is>
      </c>
      <c r="W2538" s="46" t="inlineStr">
        <is>
          <t>0</t>
        </is>
      </c>
      <c r="X2538" s="60" t="n"/>
      <c r="Y2538" s="60" t="n"/>
      <c r="Z2538" s="46" t="inlineStr">
        <is>
          <t>no</t>
        </is>
      </c>
      <c r="AA2538" s="54" t="inlineStr">
        <is>
          <t>全6帧为控制面板操作，无墨盒更换相关内容。</t>
        </is>
      </c>
      <c r="AB2538" s="54" t="n"/>
      <c r="AC2538" s="46" t="inlineStr">
        <is>
          <t>completed</t>
        </is>
      </c>
      <c r="AD2538" s="46" t="inlineStr">
        <is>
          <t>2026-07-28T02:12:44+08:00</t>
        </is>
      </c>
      <c r="AE2538" s="47">
        <f>IF(AC2538&lt;&gt;"completed","",IF(W2538=O2538,"no","yes"))</f>
        <v/>
      </c>
      <c r="AF2538" s="47">
        <f>IF(AC2538&lt;&gt;"completed","",IF(AND(X2538=P2538,Y2538=Q2538),"no","yes"))</f>
        <v/>
      </c>
      <c r="AG2538" s="47">
        <f>IF(AC2538&lt;&gt;"completed","待复核",IF(OR(W2538="",Z2538="",AA2538="",AD2538=""),"缺少必填项",IF(AND(OR(AE2538="yes",AF2538="yes"),AB2538=""),"修正原因缺失",IF(OR(W2538=0,W2538=1),IF(AND(X2538="",Y2538=""),"通过","0/1级时间应留空"),IF(AND(OR(W2538=2,W2538=3),X2538&lt;&gt;"",Y2538&lt;&gt;"",X2538&gt;=I2538,Y2538&lt;=J2538,Y2538&gt;X2538),"通过","2/3级时间无效")))))</f>
        <v/>
      </c>
    </row>
    <row r="2539">
      <c r="A2539" s="45" t="inlineStr">
        <is>
          <t>VQ-063</t>
        </is>
      </c>
      <c r="B2539" s="52" t="inlineStr">
        <is>
          <t>怎样更换打印机已用尽的墨盒或硒鼓？</t>
        </is>
      </c>
      <c r="C2539" s="45" t="inlineStr">
        <is>
          <t>zh-CN</t>
        </is>
      </c>
      <c r="D2539" s="45" t="inlineStr">
        <is>
          <t>Printer</t>
        </is>
      </c>
      <c r="E2539" s="45" t="inlineStr">
        <is>
          <t>maintenance</t>
        </is>
      </c>
      <c r="F2539" s="45" t="inlineStr">
        <is>
          <t>source_disjoint_test</t>
        </is>
      </c>
      <c r="G2539" s="45" t="inlineStr">
        <is>
          <t>printer-030-scene-0012</t>
        </is>
      </c>
      <c r="H2539" s="45" t="inlineStr">
        <is>
          <t>printer-030</t>
        </is>
      </c>
      <c r="I2539" s="59" t="inlineStr">
        <is>
          <t>238.005</t>
        </is>
      </c>
      <c r="J2539" s="59" t="inlineStr">
        <is>
          <t>247.814</t>
        </is>
      </c>
      <c r="K2539" s="45" t="inlineStr">
        <is>
          <t>items/printer-030-scene-0012/clip.mp4</t>
        </is>
      </c>
      <c r="L2539" s="45" t="inlineStr">
        <is>
          <t>items/printer-030-scene-0012/thumbnail.jpg</t>
        </is>
      </c>
      <c r="M2539" s="52" t="inlineStr">
        <is>
          <t>ASR: skan होना start हो चुका है। देखिये एक printer से भी लाइट blink करना start कर दिया power power oil light blink करने का मतलब यह है कि printer में कोई न कोई काम हो रहा है देखें
OCR: SMG anon
VLM: Visual summary: A black Canon printer is on a desk, with a sheet of paper emerging from its output tray. To the left, there is a computer monitor and a red pen holder. In the background, there is a window with a plant visible.
视觉摘要: 一台黑色佳能打印机放在桌子上，纸张从出纸口输出。左侧有一台电脑显示器和一个红色笔筒。背景中有一扇窗户，可以看到植物。
Visible product: Canon
Visible components: printer; output tray; paper; computer monitor; pen holder; window; plant
Visible states: paper emerging from printer; printer powered on</t>
        </is>
      </c>
      <c r="N2539" s="45" t="inlineStr">
        <is>
          <t>12</t>
        </is>
      </c>
      <c r="O2539" s="45" t="inlineStr">
        <is>
          <t>0</t>
        </is>
      </c>
      <c r="P2539" s="59" t="str"/>
      <c r="Q2539" s="59" t="str"/>
      <c r="R2539" s="52" t="inlineStr">
        <is>
          <t>The scene shows a printer in operation with paper emerging, but no evidence of ink cartridge or toner replacement, nor any maintenance steps shown.</t>
        </is>
      </c>
      <c r="S2539" s="52" t="inlineStr">
        <is>
          <t>VLM|ASR|OCR</t>
        </is>
      </c>
      <c r="T2539" s="52" t="inlineStr">
        <is>
          <t>low</t>
        </is>
      </c>
      <c r="U2539" s="52" t="inlineStr">
        <is>
          <t>No visual or spoken evidence of replacing ink or toner cartridge is present.</t>
        </is>
      </c>
      <c r="V2539" s="45" t="inlineStr">
        <is>
          <t>R1</t>
        </is>
      </c>
      <c r="W2539" s="46" t="inlineStr">
        <is>
          <t>0</t>
        </is>
      </c>
      <c r="X2539" s="60" t="n"/>
      <c r="Y2539" s="60" t="n"/>
      <c r="Z2539" s="46" t="inlineStr">
        <is>
          <t>no</t>
        </is>
      </c>
      <c r="AA2539" s="54" t="inlineStr">
        <is>
          <t>全部6帧（t=238.0–247.8s）显示打印机出纸，无取出旧墨盒或安装新墨盒/硒鼓的任何操作。</t>
        </is>
      </c>
      <c r="AB2539" s="54" t="n"/>
      <c r="AC2539" s="46" t="inlineStr">
        <is>
          <t>completed</t>
        </is>
      </c>
      <c r="AD2539" s="46" t="inlineStr">
        <is>
          <t>2026-07-28T02:12:44+08:00</t>
        </is>
      </c>
      <c r="AE2539" s="47">
        <f>IF(AC2539&lt;&gt;"completed","",IF(W2539=O2539,"no","yes"))</f>
        <v/>
      </c>
      <c r="AF2539" s="47">
        <f>IF(AC2539&lt;&gt;"completed","",IF(AND(X2539=P2539,Y2539=Q2539),"no","yes"))</f>
        <v/>
      </c>
      <c r="AG2539" s="47">
        <f>IF(AC2539&lt;&gt;"completed","待复核",IF(OR(W2539="",Z2539="",AA2539="",AD2539=""),"缺少必填项",IF(AND(OR(AE2539="yes",AF2539="yes"),AB2539=""),"修正原因缺失",IF(OR(W2539=0,W2539=1),IF(AND(X2539="",Y2539=""),"通过","0/1级时间应留空"),IF(AND(OR(W2539=2,W2539=3),X2539&lt;&gt;"",Y2539&lt;&gt;"",X2539&gt;=I2539,Y2539&lt;=J2539,Y2539&gt;X2539),"通过","2/3级时间无效")))))</f>
        <v/>
      </c>
    </row>
    <row r="2540">
      <c r="A2540" s="45" t="inlineStr">
        <is>
          <t>VQ-063</t>
        </is>
      </c>
      <c r="B2540" s="52" t="inlineStr">
        <is>
          <t>怎样更换打印机已用尽的墨盒或硒鼓？</t>
        </is>
      </c>
      <c r="C2540" s="45" t="inlineStr">
        <is>
          <t>zh-CN</t>
        </is>
      </c>
      <c r="D2540" s="45" t="inlineStr">
        <is>
          <t>Printer</t>
        </is>
      </c>
      <c r="E2540" s="45" t="inlineStr">
        <is>
          <t>maintenance</t>
        </is>
      </c>
      <c r="F2540" s="45" t="inlineStr">
        <is>
          <t>source_disjoint_test</t>
        </is>
      </c>
      <c r="G2540" s="45" t="inlineStr">
        <is>
          <t>printer-024-scene-0002</t>
        </is>
      </c>
      <c r="H2540" s="45" t="inlineStr">
        <is>
          <t>printer-024</t>
        </is>
      </c>
      <c r="I2540" s="59" t="inlineStr">
        <is>
          <t>172.406</t>
        </is>
      </c>
      <c r="J2540" s="59" t="inlineStr">
        <is>
          <t>380.247</t>
        </is>
      </c>
      <c r="K2540" s="45" t="inlineStr">
        <is>
          <t>items/printer-024-scene-0002/clip.mp4</t>
        </is>
      </c>
      <c r="L2540" s="45" t="inlineStr">
        <is>
          <t>items/printer-024-scene-0002/thumbnail.jpg</t>
        </is>
      </c>
      <c r="M2540" s="52" t="inlineStr">
        <is>
          <t>VLM: Visual summary: A disassembled printer is shown on a workbench, with a person wearing gloves holding a small component and a container, and a screwdriver nearby.
视觉摘要: 工作台上放着一台被拆开的打印机，一个人戴着白手套拿着一个小部件和一个容器，旁边有一把螺丝刀。
Visible product: Printer
Visible components: printer; screwdriver; small black plastic component; metal container; gloves; green stool; wooden workbench
Visible actions: person holding a small component; person holding a metal container
Visible states: printer disassembled; gloves worn by person</t>
        </is>
      </c>
      <c r="N2540" s="45" t="inlineStr">
        <is>
          <t>13</t>
        </is>
      </c>
      <c r="O2540" s="45" t="inlineStr">
        <is>
          <t>2</t>
        </is>
      </c>
      <c r="P2540" s="59" t="inlineStr">
        <is>
          <t>172.406</t>
        </is>
      </c>
      <c r="Q2540" s="59" t="inlineStr">
        <is>
          <t>380.247</t>
        </is>
      </c>
      <c r="R2540" s="52" t="inlineStr">
        <is>
          <t>The printer is disassembled and a person is holding a small component and a container, suggesting a replacement step is being demonstrated, though no explicit mention of ink cartridge or toner cartridge is visible.</t>
        </is>
      </c>
      <c r="S2540" s="52" t="inlineStr">
        <is>
          <t>VLM</t>
        </is>
      </c>
      <c r="T2540" s="52" t="inlineStr">
        <is>
          <t>low</t>
        </is>
      </c>
      <c r="U2540" s="52" t="inlineStr">
        <is>
          <t>No explicit text or spoken instruction confirms the component is an ink or toner cartridge, but the context of disassembly and component handling strongly implies maintenance activity.</t>
        </is>
      </c>
      <c r="V2540" s="45" t="inlineStr">
        <is>
          <t>R1</t>
        </is>
      </c>
      <c r="W2540" s="46" t="inlineStr">
        <is>
          <t>1</t>
        </is>
      </c>
      <c r="X2540" s="60" t="n"/>
      <c r="Y2540" s="60" t="n"/>
      <c r="Z2540" s="46" t="inlineStr">
        <is>
          <t>no</t>
        </is>
      </c>
      <c r="AA2540" s="54" t="inlineStr">
        <is>
          <t>6帧（t=172.4s–380.2s）中t=255.8s帧显示戴白手套的手持一个黑色小部件（可能是墨盒），其余帧展示拆解打印机及工具，整体为维修上下文；但无法确认是否在演示更换墨盒/硒鼓的完整流程，更像是通用拆解维修。</t>
        </is>
      </c>
      <c r="AB2540" s="54" t="inlineStr">
        <is>
          <t>AI=2→R1=1：画面显示拆解维修场景和部件手持，但无法确认为更换墨盒/硒鼓的演示，缺乏明确的取出旧件/装入新件的更换流程证据。</t>
        </is>
      </c>
      <c r="AC2540" s="46" t="inlineStr">
        <is>
          <t>completed</t>
        </is>
      </c>
      <c r="AD2540" s="46" t="inlineStr">
        <is>
          <t>2026-07-28T02:12:44+08:00</t>
        </is>
      </c>
      <c r="AE2540" s="47">
        <f>IF(AC2540&lt;&gt;"completed","",IF(W2540=O2540,"no","yes"))</f>
        <v/>
      </c>
      <c r="AF2540" s="47">
        <f>IF(AC2540&lt;&gt;"completed","",IF(AND(X2540=P2540,Y2540=Q2540),"no","yes"))</f>
        <v/>
      </c>
      <c r="AG2540" s="47">
        <f>IF(AC2540&lt;&gt;"completed","待复核",IF(OR(W2540="",Z2540="",AA2540="",AD2540=""),"缺少必填项",IF(AND(OR(AE2540="yes",AF2540="yes"),AB2540=""),"修正原因缺失",IF(OR(W2540=0,W2540=1),IF(AND(X2540="",Y2540=""),"通过","0/1级时间应留空"),IF(AND(OR(W2540=2,W2540=3),X2540&lt;&gt;"",Y2540&lt;&gt;"",X2540&gt;=I2540,Y2540&lt;=J2540,Y2540&gt;X2540),"通过","2/3级时间无效")))))</f>
        <v/>
      </c>
    </row>
    <row r="2541">
      <c r="A2541" s="45" t="inlineStr">
        <is>
          <t>VQ-063</t>
        </is>
      </c>
      <c r="B2541" s="52" t="inlineStr">
        <is>
          <t>怎样更换打印机已用尽的墨盒或硒鼓？</t>
        </is>
      </c>
      <c r="C2541" s="45" t="inlineStr">
        <is>
          <t>zh-CN</t>
        </is>
      </c>
      <c r="D2541" s="45" t="inlineStr">
        <is>
          <t>Printer</t>
        </is>
      </c>
      <c r="E2541" s="45" t="inlineStr">
        <is>
          <t>maintenance</t>
        </is>
      </c>
      <c r="F2541" s="45" t="inlineStr">
        <is>
          <t>source_disjoint_test</t>
        </is>
      </c>
      <c r="G2541" s="45" t="inlineStr">
        <is>
          <t>printer-006-scene-0014</t>
        </is>
      </c>
      <c r="H2541" s="45" t="inlineStr">
        <is>
          <t>printer-006</t>
        </is>
      </c>
      <c r="I2541" s="59" t="inlineStr">
        <is>
          <t>75.59</t>
        </is>
      </c>
      <c r="J2541" s="59" t="inlineStr">
        <is>
          <t>83.331</t>
        </is>
      </c>
      <c r="K2541" s="45" t="inlineStr">
        <is>
          <t>items/printer-006-scene-0014/clip.mp4</t>
        </is>
      </c>
      <c r="L2541" s="45" t="inlineStr">
        <is>
          <t>items/printer-006-scene-0014/thumbnail.jpg</t>
        </is>
      </c>
      <c r="M2541" s="52" t="inlineStr">
        <is>
          <t>ASR: Nós vamos pegar uma borracha escolar e passar cuidadosamente no circuito elétrico. Porque muitas vezes, somente a passagem do álcool isopropílico não remove essa oxidação que nós temos aqui no circuito do cartucho.
VLM: Visual summary: A person wearing black gloves holds and manipulates a small, rectangular printer ink cartridge with exposed internal components.
视觉摘要: 一个人戴着黑色手套，手持并操作一个小型矩形打印机墨盒，其内部组件暴露在外。
Visible product: Printer ink cartridge
Visible components: printer ink cartridge; black gloves; black t-shirt; yellow shelf; purple object
Visible actions: holding; manipulating; pointing at
Visible states: ink cartridge with exposed internal parts
Visual uncertainty: The specific brand or model of the ink cartridge is not visible. The exact nature of the internal components is not clearly identifiable.</t>
        </is>
      </c>
      <c r="N2541" s="45" t="inlineStr">
        <is>
          <t>14</t>
        </is>
      </c>
      <c r="O2541" s="45" t="inlineStr">
        <is>
          <t>0</t>
        </is>
      </c>
      <c r="P2541" s="59" t="str"/>
      <c r="Q2541" s="59" t="str"/>
      <c r="R2541" s="52" t="inlineStr">
        <is>
          <t>The scene shows manipulation of an ink cartridge with exposed internal components, but the action is described as cleaning oxidation with a pencil eraser and isopropyl alcohol, not replacing the cartridge. No evidence of removing or installing a new cartridge is visible or audible.</t>
        </is>
      </c>
      <c r="S2541" s="52" t="inlineStr">
        <is>
          <t>VLM|ASR</t>
        </is>
      </c>
      <c r="T2541" s="52" t="inlineStr">
        <is>
          <t>low</t>
        </is>
      </c>
      <c r="U2541" s="52" t="inlineStr">
        <is>
          <t>The action shown is unrelated to replacing a used cartridge; it is focused on cleaning internal oxidation, which is not part of the replacement process.</t>
        </is>
      </c>
      <c r="V2541" s="45" t="inlineStr">
        <is>
          <t>R1</t>
        </is>
      </c>
      <c r="W2541" s="46" t="inlineStr">
        <is>
          <t>1</t>
        </is>
      </c>
      <c r="X2541" s="60" t="n"/>
      <c r="Y2541" s="60" t="n"/>
      <c r="Z2541" s="46" t="inlineStr">
        <is>
          <t>no</t>
        </is>
      </c>
      <c r="AA2541" s="54" t="inlineStr">
        <is>
          <t>全部6帧（t=75.6s–83.3s）中戴手套的手持续操作墨盒（手持、翻转、擦拭触点），墨盒产品出现且处于维护上下文；但动作是清洁氧化层而非取出旧墨盒/装入新墨盒的更换流程。</t>
        </is>
      </c>
      <c r="AB2541" s="54" t="inlineStr">
        <is>
          <t>AI=0→R1=1：墨盒产品清晰可见并被持续操作，处于墨盒维护上下文，满足等级1。</t>
        </is>
      </c>
      <c r="AC2541" s="46" t="inlineStr">
        <is>
          <t>completed</t>
        </is>
      </c>
      <c r="AD2541" s="46" t="inlineStr">
        <is>
          <t>2026-07-28T02:12:44+08:00</t>
        </is>
      </c>
      <c r="AE2541" s="47">
        <f>IF(AC2541&lt;&gt;"completed","",IF(W2541=O2541,"no","yes"))</f>
        <v/>
      </c>
      <c r="AF2541" s="47">
        <f>IF(AC2541&lt;&gt;"completed","",IF(AND(X2541=P2541,Y2541=Q2541),"no","yes"))</f>
        <v/>
      </c>
      <c r="AG2541" s="47">
        <f>IF(AC2541&lt;&gt;"completed","待复核",IF(OR(W2541="",Z2541="",AA2541="",AD2541=""),"缺少必填项",IF(AND(OR(AE2541="yes",AF2541="yes"),AB2541=""),"修正原因缺失",IF(OR(W2541=0,W2541=1),IF(AND(X2541="",Y2541=""),"通过","0/1级时间应留空"),IF(AND(OR(W2541=2,W2541=3),X2541&lt;&gt;"",Y2541&lt;&gt;"",X2541&gt;=I2541,Y2541&lt;=J2541,Y2541&gt;X2541),"通过","2/3级时间无效")))))</f>
        <v/>
      </c>
    </row>
    <row r="2542">
      <c r="A2542" s="45" t="inlineStr">
        <is>
          <t>VQ-063</t>
        </is>
      </c>
      <c r="B2542" s="52" t="inlineStr">
        <is>
          <t>怎样更换打印机已用尽的墨盒或硒鼓？</t>
        </is>
      </c>
      <c r="C2542" s="45" t="inlineStr">
        <is>
          <t>zh-CN</t>
        </is>
      </c>
      <c r="D2542" s="45" t="inlineStr">
        <is>
          <t>Printer</t>
        </is>
      </c>
      <c r="E2542" s="45" t="inlineStr">
        <is>
          <t>maintenance</t>
        </is>
      </c>
      <c r="F2542" s="45" t="inlineStr">
        <is>
          <t>source_disjoint_test</t>
        </is>
      </c>
      <c r="G2542" s="45" t="inlineStr">
        <is>
          <t>printer-031-scene-0003</t>
        </is>
      </c>
      <c r="H2542" s="45" t="inlineStr">
        <is>
          <t>printer-031</t>
        </is>
      </c>
      <c r="I2542" s="59" t="inlineStr">
        <is>
          <t>69.733</t>
        </is>
      </c>
      <c r="J2542" s="59" t="inlineStr">
        <is>
          <t>179.267</t>
        </is>
      </c>
      <c r="K2542" s="45" t="inlineStr">
        <is>
          <t>items/printer-031-scene-0003/clip.mp4</t>
        </is>
      </c>
      <c r="L2542" s="45" t="inlineStr">
        <is>
          <t>items/printer-031-scene-0003/thumbnail.jpg</t>
        </is>
      </c>
      <c r="M2542" s="52" t="inlineStr">
        <is>
          <t>ASR: में आपको इस वीडियो को देखेंगे तो दूसरी वीडियो को देखने की जरूरती नहीं पड़ेगी तो आप लोगों को फोटो हो एक डॉक्यूमेंट हो कुछ भी आप लोग अगर स्कैन करना जाते हैं तो डाइवर इंस्टॉल होना कंप्यूटर में काफी का किस जरूरी है तो क्सक टैन करने के लिए सबसे पहले लोग पर जाएंगे अपना जो इस पीसीए कंप्यूटर इसमें अपलोग डबल क्लिक कीजिए डबल क्लिक करने के बाद आप लोग सिंपली यहां पर रॉपोर्ट राइट क्लिक करके के प्रोपरेटिक्स में क्लिक कर देना उसके बाद कंट्रोल टॉट कंट्रोल प्लान में चला जाने कंट्रोल प्लान में जाने के बाद पिंटर डिवाइस में एक बार ओकेड मां क्लिक कर देना है तो पिंटर डिवाइस में एक बार स्कैन में हम लोगे पर सिंपली क्लिक करेंगे क्लिक करने का बाद दोस्तों एंच अपलोग खालार ब्लयक है वाइट सभी कुछ gained out कर सकते तो दोस्तों हम लोग ब्लैक ऑफिलेक्ट कर लेते हुआ या से अपलोग देख इसका क्या स्कैनर है स्कैनर के नीचे हम देखिए अगर आप लोग फोटो भी सकैन करना चाहते हैं तो बिल्कुल सींग पोड़कों से सीम टेक्निक है आप लोग इसी इसी पोस्ट से साप लोग फोटो बगड़ा भी स्कैन कर सकते रहते हैं तो सिंपली हम क्या करेंगे हमारे पीन्टर का स्कैनर है इसको � इफ्रोई स्कालइंड चैस्च जो हम्मरा पेपर है इस पेपर कम सिंपली दे देंगे तो देख सकते दोस्तो दोस्तों अगर लोगों वीडियो अच्छा लगा तो वीडियो जरूर लाइक कर देना एंड कमेंट करके बताना वीडियो कैसे लगा और दोस्तों चैनल पर जो भी नहीं चैनल को जरूर सब्सक्राइब कर देना क्योंकि मैं आप सभी के लिए बहुत हेल्पुल वीडियो लाता रहता हूं अपनी चैनल
OCR: Yt sanat AaBbCi AaBbCel AaB LaRDCCE AoBbCD Yt o 246- -1 Match Tyee bene to Access 2016 Frelt Broaiy cononco eneon Micretch x Match ^4e ENG 22-45-323 22 à Type here to srarch h0 ./Th PC 2016 Computer Seirch Das PC Quick access Folders (7) Desktop 10 Objects Reader Downloads Documents Downloada Munic Pictures CenDRC2010 Music Videos Viem Sort by OneDrive Devices and drives (3) Group hy New Volume (P.) Thes PC Local Disk (C.) Refresh esch 413 G8 free of 4L GB og Network 35.4 G8 frer of 118 GE Daitr Paute shertcul Add a network lorajian Propeties 052016 22-45-3023 10 vermi Match ~Ö G ENG Type here to search hp Thie PC Control Panel Control Panef P ReoycleEin Adjust your computer's settings Vinw by: Category * Systern and Security User Accounts Revew your computer's ctalus Frefex Save backup copes of you fles with Fie Histor Change account type Browser Backup and Restore (Windows 7) Appearance and Personalization Network and Internet View nehwork status and task Clock and Region Google CenoniG2 Hardware and Sound Change date, time, or number formats Chrome senes On View devices and ponten Add a device Ease of Access Optimize visual displey Let Windoes suggest settin Programs Micresolt Eogs 6xce2016 Word 2016 10 nemo Match ^ ENG 22-45- 025 cle Bin PowerPe View by: Category System and Security Review your computer's status refox Adobe Save backup copies of your files with File History rowser Vieetwork status and tasks soogle Canan C2 hrome sents Onl View devices and printers Let Windows suggest settings Optimicze visual display Uninstall a program Microsoft Eoge 7 Excel 2015 W 10 stems - ^ &gt;Hardware and Sound &gt; Devices and Printers Search Device Recycle Bin PoverPo Add a printer Start scan See what's printing Print server properties Kemove device Devices (4) Firefox DESKTOP-SH3IM HP V19e USB Keyboard US8 Optical FV Mouse Genon GZ Printers (6) senes Onl Edge Canon G2010 Fax Microsoft Print Microsoft XPS OneNote Send To OneNote series to PDF Document Writer 16 Excel2016 Canon G2010 series Manutatires CANONINC Calegery: Printer; Scannes Model Inkjet Multifunction P. Status: 0 document(s) in queue D plion The Device Stage(TM) Word2016 10 Mem .^ Control PanelHardware and SoundDevices and Printers V Search Devices and Printers PowerPo Remove device Printers Setting this printer as default means Windows will stop managing your default printer. Canon G2 senes Oni OK Cancel senes Exced2016 Canon G2010 series Manulacturec CANON INC Category Printer: Scanner Status 0 document(s) in queue a Descuption Word 2015 10 items ← → Open and Sound Devices and Printers Open in new window PowerPa Add a de Remeve device Device Set as default printer Printing preferences Printer properties Scan profiles... DESKTOI Scan properties board USB Optical Createshortcut Googks Ganon GZ Printer Troubleshoot Properties Canon G2010 series State Default Descripben The Devce Stage(for Canon Inkjet Multunction Prnter Verson 1.16.00 Manudactuier Prnter Scanner Statu: 0 document(s) in queue (0 item HPC ACcess2016 Devices and Printers New Scan ↑ Scanner: Canon Gz010 senes Change. oxcle Bin 2015 Profile: Photo (Default) Source: Flatbed Papersze DESKTDP-SH3IM Color format Color Goog't File type: Gtayscale Black and whte Resolution (DPI) 300 : Bnightnes: 0 senies Contrast: Preview or scan images as separate files Prevew Scan MmodECTUrec CANONINC Catrgorg Printer, Scanner Modet: Inkpet Multfunction P Statuv 0 documentis) in queve A d. ENG 72 M Scanner: Canon G2010 senes Change... eBin fox Abobe Poper size: wier HP V19€ Color format: Black and white IPG (IPG File) og'e Cenon G2 rome senes Ont Brightness: crosoft Edgs Contrail Preview xce 2015 Waegory Flinter Scanner Manofacturer CANONINC Satus 0 document(s) in queve Modeli Inkjet MultifunctionP. I ENG enters Chanige... Source Paper 12e Grayscale JPG (IPG File) Resolution (DPI): 00 Zitegory: Printer; Scanner Manufacturer CANONINC Status 0 documentis) in queue Model Inkjet Muitifunction P. ThiPe ACC-V201E Fs Cuicies anud Pviter Control Pant Now S an Add a devce Add a pantes Scarer. Canon 62910 uenes S01E Prllx Souce Frelca Asete DESCTOP-9-GIM HP VT9e Celat format Geaycale File type PG (IPG File) Resolution (DP) Ingreness Laech Cahbn G,2010 Faa Contrect Fieven 3e Cenov G2012 venes 2-5-30 es 10 ma Yt sar IX G.201 67010 Stop G701 Tech Support SHARE+ SUBSCRIBED
VLM: Visual summary: A person is using a computer and a printer to scan a document.
视觉摘要: 一个人正在使用电脑和打印机扫描一份文件。
Visible product: Printer
Visible components: computer monitor; Microsoft Word document; Windows operating system interface; Canon G2010 series scanner; printer scanner glass; white paper; hand
Visible actions: scanning a document; placing paper on scanner glass; selecting scan settings
Visible states: document titled 'Yt sanat' on screen; scan settings window open; color scan format selected</t>
        </is>
      </c>
      <c r="N2542" s="45" t="inlineStr">
        <is>
          <t>15</t>
        </is>
      </c>
      <c r="O2542" s="45" t="inlineStr">
        <is>
          <t>1</t>
        </is>
      </c>
      <c r="P2542" s="59" t="str"/>
      <c r="Q2542" s="59" t="str"/>
      <c r="R2542" s="52" t="inlineStr">
        <is>
          <t>The scene shows scanning a document using a Canon G2010 scanner, not replacing an ink or toner cartridge. The actions and interface focus on scanning settings, not maintenance or cartridge replacement.</t>
        </is>
      </c>
      <c r="S2542" s="52" t="inlineStr">
        <is>
          <t>VLM|ASR|OCR</t>
        </is>
      </c>
      <c r="T2542" s="52" t="inlineStr">
        <is>
          <t>low</t>
        </is>
      </c>
      <c r="U2542" s="52" t="inlineStr">
        <is>
          <t>No evidence of cartridge replacement or related maintenance actions is present.</t>
        </is>
      </c>
      <c r="V2542" s="45" t="inlineStr">
        <is>
          <t>R1</t>
        </is>
      </c>
      <c r="W2542" s="46" t="inlineStr">
        <is>
          <t>0</t>
        </is>
      </c>
      <c r="X2542" s="60" t="n"/>
      <c r="Y2542" s="60" t="n"/>
      <c r="Z2542" s="46" t="inlineStr">
        <is>
          <t>no</t>
        </is>
      </c>
      <c r="AA2542" s="54" t="inlineStr">
        <is>
          <t>全部6帧主要显示电脑屏幕、文件资源管理器及扫描设置界面，第5帧（t=157.4s）仅展示平板扫描仪上的纸张摆放，属于扫描而非打印/进纸动作，未出现打印机控制面板或硬件操作。</t>
        </is>
      </c>
      <c r="AB2542" s="54" t="inlineStr">
        <is>
          <t>AI=1→R1=0</t>
        </is>
      </c>
      <c r="AC2542" s="46" t="inlineStr">
        <is>
          <t>completed</t>
        </is>
      </c>
      <c r="AD2542" s="46" t="inlineStr">
        <is>
          <t>2026-07-28T02:12:44+08:00</t>
        </is>
      </c>
      <c r="AE2542" s="47">
        <f>IF(AC2542&lt;&gt;"completed","",IF(W2542=O2542,"no","yes"))</f>
        <v/>
      </c>
      <c r="AF2542" s="47">
        <f>IF(AC2542&lt;&gt;"completed","",IF(AND(X2542=P2542,Y2542=Q2542),"no","yes"))</f>
        <v/>
      </c>
      <c r="AG2542" s="47">
        <f>IF(AC2542&lt;&gt;"completed","待复核",IF(OR(W2542="",Z2542="",AA2542="",AD2542=""),"缺少必填项",IF(AND(OR(AE2542="yes",AF2542="yes"),AB2542=""),"修正原因缺失",IF(OR(W2542=0,W2542=1),IF(AND(X2542="",Y2542=""),"通过","0/1级时间应留空"),IF(AND(OR(W2542=2,W2542=3),X2542&lt;&gt;"",Y2542&lt;&gt;"",X2542&gt;=I2542,Y2542&lt;=J2542,Y2542&gt;X2542),"通过","2/3级时间无效")))))</f>
        <v/>
      </c>
    </row>
    <row r="2543">
      <c r="A2543" s="45" t="inlineStr">
        <is>
          <t>VQ-063</t>
        </is>
      </c>
      <c r="B2543" s="52" t="inlineStr">
        <is>
          <t>怎样更换打印机已用尽的墨盒或硒鼓？</t>
        </is>
      </c>
      <c r="C2543" s="45" t="inlineStr">
        <is>
          <t>zh-CN</t>
        </is>
      </c>
      <c r="D2543" s="45" t="inlineStr">
        <is>
          <t>Printer</t>
        </is>
      </c>
      <c r="E2543" s="45" t="inlineStr">
        <is>
          <t>maintenance</t>
        </is>
      </c>
      <c r="F2543" s="45" t="inlineStr">
        <is>
          <t>source_disjoint_test</t>
        </is>
      </c>
      <c r="G2543" s="45" t="inlineStr">
        <is>
          <t>printer-033-scene-0007</t>
        </is>
      </c>
      <c r="H2543" s="45" t="inlineStr">
        <is>
          <t>printer-033</t>
        </is>
      </c>
      <c r="I2543" s="59" t="inlineStr">
        <is>
          <t>540.983</t>
        </is>
      </c>
      <c r="J2543" s="59" t="inlineStr">
        <is>
          <t>730.5</t>
        </is>
      </c>
      <c r="K2543" s="45" t="inlineStr">
        <is>
          <t>items/printer-033-scene-0007/clip.mp4</t>
        </is>
      </c>
      <c r="L2543" s="45" t="inlineStr">
        <is>
          <t>items/printer-033-scene-0007/thumbnail.jpg</t>
        </is>
      </c>
      <c r="M2543" s="52" t="inlineStr">
        <is>
          <t>ASR: पेपेटर रेडी हो गया है पूरा तो अब इसको एसेंबल करके देख लेते हैं तो मैंने पिंटर को पूरा पैक कर लिया है और पावर देखकर देखते हैं अभी यह फास्ट टाइम है पावर दे रहा हूं मैं अ कि शायद थोड़ा सा टाइम लेगा है और ऑन होने में हैं और बाहर बहुत बारिश हो रहा है तो मां भी चाहता हूं आपका शोर आएगा यह देखिए मैंने यह कि मेंटेन बोटन दबाया और कि एक नॉजिल प्रिंट करके देख लेते हैं वह मेरे कहाल से बिल्कुल अच्छे से तब उसको बदलना पड़ता है अधिक ना है तो मैं जो वीडियो बनाता हूं आप लोग पूरा देखते नहीं पता नहीं कभी-कभी गॉमन में पूछते हो फ्रेसर रॉप यह वीडियो दुबारा बनाओ इसके बारे में बताओ कि तो मैंने पूरा वीडियो बनाकर रखा है बट आप लोग मेरे ख्याल से आप लोग सही से देखते नहीं वीडियो को कि यह देखिए एकदम बिल्कुल ओके प्रिंट है इसका अभी एक कॉपी करके देख लेते हैं ने एक पेपर दे दिया देखते हैं दो तीन बार कॉपी करके देख ले दो तीन पेस देखिए बहुत आसानी से हो रहा है और पींटर एक दोम स्मूथ चल रहा है बट बाहर बहुत शोर हो रहा है तो इसलिए मैं वीडियो को पूरा म्यूट कर दिया था और वॉइस कर रहा हूं अभी ठीक है ना क्योंकि इस टाइम धुकान पर बहुत लोग रहते हैं आवाज भी होता है तो मैं उस समय बाते करके भी कोई फायदा नहीं होता और देखिए अभी मैं तीन प्रिंट किया है इसका देखते हैं यह हमारा पहला और देखाएगा देखिए बिल्कुल फास्ट एकदम चल रहा है एकदम परफेक्ट चल रहा है अभी तो वीडियो को देखने के लिए बहुत-बहुत धन्यवाद थैंक यू फॉर वाचिंग वीडियो अगर अच्छा लगे तो वीडियो को लाइक करना करना शेयर करना और चैनल को जरूर सब्सक्राइब करना थैंक यू
OCR: G2012 Stop Black * + 81 Start PIXMA Colot Like , Share &amp; Subscribe POIMA PDOMA PDIMA X AmOn Color PUOMA Canon INTEM PUXMA anon Like, Share &amp; Subscribe G0 2 4487 498 194 847 L630047 Teshler igygif -49874 Coati s 194847 bedeshiler 630047 Fofagonf ∴49874 Comati 44874
VLM: Visual summary: A close-up view of a black Canon printer with a printed sheet emerging from the output tray, showing handwritten text and a color test pattern.
视觉摘要: 一台黑色佳能打印机的特写，打印纸从出纸口输出，上面有手写文字和彩色测试图案。
Visible product: Canon
Visible components: printer control panel; power button; stop button; black ink button; output tray; printed paper; color test pattern; handwritten text
Visible actions: paper emerging from printer
Visible states: printer in operation; paper being printed
Visual uncertainty: The full context of the environment and the person's actions is not fully visible.</t>
        </is>
      </c>
      <c r="N2543" s="45" t="inlineStr">
        <is>
          <t>16</t>
        </is>
      </c>
      <c r="O2543" s="45" t="inlineStr">
        <is>
          <t>0</t>
        </is>
      </c>
      <c r="P2543" s="59" t="str"/>
      <c r="Q2543" s="59" t="str"/>
      <c r="R2543" s="52" t="inlineStr">
        <is>
          <t>The scene shows a printer in operation, printing a test pattern, with no visible or audible evidence of replacing an ink or toner cartridge. The ASR discusses printer performance and maintenance but does not describe cartridge replacement. OCR shows product names but no step-by-step replacement instructions. VLM shows no interaction with cartridge access or removal.</t>
        </is>
      </c>
      <c r="S2543" s="52" t="inlineStr">
        <is>
          <t>VLM|ASR|OCR</t>
        </is>
      </c>
      <c r="T2543" s="52" t="inlineStr">
        <is>
          <t>low</t>
        </is>
      </c>
      <c r="U2543" s="52" t="inlineStr">
        <is>
          <t>No evidence of cartridge replacement action or instruction is present in any modality.</t>
        </is>
      </c>
      <c r="V2543" s="45" t="inlineStr">
        <is>
          <t>R1</t>
        </is>
      </c>
      <c r="W2543" s="46" t="inlineStr">
        <is>
          <t>0</t>
        </is>
      </c>
      <c r="X2543" s="60" t="n"/>
      <c r="Y2543" s="60" t="n"/>
      <c r="Z2543" s="46" t="inlineStr">
        <is>
          <t>no</t>
        </is>
      </c>
      <c r="AA2543" s="54" t="inlineStr">
        <is>
          <t>6帧无墨盒/硒鼓更换动作。</t>
        </is>
      </c>
      <c r="AB2543" s="54" t="n"/>
      <c r="AC2543" s="46" t="inlineStr">
        <is>
          <t>completed</t>
        </is>
      </c>
      <c r="AD2543" s="46" t="inlineStr">
        <is>
          <t>2026-07-28T02:12:44+08:00</t>
        </is>
      </c>
      <c r="AE2543" s="47">
        <f>IF(AC2543&lt;&gt;"completed","",IF(W2543=O2543,"no","yes"))</f>
        <v/>
      </c>
      <c r="AF2543" s="47">
        <f>IF(AC2543&lt;&gt;"completed","",IF(AND(X2543=P2543,Y2543=Q2543),"no","yes"))</f>
        <v/>
      </c>
      <c r="AG2543" s="47">
        <f>IF(AC2543&lt;&gt;"completed","待复核",IF(OR(W2543="",Z2543="",AA2543="",AD2543=""),"缺少必填项",IF(AND(OR(AE2543="yes",AF2543="yes"),AB2543=""),"修正原因缺失",IF(OR(W2543=0,W2543=1),IF(AND(X2543="",Y2543=""),"通过","0/1级时间应留空"),IF(AND(OR(W2543=2,W2543=3),X2543&lt;&gt;"",Y2543&lt;&gt;"",X2543&gt;=I2543,Y2543&lt;=J2543,Y2543&gt;X2543),"通过","2/3级时间无效")))))</f>
        <v/>
      </c>
    </row>
    <row r="2544">
      <c r="A2544" s="45" t="inlineStr">
        <is>
          <t>VQ-063</t>
        </is>
      </c>
      <c r="B2544" s="52" t="inlineStr">
        <is>
          <t>怎样更换打印机已用尽的墨盒或硒鼓？</t>
        </is>
      </c>
      <c r="C2544" s="45" t="inlineStr">
        <is>
          <t>zh-CN</t>
        </is>
      </c>
      <c r="D2544" s="45" t="inlineStr">
        <is>
          <t>Printer</t>
        </is>
      </c>
      <c r="E2544" s="45" t="inlineStr">
        <is>
          <t>maintenance</t>
        </is>
      </c>
      <c r="F2544" s="45" t="inlineStr">
        <is>
          <t>source_disjoint_test</t>
        </is>
      </c>
      <c r="G2544" s="45" t="inlineStr">
        <is>
          <t>printer-024-scene-0005</t>
        </is>
      </c>
      <c r="H2544" s="45" t="inlineStr">
        <is>
          <t>printer-024</t>
        </is>
      </c>
      <c r="I2544" s="59" t="inlineStr">
        <is>
          <t>396.029</t>
        </is>
      </c>
      <c r="J2544" s="59" t="inlineStr">
        <is>
          <t>684.551</t>
        </is>
      </c>
      <c r="K2544" s="45" t="inlineStr">
        <is>
          <t>items/printer-024-scene-0005/clip.mp4</t>
        </is>
      </c>
      <c r="L2544" s="45" t="inlineStr">
        <is>
          <t>items/printer-024-scene-0005/thumbnail.jpg</t>
        </is>
      </c>
      <c r="M2544" s="52" t="inlineStr">
        <is>
          <t>OCR: CN EPSON
VLM: Visual summary: A person wearing gloves is working on a disassembled printer on a workbench, with tools and printer parts scattered around.
视觉摘要: 一名戴着手套的人正在工作台上拆解一台打印机，周围散落着工具和打印机零件。
Visible product: Printer
Visible components: printer; screwdriver; gloves; printer cartridge; printer circuit board; bucket; workbench
Visible actions: person holding a tool; person working on printer
Visible states: printer disassembled; printer cartridge open
Visual uncertainty: The specific model or brand of the printer is not clearly visible. The text on the printer is partially obscured.</t>
        </is>
      </c>
      <c r="N2544" s="45" t="inlineStr">
        <is>
          <t>17</t>
        </is>
      </c>
      <c r="O2544" s="45" t="inlineStr">
        <is>
          <t>2</t>
        </is>
      </c>
      <c r="P2544" s="59" t="inlineStr">
        <is>
          <t>396.029</t>
        </is>
      </c>
      <c r="Q2544" s="59" t="inlineStr">
        <is>
          <t>684.551</t>
        </is>
      </c>
      <c r="R2544" s="52" t="inlineStr">
        <is>
          <t>The scene shows a person working on a disassembled printer with a visible printer cartridge and tools, indicating a maintenance step involving cartridge replacement, though the specific action of replacing an empty cartridge is not explicitly shown.</t>
        </is>
      </c>
      <c r="S2544" s="52" t="inlineStr">
        <is>
          <t>VLM</t>
        </is>
      </c>
      <c r="T2544" s="52" t="inlineStr">
        <is>
          <t>low</t>
        </is>
      </c>
      <c r="U2544" s="52" t="inlineStr">
        <is>
          <t>The visual evidence confirms the context of printer maintenance and cartridge handling, but does not explicitly show the act of replacing an empty cartridge.</t>
        </is>
      </c>
      <c r="V2544" s="45" t="inlineStr">
        <is>
          <t>R1</t>
        </is>
      </c>
      <c r="W2544" s="46" t="inlineStr">
        <is>
          <t>1</t>
        </is>
      </c>
      <c r="X2544" s="60" t="n"/>
      <c r="Y2544" s="60" t="n"/>
      <c r="Z2544" s="46" t="inlineStr">
        <is>
          <t>no</t>
        </is>
      </c>
      <c r="AA2544" s="54" t="inlineStr">
        <is>
          <t>全6帧（t=453.7s–684.5s）为拆解维修画面，有墨盒类部件出现但无更换已用尽墨盒的操作演示。</t>
        </is>
      </c>
      <c r="AB2544" s="54" t="inlineStr">
        <is>
          <t>AI=2→R1=1：拆解维修画面，未演示更换墨盒的操作步骤。</t>
        </is>
      </c>
      <c r="AC2544" s="46" t="inlineStr">
        <is>
          <t>completed</t>
        </is>
      </c>
      <c r="AD2544" s="46" t="inlineStr">
        <is>
          <t>2026-07-28T02:12:44+08:00</t>
        </is>
      </c>
      <c r="AE2544" s="47">
        <f>IF(AC2544&lt;&gt;"completed","",IF(W2544=O2544,"no","yes"))</f>
        <v/>
      </c>
      <c r="AF2544" s="47">
        <f>IF(AC2544&lt;&gt;"completed","",IF(AND(X2544=P2544,Y2544=Q2544),"no","yes"))</f>
        <v/>
      </c>
      <c r="AG2544" s="47">
        <f>IF(AC2544&lt;&gt;"completed","待复核",IF(OR(W2544="",Z2544="",AA2544="",AD2544=""),"缺少必填项",IF(AND(OR(AE2544="yes",AF2544="yes"),AB2544=""),"修正原因缺失",IF(OR(W2544=0,W2544=1),IF(AND(X2544="",Y2544=""),"通过","0/1级时间应留空"),IF(AND(OR(W2544=2,W2544=3),X2544&lt;&gt;"",Y2544&lt;&gt;"",X2544&gt;=I2544,Y2544&lt;=J2544,Y2544&gt;X2544),"通过","2/3级时间无效")))))</f>
        <v/>
      </c>
    </row>
    <row r="2545">
      <c r="A2545" s="45" t="inlineStr">
        <is>
          <t>VQ-063</t>
        </is>
      </c>
      <c r="B2545" s="52" t="inlineStr">
        <is>
          <t>怎样更换打印机已用尽的墨盒或硒鼓？</t>
        </is>
      </c>
      <c r="C2545" s="45" t="inlineStr">
        <is>
          <t>zh-CN</t>
        </is>
      </c>
      <c r="D2545" s="45" t="inlineStr">
        <is>
          <t>Printer</t>
        </is>
      </c>
      <c r="E2545" s="45" t="inlineStr">
        <is>
          <t>maintenance</t>
        </is>
      </c>
      <c r="F2545" s="45" t="inlineStr">
        <is>
          <t>source_disjoint_test</t>
        </is>
      </c>
      <c r="G2545" s="45" t="inlineStr">
        <is>
          <t>printer-017-scene-0001</t>
        </is>
      </c>
      <c r="H2545" s="45" t="inlineStr">
        <is>
          <t>printer-017</t>
        </is>
      </c>
      <c r="I2545" s="59" t="inlineStr">
        <is>
          <t>0.0</t>
        </is>
      </c>
      <c r="J2545" s="59" t="inlineStr">
        <is>
          <t>5.0</t>
        </is>
      </c>
      <c r="K2545" s="45" t="inlineStr">
        <is>
          <t>items/printer-017-scene-0001/clip.mp4</t>
        </is>
      </c>
      <c r="L2545" s="45" t="inlineStr">
        <is>
          <t>items/printer-017-scene-0001/thumbnail.jpg</t>
        </is>
      </c>
      <c r="M2545" s="52" t="inlineStr">
        <is>
          <t>OCR: Atdoorstep nllno 5 orv|oo0 How Fix a Paper Jam in to Your Printer: A Step-by- Step Guide Don't let a paper jam derail your productivity. This guide provides a clear, step-by-step approach to resolve common printer paper jams quickly and efficiently, ensuring your printer is back up and running in no time.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VLM: Visual summary: A man in a plaid shirt is leaning over a printer, looking intently at its output tray. The image is overlaid with text promoting a guide on fixing paper jams.
视觉摘要: 一名穿着格子衬衫的男子正俯身查看打印机的出纸托盘，图像上叠加了关于如何解决纸张卡纸问题的指南文字。
Visible product: Printer
Visible components: man; plaid shirt; printer; output tray; text overlay; logo
Visible actions: leaning over; looking at printer</t>
        </is>
      </c>
      <c r="N2545" s="45" t="inlineStr">
        <is>
          <t>18</t>
        </is>
      </c>
      <c r="O2545" s="45" t="inlineStr">
        <is>
          <t>0</t>
        </is>
      </c>
      <c r="P2545" s="59" t="str"/>
      <c r="Q2545" s="59" t="str"/>
      <c r="R2545" s="52" t="inlineStr">
        <is>
          <t>The scene shows a man inspecting a printer's output tray with text overlay about fixing paper jams, not replacing ink or toner cartridges.</t>
        </is>
      </c>
      <c r="S2545" s="52" t="inlineStr">
        <is>
          <t>VLM|OCR</t>
        </is>
      </c>
      <c r="T2545" s="52" t="inlineStr">
        <is>
          <t>low</t>
        </is>
      </c>
      <c r="U2545" s="52" t="inlineStr">
        <is>
          <t>No evidence of ink/toner replacement or related actions or text.</t>
        </is>
      </c>
      <c r="V2545" s="45" t="inlineStr">
        <is>
          <t>R1</t>
        </is>
      </c>
      <c r="W2545" s="46" t="inlineStr">
        <is>
          <t>0</t>
        </is>
      </c>
      <c r="X2545" s="60" t="n"/>
      <c r="Y2545" s="60" t="n"/>
      <c r="Z2545" s="46" t="inlineStr">
        <is>
          <t>no</t>
        </is>
      </c>
      <c r="AA2545" s="54" t="inlineStr">
        <is>
          <t>6帧无墨盒/硒鼓更换动作。</t>
        </is>
      </c>
      <c r="AB2545" s="54" t="n"/>
      <c r="AC2545" s="46" t="inlineStr">
        <is>
          <t>completed</t>
        </is>
      </c>
      <c r="AD2545" s="46" t="inlineStr">
        <is>
          <t>2026-07-28T02:12:44+08:00</t>
        </is>
      </c>
      <c r="AE2545" s="47">
        <f>IF(AC2545&lt;&gt;"completed","",IF(W2545=O2545,"no","yes"))</f>
        <v/>
      </c>
      <c r="AF2545" s="47">
        <f>IF(AC2545&lt;&gt;"completed","",IF(AND(X2545=P2545,Y2545=Q2545),"no","yes"))</f>
        <v/>
      </c>
      <c r="AG2545" s="47">
        <f>IF(AC2545&lt;&gt;"completed","待复核",IF(OR(W2545="",Z2545="",AA2545="",AD2545=""),"缺少必填项",IF(AND(OR(AE2545="yes",AF2545="yes"),AB2545=""),"修正原因缺失",IF(OR(W2545=0,W2545=1),IF(AND(X2545="",Y2545=""),"通过","0/1级时间应留空"),IF(AND(OR(W2545=2,W2545=3),X2545&lt;&gt;"",Y2545&lt;&gt;"",X2545&gt;=I2545,Y2545&lt;=J2545,Y2545&gt;X2545),"通过","2/3级时间无效")))))</f>
        <v/>
      </c>
    </row>
    <row r="2546">
      <c r="A2546" s="45" t="inlineStr">
        <is>
          <t>VQ-063</t>
        </is>
      </c>
      <c r="B2546" s="52" t="inlineStr">
        <is>
          <t>怎样更换打印机已用尽的墨盒或硒鼓？</t>
        </is>
      </c>
      <c r="C2546" s="45" t="inlineStr">
        <is>
          <t>zh-CN</t>
        </is>
      </c>
      <c r="D2546" s="45" t="inlineStr">
        <is>
          <t>Printer</t>
        </is>
      </c>
      <c r="E2546" s="45" t="inlineStr">
        <is>
          <t>maintenance</t>
        </is>
      </c>
      <c r="F2546" s="45" t="inlineStr">
        <is>
          <t>source_disjoint_test</t>
        </is>
      </c>
      <c r="G2546" s="45" t="inlineStr">
        <is>
          <t>printer-014-scene-0005</t>
        </is>
      </c>
      <c r="H2546" s="45" t="inlineStr">
        <is>
          <t>printer-014</t>
        </is>
      </c>
      <c r="I2546" s="59" t="inlineStr">
        <is>
          <t>146.767</t>
        </is>
      </c>
      <c r="J2546" s="59" t="inlineStr">
        <is>
          <t>151.267</t>
        </is>
      </c>
      <c r="K2546" s="45" t="inlineStr">
        <is>
          <t>items/printer-014-scene-0005/clip.mp4</t>
        </is>
      </c>
      <c r="L2546" s="45" t="inlineStr">
        <is>
          <t>items/printer-014-scene-0005/thumbnail.jpg</t>
        </is>
      </c>
      <c r="M2546" s="52" t="inlineStr">
        <is>
          <t>ASR: तरफ प्रेस करना जैसे आप प्रेस करेंगे तो आपका यह फ्री हो जाएगा लोग खुल जाएगा कि यहां से इसको प्रेस करना है
OCR: SUBSCRIBE NOW
VLM: Visual summary: A close-up view of the internal ink cartridge area of a printer, showing two black ink cartridges in a carriage with a blue plastic component on top. A hand is partially visible near the cartridges.
视觉摘要: 打印机内部墨盒区域的特写，显示两个黑色墨盒在载具上，上方有一个蓝色塑料部件。一只手部分可见于墨盒附近。
Visible product: Printer
Visible components: ink cartridges; printer carriage; blue plastic component; hand
Visible actions: hand approaching or touching the ink cartridges
Visual uncertainty: The exact model or brand of the printer is not visible. The full context of the action is not clear due to the partial view of the hand.</t>
        </is>
      </c>
      <c r="N2546" s="45" t="inlineStr">
        <is>
          <t>19</t>
        </is>
      </c>
      <c r="O2546" s="45" t="inlineStr">
        <is>
          <t>2</t>
        </is>
      </c>
      <c r="P2546" s="59" t="inlineStr">
        <is>
          <t>146.767</t>
        </is>
      </c>
      <c r="Q2546" s="59" t="inlineStr">
        <is>
          <t>151.267</t>
        </is>
      </c>
      <c r="R2546" s="52" t="inlineStr">
        <is>
          <t>显示手接近或触摸墨盒，与更换墨盒的维护步骤相关，但未明确展示更换动作或说明如何操作。</t>
        </is>
      </c>
      <c r="S2546" s="52" t="inlineStr">
        <is>
          <t>VLM</t>
        </is>
      </c>
      <c r="T2546" s="52" t="inlineStr">
        <is>
          <t>medium</t>
        </is>
      </c>
      <c r="U2546" s="52" t="inlineStr">
        <is>
          <t>未明确展示更换墨盒的完整步骤，仅显示手接近墨盒，无法确认是否为更换动作。</t>
        </is>
      </c>
      <c r="V2546" s="45" t="inlineStr">
        <is>
          <t>R1</t>
        </is>
      </c>
      <c r="W2546" s="46" t="inlineStr">
        <is>
          <t>2</t>
        </is>
      </c>
      <c r="X2546" s="60" t="n">
        <v>146.8</v>
      </c>
      <c r="Y2546" s="60" t="n">
        <v>151.267</v>
      </c>
      <c r="Z2546" s="46" t="inlineStr">
        <is>
          <t>no</t>
        </is>
      </c>
      <c r="AA2546" s="54" t="inlineStr">
        <is>
          <t>第1–6帧（t=146.8s–151.3s）持续展示打印机内部墨盒仓，第4–5帧（t=149.5s–150.4s）手部按压蓝色卡扣以释放墨盒，属于更换墨盒流程的部分演示，但未完整展示取出旧墨盒并装入新墨盒。</t>
        </is>
      </c>
      <c r="AB2546" s="54" t="inlineStr">
        <is>
          <t>时间按实际证据片段重定位</t>
        </is>
      </c>
      <c r="AC2546" s="46" t="inlineStr">
        <is>
          <t>completed</t>
        </is>
      </c>
      <c r="AD2546" s="46" t="inlineStr">
        <is>
          <t>2026-07-28T02:12:44+08:00</t>
        </is>
      </c>
      <c r="AE2546" s="47">
        <f>IF(AC2546&lt;&gt;"completed","",IF(W2546=O2546,"no","yes"))</f>
        <v/>
      </c>
      <c r="AF2546" s="47">
        <f>IF(AC2546&lt;&gt;"completed","",IF(AND(X2546=P2546,Y2546=Q2546),"no","yes"))</f>
        <v/>
      </c>
      <c r="AG2546" s="47">
        <f>IF(AC2546&lt;&gt;"completed","待复核",IF(OR(W2546="",Z2546="",AA2546="",AD2546=""),"缺少必填项",IF(AND(OR(AE2546="yes",AF2546="yes"),AB2546=""),"修正原因缺失",IF(OR(W2546=0,W2546=1),IF(AND(X2546="",Y2546=""),"通过","0/1级时间应留空"),IF(AND(OR(W2546=2,W2546=3),X2546&lt;&gt;"",Y2546&lt;&gt;"",X2546&gt;=I2546,Y2546&lt;=J2546,Y2546&gt;X2546),"通过","2/3级时间无效")))))</f>
        <v/>
      </c>
    </row>
    <row r="2547">
      <c r="A2547" s="45" t="inlineStr">
        <is>
          <t>VQ-063</t>
        </is>
      </c>
      <c r="B2547" s="52" t="inlineStr">
        <is>
          <t>怎样更换打印机已用尽的墨盒或硒鼓？</t>
        </is>
      </c>
      <c r="C2547" s="45" t="inlineStr">
        <is>
          <t>zh-CN</t>
        </is>
      </c>
      <c r="D2547" s="45" t="inlineStr">
        <is>
          <t>Printer</t>
        </is>
      </c>
      <c r="E2547" s="45" t="inlineStr">
        <is>
          <t>maintenance</t>
        </is>
      </c>
      <c r="F2547" s="45" t="inlineStr">
        <is>
          <t>source_disjoint_test</t>
        </is>
      </c>
      <c r="G2547" s="45" t="inlineStr">
        <is>
          <t>printer-031-scene-0005</t>
        </is>
      </c>
      <c r="H2547" s="45" t="inlineStr">
        <is>
          <t>printer-031</t>
        </is>
      </c>
      <c r="I2547" s="59" t="inlineStr">
        <is>
          <t>287.033</t>
        </is>
      </c>
      <c r="J2547" s="59" t="inlineStr">
        <is>
          <t>300.58</t>
        </is>
      </c>
      <c r="K2547" s="45" t="inlineStr">
        <is>
          <t>items/printer-031-scene-0005/clip.mp4</t>
        </is>
      </c>
      <c r="L2547" s="45" t="inlineStr">
        <is>
          <t>items/printer-031-scene-0005/thumbnail.jpg</t>
        </is>
      </c>
      <c r="M2547" s="52" t="inlineStr">
        <is>
          <t>ASR: करने को दोस्ते हैं पर आप लोग देख सकते हैं जो पिक्चर जो डक्योर्मेंट Beingabilite दिखें तो आप लोग लाइक कीजिए कमेंट करके बताना वीडियो का कैसे लगा दोस्तों मेरे चैनल पर जो भी नहीं है चैनल को जरूर सब्सक्राइब करें इसी तरह का हेल्पुल वीडियो देखने के लिए थैंक यू फॉर फूल वाचिंग
OCR: TP Mankge 2023-05 22 Home Shure View Pclure Tools Photos 001.pg Sear0h2023-45-22 #Quick See all photos + Add to Q t4 Deskte Down Press Ctri and use the scroll wheel to zoom. Go to settings to change what the scroll wheel does. Go to Setting Docun V Pictur Yt sanat Mus Video Oneler This PC Tech Suppor →SHAREm+ SUBSCRIBE Tech Support SHARE SUBSCRIBED
VLM: Visual summary: A computer monitor displays a Windows file explorer window with an image file open, followed by a view of the desktop with a context menu open, and finally a wider shot of the monitor on a desk with a printer visible to the left.
视觉摘要: 电脑显示器显示了文件资源管理器窗口中打开的图片文件，接着是桌面并打开上下文菜单，最后是显示器在桌面上的广角视图，左侧可见一台打印机。
Visible product: Printer
Visible components: computer monitor; Windows desktop; file explorer window; image file; context menu; printer; desk; taskbar; YouTube subscription bar
Visible actions: viewing an image file; right-clicking on the desktop
Visible states: image file open in viewer; context menu displayed; printer positioned on desk
Visual uncertainty: The specific model or brand of the printer is not clearly visible. The exact content of the image file is not fully legible beyond the text 'Yt sanat'.</t>
        </is>
      </c>
      <c r="N2547" s="45" t="inlineStr">
        <is>
          <t>20</t>
        </is>
      </c>
      <c r="O2547" s="45" t="inlineStr">
        <is>
          <t>0</t>
        </is>
      </c>
      <c r="P2547" s="59" t="str"/>
      <c r="Q2547" s="59" t="str"/>
      <c r="R2547" s="52" t="inlineStr">
        <is>
          <t>The scene shows a printer on a desk but does not depict any action related to replacing an ink or toner cartridge; it shows computer desktop interaction.</t>
        </is>
      </c>
      <c r="S2547" s="52" t="inlineStr">
        <is>
          <t>VLM</t>
        </is>
      </c>
      <c r="T2547" s="52" t="inlineStr">
        <is>
          <t>low</t>
        </is>
      </c>
      <c r="U2547" s="52" t="inlineStr">
        <is>
          <t>No evidence of cartridge replacement or maintenance actions is present.</t>
        </is>
      </c>
      <c r="V2547" s="45" t="inlineStr">
        <is>
          <t>R1</t>
        </is>
      </c>
      <c r="W2547" s="46" t="inlineStr">
        <is>
          <t>0</t>
        </is>
      </c>
      <c r="X2547" s="60" t="n"/>
      <c r="Y2547" s="60" t="n"/>
      <c r="Z2547" s="46" t="inlineStr">
        <is>
          <t>no</t>
        </is>
      </c>
      <c r="AA2547" s="54" t="inlineStr">
        <is>
          <t>全部6帧（t=287.0s–300.6s）为电脑桌面交互和视频结尾画面，无墨盒/硒鼓更换操作。</t>
        </is>
      </c>
      <c r="AB2547" s="54" t="n"/>
      <c r="AC2547" s="46" t="inlineStr">
        <is>
          <t>completed</t>
        </is>
      </c>
      <c r="AD2547" s="46" t="inlineStr">
        <is>
          <t>2026-07-28T02:12:44+08:00</t>
        </is>
      </c>
      <c r="AE2547" s="47">
        <f>IF(AC2547&lt;&gt;"completed","",IF(W2547=O2547,"no","yes"))</f>
        <v/>
      </c>
      <c r="AF2547" s="47">
        <f>IF(AC2547&lt;&gt;"completed","",IF(AND(X2547=P2547,Y2547=Q2547),"no","yes"))</f>
        <v/>
      </c>
      <c r="AG2547" s="47">
        <f>IF(AC2547&lt;&gt;"completed","待复核",IF(OR(W2547="",Z2547="",AA2547="",AD2547=""),"缺少必填项",IF(AND(OR(AE2547="yes",AF2547="yes"),AB2547=""),"修正原因缺失",IF(OR(W2547=0,W2547=1),IF(AND(X2547="",Y2547=""),"通过","0/1级时间应留空"),IF(AND(OR(W2547=2,W2547=3),X2547&lt;&gt;"",Y2547&lt;&gt;"",X2547&gt;=I2547,Y2547&lt;=J2547,Y2547&gt;X2547),"通过","2/3级时间无效")))))</f>
        <v/>
      </c>
    </row>
    <row r="2548">
      <c r="A2548" s="45" t="inlineStr">
        <is>
          <t>VQ-063</t>
        </is>
      </c>
      <c r="B2548" s="52" t="inlineStr">
        <is>
          <t>怎样更换打印机已用尽的墨盒或硒鼓？</t>
        </is>
      </c>
      <c r="C2548" s="45" t="inlineStr">
        <is>
          <t>zh-CN</t>
        </is>
      </c>
      <c r="D2548" s="45" t="inlineStr">
        <is>
          <t>Printer</t>
        </is>
      </c>
      <c r="E2548" s="45" t="inlineStr">
        <is>
          <t>maintenance</t>
        </is>
      </c>
      <c r="F2548" s="45" t="inlineStr">
        <is>
          <t>source_disjoint_test</t>
        </is>
      </c>
      <c r="G2548" s="45" t="inlineStr">
        <is>
          <t>printer-006-scene-0017</t>
        </is>
      </c>
      <c r="H2548" s="45" t="inlineStr">
        <is>
          <t>printer-006</t>
        </is>
      </c>
      <c r="I2548" s="59" t="inlineStr">
        <is>
          <t>92.239</t>
        </is>
      </c>
      <c r="J2548" s="59" t="inlineStr">
        <is>
          <t>103.484</t>
        </is>
      </c>
      <c r="K2548" s="45" t="inlineStr">
        <is>
          <t>items/printer-006-scene-0017/clip.mp4</t>
        </is>
      </c>
      <c r="L2548" s="45" t="inlineStr">
        <is>
          <t>items/printer-006-scene-0017/thumbnail.jpg</t>
        </is>
      </c>
      <c r="M2548" s="52" t="inlineStr">
        <is>
          <t>ASR: Então vamos passar aqui cuidadosamente a borracha e novamente o papel com álcool isopropílico.
VLM: Visual summary: A person wearing black gloves is cleaning a small electronic component with a white cloth on a yellow surface.
视觉摘要: 一个人戴着黑色手套，用白布在黄色表面上擦拭一个小电子元件。
Visible product: unknown
Visible components: black gloves; white cloth; small electronic component; yellow surface; white label on component
Visible actions: cleaning; holding; wiping
Visible states: component being wiped; gloved hands performing task
Visual uncertainty: The exact identity of the electronic component is not clearly identifiable from the frames.</t>
        </is>
      </c>
      <c r="N2548" s="45" t="inlineStr">
        <is>
          <t>21</t>
        </is>
      </c>
      <c r="O2548" s="45" t="inlineStr">
        <is>
          <t>0</t>
        </is>
      </c>
      <c r="P2548" s="59" t="str"/>
      <c r="Q2548" s="59" t="str"/>
      <c r="R2548" s="52" t="inlineStr">
        <is>
          <t>The scene shows cleaning a small electronic component with alcohol, not replacing an ink or toner cartridge. No printer or cartridge is visible.</t>
        </is>
      </c>
      <c r="S2548" s="52" t="inlineStr">
        <is>
          <t>VLM|ASR</t>
        </is>
      </c>
      <c r="T2548" s="52" t="inlineStr">
        <is>
          <t>low</t>
        </is>
      </c>
      <c r="U2548" s="52" t="inlineStr">
        <is>
          <t>The product is not identifiable as a printer, and the action is cleaning, not cartridge replacement.</t>
        </is>
      </c>
      <c r="V2548" s="45" t="inlineStr">
        <is>
          <t>R1</t>
        </is>
      </c>
      <c r="W2548" s="46" t="n">
        <v>1</v>
      </c>
      <c r="X2548" s="60" t="n"/>
      <c r="Y2548" s="60" t="n"/>
      <c r="Z2548" s="46" t="inlineStr">
        <is>
          <t>no</t>
        </is>
      </c>
      <c r="AA2548" s="54" t="inlineStr">
        <is>
          <t>6帧均为用白布擦拭墨盒/小元件的画面，无从打印机上取出旧墨盒、装入新墨盒的动作或新旧墨盒对比。</t>
        </is>
      </c>
      <c r="AB2548" s="54" t="inlineStr">
        <is>
          <t>第三轮仲裁修正：R1原记录 等级=0 时间=[None,None] 泄漏=no → 仲裁 等级=1 时间=[None,None] 泄漏=no。理由：6帧均为手持墨盒用白布擦拭清洁，未演示从打印机取出旧墨盒/装入新墨盒的更换流程，采纳复核方1级意见。</t>
        </is>
      </c>
      <c r="AC2548" s="46" t="inlineStr">
        <is>
          <t>completed</t>
        </is>
      </c>
      <c r="AD2548" s="46" t="inlineStr">
        <is>
          <t>2026-07-28T20:35:21+08:00</t>
        </is>
      </c>
      <c r="AE2548" s="47">
        <f>IF(AC2548&lt;&gt;"completed","",IF(W2548=O2548,"no","yes"))</f>
        <v/>
      </c>
      <c r="AF2548" s="47">
        <f>IF(AC2548&lt;&gt;"completed","",IF(AND(X2548=P2548,Y2548=Q2548),"no","yes"))</f>
        <v/>
      </c>
      <c r="AG2548" s="47">
        <f>IF(AC2548&lt;&gt;"completed","待复核",IF(OR(W2548="",Z2548="",AA2548="",AD2548=""),"缺少必填项",IF(AND(OR(AE2548="yes",AF2548="yes"),AB2548=""),"修正原因缺失",IF(OR(W2548=0,W2548=1),IF(AND(X2548="",Y2548=""),"通过","0/1级时间应留空"),IF(AND(OR(W2548=2,W2548=3),X2548&lt;&gt;"",Y2548&lt;&gt;"",X2548&gt;=I2548,Y2548&lt;=J2548,Y2548&gt;X2548),"通过","2/3级时间无效")))))</f>
        <v/>
      </c>
    </row>
    <row r="2549">
      <c r="A2549" s="45" t="inlineStr">
        <is>
          <t>VQ-063</t>
        </is>
      </c>
      <c r="B2549" s="52" t="inlineStr">
        <is>
          <t>怎样更换打印机已用尽的墨盒或硒鼓？</t>
        </is>
      </c>
      <c r="C2549" s="45" t="inlineStr">
        <is>
          <t>zh-CN</t>
        </is>
      </c>
      <c r="D2549" s="45" t="inlineStr">
        <is>
          <t>Printer</t>
        </is>
      </c>
      <c r="E2549" s="45" t="inlineStr">
        <is>
          <t>maintenance</t>
        </is>
      </c>
      <c r="F2549" s="45" t="inlineStr">
        <is>
          <t>source_disjoint_test</t>
        </is>
      </c>
      <c r="G2549" s="45" t="inlineStr">
        <is>
          <t>printer-006-scene-0006</t>
        </is>
      </c>
      <c r="H2549" s="45" t="inlineStr">
        <is>
          <t>printer-006</t>
        </is>
      </c>
      <c r="I2549" s="59" t="inlineStr">
        <is>
          <t>28.876</t>
        </is>
      </c>
      <c r="J2549" s="59" t="inlineStr">
        <is>
          <t>37.485</t>
        </is>
      </c>
      <c r="K2549" s="45" t="inlineStr">
        <is>
          <t>items/printer-006-scene-0006/clip.mp4</t>
        </is>
      </c>
      <c r="L2549" s="45" t="inlineStr">
        <is>
          <t>items/printer-006-scene-0006/thumbnail.jpg</t>
        </is>
      </c>
      <c r="M2549" s="52" t="inlineStr">
        <is>
          <t>ASR: O que nós vamos fazer nesse caso? Este é o circuito elétrico do cartucho.
OCR: valejet
VLM: Visual summary: A person wearing a black glove is opening the front cover of a black printer and inserting a printer cartridge.
视觉摘要: 一名戴黑色手套的人正在打开黑色打印机的前盖并插入一个打印机墨盒。
Visible product: Printer
Visible components: printer; printer cartridge; printer cover; glove
Visible actions: opening printer cover; inserting printer cartridge
Visible states: printer cover open; printer cartridge being inserted</t>
        </is>
      </c>
      <c r="N2549" s="45" t="inlineStr">
        <is>
          <t>22</t>
        </is>
      </c>
      <c r="O2549" s="45" t="inlineStr">
        <is>
          <t>2</t>
        </is>
      </c>
      <c r="P2549" s="59" t="inlineStr">
        <is>
          <t>28.876</t>
        </is>
      </c>
      <c r="Q2549" s="59" t="inlineStr">
        <is>
          <t>37.485</t>
        </is>
      </c>
      <c r="R2549" s="52" t="inlineStr">
        <is>
          <t>The scene shows a person inserting a printer cartridge, which is a step in replacing a used ink or toner cartridge, though the question asks about replacing an empty one and the action shown is insertion, not removal or replacement of an empty one.</t>
        </is>
      </c>
      <c r="S2549" s="52" t="inlineStr">
        <is>
          <t>VLM|ASR</t>
        </is>
      </c>
      <c r="T2549" s="52" t="inlineStr">
        <is>
          <t>low</t>
        </is>
      </c>
      <c r="U2549" s="52" t="inlineStr">
        <is>
          <t>The action shown is inserting a cartridge, which is part of the replacement process but does not explicitly show removal of an empty one.</t>
        </is>
      </c>
      <c r="V2549" s="45" t="inlineStr">
        <is>
          <t>R1</t>
        </is>
      </c>
      <c r="W2549" s="46" t="inlineStr">
        <is>
          <t>2</t>
        </is>
      </c>
      <c r="X2549" s="60" t="inlineStr">
        <is>
          <t>28.876</t>
        </is>
      </c>
      <c r="Y2549" s="60" t="inlineStr">
        <is>
          <t>37.485</t>
        </is>
      </c>
      <c r="Z2549" s="46" t="inlineStr">
        <is>
          <t>no</t>
        </is>
      </c>
      <c r="AA2549" s="54" t="inlineStr">
        <is>
          <t>全部6帧（t=28.9s–37.5s）连续展示戴黑手套者打开黑色打印机前盖并插入墨盒的过程，但未明确展示关闭盖板或断电安全提示。</t>
        </is>
      </c>
      <c r="AB2549" s="54" t="n"/>
      <c r="AC2549" s="46" t="inlineStr">
        <is>
          <t>completed</t>
        </is>
      </c>
      <c r="AD2549" s="46" t="inlineStr">
        <is>
          <t>2026-07-28T02:12:44+08:00</t>
        </is>
      </c>
      <c r="AE2549" s="47">
        <f>IF(AC2549&lt;&gt;"completed","",IF(W2549=O2549,"no","yes"))</f>
        <v/>
      </c>
      <c r="AF2549" s="47">
        <f>IF(AC2549&lt;&gt;"completed","",IF(AND(X2549=P2549,Y2549=Q2549),"no","yes"))</f>
        <v/>
      </c>
      <c r="AG2549" s="47">
        <f>IF(AC2549&lt;&gt;"completed","待复核",IF(OR(W2549="",Z2549="",AA2549="",AD2549=""),"缺少必填项",IF(AND(OR(AE2549="yes",AF2549="yes"),AB2549=""),"修正原因缺失",IF(OR(W2549=0,W2549=1),IF(AND(X2549="",Y2549=""),"通过","0/1级时间应留空"),IF(AND(OR(W2549=2,W2549=3),X2549&lt;&gt;"",Y2549&lt;&gt;"",X2549&gt;=I2549,Y2549&lt;=J2549,Y2549&gt;X2549),"通过","2/3级时间无效")))))</f>
        <v/>
      </c>
    </row>
    <row r="2550">
      <c r="A2550" s="45" t="inlineStr">
        <is>
          <t>VQ-063</t>
        </is>
      </c>
      <c r="B2550" s="52" t="inlineStr">
        <is>
          <t>怎样更换打印机已用尽的墨盒或硒鼓？</t>
        </is>
      </c>
      <c r="C2550" s="45" t="inlineStr">
        <is>
          <t>zh-CN</t>
        </is>
      </c>
      <c r="D2550" s="45" t="inlineStr">
        <is>
          <t>Printer</t>
        </is>
      </c>
      <c r="E2550" s="45" t="inlineStr">
        <is>
          <t>maintenance</t>
        </is>
      </c>
      <c r="F2550" s="45" t="inlineStr">
        <is>
          <t>source_disjoint_test</t>
        </is>
      </c>
      <c r="G2550" s="45" t="inlineStr">
        <is>
          <t>printer-021-scene-0002</t>
        </is>
      </c>
      <c r="H2550" s="45" t="inlineStr">
        <is>
          <t>printer-021</t>
        </is>
      </c>
      <c r="I2550" s="59" t="inlineStr">
        <is>
          <t>46.367</t>
        </is>
      </c>
      <c r="J2550" s="59" t="inlineStr">
        <is>
          <t>108.417</t>
        </is>
      </c>
      <c r="K2550" s="45" t="inlineStr">
        <is>
          <t>items/printer-021-scene-0002/clip.mp4</t>
        </is>
      </c>
      <c r="L2550" s="45" t="inlineStr">
        <is>
          <t>items/printer-021-scene-0002/thumbnail.jpg</t>
        </is>
      </c>
      <c r="M2550" s="52" t="inlineStr">
        <is>
          <t>ASR: कभी-कभी दो-तीन पेपर खिश लेता है कभी-कभी दस-पंदरा एक साथ खिश लेता है और E02, E03 ऐसा इरोर आता है तो यह क्यों आता है मेंली इसका क्या रिजन है यह मैं आपको स्टेब बाई-स्टेब बताना ए वाला हूँ आप वीडियो को पूरा देखिएगा नहीं तो आपको कुछ नहीं समझ में आएगा तो इसलिए वीडियो को पूरा देखिएगा तो मैं इसका वीडियो का जो मेन मकसद है तो मैं वीडियो को थोड़ा सा छोड़ा करने वाला हूं क्योंकि कि इसके जो पहले जो मैंने वीडियो बनाया था पेपर ट्रे के रिलेटेड है कि उसका ट्रे जो गुद्रे कैसे खुलता है कैसे इसका पर का नाम्सर जो ह ने सबॉर्ट डिसैंसेंबल सबका वीडियो में बना चुका हूं वह देख लीजिए लिए तो सिदे हम पेपर ट्रेड पर आता है पेपर ट्रेड को दिखाता हूं है पेपर ट्रेड में कैसा प्रॉब्लम आता है वह मैं दिखाने जा रहा हूं तो यह देखिए पेपर ट्रेड इसका मैंने पूरा डिसेंबल कर लिया है और यह देखिए में जो
OCR: Stop PDMA Black Start Color Like , Share &amp; Subscribe G2010 PIXMA 62000 81 67010 X WE AF FO BOUTTEP S0p m6 540D Blsck Calor
VLM: Visual summary: A hand presses a button on a black Canon PIXMA printer, followed by shots of the printer's top surface and paper being fed into the input tray.
视觉摘要: 一只手按下了黑色佳能PIXMA打印机上的一个按钮，随后画面显示了打印机的顶部表面和纸张被送入进纸托盘。
Visible product: Canon PIXMA
Visible components: printer; hand; button; paper; control panel; display screen; Canon logo; PIXMA logo
Visible actions: hand pressing button; paper being fed into printer
Visible states: printer in idle state; paper loaded in input tray</t>
        </is>
      </c>
      <c r="N2550" s="45" t="inlineStr">
        <is>
          <t>23</t>
        </is>
      </c>
      <c r="O2550" s="45" t="inlineStr">
        <is>
          <t>0</t>
        </is>
      </c>
      <c r="P2550" s="59" t="str"/>
      <c r="Q2550" s="59" t="str"/>
      <c r="R2550" s="52" t="inlineStr">
        <is>
          <t>The scene shows a hand pressing a button and paper being fed into the printer, with no visible or spoken evidence of replacing ink or toner cartridges. The OCR mentions printer model but not cartridge replacement. ASR discusses paper jams and error codes, unrelated to cartridge replacement.</t>
        </is>
      </c>
      <c r="S2550" s="52" t="inlineStr">
        <is>
          <t>VLM|ASR|OCR</t>
        </is>
      </c>
      <c r="T2550" s="52" t="inlineStr">
        <is>
          <t>low</t>
        </is>
      </c>
      <c r="U2550" s="52" t="inlineStr">
        <is>
          <t>No evidence of ink/toner cartridge removal, replacement, or related actions or instructions.</t>
        </is>
      </c>
      <c r="V2550" s="45" t="inlineStr">
        <is>
          <t>R1</t>
        </is>
      </c>
      <c r="W2550" s="46" t="inlineStr">
        <is>
          <t>0</t>
        </is>
      </c>
      <c r="X2550" s="60" t="n"/>
      <c r="Y2550" s="60" t="n"/>
      <c r="Z2550" s="46" t="inlineStr">
        <is>
          <t>no</t>
        </is>
      </c>
      <c r="AA2550" s="54" t="inlineStr">
        <is>
          <t>第2、4帧（t=58.8s、83.6s）显示纸张已放入打印机进纸托盘，第3帧（t=71.2s）可见控制面板但无法辨识显示内容，其余帧过曝或为打印机顶盖，未见卡纸取出或墨盒操作。</t>
        </is>
      </c>
      <c r="AB2550" s="54" t="n"/>
      <c r="AC2550" s="46" t="inlineStr">
        <is>
          <t>completed</t>
        </is>
      </c>
      <c r="AD2550" s="46" t="inlineStr">
        <is>
          <t>2026-07-28T02:12:44+08:00</t>
        </is>
      </c>
      <c r="AE2550" s="47">
        <f>IF(AC2550&lt;&gt;"completed","",IF(W2550=O2550,"no","yes"))</f>
        <v/>
      </c>
      <c r="AF2550" s="47">
        <f>IF(AC2550&lt;&gt;"completed","",IF(AND(X2550=P2550,Y2550=Q2550),"no","yes"))</f>
        <v/>
      </c>
      <c r="AG2550" s="47">
        <f>IF(AC2550&lt;&gt;"completed","待复核",IF(OR(W2550="",Z2550="",AA2550="",AD2550=""),"缺少必填项",IF(AND(OR(AE2550="yes",AF2550="yes"),AB2550=""),"修正原因缺失",IF(OR(W2550=0,W2550=1),IF(AND(X2550="",Y2550=""),"通过","0/1级时间应留空"),IF(AND(OR(W2550=2,W2550=3),X2550&lt;&gt;"",Y2550&lt;&gt;"",X2550&gt;=I2550,Y2550&lt;=J2550,Y2550&gt;X2550),"通过","2/3级时间无效")))))</f>
        <v/>
      </c>
    </row>
    <row r="2551">
      <c r="A2551" s="45" t="inlineStr">
        <is>
          <t>VQ-063</t>
        </is>
      </c>
      <c r="B2551" s="52" t="inlineStr">
        <is>
          <t>怎样更换打印机已用尽的墨盒或硒鼓？</t>
        </is>
      </c>
      <c r="C2551" s="45" t="inlineStr">
        <is>
          <t>zh-CN</t>
        </is>
      </c>
      <c r="D2551" s="45" t="inlineStr">
        <is>
          <t>Printer</t>
        </is>
      </c>
      <c r="E2551" s="45" t="inlineStr">
        <is>
          <t>maintenance</t>
        </is>
      </c>
      <c r="F2551" s="45" t="inlineStr">
        <is>
          <t>source_disjoint_test</t>
        </is>
      </c>
      <c r="G2551" s="45" t="inlineStr">
        <is>
          <t>printer-017-scene-0003</t>
        </is>
      </c>
      <c r="H2551" s="45" t="inlineStr">
        <is>
          <t>printer-017</t>
        </is>
      </c>
      <c r="I2551" s="59" t="inlineStr">
        <is>
          <t>15.0</t>
        </is>
      </c>
      <c r="J2551" s="59" t="inlineStr">
        <is>
          <t>50.0</t>
        </is>
      </c>
      <c r="K2551" s="45" t="inlineStr">
        <is>
          <t>items/printer-017-scene-0003/clip.mp4</t>
        </is>
      </c>
      <c r="L2551" s="45" t="inlineStr">
        <is>
          <t>items/printer-017-scene-0003/thumbnail.jpg</t>
        </is>
      </c>
      <c r="M2551" s="52" t="inlineStr">
        <is>
          <t>OCR: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Step 3: Carefully Remove Jammed Paper Pull in Direction of Paper Path Prevent Tearing Locate the jammed paper and grasp it firmly but If the paper resists, do not force it. Instead, try to gently. Pull the paper slowly and steadily in the locate another access point to get a better grip or to direction it normally travels through the printer. Avoid free the obstruction. Torn pieces can be difficult to sudden tugs. find and remove. Remove All Fragments Laser Printer Specifics If the paper tears, meticulously search for and remove For laser printers, you may need to remove the toner every small piece, especially near the rollers and cartridge to gain full access to the paper path. Handle sensors. Even tiny fragments can cause future jams. the cartridge carefully to avoid spills. Step 4: Check and Clean Paper Feed Rollers 01 Identify Rollers Locate the rubber rollers inside the printer. These are responsible for pulling paper through the machine. O Inspect for Debris Examine the rollers for any visible dust, paper dust, ink residue, or foreign objects that might be impairing their function. Clean Gently Use a lint-free cloth, slightly dampened with water or a recommended printer cleaning solution, to wipe down the rollers. Rotate them manually to clean the entire surface. Prevent Future Jams Regular cleaning of the paper feed rollers is crucial. Dust and grime can cause sheets to slip, leading to recurrent jamming issues. Step 5: Reload Paper Correctly Use Correct Paper Fan the Stack Always use the paper type, size, and weight recommended by Before loading, gently fan the edges of the paper stack to your printer manufacturer to ensure smooth feeding. separate sheets and prevent them from sticking together. Avoid Overloading Adjust Guides Do not overfill the paper tray beyond its maximum capacity. Adjust the paper guides snugly against the edges of the paper Overloading can lead to misfeeds and jams. stack. They should hold the paper in place but not be so tight as to warp the sheets. Proper paper loading significantly reduces the risk of future paper jams and ensures reliable printing. Step 6: Close Panels and Restart Printer Close All Access Plug In Printer Ensure all printer covers, trays, and access panels are securely closed. A Reconnect the printer's power cord loose panel can prevent the printer to the wall outlet. from operating. Run Test Print Power On Perform a test print, such as a diagnostics page or a simple Press the power button to turn the document, to confirm that the paper printer back on. Listen for any jam has been successfully cleared unusual sounds during startup. and the printer functions normally. Troubleshooting Tips if Jam Persists Persistent Jamming? Re-inspect Thoroughly: Sometimes, a tiny, overlooked piece of paper can continue to cause issues. Repeat the removal steps carefully. Clear Print :Queue: If your computer still indicates a jam even when no paper is physically stuck, clear all pending print jobs from your operating system's print queue. Consult Your Manual: Refer to your printer's user manual for model-specific instructions and troubleshooting guides. Many manufacturers provide detailed diagrams and advice. Contact Support: If the problem persists after trying all these steps, contact the printer manufacturer's customer support or a certified technician for professional assistance. For more information: 45864033 Keep Your Printer Jam-Free: Best Practices Proper Paper Storage Store paper in its original packaging in a cool, dry environment. Humidity can cause paper to curl or stick, leading to jams. Update Firmware/Software Regularly check for and install the latest printer firmware and driver updates. These often include performance &lt;/ enhancements and bug fixes that can prevent issues. Routine Maintenance Establish a schedule for routine cleaning, including paper feed rollers and internal components, to prevent dust and debris buildup. Seek Professional Help If you are unsure or uncomfortable performing maintenance, or if a persistent issue arises, don't hesitate to seek professional service to avoid further damage.
VLM: Visual summary: A guide showing steps to clear printer paper jams and prevent future issues, including opening access panels, inspecting for obstructions, reloading paper correctly, and following best practices.
视觉摘要: 一份指南，展示如何清除打印机卡纸并防止未来问题，包括打开访问面板、检查障碍物、正确重新装纸以及遵循最佳实践。
Visible product: Printer
Visible components: paper tray; access panels; front/top covers; paper guides; printer
Visible actions: extending paper tray; opening rear access panels; opening front/top covers; fanning paper stack; adjusting paper guides
Visible states: paper tray extended; access panels open; front/top covers open; paper stack fanned; paper guides adjusted</t>
        </is>
      </c>
      <c r="N2551" s="45" t="inlineStr">
        <is>
          <t>24</t>
        </is>
      </c>
      <c r="O2551" s="45" t="inlineStr">
        <is>
          <t>1</t>
        </is>
      </c>
      <c r="P2551" s="59" t="str"/>
      <c r="Q2551" s="59" t="str"/>
      <c r="R2551" s="52" t="inlineStr">
        <is>
          <t>The OCR text describes steps for clearing paper jams and maintaining printer components, but does not mention replacing ink cartridges or toner units. The VLM visual summary confirms the scene is about paper jam resolution, not cartridge replacement. No evidence addresses the specific question of replacing used ink or toner cartridges.</t>
        </is>
      </c>
      <c r="S2551" s="52" t="inlineStr">
        <is>
          <t>VLM|OCR</t>
        </is>
      </c>
      <c r="T2551" s="52" t="inlineStr">
        <is>
          <t>low</t>
        </is>
      </c>
      <c r="U2551" s="52" t="inlineStr">
        <is>
          <t>The evidence clearly describes paper jam troubleshooting, not cartridge replacement, and no part of the OCR or VLM mentions ink or toner cartridge removal or installation.</t>
        </is>
      </c>
      <c r="V2551" s="45" t="inlineStr">
        <is>
          <t>R1</t>
        </is>
      </c>
      <c r="W2551" s="46" t="inlineStr">
        <is>
          <t>0</t>
        </is>
      </c>
      <c r="X2551" s="60" t="n"/>
      <c r="Y2551" s="60" t="n"/>
      <c r="Z2551" s="46" t="inlineStr">
        <is>
          <t>no</t>
        </is>
      </c>
      <c r="AA2551" s="54" t="inlineStr">
        <is>
          <t>全部6帧（t=15.0–50.0s）标题卡内容围绕卡纸清除步骤（开面板、清卡纸、清洁滚轴、关面板重启），未涉及墨盒/硒鼓更换。</t>
        </is>
      </c>
      <c r="AB2551" s="54" t="inlineStr">
        <is>
          <t>AI=1→R1=0：标题卡内容全部围绕卡纸清除步骤，完全不涉及墨盒/硒鼓更换操作。</t>
        </is>
      </c>
      <c r="AC2551" s="46" t="inlineStr">
        <is>
          <t>completed</t>
        </is>
      </c>
      <c r="AD2551" s="46" t="inlineStr">
        <is>
          <t>2026-07-28T02:12:44+08:00</t>
        </is>
      </c>
      <c r="AE2551" s="47">
        <f>IF(AC2551&lt;&gt;"completed","",IF(W2551=O2551,"no","yes"))</f>
        <v/>
      </c>
      <c r="AF2551" s="47">
        <f>IF(AC2551&lt;&gt;"completed","",IF(AND(X2551=P2551,Y2551=Q2551),"no","yes"))</f>
        <v/>
      </c>
      <c r="AG2551" s="47">
        <f>IF(AC2551&lt;&gt;"completed","待复核",IF(OR(W2551="",Z2551="",AA2551="",AD2551=""),"缺少必填项",IF(AND(OR(AE2551="yes",AF2551="yes"),AB2551=""),"修正原因缺失",IF(OR(W2551=0,W2551=1),IF(AND(X2551="",Y2551=""),"通过","0/1级时间应留空"),IF(AND(OR(W2551=2,W2551=3),X2551&lt;&gt;"",Y2551&lt;&gt;"",X2551&gt;=I2551,Y2551&lt;=J2551,Y2551&gt;X2551),"通过","2/3级时间无效")))))</f>
        <v/>
      </c>
    </row>
    <row r="2552">
      <c r="A2552" s="45" t="inlineStr">
        <is>
          <t>VQ-063</t>
        </is>
      </c>
      <c r="B2552" s="52" t="inlineStr">
        <is>
          <t>怎样更换打印机已用尽的墨盒或硒鼓？</t>
        </is>
      </c>
      <c r="C2552" s="45" t="inlineStr">
        <is>
          <t>zh-CN</t>
        </is>
      </c>
      <c r="D2552" s="45" t="inlineStr">
        <is>
          <t>Printer</t>
        </is>
      </c>
      <c r="E2552" s="45" t="inlineStr">
        <is>
          <t>maintenance</t>
        </is>
      </c>
      <c r="F2552" s="45" t="inlineStr">
        <is>
          <t>source_disjoint_test</t>
        </is>
      </c>
      <c r="G2552" s="45" t="inlineStr">
        <is>
          <t>printer-032-scene-0001</t>
        </is>
      </c>
      <c r="H2552" s="45" t="inlineStr">
        <is>
          <t>printer-032</t>
        </is>
      </c>
      <c r="I2552" s="59" t="inlineStr">
        <is>
          <t>0.0</t>
        </is>
      </c>
      <c r="J2552" s="59" t="inlineStr">
        <is>
          <t>348.79</t>
        </is>
      </c>
      <c r="K2552" s="45" t="inlineStr">
        <is>
          <t>items/printer-032-scene-0001/clip.mp4</t>
        </is>
      </c>
      <c r="L2552" s="45" t="inlineStr">
        <is>
          <t>items/printer-032-scene-0001/thumbnail.jpg</t>
        </is>
      </c>
      <c r="M2552" s="52" t="inlineStr">
        <is>
          <t>ASR: Hello everyone! This is Mike at welcome back to my channel! Na-encounter nyo na ba ang problemang ito sa inyong Canon G2010 printer? Ano ba ang ibig sabihin nito? Pag hindi na kayo makapag-print dahil na-encounter nyo ang ganitong error message sa inyong Canon printer ang ibig sabihin nito ay napuno na ang waste ink pad ng ating printer at kailangan na itong dalhin sa service center para linisin at palitan ang waste ink pad at para i-reset ang waste ink pad counter. Sa episode na ito tuturuan ko kayo kung paano i-reset ang waste ink pad counter ng mga kanin printer. Bago tayo magsimula kung hindi ka pa nakakapag-subscribe sa channel na ito huwag mong kalilimutan mag-subscribe at i-click ang bell button para ma-notify ka kung meron tayong mga bagong video tulad nito. Bago po natin ito simulan, shoutout muna kila Kim Tolentino at shoutout din po kay Itsmi Alane Sila po ang mga solid subscriber po natin na walang sawang sumusuporta sa atin Maraming salamat po Mayroon po tayong dalawang paraan para i-reset ang waste ink pad counter ng mga Canon printer Ang isang paraan ay ginagamitan ng service tool program or yung tinatawag na resetter Ang isang paraan naman ay hindi na ginagamitan ng service tool program or resetter Ang paraan na gagawin natin ay ang pag-reset na hindi ginagamitan ng service tool program E re-reset natin ang Canon printer sa service mode gamit ang mga buttons nito Simula na natin Una turn off muna natin ang printer Then maglagay tayo ng kahit tatlong papel any size Then press hold the power button at huwag muna ito bibitawan Habang naka-press hold ang power button, pindutin natin ang stop button ng limang beses 1, 2, 3, 4, 5 Then mapapansin po natin na nagbiblink ang power LED indicator Hintayin lang po natin na huminto ang pag-blink at mag-steady ang light indicator Kapag naka steady na ang LED indicator ng power button press natin ang stop button ng limang beses Then press power button Then mapapansin po ulit natin na nagbiblink ang power LED indicator Hintayin lang po natin na huminto ang pagbiblink at magsteady ang light indicator Mapapansin din po natin na kukuha ito ng papel at magpiprint After niya mag print at naka steady na ang LED indicator ng power button e press natin ulit ang power button Hintayin lang po natin ito hanggang sa mag off ang printer Kapag nag turn off na ang printer press natin ang power button para mag turn on Ayan mapapansin po natin na wala na ang error code sa monitor at hindi na din nagbiblink ang orange LED indicator Ibig po sabihin okay na at successful na natin na reset ang counter ng printer Pwede na po natin ulit ito gamitin Take note lang po na sa susunod na kailanganin nito ulit e-reset mas magandang linisi na ang waste ink pad nito upang hindi umapaw ang ink sa loob ng printer Kung sakaling hindi po gumana sa inyo ang method na ito, maaaring iba ang firmware version ng inyong printer printer. Pwede po tayong gumamit ng service tool software para ma-reset po natin ito. Ayan, ganun lang po kadali kung paano i-reset ang waste ink pad counter nag mga Canon printer. Sana may natutunan po kayo sa episode na ito. Kung nakatulong sayo ang episode na ito at hindi ka pa nakakapag-subscribe sa channel na ito huwag mong kalilimutan mag-subscribe at i-click ang bell button para ma-notify ka kung meron tayong mga bagong video tulad nito. Kung gusto Gusto nyo po maging updated sa mga video at tips at tricks ng channel na ito huwag nyo po kakalimutan e follow ang Facebook page na Mike Best Tech Talk para updated po kayo sa lahat na i-upload namin. Don't forget to like and share. Salamat sa panunod, kita kit sa susunod na video, paalam!
OCR: Canon G2010 series - USB007 Support Code : 5B00 A printer error has occurred See the manual and contact the service center. Because the ink may leak out, do not tilt the printer when moving it User's Manual Cancel Printing G2010 81 P FULL WASTE INK PAD RESET HOW RESET WASTE INK PAD COUNTER CANON G2010 Michael Besoyo MicBes TechTalk YouTube SUBSCRIBED MICBES Tutorials Kim Tolentino Vlog · 11 hours ago marami akong natutunan sa mga contents mo lods... pa shoutout po E its me alannie · 10 hours ago Pa shout out po TWO WAYS ON HOW TO RESET CANON WASTE INK PAD COUNTER USING 2 WITHOUT USING SERVICE TOOL PROGRAM (SERVICE MODE) PDIMA Black PDMA FINE Stop PIXM 86 PIXMA A IXMA KMA 8 XMA cop PIXN + PIXP PIXA □ Start This method depends on the firmware version of your canon printer. If this method doesn't work, you can try using a service tool program to reset the waste ink pad counter. michael be MICBES Tu FREE COMPUTER TUTORIALS TIPS &amp; TRICKS follow us on facebook COMPUTER TUTORIALS CYTORIALS
VLM: Visual summary: An animated character stands in a room with a Canon G2010 printer displayed, with text overlay explaining how to reset the waste ink pad counter.
视觉摘要: 一个动画角色站在一个房间里，旁边显示着一台佳能G2010打印机，屏幕上显示如何重置废墨垫计数器。
Visible product: Printer
Visible components: Canon G2010 printer; animated character; power button; display screen; stop button; ink cartridge slots; text overlay
Visible actions: animated character standing; animated character gesturing
Visible states: printer powered on (indicated by green light); text overlay visible</t>
        </is>
      </c>
      <c r="N2552" s="45" t="inlineStr">
        <is>
          <t>25</t>
        </is>
      </c>
      <c r="O2552" s="45" t="inlineStr">
        <is>
          <t>0</t>
        </is>
      </c>
      <c r="P2552" s="59" t="str"/>
      <c r="Q2552" s="59" t="str"/>
      <c r="R2552" s="52" t="inlineStr">
        <is>
          <t>The video discusses resetting the waste ink pad counter for a Canon G2010 printer, not replacing an ink cartridge or toner cartridge. The question asks about replacing depleted ink or toner cartridges, which is unrelated to the content shown.</t>
        </is>
      </c>
      <c r="S2552" s="52" t="inlineStr">
        <is>
          <t>VLM|ASR|OCR</t>
        </is>
      </c>
      <c r="T2552" s="52" t="inlineStr">
        <is>
          <t>low</t>
        </is>
      </c>
      <c r="U2552" s="52" t="inlineStr">
        <is>
          <t>The evidence clearly indicates the video is about resetting a waste ink pad counter, not replacing ink or toner cartridges.</t>
        </is>
      </c>
      <c r="V2552" s="45" t="inlineStr">
        <is>
          <t>R1</t>
        </is>
      </c>
      <c r="W2552" s="46" t="inlineStr">
        <is>
          <t>0</t>
        </is>
      </c>
      <c r="X2552" s="60" t="n"/>
      <c r="Y2552" s="60" t="n"/>
      <c r="Z2552" s="46" t="inlineStr">
        <is>
          <t>no</t>
        </is>
      </c>
      <c r="AA2552" s="54" t="inlineStr">
        <is>
          <t>未出现更换墨盒/硒鼓的动作。</t>
        </is>
      </c>
      <c r="AB2552" s="54" t="n"/>
      <c r="AC2552" s="46" t="inlineStr">
        <is>
          <t>completed</t>
        </is>
      </c>
      <c r="AD2552" s="46" t="inlineStr">
        <is>
          <t>2026-07-28T02:12:44+08:00</t>
        </is>
      </c>
      <c r="AE2552" s="47">
        <f>IF(AC2552&lt;&gt;"completed","",IF(W2552=O2552,"no","yes"))</f>
        <v/>
      </c>
      <c r="AF2552" s="47">
        <f>IF(AC2552&lt;&gt;"completed","",IF(AND(X2552=P2552,Y2552=Q2552),"no","yes"))</f>
        <v/>
      </c>
      <c r="AG2552" s="47">
        <f>IF(AC2552&lt;&gt;"completed","待复核",IF(OR(W2552="",Z2552="",AA2552="",AD2552=""),"缺少必填项",IF(AND(OR(AE2552="yes",AF2552="yes"),AB2552=""),"修正原因缺失",IF(OR(W2552=0,W2552=1),IF(AND(X2552="",Y2552=""),"通过","0/1级时间应留空"),IF(AND(OR(W2552=2,W2552=3),X2552&lt;&gt;"",Y2552&lt;&gt;"",X2552&gt;=I2552,Y2552&lt;=J2552,Y2552&gt;X2552),"通过","2/3级时间无效")))))</f>
        <v/>
      </c>
    </row>
    <row r="2553">
      <c r="A2553" s="45" t="inlineStr">
        <is>
          <t>VQ-063</t>
        </is>
      </c>
      <c r="B2553" s="52" t="inlineStr">
        <is>
          <t>怎样更换打印机已用尽的墨盒或硒鼓？</t>
        </is>
      </c>
      <c r="C2553" s="45" t="inlineStr">
        <is>
          <t>zh-CN</t>
        </is>
      </c>
      <c r="D2553" s="45" t="inlineStr">
        <is>
          <t>Printer</t>
        </is>
      </c>
      <c r="E2553" s="45" t="inlineStr">
        <is>
          <t>maintenance</t>
        </is>
      </c>
      <c r="F2553" s="45" t="inlineStr">
        <is>
          <t>source_disjoint_test</t>
        </is>
      </c>
      <c r="G2553" s="45" t="inlineStr">
        <is>
          <t>printer-030-scene-0004</t>
        </is>
      </c>
      <c r="H2553" s="45" t="inlineStr">
        <is>
          <t>printer-030</t>
        </is>
      </c>
      <c r="I2553" s="59" t="inlineStr">
        <is>
          <t>107.074</t>
        </is>
      </c>
      <c r="J2553" s="59" t="inlineStr">
        <is>
          <t>121.221</t>
        </is>
      </c>
      <c r="K2553" s="45" t="inlineStr">
        <is>
          <t>items/printer-030-scene-0004/clip.mp4</t>
        </is>
      </c>
      <c r="L2553" s="45" t="inlineStr">
        <is>
          <t>items/printer-030-scene-0004/thumbnail.jpg</t>
        </is>
      </c>
      <c r="M2553" s="52" t="inlineStr">
        <is>
          <t>ASR: स्कैन करना है देखिए यह एक पेपर है एक डॉक्यूमेंट है हम इसको स्कैन करना है तो स्कैन करने के लिए स्कैनर को ओपन करेंगे और इसमें इस तरह से उल्टा करके रख देंगे और इसको ढख देंगे ढखने के बाद अगर
OCR: SMG anon SNG Canon reOffice 7.0 Recycle Bin Net Protector 2020 Microsoft Edge Canon U Scan Utility Canon G2010 series Dekitop Newfolder Document New Text Auto Docu Photo Custom Sutch Instructions Settings... Stockby GanonQuick Airtel 4G Deaker Hotsp.. TullyERPy Cinon S2010 Lenovo3 10th Gc... Dovaio Internet W EN 9:35 PM 11/11/2020
VLM: Visual summary: A person holds a printed document in front of a Canon printer on a desk, with a computer monitor and pen holder nearby.
视觉摘要: 一个人拿着一张打印好的文件，站在一台佳能打印机前，旁边有电脑显示器和笔筒。
Visible product: Canon printer
Visible components: Canon printer; computer monitor; pen holder; printed document; desk
Visible actions: person holding document; printer printing
Visible states: printer lid open; printer paper output tray extended; printer power indicator lit</t>
        </is>
      </c>
      <c r="N2553" s="45" t="inlineStr">
        <is>
          <t>26</t>
        </is>
      </c>
      <c r="O2553" s="45" t="inlineStr">
        <is>
          <t>0</t>
        </is>
      </c>
      <c r="P2553" s="59" t="str"/>
      <c r="Q2553" s="59" t="str"/>
      <c r="R2553" s="52" t="inlineStr">
        <is>
          <t>The scene shows a person holding a printed document in front of a Canon printer, with no visible action of replacing ink or toner cartridges. The ASR discusses scanning a document, and OCR shows software and file names unrelated to cartridge replacement. No evidence of maintenance or cartridge replacement is present.</t>
        </is>
      </c>
      <c r="S2553" s="52" t="inlineStr">
        <is>
          <t>VLM|ASR|OCR</t>
        </is>
      </c>
      <c r="T2553" s="52" t="inlineStr">
        <is>
          <t>low</t>
        </is>
      </c>
      <c r="U2553" s="52" t="inlineStr">
        <is>
          <t>No evidence of cartridge replacement or related maintenance actions is visible or audible.</t>
        </is>
      </c>
      <c r="V2553" s="45" t="inlineStr">
        <is>
          <t>R1</t>
        </is>
      </c>
      <c r="W2553" s="46" t="inlineStr">
        <is>
          <t>0</t>
        </is>
      </c>
      <c r="X2553" s="60" t="n"/>
      <c r="Y2553" s="60" t="n"/>
      <c r="Z2553" s="46" t="inlineStr">
        <is>
          <t>no</t>
        </is>
      </c>
      <c r="AA2553" s="54" t="inlineStr">
        <is>
          <t>场景为扫描演示，不涉及墨盒更换。</t>
        </is>
      </c>
      <c r="AB2553" s="54" t="n"/>
      <c r="AC2553" s="46" t="inlineStr">
        <is>
          <t>completed</t>
        </is>
      </c>
      <c r="AD2553" s="46" t="inlineStr">
        <is>
          <t>2026-07-28T01:18:39+08:00</t>
        </is>
      </c>
      <c r="AE2553" s="47">
        <f>IF(AC2553&lt;&gt;"completed","",IF(W2553=O2553,"no","yes"))</f>
        <v/>
      </c>
      <c r="AF2553" s="47">
        <f>IF(AC2553&lt;&gt;"completed","",IF(AND(X2553=P2553,Y2553=Q2553),"no","yes"))</f>
        <v/>
      </c>
      <c r="AG2553" s="47">
        <f>IF(AC2553&lt;&gt;"completed","待复核",IF(OR(W2553="",Z2553="",AA2553="",AD2553=""),"缺少必填项",IF(AND(OR(AE2553="yes",AF2553="yes"),AB2553=""),"修正原因缺失",IF(OR(W2553=0,W2553=1),IF(AND(X2553="",Y2553=""),"通过","0/1级时间应留空"),IF(AND(OR(W2553=2,W2553=3),X2553&lt;&gt;"",Y2553&lt;&gt;"",X2553&gt;=I2553,Y2553&lt;=J2553,Y2553&gt;X2553),"通过","2/3级时间无效")))))</f>
        <v/>
      </c>
    </row>
    <row r="2554">
      <c r="A2554" s="45" t="inlineStr">
        <is>
          <t>VQ-063</t>
        </is>
      </c>
      <c r="B2554" s="52" t="inlineStr">
        <is>
          <t>怎样更换打印机已用尽的墨盒或硒鼓？</t>
        </is>
      </c>
      <c r="C2554" s="45" t="inlineStr">
        <is>
          <t>zh-CN</t>
        </is>
      </c>
      <c r="D2554" s="45" t="inlineStr">
        <is>
          <t>Printer</t>
        </is>
      </c>
      <c r="E2554" s="45" t="inlineStr">
        <is>
          <t>maintenance</t>
        </is>
      </c>
      <c r="F2554" s="45" t="inlineStr">
        <is>
          <t>source_disjoint_test</t>
        </is>
      </c>
      <c r="G2554" s="45" t="inlineStr">
        <is>
          <t>printer-033-scene-0006</t>
        </is>
      </c>
      <c r="H2554" s="45" t="inlineStr">
        <is>
          <t>printer-033</t>
        </is>
      </c>
      <c r="I2554" s="59" t="inlineStr">
        <is>
          <t>177.783</t>
        </is>
      </c>
      <c r="J2554" s="59" t="inlineStr">
        <is>
          <t>540.983</t>
        </is>
      </c>
      <c r="K2554" s="45" t="inlineStr">
        <is>
          <t>items/printer-033-scene-0006/clip.mp4</t>
        </is>
      </c>
      <c r="L2554" s="45" t="inlineStr">
        <is>
          <t>items/printer-033-scene-0006/thumbnail.jpg</t>
        </is>
      </c>
      <c r="M2554" s="52" t="inlineStr">
        <is>
          <t>ASR: मैंने इसको पूरा अग्दम चमका दिया नए जैसा तो अब इसको फिटिंग करेंगे अभी तक यह सुखा नहीं है कि 10 मिनट हुआ है इसको दो कर और अभी साम के बाद थे दूब भी नहीं है दूब होता तो तो 10 मिनट में पूरा सुख जाता तो अभी एक-एक करके हम इसको फिटिंग करेंगे और उससे पहले हम थोड़ा सा ग्रीजिंग कर लेंगे अभी मेरे पास भेशली है क्योंकि मैं भेशली नहीं ज्यादा प्रेवर करता हूं अच्छा काम और एक-एक करके पार्ट्स को मैं इंस्टल करने वाला हूं दोस्तों वीडियो को पूरा देखना है इसकी मत करना और एटूजेट आप अगर देखोगे तभी आप यह कर सकते हो और इसका जो डिसेसेंशन की प्रोसेस है वह मैं आई बटन में और पर इसको कैसे खोलते हैं कैसे इसको पूरा फिटिंग करते हैं एक-एक चीज मैंने बताया था अब वह वीडियो देखकर अच्छे से कर पाओगे तो मैं वीडियो को बहुत ही ज्यादा लंबा हो जाएगा बट कुछ करने सकते क्योंकि पूरा जाना होगा नहीं तो अपनों को अच्छे से समझ नहीं पाओगा है है तो मैं जैसा करता हूं आप लोग ऐसे करो क्योंकि कि थोड़ा सा ट्रिकी वाला काम है और इसको कैसे फिटिंग करते हैं वह मैं दिखा दे रहा हूं ठीक है तो देखो दोस्तों इससे पहले जो E03 का एक वीडियो आया था मेरे चैनल पर उसमें क्या था एक पेपर का टूकरा फ़स गया था तो उसके लिए क्या हो रहा था उसका सेंसर सही से काम नहीं कर रहा था इसलिए E03 आ रहा था अब इसमें जो प्रॉब्लम है ये इसका जो गियर है उसमें डास्ट जमने का कारण ऐसा हुआ है तो ऐसा नहीं है कि सब में एक ही प्रॉब्लम आएगा दूसरे पिंटर के कभी कभी पार्ट तूट जाता है ये जो हमें ब्लग बड़ा वाला गियर लगाया है अब अगर देखो देखो कि इसमें दो पॉइंट दिया हुआ है एक छोटा और एक बड़ा है और अभी जो लगा रहा हूं इसको ठीक से अलाइन करके लगाना होगा बिल्कुल ध्यान से लगाना होगा क्योंकि इसका अगर कोई भी पार्ट्स टूट जाता तो खराब हो सकता है ठीक है तो मैं वीडियो को थोड़ा सा फास्ट पॉलर कर देता हूं कि वीडियो बहुत ज्यादा लंबा हो रहा है तो वीडियो तो फास्ट फॉरवर्ड कर दिया इसका टू एक्स पे चल रहा है और एक एक जो गिर है एक जो पार्ट से इसको आपको देखकर सही से लगाना होगा और जब पिंटर को आप खोलोगे ए ट्रे को डिसेसंबली करोगे तब ध्यान देना होगा कोई चीज टूटा है या नहीं ठीक है कि अगर कोई चीज इसका टूट गया तो उसको रिप्लेस करना होना ही पड़ेगा कि और कोई रास्ता है नहीं इसका है तो कि जैसे कि अब देखी पा रही हो तो अब जो इसका जो टाइम है थोड़ा सा लाइन करना मुश्किल है बड़ा आपको देखकर लगाना होगा कि जैसे मैं घूमा के इसको सही से देखकर लगा रहा हूं क्योंकि अगर इस टाइम पर अगर सही से नहीं बैठा तो यह वर्क नहीं करेगा पेपर ट्रे रेडी नहीं होगा ठीक है तो मैंने लगा दिया है एक स्क्रू टोटल तीन स्क्रू रहता है इधर दूसरा वाला दिया है और एक रहेगा है इस तो वीडियो थोड़ा सा कैमेरामैन जो है वह दुकानदारी था तो थोड़ा सा प्रॉब्लम हो सकता है आप लोगों बट मैनेस कर लेना यह देखिए यह अभी यह फीट हो गया और यह जब फीट पूरा हो जाए तब इसको दो एक बार घूमा के चेक करना पड़ेगा कि सही से घूम रहा या नहीं ठीक है अगर घूम नहीं रहा है तो यह जो ब्लैक वाले जो ट्रेड के ऊपर है उसको थोड़ा सा और पीछे के और धखल देना है तो दोस्तों लगभग पेपेटर रेडी हो गया है पूरा तो अब इसको एसेंबल करके देख लेते हैं तो मैंने पिंटर को पूरा पैक कर लिया है और
OCR: Like , Share &amp; Subscribe m TI T opies 2B
VLM: Visual summary: A person is disassembling and reassembling printer components on a wooden surface.
视觉摘要: 一个人正在木制表面上拆卸和组装打印机部件。
Visible product: Printer
Visible components: white plastic printer part; black circular component; printer roller assembly; screwdriver; wooden work surface
Visible actions: holding a plastic part; using a screwdriver; removing a component; reinserting a component
Visible states: printer parts disassembled; printer parts being reassembled
Visual uncertainty: The specific printer model or brand is not visible.</t>
        </is>
      </c>
      <c r="N2554" s="45" t="inlineStr">
        <is>
          <t>27</t>
        </is>
      </c>
      <c r="O2554" s="45" t="inlineStr">
        <is>
          <t>1</t>
        </is>
      </c>
      <c r="P2554" s="59" t="str"/>
      <c r="Q2554" s="59" t="str"/>
      <c r="R2554" s="52" t="inlineStr">
        <is>
          <t>The scene shows disassembly and reassembly of printer components, but no ink cartridge or toner drum is visible or mentioned, and no explicit replacement action is performed or described.</t>
        </is>
      </c>
      <c r="S2554" s="52" t="inlineStr">
        <is>
          <t>VLM</t>
        </is>
      </c>
      <c r="T2554" s="52" t="inlineStr">
        <is>
          <t>low</t>
        </is>
      </c>
      <c r="U2554" s="52" t="inlineStr">
        <is>
          <t>No evidence of ink cartridge or toner drum replacement is present in the visual or audio content.</t>
        </is>
      </c>
      <c r="V2554" s="45" t="inlineStr">
        <is>
          <t>R1</t>
        </is>
      </c>
      <c r="W2554" s="46" t="inlineStr">
        <is>
          <t>1</t>
        </is>
      </c>
      <c r="X2554" s="60" t="n"/>
      <c r="Y2554" s="60" t="n"/>
      <c r="Z2554" s="46" t="inlineStr">
        <is>
          <t>no</t>
        </is>
      </c>
      <c r="AA2554" s="54" t="inlineStr">
        <is>
          <t>6帧展示打印机内部机械组件（齿轮、滚轴、外壳）的重组过程，属于打印机硬件维修，未涉及墨盒/硒鼓更换操作。</t>
        </is>
      </c>
      <c r="AB2554" s="54" t="n"/>
      <c r="AC2554" s="46" t="inlineStr">
        <is>
          <t>completed</t>
        </is>
      </c>
      <c r="AD2554" s="46" t="inlineStr">
        <is>
          <t>2026-07-28T02:12:44+08:00</t>
        </is>
      </c>
      <c r="AE2554" s="47">
        <f>IF(AC2554&lt;&gt;"completed","",IF(W2554=O2554,"no","yes"))</f>
        <v/>
      </c>
      <c r="AF2554" s="47">
        <f>IF(AC2554&lt;&gt;"completed","",IF(AND(X2554=P2554,Y2554=Q2554),"no","yes"))</f>
        <v/>
      </c>
      <c r="AG2554" s="47">
        <f>IF(AC2554&lt;&gt;"completed","待复核",IF(OR(W2554="",Z2554="",AA2554="",AD2554=""),"缺少必填项",IF(AND(OR(AE2554="yes",AF2554="yes"),AB2554=""),"修正原因缺失",IF(OR(W2554=0,W2554=1),IF(AND(X2554="",Y2554=""),"通过","0/1级时间应留空"),IF(AND(OR(W2554=2,W2554=3),X2554&lt;&gt;"",Y2554&lt;&gt;"",X2554&gt;=I2554,Y2554&lt;=J2554,Y2554&gt;X2554),"通过","2/3级时间无效")))))</f>
        <v/>
      </c>
    </row>
    <row r="2555">
      <c r="A2555" s="45" t="inlineStr">
        <is>
          <t>VQ-063</t>
        </is>
      </c>
      <c r="B2555" s="52" t="inlineStr">
        <is>
          <t>怎样更换打印机已用尽的墨盒或硒鼓？</t>
        </is>
      </c>
      <c r="C2555" s="45" t="inlineStr">
        <is>
          <t>zh-CN</t>
        </is>
      </c>
      <c r="D2555" s="45" t="inlineStr">
        <is>
          <t>Printer</t>
        </is>
      </c>
      <c r="E2555" s="45" t="inlineStr">
        <is>
          <t>maintenance</t>
        </is>
      </c>
      <c r="F2555" s="45" t="inlineStr">
        <is>
          <t>source_disjoint_test</t>
        </is>
      </c>
      <c r="G2555" s="45" t="inlineStr">
        <is>
          <t>printer-021-scene-0003</t>
        </is>
      </c>
      <c r="H2555" s="45" t="inlineStr">
        <is>
          <t>printer-021</t>
        </is>
      </c>
      <c r="I2555" s="59" t="inlineStr">
        <is>
          <t>108.417</t>
        </is>
      </c>
      <c r="J2555" s="59" t="inlineStr">
        <is>
          <t>154.467</t>
        </is>
      </c>
      <c r="K2555" s="45" t="inlineStr">
        <is>
          <t>items/printer-021-scene-0003/clip.mp4</t>
        </is>
      </c>
      <c r="L2555" s="45" t="inlineStr">
        <is>
          <t>items/printer-021-scene-0003/thumbnail.jpg</t>
        </is>
      </c>
      <c r="M2555" s="52" t="inlineStr">
        <is>
          <t>ASR: मैं दिखाने जा रहा हूं तो यह देखिए पेपर ट्रेड इसका मैंने पूरा डिसेंबल कर लिया है और यह देखिए में जो पेपर पीक अप रोलर है छोटा वाला इसका ही मेन डिजन है प्रॉब्लम यह देखिए दोनों तरफ घूमेगा देखिए इस तरफ भी घूम रहा है और दूसरी तरफ भी घूम रहा है तो ऐसा नहीं होना चाहिए क्योंकि इसके अंदर एक स्प्रिंग लगा हुआ रहता है जब यह स्प्रिंग टूट जाता है तभी यह प्रॉब्लम आता है तो मैं सीधा इसको खोल कर दिखा देता हूं आप लोगों और पीछे अब ध्यान से देखिएगा पीछे दो स्प्रिंग लगा रहता है कभी-कभी यह दो स्प्रिंग में से एक भी स्प्रिंग टूट जाता है न तब यह प्रॉब्लम आता है तो आपको वह भी ध्यान में रखना होगा तो यह मैंने
OCR: Like, Share &amp; Subscribe Like , Share &amp; Subscribe
VLM: Visual summary: A close-up view of the internal components of a disassembled printer, showing a dirty and worn mechanism with a roller and plastic housing.
视觉摘要: 一台拆解的打印机内部组件的特写，显示了脏污和磨损的机械结构，包括滚轮和塑料外壳。
Visible product: Printer
Visible components: plastic housing; roller; metallic parts; dust and debris
Visible states: disassembled; dirty; worn
Visual uncertainty: The specific model or brand of the printer is not visible. The exact function of the internal components is not identifiable from the frames.</t>
        </is>
      </c>
      <c r="N2555" s="45" t="inlineStr">
        <is>
          <t>28</t>
        </is>
      </c>
      <c r="O2555" s="45" t="inlineStr">
        <is>
          <t>0</t>
        </is>
      </c>
      <c r="P2555" s="59" t="str"/>
      <c r="Q2555" s="59" t="str"/>
      <c r="R2555" s="52" t="inlineStr">
        <is>
          <t>The scene shows disassembled internal printer components, including a roller and plastic housing, with ASR discussing springs and mechanical issues, not ink or toner cartridge replacement.</t>
        </is>
      </c>
      <c r="S2555" s="52" t="inlineStr">
        <is>
          <t>VLM|ASR|OCR</t>
        </is>
      </c>
      <c r="T2555" s="52" t="inlineStr">
        <is>
          <t>low</t>
        </is>
      </c>
      <c r="U2555" s="52" t="inlineStr">
        <is>
          <t>The evidence clearly shows printer internals and mechanical issues, not ink/toner cartridge replacement steps.</t>
        </is>
      </c>
      <c r="V2555" s="45" t="inlineStr">
        <is>
          <t>R1</t>
        </is>
      </c>
      <c r="W2555" s="46" t="inlineStr">
        <is>
          <t>0</t>
        </is>
      </c>
      <c r="X2555" s="60" t="n"/>
      <c r="Y2555" s="60" t="n"/>
      <c r="Z2555" s="46" t="inlineStr">
        <is>
          <t>no</t>
        </is>
      </c>
      <c r="AA2555" s="54" t="inlineStr">
        <is>
          <t>6帧均为打印机拆解维修画面，未出现更换墨盒或硒鼓的操作。</t>
        </is>
      </c>
      <c r="AB2555" s="54" t="n"/>
      <c r="AC2555" s="46" t="inlineStr">
        <is>
          <t>completed</t>
        </is>
      </c>
      <c r="AD2555" s="46" t="inlineStr">
        <is>
          <t>2026-07-28T02:12:44+08:00</t>
        </is>
      </c>
      <c r="AE2555" s="47">
        <f>IF(AC2555&lt;&gt;"completed","",IF(W2555=O2555,"no","yes"))</f>
        <v/>
      </c>
      <c r="AF2555" s="47">
        <f>IF(AC2555&lt;&gt;"completed","",IF(AND(X2555=P2555,Y2555=Q2555),"no","yes"))</f>
        <v/>
      </c>
      <c r="AG2555" s="47">
        <f>IF(AC2555&lt;&gt;"completed","待复核",IF(OR(W2555="",Z2555="",AA2555="",AD2555=""),"缺少必填项",IF(AND(OR(AE2555="yes",AF2555="yes"),AB2555=""),"修正原因缺失",IF(OR(W2555=0,W2555=1),IF(AND(X2555="",Y2555=""),"通过","0/1级时间应留空"),IF(AND(OR(W2555=2,W2555=3),X2555&lt;&gt;"",Y2555&lt;&gt;"",X2555&gt;=I2555,Y2555&lt;=J2555,Y2555&gt;X2555),"通过","2/3级时间无效")))))</f>
        <v/>
      </c>
    </row>
    <row r="2556">
      <c r="A2556" s="45" t="inlineStr">
        <is>
          <t>VQ-063</t>
        </is>
      </c>
      <c r="B2556" s="52" t="inlineStr">
        <is>
          <t>怎样更换打印机已用尽的墨盒或硒鼓？</t>
        </is>
      </c>
      <c r="C2556" s="45" t="inlineStr">
        <is>
          <t>zh-CN</t>
        </is>
      </c>
      <c r="D2556" s="45" t="inlineStr">
        <is>
          <t>Printer</t>
        </is>
      </c>
      <c r="E2556" s="45" t="inlineStr">
        <is>
          <t>maintenance</t>
        </is>
      </c>
      <c r="F2556" s="45" t="inlineStr">
        <is>
          <t>source_disjoint_test</t>
        </is>
      </c>
      <c r="G2556" s="45" t="inlineStr">
        <is>
          <t>printer-028-scene-0001</t>
        </is>
      </c>
      <c r="H2556" s="45" t="inlineStr">
        <is>
          <t>printer-028</t>
        </is>
      </c>
      <c r="I2556" s="59" t="inlineStr">
        <is>
          <t>0.0</t>
        </is>
      </c>
      <c r="J2556" s="59" t="inlineStr">
        <is>
          <t>226.84</t>
        </is>
      </c>
      <c r="K2556" s="45" t="inlineStr">
        <is>
          <t>items/printer-028-scene-0001/clip.mp4</t>
        </is>
      </c>
      <c r="L2556" s="45" t="inlineStr">
        <is>
          <t>items/printer-028-scene-0001/thumbnail.jpg</t>
        </is>
      </c>
      <c r="M2556" s="52" t="inlineStr">
        <is>
          <t>OCR: PIXMA S X POBIA P Black PDXMA canon AMA G2010 PDIMA Stop Start POOMA G2 81 Color GZ010 MA 86 PINMA XK non Camo anon XKC
VLM: Visual summary: A black Canon printer is shown from various angles, with a hand briefly touching its front edge.
视觉摘要: 一台黑色佳能打印机从不同角度展示，一只手短暂触摸其前缘。
Visible product: Canon
Visible components: printer; Canon logo; control panel; ink tank windows; paper output tray
Visible actions: hand touching printer
Visible states: printer lid closed; printer stationary
Visual uncertainty: The exact model name is not fully visible, only 'Canon' and 'PIXMA' are partially visible.</t>
        </is>
      </c>
      <c r="N2556" s="45" t="inlineStr">
        <is>
          <t>29</t>
        </is>
      </c>
      <c r="O2556" s="45" t="inlineStr">
        <is>
          <t>1</t>
        </is>
      </c>
      <c r="P2556" s="59" t="str"/>
      <c r="Q2556" s="59" t="str"/>
      <c r="R2556" s="52" t="inlineStr">
        <is>
          <t>The scene shows a Canon printer but no action related to replacing ink or toner cartridges is visible or implied.</t>
        </is>
      </c>
      <c r="S2556" s="52" t="inlineStr">
        <is>
          <t>VLM</t>
        </is>
      </c>
      <c r="T2556" s="52" t="inlineStr">
        <is>
          <t>low</t>
        </is>
      </c>
      <c r="U2556" s="52" t="inlineStr">
        <is>
          <t>No evidence of cartridge replacement or maintenance steps is present.</t>
        </is>
      </c>
      <c r="V2556" s="45" t="inlineStr">
        <is>
          <t>R1</t>
        </is>
      </c>
      <c r="W2556" s="46" t="inlineStr">
        <is>
          <t>0</t>
        </is>
      </c>
      <c r="X2556" s="60" t="n"/>
      <c r="Y2556" s="60" t="n"/>
      <c r="Z2556" s="46" t="inlineStr">
        <is>
          <t>no</t>
        </is>
      </c>
      <c r="AA2556" s="54" t="inlineStr">
        <is>
          <t>全部6帧均为黑色佳能打印机静态外观展示，第3帧（t=90.7s）有手指触碰控制面板按键，但未见任何操作演示、状态显示或内部组件。</t>
        </is>
      </c>
      <c r="AB2556" s="54" t="inlineStr">
        <is>
          <t>AI=1→R1=0：画面中未见墨盒更换动作。</t>
        </is>
      </c>
      <c r="AC2556" s="46" t="inlineStr">
        <is>
          <t>completed</t>
        </is>
      </c>
      <c r="AD2556" s="46" t="inlineStr">
        <is>
          <t>2026-07-28T02:12:44+08:00</t>
        </is>
      </c>
      <c r="AE2556" s="47">
        <f>IF(AC2556&lt;&gt;"completed","",IF(W2556=O2556,"no","yes"))</f>
        <v/>
      </c>
      <c r="AF2556" s="47">
        <f>IF(AC2556&lt;&gt;"completed","",IF(AND(X2556=P2556,Y2556=Q2556),"no","yes"))</f>
        <v/>
      </c>
      <c r="AG2556" s="47">
        <f>IF(AC2556&lt;&gt;"completed","待复核",IF(OR(W2556="",Z2556="",AA2556="",AD2556=""),"缺少必填项",IF(AND(OR(AE2556="yes",AF2556="yes"),AB2556=""),"修正原因缺失",IF(OR(W2556=0,W2556=1),IF(AND(X2556="",Y2556=""),"通过","0/1级时间应留空"),IF(AND(OR(W2556=2,W2556=3),X2556&lt;&gt;"",Y2556&lt;&gt;"",X2556&gt;=I2556,Y2556&lt;=J2556,Y2556&gt;X2556),"通过","2/3级时间无效")))))</f>
        <v/>
      </c>
    </row>
    <row r="2557">
      <c r="A2557" s="45" t="inlineStr">
        <is>
          <t>VQ-063</t>
        </is>
      </c>
      <c r="B2557" s="52" t="inlineStr">
        <is>
          <t>怎样更换打印机已用尽的墨盒或硒鼓？</t>
        </is>
      </c>
      <c r="C2557" s="45" t="inlineStr">
        <is>
          <t>zh-CN</t>
        </is>
      </c>
      <c r="D2557" s="45" t="inlineStr">
        <is>
          <t>Printer</t>
        </is>
      </c>
      <c r="E2557" s="45" t="inlineStr">
        <is>
          <t>maintenance</t>
        </is>
      </c>
      <c r="F2557" s="45" t="inlineStr">
        <is>
          <t>source_disjoint_test</t>
        </is>
      </c>
      <c r="G2557" s="45" t="inlineStr">
        <is>
          <t>printer-006-scene-0004</t>
        </is>
      </c>
      <c r="H2557" s="45" t="inlineStr">
        <is>
          <t>printer-006</t>
        </is>
      </c>
      <c r="I2557" s="59" t="inlineStr">
        <is>
          <t>19.066</t>
        </is>
      </c>
      <c r="J2557" s="59" t="inlineStr">
        <is>
          <t>26.274</t>
        </is>
      </c>
      <c r="K2557" s="45" t="inlineStr">
        <is>
          <t>items/printer-006-scene-0004/clip.mp4</t>
        </is>
      </c>
      <c r="L2557" s="45" t="inlineStr">
        <is>
          <t>items/printer-006-scene-0004/thumbnail.jpg</t>
        </is>
      </c>
      <c r="M2557" s="52" t="inlineStr">
        <is>
          <t>ASR: E aparece a mensagem de erro, cartucho danificado ou ausente, nós vamos fazer o seguinte, retirar o cartucho da impressora.
OCR: teste preto - Microsoft Word Inserir Layout da Página Referências Correspondências Revisão Exibição Calibri (Corpo) 28 AaBbCcDx AaBbCcD AaBbC AaBbCc AaB AaBbCc. 4aBbCcD Localizar 1Normal 1 Sem Esp... Titulo 1 Titulo 2 Titulo Subtitulo Enfase Sutil Alterar Substituir tar Pincel she x A Estilos" Selecionar* encia Fonte Paragrafo Estilo Edição HP Deskjet 2050 J510 series Falha do cartucho de tinta HP - Três cores Os cartuchos listados acima eyjão danificados ou falharam. Remova-os e substitua por novos cartuchos Para fazer o pedido de um cartucho de substituição original HP, clique em Compre online Compre Online Cancelar Impressão ... alavras: 25 Português (Brasil) 01003 valejet
VLM: Visual summary: A man in a black shirt and gloves stands at a white table with a laptop and various items, gesturing while speaking. A computer screen overlay shows a printer error message in Portuguese.
视觉摘要: 一名穿着黑色衬衫和手套的男子站在一张白色桌子前，桌上放着笔记本电脑和各种物品，他一边说话一边做手势。电脑屏幕上的叠加画面显示了一条葡萄牙语的打印机错误信息。
Visible product: Printer
Visible components: laptop; yellow tray; yellow bowl; yellow shelves; bottles; glue bottle; black bottle; computer screen; error dialog box; Microsoft Word interface
Visible actions: man gesturing with gloved hand; man speaking
Visible states: printer error dialog box displayed on screen; man standing at table
Visible warnings: Falha do cartucho de tinta; Os cartuchos listados acima estão danificados ou falharam.; Remova-os e substitua por novos cartuchos.</t>
        </is>
      </c>
      <c r="N2557" s="45" t="inlineStr">
        <is>
          <t>30</t>
        </is>
      </c>
      <c r="O2557" s="45" t="inlineStr">
        <is>
          <t>2</t>
        </is>
      </c>
      <c r="P2557" s="59" t="inlineStr">
        <is>
          <t>19.066</t>
        </is>
      </c>
      <c r="Q2557" s="59" t="inlineStr">
        <is>
          <t>26.274</t>
        </is>
      </c>
      <c r="R2557" s="52" t="inlineStr">
        <is>
          <t>The scene shows a printer error message indicating a faulty or missing ink cartridge, and the ASR mentions removing the cartridge. The OCR confirms the error message and instructs to remove and replace cartridges. The visual shows a man gesturing while speaking, implying instruction, but no actual cartridge replacement is shown.</t>
        </is>
      </c>
      <c r="S2557" s="52" t="inlineStr">
        <is>
          <t>VLM|ASR|OCR</t>
        </is>
      </c>
      <c r="T2557" s="52" t="inlineStr">
        <is>
          <t>low</t>
        </is>
      </c>
      <c r="U2557" s="52" t="inlineStr">
        <is>
          <t>The evidence confirms the context of cartridge replacement is being discussed, but does not show the physical act of replacing the cartridge.</t>
        </is>
      </c>
      <c r="V2557" s="45" t="inlineStr">
        <is>
          <t>R1</t>
        </is>
      </c>
      <c r="W2557" s="46" t="inlineStr">
        <is>
          <t>1</t>
        </is>
      </c>
      <c r="X2557" s="60" t="n"/>
      <c r="Y2557" s="60" t="n"/>
      <c r="Z2557" s="46" t="inlineStr">
        <is>
          <t>no</t>
        </is>
      </c>
      <c r="AA2557" s="54" t="inlineStr">
        <is>
          <t>画面仅展示电脑端的墨盒错误提示及讲解手势，未实际呈现取出或安装墨盒/硒鼓的更换动作。</t>
        </is>
      </c>
      <c r="AB2557" s="54" t="inlineStr">
        <is>
          <t>AI=2→R1=1：仅有错误提示和口头讲解，未实际演示更换墨盒/硒鼓的操作步骤。</t>
        </is>
      </c>
      <c r="AC2557" s="46" t="inlineStr">
        <is>
          <t>completed</t>
        </is>
      </c>
      <c r="AD2557" s="46" t="inlineStr">
        <is>
          <t>2026-07-28T02:12:44+08:00</t>
        </is>
      </c>
      <c r="AE2557" s="47">
        <f>IF(AC2557&lt;&gt;"completed","",IF(W2557=O2557,"no","yes"))</f>
        <v/>
      </c>
      <c r="AF2557" s="47">
        <f>IF(AC2557&lt;&gt;"completed","",IF(AND(X2557=P2557,Y2557=Q2557),"no","yes"))</f>
        <v/>
      </c>
      <c r="AG2557" s="47">
        <f>IF(AC2557&lt;&gt;"completed","待复核",IF(OR(W2557="",Z2557="",AA2557="",AD2557=""),"缺少必填项",IF(AND(OR(AE2557="yes",AF2557="yes"),AB2557=""),"修正原因缺失",IF(OR(W2557=0,W2557=1),IF(AND(X2557="",Y2557=""),"通过","0/1级时间应留空"),IF(AND(OR(W2557=2,W2557=3),X2557&lt;&gt;"",Y2557&lt;&gt;"",X2557&gt;=I2557,Y2557&lt;=J2557,Y2557&gt;X2557),"通过","2/3级时间无效")))))</f>
        <v/>
      </c>
    </row>
    <row r="2558">
      <c r="A2558" s="45" t="inlineStr">
        <is>
          <t>VQ-063</t>
        </is>
      </c>
      <c r="B2558" s="52" t="inlineStr">
        <is>
          <t>怎样更换打印机已用尽的墨盒或硒鼓？</t>
        </is>
      </c>
      <c r="C2558" s="45" t="inlineStr">
        <is>
          <t>zh-CN</t>
        </is>
      </c>
      <c r="D2558" s="45" t="inlineStr">
        <is>
          <t>Printer</t>
        </is>
      </c>
      <c r="E2558" s="45" t="inlineStr">
        <is>
          <t>maintenance</t>
        </is>
      </c>
      <c r="F2558" s="45" t="inlineStr">
        <is>
          <t>source_disjoint_test</t>
        </is>
      </c>
      <c r="G2558" s="45" t="inlineStr">
        <is>
          <t>printer-021-scene-0006</t>
        </is>
      </c>
      <c r="H2558" s="45" t="inlineStr">
        <is>
          <t>printer-021</t>
        </is>
      </c>
      <c r="I2558" s="59" t="inlineStr">
        <is>
          <t>202.7</t>
        </is>
      </c>
      <c r="J2558" s="59" t="inlineStr">
        <is>
          <t>220.1</t>
        </is>
      </c>
      <c r="K2558" s="45" t="inlineStr">
        <is>
          <t>items/printer-021-scene-0006/clip.mp4</t>
        </is>
      </c>
      <c r="L2558" s="45" t="inlineStr">
        <is>
          <t>items/printer-021-scene-0006/thumbnail.jpg</t>
        </is>
      </c>
      <c r="M2558" s="52" t="inlineStr">
        <is>
          <t>ASR: इसको बना लिया है और इसको लगाकर मैं दिखा देता हूं तो यह वहीं वाला स्प्रिंग है मैंने इसको देखिए बिल्कुल ऐसा शेप दिया है एकुलेट से नहीं हुआ बट कम चल जाएगा इसी कम हो जाएगा हमारा ठीक है ना तो देखिए मैंने एकदम बिल्कुल अकुरेट बना दिया है और लगा दिया है इसको अब देखिएगा ध्यान से यह देखिए इस तरफ घुमेगा
OCR: Like , Share &amp; Subscribe
VLM: Visual summary: A hand holds a small black mechanical component over a work surface with disassembled printer parts and a green screwdriver.
视觉摘要: 一只手拿着一个小的黑色机械部件，背景是工作台上的打印机拆解零件和一把绿色螺丝刀。
Visible product: Printer
Visible components: hand; black mechanical component; white plastic gears; green screwdriver; white plastic printer parts; work surface
Visible actions: holding a component; displaying disassembled parts
Visible warnings: Like , Share &amp; Subscribe</t>
        </is>
      </c>
      <c r="N2558" s="45" t="inlineStr">
        <is>
          <t>31</t>
        </is>
      </c>
      <c r="O2558" s="45" t="inlineStr">
        <is>
          <t>1</t>
        </is>
      </c>
      <c r="P2558" s="59" t="str"/>
      <c r="Q2558" s="59" t="str"/>
      <c r="R2558" s="52" t="inlineStr">
        <is>
          <t>The scene shows a hand holding a small black mechanical component over disassembled printer parts, indicating printer maintenance context, but no visible or spoken evidence of replacing ink or toner cartridges.</t>
        </is>
      </c>
      <c r="S2558" s="52" t="inlineStr">
        <is>
          <t>VLM</t>
        </is>
      </c>
      <c r="T2558" s="52" t="inlineStr">
        <is>
          <t>low</t>
        </is>
      </c>
      <c r="U2558" s="52" t="inlineStr">
        <is>
          <t>No evidence of ink or toner cartridge replacement; only general printer disassembly shown.</t>
        </is>
      </c>
      <c r="V2558" s="45" t="inlineStr">
        <is>
          <t>R1</t>
        </is>
      </c>
      <c r="W2558" s="46" t="inlineStr">
        <is>
          <t>1</t>
        </is>
      </c>
      <c r="X2558" s="60" t="n"/>
      <c r="Y2558" s="60" t="n"/>
      <c r="Z2558" s="46" t="inlineStr">
        <is>
          <t>no</t>
        </is>
      </c>
      <c r="AA2558" s="54" t="inlineStr">
        <is>
          <t>全部6帧（t=202.7s–220.1s）显示拆解的打印机零件和工作台维修场景，双手操作一个黑色圆柱形机械部件，打印机产品出现于维修上下文；但操作的是齿轮/轴类机械件而非墨盒/硒鼓更换流程。</t>
        </is>
      </c>
      <c r="AB2558" s="54" t="n"/>
      <c r="AC2558" s="46" t="inlineStr">
        <is>
          <t>completed</t>
        </is>
      </c>
      <c r="AD2558" s="46" t="inlineStr">
        <is>
          <t>2026-07-28T02:12:44+08:00</t>
        </is>
      </c>
      <c r="AE2558" s="47">
        <f>IF(AC2558&lt;&gt;"completed","",IF(W2558=O2558,"no","yes"))</f>
        <v/>
      </c>
      <c r="AF2558" s="47">
        <f>IF(AC2558&lt;&gt;"completed","",IF(AND(X2558=P2558,Y2558=Q2558),"no","yes"))</f>
        <v/>
      </c>
      <c r="AG2558" s="47">
        <f>IF(AC2558&lt;&gt;"completed","待复核",IF(OR(W2558="",Z2558="",AA2558="",AD2558=""),"缺少必填项",IF(AND(OR(AE2558="yes",AF2558="yes"),AB2558=""),"修正原因缺失",IF(OR(W2558=0,W2558=1),IF(AND(X2558="",Y2558=""),"通过","0/1级时间应留空"),IF(AND(OR(W2558=2,W2558=3),X2558&lt;&gt;"",Y2558&lt;&gt;"",X2558&gt;=I2558,Y2558&lt;=J2558,Y2558&gt;X2558),"通过","2/3级时间无效")))))</f>
        <v/>
      </c>
    </row>
    <row r="2559">
      <c r="A2559" s="45" t="inlineStr">
        <is>
          <t>VQ-063</t>
        </is>
      </c>
      <c r="B2559" s="52" t="inlineStr">
        <is>
          <t>怎样更换打印机已用尽的墨盒或硒鼓？</t>
        </is>
      </c>
      <c r="C2559" s="45" t="inlineStr">
        <is>
          <t>zh-CN</t>
        </is>
      </c>
      <c r="D2559" s="45" t="inlineStr">
        <is>
          <t>Printer</t>
        </is>
      </c>
      <c r="E2559" s="45" t="inlineStr">
        <is>
          <t>maintenance</t>
        </is>
      </c>
      <c r="F2559" s="45" t="inlineStr">
        <is>
          <t>source_disjoint_test</t>
        </is>
      </c>
      <c r="G2559" s="45" t="inlineStr">
        <is>
          <t>printer-003-scene-0001</t>
        </is>
      </c>
      <c r="H2559" s="45" t="inlineStr">
        <is>
          <t>printer-003</t>
        </is>
      </c>
      <c r="I2559" s="59" t="inlineStr">
        <is>
          <t>0.0</t>
        </is>
      </c>
      <c r="J2559" s="59" t="inlineStr">
        <is>
          <t>95.43</t>
        </is>
      </c>
      <c r="K2559" s="45" t="inlineStr">
        <is>
          <t>items/printer-003-scene-0001/clip.mp4</t>
        </is>
      </c>
      <c r="L2559" s="45" t="inlineStr">
        <is>
          <t>items/printer-003-scene-0001/thumbnail.jpg</t>
        </is>
      </c>
      <c r="M2559" s="52" t="inlineStr">
        <is>
          <t>VLM: Visual summary: A person operates a large black industrial machine, likely a laser engraver or cutter, while a laptop on a nearby table displays a control interface. The machine's lid is open, revealing a work surface with a black object inside.
视觉摘要: 一个人操作一台大型黑色工业设备，可能是一台激光雕刻或切割机，旁边桌子上的一台笔记本电脑显示着控制界面。机器盖子打开，露出内部的工作台面，上面放着一个黑色物体。
Visible product: Printer
Visible components: large black machine; laptop; control panel with buttons and indicator lights; work surface inside machine; black object on work surface; tripod stand
Visible actions: person operating machine; person using laptop; machine lid opening
Visible states: machine lid open; laser beam active (visible purple light); red indicator light illuminated
Visual uncertainty: The exact function of the machine is not explicitly visible. The text on the black object is not legible. The specific model or brand of the machine is not visible.</t>
        </is>
      </c>
      <c r="N2559" s="45" t="inlineStr">
        <is>
          <t>32</t>
        </is>
      </c>
      <c r="O2559" s="45" t="inlineStr">
        <is>
          <t>0</t>
        </is>
      </c>
      <c r="P2559" s="59" t="str"/>
      <c r="Q2559" s="59" t="str"/>
      <c r="R2559" s="52" t="inlineStr">
        <is>
          <t>The visible machine is described as a laser engraver or cutter, not a printer with replaceable ink or toner cartridges; no maintenance action for replacing ink/toner is shown or implied.</t>
        </is>
      </c>
      <c r="S2559" s="52" t="inlineStr">
        <is>
          <t>VLM</t>
        </is>
      </c>
      <c r="T2559" s="52" t="inlineStr">
        <is>
          <t>low</t>
        </is>
      </c>
      <c r="U2559" s="52" t="inlineStr">
        <is>
          <t>The product is visually identified as a laser engraver/cutter, not a printer, and no evidence of ink/toner replacement is present.</t>
        </is>
      </c>
      <c r="V2559" s="45" t="inlineStr">
        <is>
          <t>R1</t>
        </is>
      </c>
      <c r="W2559" s="46" t="inlineStr">
        <is>
          <t>0</t>
        </is>
      </c>
      <c r="X2559" s="60" t="n"/>
      <c r="Y2559" s="60" t="n"/>
      <c r="Z2559" s="46" t="inlineStr">
        <is>
          <t>no</t>
        </is>
      </c>
      <c r="AA2559" s="54" t="inlineStr">
        <is>
          <t>6帧为激光雕刻/切割机，没有墨盒/硒鼓更换过程。</t>
        </is>
      </c>
      <c r="AB2559" s="54" t="n"/>
      <c r="AC2559" s="46" t="inlineStr">
        <is>
          <t>completed</t>
        </is>
      </c>
      <c r="AD2559" s="46" t="inlineStr">
        <is>
          <t>2026-07-28T02:12:44+08:00</t>
        </is>
      </c>
      <c r="AE2559" s="47">
        <f>IF(AC2559&lt;&gt;"completed","",IF(W2559=O2559,"no","yes"))</f>
        <v/>
      </c>
      <c r="AF2559" s="47">
        <f>IF(AC2559&lt;&gt;"completed","",IF(AND(X2559=P2559,Y2559=Q2559),"no","yes"))</f>
        <v/>
      </c>
      <c r="AG2559" s="47">
        <f>IF(AC2559&lt;&gt;"completed","待复核",IF(OR(W2559="",Z2559="",AA2559="",AD2559=""),"缺少必填项",IF(AND(OR(AE2559="yes",AF2559="yes"),AB2559=""),"修正原因缺失",IF(OR(W2559=0,W2559=1),IF(AND(X2559="",Y2559=""),"通过","0/1级时间应留空"),IF(AND(OR(W2559=2,W2559=3),X2559&lt;&gt;"",Y2559&lt;&gt;"",X2559&gt;=I2559,Y2559&lt;=J2559,Y2559&gt;X2559),"通过","2/3级时间无效")))))</f>
        <v/>
      </c>
    </row>
    <row r="2560">
      <c r="A2560" s="45" t="inlineStr">
        <is>
          <t>VQ-063</t>
        </is>
      </c>
      <c r="B2560" s="52" t="inlineStr">
        <is>
          <t>怎样更换打印机已用尽的墨盒或硒鼓？</t>
        </is>
      </c>
      <c r="C2560" s="45" t="inlineStr">
        <is>
          <t>zh-CN</t>
        </is>
      </c>
      <c r="D2560" s="45" t="inlineStr">
        <is>
          <t>Printer</t>
        </is>
      </c>
      <c r="E2560" s="45" t="inlineStr">
        <is>
          <t>maintenance</t>
        </is>
      </c>
      <c r="F2560" s="45" t="inlineStr">
        <is>
          <t>source_disjoint_test</t>
        </is>
      </c>
      <c r="G2560" s="45" t="inlineStr">
        <is>
          <t>printer-024-scene-0007</t>
        </is>
      </c>
      <c r="H2560" s="45" t="inlineStr">
        <is>
          <t>printer-024</t>
        </is>
      </c>
      <c r="I2560" s="59" t="inlineStr">
        <is>
          <t>763.663</t>
        </is>
      </c>
      <c r="J2560" s="59" t="inlineStr">
        <is>
          <t>841.941</t>
        </is>
      </c>
      <c r="K2560" s="45" t="inlineStr">
        <is>
          <t>items/printer-024-scene-0007/clip.mp4</t>
        </is>
      </c>
      <c r="L2560" s="45" t="inlineStr">
        <is>
          <t>items/printer-024-scene-0007/thumbnail.jpg</t>
        </is>
      </c>
      <c r="M2560" s="52" t="inlineStr">
        <is>
          <t>OCR: EPSON IPSON Thank for watching you please subscribe like &amp; share. comment support contact US.. cryptoworld525@gmail.com
VLM: Visual summary: A person wearing gloves is holding a syringe-like tool over a printer component on a workbench, with a printer and tools nearby.
视觉摘要: 一名戴着手套的人正拿着一个类似注射器的工具，悬停在打印机部件上方，工作台上还放着打印机和工具。
Visible product: EPSON printer
Visible components: EPSON printer; syringe-like tool; printer component; screwdriver; workbench; gloves
Visible actions: holding a syringe-like tool; positioning tool over printer component
Visual uncertainty: The exact nature of the action or the purpose of the syringe-like tool is not visible.</t>
        </is>
      </c>
      <c r="N2560" s="45" t="inlineStr">
        <is>
          <t>33</t>
        </is>
      </c>
      <c r="O2560" s="45" t="inlineStr">
        <is>
          <t>1</t>
        </is>
      </c>
      <c r="P2560" s="59" t="str"/>
      <c r="Q2560" s="59" t="str"/>
      <c r="R2560" s="52" t="inlineStr">
        <is>
          <t>The visual shows a person holding a syringe-like tool over a printer component, but the action is not clearly identified as replacing an ink or toner cartridge, and no explicit step for cartridge replacement is visible.</t>
        </is>
      </c>
      <c r="S2560" s="52" t="inlineStr">
        <is>
          <t>VLM</t>
        </is>
      </c>
      <c r="T2560" s="52" t="inlineStr">
        <is>
          <t>low</t>
        </is>
      </c>
      <c r="U2560" s="52" t="inlineStr">
        <is>
          <t>The action is ambiguous and does not clearly demonstrate cartridge replacement.</t>
        </is>
      </c>
      <c r="V2560" s="45" t="inlineStr">
        <is>
          <t>R1</t>
        </is>
      </c>
      <c r="W2560" s="46" t="inlineStr">
        <is>
          <t>1</t>
        </is>
      </c>
      <c r="X2560" s="60" t="n"/>
      <c r="Y2560" s="60" t="n"/>
      <c r="Z2560" s="46" t="inlineStr">
        <is>
          <t>no</t>
        </is>
      </c>
      <c r="AA2560" s="54" t="inlineStr">
        <is>
          <t>同上，注射器维护操作画面中出现Epson打印机及部件，但无更换墨盒的动作演示。</t>
        </is>
      </c>
      <c r="AB2560" s="54" t="n"/>
      <c r="AC2560" s="46" t="inlineStr">
        <is>
          <t>completed</t>
        </is>
      </c>
      <c r="AD2560" s="46" t="inlineStr">
        <is>
          <t>2026-07-28T02:12:44+08:00</t>
        </is>
      </c>
      <c r="AE2560" s="47">
        <f>IF(AC2560&lt;&gt;"completed","",IF(W2560=O2560,"no","yes"))</f>
        <v/>
      </c>
      <c r="AF2560" s="47">
        <f>IF(AC2560&lt;&gt;"completed","",IF(AND(X2560=P2560,Y2560=Q2560),"no","yes"))</f>
        <v/>
      </c>
      <c r="AG2560" s="47">
        <f>IF(AC2560&lt;&gt;"completed","待复核",IF(OR(W2560="",Z2560="",AA2560="",AD2560=""),"缺少必填项",IF(AND(OR(AE2560="yes",AF2560="yes"),AB2560=""),"修正原因缺失",IF(OR(W2560=0,W2560=1),IF(AND(X2560="",Y2560=""),"通过","0/1级时间应留空"),IF(AND(OR(W2560=2,W2560=3),X2560&lt;&gt;"",Y2560&lt;&gt;"",X2560&gt;=I2560,Y2560&lt;=J2560,Y2560&gt;X2560),"通过","2/3级时间无效")))))</f>
        <v/>
      </c>
    </row>
    <row r="2561">
      <c r="A2561" s="45" t="inlineStr">
        <is>
          <t>VQ-063</t>
        </is>
      </c>
      <c r="B2561" s="52" t="inlineStr">
        <is>
          <t>怎样更换打印机已用尽的墨盒或硒鼓？</t>
        </is>
      </c>
      <c r="C2561" s="45" t="inlineStr">
        <is>
          <t>zh-CN</t>
        </is>
      </c>
      <c r="D2561" s="45" t="inlineStr">
        <is>
          <t>Printer</t>
        </is>
      </c>
      <c r="E2561" s="45" t="inlineStr">
        <is>
          <t>maintenance</t>
        </is>
      </c>
      <c r="F2561" s="45" t="inlineStr">
        <is>
          <t>source_disjoint_test</t>
        </is>
      </c>
      <c r="G2561" s="45" t="inlineStr">
        <is>
          <t>printer-033-scene-0004</t>
        </is>
      </c>
      <c r="H2561" s="45" t="inlineStr">
        <is>
          <t>printer-033</t>
        </is>
      </c>
      <c r="I2561" s="59" t="inlineStr">
        <is>
          <t>99.983</t>
        </is>
      </c>
      <c r="J2561" s="59" t="inlineStr">
        <is>
          <t>117.083</t>
        </is>
      </c>
      <c r="K2561" s="45" t="inlineStr">
        <is>
          <t>items/printer-033-scene-0004/clip.mp4</t>
        </is>
      </c>
      <c r="L2561" s="45" t="inlineStr">
        <is>
          <t>items/printer-033-scene-0004/thumbnail.jpg</t>
        </is>
      </c>
      <c r="M2561" s="52" t="inlineStr">
        <is>
          <t>ASR: ट्रेड कर लेते पैपर ट्रेड को तो मैं पैपर ट्रेड को डिस्मेंडल कर लिया और जो इसका जो सारा पार्ट से वह भी प्राप्ति ए हैं और यह प्रॉब्लम की आ रही है ओबे में बताऊंगा दिड़े दिड़े अब वीडियो को पूरा देखते को स्किप मत करो ठीक है है तो जब भी यह प्रॉब्लम आ जाए तब हम को क्या करना चाहिए यह जो पेपर ट्रेड
VLM: Visual summary: Disassembled printer components are spread out on a wooden floor, with tools and screws visible.
视觉摘要: 打印机的拆解部件散落在木地板上，旁边有工具和螺丝。
Visible product: Printer
Visible components: printer chassis; print head; gears; screws; screwdriver; plastic housing pieces; wheel; cleaning wipe package
Visible states: printer is disassembled; components are scattered
Visual uncertainty: The specific model or brand of the printer is not visible. The exact purpose of the disassembly is not shown.</t>
        </is>
      </c>
      <c r="N2561" s="45" t="inlineStr">
        <is>
          <t>34</t>
        </is>
      </c>
      <c r="O2561" s="45" t="inlineStr">
        <is>
          <t>0</t>
        </is>
      </c>
      <c r="P2561" s="59" t="str"/>
      <c r="Q2561" s="59" t="str"/>
      <c r="R2561" s="52" t="inlineStr">
        <is>
          <t>The scene shows a disassembled printer with tools and components scattered, but no visible or spoken evidence of replacing an ink cartridge or toner cartridge. The ASR text discusses paper tray removal and unrelated troubleshooting, not cartridge replacement.</t>
        </is>
      </c>
      <c r="S2561" s="52" t="inlineStr">
        <is>
          <t>VLM|ASR</t>
        </is>
      </c>
      <c r="T2561" s="52" t="inlineStr">
        <is>
          <t>low</t>
        </is>
      </c>
      <c r="U2561" s="52" t="inlineStr">
        <is>
          <t>No evidence of cartridge replacement or relevant maintenance steps is present.</t>
        </is>
      </c>
      <c r="V2561" s="45" t="inlineStr">
        <is>
          <t>R1</t>
        </is>
      </c>
      <c r="W2561" s="46" t="inlineStr">
        <is>
          <t>0</t>
        </is>
      </c>
      <c r="X2561" s="60" t="n"/>
      <c r="Y2561" s="60" t="n"/>
      <c r="Z2561" s="46" t="inlineStr">
        <is>
          <t>no</t>
        </is>
      </c>
      <c r="AA2561" s="54" t="inlineStr">
        <is>
          <t>同上，无墨盒更换操作。</t>
        </is>
      </c>
      <c r="AB2561" s="54" t="n"/>
      <c r="AC2561" s="46" t="inlineStr">
        <is>
          <t>completed</t>
        </is>
      </c>
      <c r="AD2561" s="46" t="inlineStr">
        <is>
          <t>2026-07-28T02:12:44+08:00</t>
        </is>
      </c>
      <c r="AE2561" s="47">
        <f>IF(AC2561&lt;&gt;"completed","",IF(W2561=O2561,"no","yes"))</f>
        <v/>
      </c>
      <c r="AF2561" s="47">
        <f>IF(AC2561&lt;&gt;"completed","",IF(AND(X2561=P2561,Y2561=Q2561),"no","yes"))</f>
        <v/>
      </c>
      <c r="AG2561" s="47">
        <f>IF(AC2561&lt;&gt;"completed","待复核",IF(OR(W2561="",Z2561="",AA2561="",AD2561=""),"缺少必填项",IF(AND(OR(AE2561="yes",AF2561="yes"),AB2561=""),"修正原因缺失",IF(OR(W2561=0,W2561=1),IF(AND(X2561="",Y2561=""),"通过","0/1级时间应留空"),IF(AND(OR(W2561=2,W2561=3),X2561&lt;&gt;"",Y2561&lt;&gt;"",X2561&gt;=I2561,Y2561&lt;=J2561,Y2561&gt;X2561),"通过","2/3级时间无效")))))</f>
        <v/>
      </c>
    </row>
    <row r="2562">
      <c r="A2562" s="45" t="inlineStr">
        <is>
          <t>VQ-063</t>
        </is>
      </c>
      <c r="B2562" s="52" t="inlineStr">
        <is>
          <t>怎样更换打印机已用尽的墨盒或硒鼓？</t>
        </is>
      </c>
      <c r="C2562" s="45" t="inlineStr">
        <is>
          <t>zh-CN</t>
        </is>
      </c>
      <c r="D2562" s="45" t="inlineStr">
        <is>
          <t>Printer</t>
        </is>
      </c>
      <c r="E2562" s="45" t="inlineStr">
        <is>
          <t>maintenance</t>
        </is>
      </c>
      <c r="F2562" s="45" t="inlineStr">
        <is>
          <t>source_disjoint_test</t>
        </is>
      </c>
      <c r="G2562" s="45" t="inlineStr">
        <is>
          <t>printer-021-scene-0004</t>
        </is>
      </c>
      <c r="H2562" s="45" t="inlineStr">
        <is>
          <t>printer-021</t>
        </is>
      </c>
      <c r="I2562" s="59" t="inlineStr">
        <is>
          <t>154.467</t>
        </is>
      </c>
      <c r="J2562" s="59" t="inlineStr">
        <is>
          <t>183.3</t>
        </is>
      </c>
      <c r="K2562" s="45" t="inlineStr">
        <is>
          <t>items/printer-021-scene-0004/clip.mp4</t>
        </is>
      </c>
      <c r="L2562" s="45" t="inlineStr">
        <is>
          <t>items/printer-021-scene-0004/thumbnail.jpg</t>
        </is>
      </c>
      <c r="M2562" s="52" t="inlineStr">
        <is>
          <t>ASR: एक भी स्प्रिंग टूट जाता है न तब यह प्रॉब्लम आता है तो आपको वह भी ध्यान में रखना होगा तो यह मैंने इसको बाहर निकल लिया है और यह देखिए इसका यह टूट गए तो आप चाहे तो नया भी लगा सकते हो नहीं तो इसको इसे ही कर सकते हो आपके वापस अगर नूस प्लाजे या अब कैसे भी करके इसको इसका शेप देकर इसको बना सकते हो
OCR: Like , Share &amp; Subscribe
VLM: Visual summary: A hand holds a small, dirty mechanical component with a gear-like top, likely from a printer, against a blurred background.
视觉摘要: 一只手拿着一个带有齿轮状顶部的小型脏污机械部件，背景模糊，可能来自打印机。
Visible product: unknown
Visible components: hand; mechanical component; gear-like top; background object
Visible actions: holding
Visible warnings: Like , Share &amp; Subscribe
Visual uncertainty: The exact product category and identity of the mechanical component are not clearly identifiable from the frames.</t>
        </is>
      </c>
      <c r="N2562" s="45" t="inlineStr">
        <is>
          <t>35</t>
        </is>
      </c>
      <c r="O2562" s="45" t="inlineStr">
        <is>
          <t>0</t>
        </is>
      </c>
      <c r="P2562" s="59" t="str"/>
      <c r="Q2562" s="59" t="str"/>
      <c r="R2562" s="52" t="inlineStr">
        <is>
          <t>The visual evidence shows a hand holding a small, gear-like mechanical component, but the product is not identifiable as a printer, and no action related to replacing ink or toner cartridges is shown.</t>
        </is>
      </c>
      <c r="S2562" s="52" t="inlineStr">
        <is>
          <t>VLM</t>
        </is>
      </c>
      <c r="T2562" s="52" t="inlineStr">
        <is>
          <t>low</t>
        </is>
      </c>
      <c r="U2562" s="52" t="inlineStr">
        <is>
          <t>The product is not clearly identifiable as a printer, and the component shown is not a printer ink or toner cartridge.</t>
        </is>
      </c>
      <c r="V2562" s="45" t="inlineStr">
        <is>
          <t>R1</t>
        </is>
      </c>
      <c r="W2562" s="46" t="inlineStr">
        <is>
          <t>0</t>
        </is>
      </c>
      <c r="X2562" s="60" t="n"/>
      <c r="Y2562" s="60" t="n"/>
      <c r="Z2562" s="46" t="inlineStr">
        <is>
          <t>no</t>
        </is>
      </c>
      <c r="AA2562" s="54" t="inlineStr">
        <is>
          <t>6帧均为手持打印机内部零件的特写，未出现墨盒/硒鼓更换操作。</t>
        </is>
      </c>
      <c r="AB2562" s="54" t="n"/>
      <c r="AC2562" s="46" t="inlineStr">
        <is>
          <t>completed</t>
        </is>
      </c>
      <c r="AD2562" s="46" t="inlineStr">
        <is>
          <t>2026-07-28T02:12:44+08:00</t>
        </is>
      </c>
      <c r="AE2562" s="47">
        <f>IF(AC2562&lt;&gt;"completed","",IF(W2562=O2562,"no","yes"))</f>
        <v/>
      </c>
      <c r="AF2562" s="47">
        <f>IF(AC2562&lt;&gt;"completed","",IF(AND(X2562=P2562,Y2562=Q2562),"no","yes"))</f>
        <v/>
      </c>
      <c r="AG2562" s="47">
        <f>IF(AC2562&lt;&gt;"completed","待复核",IF(OR(W2562="",Z2562="",AA2562="",AD2562=""),"缺少必填项",IF(AND(OR(AE2562="yes",AF2562="yes"),AB2562=""),"修正原因缺失",IF(OR(W2562=0,W2562=1),IF(AND(X2562="",Y2562=""),"通过","0/1级时间应留空"),IF(AND(OR(W2562=2,W2562=3),X2562&lt;&gt;"",Y2562&lt;&gt;"",X2562&gt;=I2562,Y2562&lt;=J2562,Y2562&gt;X2562),"通过","2/3级时间无效")))))</f>
        <v/>
      </c>
    </row>
    <row r="2563">
      <c r="A2563" s="45" t="inlineStr">
        <is>
          <t>VQ-063</t>
        </is>
      </c>
      <c r="B2563" s="52" t="inlineStr">
        <is>
          <t>怎样更换打印机已用尽的墨盒或硒鼓？</t>
        </is>
      </c>
      <c r="C2563" s="45" t="inlineStr">
        <is>
          <t>zh-CN</t>
        </is>
      </c>
      <c r="D2563" s="45" t="inlineStr">
        <is>
          <t>Printer</t>
        </is>
      </c>
      <c r="E2563" s="45" t="inlineStr">
        <is>
          <t>maintenance</t>
        </is>
      </c>
      <c r="F2563" s="45" t="inlineStr">
        <is>
          <t>source_disjoint_test</t>
        </is>
      </c>
      <c r="G2563" s="45" t="inlineStr">
        <is>
          <t>printer-001-scene-0001</t>
        </is>
      </c>
      <c r="H2563" s="45" t="inlineStr">
        <is>
          <t>printer-001</t>
        </is>
      </c>
      <c r="I2563" s="59" t="inlineStr">
        <is>
          <t>0.0</t>
        </is>
      </c>
      <c r="J2563" s="59" t="inlineStr">
        <is>
          <t>33.81</t>
        </is>
      </c>
      <c r="K2563" s="45" t="inlineStr">
        <is>
          <t>items/printer-001-scene-0001/clip.mp4</t>
        </is>
      </c>
      <c r="L2563" s="45" t="inlineStr">
        <is>
          <t>items/printer-001-scene-0001/thumbnail.jpg</t>
        </is>
      </c>
      <c r="M2563" s="52" t="inlineStr">
        <is>
          <t>VLM: Visual summary: A close-up view of a printer in operation, showing paper moving through the machine and a printed image emerging.
视觉摘要: 打印机正在运行，纸张在机器内移动，打印好的图像正在输出。
Visible product: Printer
Visible components: printer mechanism; paper; printed image
Visible actions: paper moving through printer; image being printed
Visible states: printer in operation; paper being fed; image emerging
Visual uncertainty: The specific brand or model of the printer is not visible. The exact nature of the printed image is unclear due to low resolution.</t>
        </is>
      </c>
      <c r="N2563" s="45" t="inlineStr">
        <is>
          <t>36</t>
        </is>
      </c>
      <c r="O2563" s="45" t="inlineStr">
        <is>
          <t>0</t>
        </is>
      </c>
      <c r="P2563" s="59" t="str"/>
      <c r="Q2563" s="59" t="str"/>
      <c r="R2563" s="52" t="inlineStr">
        <is>
          <t>The scene shows a printer in operation with paper moving and an image emerging, indicating active printing, not maintenance or replacement of ink or toner cartridges.</t>
        </is>
      </c>
      <c r="S2563" s="52" t="inlineStr">
        <is>
          <t>VLM</t>
        </is>
      </c>
      <c r="T2563" s="52" t="inlineStr">
        <is>
          <t>low</t>
        </is>
      </c>
      <c r="U2563" s="52" t="inlineStr">
        <is>
          <t>The visual evidence clearly depicts printing in progress, with no indication of cartridge replacement or maintenance actions.</t>
        </is>
      </c>
      <c r="V2563" s="45" t="inlineStr">
        <is>
          <t>R1</t>
        </is>
      </c>
      <c r="W2563" s="46" t="inlineStr">
        <is>
          <t>0</t>
        </is>
      </c>
      <c r="X2563" s="60" t="n"/>
      <c r="Y2563" s="60" t="n"/>
      <c r="Z2563" s="46" t="inlineStr">
        <is>
          <t>no</t>
        </is>
      </c>
      <c r="AA2563" s="54" t="inlineStr">
        <is>
          <t>画面仅显示正常打印过程，无更换墨盒或硒鼓的操作。</t>
        </is>
      </c>
      <c r="AB2563" s="54" t="n"/>
      <c r="AC2563" s="46" t="inlineStr">
        <is>
          <t>completed</t>
        </is>
      </c>
      <c r="AD2563" s="46" t="inlineStr">
        <is>
          <t>2026-07-28T01:18:39+08:00</t>
        </is>
      </c>
      <c r="AE2563" s="47">
        <f>IF(AC2563&lt;&gt;"completed","",IF(W2563=O2563,"no","yes"))</f>
        <v/>
      </c>
      <c r="AF2563" s="47">
        <f>IF(AC2563&lt;&gt;"completed","",IF(AND(X2563=P2563,Y2563=Q2563),"no","yes"))</f>
        <v/>
      </c>
      <c r="AG2563" s="47">
        <f>IF(AC2563&lt;&gt;"completed","待复核",IF(OR(W2563="",Z2563="",AA2563="",AD2563=""),"缺少必填项",IF(AND(OR(AE2563="yes",AF2563="yes"),AB2563=""),"修正原因缺失",IF(OR(W2563=0,W2563=1),IF(AND(X2563="",Y2563=""),"通过","0/1级时间应留空"),IF(AND(OR(W2563=2,W2563=3),X2563&lt;&gt;"",Y2563&lt;&gt;"",X2563&gt;=I2563,Y2563&lt;=J2563,Y2563&gt;X2563),"通过","2/3级时间无效")))))</f>
        <v/>
      </c>
    </row>
    <row r="2564">
      <c r="A2564" s="45" t="inlineStr">
        <is>
          <t>VQ-063</t>
        </is>
      </c>
      <c r="B2564" s="52" t="inlineStr">
        <is>
          <t>怎样更换打印机已用尽的墨盒或硒鼓？</t>
        </is>
      </c>
      <c r="C2564" s="45" t="inlineStr">
        <is>
          <t>zh-CN</t>
        </is>
      </c>
      <c r="D2564" s="45" t="inlineStr">
        <is>
          <t>Printer</t>
        </is>
      </c>
      <c r="E2564" s="45" t="inlineStr">
        <is>
          <t>maintenance</t>
        </is>
      </c>
      <c r="F2564" s="45" t="inlineStr">
        <is>
          <t>source_disjoint_test</t>
        </is>
      </c>
      <c r="G2564" s="45" t="inlineStr">
        <is>
          <t>printer-020-scene-0002</t>
        </is>
      </c>
      <c r="H2564" s="45" t="inlineStr">
        <is>
          <t>printer-020</t>
        </is>
      </c>
      <c r="I2564" s="59" t="inlineStr">
        <is>
          <t>5.172</t>
        </is>
      </c>
      <c r="J2564" s="59" t="inlineStr">
        <is>
          <t>110.29</t>
        </is>
      </c>
      <c r="K2564" s="45" t="inlineStr">
        <is>
          <t>items/printer-020-scene-0002/clip.mp4</t>
        </is>
      </c>
      <c r="L2564" s="45" t="inlineStr">
        <is>
          <t>items/printer-020-scene-0002/thumbnail.jpg</t>
        </is>
      </c>
      <c r="M2564" s="52" t="inlineStr">
        <is>
          <t>OCR: @yelnats G2000 Stop Black Start Switch off the printer Color Ston Press and hold STOP button Press and hold POWER button Press STOP button 5 times continuously Wait until the green light stop blinking Siart Bapal Press and holdSTOP button Press STOP button 5 times continuously then press POWER button 2000 Printer resetting and printing test page Sto Bla 3 times Press POWER button The printer printing the final test paper Subscribe Done..! S
VLM: Visual summary: A hand is shown interacting with the control panel of a printer, pressing buttons as indicated by on-screen text.
视觉摘要: 一只手正在操作打印机的控制面板，按压按钮，屏幕上显示了操作说明。
Visible product: Printer
Visible components: control panel; power button; stop button; black button; start button; color button; indicator lights; hand
Visible actions: pressing the power button; pressing the stop button
Visible states: printer power indicator light is on; stop button indicator light is on
Visual uncertainty: The text overlay instructions are not part of the printer's physical interface and are not directly visible on the device itself.</t>
        </is>
      </c>
      <c r="N2564" s="45" t="inlineStr">
        <is>
          <t>37</t>
        </is>
      </c>
      <c r="O2564" s="45" t="inlineStr">
        <is>
          <t>1</t>
        </is>
      </c>
      <c r="P2564" s="59" t="str"/>
      <c r="Q2564" s="59" t="str"/>
      <c r="R2564" s="52" t="inlineStr">
        <is>
          <t>The scene shows a hand operating the printer's control panel by pressing buttons, with on-screen text overlay instructing to power off and reset the printer, which is a preparatory step for maintenance but not directly about replacing ink or toner cartridges.</t>
        </is>
      </c>
      <c r="S2564" s="52" t="inlineStr">
        <is>
          <t>VLM|OCR</t>
        </is>
      </c>
      <c r="T2564" s="52" t="inlineStr">
        <is>
          <t>low</t>
        </is>
      </c>
      <c r="U2564" s="52" t="inlineStr">
        <is>
          <t>The OCR text describes printer reset procedures, not cartridge replacement; the VLM shows button presses but no cartridge access or removal.</t>
        </is>
      </c>
      <c r="V2564" s="45" t="inlineStr">
        <is>
          <t>R1</t>
        </is>
      </c>
      <c r="W2564" s="46" t="inlineStr">
        <is>
          <t>0</t>
        </is>
      </c>
      <c r="X2564" s="60" t="n"/>
      <c r="Y2564" s="60" t="n"/>
      <c r="Z2564" s="46" t="inlineStr">
        <is>
          <t>no</t>
        </is>
      </c>
      <c r="AA2564" s="54" t="inlineStr">
        <is>
          <t>6帧未展示更换墨盒/硒鼓的步骤。</t>
        </is>
      </c>
      <c r="AB2564" s="54" t="inlineStr">
        <is>
          <t>AI=1→R1=0：画面没有展示更换墨盒/硒鼓的步骤。</t>
        </is>
      </c>
      <c r="AC2564" s="46" t="inlineStr">
        <is>
          <t>completed</t>
        </is>
      </c>
      <c r="AD2564" s="46" t="inlineStr">
        <is>
          <t>2026-07-28T02:12:44+08:00</t>
        </is>
      </c>
      <c r="AE2564" s="47">
        <f>IF(AC2564&lt;&gt;"completed","",IF(W2564=O2564,"no","yes"))</f>
        <v/>
      </c>
      <c r="AF2564" s="47">
        <f>IF(AC2564&lt;&gt;"completed","",IF(AND(X2564=P2564,Y2564=Q2564),"no","yes"))</f>
        <v/>
      </c>
      <c r="AG2564" s="47">
        <f>IF(AC2564&lt;&gt;"completed","待复核",IF(OR(W2564="",Z2564="",AA2564="",AD2564=""),"缺少必填项",IF(AND(OR(AE2564="yes",AF2564="yes"),AB2564=""),"修正原因缺失",IF(OR(W2564=0,W2564=1),IF(AND(X2564="",Y2564=""),"通过","0/1级时间应留空"),IF(AND(OR(W2564=2,W2564=3),X2564&lt;&gt;"",Y2564&lt;&gt;"",X2564&gt;=I2564,Y2564&lt;=J2564,Y2564&gt;X2564),"通过","2/3级时间无效")))))</f>
        <v/>
      </c>
    </row>
    <row r="2565">
      <c r="A2565" s="45" t="inlineStr">
        <is>
          <t>VQ-063</t>
        </is>
      </c>
      <c r="B2565" s="52" t="inlineStr">
        <is>
          <t>怎样更换打印机已用尽的墨盒或硒鼓？</t>
        </is>
      </c>
      <c r="C2565" s="45" t="inlineStr">
        <is>
          <t>zh-CN</t>
        </is>
      </c>
      <c r="D2565" s="45" t="inlineStr">
        <is>
          <t>Printer</t>
        </is>
      </c>
      <c r="E2565" s="45" t="inlineStr">
        <is>
          <t>maintenance</t>
        </is>
      </c>
      <c r="F2565" s="45" t="inlineStr">
        <is>
          <t>source_disjoint_test</t>
        </is>
      </c>
      <c r="G2565" s="45" t="inlineStr">
        <is>
          <t>printer-033-scene-0001</t>
        </is>
      </c>
      <c r="H2565" s="45" t="inlineStr">
        <is>
          <t>printer-033</t>
        </is>
      </c>
      <c r="I2565" s="59" t="inlineStr">
        <is>
          <t>0.0</t>
        </is>
      </c>
      <c r="J2565" s="59" t="inlineStr">
        <is>
          <t>88.317</t>
        </is>
      </c>
      <c r="K2565" s="45" t="inlineStr">
        <is>
          <t>items/printer-033-scene-0001/clip.mp4</t>
        </is>
      </c>
      <c r="L2565" s="45" t="inlineStr">
        <is>
          <t>items/printer-033-scene-0001/thumbnail.jpg</t>
        </is>
      </c>
      <c r="M2565" s="52" t="inlineStr">
        <is>
          <t>ASR: हेलो फ्रेंड्स कैसे हो सब लोग आई हॉप आप लोग अच्छे होंगे तो चलिए शुरू करते हैं आज के वीडियो देखिए यह कैनोन G2012 और 2010 पिंटर इसका जो प्रॉब्लम है E03 मैंने बहुत दिन पहले एक वीडियो बनाया था इजर थ्री का वह वीडियो बहुत लोगों ने देखा है तो उसका जो प्रॉब्लम था वह अलग था और इसका जो प्रॉब्लम है एक उच्छा अलग तरह का है है तो पहले मैं दिखा देता हूं कि जब मैं कॉपी इसका कमेंट दे रहा हूं तो देखो यह तो कॉपी ले तो रहा है बट पेपर इसका थोड़ी देर जाकर अटक जा रहा है ठीक है यह देखिए अभी मैं कॉपी प्रेकीट किया और देखो पेपर थोड़ा सा कीच के E03 इरोर आ गया है इससे पहले P03 आया था वह अभी आ नहीं रहा जाए और उस समय में वीडियो रिकॉर्डिंग ऑन नहीं किया था तो कि इसके अंदर थोड़ा सा पेपर आकर अटक जा रहा था
OCR: G2012 Like , Share &amp; Subscribe * PIXIVIA 81 + Stop PINMA POOIA canon PIXMA Black 86 34 alack Start
VLM: Visual summary: A close-up view of a black printer's control panel and paper tray, with a call to action overlay.
视觉摘要: 一台黑色打印机的控制面板和纸盒的特写，画面带有呼吁行动的叠加文字。
Visible product: Printer
Visible components: control panel; power button; display screen; paper tray; stop button; plus button; model label G2012
Visible states: power button illuminated; paper in tray
Visual uncertainty: The full context of the scene is not visible, including the user's actions or the printer's operational status beyond the illuminated power button.</t>
        </is>
      </c>
      <c r="N2565" s="45" t="inlineStr">
        <is>
          <t>38</t>
        </is>
      </c>
      <c r="O2565" s="45" t="inlineStr">
        <is>
          <t>0</t>
        </is>
      </c>
      <c r="P2565" s="59" t="str"/>
      <c r="Q2565" s="59" t="str"/>
      <c r="R2565" s="52" t="inlineStr">
        <is>
          <t>The scene shows a Canon G2012 printer with visible control panel and paper tray, but no evidence of ink or toner cartridge replacement, nor any instruction or demonstration related to replacing a depleted cartridge.</t>
        </is>
      </c>
      <c r="S2565" s="52" t="inlineStr">
        <is>
          <t>VLM|ASR|OCR</t>
        </is>
      </c>
      <c r="T2565" s="52" t="inlineStr">
        <is>
          <t>low</t>
        </is>
      </c>
      <c r="U2565" s="52" t="inlineStr">
        <is>
          <t>No evidence of cartridge replacement action or instruction is present in the scene.</t>
        </is>
      </c>
      <c r="V2565" s="45" t="inlineStr">
        <is>
          <t>R1</t>
        </is>
      </c>
      <c r="W2565" s="46" t="inlineStr">
        <is>
          <t>0</t>
        </is>
      </c>
      <c r="X2565" s="60" t="n"/>
      <c r="Y2565" s="60" t="n"/>
      <c r="Z2565" s="46" t="inlineStr">
        <is>
          <t>no</t>
        </is>
      </c>
      <c r="AA2565" s="54" t="inlineStr">
        <is>
          <t>6帧未展示更换墨盒/硒鼓的步骤。</t>
        </is>
      </c>
      <c r="AB2565" s="54" t="n"/>
      <c r="AC2565" s="46" t="inlineStr">
        <is>
          <t>completed</t>
        </is>
      </c>
      <c r="AD2565" s="46" t="inlineStr">
        <is>
          <t>2026-07-28T02:12:44+08:00</t>
        </is>
      </c>
      <c r="AE2565" s="47">
        <f>IF(AC2565&lt;&gt;"completed","",IF(W2565=O2565,"no","yes"))</f>
        <v/>
      </c>
      <c r="AF2565" s="47">
        <f>IF(AC2565&lt;&gt;"completed","",IF(AND(X2565=P2565,Y2565=Q2565),"no","yes"))</f>
        <v/>
      </c>
      <c r="AG2565" s="47">
        <f>IF(AC2565&lt;&gt;"completed","待复核",IF(OR(W2565="",Z2565="",AA2565="",AD2565=""),"缺少必填项",IF(AND(OR(AE2565="yes",AF2565="yes"),AB2565=""),"修正原因缺失",IF(OR(W2565=0,W2565=1),IF(AND(X2565="",Y2565=""),"通过","0/1级时间应留空"),IF(AND(OR(W2565=2,W2565=3),X2565&lt;&gt;"",Y2565&lt;&gt;"",X2565&gt;=I2565,Y2565&lt;=J2565,Y2565&gt;X2565),"通过","2/3级时间无效")))))</f>
        <v/>
      </c>
    </row>
    <row r="2566">
      <c r="A2566" s="45" t="inlineStr">
        <is>
          <t>VQ-063</t>
        </is>
      </c>
      <c r="B2566" s="52" t="inlineStr">
        <is>
          <t>怎样更换打印机已用尽的墨盒或硒鼓？</t>
        </is>
      </c>
      <c r="C2566" s="45" t="inlineStr">
        <is>
          <t>zh-CN</t>
        </is>
      </c>
      <c r="D2566" s="45" t="inlineStr">
        <is>
          <t>Printer</t>
        </is>
      </c>
      <c r="E2566" s="45" t="inlineStr">
        <is>
          <t>maintenance</t>
        </is>
      </c>
      <c r="F2566" s="45" t="inlineStr">
        <is>
          <t>source_disjoint_test</t>
        </is>
      </c>
      <c r="G2566" s="45" t="inlineStr">
        <is>
          <t>printer-014-scene-0014</t>
        </is>
      </c>
      <c r="H2566" s="45" t="inlineStr">
        <is>
          <t>printer-014</t>
        </is>
      </c>
      <c r="I2566" s="59" t="inlineStr">
        <is>
          <t>599.333</t>
        </is>
      </c>
      <c r="J2566" s="59" t="inlineStr">
        <is>
          <t>704.0</t>
        </is>
      </c>
      <c r="K2566" s="45" t="inlineStr">
        <is>
          <t>items/printer-014-scene-0014/clip.mp4</t>
        </is>
      </c>
      <c r="L2566" s="45" t="inlineStr">
        <is>
          <t>items/printer-014-scene-0014/thumbnail.jpg</t>
        </is>
      </c>
      <c r="M2566" s="52" t="inlineStr">
        <is>
          <t>ASR: मान जब है ए कि सभी को मैं करके अ कि फिर इनको मुझे � ra kerna और अ अब कराए करने के लिए जो है आप फ्रंट उपसे आपको सुखा लेना इसको भी अच्छे से वास कर लेना वाटर वास करके ठीक है और फोम को डोनों को और अंदर से जो ब्लूट ड्राइ होना चाहिए कहीं पर भी पानी नहीं होना चाहिए चाहिए कितना टाइम लग जाए ठीक है इधर देखो सेलो टैप लगा हुआ है और उस साइड से मैंने हटा दिया रिमूव कर दिया है तो अभी फ्रेंड्स इन में क्या है कि मैं वापिस से इनके अंदर फॉर्म को डालूंगा और डाल करके फिर आ अभी देखो मैं यह लोग डालूंगा जो जहां था आपको उसी को और उसी सेब में आपको डाल देना है और सेफिस में आप जो है बना रहेगा में तो फ्रेंड्स यहां पर में यह लोगों यहां पर जो है कोटिफीकogenic वॉक्स कैंद्रणा रखा हूं आपको दबा करके इसको है तो उसको लगाने में दिक्कत रही है वह इसलिए आप पूरी तरह इसको अंदर डाल दीजिए का उसका बाद आप जो है दूसरा भी डाल दीजिए का बिलू हो गया और उसका पर पिंक हो गया यह यह लोग हो गया ठीक है 3 को जो कलर पिन है है तो बलेक में ओनली सिंगल है यह अभी मैं बिल्लू को डाल रहा हूं यहां पर ठीक है और इसी तरह आपको जो है पिंक को डाल देना है और ब्लैक को डाल देना है और इसमें कुछ ज्यादा कुछ खास मतलब ही पर ट्रिक लगाने
OCR: LIKE &amp; SHARE SUBSCRIBE NOW
VLM: Visual summary: A person is handling small, rectangular, multi-colored objects, possibly printer cartridges or similar components, on a wooden surface.
视觉摘要: 一个人在木制表面上处理小的、长方形的、多色的物体，可能是打印机墨盒或类似部件。
Visible product: unknown
Visible components: hands; small black rectangular object; small white rectangular object; small light blue rectangular object; wooden surface; paper
Visible actions: holding; manipulating; peeling; showing
Visible states: objects being held and displayed; object being peeled open
Visible warnings: SUBSCRIBE NOW
Visual uncertainty: The exact nature of the objects is not clearly identifiable as a specific printer product.</t>
        </is>
      </c>
      <c r="N2566" s="45" t="inlineStr">
        <is>
          <t>39</t>
        </is>
      </c>
      <c r="O2566" s="45" t="inlineStr">
        <is>
          <t>1</t>
        </is>
      </c>
      <c r="P2566" s="59" t="str"/>
      <c r="Q2566" s="59" t="str"/>
      <c r="R2566" s="52" t="inlineStr">
        <is>
          <t>The visual evidence shows a person handling small rectangular objects resembling printer cartridges, but the product is not clearly identifiable as a printer, and no explicit action of replacing a used ink or toner cartridge is shown.</t>
        </is>
      </c>
      <c r="S2566" s="52" t="inlineStr">
        <is>
          <t>VLM</t>
        </is>
      </c>
      <c r="T2566" s="52" t="inlineStr">
        <is>
          <t>low</t>
        </is>
      </c>
      <c r="U2566" s="52" t="inlineStr">
        <is>
          <t>No explicit product identification or step-by-step replacement action is visible or audible.</t>
        </is>
      </c>
      <c r="V2566" s="45" t="inlineStr">
        <is>
          <t>R1</t>
        </is>
      </c>
      <c r="W2566" s="46" t="inlineStr">
        <is>
          <t>0</t>
        </is>
      </c>
      <c r="X2566" s="60" t="n"/>
      <c r="Y2566" s="60" t="n"/>
      <c r="Z2566" s="46" t="inlineStr">
        <is>
          <t>no</t>
        </is>
      </c>
      <c r="AA2566" s="54" t="inlineStr">
        <is>
          <t>同上，背景为手工材料加YouTube结尾角标，手持黑色小物件身份不明且无更换操作演示。</t>
        </is>
      </c>
      <c r="AB2566" s="54" t="inlineStr">
        <is>
          <t>AI=1→R1=0：画面背景为手工材料带YouTube结尾角标，无法确认手持物为打印机墨盒，也无更换操作。</t>
        </is>
      </c>
      <c r="AC2566" s="46" t="inlineStr">
        <is>
          <t>completed</t>
        </is>
      </c>
      <c r="AD2566" s="46" t="inlineStr">
        <is>
          <t>2026-07-28T02:12:44+08:00</t>
        </is>
      </c>
      <c r="AE2566" s="47">
        <f>IF(AC2566&lt;&gt;"completed","",IF(W2566=O2566,"no","yes"))</f>
        <v/>
      </c>
      <c r="AF2566" s="47">
        <f>IF(AC2566&lt;&gt;"completed","",IF(AND(X2566=P2566,Y2566=Q2566),"no","yes"))</f>
        <v/>
      </c>
      <c r="AG2566" s="47">
        <f>IF(AC2566&lt;&gt;"completed","待复核",IF(OR(W2566="",Z2566="",AA2566="",AD2566=""),"缺少必填项",IF(AND(OR(AE2566="yes",AF2566="yes"),AB2566=""),"修正原因缺失",IF(OR(W2566=0,W2566=1),IF(AND(X2566="",Y2566=""),"通过","0/1级时间应留空"),IF(AND(OR(W2566=2,W2566=3),X2566&lt;&gt;"",Y2566&lt;&gt;"",X2566&gt;=I2566,Y2566&lt;=J2566,Y2566&gt;X2566),"通过","2/3级时间无效")))))</f>
        <v/>
      </c>
    </row>
    <row r="2567">
      <c r="A2567" s="45" t="inlineStr">
        <is>
          <t>VQ-063</t>
        </is>
      </c>
      <c r="B2567" s="52" t="inlineStr">
        <is>
          <t>怎样更换打印机已用尽的墨盒或硒鼓？</t>
        </is>
      </c>
      <c r="C2567" s="45" t="inlineStr">
        <is>
          <t>zh-CN</t>
        </is>
      </c>
      <c r="D2567" s="45" t="inlineStr">
        <is>
          <t>Printer</t>
        </is>
      </c>
      <c r="E2567" s="45" t="inlineStr">
        <is>
          <t>maintenance</t>
        </is>
      </c>
      <c r="F2567" s="45" t="inlineStr">
        <is>
          <t>source_disjoint_test</t>
        </is>
      </c>
      <c r="G2567" s="45" t="inlineStr">
        <is>
          <t>printer-033-scene-0003</t>
        </is>
      </c>
      <c r="H2567" s="45" t="inlineStr">
        <is>
          <t>printer-033</t>
        </is>
      </c>
      <c r="I2567" s="59" t="inlineStr">
        <is>
          <t>97.633</t>
        </is>
      </c>
      <c r="J2567" s="59" t="inlineStr">
        <is>
          <t>99.983</t>
        </is>
      </c>
      <c r="K2567" s="45" t="inlineStr">
        <is>
          <t>items/printer-033-scene-0003/clip.mp4</t>
        </is>
      </c>
      <c r="L2567" s="45" t="inlineStr">
        <is>
          <t>items/printer-033-scene-0003/thumbnail.jpg</t>
        </is>
      </c>
      <c r="M2567" s="52" t="inlineStr">
        <is>
          <t>ASR: ट्रेड कर लेते पैपर ट्रेड को तो मैं पैपर ट्रेड को डिस्मेंडल कर लिया और जो इसका जो सारा पार्ट से वह
VLM: Visual summary: A black printer is shown on a surface, with a control panel and paper tray visible.
视觉摘要: 一台黑色打印机放置在表面上，控制面板和纸盒可见。
Visible product: Printer
Visible components: control panel; paper tray; power indicator light; buttons
Visual uncertainty: The exact model or brand of the printer is not visible. The surrounding environment is partially obscured.</t>
        </is>
      </c>
      <c r="N2567" s="45" t="inlineStr">
        <is>
          <t>40</t>
        </is>
      </c>
      <c r="O2567" s="45" t="inlineStr">
        <is>
          <t>1</t>
        </is>
      </c>
      <c r="P2567" s="59" t="str"/>
      <c r="Q2567" s="59" t="str"/>
      <c r="R2567" s="52" t="inlineStr">
        <is>
          <t>The scene shows a printer with visible control panel and paper tray, but no evidence of ink or toner cartridge replacement steps or components being handled.</t>
        </is>
      </c>
      <c r="S2567" s="52" t="inlineStr">
        <is>
          <t>VLM</t>
        </is>
      </c>
      <c r="T2567" s="52" t="inlineStr">
        <is>
          <t>low</t>
        </is>
      </c>
      <c r="U2567" s="52" t="inlineStr">
        <is>
          <t>No action or component related to replacing ink or toner cartridge is visible or described.</t>
        </is>
      </c>
      <c r="V2567" s="45" t="inlineStr">
        <is>
          <t>R1</t>
        </is>
      </c>
      <c r="W2567" s="46" t="inlineStr">
        <is>
          <t>1</t>
        </is>
      </c>
      <c r="X2567" s="60" t="n"/>
      <c r="Y2567" s="60" t="n"/>
      <c r="Z2567" s="46" t="inlineStr">
        <is>
          <t>no</t>
        </is>
      </c>
      <c r="AA2567" s="54" t="inlineStr">
        <is>
          <t>6帧仅展示整机，未出现墨盒/硒鼓取出或更换动作。</t>
        </is>
      </c>
      <c r="AB2567" s="54" t="n"/>
      <c r="AC2567" s="46" t="inlineStr">
        <is>
          <t>completed</t>
        </is>
      </c>
      <c r="AD2567" s="46" t="inlineStr">
        <is>
          <t>2026-07-28T02:12:44+08:00</t>
        </is>
      </c>
      <c r="AE2567" s="47">
        <f>IF(AC2567&lt;&gt;"completed","",IF(W2567=O2567,"no","yes"))</f>
        <v/>
      </c>
      <c r="AF2567" s="47">
        <f>IF(AC2567&lt;&gt;"completed","",IF(AND(X2567=P2567,Y2567=Q2567),"no","yes"))</f>
        <v/>
      </c>
      <c r="AG2567" s="47">
        <f>IF(AC2567&lt;&gt;"completed","待复核",IF(OR(W2567="",Z2567="",AA2567="",AD2567=""),"缺少必填项",IF(AND(OR(AE2567="yes",AF2567="yes"),AB2567=""),"修正原因缺失",IF(OR(W2567=0,W2567=1),IF(AND(X2567="",Y2567=""),"通过","0/1级时间应留空"),IF(AND(OR(W2567=2,W2567=3),X2567&lt;&gt;"",Y2567&lt;&gt;"",X2567&gt;=I2567,Y2567&lt;=J2567,Y2567&gt;X2567),"通过","2/3级时间无效")))))</f>
        <v/>
      </c>
    </row>
    <row r="2568">
      <c r="A2568" s="45" t="inlineStr">
        <is>
          <t>VQ-063</t>
        </is>
      </c>
      <c r="B2568" s="52" t="inlineStr">
        <is>
          <t>怎样更换打印机已用尽的墨盒或硒鼓？</t>
        </is>
      </c>
      <c r="C2568" s="45" t="inlineStr">
        <is>
          <t>zh-CN</t>
        </is>
      </c>
      <c r="D2568" s="45" t="inlineStr">
        <is>
          <t>Printer</t>
        </is>
      </c>
      <c r="E2568" s="45" t="inlineStr">
        <is>
          <t>maintenance</t>
        </is>
      </c>
      <c r="F2568" s="45" t="inlineStr">
        <is>
          <t>source_disjoint_test</t>
        </is>
      </c>
      <c r="G2568" s="45" t="inlineStr">
        <is>
          <t>printer-021-scene-0001</t>
        </is>
      </c>
      <c r="H2568" s="45" t="inlineStr">
        <is>
          <t>printer-021</t>
        </is>
      </c>
      <c r="I2568" s="59" t="inlineStr">
        <is>
          <t>0.0</t>
        </is>
      </c>
      <c r="J2568" s="59" t="inlineStr">
        <is>
          <t>46.367</t>
        </is>
      </c>
      <c r="K2568" s="45" t="inlineStr">
        <is>
          <t>items/printer-021-scene-0001/clip.mp4</t>
        </is>
      </c>
      <c r="L2568" s="45" t="inlineStr">
        <is>
          <t>items/printer-021-scene-0001/thumbnail.jpg</t>
        </is>
      </c>
      <c r="M2568" s="52" t="inlineStr">
        <is>
          <t>ASR: हेलो हेलो फ्रेंड्स कैसे हो सब लोग आई हॉप आप लोग अच्छे होंगे कि फिर से एक नया वीडियो लेकर आया हूं यह है कैनोन की जी टू जी 2010 इसका में जो प्रॉब्लम है इजी रो थी और इजी रो टू इरोड कभी-कभी इजी रो थी आता कभी-कभी इज्रो टू आता है तो क्यों आता है यह मैं दिखाने जा रहा हूं और आप ध्यान से देखिएगा इस वीडियो को पूरा देखिएगा और वीडियो को बिल्कुल स्किप मत करिएगा तो इसका जो मेन पॉब्लम है कभी-कभी एक पेपर खिश लेता है कभी-कभी दो-तीन पेपर खिश लेता है
OCR: G2010 81 Stop 2 Black Start 3 Like , Share &amp; Subscribe 61 PIXMA X Color
VLM: Visual summary: A black Canon PIXMA G2010 printer is shown with its output tray open and a sheet of paper emerging. A laptop is partially visible in the background.
视觉摘要: 一台黑色的佳能PIXMA G2010打印机，出纸托盘打开，一张纸正在输出。背景中部分可见一台笔记本电脑。
Visible product: PIXMA G2010
Visible components: printer; output tray; paper; control panel; power button; stop button; laptop
Visible actions: paper emerging from printer
Visible states: printer powered on; printer in operation
Visual uncertainty: The exact action being performed by the printer is not fully visible, and the full context of the environment is not shown.</t>
        </is>
      </c>
      <c r="N2568" s="45" t="inlineStr">
        <is>
          <t>41</t>
        </is>
      </c>
      <c r="O2568" s="45" t="inlineStr">
        <is>
          <t>0</t>
        </is>
      </c>
      <c r="P2568" s="59" t="str"/>
      <c r="Q2568" s="59" t="str"/>
      <c r="R2568" s="52" t="inlineStr">
        <is>
          <t>The scene shows a Canon PIXMA G2010 printer in operation with paper emerging, and the ASR discusses paper jams, not ink or toner replacement. No evidence of ink cartridge or toner replacement is visible or mentioned.</t>
        </is>
      </c>
      <c r="S2568" s="52" t="inlineStr">
        <is>
          <t>VLM|ASR|OCR</t>
        </is>
      </c>
      <c r="T2568" s="52" t="inlineStr">
        <is>
          <t>low</t>
        </is>
      </c>
      <c r="U2568" s="52" t="inlineStr">
        <is>
          <t>The scene does not show or mention any action related to replacing ink or toner cartridges.</t>
        </is>
      </c>
      <c r="V2568" s="45" t="inlineStr">
        <is>
          <t>R1</t>
        </is>
      </c>
      <c r="W2568" s="46" t="inlineStr">
        <is>
          <t>0</t>
        </is>
      </c>
      <c r="X2568" s="60" t="n"/>
      <c r="Y2568" s="60" t="n"/>
      <c r="Z2568" s="46" t="inlineStr">
        <is>
          <t>no</t>
        </is>
      </c>
      <c r="AA2568" s="54" t="inlineStr">
        <is>
          <t>全部6帧（t=0.1–46.4s）显示打印机出纸操作，无墨盒/硒鼓取出的更换步骤。</t>
        </is>
      </c>
      <c r="AB2568" s="54" t="n"/>
      <c r="AC2568" s="46" t="inlineStr">
        <is>
          <t>completed</t>
        </is>
      </c>
      <c r="AD2568" s="46" t="inlineStr">
        <is>
          <t>2026-07-28T02:12:44+08:00</t>
        </is>
      </c>
      <c r="AE2568" s="47">
        <f>IF(AC2568&lt;&gt;"completed","",IF(W2568=O2568,"no","yes"))</f>
        <v/>
      </c>
      <c r="AF2568" s="47">
        <f>IF(AC2568&lt;&gt;"completed","",IF(AND(X2568=P2568,Y2568=Q2568),"no","yes"))</f>
        <v/>
      </c>
      <c r="AG2568" s="47">
        <f>IF(AC2568&lt;&gt;"completed","待复核",IF(OR(W2568="",Z2568="",AA2568="",AD2568=""),"缺少必填项",IF(AND(OR(AE2568="yes",AF2568="yes"),AB2568=""),"修正原因缺失",IF(OR(W2568=0,W2568=1),IF(AND(X2568="",Y2568=""),"通过","0/1级时间应留空"),IF(AND(OR(W2568=2,W2568=3),X2568&lt;&gt;"",Y2568&lt;&gt;"",X2568&gt;=I2568,Y2568&lt;=J2568,Y2568&gt;X2568),"通过","2/3级时间无效")))))</f>
        <v/>
      </c>
    </row>
    <row r="2569">
      <c r="A2569" s="45" t="inlineStr">
        <is>
          <t>VQ-064</t>
        </is>
      </c>
      <c r="B2569" s="52" t="inlineStr">
        <is>
          <t>How do I remove jammed paper from a printer safely?</t>
        </is>
      </c>
      <c r="C2569" s="45" t="inlineStr">
        <is>
          <t>en</t>
        </is>
      </c>
      <c r="D2569" s="45" t="inlineStr">
        <is>
          <t>Printer</t>
        </is>
      </c>
      <c r="E2569" s="45" t="inlineStr">
        <is>
          <t>troubleshooting</t>
        </is>
      </c>
      <c r="F2569" s="45" t="inlineStr">
        <is>
          <t>source_disjoint_test</t>
        </is>
      </c>
      <c r="G2569" s="45" t="inlineStr">
        <is>
          <t>printer-031-scene-0002</t>
        </is>
      </c>
      <c r="H2569" s="45" t="inlineStr">
        <is>
          <t>printer-031</t>
        </is>
      </c>
      <c r="I2569" s="59" t="inlineStr">
        <is>
          <t>26.0</t>
        </is>
      </c>
      <c r="J2569" s="59" t="inlineStr">
        <is>
          <t>69.733</t>
        </is>
      </c>
      <c r="K2569" s="45" t="inlineStr">
        <is>
          <t>items/printer-031-scene-0002/clip.mp4</t>
        </is>
      </c>
      <c r="L2569" s="45" t="inlineStr">
        <is>
          <t>items/printer-031-scene-0002/thumbnail.jpg</t>
        </is>
      </c>
      <c r="M2569" s="52" t="inlineStr">
        <is>
          <t>ASR: करें तो दोस्तों स्कैन करने के लिए सबसे पहले अपना कंप्यूटर है लैपटॉप ने अपना पिंटर का जो डाइवर वह इंस्टॉल करना जरूरी है अगर आप लोग इंस्टॉल करना नहीं जानते तो मैं इस वीडियो के नीचे रिस्ट्रिक्शन में लिंक दे दूंगा इसे पहले का वीडियो जो है उसको देखकर आप लोग इस पिंटर का डाइवर को फुल डाउनलोड करके भारत की इंस्टॉल कर सकते हैं तो डाउनलोड करके इंस्टॉल करने के बाद दोस्तों पीट आउट स्कैन वगैरह सबकुछ कर सकते हैं जैसे दोस्तों में यह जो है वाइटीशन वो जो लिखा है हमने वाटर बेज को हम अभी आप लोगों को पिंट करके हमारा हमारा पींटर से दिखाते हैं उसके बाद दोस्तों इसी को में आप लोगों को स्कैन भी करके दिखाने वालो जैसे दोस्तों देख सकते हमने पींट में एक बार क्लिक कर दिए और हमारा जो कंप्यूटर है वह अभी कंप्यूटर में आपको इस वीडियो को देखेंगे तो दूसरी वीडियो को देखने की जरूरती नहीं पड़ेगी तो आप लोगों को फोटो हो
OCR: Cut Malings Review Calibr (Body) View Tel me what you want to do. Paste E Copy A Format Painter .. AaBbCcDx AaBbCcD: AaBbCr AaBbCcC 1 Noemal AaB 1 No Sp AaBCe AoBbCcD Heading2 Title Subrie Im Pygeof I word Engutna Type here to search D 9 Match B1U-×{|A-*A-≡≡| AaBbCcD AaBbCcD AaBbC AaBbCcC lipboard 1 Normal 1 No Spac... Heading 1 Font Heading 2 Paragraph Styles Yt sanat Iº LINK IN DESCRIPTION File Home Insert Design Layout References Document1 - Word Mailings Tell me what you want to do Copy Calibn (Body) Aa- E·E 8 2 B I u .ab AaBCcDr AaBC AaBbCc t. AaBbCcE A Clipboard 1 No Spac.... 10 Subtitle 11 . S4 12 14 16 18 201 22 24 26 28 36 48 72 Tell me what you want to do. ECopy .y. A C ct AB c c AD alx x, x T No Spac_ Heading1 Heading2 Subeitle Subtle Em. Emphass Stytes oocarenr-word Info New Open Protect Document Protect Control what types of changes people can make to this document Properties Save Document Size Not saved yet Pages Save As Words Total Editing Time Print Inspect Document Tale 0 Minutes Before publishing this file be aware that it contains: Add a title Check for Tags Share Document properties and author's name Add a tag Issues Comments Add comments Export Related Dates Close Manage Document Last Modified Check in, check out, and recover unsaved changes. Created Today, 02:51 Manage There are no unsaved changes Last Printed Account Related People Options Author MANDIRA Add an euthor Last Modified By Net Lved yet Show All Properties Copiec Prin. Printer o Canon G2010 series Ready Printer Properties Settings Print All Pages The whole thing Pages: Print One Sided Collated 123 Portrait Onentation A4 21 cm 1 Page Per Sheet
VLM: Visual summary: A computer screen displays a Microsoft Word document with text, followed by a view of a Canon printer with paper emerging from its output tray.
视觉摘要: 电脑屏幕显示一个Microsoft Word文档，随后显示一台佳能打印机，纸张从其出纸口输出。
Visible product: Printer
Visible components: computer monitor; Microsoft Word interface; text in document; Canon printer; printer control panel; printer output tray; paper; keyboard; wall outlet
Visible actions: text being typed into document; printer printing paper
Visible states: document with text; printer in operation; paper being printed
Visual uncertainty: The exact model of the printer is not clearly visible. The text 'Yt sanat' is visible but its meaning is not clear from context.</t>
        </is>
      </c>
      <c r="N2569" s="45" t="inlineStr">
        <is>
          <t>1</t>
        </is>
      </c>
      <c r="O2569" s="45" t="inlineStr">
        <is>
          <t>0</t>
        </is>
      </c>
      <c r="P2569" s="59" t="str"/>
      <c r="Q2569" s="59" t="str"/>
      <c r="R2569" s="52" t="inlineStr">
        <is>
          <t>The scene shows a printer printing paper and a computer screen with a Word document, but there is no visible or spoken evidence of removing jammed paper. The ASR discusses installing printer drivers and scanning/printing, not troubleshooting jams. The OCR shows printer settings but no jam removal steps. The VLM shows no indication of paper jam or removal action.</t>
        </is>
      </c>
      <c r="S2569" s="52" t="inlineStr">
        <is>
          <t>VLM|ASR|OCR</t>
        </is>
      </c>
      <c r="T2569" s="52" t="inlineStr">
        <is>
          <t>low</t>
        </is>
      </c>
      <c r="U2569" s="52" t="inlineStr">
        <is>
          <t>No evidence of paper jam or removal action is present in any modality.</t>
        </is>
      </c>
      <c r="V2569" s="45" t="inlineStr">
        <is>
          <t>R1</t>
        </is>
      </c>
      <c r="W2569" s="46" t="inlineStr">
        <is>
          <t>0</t>
        </is>
      </c>
      <c r="X2569" s="60" t="n"/>
      <c r="Y2569" s="60" t="n"/>
      <c r="Z2569" s="46" t="inlineStr">
        <is>
          <t>no</t>
        </is>
      </c>
      <c r="AA2569" s="54" t="inlineStr">
        <is>
          <t>全部6帧（t=26.0s–69.7s）均为电脑屏幕显示Word/Windows桌面，未出现打印机本体、控制面板或任何硬件操作画面。</t>
        </is>
      </c>
      <c r="AB2569" s="54" t="n"/>
      <c r="AC2569" s="46" t="inlineStr">
        <is>
          <t>completed</t>
        </is>
      </c>
      <c r="AD2569" s="46" t="inlineStr">
        <is>
          <t>2026-07-28T02:12:44+08:00</t>
        </is>
      </c>
      <c r="AE2569" s="47">
        <f>IF(AC2569&lt;&gt;"completed","",IF(W2569=O2569,"no","yes"))</f>
        <v/>
      </c>
      <c r="AF2569" s="47">
        <f>IF(AC2569&lt;&gt;"completed","",IF(AND(X2569=P2569,Y2569=Q2569),"no","yes"))</f>
        <v/>
      </c>
      <c r="AG2569" s="47">
        <f>IF(AC2569&lt;&gt;"completed","待复核",IF(OR(W2569="",Z2569="",AA2569="",AD2569=""),"缺少必填项",IF(AND(OR(AE2569="yes",AF2569="yes"),AB2569=""),"修正原因缺失",IF(OR(W2569=0,W2569=1),IF(AND(X2569="",Y2569=""),"通过","0/1级时间应留空"),IF(AND(OR(W2569=2,W2569=3),X2569&lt;&gt;"",Y2569&lt;&gt;"",X2569&gt;=I2569,Y2569&lt;=J2569,Y2569&gt;X2569),"通过","2/3级时间无效")))))</f>
        <v/>
      </c>
    </row>
    <row r="2570">
      <c r="A2570" s="45" t="inlineStr">
        <is>
          <t>VQ-064</t>
        </is>
      </c>
      <c r="B2570" s="52" t="inlineStr">
        <is>
          <t>How do I remove jammed paper from a printer safely?</t>
        </is>
      </c>
      <c r="C2570" s="45" t="inlineStr">
        <is>
          <t>en</t>
        </is>
      </c>
      <c r="D2570" s="45" t="inlineStr">
        <is>
          <t>Printer</t>
        </is>
      </c>
      <c r="E2570" s="45" t="inlineStr">
        <is>
          <t>troubleshooting</t>
        </is>
      </c>
      <c r="F2570" s="45" t="inlineStr">
        <is>
          <t>source_disjoint_test</t>
        </is>
      </c>
      <c r="G2570" s="45" t="inlineStr">
        <is>
          <t>printer-028-scene-0001</t>
        </is>
      </c>
      <c r="H2570" s="45" t="inlineStr">
        <is>
          <t>printer-028</t>
        </is>
      </c>
      <c r="I2570" s="59" t="inlineStr">
        <is>
          <t>0.0</t>
        </is>
      </c>
      <c r="J2570" s="59" t="inlineStr">
        <is>
          <t>226.84</t>
        </is>
      </c>
      <c r="K2570" s="45" t="inlineStr">
        <is>
          <t>items/printer-028-scene-0001/clip.mp4</t>
        </is>
      </c>
      <c r="L2570" s="45" t="inlineStr">
        <is>
          <t>items/printer-028-scene-0001/thumbnail.jpg</t>
        </is>
      </c>
      <c r="M2570" s="52" t="inlineStr">
        <is>
          <t>OCR: PIXMA S X POBIA P Black PDXMA canon AMA G2010 PDIMA Stop Start POOMA G2 81 Color GZ010 MA 86 PINMA XK non Camo anon XKC
VLM: Visual summary: A black Canon printer is shown from various angles, with a hand briefly touching its front edge.
视觉摘要: 一台黑色佳能打印机从不同角度展示，一只手短暂触摸其前缘。
Visible product: Canon
Visible components: printer; Canon logo; control panel; ink tank windows; paper output tray
Visible actions: hand touching printer
Visible states: printer lid closed; printer stationary
Visual uncertainty: The exact model name is not fully visible, only 'Canon' and 'PIXMA' are partially visible.</t>
        </is>
      </c>
      <c r="N2570" s="45" t="inlineStr">
        <is>
          <t>2</t>
        </is>
      </c>
      <c r="O2570" s="45" t="inlineStr">
        <is>
          <t>0</t>
        </is>
      </c>
      <c r="P2570" s="59" t="str"/>
      <c r="Q2570" s="59" t="str"/>
      <c r="R2570" s="52" t="inlineStr">
        <is>
          <t>The scene shows a Canon printer with no visible actions related to removing jammed paper, and no evidence of paper jam or removal steps.</t>
        </is>
      </c>
      <c r="S2570" s="52" t="inlineStr">
        <is>
          <t>VLM</t>
        </is>
      </c>
      <c r="T2570" s="52" t="inlineStr">
        <is>
          <t>low</t>
        </is>
      </c>
      <c r="U2570" s="52" t="inlineStr">
        <is>
          <t>No evidence of paper jam or removal procedure is present.</t>
        </is>
      </c>
      <c r="V2570" s="45" t="inlineStr">
        <is>
          <t>R1</t>
        </is>
      </c>
      <c r="W2570" s="46" t="inlineStr">
        <is>
          <t>0</t>
        </is>
      </c>
      <c r="X2570" s="60" t="n"/>
      <c r="Y2570" s="60" t="n"/>
      <c r="Z2570" s="46" t="inlineStr">
        <is>
          <t>no</t>
        </is>
      </c>
      <c r="AA2570" s="54" t="inlineStr">
        <is>
          <t>全部6帧均为黑色佳能打印机静态外观展示，第3帧（t=90.7s）有手指触碰控制面板按键，但未见任何操作演示、状态显示或内部组件。</t>
        </is>
      </c>
      <c r="AB2570" s="54" t="n"/>
      <c r="AC2570" s="46" t="inlineStr">
        <is>
          <t>completed</t>
        </is>
      </c>
      <c r="AD2570" s="46" t="inlineStr">
        <is>
          <t>2026-07-28T02:12:44+08:00</t>
        </is>
      </c>
      <c r="AE2570" s="47">
        <f>IF(AC2570&lt;&gt;"completed","",IF(W2570=O2570,"no","yes"))</f>
        <v/>
      </c>
      <c r="AF2570" s="47">
        <f>IF(AC2570&lt;&gt;"completed","",IF(AND(X2570=P2570,Y2570=Q2570),"no","yes"))</f>
        <v/>
      </c>
      <c r="AG2570" s="47">
        <f>IF(AC2570&lt;&gt;"completed","待复核",IF(OR(W2570="",Z2570="",AA2570="",AD2570=""),"缺少必填项",IF(AND(OR(AE2570="yes",AF2570="yes"),AB2570=""),"修正原因缺失",IF(OR(W2570=0,W2570=1),IF(AND(X2570="",Y2570=""),"通过","0/1级时间应留空"),IF(AND(OR(W2570=2,W2570=3),X2570&lt;&gt;"",Y2570&lt;&gt;"",X2570&gt;=I2570,Y2570&lt;=J2570,Y2570&gt;X2570),"通过","2/3级时间无效")))))</f>
        <v/>
      </c>
    </row>
    <row r="2571">
      <c r="A2571" s="45" t="inlineStr">
        <is>
          <t>VQ-064</t>
        </is>
      </c>
      <c r="B2571" s="52" t="inlineStr">
        <is>
          <t>How do I remove jammed paper from a printer safely?</t>
        </is>
      </c>
      <c r="C2571" s="45" t="inlineStr">
        <is>
          <t>en</t>
        </is>
      </c>
      <c r="D2571" s="45" t="inlineStr">
        <is>
          <t>Printer</t>
        </is>
      </c>
      <c r="E2571" s="45" t="inlineStr">
        <is>
          <t>troubleshooting</t>
        </is>
      </c>
      <c r="F2571" s="45" t="inlineStr">
        <is>
          <t>source_disjoint_test</t>
        </is>
      </c>
      <c r="G2571" s="45" t="inlineStr">
        <is>
          <t>printer-017-scene-0002</t>
        </is>
      </c>
      <c r="H2571" s="45" t="inlineStr">
        <is>
          <t>printer-017</t>
        </is>
      </c>
      <c r="I2571" s="59" t="inlineStr">
        <is>
          <t>5.0</t>
        </is>
      </c>
      <c r="J2571" s="59" t="inlineStr">
        <is>
          <t>15.0</t>
        </is>
      </c>
      <c r="K2571" s="45" t="inlineStr">
        <is>
          <t>items/printer-017-scene-0002/clip.mp4</t>
        </is>
      </c>
      <c r="L2571" s="45" t="inlineStr">
        <is>
          <t>items/printer-017-scene-0002/thumbnail.jpg</t>
        </is>
      </c>
      <c r="M2571" s="52" t="inlineStr">
        <is>
          <t>OCR: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Step 1: Turn Off and Unplug Your Printer Complete Power Down Reset Internal Systems Always turn off your printer Wait at least 30 seconds after using its power button, then unplugging. This allows any unplug it from the wall outlet. residual power to dissipate and This prevents electric shock internal mechanisms to reset, and accidental damage to ensuring a safer internal components. troubleshooting process. Prevent Accidental Engagement Never attempt to clear a jam with the printer still powered on when trying to fix paper jam in printer issues. Moving parts can unexpectedly activate, leading to serious injury or further damage to the printer.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VLM: Visual summary: A presentation slide explaining why paper jams occur in printers and the first step to fix them, which is to turn off and unplug the printer.
视觉摘要: 一张解释打印机卡纸原因及如何处理的演示幻灯片，第一步是关闭并拔掉打印机电源。
Visible product: Printer
Visible components: printer; power cord; power button; wall outlet; text; illustration of hand unplugging cord
Visible actions: unplugging a power cord from a printer
Visible states: printer is powered on; printer is plugged into a wall outlet
Visible warnings: Always turn off your printer using its power button, then unplug it from the wall outlet. This prevents electric shock and accidental damage to internal components.; Wait at least 30 seconds after unplugging. This allows any residual power to dissipate and internal mechanisms to reset, ensuring a safer troubleshooting process.; Never attempt to clear a jam with the printer still powered on when trying to fix paper jam in printer issues. Moving parts can unexpectedly activate, leading to serious injury or further damage to the printer.</t>
        </is>
      </c>
      <c r="N2571" s="45" t="inlineStr">
        <is>
          <t>3</t>
        </is>
      </c>
      <c r="O2571" s="45" t="inlineStr">
        <is>
          <t>2</t>
        </is>
      </c>
      <c r="P2571" s="59" t="inlineStr">
        <is>
          <t>10.0</t>
        </is>
      </c>
      <c r="Q2571" s="59" t="inlineStr">
        <is>
          <t>15.0</t>
        </is>
      </c>
      <c r="R2571" s="52" t="inlineStr">
        <is>
          <t>The scene shows a slide explaining the first step to safely remove jammed paper: turn off and unplug the printer, with visible text and visual of unplugging the cord, and warnings about safety and resetting internal systems.</t>
        </is>
      </c>
      <c r="S2571" s="52" t="inlineStr">
        <is>
          <t>VLM|OCR</t>
        </is>
      </c>
      <c r="T2571" s="52" t="inlineStr">
        <is>
          <t>low</t>
        </is>
      </c>
      <c r="U2571" s="52" t="inlineStr">
        <is>
          <t>The evidence fully supports the first step of the troubleshooting process but does not show the subsequent steps of opening panels or removing paper.</t>
        </is>
      </c>
      <c r="V2571" s="45" t="inlineStr">
        <is>
          <t>R1</t>
        </is>
      </c>
      <c r="W2571" s="46" t="inlineStr">
        <is>
          <t>2</t>
        </is>
      </c>
      <c r="X2571" s="60" t="inlineStr">
        <is>
          <t>11.0</t>
        </is>
      </c>
      <c r="Y2571" s="60" t="inlineStr">
        <is>
          <t>13.0</t>
        </is>
      </c>
      <c r="Z2571" s="46" t="inlineStr">
        <is>
          <t>uncertain</t>
        </is>
      </c>
      <c r="AA2571" s="54" t="inlineStr">
        <is>
          <t>t=11.0s和t=13.0s幻灯片明确显示“Step 1: Turn Off and Unplug Your Printer”及拔插头图示，是安全取卡纸的第一步。</t>
        </is>
      </c>
      <c r="AB2571" s="54" t="inlineStr">
        <is>
          <t>AI时间10.0-15.0→R1时间11.0-13.0，仅中间两帧显示Step 1断电内容。</t>
        </is>
      </c>
      <c r="AC2571" s="46" t="inlineStr">
        <is>
          <t>completed</t>
        </is>
      </c>
      <c r="AD2571" s="46" t="inlineStr">
        <is>
          <t>2026-07-28T02:12:44+08:00</t>
        </is>
      </c>
      <c r="AE2571" s="47">
        <f>IF(AC2571&lt;&gt;"completed","",IF(W2571=O2571,"no","yes"))</f>
        <v/>
      </c>
      <c r="AF2571" s="47">
        <f>IF(AC2571&lt;&gt;"completed","",IF(AND(X2571=P2571,Y2571=Q2571),"no","yes"))</f>
        <v/>
      </c>
      <c r="AG2571" s="47">
        <f>IF(AC2571&lt;&gt;"completed","待复核",IF(OR(W2571="",Z2571="",AA2571="",AD2571=""),"缺少必填项",IF(AND(OR(AE2571="yes",AF2571="yes"),AB2571=""),"修正原因缺失",IF(OR(W2571=0,W2571=1),IF(AND(X2571="",Y2571=""),"通过","0/1级时间应留空"),IF(AND(OR(W2571=2,W2571=3),X2571&lt;&gt;"",Y2571&lt;&gt;"",X2571&gt;=I2571,Y2571&lt;=J2571,Y2571&gt;X2571),"通过","2/3级时间无效")))))</f>
        <v/>
      </c>
    </row>
    <row r="2572">
      <c r="A2572" s="45" t="inlineStr">
        <is>
          <t>VQ-064</t>
        </is>
      </c>
      <c r="B2572" s="52" t="inlineStr">
        <is>
          <t>How do I remove jammed paper from a printer safely?</t>
        </is>
      </c>
      <c r="C2572" s="45" t="inlineStr">
        <is>
          <t>en</t>
        </is>
      </c>
      <c r="D2572" s="45" t="inlineStr">
        <is>
          <t>Printer</t>
        </is>
      </c>
      <c r="E2572" s="45" t="inlineStr">
        <is>
          <t>troubleshooting</t>
        </is>
      </c>
      <c r="F2572" s="45" t="inlineStr">
        <is>
          <t>source_disjoint_test</t>
        </is>
      </c>
      <c r="G2572" s="45" t="inlineStr">
        <is>
          <t>printer-021-scene-0003</t>
        </is>
      </c>
      <c r="H2572" s="45" t="inlineStr">
        <is>
          <t>printer-021</t>
        </is>
      </c>
      <c r="I2572" s="59" t="inlineStr">
        <is>
          <t>108.417</t>
        </is>
      </c>
      <c r="J2572" s="59" t="inlineStr">
        <is>
          <t>154.467</t>
        </is>
      </c>
      <c r="K2572" s="45" t="inlineStr">
        <is>
          <t>items/printer-021-scene-0003/clip.mp4</t>
        </is>
      </c>
      <c r="L2572" s="45" t="inlineStr">
        <is>
          <t>items/printer-021-scene-0003/thumbnail.jpg</t>
        </is>
      </c>
      <c r="M2572" s="52" t="inlineStr">
        <is>
          <t>ASR: मैं दिखाने जा रहा हूं तो यह देखिए पेपर ट्रेड इसका मैंने पूरा डिसेंबल कर लिया है और यह देखिए में जो पेपर पीक अप रोलर है छोटा वाला इसका ही मेन डिजन है प्रॉब्लम यह देखिए दोनों तरफ घूमेगा देखिए इस तरफ भी घूम रहा है और दूसरी तरफ भी घूम रहा है तो ऐसा नहीं होना चाहिए क्योंकि इसके अंदर एक स्प्रिंग लगा हुआ रहता है जब यह स्प्रिंग टूट जाता है तभी यह प्रॉब्लम आता है तो मैं सीधा इसको खोल कर दिखा देता हूं आप लोगों और पीछे अब ध्यान से देखिएगा पीछे दो स्प्रिंग लगा रहता है कभी-कभी यह दो स्प्रिंग में से एक भी स्प्रिंग टूट जाता है न तब यह प्रॉब्लम आता है तो आपको वह भी ध्यान में रखना होगा तो यह मैंने
OCR: Like, Share &amp; Subscribe Like , Share &amp; Subscribe
VLM: Visual summary: A close-up view of the internal components of a disassembled printer, showing a dirty and worn mechanism with a roller and plastic housing.
视觉摘要: 一台拆解的打印机内部组件的特写，显示了脏污和磨损的机械结构，包括滚轮和塑料外壳。
Visible product: Printer
Visible components: plastic housing; roller; metallic parts; dust and debris
Visible states: disassembled; dirty; worn
Visual uncertainty: The specific model or brand of the printer is not visible. The exact function of the internal components is not identifiable from the frames.</t>
        </is>
      </c>
      <c r="N2572" s="45" t="inlineStr">
        <is>
          <t>4</t>
        </is>
      </c>
      <c r="O2572" s="45" t="inlineStr">
        <is>
          <t>1</t>
        </is>
      </c>
      <c r="P2572" s="59" t="str"/>
      <c r="Q2572" s="59" t="str"/>
      <c r="R2572" s="52" t="inlineStr">
        <is>
          <t>The video shows a disassembled printer with visible internal components like rollers and springs, and the ASR mentions spring breakage as a cause of jamming, but does not demonstrate or explain how to safely remove jammed paper.</t>
        </is>
      </c>
      <c r="S2572" s="52" t="inlineStr">
        <is>
          <t>VLM|ASR</t>
        </is>
      </c>
      <c r="T2572" s="52" t="inlineStr">
        <is>
          <t>low</t>
        </is>
      </c>
      <c r="U2572" s="52" t="inlineStr">
        <is>
          <t>The evidence describes the internal mechanism and potential causes of jamming but does not show or explain the safe removal process for jammed paper.</t>
        </is>
      </c>
      <c r="V2572" s="45" t="inlineStr">
        <is>
          <t>R1</t>
        </is>
      </c>
      <c r="W2572" s="46" t="inlineStr">
        <is>
          <t>0</t>
        </is>
      </c>
      <c r="X2572" s="60" t="n"/>
      <c r="Y2572" s="60" t="n"/>
      <c r="Z2572" s="46" t="inlineStr">
        <is>
          <t>no</t>
        </is>
      </c>
      <c r="AA2572" s="54" t="inlineStr">
        <is>
          <t>6帧仅展示拆解后的内部零件和滚轮弹簧，未演示安全取出卡纸的操作。</t>
        </is>
      </c>
      <c r="AB2572" s="54" t="inlineStr">
        <is>
          <t>AI=1→R1=0：画面仅有拆解零件，没有卡纸取出过程。</t>
        </is>
      </c>
      <c r="AC2572" s="46" t="inlineStr">
        <is>
          <t>completed</t>
        </is>
      </c>
      <c r="AD2572" s="46" t="inlineStr">
        <is>
          <t>2026-07-28T02:12:44+08:00</t>
        </is>
      </c>
      <c r="AE2572" s="47">
        <f>IF(AC2572&lt;&gt;"completed","",IF(W2572=O2572,"no","yes"))</f>
        <v/>
      </c>
      <c r="AF2572" s="47">
        <f>IF(AC2572&lt;&gt;"completed","",IF(AND(X2572=P2572,Y2572=Q2572),"no","yes"))</f>
        <v/>
      </c>
      <c r="AG2572" s="47">
        <f>IF(AC2572&lt;&gt;"completed","待复核",IF(OR(W2572="",Z2572="",AA2572="",AD2572=""),"缺少必填项",IF(AND(OR(AE2572="yes",AF2572="yes"),AB2572=""),"修正原因缺失",IF(OR(W2572=0,W2572=1),IF(AND(X2572="",Y2572=""),"通过","0/1级时间应留空"),IF(AND(OR(W2572=2,W2572=3),X2572&lt;&gt;"",Y2572&lt;&gt;"",X2572&gt;=I2572,Y2572&lt;=J2572,Y2572&gt;X2572),"通过","2/3级时间无效")))))</f>
        <v/>
      </c>
    </row>
    <row r="2573">
      <c r="A2573" s="45" t="inlineStr">
        <is>
          <t>VQ-064</t>
        </is>
      </c>
      <c r="B2573" s="52" t="inlineStr">
        <is>
          <t>How do I remove jammed paper from a printer safely?</t>
        </is>
      </c>
      <c r="C2573" s="45" t="inlineStr">
        <is>
          <t>en</t>
        </is>
      </c>
      <c r="D2573" s="45" t="inlineStr">
        <is>
          <t>Printer</t>
        </is>
      </c>
      <c r="E2573" s="45" t="inlineStr">
        <is>
          <t>troubleshooting</t>
        </is>
      </c>
      <c r="F2573" s="45" t="inlineStr">
        <is>
          <t>source_disjoint_test</t>
        </is>
      </c>
      <c r="G2573" s="45" t="inlineStr">
        <is>
          <t>printer-020-scene-0002</t>
        </is>
      </c>
      <c r="H2573" s="45" t="inlineStr">
        <is>
          <t>printer-020</t>
        </is>
      </c>
      <c r="I2573" s="59" t="inlineStr">
        <is>
          <t>5.172</t>
        </is>
      </c>
      <c r="J2573" s="59" t="inlineStr">
        <is>
          <t>110.29</t>
        </is>
      </c>
      <c r="K2573" s="45" t="inlineStr">
        <is>
          <t>items/printer-020-scene-0002/clip.mp4</t>
        </is>
      </c>
      <c r="L2573" s="45" t="inlineStr">
        <is>
          <t>items/printer-020-scene-0002/thumbnail.jpg</t>
        </is>
      </c>
      <c r="M2573" s="52" t="inlineStr">
        <is>
          <t>OCR: @yelnats G2000 Stop Black Start Switch off the printer Color Ston Press and hold STOP button Press and hold POWER button Press STOP button 5 times continuously Wait until the green light stop blinking Siart Bapal Press and holdSTOP button Press STOP button 5 times continuously then press POWER button 2000 Printer resetting and printing test page Sto Bla 3 times Press POWER button The printer printing the final test paper Subscribe Done..! S
VLM: Visual summary: A hand is shown interacting with the control panel of a printer, pressing buttons as indicated by on-screen text.
视觉摘要: 一只手正在操作打印机的控制面板，按压按钮，屏幕上显示了操作说明。
Visible product: Printer
Visible components: control panel; power button; stop button; black button; start button; color button; indicator lights; hand
Visible actions: pressing the power button; pressing the stop button
Visible states: printer power indicator light is on; stop button indicator light is on
Visual uncertainty: The text overlay instructions are not part of the printer's physical interface and are not directly visible on the device itself.</t>
        </is>
      </c>
      <c r="N2573" s="45" t="inlineStr">
        <is>
          <t>5</t>
        </is>
      </c>
      <c r="O2573" s="45" t="inlineStr">
        <is>
          <t>2</t>
        </is>
      </c>
      <c r="P2573" s="59" t="inlineStr">
        <is>
          <t>5.172</t>
        </is>
      </c>
      <c r="Q2573" s="59" t="inlineStr">
        <is>
          <t>110.29</t>
        </is>
      </c>
      <c r="R2573" s="52" t="inlineStr">
        <is>
          <t>The OCR text provides step-by-step instructions for resetting the printer, which may be part of a troubleshooting process for jammed paper, and the VLM shows a hand performing button presses as instructed, indicating an action sequence relevant to printer maintenance.</t>
        </is>
      </c>
      <c r="S2573" s="52" t="inlineStr">
        <is>
          <t>VLM|OCR</t>
        </is>
      </c>
      <c r="T2573" s="52" t="inlineStr">
        <is>
          <t>low</t>
        </is>
      </c>
      <c r="U2573" s="52" t="inlineStr">
        <is>
          <t>The OCR text does not explicitly mention 'jammed paper' or 'removal', but the reset procedure is a common troubleshooting step for paper jams, and the visual actions align with the text.</t>
        </is>
      </c>
      <c r="V2573" s="45" t="inlineStr">
        <is>
          <t>R1</t>
        </is>
      </c>
      <c r="W2573" s="46" t="inlineStr">
        <is>
          <t>0</t>
        </is>
      </c>
      <c r="X2573" s="60" t="n"/>
      <c r="Y2573" s="60" t="n"/>
      <c r="Z2573" s="46" t="inlineStr">
        <is>
          <t>no</t>
        </is>
      </c>
      <c r="AA2573" s="54" t="inlineStr">
        <is>
          <t>6帧只展示重置按键步骤，没有出现卡纸或安全取纸动作。</t>
        </is>
      </c>
      <c r="AB2573" s="54" t="inlineStr">
        <is>
          <t>AI=2→R1=0：重置按键步骤不等同于安全取出卡纸，画面中未出现卡纸或取纸动作。</t>
        </is>
      </c>
      <c r="AC2573" s="46" t="inlineStr">
        <is>
          <t>completed</t>
        </is>
      </c>
      <c r="AD2573" s="46" t="inlineStr">
        <is>
          <t>2026-07-28T02:12:44+08:00</t>
        </is>
      </c>
      <c r="AE2573" s="47">
        <f>IF(AC2573&lt;&gt;"completed","",IF(W2573=O2573,"no","yes"))</f>
        <v/>
      </c>
      <c r="AF2573" s="47">
        <f>IF(AC2573&lt;&gt;"completed","",IF(AND(X2573=P2573,Y2573=Q2573),"no","yes"))</f>
        <v/>
      </c>
      <c r="AG2573" s="47">
        <f>IF(AC2573&lt;&gt;"completed","待复核",IF(OR(W2573="",Z2573="",AA2573="",AD2573=""),"缺少必填项",IF(AND(OR(AE2573="yes",AF2573="yes"),AB2573=""),"修正原因缺失",IF(OR(W2573=0,W2573=1),IF(AND(X2573="",Y2573=""),"通过","0/1级时间应留空"),IF(AND(OR(W2573=2,W2573=3),X2573&lt;&gt;"",Y2573&lt;&gt;"",X2573&gt;=I2573,Y2573&lt;=J2573,Y2573&gt;X2573),"通过","2/3级时间无效")))))</f>
        <v/>
      </c>
    </row>
    <row r="2574">
      <c r="A2574" s="45" t="inlineStr">
        <is>
          <t>VQ-064</t>
        </is>
      </c>
      <c r="B2574" s="52" t="inlineStr">
        <is>
          <t>How do I remove jammed paper from a printer safely?</t>
        </is>
      </c>
      <c r="C2574" s="45" t="inlineStr">
        <is>
          <t>en</t>
        </is>
      </c>
      <c r="D2574" s="45" t="inlineStr">
        <is>
          <t>Printer</t>
        </is>
      </c>
      <c r="E2574" s="45" t="inlineStr">
        <is>
          <t>troubleshooting</t>
        </is>
      </c>
      <c r="F2574" s="45" t="inlineStr">
        <is>
          <t>source_disjoint_test</t>
        </is>
      </c>
      <c r="G2574" s="45" t="inlineStr">
        <is>
          <t>printer-024-scene-0001</t>
        </is>
      </c>
      <c r="H2574" s="45" t="inlineStr">
        <is>
          <t>printer-024</t>
        </is>
      </c>
      <c r="I2574" s="59" t="inlineStr">
        <is>
          <t>0.0</t>
        </is>
      </c>
      <c r="J2574" s="59" t="inlineStr">
        <is>
          <t>172.406</t>
        </is>
      </c>
      <c r="K2574" s="45" t="inlineStr">
        <is>
          <t>items/printer-024-scene-0001/clip.mp4</t>
        </is>
      </c>
      <c r="L2574" s="45" t="inlineStr">
        <is>
          <t>items/printer-024-scene-0001/thumbnail.jpg</t>
        </is>
      </c>
      <c r="M2574" s="52" t="inlineStr">
        <is>
          <t>OCR: How to Cleaning Head Epson L805 /L800 ERSON TH 50
VLM: Visual summary: A person wearing gloves is disassembling a printer on a workbench, removing its top cover and internal components.
视觉摘要: 一名戴着手套的人正在工作台上拆解一台打印机，移除了其上盖和内部组件。
Visible product: Printer
Visible components: printer; gloves; screwdriver; workbench; wall; cables; other electronic equipment
Visible actions: removing printer cover; handling internal parts; using screwdriver
Visible states: printer partially disassembled; printer cover removed
Visual uncertainty: The specific model or brand of the printer is not clearly visible. The exact nature of the internal components being handled is not identifiable.</t>
        </is>
      </c>
      <c r="N2574" s="45" t="inlineStr">
        <is>
          <t>6</t>
        </is>
      </c>
      <c r="O2574" s="45" t="inlineStr">
        <is>
          <t>1</t>
        </is>
      </c>
      <c r="P2574" s="59" t="str"/>
      <c r="Q2574" s="59" t="str"/>
      <c r="R2574" s="52" t="inlineStr">
        <is>
          <t>The scene shows disassembly of a printer, which is a step beyond safely removing jammed paper and involves removing internal components, not a safe or standard troubleshooting procedure for paper jams.</t>
        </is>
      </c>
      <c r="S2574" s="52" t="inlineStr">
        <is>
          <t>VLM</t>
        </is>
      </c>
      <c r="T2574" s="52" t="inlineStr">
        <is>
          <t>low</t>
        </is>
      </c>
      <c r="U2574" s="52" t="inlineStr">
        <is>
          <t>The action shown is disassembly, not paper removal, and no evidence of paper jam or safe removal procedure is visible.</t>
        </is>
      </c>
      <c r="V2574" s="45" t="inlineStr">
        <is>
          <t>R1</t>
        </is>
      </c>
      <c r="W2574" s="46" t="inlineStr">
        <is>
          <t>1</t>
        </is>
      </c>
      <c r="X2574" s="60" t="n"/>
      <c r="Y2574" s="60" t="n"/>
      <c r="Z2574" s="46" t="inlineStr">
        <is>
          <t>no</t>
        </is>
      </c>
      <c r="AA2574" s="54" t="inlineStr">
        <is>
          <t>拆机画面中未见卡纸，也未展示安全取纸动作。</t>
        </is>
      </c>
      <c r="AB2574" s="54" t="n"/>
      <c r="AC2574" s="46" t="inlineStr">
        <is>
          <t>completed</t>
        </is>
      </c>
      <c r="AD2574" s="46" t="inlineStr">
        <is>
          <t>2026-07-28T02:12:44+08:00</t>
        </is>
      </c>
      <c r="AE2574" s="47">
        <f>IF(AC2574&lt;&gt;"completed","",IF(W2574=O2574,"no","yes"))</f>
        <v/>
      </c>
      <c r="AF2574" s="47">
        <f>IF(AC2574&lt;&gt;"completed","",IF(AND(X2574=P2574,Y2574=Q2574),"no","yes"))</f>
        <v/>
      </c>
      <c r="AG2574" s="47">
        <f>IF(AC2574&lt;&gt;"completed","待复核",IF(OR(W2574="",Z2574="",AA2574="",AD2574=""),"缺少必填项",IF(AND(OR(AE2574="yes",AF2574="yes"),AB2574=""),"修正原因缺失",IF(OR(W2574=0,W2574=1),IF(AND(X2574="",Y2574=""),"通过","0/1级时间应留空"),IF(AND(OR(W2574=2,W2574=3),X2574&lt;&gt;"",Y2574&lt;&gt;"",X2574&gt;=I2574,Y2574&lt;=J2574,Y2574&gt;X2574),"通过","2/3级时间无效")))))</f>
        <v/>
      </c>
    </row>
    <row r="2575">
      <c r="A2575" s="45" t="inlineStr">
        <is>
          <t>VQ-064</t>
        </is>
      </c>
      <c r="B2575" s="52" t="inlineStr">
        <is>
          <t>How do I remove jammed paper from a printer safely?</t>
        </is>
      </c>
      <c r="C2575" s="45" t="inlineStr">
        <is>
          <t>en</t>
        </is>
      </c>
      <c r="D2575" s="45" t="inlineStr">
        <is>
          <t>Printer</t>
        </is>
      </c>
      <c r="E2575" s="45" t="inlineStr">
        <is>
          <t>troubleshooting</t>
        </is>
      </c>
      <c r="F2575" s="45" t="inlineStr">
        <is>
          <t>source_disjoint_test</t>
        </is>
      </c>
      <c r="G2575" s="45" t="inlineStr">
        <is>
          <t>printer-001-scene-0001</t>
        </is>
      </c>
      <c r="H2575" s="45" t="inlineStr">
        <is>
          <t>printer-001</t>
        </is>
      </c>
      <c r="I2575" s="59" t="inlineStr">
        <is>
          <t>0.0</t>
        </is>
      </c>
      <c r="J2575" s="59" t="inlineStr">
        <is>
          <t>33.81</t>
        </is>
      </c>
      <c r="K2575" s="45" t="inlineStr">
        <is>
          <t>items/printer-001-scene-0001/clip.mp4</t>
        </is>
      </c>
      <c r="L2575" s="45" t="inlineStr">
        <is>
          <t>items/printer-001-scene-0001/thumbnail.jpg</t>
        </is>
      </c>
      <c r="M2575" s="52" t="inlineStr">
        <is>
          <t>VLM: Visual summary: A close-up view of a printer in operation, showing paper moving through the machine and a printed image emerging.
视觉摘要: 打印机正在运行，纸张在机器内移动，打印好的图像正在输出。
Visible product: Printer
Visible components: printer mechanism; paper; printed image
Visible actions: paper moving through printer; image being printed
Visible states: printer in operation; paper being fed; image emerging
Visual uncertainty: The specific brand or model of the printer is not visible. The exact nature of the printed image is unclear due to low resolution.</t>
        </is>
      </c>
      <c r="N2575" s="45" t="inlineStr">
        <is>
          <t>7</t>
        </is>
      </c>
      <c r="O2575" s="45" t="inlineStr">
        <is>
          <t>0</t>
        </is>
      </c>
      <c r="P2575" s="59" t="str"/>
      <c r="Q2575" s="59" t="str"/>
      <c r="R2575" s="52" t="inlineStr">
        <is>
          <t>The scene shows a printer in normal operation with paper moving and an image emerging, with no visible evidence of jammed paper or any action to remove it.</t>
        </is>
      </c>
      <c r="S2575" s="52" t="inlineStr">
        <is>
          <t>VLM</t>
        </is>
      </c>
      <c r="T2575" s="52" t="inlineStr">
        <is>
          <t>low</t>
        </is>
      </c>
      <c r="U2575" s="52" t="inlineStr">
        <is>
          <t>The visual evidence clearly depicts a functioning printer without any indication of a paper jam or troubleshooting steps.</t>
        </is>
      </c>
      <c r="V2575" s="45" t="inlineStr">
        <is>
          <t>R1</t>
        </is>
      </c>
      <c r="W2575" s="46" t="inlineStr">
        <is>
          <t>0</t>
        </is>
      </c>
      <c r="X2575" s="60" t="n"/>
      <c r="Y2575" s="60" t="n"/>
      <c r="Z2575" s="46" t="inlineStr">
        <is>
          <t>no</t>
        </is>
      </c>
      <c r="AA2575" s="54" t="inlineStr">
        <is>
          <t>纸张正常传送无卡纸，未展示清除卡纸的操作。</t>
        </is>
      </c>
      <c r="AB2575" s="54" t="n"/>
      <c r="AC2575" s="46" t="inlineStr">
        <is>
          <t>completed</t>
        </is>
      </c>
      <c r="AD2575" s="46" t="inlineStr">
        <is>
          <t>2026-07-28T01:18:39+08:00</t>
        </is>
      </c>
      <c r="AE2575" s="47">
        <f>IF(AC2575&lt;&gt;"completed","",IF(W2575=O2575,"no","yes"))</f>
        <v/>
      </c>
      <c r="AF2575" s="47">
        <f>IF(AC2575&lt;&gt;"completed","",IF(AND(X2575=P2575,Y2575=Q2575),"no","yes"))</f>
        <v/>
      </c>
      <c r="AG2575" s="47">
        <f>IF(AC2575&lt;&gt;"completed","待复核",IF(OR(W2575="",Z2575="",AA2575="",AD2575=""),"缺少必填项",IF(AND(OR(AE2575="yes",AF2575="yes"),AB2575=""),"修正原因缺失",IF(OR(W2575=0,W2575=1),IF(AND(X2575="",Y2575=""),"通过","0/1级时间应留空"),IF(AND(OR(W2575=2,W2575=3),X2575&lt;&gt;"",Y2575&lt;&gt;"",X2575&gt;=I2575,Y2575&lt;=J2575,Y2575&gt;X2575),"通过","2/3级时间无效")))))</f>
        <v/>
      </c>
    </row>
    <row r="2576">
      <c r="A2576" s="45" t="inlineStr">
        <is>
          <t>VQ-064</t>
        </is>
      </c>
      <c r="B2576" s="52" t="inlineStr">
        <is>
          <t>How do I remove jammed paper from a printer safely?</t>
        </is>
      </c>
      <c r="C2576" s="45" t="inlineStr">
        <is>
          <t>en</t>
        </is>
      </c>
      <c r="D2576" s="45" t="inlineStr">
        <is>
          <t>Printer</t>
        </is>
      </c>
      <c r="E2576" s="45" t="inlineStr">
        <is>
          <t>troubleshooting</t>
        </is>
      </c>
      <c r="F2576" s="45" t="inlineStr">
        <is>
          <t>source_disjoint_test</t>
        </is>
      </c>
      <c r="G2576" s="45" t="inlineStr">
        <is>
          <t>printer-014-scene-0016</t>
        </is>
      </c>
      <c r="H2576" s="45" t="inlineStr">
        <is>
          <t>printer-014</t>
        </is>
      </c>
      <c r="I2576" s="59" t="inlineStr">
        <is>
          <t>809.3</t>
        </is>
      </c>
      <c r="J2576" s="59" t="inlineStr">
        <is>
          <t>980.5</t>
        </is>
      </c>
      <c r="K2576" s="45" t="inlineStr">
        <is>
          <t>items/printer-014-scene-0016/clip.mp4</t>
        </is>
      </c>
      <c r="L2576" s="45" t="inlineStr">
        <is>
          <t>items/printer-014-scene-0016/thumbnail.jpg</t>
        </is>
      </c>
      <c r="M2576" s="52" t="inlineStr">
        <is>
          <t>ASR: और शेयर करना ना भूलें और कहीं पर लगता है कि मुझे कुछ इसमें इस तरह से बनाना चाहिए तो आप कमेंट कर निकाला था उस समय जब इन्हां जितना इंटूट में था उग्न आपको इंटरब्रिक्फ हर्में अभी मैंने ब्लेक वाले को ब्लैक में बदलता हूं आप जो है आपके पास अगर इंटर नहीं है मेरे पास फूट्ट हुए एक्स्ट्रा रखा हुआ है तो आप जो है आपका जो प्रिंटर है उसके हेड से निकाल करके आप जो इसमें भर सकता है ठीक है और जैसे आपने निकाला तो उससे कंडीशन में जितना इंक भरा हुआ था मतलब पूरी तरह से इंक में वह उस पर भर जाना चाहिए अगर इंक कम कम रहे जाएगा अगर बाइश्चान साथ नहीं कम कर दिया है और आपने उसको लगा दिया प्रिंट हैड को ठीक है इंस्टॉल कर दिया है कांट य anders को और पिकूर में जब प्रिंटिंग करेंगे तो आपको दिक्कत आ सकते हैं आप यह ट्यूब रहेंने यह आ सकती है जो इन पाइप को �INC. इसमें यह एड कर लेता है फिर आप प्रिंट नहीं होगा फिर आप बोलेंगे यह प्रिंट नहीं की तरह से बताया इतना वे हम दूसरे के लिए मजले वाला वीडियो डाला हुआ है कि यह कैसे निकालनी आपको ठीक है बहुत आसान है और तो आप चैनल सिस्क्राइब करके वहां से यह निकालना कैसे पड़ता है उसको आप देख सकते हैं और उससे आप कर सकते हैं आशानी से तो यह दोनों प्रॉब्लम आपके प्रिंटर में एक साथ हो सकते हैं यह भी आगे और आपका प्रिंटर हेड भी आपका काम नहीं कर रहा है इसको भी क्लीन करने की जरूर होता है ठीक है या फिर आपका यह प्रॉब्लम हो या फिर आपका कार्टर प्रॉब्लम बोली ठीक है तो इस सही से मैं उसको पेव तो आपके साम Сейчас इस्तेमाल कर रहा हूं यहां पर आपको � fever लगा देना है और इसके बाद कॉर पर भी पेव लगा देना है आराम से कि ओं कोंठिस्टेंट करगाने के बाद अच्छे से इस पर लगा रहा हूं वीडियो थोड़ा सा जो है ज्यादा लंबा नहीं है 20 मिनट का पूरा वीडियो लेकिन 20 मिनट आप इसको पूरी तरह से देखेंगे तो आपको दोबारा देखने की जरूरत नहीं पड़ेगी बार-बार आपको वीडियो होनी जरूरत नहीं पड़ेगी आप एक बार में अच्छे से देखें और फिर उसी तरीके से काम करें आप जो एक बार में ही अपना जो है यह प्रॉब्लम सोट आउट कर सकता है दो फ्रेंड्स इस तरह से आप दबा देंगे इसको दबा कर रखें तो
OCR: GT5 Black Ink 8 SUBSCRIBE NOW 170 ml 1VU32A Ink Bottle K FOV Fovi FAV 170ml dIIR
VLM: Visual summary: A person is shown handling a printer ink bottle and a syringe, appearing to refill a printer cartridge.
视觉摘要: 一个人正在处理打印机墨水瓶和注射器，似乎在给打印机墨盒注墨。
Visible product: Printer
Visible components: ink bottle; printer cartridge; syringe; paper; pen
Visible actions: holding ink bottle; inserting syringe into cartridge; transferring liquid
Visible states: ink bottle labeled '170 ml' and 'K'; syringe with pink ink; cartridge being filled
Visual uncertainty: The exact product model or brand is not clearly visible. The text on the syringe is partially obscured.</t>
        </is>
      </c>
      <c r="N2576" s="45" t="inlineStr">
        <is>
          <t>8</t>
        </is>
      </c>
      <c r="O2576" s="45" t="inlineStr">
        <is>
          <t>1</t>
        </is>
      </c>
      <c r="P2576" s="59" t="str"/>
      <c r="Q2576" s="59" t="str"/>
      <c r="R2576" s="52" t="inlineStr">
        <is>
          <t>The scene shows refilling a printer cartridge with ink, which is a maintenance action, but does not address removing jammed paper. The ASR discusses printer heads and ink issues, not paper jams. No evidence directly addresses paper removal or jam resolution.</t>
        </is>
      </c>
      <c r="S2576" s="52" t="inlineStr">
        <is>
          <t>VLM|ASR|OCR</t>
        </is>
      </c>
      <c r="T2576" s="52" t="inlineStr">
        <is>
          <t>low</t>
        </is>
      </c>
      <c r="U2576" s="52" t="inlineStr">
        <is>
          <t>The scene is focused on ink refilling, not paper jam removal, and no text or visual evidence directly addresses the question.</t>
        </is>
      </c>
      <c r="V2576" s="45" t="inlineStr">
        <is>
          <t>R1</t>
        </is>
      </c>
      <c r="W2576" s="46" t="inlineStr">
        <is>
          <t>1</t>
        </is>
      </c>
      <c r="X2576" s="60" t="n"/>
      <c r="Y2576" s="60" t="n"/>
      <c r="Z2576" s="46" t="inlineStr">
        <is>
          <t>no</t>
        </is>
      </c>
      <c r="AA2576" s="54" t="inlineStr">
        <is>
          <t>场景为墨水加注，与卡纸清除无关。</t>
        </is>
      </c>
      <c r="AB2576" s="54" t="n"/>
      <c r="AC2576" s="46" t="inlineStr">
        <is>
          <t>completed</t>
        </is>
      </c>
      <c r="AD2576" s="46" t="inlineStr">
        <is>
          <t>2026-07-28T01:18:39+08:00</t>
        </is>
      </c>
      <c r="AE2576" s="47">
        <f>IF(AC2576&lt;&gt;"completed","",IF(W2576=O2576,"no","yes"))</f>
        <v/>
      </c>
      <c r="AF2576" s="47">
        <f>IF(AC2576&lt;&gt;"completed","",IF(AND(X2576=P2576,Y2576=Q2576),"no","yes"))</f>
        <v/>
      </c>
      <c r="AG2576" s="47">
        <f>IF(AC2576&lt;&gt;"completed","待复核",IF(OR(W2576="",Z2576="",AA2576="",AD2576=""),"缺少必填项",IF(AND(OR(AE2576="yes",AF2576="yes"),AB2576=""),"修正原因缺失",IF(OR(W2576=0,W2576=1),IF(AND(X2576="",Y2576=""),"通过","0/1级时间应留空"),IF(AND(OR(W2576=2,W2576=3),X2576&lt;&gt;"",Y2576&lt;&gt;"",X2576&gt;=I2576,Y2576&lt;=J2576,Y2576&gt;X2576),"通过","2/3级时间无效")))))</f>
        <v/>
      </c>
    </row>
    <row r="2577">
      <c r="A2577" s="45" t="inlineStr">
        <is>
          <t>VQ-064</t>
        </is>
      </c>
      <c r="B2577" s="52" t="inlineStr">
        <is>
          <t>How do I remove jammed paper from a printer safely?</t>
        </is>
      </c>
      <c r="C2577" s="45" t="inlineStr">
        <is>
          <t>en</t>
        </is>
      </c>
      <c r="D2577" s="45" t="inlineStr">
        <is>
          <t>Printer</t>
        </is>
      </c>
      <c r="E2577" s="45" t="inlineStr">
        <is>
          <t>troubleshooting</t>
        </is>
      </c>
      <c r="F2577" s="45" t="inlineStr">
        <is>
          <t>source_disjoint_test</t>
        </is>
      </c>
      <c r="G2577" s="45" t="inlineStr">
        <is>
          <t>printer-024-scene-0003</t>
        </is>
      </c>
      <c r="H2577" s="45" t="inlineStr">
        <is>
          <t>printer-024</t>
        </is>
      </c>
      <c r="I2577" s="59" t="inlineStr">
        <is>
          <t>380.247</t>
        </is>
      </c>
      <c r="J2577" s="59" t="inlineStr">
        <is>
          <t>389.656</t>
        </is>
      </c>
      <c r="K2577" s="45" t="inlineStr">
        <is>
          <t>items/printer-024-scene-0003/clip.mp4</t>
        </is>
      </c>
      <c r="L2577" s="45" t="inlineStr">
        <is>
          <t>items/printer-024-scene-0003/thumbnail.jpg</t>
        </is>
      </c>
      <c r="M2577" s="52" t="inlineStr">
        <is>
          <t>VLM: Visual summary: A close-up, blurry view of the internal components of a printer, showing moving parts and paper transport mechanisms.
视觉摘要: 打印机内部组件的特写，画面模糊，显示移动部件和纸张传输机构。
Visible product: Printer
Visible components: paper feed mechanism; internal rollers; print head area; metal frame
Visible actions: paper moving through the printer; internal mechanical parts moving
Visible states: printer in operation; paper being processed
Visual uncertainty: The image is very blurry and out of focus, making precise identification of components and actions difficult. The exact model or brand of the printer is not visible.</t>
        </is>
      </c>
      <c r="N2577" s="45" t="inlineStr">
        <is>
          <t>9</t>
        </is>
      </c>
      <c r="O2577" s="45" t="inlineStr">
        <is>
          <t>1</t>
        </is>
      </c>
      <c r="P2577" s="59" t="str"/>
      <c r="Q2577" s="59" t="str"/>
      <c r="R2577" s="52" t="inlineStr">
        <is>
          <t>The scene shows internal printer components and paper movement, but no action or instruction related to removing jammed paper is visible or implied.</t>
        </is>
      </c>
      <c r="S2577" s="52" t="inlineStr">
        <is>
          <t>VLM</t>
        </is>
      </c>
      <c r="T2577" s="52" t="inlineStr">
        <is>
          <t>low</t>
        </is>
      </c>
      <c r="U2577" s="52" t="inlineStr">
        <is>
          <t>No evidence of paper removal, troubleshooting steps, or safety instructions is present.</t>
        </is>
      </c>
      <c r="V2577" s="45" t="inlineStr">
        <is>
          <t>R1</t>
        </is>
      </c>
      <c r="W2577" s="46" t="inlineStr">
        <is>
          <t>1</t>
        </is>
      </c>
      <c r="X2577" s="60" t="n"/>
      <c r="Y2577" s="60" t="n"/>
      <c r="Z2577" s="46" t="inlineStr">
        <is>
          <t>no</t>
        </is>
      </c>
      <c r="AA2577" s="54" t="inlineStr">
        <is>
          <t>虽有内部机构，但无卡纸及安全取纸动作。</t>
        </is>
      </c>
      <c r="AB2577" s="54" t="n"/>
      <c r="AC2577" s="46" t="inlineStr">
        <is>
          <t>completed</t>
        </is>
      </c>
      <c r="AD2577" s="46" t="inlineStr">
        <is>
          <t>2026-07-28T02:12:44+08:00</t>
        </is>
      </c>
      <c r="AE2577" s="47">
        <f>IF(AC2577&lt;&gt;"completed","",IF(W2577=O2577,"no","yes"))</f>
        <v/>
      </c>
      <c r="AF2577" s="47">
        <f>IF(AC2577&lt;&gt;"completed","",IF(AND(X2577=P2577,Y2577=Q2577),"no","yes"))</f>
        <v/>
      </c>
      <c r="AG2577" s="47">
        <f>IF(AC2577&lt;&gt;"completed","待复核",IF(OR(W2577="",Z2577="",AA2577="",AD2577=""),"缺少必填项",IF(AND(OR(AE2577="yes",AF2577="yes"),AB2577=""),"修正原因缺失",IF(OR(W2577=0,W2577=1),IF(AND(X2577="",Y2577=""),"通过","0/1级时间应留空"),IF(AND(OR(W2577=2,W2577=3),X2577&lt;&gt;"",Y2577&lt;&gt;"",X2577&gt;=I2577,Y2577&lt;=J2577,Y2577&gt;X2577),"通过","2/3级时间无效")))))</f>
        <v/>
      </c>
    </row>
    <row r="2578">
      <c r="A2578" s="45" t="inlineStr">
        <is>
          <t>VQ-064</t>
        </is>
      </c>
      <c r="B2578" s="52" t="inlineStr">
        <is>
          <t>How do I remove jammed paper from a printer safely?</t>
        </is>
      </c>
      <c r="C2578" s="45" t="inlineStr">
        <is>
          <t>en</t>
        </is>
      </c>
      <c r="D2578" s="45" t="inlineStr">
        <is>
          <t>Printer</t>
        </is>
      </c>
      <c r="E2578" s="45" t="inlineStr">
        <is>
          <t>troubleshooting</t>
        </is>
      </c>
      <c r="F2578" s="45" t="inlineStr">
        <is>
          <t>source_disjoint_test</t>
        </is>
      </c>
      <c r="G2578" s="45" t="inlineStr">
        <is>
          <t>printer-006-scene-0019</t>
        </is>
      </c>
      <c r="H2578" s="45" t="inlineStr">
        <is>
          <t>printer-006</t>
        </is>
      </c>
      <c r="I2578" s="59" t="inlineStr">
        <is>
          <t>109.323</t>
        </is>
      </c>
      <c r="J2578" s="59" t="inlineStr">
        <is>
          <t>113.661</t>
        </is>
      </c>
      <c r="K2578" s="45" t="inlineStr">
        <is>
          <t>items/printer-006-scene-0019/clip.mp4</t>
        </is>
      </c>
      <c r="L2578" s="45" t="inlineStr">
        <is>
          <t>items/printer-006-scene-0019/thumbnail.jpg</t>
        </is>
      </c>
      <c r="M2578" s="52" t="inlineStr">
        <is>
          <t>ASR: Feito essa limpeza, vamos colocar o cartucho novamente na impressora e ver se o procedimento funcionou. Pisto que o LED indicador de falha da impressora parou de piscar, a sua impressora está pronta para realizar a impressão.
VLM: Visual summary: A person wearing black gloves holds a small, rectangular printer cartridge with a pink top and visible copper-colored electrical contacts.
视觉摘要: 一个人戴着黑色手套，手持一个带有粉色顶部和可见铜色电触点的小型矩形打印机墨盒。
Visible product: Printer cartridge
Visible components: black gloves; printer cartridge; pink top; copper-colored electrical contacts; white label
Visible actions: holding; presenting</t>
        </is>
      </c>
      <c r="N2578" s="45" t="inlineStr">
        <is>
          <t>10</t>
        </is>
      </c>
      <c r="O2578" s="45" t="inlineStr">
        <is>
          <t>0</t>
        </is>
      </c>
      <c r="P2578" s="59" t="str"/>
      <c r="Q2578" s="59" t="str"/>
      <c r="R2578" s="52" t="inlineStr">
        <is>
          <t>The scene shows a person holding a printer cartridge and ASR mentions verifying printer functionality after cleaning, but neither addresses removing jammed paper or safety steps for paper removal.</t>
        </is>
      </c>
      <c r="S2578" s="52" t="inlineStr">
        <is>
          <t>VLM|ASR</t>
        </is>
      </c>
      <c r="T2578" s="52" t="inlineStr">
        <is>
          <t>low</t>
        </is>
      </c>
      <c r="U2578" s="52" t="inlineStr">
        <is>
          <t>No evidence of paper jam, removal process, or safety instructions related to paper jamming.</t>
        </is>
      </c>
      <c r="V2578" s="45" t="inlineStr">
        <is>
          <t>R1</t>
        </is>
      </c>
      <c r="W2578" s="46" t="inlineStr">
        <is>
          <t>0</t>
        </is>
      </c>
      <c r="X2578" s="60" t="n"/>
      <c r="Y2578" s="60" t="n"/>
      <c r="Z2578" s="46" t="inlineStr">
        <is>
          <t>no</t>
        </is>
      </c>
      <c r="AA2578" s="54" t="inlineStr">
        <is>
          <t>6帧无卡纸、无取纸动作或安全说明。</t>
        </is>
      </c>
      <c r="AB2578" s="54" t="n"/>
      <c r="AC2578" s="46" t="inlineStr">
        <is>
          <t>completed</t>
        </is>
      </c>
      <c r="AD2578" s="46" t="inlineStr">
        <is>
          <t>2026-07-28T02:12:44+08:00</t>
        </is>
      </c>
      <c r="AE2578" s="47">
        <f>IF(AC2578&lt;&gt;"completed","",IF(W2578=O2578,"no","yes"))</f>
        <v/>
      </c>
      <c r="AF2578" s="47">
        <f>IF(AC2578&lt;&gt;"completed","",IF(AND(X2578=P2578,Y2578=Q2578),"no","yes"))</f>
        <v/>
      </c>
      <c r="AG2578" s="47">
        <f>IF(AC2578&lt;&gt;"completed","待复核",IF(OR(W2578="",Z2578="",AA2578="",AD2578=""),"缺少必填项",IF(AND(OR(AE2578="yes",AF2578="yes"),AB2578=""),"修正原因缺失",IF(OR(W2578=0,W2578=1),IF(AND(X2578="",Y2578=""),"通过","0/1级时间应留空"),IF(AND(OR(W2578=2,W2578=3),X2578&lt;&gt;"",Y2578&lt;&gt;"",X2578&gt;=I2578,Y2578&lt;=J2578,Y2578&gt;X2578),"通过","2/3级时间无效")))))</f>
        <v/>
      </c>
    </row>
    <row r="2579">
      <c r="A2579" s="45" t="inlineStr">
        <is>
          <t>VQ-064</t>
        </is>
      </c>
      <c r="B2579" s="52" t="inlineStr">
        <is>
          <t>How do I remove jammed paper from a printer safely?</t>
        </is>
      </c>
      <c r="C2579" s="45" t="inlineStr">
        <is>
          <t>en</t>
        </is>
      </c>
      <c r="D2579" s="45" t="inlineStr">
        <is>
          <t>Printer</t>
        </is>
      </c>
      <c r="E2579" s="45" t="inlineStr">
        <is>
          <t>troubleshooting</t>
        </is>
      </c>
      <c r="F2579" s="45" t="inlineStr">
        <is>
          <t>source_disjoint_test</t>
        </is>
      </c>
      <c r="G2579" s="45" t="inlineStr">
        <is>
          <t>printer-021-scene-0004</t>
        </is>
      </c>
      <c r="H2579" s="45" t="inlineStr">
        <is>
          <t>printer-021</t>
        </is>
      </c>
      <c r="I2579" s="59" t="inlineStr">
        <is>
          <t>154.467</t>
        </is>
      </c>
      <c r="J2579" s="59" t="inlineStr">
        <is>
          <t>183.3</t>
        </is>
      </c>
      <c r="K2579" s="45" t="inlineStr">
        <is>
          <t>items/printer-021-scene-0004/clip.mp4</t>
        </is>
      </c>
      <c r="L2579" s="45" t="inlineStr">
        <is>
          <t>items/printer-021-scene-0004/thumbnail.jpg</t>
        </is>
      </c>
      <c r="M2579" s="52" t="inlineStr">
        <is>
          <t>ASR: एक भी स्प्रिंग टूट जाता है न तब यह प्रॉब्लम आता है तो आपको वह भी ध्यान में रखना होगा तो यह मैंने इसको बाहर निकल लिया है और यह देखिए इसका यह टूट गए तो आप चाहे तो नया भी लगा सकते हो नहीं तो इसको इसे ही कर सकते हो आपके वापस अगर नूस प्लाजे या अब कैसे भी करके इसको इसका शेप देकर इसको बना सकते हो
OCR: Like , Share &amp; Subscribe
VLM: Visual summary: A hand holds a small, dirty mechanical component with a gear-like top, likely from a printer, against a blurred background.
视觉摘要: 一只手拿着一个带有齿轮状顶部的小型脏污机械部件，背景模糊，可能来自打印机。
Visible product: unknown
Visible components: hand; mechanical component; gear-like top; background object
Visible actions: holding
Visible warnings: Like , Share &amp; Subscribe
Visual uncertainty: The exact product category and identity of the mechanical component are not clearly identifiable from the frames.</t>
        </is>
      </c>
      <c r="N2579" s="45" t="inlineStr">
        <is>
          <t>11</t>
        </is>
      </c>
      <c r="O2579" s="45" t="inlineStr">
        <is>
          <t>0</t>
        </is>
      </c>
      <c r="P2579" s="59" t="str"/>
      <c r="Q2579" s="59" t="str"/>
      <c r="R2579" s="52" t="inlineStr">
        <is>
          <t>The visual shows a hand holding a small mechanical component with a gear-like top, but the product is not clearly identifiable as a printer, and no action related to removing jammed paper is shown.</t>
        </is>
      </c>
      <c r="S2579" s="52" t="inlineStr">
        <is>
          <t>VLM</t>
        </is>
      </c>
      <c r="T2579" s="52" t="inlineStr">
        <is>
          <t>low</t>
        </is>
      </c>
      <c r="U2579" s="52" t="inlineStr">
        <is>
          <t>The product is not clearly identifiable as a printer, and no evidence of paper removal or troubleshooting is present.</t>
        </is>
      </c>
      <c r="V2579" s="45" t="inlineStr">
        <is>
          <t>R1</t>
        </is>
      </c>
      <c r="W2579" s="46" t="inlineStr">
        <is>
          <t>0</t>
        </is>
      </c>
      <c r="X2579" s="60" t="n"/>
      <c r="Y2579" s="60" t="n"/>
      <c r="Z2579" s="46" t="inlineStr">
        <is>
          <t>no</t>
        </is>
      </c>
      <c r="AA2579" s="54" t="inlineStr">
        <is>
          <t>6帧仅展示手持的内部滚轮零件，未演示安全取出卡纸的操作。</t>
        </is>
      </c>
      <c r="AB2579" s="54" t="n"/>
      <c r="AC2579" s="46" t="inlineStr">
        <is>
          <t>completed</t>
        </is>
      </c>
      <c r="AD2579" s="46" t="inlineStr">
        <is>
          <t>2026-07-28T02:12:44+08:00</t>
        </is>
      </c>
      <c r="AE2579" s="47">
        <f>IF(AC2579&lt;&gt;"completed","",IF(W2579=O2579,"no","yes"))</f>
        <v/>
      </c>
      <c r="AF2579" s="47">
        <f>IF(AC2579&lt;&gt;"completed","",IF(AND(X2579=P2579,Y2579=Q2579),"no","yes"))</f>
        <v/>
      </c>
      <c r="AG2579" s="47">
        <f>IF(AC2579&lt;&gt;"completed","待复核",IF(OR(W2579="",Z2579="",AA2579="",AD2579=""),"缺少必填项",IF(AND(OR(AE2579="yes",AF2579="yes"),AB2579=""),"修正原因缺失",IF(OR(W2579=0,W2579=1),IF(AND(X2579="",Y2579=""),"通过","0/1级时间应留空"),IF(AND(OR(W2579=2,W2579=3),X2579&lt;&gt;"",Y2579&lt;&gt;"",X2579&gt;=I2579,Y2579&lt;=J2579,Y2579&gt;X2579),"通过","2/3级时间无效")))))</f>
        <v/>
      </c>
    </row>
    <row r="2580">
      <c r="A2580" s="45" t="inlineStr">
        <is>
          <t>VQ-064</t>
        </is>
      </c>
      <c r="B2580" s="52" t="inlineStr">
        <is>
          <t>How do I remove jammed paper from a printer safely?</t>
        </is>
      </c>
      <c r="C2580" s="45" t="inlineStr">
        <is>
          <t>en</t>
        </is>
      </c>
      <c r="D2580" s="45" t="inlineStr">
        <is>
          <t>Printer</t>
        </is>
      </c>
      <c r="E2580" s="45" t="inlineStr">
        <is>
          <t>troubleshooting</t>
        </is>
      </c>
      <c r="F2580" s="45" t="inlineStr">
        <is>
          <t>source_disjoint_test</t>
        </is>
      </c>
      <c r="G2580" s="45" t="inlineStr">
        <is>
          <t>printer-006-scene-0006</t>
        </is>
      </c>
      <c r="H2580" s="45" t="inlineStr">
        <is>
          <t>printer-006</t>
        </is>
      </c>
      <c r="I2580" s="59" t="inlineStr">
        <is>
          <t>28.876</t>
        </is>
      </c>
      <c r="J2580" s="59" t="inlineStr">
        <is>
          <t>37.485</t>
        </is>
      </c>
      <c r="K2580" s="45" t="inlineStr">
        <is>
          <t>items/printer-006-scene-0006/clip.mp4</t>
        </is>
      </c>
      <c r="L2580" s="45" t="inlineStr">
        <is>
          <t>items/printer-006-scene-0006/thumbnail.jpg</t>
        </is>
      </c>
      <c r="M2580" s="52" t="inlineStr">
        <is>
          <t>ASR: O que nós vamos fazer nesse caso? Este é o circuito elétrico do cartucho.
OCR: valejet
VLM: Visual summary: A person wearing a black glove is opening the front cover of a black printer and inserting a printer cartridge.
视觉摘要: 一名戴黑色手套的人正在打开黑色打印机的前盖并插入一个打印机墨盒。
Visible product: Printer
Visible components: printer; printer cartridge; printer cover; glove
Visible actions: opening printer cover; inserting printer cartridge
Visible states: printer cover open; printer cartridge being inserted</t>
        </is>
      </c>
      <c r="N2580" s="45" t="inlineStr">
        <is>
          <t>12</t>
        </is>
      </c>
      <c r="O2580" s="45" t="inlineStr">
        <is>
          <t>0</t>
        </is>
      </c>
      <c r="P2580" s="59" t="str"/>
      <c r="Q2580" s="59" t="str"/>
      <c r="R2580" s="52" t="inlineStr">
        <is>
          <t>The scene shows inserting a printer cartridge, not removing jammed paper; no evidence of paper jam or removal action.</t>
        </is>
      </c>
      <c r="S2580" s="52" t="inlineStr">
        <is>
          <t>VLM</t>
        </is>
      </c>
      <c r="T2580" s="52" t="inlineStr">
        <is>
          <t>low</t>
        </is>
      </c>
      <c r="U2580" s="52" t="inlineStr">
        <is>
          <t>No mention or visual of paper jam or removal procedure.</t>
        </is>
      </c>
      <c r="V2580" s="45" t="inlineStr">
        <is>
          <t>R1</t>
        </is>
      </c>
      <c r="W2580" s="46" t="n">
        <v>1</v>
      </c>
      <c r="X2580" s="60" t="n"/>
      <c r="Y2580" s="60" t="n"/>
      <c r="Z2580" s="46" t="inlineStr">
        <is>
          <t>no</t>
        </is>
      </c>
      <c r="AA2580" s="54" t="inlineStr">
        <is>
          <t>全部6帧（t=28.9s–37.5s）连续展示戴黑手套者打开黑色打印机前盖并插入墨盒的过程，但未明确展示关闭盖板或断电安全提示。</t>
        </is>
      </c>
      <c r="AB2580" s="54" t="inlineStr">
        <is>
          <t>第三轮仲裁修正：R1原记录 等级=0 时间=[None,None] 泄漏=no → 仲裁 等级=1 时间=[None,None] 泄漏=no。理由：6帧展示打印机及墨盒操作，产品清晰可见，但无卡纸或安全取纸动作演示，采纳复核方1级意见。</t>
        </is>
      </c>
      <c r="AC2580" s="46" t="inlineStr">
        <is>
          <t>completed</t>
        </is>
      </c>
      <c r="AD2580" s="46" t="inlineStr">
        <is>
          <t>2026-07-28T20:35:21+08:00</t>
        </is>
      </c>
      <c r="AE2580" s="47">
        <f>IF(AC2580&lt;&gt;"completed","",IF(W2580=O2580,"no","yes"))</f>
        <v/>
      </c>
      <c r="AF2580" s="47">
        <f>IF(AC2580&lt;&gt;"completed","",IF(AND(X2580=P2580,Y2580=Q2580),"no","yes"))</f>
        <v/>
      </c>
      <c r="AG2580" s="47">
        <f>IF(AC2580&lt;&gt;"completed","待复核",IF(OR(W2580="",Z2580="",AA2580="",AD2580=""),"缺少必填项",IF(AND(OR(AE2580="yes",AF2580="yes"),AB2580=""),"修正原因缺失",IF(OR(W2580=0,W2580=1),IF(AND(X2580="",Y2580=""),"通过","0/1级时间应留空"),IF(AND(OR(W2580=2,W2580=3),X2580&lt;&gt;"",Y2580&lt;&gt;"",X2580&gt;=I2580,Y2580&lt;=J2580,Y2580&gt;X2580),"通过","2/3级时间无效")))))</f>
        <v/>
      </c>
    </row>
    <row r="2581">
      <c r="A2581" s="45" t="inlineStr">
        <is>
          <t>VQ-064</t>
        </is>
      </c>
      <c r="B2581" s="52" t="inlineStr">
        <is>
          <t>How do I remove jammed paper from a printer safely?</t>
        </is>
      </c>
      <c r="C2581" s="45" t="inlineStr">
        <is>
          <t>en</t>
        </is>
      </c>
      <c r="D2581" s="45" t="inlineStr">
        <is>
          <t>Printer</t>
        </is>
      </c>
      <c r="E2581" s="45" t="inlineStr">
        <is>
          <t>troubleshooting</t>
        </is>
      </c>
      <c r="F2581" s="45" t="inlineStr">
        <is>
          <t>source_disjoint_test</t>
        </is>
      </c>
      <c r="G2581" s="45" t="inlineStr">
        <is>
          <t>printer-006-scene-0021</t>
        </is>
      </c>
      <c r="H2581" s="45" t="inlineStr">
        <is>
          <t>printer-006</t>
        </is>
      </c>
      <c r="I2581" s="59" t="inlineStr">
        <is>
          <t>120.668</t>
        </is>
      </c>
      <c r="J2581" s="59" t="inlineStr">
        <is>
          <t>128.876</t>
        </is>
      </c>
      <c r="K2581" s="45" t="inlineStr">
        <is>
          <t>items/printer-006-scene-0021/clip.mp4</t>
        </is>
      </c>
      <c r="L2581" s="45" t="inlineStr">
        <is>
          <t>items/printer-006-scene-0021/thumbnail.jpg</t>
        </is>
      </c>
      <c r="M2581" s="52" t="inlineStr">
        <is>
          <t>ASR: Pisto que o LED indicador de falha da impressora parou de piscar, a sua impressora está pronta para realizar a impressão.
OCR: Caso o processo não funcione, descarte os cartuchos.
VLM: Visual summary: A close-up of a printer's control panel with a gloved finger pressing a button.
视觉摘要: 打印机控制面板的特写，一只戴着手套的手指正在按压一个按钮。
Visible product: Printer
Visible components: printer control panel; red X button; document icon; color cartridge icon; ink cartridge icons; gloved finger
Visible actions: gloved finger pressing a button
Visible warnings: Caso o processo não funcione, descarte os cartuchos.</t>
        </is>
      </c>
      <c r="N2581" s="45" t="inlineStr">
        <is>
          <t>13</t>
        </is>
      </c>
      <c r="O2581" s="45" t="inlineStr">
        <is>
          <t>1</t>
        </is>
      </c>
      <c r="P2581" s="59" t="str"/>
      <c r="Q2581" s="59" t="str"/>
      <c r="R2581" s="52" t="inlineStr">
        <is>
          <t>The scene shows a gloved finger pressing a button on the printer control panel, with text warning to discard cartridges if the process fails, but no visible or spoken evidence of removing jammed paper or safe removal steps.</t>
        </is>
      </c>
      <c r="S2581" s="52" t="inlineStr">
        <is>
          <t>VLM|ASR|OCR</t>
        </is>
      </c>
      <c r="T2581" s="52" t="inlineStr">
        <is>
          <t>low</t>
        </is>
      </c>
      <c r="U2581" s="52" t="inlineStr">
        <is>
          <t>No evidence of paper jam removal or safety steps for handling jammed paper.</t>
        </is>
      </c>
      <c r="V2581" s="45" t="inlineStr">
        <is>
          <t>R1</t>
        </is>
      </c>
      <c r="W2581" s="46" t="inlineStr">
        <is>
          <t>1</t>
        </is>
      </c>
      <c r="X2581" s="60" t="n"/>
      <c r="Y2581" s="60" t="n"/>
      <c r="Z2581" s="46" t="inlineStr">
        <is>
          <t>no</t>
        </is>
      </c>
      <c r="AA2581" s="54" t="inlineStr">
        <is>
          <t>全部6帧（t=120.7s–128.9s）显示控制面板按键操作和墨盒相关字幕，打印机产品出现；但无取出卡纸或安全拆除的任何操作演示。</t>
        </is>
      </c>
      <c r="AB2581" s="54" t="n"/>
      <c r="AC2581" s="46" t="inlineStr">
        <is>
          <t>completed</t>
        </is>
      </c>
      <c r="AD2581" s="46" t="inlineStr">
        <is>
          <t>2026-07-28T02:12:44+08:00</t>
        </is>
      </c>
      <c r="AE2581" s="47">
        <f>IF(AC2581&lt;&gt;"completed","",IF(W2581=O2581,"no","yes"))</f>
        <v/>
      </c>
      <c r="AF2581" s="47">
        <f>IF(AC2581&lt;&gt;"completed","",IF(AND(X2581=P2581,Y2581=Q2581),"no","yes"))</f>
        <v/>
      </c>
      <c r="AG2581" s="47">
        <f>IF(AC2581&lt;&gt;"completed","待复核",IF(OR(W2581="",Z2581="",AA2581="",AD2581=""),"缺少必填项",IF(AND(OR(AE2581="yes",AF2581="yes"),AB2581=""),"修正原因缺失",IF(OR(W2581=0,W2581=1),IF(AND(X2581="",Y2581=""),"通过","0/1级时间应留空"),IF(AND(OR(W2581=2,W2581=3),X2581&lt;&gt;"",Y2581&lt;&gt;"",X2581&gt;=I2581,Y2581&lt;=J2581,Y2581&gt;X2581),"通过","2/3级时间无效")))))</f>
        <v/>
      </c>
    </row>
    <row r="2582">
      <c r="A2582" s="45" t="inlineStr">
        <is>
          <t>VQ-064</t>
        </is>
      </c>
      <c r="B2582" s="52" t="inlineStr">
        <is>
          <t>How do I remove jammed paper from a printer safely?</t>
        </is>
      </c>
      <c r="C2582" s="45" t="inlineStr">
        <is>
          <t>en</t>
        </is>
      </c>
      <c r="D2582" s="45" t="inlineStr">
        <is>
          <t>Printer</t>
        </is>
      </c>
      <c r="E2582" s="45" t="inlineStr">
        <is>
          <t>troubleshooting</t>
        </is>
      </c>
      <c r="F2582" s="45" t="inlineStr">
        <is>
          <t>source_disjoint_test</t>
        </is>
      </c>
      <c r="G2582" s="45" t="inlineStr">
        <is>
          <t>printer-030-scene-0004</t>
        </is>
      </c>
      <c r="H2582" s="45" t="inlineStr">
        <is>
          <t>printer-030</t>
        </is>
      </c>
      <c r="I2582" s="59" t="inlineStr">
        <is>
          <t>107.074</t>
        </is>
      </c>
      <c r="J2582" s="59" t="inlineStr">
        <is>
          <t>121.221</t>
        </is>
      </c>
      <c r="K2582" s="45" t="inlineStr">
        <is>
          <t>items/printer-030-scene-0004/clip.mp4</t>
        </is>
      </c>
      <c r="L2582" s="45" t="inlineStr">
        <is>
          <t>items/printer-030-scene-0004/thumbnail.jpg</t>
        </is>
      </c>
      <c r="M2582" s="52" t="inlineStr">
        <is>
          <t>ASR: स्कैन करना है देखिए यह एक पेपर है एक डॉक्यूमेंट है हम इसको स्कैन करना है तो स्कैन करने के लिए स्कैनर को ओपन करेंगे और इसमें इस तरह से उल्टा करके रख देंगे और इसको ढख देंगे ढखने के बाद अगर
OCR: SMG anon SNG Canon reOffice 7.0 Recycle Bin Net Protector 2020 Microsoft Edge Canon U Scan Utility Canon G2010 series Dekitop Newfolder Document New Text Auto Docu Photo Custom Sutch Instructions Settings... Stockby GanonQuick Airtel 4G Deaker Hotsp.. TullyERPy Cinon S2010 Lenovo3 10th Gc... Dovaio Internet W EN 9:35 PM 11/11/2020
VLM: Visual summary: A person holds a printed document in front of a Canon printer on a desk, with a computer monitor and pen holder nearby.
视觉摘要: 一个人拿着一张打印好的文件，站在一台佳能打印机前，旁边有电脑显示器和笔筒。
Visible product: Canon printer
Visible components: Canon printer; computer monitor; pen holder; printed document; desk
Visible actions: person holding document; printer printing
Visible states: printer lid open; printer paper output tray extended; printer power indicator lit</t>
        </is>
      </c>
      <c r="N2582" s="45" t="inlineStr">
        <is>
          <t>14</t>
        </is>
      </c>
      <c r="O2582" s="45" t="inlineStr">
        <is>
          <t>0</t>
        </is>
      </c>
      <c r="P2582" s="59" t="str"/>
      <c r="Q2582" s="59" t="str"/>
      <c r="R2582" s="52" t="inlineStr">
        <is>
          <t>The scene shows a person holding a printed document in front of a Canon printer, with no visible action of removing jammed paper or any troubleshooting steps related to paper jams.</t>
        </is>
      </c>
      <c r="S2582" s="52" t="inlineStr">
        <is>
          <t>VLM</t>
        </is>
      </c>
      <c r="T2582" s="52" t="inlineStr">
        <is>
          <t>low</t>
        </is>
      </c>
      <c r="U2582" s="52" t="inlineStr">
        <is>
          <t>No evidence of paper jam removal or related actions is present in the visual or textual evidence.</t>
        </is>
      </c>
      <c r="V2582" s="45" t="inlineStr">
        <is>
          <t>R1</t>
        </is>
      </c>
      <c r="W2582" s="46" t="inlineStr">
        <is>
          <t>0</t>
        </is>
      </c>
      <c r="X2582" s="60" t="n"/>
      <c r="Y2582" s="60" t="n"/>
      <c r="Z2582" s="46" t="inlineStr">
        <is>
          <t>no</t>
        </is>
      </c>
      <c r="AA2582" s="54" t="inlineStr">
        <is>
          <t>无卡纸清除操作。</t>
        </is>
      </c>
      <c r="AB2582" s="54" t="n"/>
      <c r="AC2582" s="46" t="inlineStr">
        <is>
          <t>completed</t>
        </is>
      </c>
      <c r="AD2582" s="46" t="inlineStr">
        <is>
          <t>2026-07-28T01:18:39+08:00</t>
        </is>
      </c>
      <c r="AE2582" s="47">
        <f>IF(AC2582&lt;&gt;"completed","",IF(W2582=O2582,"no","yes"))</f>
        <v/>
      </c>
      <c r="AF2582" s="47">
        <f>IF(AC2582&lt;&gt;"completed","",IF(AND(X2582=P2582,Y2582=Q2582),"no","yes"))</f>
        <v/>
      </c>
      <c r="AG2582" s="47">
        <f>IF(AC2582&lt;&gt;"completed","待复核",IF(OR(W2582="",Z2582="",AA2582="",AD2582=""),"缺少必填项",IF(AND(OR(AE2582="yes",AF2582="yes"),AB2582=""),"修正原因缺失",IF(OR(W2582=0,W2582=1),IF(AND(X2582="",Y2582=""),"通过","0/1级时间应留空"),IF(AND(OR(W2582=2,W2582=3),X2582&lt;&gt;"",Y2582&lt;&gt;"",X2582&gt;=I2582,Y2582&lt;=J2582,Y2582&gt;X2582),"通过","2/3级时间无效")))))</f>
        <v/>
      </c>
    </row>
    <row r="2583">
      <c r="A2583" s="45" t="inlineStr">
        <is>
          <t>VQ-064</t>
        </is>
      </c>
      <c r="B2583" s="52" t="inlineStr">
        <is>
          <t>How do I remove jammed paper from a printer safely?</t>
        </is>
      </c>
      <c r="C2583" s="45" t="inlineStr">
        <is>
          <t>en</t>
        </is>
      </c>
      <c r="D2583" s="45" t="inlineStr">
        <is>
          <t>Printer</t>
        </is>
      </c>
      <c r="E2583" s="45" t="inlineStr">
        <is>
          <t>troubleshooting</t>
        </is>
      </c>
      <c r="F2583" s="45" t="inlineStr">
        <is>
          <t>source_disjoint_test</t>
        </is>
      </c>
      <c r="G2583" s="45" t="inlineStr">
        <is>
          <t>printer-030-scene-0012</t>
        </is>
      </c>
      <c r="H2583" s="45" t="inlineStr">
        <is>
          <t>printer-030</t>
        </is>
      </c>
      <c r="I2583" s="59" t="inlineStr">
        <is>
          <t>238.005</t>
        </is>
      </c>
      <c r="J2583" s="59" t="inlineStr">
        <is>
          <t>247.814</t>
        </is>
      </c>
      <c r="K2583" s="45" t="inlineStr">
        <is>
          <t>items/printer-030-scene-0012/clip.mp4</t>
        </is>
      </c>
      <c r="L2583" s="45" t="inlineStr">
        <is>
          <t>items/printer-030-scene-0012/thumbnail.jpg</t>
        </is>
      </c>
      <c r="M2583" s="52" t="inlineStr">
        <is>
          <t>ASR: skan होना start हो चुका है। देखिये एक printer से भी लाइट blink करना start कर दिया power power oil light blink करने का मतलब यह है कि printer में कोई न कोई काम हो रहा है देखें
OCR: SMG anon
VLM: Visual summary: A black Canon printer is on a desk, with a sheet of paper emerging from its output tray. To the left, there is a computer monitor and a red pen holder. In the background, there is a window with a plant visible.
视觉摘要: 一台黑色佳能打印机放在桌子上，纸张从出纸口输出。左侧有一台电脑显示器和一个红色笔筒。背景中有一扇窗户，可以看到植物。
Visible product: Canon
Visible components: printer; output tray; paper; computer monitor; pen holder; window; plant
Visible states: paper emerging from printer; printer powered on</t>
        </is>
      </c>
      <c r="N2583" s="45" t="inlineStr">
        <is>
          <t>15</t>
        </is>
      </c>
      <c r="O2583" s="45" t="inlineStr">
        <is>
          <t>1</t>
        </is>
      </c>
      <c r="P2583" s="59" t="str"/>
      <c r="Q2583" s="59" t="str"/>
      <c r="R2583" s="52" t="inlineStr">
        <is>
          <t>The scene shows a printer with paper emerging, and ASR mentions printer light blinking indicating activity, but no steps for removing jammed paper are shown or described.</t>
        </is>
      </c>
      <c r="S2583" s="52" t="inlineStr">
        <is>
          <t>VLM|ASR</t>
        </is>
      </c>
      <c r="T2583" s="52" t="inlineStr">
        <is>
          <t>low</t>
        </is>
      </c>
      <c r="U2583" s="52" t="inlineStr">
        <is>
          <t>No evidence of removal steps or safety instructions for jammed paper.</t>
        </is>
      </c>
      <c r="V2583" s="45" t="inlineStr">
        <is>
          <t>R1</t>
        </is>
      </c>
      <c r="W2583" s="46" t="inlineStr">
        <is>
          <t>1</t>
        </is>
      </c>
      <c r="X2583" s="60" t="n"/>
      <c r="Y2583" s="60" t="n"/>
      <c r="Z2583" s="46" t="inlineStr">
        <is>
          <t>no</t>
        </is>
      </c>
      <c r="AA2583" s="54" t="inlineStr">
        <is>
          <t>全部6帧（t=238.0–247.8s）显示打印机有纸张输出活动，打印机产品出现且与纸张相关，但未演示清除卡纸的具体步骤。</t>
        </is>
      </c>
      <c r="AB2583" s="54" t="n"/>
      <c r="AC2583" s="46" t="inlineStr">
        <is>
          <t>completed</t>
        </is>
      </c>
      <c r="AD2583" s="46" t="inlineStr">
        <is>
          <t>2026-07-28T02:12:44+08:00</t>
        </is>
      </c>
      <c r="AE2583" s="47">
        <f>IF(AC2583&lt;&gt;"completed","",IF(W2583=O2583,"no","yes"))</f>
        <v/>
      </c>
      <c r="AF2583" s="47">
        <f>IF(AC2583&lt;&gt;"completed","",IF(AND(X2583=P2583,Y2583=Q2583),"no","yes"))</f>
        <v/>
      </c>
      <c r="AG2583" s="47">
        <f>IF(AC2583&lt;&gt;"completed","待复核",IF(OR(W2583="",Z2583="",AA2583="",AD2583=""),"缺少必填项",IF(AND(OR(AE2583="yes",AF2583="yes"),AB2583=""),"修正原因缺失",IF(OR(W2583=0,W2583=1),IF(AND(X2583="",Y2583=""),"通过","0/1级时间应留空"),IF(AND(OR(W2583=2,W2583=3),X2583&lt;&gt;"",Y2583&lt;&gt;"",X2583&gt;=I2583,Y2583&lt;=J2583,Y2583&gt;X2583),"通过","2/3级时间无效")))))</f>
        <v/>
      </c>
    </row>
    <row r="2584">
      <c r="A2584" s="45" t="inlineStr">
        <is>
          <t>VQ-064</t>
        </is>
      </c>
      <c r="B2584" s="52" t="inlineStr">
        <is>
          <t>How do I remove jammed paper from a printer safely?</t>
        </is>
      </c>
      <c r="C2584" s="45" t="inlineStr">
        <is>
          <t>en</t>
        </is>
      </c>
      <c r="D2584" s="45" t="inlineStr">
        <is>
          <t>Printer</t>
        </is>
      </c>
      <c r="E2584" s="45" t="inlineStr">
        <is>
          <t>troubleshooting</t>
        </is>
      </c>
      <c r="F2584" s="45" t="inlineStr">
        <is>
          <t>source_disjoint_test</t>
        </is>
      </c>
      <c r="G2584" s="45" t="inlineStr">
        <is>
          <t>printer-033-scene-0005</t>
        </is>
      </c>
      <c r="H2584" s="45" t="inlineStr">
        <is>
          <t>printer-033</t>
        </is>
      </c>
      <c r="I2584" s="59" t="inlineStr">
        <is>
          <t>117.083</t>
        </is>
      </c>
      <c r="J2584" s="59" t="inlineStr">
        <is>
          <t>177.783</t>
        </is>
      </c>
      <c r="K2584" s="45" t="inlineStr">
        <is>
          <t>items/printer-033-scene-0005/clip.mp4</t>
        </is>
      </c>
      <c r="L2584" s="45" t="inlineStr">
        <is>
          <t>items/printer-033-scene-0005/thumbnail.jpg</t>
        </is>
      </c>
      <c r="M2584" s="52" t="inlineStr">
        <is>
          <t>ASR: को स्किप मत करो ठीक है है तो जब भी यह प्रॉब्लम आ जाए तब हम को क्या करना चाहिए यह जो पेपर ट्रेड है इसका जो सारा पार्ट से कि इसको पूरा खोल के डिटर्जन पाउडर से इसको पूरा ब्रास से एकदम नए जैसा ऐसा क्लिन करना है ठीक है कि क्लिन इसलिए करना है कि जब पिंटर एक दिर साल दो साल हो जाता है और कि उसके अंदर जब पेपर ट्रे का जो गिया होता है उसके अंदर जब धूल मिट्टी जम जाता है है तब यह प्रॉब्लम आ जाता है और कभी-कभी क्या है ए इसका जो रोलर है और जो गिया होता है उसका अगर कोई भी पार्ट्स डेमेज हो जाता है या तूट जाता है अंदर से तब ऐसा प्रॉब्लम आता है तो अपने देखा ही मैंने मैंने इसको पूरा अग्दम चमका दिया नए जैसा तो अब इसको फिटिंग करेंगे अभी तक यह सुखा नहीं है
OCR: Like , Share &amp; Subscribe
VLM: Visual summary: A person is handling disassembled parts of a white plastic device, with a close-up of a black plastic component.
视觉摘要: 一个人正在处理一个白色塑料设备的拆解部件，其中有一个黑色塑料部件的特写。
Visible product: Printer
Visible components: white plastic casing; black plastic component; small gears; rollers; plastic rods
Visible actions: holding; pointing at; showing close-up
Visible states: disassembled; parts scattered
Visible warnings: Like , Share &amp; Subscribe
Visual uncertainty: The specific identity of the device beyond being a printer is not visible. The purpose of the actions is not clear.</t>
        </is>
      </c>
      <c r="N2584" s="45" t="inlineStr">
        <is>
          <t>16</t>
        </is>
      </c>
      <c r="O2584" s="45" t="inlineStr">
        <is>
          <t>0</t>
        </is>
      </c>
      <c r="P2584" s="59" t="str"/>
      <c r="Q2584" s="59" t="str"/>
      <c r="R2584" s="52" t="inlineStr">
        <is>
          <t>The visual evidence shows disassembled printer parts and handling, but no action or instruction related to removing jammed paper safely. The ASR discusses cleaning dust and rollers, not paper jams, and the OCR is a social media prompt.</t>
        </is>
      </c>
      <c r="S2584" s="52" t="inlineStr">
        <is>
          <t>VLM</t>
        </is>
      </c>
      <c r="T2584" s="52" t="inlineStr">
        <is>
          <t>low</t>
        </is>
      </c>
      <c r="U2584" s="52" t="inlineStr">
        <is>
          <t>The scene does not contain any visible or spoken evidence of removing jammed paper or safe troubleshooting steps for paper jams.</t>
        </is>
      </c>
      <c r="V2584" s="45" t="inlineStr">
        <is>
          <t>R1</t>
        </is>
      </c>
      <c r="W2584" s="46" t="inlineStr">
        <is>
          <t>0</t>
        </is>
      </c>
      <c r="X2584" s="60" t="n"/>
      <c r="Y2584" s="60" t="n"/>
      <c r="Z2584" s="46" t="inlineStr">
        <is>
          <t>no</t>
        </is>
      </c>
      <c r="AA2584" s="54" t="inlineStr">
        <is>
          <t>6帧均为拆解件处理，没有卡纸或安全取纸的画面。</t>
        </is>
      </c>
      <c r="AB2584" s="54" t="n"/>
      <c r="AC2584" s="46" t="inlineStr">
        <is>
          <t>completed</t>
        </is>
      </c>
      <c r="AD2584" s="46" t="inlineStr">
        <is>
          <t>2026-07-28T02:12:44+08:00</t>
        </is>
      </c>
      <c r="AE2584" s="47">
        <f>IF(AC2584&lt;&gt;"completed","",IF(W2584=O2584,"no","yes"))</f>
        <v/>
      </c>
      <c r="AF2584" s="47">
        <f>IF(AC2584&lt;&gt;"completed","",IF(AND(X2584=P2584,Y2584=Q2584),"no","yes"))</f>
        <v/>
      </c>
      <c r="AG2584" s="47">
        <f>IF(AC2584&lt;&gt;"completed","待复核",IF(OR(W2584="",Z2584="",AA2584="",AD2584=""),"缺少必填项",IF(AND(OR(AE2584="yes",AF2584="yes"),AB2584=""),"修正原因缺失",IF(OR(W2584=0,W2584=1),IF(AND(X2584="",Y2584=""),"通过","0/1级时间应留空"),IF(AND(OR(W2584=2,W2584=3),X2584&lt;&gt;"",Y2584&lt;&gt;"",X2584&gt;=I2584,Y2584&lt;=J2584,Y2584&gt;X2584),"通过","2/3级时间无效")))))</f>
        <v/>
      </c>
    </row>
    <row r="2585">
      <c r="A2585" s="45" t="inlineStr">
        <is>
          <t>VQ-064</t>
        </is>
      </c>
      <c r="B2585" s="52" t="inlineStr">
        <is>
          <t>How do I remove jammed paper from a printer safely?</t>
        </is>
      </c>
      <c r="C2585" s="45" t="inlineStr">
        <is>
          <t>en</t>
        </is>
      </c>
      <c r="D2585" s="45" t="inlineStr">
        <is>
          <t>Printer</t>
        </is>
      </c>
      <c r="E2585" s="45" t="inlineStr">
        <is>
          <t>troubleshooting</t>
        </is>
      </c>
      <c r="F2585" s="45" t="inlineStr">
        <is>
          <t>source_disjoint_test</t>
        </is>
      </c>
      <c r="G2585" s="45" t="inlineStr">
        <is>
          <t>printer-024-scene-0002</t>
        </is>
      </c>
      <c r="H2585" s="45" t="inlineStr">
        <is>
          <t>printer-024</t>
        </is>
      </c>
      <c r="I2585" s="59" t="inlineStr">
        <is>
          <t>172.406</t>
        </is>
      </c>
      <c r="J2585" s="59" t="inlineStr">
        <is>
          <t>380.247</t>
        </is>
      </c>
      <c r="K2585" s="45" t="inlineStr">
        <is>
          <t>items/printer-024-scene-0002/clip.mp4</t>
        </is>
      </c>
      <c r="L2585" s="45" t="inlineStr">
        <is>
          <t>items/printer-024-scene-0002/thumbnail.jpg</t>
        </is>
      </c>
      <c r="M2585" s="52" t="inlineStr">
        <is>
          <t>VLM: Visual summary: A disassembled printer is shown on a workbench, with a person wearing gloves holding a small component and a container, and a screwdriver nearby.
视觉摘要: 工作台上放着一台被拆开的打印机，一个人戴着白手套拿着一个小部件和一个容器，旁边有一把螺丝刀。
Visible product: Printer
Visible components: printer; screwdriver; small black plastic component; metal container; gloves; green stool; wooden workbench
Visible actions: person holding a small component; person holding a metal container
Visible states: printer disassembled; gloves worn by person</t>
        </is>
      </c>
      <c r="N2585" s="45" t="inlineStr">
        <is>
          <t>17</t>
        </is>
      </c>
      <c r="O2585" s="45" t="inlineStr">
        <is>
          <t>1</t>
        </is>
      </c>
      <c r="P2585" s="59" t="str"/>
      <c r="Q2585" s="59" t="str"/>
      <c r="R2585" s="52" t="inlineStr">
        <is>
          <t>The scene shows a disassembled printer with tools and gloves, suggesting a repair context, but no visible action or spoken instruction demonstrates how to safely remove jammed paper.</t>
        </is>
      </c>
      <c r="S2585" s="52" t="inlineStr">
        <is>
          <t>VLM</t>
        </is>
      </c>
      <c r="T2585" s="52" t="inlineStr">
        <is>
          <t>low</t>
        </is>
      </c>
      <c r="U2585" s="52" t="inlineStr">
        <is>
          <t>No evidence of paper removal or safety steps shown or described.</t>
        </is>
      </c>
      <c r="V2585" s="45" t="inlineStr">
        <is>
          <t>R1</t>
        </is>
      </c>
      <c r="W2585" s="46" t="inlineStr">
        <is>
          <t>1</t>
        </is>
      </c>
      <c r="X2585" s="60" t="n"/>
      <c r="Y2585" s="60" t="n"/>
      <c r="Z2585" s="46" t="inlineStr">
        <is>
          <t>no</t>
        </is>
      </c>
      <c r="AA2585" s="54" t="inlineStr">
        <is>
          <t>6帧（t=172.4s–380.2s）为拆解打印机维修场景，有手套和工具，属维修上下文；但无安全取出卡纸的具体操作演示。</t>
        </is>
      </c>
      <c r="AB2585" s="54" t="n"/>
      <c r="AC2585" s="46" t="inlineStr">
        <is>
          <t>completed</t>
        </is>
      </c>
      <c r="AD2585" s="46" t="inlineStr">
        <is>
          <t>2026-07-28T02:12:44+08:00</t>
        </is>
      </c>
      <c r="AE2585" s="47">
        <f>IF(AC2585&lt;&gt;"completed","",IF(W2585=O2585,"no","yes"))</f>
        <v/>
      </c>
      <c r="AF2585" s="47">
        <f>IF(AC2585&lt;&gt;"completed","",IF(AND(X2585=P2585,Y2585=Q2585),"no","yes"))</f>
        <v/>
      </c>
      <c r="AG2585" s="47">
        <f>IF(AC2585&lt;&gt;"completed","待复核",IF(OR(W2585="",Z2585="",AA2585="",AD2585=""),"缺少必填项",IF(AND(OR(AE2585="yes",AF2585="yes"),AB2585=""),"修正原因缺失",IF(OR(W2585=0,W2585=1),IF(AND(X2585="",Y2585=""),"通过","0/1级时间应留空"),IF(AND(OR(W2585=2,W2585=3),X2585&lt;&gt;"",Y2585&lt;&gt;"",X2585&gt;=I2585,Y2585&lt;=J2585,Y2585&gt;X2585),"通过","2/3级时间无效")))))</f>
        <v/>
      </c>
    </row>
    <row r="2586">
      <c r="A2586" s="45" t="inlineStr">
        <is>
          <t>VQ-064</t>
        </is>
      </c>
      <c r="B2586" s="52" t="inlineStr">
        <is>
          <t>How do I remove jammed paper from a printer safely?</t>
        </is>
      </c>
      <c r="C2586" s="45" t="inlineStr">
        <is>
          <t>en</t>
        </is>
      </c>
      <c r="D2586" s="45" t="inlineStr">
        <is>
          <t>Printer</t>
        </is>
      </c>
      <c r="E2586" s="45" t="inlineStr">
        <is>
          <t>troubleshooting</t>
        </is>
      </c>
      <c r="F2586" s="45" t="inlineStr">
        <is>
          <t>source_disjoint_test</t>
        </is>
      </c>
      <c r="G2586" s="45" t="inlineStr">
        <is>
          <t>printer-033-scene-0006</t>
        </is>
      </c>
      <c r="H2586" s="45" t="inlineStr">
        <is>
          <t>printer-033</t>
        </is>
      </c>
      <c r="I2586" s="59" t="inlineStr">
        <is>
          <t>177.783</t>
        </is>
      </c>
      <c r="J2586" s="59" t="inlineStr">
        <is>
          <t>540.983</t>
        </is>
      </c>
      <c r="K2586" s="45" t="inlineStr">
        <is>
          <t>items/printer-033-scene-0006/clip.mp4</t>
        </is>
      </c>
      <c r="L2586" s="45" t="inlineStr">
        <is>
          <t>items/printer-033-scene-0006/thumbnail.jpg</t>
        </is>
      </c>
      <c r="M2586" s="52" t="inlineStr">
        <is>
          <t>ASR: मैंने इसको पूरा अग्दम चमका दिया नए जैसा तो अब इसको फिटिंग करेंगे अभी तक यह सुखा नहीं है कि 10 मिनट हुआ है इसको दो कर और अभी साम के बाद थे दूब भी नहीं है दूब होता तो तो 10 मिनट में पूरा सुख जाता तो अभी एक-एक करके हम इसको फिटिंग करेंगे और उससे पहले हम थोड़ा सा ग्रीजिंग कर लेंगे अभी मेरे पास भेशली है क्योंकि मैं भेशली नहीं ज्यादा प्रेवर करता हूं अच्छा काम और एक-एक करके पार्ट्स को मैं इंस्टल करने वाला हूं दोस्तों वीडियो को पूरा देखना है इसकी मत करना और एटूजेट आप अगर देखोगे तभी आप यह कर सकते हो और इसका जो डिसेसेंशन की प्रोसेस है वह मैं आई बटन में और पर इसको कैसे खोलते हैं कैसे इसको पूरा फिटिंग करते हैं एक-एक चीज मैंने बताया था अब वह वीडियो देखकर अच्छे से कर पाओगे तो मैं वीडियो को बहुत ही ज्यादा लंबा हो जाएगा बट कुछ करने सकते क्योंकि पूरा जाना होगा नहीं तो अपनों को अच्छे से समझ नहीं पाओगा है है तो मैं जैसा करता हूं आप लोग ऐसे करो क्योंकि कि थोड़ा सा ट्रिकी वाला काम है और इसको कैसे फिटिंग करते हैं वह मैं दिखा दे रहा हूं ठीक है तो देखो दोस्तों इससे पहले जो E03 का एक वीडियो आया था मेरे चैनल पर उसमें क्या था एक पेपर का टूकरा फ़स गया था तो उसके लिए क्या हो रहा था उसका सेंसर सही से काम नहीं कर रहा था इसलिए E03 आ रहा था अब इसमें जो प्रॉब्लम है ये इसका जो गियर है उसमें डास्ट जमने का कारण ऐसा हुआ है तो ऐसा नहीं है कि सब में एक ही प्रॉब्लम आएगा दूसरे पिंटर के कभी कभी पार्ट तूट जाता है ये जो हमें ब्लग बड़ा वाला गियर लगाया है अब अगर देखो देखो कि इसमें दो पॉइंट दिया हुआ है एक छोटा और एक बड़ा है और अभी जो लगा रहा हूं इसको ठीक से अलाइन करके लगाना होगा बिल्कुल ध्यान से लगाना होगा क्योंकि इसका अगर कोई भी पार्ट्स टूट जाता तो खराब हो सकता है ठीक है तो मैं वीडियो को थोड़ा सा फास्ट पॉलर कर देता हूं कि वीडियो बहुत ज्यादा लंबा हो रहा है तो वीडियो तो फास्ट फॉरवर्ड कर दिया इसका टू एक्स पे चल रहा है और एक एक जो गिर है एक जो पार्ट से इसको आपको देखकर सही से लगाना होगा और जब पिंटर को आप खोलोगे ए ट्रे को डिसेसंबली करोगे तब ध्यान देना होगा कोई चीज टूटा है या नहीं ठीक है कि अगर कोई चीज इसका टूट गया तो उसको रिप्लेस करना होना ही पड़ेगा कि और कोई रास्ता है नहीं इसका है तो कि जैसे कि अब देखी पा रही हो तो अब जो इसका जो टाइम है थोड़ा सा लाइन करना मुश्किल है बड़ा आपको देखकर लगाना होगा कि जैसे मैं घूमा के इसको सही से देखकर लगा रहा हूं क्योंकि अगर इस टाइम पर अगर सही से नहीं बैठा तो यह वर्क नहीं करेगा पेपर ट्रे रेडी नहीं होगा ठीक है तो मैंने लगा दिया है एक स्क्रू टोटल तीन स्क्रू रहता है इधर दूसरा वाला दिया है और एक रहेगा है इस तो वीडियो थोड़ा सा कैमेरामैन जो है वह दुकानदारी था तो थोड़ा सा प्रॉब्लम हो सकता है आप लोगों बट मैनेस कर लेना यह देखिए यह अभी यह फीट हो गया और यह जब फीट पूरा हो जाए तब इसको दो एक बार घूमा के चेक करना पड़ेगा कि सही से घूम रहा या नहीं ठीक है अगर घूम नहीं रहा है तो यह जो ब्लैक वाले जो ट्रेड के ऊपर है उसको थोड़ा सा और पीछे के और धखल देना है तो दोस्तों लगभग पेपेटर रेडी हो गया है पूरा तो अब इसको एसेंबल करके देख लेते हैं तो मैंने पिंटर को पूरा पैक कर लिया है और
OCR: Like , Share &amp; Subscribe m TI T opies 2B
VLM: Visual summary: A person is disassembling and reassembling printer components on a wooden surface.
视觉摘要: 一个人正在木制表面上拆卸和组装打印机部件。
Visible product: Printer
Visible components: white plastic printer part; black circular component; printer roller assembly; screwdriver; wooden work surface
Visible actions: holding a plastic part; using a screwdriver; removing a component; reinserting a component
Visible states: printer parts disassembled; printer parts being reassembled
Visual uncertainty: The specific printer model or brand is not visible.</t>
        </is>
      </c>
      <c r="N2586" s="45" t="inlineStr">
        <is>
          <t>18</t>
        </is>
      </c>
      <c r="O2586" s="45" t="inlineStr">
        <is>
          <t>1</t>
        </is>
      </c>
      <c r="P2586" s="59" t="str"/>
      <c r="Q2586" s="59" t="str"/>
      <c r="R2586" s="52" t="inlineStr">
        <is>
          <t>The video shows printer component disassembly and reassembly, and ASR mentions a paper jam issue from a previous video (E03), but does not show or describe how to safely remove jammed paper. The actions shown are unrelated to paper removal.</t>
        </is>
      </c>
      <c r="S2586" s="52" t="inlineStr">
        <is>
          <t>VLM|ASR</t>
        </is>
      </c>
      <c r="T2586" s="52" t="inlineStr">
        <is>
          <t>low</t>
        </is>
      </c>
      <c r="U2586" s="52" t="inlineStr">
        <is>
          <t>No evidence of paper removal or safety steps for paper jam handling.</t>
        </is>
      </c>
      <c r="V2586" s="45" t="inlineStr">
        <is>
          <t>R1</t>
        </is>
      </c>
      <c r="W2586" s="46" t="inlineStr">
        <is>
          <t>1</t>
        </is>
      </c>
      <c r="X2586" s="60" t="n"/>
      <c r="Y2586" s="60" t="n"/>
      <c r="Z2586" s="46" t="inlineStr">
        <is>
          <t>no</t>
        </is>
      </c>
      <c r="AA2586" s="54" t="inlineStr">
        <is>
          <t>6帧展示打印机机械部件拆解组装，ASR提及之前视频的E03卡纸错误码，但本场景画面仅展示机械修复而非清除卡纸操作。</t>
        </is>
      </c>
      <c r="AB2586" s="54" t="n"/>
      <c r="AC2586" s="46" t="inlineStr">
        <is>
          <t>completed</t>
        </is>
      </c>
      <c r="AD2586" s="46" t="inlineStr">
        <is>
          <t>2026-07-28T02:12:44+08:00</t>
        </is>
      </c>
      <c r="AE2586" s="47">
        <f>IF(AC2586&lt;&gt;"completed","",IF(W2586=O2586,"no","yes"))</f>
        <v/>
      </c>
      <c r="AF2586" s="47">
        <f>IF(AC2586&lt;&gt;"completed","",IF(AND(X2586=P2586,Y2586=Q2586),"no","yes"))</f>
        <v/>
      </c>
      <c r="AG2586" s="47">
        <f>IF(AC2586&lt;&gt;"completed","待复核",IF(OR(W2586="",Z2586="",AA2586="",AD2586=""),"缺少必填项",IF(AND(OR(AE2586="yes",AF2586="yes"),AB2586=""),"修正原因缺失",IF(OR(W2586=0,W2586=1),IF(AND(X2586="",Y2586=""),"通过","0/1级时间应留空"),IF(AND(OR(W2586=2,W2586=3),X2586&lt;&gt;"",Y2586&lt;&gt;"",X2586&gt;=I2586,Y2586&lt;=J2586,Y2586&gt;X2586),"通过","2/3级时间无效")))))</f>
        <v/>
      </c>
    </row>
    <row r="2587">
      <c r="A2587" s="45" t="inlineStr">
        <is>
          <t>VQ-064</t>
        </is>
      </c>
      <c r="B2587" s="52" t="inlineStr">
        <is>
          <t>How do I remove jammed paper from a printer safely?</t>
        </is>
      </c>
      <c r="C2587" s="45" t="inlineStr">
        <is>
          <t>en</t>
        </is>
      </c>
      <c r="D2587" s="45" t="inlineStr">
        <is>
          <t>Printer</t>
        </is>
      </c>
      <c r="E2587" s="45" t="inlineStr">
        <is>
          <t>troubleshooting</t>
        </is>
      </c>
      <c r="F2587" s="45" t="inlineStr">
        <is>
          <t>source_disjoint_test</t>
        </is>
      </c>
      <c r="G2587" s="45" t="inlineStr">
        <is>
          <t>printer-021-scene-0002</t>
        </is>
      </c>
      <c r="H2587" s="45" t="inlineStr">
        <is>
          <t>printer-021</t>
        </is>
      </c>
      <c r="I2587" s="59" t="inlineStr">
        <is>
          <t>46.367</t>
        </is>
      </c>
      <c r="J2587" s="59" t="inlineStr">
        <is>
          <t>108.417</t>
        </is>
      </c>
      <c r="K2587" s="45" t="inlineStr">
        <is>
          <t>items/printer-021-scene-0002/clip.mp4</t>
        </is>
      </c>
      <c r="L2587" s="45" t="inlineStr">
        <is>
          <t>items/printer-021-scene-0002/thumbnail.jpg</t>
        </is>
      </c>
      <c r="M2587" s="52" t="inlineStr">
        <is>
          <t>ASR: कभी-कभी दो-तीन पेपर खिश लेता है कभी-कभी दस-पंदरा एक साथ खिश लेता है और E02, E03 ऐसा इरोर आता है तो यह क्यों आता है मेंली इसका क्या रिजन है यह मैं आपको स्टेब बाई-स्टेब बताना ए वाला हूँ आप वीडियो को पूरा देखिएगा नहीं तो आपको कुछ नहीं समझ में आएगा तो इसलिए वीडियो को पूरा देखिएगा तो मैं इसका वीडियो का जो मेन मकसद है तो मैं वीडियो को थोड़ा सा छोड़ा करने वाला हूं क्योंकि कि इसके जो पहले जो मैंने वीडियो बनाया था पेपर ट्रे के रिलेटेड है कि उसका ट्रे जो गुद्रे कैसे खुलता है कैसे इसका पर का नाम्सर जो ह ने सबॉर्ट डिसैंसेंबल सबका वीडियो में बना चुका हूं वह देख लीजिए लिए तो सिदे हम पेपर ट्रेड पर आता है पेपर ट्रेड को दिखाता हूं है पेपर ट्रेड में कैसा प्रॉब्लम आता है वह मैं दिखाने जा रहा हूं तो यह देखिए पेपर ट्रेड इसका मैंने पूरा डिसेंबल कर लिया है और यह देखिए में जो
OCR: Stop PDMA Black Start Color Like , Share &amp; Subscribe G2010 PIXMA 62000 81 67010 X WE AF FO BOUTTEP S0p m6 540D Blsck Calor
VLM: Visual summary: A hand presses a button on a black Canon PIXMA printer, followed by shots of the printer's top surface and paper being fed into the input tray.
视觉摘要: 一只手按下了黑色佳能PIXMA打印机上的一个按钮，随后画面显示了打印机的顶部表面和纸张被送入进纸托盘。
Visible product: Canon PIXMA
Visible components: printer; hand; button; paper; control panel; display screen; Canon logo; PIXMA logo
Visible actions: hand pressing button; paper being fed into printer
Visible states: printer in idle state; paper loaded in input tray</t>
        </is>
      </c>
      <c r="N2587" s="45" t="inlineStr">
        <is>
          <t>19</t>
        </is>
      </c>
      <c r="O2587" s="45" t="inlineStr">
        <is>
          <t>1</t>
        </is>
      </c>
      <c r="P2587" s="59" t="str"/>
      <c r="Q2587" s="59" t="str"/>
      <c r="R2587" s="52" t="inlineStr">
        <is>
          <t>The scene shows a printer with paper being fed into the tray and a hand pressing a button, but does not show or mention removing jammed paper. The ASR discusses paper jams and error codes but does not describe removal steps. No evidence of safe removal of jammed paper is visible or spoken.</t>
        </is>
      </c>
      <c r="S2587" s="52" t="inlineStr">
        <is>
          <t>VLM|ASR|OCR</t>
        </is>
      </c>
      <c r="T2587" s="52" t="inlineStr">
        <is>
          <t>low</t>
        </is>
      </c>
      <c r="U2587" s="52" t="inlineStr">
        <is>
          <t>No evidence of paper removal or safe handling of jammed paper is present in the scene.</t>
        </is>
      </c>
      <c r="V2587" s="45" t="inlineStr">
        <is>
          <t>R1</t>
        </is>
      </c>
      <c r="W2587" s="46" t="inlineStr">
        <is>
          <t>0</t>
        </is>
      </c>
      <c r="X2587" s="60" t="n"/>
      <c r="Y2587" s="60" t="n"/>
      <c r="Z2587" s="46" t="inlineStr">
        <is>
          <t>no</t>
        </is>
      </c>
      <c r="AA2587" s="54" t="inlineStr">
        <is>
          <t>第2、4帧（t=58.8s、83.6s）显示纸张已放入打印机进纸托盘，第3帧（t=71.2s）可见控制面板但无法辨识显示内容，其余帧过曝或为打印机顶盖，未见卡纸取出或墨盒操作。</t>
        </is>
      </c>
      <c r="AB2587" s="54" t="inlineStr">
        <is>
          <t>AI=1→R1=0：ASR虽提到卡纸错误代码，但画面中未见卡纸或取纸动作。</t>
        </is>
      </c>
      <c r="AC2587" s="46" t="inlineStr">
        <is>
          <t>completed</t>
        </is>
      </c>
      <c r="AD2587" s="46" t="inlineStr">
        <is>
          <t>2026-07-28T02:12:44+08:00</t>
        </is>
      </c>
      <c r="AE2587" s="47">
        <f>IF(AC2587&lt;&gt;"completed","",IF(W2587=O2587,"no","yes"))</f>
        <v/>
      </c>
      <c r="AF2587" s="47">
        <f>IF(AC2587&lt;&gt;"completed","",IF(AND(X2587=P2587,Y2587=Q2587),"no","yes"))</f>
        <v/>
      </c>
      <c r="AG2587" s="47">
        <f>IF(AC2587&lt;&gt;"completed","待复核",IF(OR(W2587="",Z2587="",AA2587="",AD2587=""),"缺少必填项",IF(AND(OR(AE2587="yes",AF2587="yes"),AB2587=""),"修正原因缺失",IF(OR(W2587=0,W2587=1),IF(AND(X2587="",Y2587=""),"通过","0/1级时间应留空"),IF(AND(OR(W2587=2,W2587=3),X2587&lt;&gt;"",Y2587&lt;&gt;"",X2587&gt;=I2587,Y2587&lt;=J2587,Y2587&gt;X2587),"通过","2/3级时间无效")))))</f>
        <v/>
      </c>
    </row>
    <row r="2588">
      <c r="A2588" s="45" t="inlineStr">
        <is>
          <t>VQ-064</t>
        </is>
      </c>
      <c r="B2588" s="52" t="inlineStr">
        <is>
          <t>How do I remove jammed paper from a printer safely?</t>
        </is>
      </c>
      <c r="C2588" s="45" t="inlineStr">
        <is>
          <t>en</t>
        </is>
      </c>
      <c r="D2588" s="45" t="inlineStr">
        <is>
          <t>Printer</t>
        </is>
      </c>
      <c r="E2588" s="45" t="inlineStr">
        <is>
          <t>troubleshooting</t>
        </is>
      </c>
      <c r="F2588" s="45" t="inlineStr">
        <is>
          <t>source_disjoint_test</t>
        </is>
      </c>
      <c r="G2588" s="45" t="inlineStr">
        <is>
          <t>printer-014-scene-0006</t>
        </is>
      </c>
      <c r="H2588" s="45" t="inlineStr">
        <is>
          <t>printer-014</t>
        </is>
      </c>
      <c r="I2588" s="59" t="inlineStr">
        <is>
          <t>151.267</t>
        </is>
      </c>
      <c r="J2588" s="59" t="inlineStr">
        <is>
          <t>277.367</t>
        </is>
      </c>
      <c r="K2588" s="45" t="inlineStr">
        <is>
          <t>items/printer-014-scene-0006/clip.mp4</t>
        </is>
      </c>
      <c r="L2588" s="45" t="inlineStr">
        <is>
          <t>items/printer-014-scene-0006/thumbnail.jpg</t>
        </is>
      </c>
      <c r="M2588" s="52" t="inlineStr">
        <is>
          <t>ASR: तरफ प्रेस करना जैसे आप प्रेस करेंगे तो आपका यह फ्री हो जाएगा लोग खुल जाएगा कि यहां से इसको प्रेस करना है दिया वीडियो कनेक्टर अलगेट केवल क्वेश्चन दानर्क यहां से इसको आपको प्रेस करना नीचे की तरफ कॉली कॉलीski कोटेस्ट में बाहर निकाल लिए है और ऐसी आपको जो है कलर वाली को भी कॉल को नीचे की तरफ प्रेस करेंगे आपको बिल्कुल चुना नहीं है इस को वापिस बंद कर देंगे ठीक है उसके बाद यह अब मैं रिपोर्ट को आपके सामने दिखाता हूं यहां पर जो क्वालिट जैसा इसके जो एयर फेस जो आई कलर वाली है यहां पर आपको जिससे मिटिंग होता है प्रिंट हैड जो है यहां पर आप इसको हाथ को टच नहीं करेंगे इसे टच नहीं करें साइड में जो है सेंसर है उसको भी आप टच नहीं करेंगे ठीक है यह वाले को भी आप टच नहीं करना है इसमें नहीं तो आपका जो है अर्थियों एक खराब हो जाएगा और आपके जो प्रेंटर बिल्कुल भी काम नहीं करेगा है फिर आपको यह नए प्रिंटर हैड मंगाना पड़ाएगा प्रिंट कांटीज महानी पड़ेगी और आपको जो है कोई सर्विस सेंटर ले जाकर करके आपको कराना पड़ेगा उस इनको छूने से बचना है कि ठीक है इसको छूने से बचने के लिए आपको क्या करना है और कैसे करना है यहां से इसको आपको कटिंग करना है ठीक है यह आपको ज्वाइंट दिखा दे रहा है यहां चार्ज कर सकते हैं बाद में भी आप चार्ज कर सकते हैं जो ऊपर यह दिखाई दे रहा हो इंसाइड यहां से
OCR: SUBSCRIBE NOW 5086551098130475 SO6S078D1S •• ese
VLM: Visual summary: A hand is shown interacting with printer ink cartridges and a printer component, with a 'Subscribe Now' banner and a thumbs-up icon visible.
视觉摘要: 一只手正在与打印机墨盒和打印机部件进行互动，画面中可见“立即订阅”横幅和点赞图标。
Visible product: Printer
Visible components: ink cartridges; printer internal mechanism; thumbs-up icon; subscribe banner
Visible actions: pointing at a component; holding a printer part</t>
        </is>
      </c>
      <c r="N2588" s="45" t="inlineStr">
        <is>
          <t>20</t>
        </is>
      </c>
      <c r="O2588" s="45" t="inlineStr">
        <is>
          <t>1</t>
        </is>
      </c>
      <c r="P2588" s="59" t="str"/>
      <c r="Q2588" s="59" t="str"/>
      <c r="R2588" s="52" t="inlineStr">
        <is>
          <t>ASR mentions pressing components and avoiding touching sensitive parts like the print head and sensor, which relates to safe handling during troubleshooting but does not explicitly show or describe removing jammed paper. VLM shows hand interaction with ink cartridges and internal mechanism, not paper removal.</t>
        </is>
      </c>
      <c r="S2588" s="52" t="inlineStr">
        <is>
          <t>ASR|VLM</t>
        </is>
      </c>
      <c r="T2588" s="52" t="inlineStr">
        <is>
          <t>low</t>
        </is>
      </c>
      <c r="U2588" s="52" t="inlineStr">
        <is>
          <t>No visible or spoken evidence of paper removal or jammed paper handling; actions shown are related to ink cartridges and internal components, not paper jams.</t>
        </is>
      </c>
      <c r="V2588" s="45" t="inlineStr">
        <is>
          <t>R1</t>
        </is>
      </c>
      <c r="W2588" s="46" t="inlineStr">
        <is>
          <t>0</t>
        </is>
      </c>
      <c r="X2588" s="60" t="n"/>
      <c r="Y2588" s="60" t="n"/>
      <c r="Z2588" s="46" t="inlineStr">
        <is>
          <t>no</t>
        </is>
      </c>
      <c r="AA2588" s="54" t="inlineStr">
        <is>
          <t>全部6帧（t=151.3s–277.4s）近距离展示打印机墨盒舱内部，可见手按压并取出墨盒，属于墨盒更换/维护操作；未见进纸托盘、控制面板或卡纸处理画面。</t>
        </is>
      </c>
      <c r="AB2588" s="54" t="inlineStr">
        <is>
          <t>AI=1→R1=0：画面为墨盒更换，未见卡纸或取纸动作。</t>
        </is>
      </c>
      <c r="AC2588" s="46" t="inlineStr">
        <is>
          <t>completed</t>
        </is>
      </c>
      <c r="AD2588" s="46" t="inlineStr">
        <is>
          <t>2026-07-28T02:12:44+08:00</t>
        </is>
      </c>
      <c r="AE2588" s="47">
        <f>IF(AC2588&lt;&gt;"completed","",IF(W2588=O2588,"no","yes"))</f>
        <v/>
      </c>
      <c r="AF2588" s="47">
        <f>IF(AC2588&lt;&gt;"completed","",IF(AND(X2588=P2588,Y2588=Q2588),"no","yes"))</f>
        <v/>
      </c>
      <c r="AG2588" s="47">
        <f>IF(AC2588&lt;&gt;"completed","待复核",IF(OR(W2588="",Z2588="",AA2588="",AD2588=""),"缺少必填项",IF(AND(OR(AE2588="yes",AF2588="yes"),AB2588=""),"修正原因缺失",IF(OR(W2588=0,W2588=1),IF(AND(X2588="",Y2588=""),"通过","0/1级时间应留空"),IF(AND(OR(W2588=2,W2588=3),X2588&lt;&gt;"",Y2588&lt;&gt;"",X2588&gt;=I2588,Y2588&lt;=J2588,Y2588&gt;X2588),"通过","2/3级时间无效")))))</f>
        <v/>
      </c>
    </row>
    <row r="2589">
      <c r="A2589" s="45" t="inlineStr">
        <is>
          <t>VQ-064</t>
        </is>
      </c>
      <c r="B2589" s="52" t="inlineStr">
        <is>
          <t>How do I remove jammed paper from a printer safely?</t>
        </is>
      </c>
      <c r="C2589" s="45" t="inlineStr">
        <is>
          <t>en</t>
        </is>
      </c>
      <c r="D2589" s="45" t="inlineStr">
        <is>
          <t>Printer</t>
        </is>
      </c>
      <c r="E2589" s="45" t="inlineStr">
        <is>
          <t>troubleshooting</t>
        </is>
      </c>
      <c r="F2589" s="45" t="inlineStr">
        <is>
          <t>source_disjoint_test</t>
        </is>
      </c>
      <c r="G2589" s="45" t="inlineStr">
        <is>
          <t>printer-014-scene-0019</t>
        </is>
      </c>
      <c r="H2589" s="45" t="inlineStr">
        <is>
          <t>printer-014</t>
        </is>
      </c>
      <c r="I2589" s="59" t="inlineStr">
        <is>
          <t>1068.333</t>
        </is>
      </c>
      <c r="J2589" s="59" t="inlineStr">
        <is>
          <t>1108.3</t>
        </is>
      </c>
      <c r="K2589" s="45" t="inlineStr">
        <is>
          <t>items/printer-014-scene-0019/clip.mp4</t>
        </is>
      </c>
      <c r="L2589" s="45" t="inlineStr">
        <is>
          <t>items/printer-014-scene-0019/thumbnail.jpg</t>
        </is>
      </c>
      <c r="M2589" s="52" t="inlineStr">
        <is>
          <t>ASR: निकल गया था तो आपको इस चीज का ध्यान रखना है कि आपका वह निकले नहीं ठीक है आराम से आप उसको हटाएं यह कार्टेज में अगर आपने मुखां पर पूरी तरह से जो इंक भरा नहीं है किसी कारण से आपका इंक रह गया है तो इसको पूरी इंग नहीं बड़ी थी तो अब यह बाद में भी इंग बड़ सकता है ठीक है ऊपर से जो होल है तो इसे लगा करके और उसको साइड में कर देंगे यह बंद कर देंगे अभी मैं आपको प्रिंट करके दिखाऊंगा कि प्रिंट देखो मेरा पूरा
OCR: SUBSCRIBE NOW HP Ink Tank 319
VLM: Visual summary: A person is handling and installing a small black cartridge into an open printer.
视觉摘要: 一个人正在处理并安装一个小型黑色墨盒到一台打开的打印机中。
Visible product: Printer
Visible components: printer; cartridge; hand; ring; table; thumbs-up icon; subscribe now button
Visible actions: handling cartridge; inserting cartridge into printer
Visible states: printer open; cartridge being held; cartridge being placed
Visual uncertainty: The specific model or brand of the printer is not visible. The exact type of cartridge is not identifiable.</t>
        </is>
      </c>
      <c r="N2589" s="45" t="inlineStr">
        <is>
          <t>21</t>
        </is>
      </c>
      <c r="O2589" s="45" t="inlineStr">
        <is>
          <t>0</t>
        </is>
      </c>
      <c r="P2589" s="59" t="str"/>
      <c r="Q2589" s="59" t="str"/>
      <c r="R2589" s="52" t="inlineStr">
        <is>
          <t>The scene shows cartridge installation, not paper removal; ASR discusses ink and cartridge issues, not jammed paper; OCR shows a product name unrelated to paper jam troubleshooting.</t>
        </is>
      </c>
      <c r="S2589" s="52" t="inlineStr">
        <is>
          <t>VLM|ASR|OCR</t>
        </is>
      </c>
      <c r="T2589" s="52" t="inlineStr">
        <is>
          <t>low</t>
        </is>
      </c>
      <c r="U2589" s="52" t="inlineStr">
        <is>
          <t>No evidence of paper jam, paper removal, or safety steps for paper jam removal.</t>
        </is>
      </c>
      <c r="V2589" s="45" t="inlineStr">
        <is>
          <t>R1</t>
        </is>
      </c>
      <c r="W2589" s="46" t="inlineStr">
        <is>
          <t>0</t>
        </is>
      </c>
      <c r="X2589" s="60" t="n"/>
      <c r="Y2589" s="60" t="n"/>
      <c r="Z2589" s="46" t="inlineStr">
        <is>
          <t>no</t>
        </is>
      </c>
      <c r="AA2589" s="54" t="inlineStr">
        <is>
          <t>全部6帧（t=1068.3–1108.3s）聚焦于墨盒安装操作，无清除卡纸的任何步骤演示。</t>
        </is>
      </c>
      <c r="AB2589" s="54" t="n"/>
      <c r="AC2589" s="46" t="inlineStr">
        <is>
          <t>completed</t>
        </is>
      </c>
      <c r="AD2589" s="46" t="inlineStr">
        <is>
          <t>2026-07-28T02:12:44+08:00</t>
        </is>
      </c>
      <c r="AE2589" s="47">
        <f>IF(AC2589&lt;&gt;"completed","",IF(W2589=O2589,"no","yes"))</f>
        <v/>
      </c>
      <c r="AF2589" s="47">
        <f>IF(AC2589&lt;&gt;"completed","",IF(AND(X2589=P2589,Y2589=Q2589),"no","yes"))</f>
        <v/>
      </c>
      <c r="AG2589" s="47">
        <f>IF(AC2589&lt;&gt;"completed","待复核",IF(OR(W2589="",Z2589="",AA2589="",AD2589=""),"缺少必填项",IF(AND(OR(AE2589="yes",AF2589="yes"),AB2589=""),"修正原因缺失",IF(OR(W2589=0,W2589=1),IF(AND(X2589="",Y2589=""),"通过","0/1级时间应留空"),IF(AND(OR(W2589=2,W2589=3),X2589&lt;&gt;"",Y2589&lt;&gt;"",X2589&gt;=I2589,Y2589&lt;=J2589,Y2589&gt;X2589),"通过","2/3级时间无效")))))</f>
        <v/>
      </c>
    </row>
    <row r="2590">
      <c r="A2590" s="45" t="inlineStr">
        <is>
          <t>VQ-064</t>
        </is>
      </c>
      <c r="B2590" s="52" t="inlineStr">
        <is>
          <t>How do I remove jammed paper from a printer safely?</t>
        </is>
      </c>
      <c r="C2590" s="45" t="inlineStr">
        <is>
          <t>en</t>
        </is>
      </c>
      <c r="D2590" s="45" t="inlineStr">
        <is>
          <t>Printer</t>
        </is>
      </c>
      <c r="E2590" s="45" t="inlineStr">
        <is>
          <t>troubleshooting</t>
        </is>
      </c>
      <c r="F2590" s="45" t="inlineStr">
        <is>
          <t>source_disjoint_test</t>
        </is>
      </c>
      <c r="G2590" s="45" t="inlineStr">
        <is>
          <t>printer-014-scene-0021</t>
        </is>
      </c>
      <c r="H2590" s="45" t="inlineStr">
        <is>
          <t>printer-014</t>
        </is>
      </c>
      <c r="I2590" s="59" t="inlineStr">
        <is>
          <t>1150.233</t>
        </is>
      </c>
      <c r="J2590" s="59" t="inlineStr">
        <is>
          <t>1218.7</t>
        </is>
      </c>
      <c r="K2590" s="45" t="inlineStr">
        <is>
          <t>items/printer-014-scene-0021/clip.mp4</t>
        </is>
      </c>
      <c r="L2590" s="45" t="inlineStr">
        <is>
          <t>items/printer-014-scene-0021/thumbnail.jpg</t>
        </is>
      </c>
      <c r="M2590" s="52" t="inlineStr">
        <is>
          <t>ASR: थोड़ा सा लाइन है लेकिन बाकी जो है ठीक आ रहा है फर्स्ट टाइम में तो मैं कलर का चेक करके देखता हूं कि यहां पर कलर का आप दबाएंगे और कलर प्रिंट कर देंगे यहां से अभी मैं कलर प्रिंट कर रहा हूं तो फ्रेंड गई जो है अभी आपके सामने में पूरा रिंपेड कम कार्टिश को क्लिंग किया एक बैक से और मैंने साथ में जो है ट्यूब को भी क्लिंग किया है ड्यूब पर जो यह आया हुआ था युवी मै� maria मुख्या तो उसके लिए आपको जो है ट्यूब को कैसे यह रिमूव करना है तो इस चैनल को सब्सक्राइब कीजिए और इससे पहले वाले वीडियो जो है उसको देख लीजिए और आपको उसमें पूरी जो जानकारी आपको मिल जाएगी बहुत आसान है ट्यूब को साफ कंसल की निकालना क्योंकि आपका इसलिए रह जाएगा तो वह मिस्मेच करेगा कलर यह मिस्मेच करेगा ठीक है जैसे अब यह कलर आना चाहिए तो बिल्कुल रेड यह एंटरमेंट कर रहा है तो अभी तीए इससे मैंने शुरू किया तो आप दूसरे प्रिंट करेंगे तो आपका बिल्कुल सही प्रिंट आएगा एक रम तीन-चार प्रिंट करने के बाद में कलर भी तीन-चार कर लीजिए प्लेस में तो फ्रेंड से वीडियो अच्छी लगा तो वीडियो को लाइक करें और चैनल को सब्सक्राइब ना नावुला फ्रेंज, ओके फ्रेंज, दनिवाद
OCR: SUBSCRIBE NOW M prepaid V! VI V
VLM: Visual summary: A hand interacts with a black and blue printer, and a printed document with 'VI prepaid' text emerges from the output tray.
视觉摘要: 一只手与一台黑蓝相间的打印机互动，一张印有“VI prepaid”字样的打印纸从出纸口输出。
Visible product: Printer
Visible components: printer; output tray; printed paper; hand; warning label; instruction sticker
Visible actions: hand touching printer; paper being printed and emerging
Visible states: printer in operation; paper printed and exiting
Visible warnings: Do not use with water; Do not use with liquids</t>
        </is>
      </c>
      <c r="N2590" s="45" t="inlineStr">
        <is>
          <t>22</t>
        </is>
      </c>
      <c r="O2590" s="45" t="inlineStr">
        <is>
          <t>0</t>
        </is>
      </c>
      <c r="P2590" s="59" t="str"/>
      <c r="Q2590" s="59" t="str"/>
      <c r="R2590" s="52" t="inlineStr">
        <is>
          <t>The scene shows a printer operating and printing a document, with no visible or audible evidence of jammed paper removal, troubleshooting, or safety steps. The ASR discusses color printing and subscribing to a channel, not paper jam removal. The VLM shows normal printing, not jammed paper handling.</t>
        </is>
      </c>
      <c r="S2590" s="52" t="inlineStr">
        <is>
          <t>VLM|ASR|OCR</t>
        </is>
      </c>
      <c r="T2590" s="52" t="inlineStr">
        <is>
          <t>low</t>
        </is>
      </c>
      <c r="U2590" s="52" t="inlineStr">
        <is>
          <t>No evidence of jammed paper, removal steps, or safety procedures is present.</t>
        </is>
      </c>
      <c r="V2590" s="45" t="inlineStr">
        <is>
          <t>R1</t>
        </is>
      </c>
      <c r="W2590" s="46" t="inlineStr">
        <is>
          <t>0</t>
        </is>
      </c>
      <c r="X2590" s="60" t="n"/>
      <c r="Y2590" s="60" t="n"/>
      <c r="Z2590" s="46" t="inlineStr">
        <is>
          <t>no</t>
        </is>
      </c>
      <c r="AA2590" s="54" t="inlineStr">
        <is>
          <t>6帧中打印机正常输出纸张，没有卡纸或取纸动作。</t>
        </is>
      </c>
      <c r="AB2590" s="54" t="n"/>
      <c r="AC2590" s="46" t="inlineStr">
        <is>
          <t>completed</t>
        </is>
      </c>
      <c r="AD2590" s="46" t="inlineStr">
        <is>
          <t>2026-07-28T02:12:44+08:00</t>
        </is>
      </c>
      <c r="AE2590" s="47">
        <f>IF(AC2590&lt;&gt;"completed","",IF(W2590=O2590,"no","yes"))</f>
        <v/>
      </c>
      <c r="AF2590" s="47">
        <f>IF(AC2590&lt;&gt;"completed","",IF(AND(X2590=P2590,Y2590=Q2590),"no","yes"))</f>
        <v/>
      </c>
      <c r="AG2590" s="47">
        <f>IF(AC2590&lt;&gt;"completed","待复核",IF(OR(W2590="",Z2590="",AA2590="",AD2590=""),"缺少必填项",IF(AND(OR(AE2590="yes",AF2590="yes"),AB2590=""),"修正原因缺失",IF(OR(W2590=0,W2590=1),IF(AND(X2590="",Y2590=""),"通过","0/1级时间应留空"),IF(AND(OR(W2590=2,W2590=3),X2590&lt;&gt;"",Y2590&lt;&gt;"",X2590&gt;=I2590,Y2590&lt;=J2590,Y2590&gt;X2590),"通过","2/3级时间无效")))))</f>
        <v/>
      </c>
    </row>
    <row r="2591">
      <c r="A2591" s="45" t="inlineStr">
        <is>
          <t>VQ-064</t>
        </is>
      </c>
      <c r="B2591" s="52" t="inlineStr">
        <is>
          <t>How do I remove jammed paper from a printer safely?</t>
        </is>
      </c>
      <c r="C2591" s="45" t="inlineStr">
        <is>
          <t>en</t>
        </is>
      </c>
      <c r="D2591" s="45" t="inlineStr">
        <is>
          <t>Printer</t>
        </is>
      </c>
      <c r="E2591" s="45" t="inlineStr">
        <is>
          <t>troubleshooting</t>
        </is>
      </c>
      <c r="F2591" s="45" t="inlineStr">
        <is>
          <t>source_disjoint_test</t>
        </is>
      </c>
      <c r="G2591" s="45" t="inlineStr">
        <is>
          <t>printer-014-scene-0018</t>
        </is>
      </c>
      <c r="H2591" s="45" t="inlineStr">
        <is>
          <t>printer-014</t>
        </is>
      </c>
      <c r="I2591" s="59" t="inlineStr">
        <is>
          <t>1025.667</t>
        </is>
      </c>
      <c r="J2591" s="59" t="inlineStr">
        <is>
          <t>1068.333</t>
        </is>
      </c>
      <c r="K2591" s="45" t="inlineStr">
        <is>
          <t>items/printer-014-scene-0018/clip.mp4</t>
        </is>
      </c>
      <c r="L2591" s="45" t="inlineStr">
        <is>
          <t>items/printer-014-scene-0018/thumbnail.jpg</t>
        </is>
      </c>
      <c r="M2591" s="52" t="inlineStr">
        <is>
          <t>ASR: है, फोटो कोपी गया है, बहुत ही बढ़िया फोटो कोपी हुआ है, कोई दिक्कत में मुझे आई नहीं है, ये दोनो काम करने बाद, मैंने दोनो काम करने वाला है कि एक तो tube का ear निकला है, दूसरा जो है, ये cartridge को साफ किया है तो फ्रंट से मैंने कार्टेज पूरी तरह से वापिस से सफाई करके लगा दिया है अब ही मैं इसका जो है सैंसर के ऊपर से सेलोट पर हटा रहा हूं इसको आपको आराम से अटाना है यह अटाते से मैं जो मेरा यहां से कि वह पड़ गया था देखो इस से तो आपको इस चीज को ध्यान रखना आपकी स्टेढ जाता है तो मैंने उसको वापिस लिए जो हैं आह मैं उसको फर्ड्स ही चिपका दिया दोबारा से ठीक है क्योंकि वह उसके साथ-साथ मैं वहां निकल गया था तो आपको इस चीज का ध्यान रखना है कि आपका वह निकले नहीं ठीक है आराम से आप उसको हटाएं यह
OCR: SUBSCRIBE NOW
VLM: Visual summary: A person's hands are shown manipulating a small black component inside an open printer.
视觉摘要: 一个人的双手正在操作打印机内部的一个小黑色部件。
Visible product: Printer
Visible components: printer; black component; hand
Visible actions: manipulating; holding; inserting
Visual uncertainty: The specific model or brand of the printer is not visible. The exact nature of the black component is not identifiable.</t>
        </is>
      </c>
      <c r="N2591" s="45" t="inlineStr">
        <is>
          <t>23</t>
        </is>
      </c>
      <c r="O2591" s="45" t="inlineStr">
        <is>
          <t>2</t>
        </is>
      </c>
      <c r="P2591" s="59" t="inlineStr">
        <is>
          <t>1025.667</t>
        </is>
      </c>
      <c r="Q2591" s="59" t="inlineStr">
        <is>
          <t>1068.333</t>
        </is>
      </c>
      <c r="R2591" s="52" t="inlineStr">
        <is>
          <t>The visual shows hands manipulating a small black component inside a printer, and the ASR mentions removing a sensor cover and handling a part carefully to avoid detachment, which is adjacent to jammed paper removal but not explicitly about paper.</t>
        </is>
      </c>
      <c r="S2591" s="52" t="inlineStr">
        <is>
          <t>VLM|ASR</t>
        </is>
      </c>
      <c r="T2591" s="52" t="inlineStr">
        <is>
          <t>medium</t>
        </is>
      </c>
      <c r="U2591" s="52" t="inlineStr">
        <is>
          <t>The ASR does not mention paper or jamming; it refers to a sensor and a cartridge, which are not directly related to removing jammed paper. The VLM shows manipulation of an internal component, but the exact nature is ambiguous.</t>
        </is>
      </c>
      <c r="V2591" s="45" t="inlineStr">
        <is>
          <t>R1</t>
        </is>
      </c>
      <c r="W2591" s="46" t="inlineStr">
        <is>
          <t>1</t>
        </is>
      </c>
      <c r="X2591" s="60" t="n"/>
      <c r="Y2591" s="60" t="n"/>
      <c r="Z2591" s="46" t="inlineStr">
        <is>
          <t>no</t>
        </is>
      </c>
      <c r="AA2591" s="54" t="inlineStr">
        <is>
          <t>全部6帧均为墨盒舱取出/手持墨盒的画面，未见纸张、卡纸部位，也无拉纸、清卡纸动作；与安全取卡纸操作无直接关联。</t>
        </is>
      </c>
      <c r="AB2591" s="54" t="inlineStr">
        <is>
          <t>AI=2→R1=1：画面只演示墨盒拆卸/检查，未出现纸张或卡纸处理，无法回答'如何安全取出卡纸'。</t>
        </is>
      </c>
      <c r="AC2591" s="46" t="inlineStr">
        <is>
          <t>completed</t>
        </is>
      </c>
      <c r="AD2591" s="46" t="inlineStr">
        <is>
          <t>2026-07-28T02:12:44+08:00</t>
        </is>
      </c>
      <c r="AE2591" s="47">
        <f>IF(AC2591&lt;&gt;"completed","",IF(W2591=O2591,"no","yes"))</f>
        <v/>
      </c>
      <c r="AF2591" s="47">
        <f>IF(AC2591&lt;&gt;"completed","",IF(AND(X2591=P2591,Y2591=Q2591),"no","yes"))</f>
        <v/>
      </c>
      <c r="AG2591" s="47">
        <f>IF(AC2591&lt;&gt;"completed","待复核",IF(OR(W2591="",Z2591="",AA2591="",AD2591=""),"缺少必填项",IF(AND(OR(AE2591="yes",AF2591="yes"),AB2591=""),"修正原因缺失",IF(OR(W2591=0,W2591=1),IF(AND(X2591="",Y2591=""),"通过","0/1级时间应留空"),IF(AND(OR(W2591=2,W2591=3),X2591&lt;&gt;"",Y2591&lt;&gt;"",X2591&gt;=I2591,Y2591&lt;=J2591,Y2591&gt;X2591),"通过","2/3级时间无效")))))</f>
        <v/>
      </c>
    </row>
    <row r="2592">
      <c r="A2592" s="45" t="inlineStr">
        <is>
          <t>VQ-064</t>
        </is>
      </c>
      <c r="B2592" s="52" t="inlineStr">
        <is>
          <t>How do I remove jammed paper from a printer safely?</t>
        </is>
      </c>
      <c r="C2592" s="45" t="inlineStr">
        <is>
          <t>en</t>
        </is>
      </c>
      <c r="D2592" s="45" t="inlineStr">
        <is>
          <t>Printer</t>
        </is>
      </c>
      <c r="E2592" s="45" t="inlineStr">
        <is>
          <t>troubleshooting</t>
        </is>
      </c>
      <c r="F2592" s="45" t="inlineStr">
        <is>
          <t>source_disjoint_test</t>
        </is>
      </c>
      <c r="G2592" s="45" t="inlineStr">
        <is>
          <t>printer-031-scene-0003</t>
        </is>
      </c>
      <c r="H2592" s="45" t="inlineStr">
        <is>
          <t>printer-031</t>
        </is>
      </c>
      <c r="I2592" s="59" t="inlineStr">
        <is>
          <t>69.733</t>
        </is>
      </c>
      <c r="J2592" s="59" t="inlineStr">
        <is>
          <t>179.267</t>
        </is>
      </c>
      <c r="K2592" s="45" t="inlineStr">
        <is>
          <t>items/printer-031-scene-0003/clip.mp4</t>
        </is>
      </c>
      <c r="L2592" s="45" t="inlineStr">
        <is>
          <t>items/printer-031-scene-0003/thumbnail.jpg</t>
        </is>
      </c>
      <c r="M2592" s="52" t="inlineStr">
        <is>
          <t>ASR: में आपको इस वीडियो को देखेंगे तो दूसरी वीडियो को देखने की जरूरती नहीं पड़ेगी तो आप लोगों को फोटो हो एक डॉक्यूमेंट हो कुछ भी आप लोग अगर स्कैन करना जाते हैं तो डाइवर इंस्टॉल होना कंप्यूटर में काफी का किस जरूरी है तो क्सक टैन करने के लिए सबसे पहले लोग पर जाएंगे अपना जो इस पीसीए कंप्यूटर इसमें अपलोग डबल क्लिक कीजिए डबल क्लिक करने के बाद आप लोग सिंपली यहां पर रॉपोर्ट राइट क्लिक करके के प्रोपरेटिक्स में क्लिक कर देना उसके बाद कंट्रोल टॉट कंट्रोल प्लान में चला जाने कंट्रोल प्लान में जाने के बाद पिंटर डिवाइस में एक बार ओकेड मां क्लिक कर देना है तो पिंटर डिवाइस में एक बार स्कैन में हम लोगे पर सिंपली क्लिक करेंगे क्लिक करने का बाद दोस्तों एंच अपलोग खालार ब्लयक है वाइट सभी कुछ gained out कर सकते तो दोस्तों हम लोग ब्लैक ऑफिलेक्ट कर लेते हुआ या से अपलोग देख इसका क्या स्कैनर है स्कैनर के नीचे हम देखिए अगर आप लोग फोटो भी सकैन करना चाहते हैं तो बिल्कुल सींग पोड़कों से सीम टेक्निक है आप लोग इसी इसी पोस्ट से साप लोग फोटो बगड़ा भी स्कैन कर सकते रहते हैं तो सिंपली हम क्या करेंगे हमारे पीन्टर का स्कैनर है इसको � इफ्रोई स्कालइंड चैस्च जो हम्मरा पेपर है इस पेपर कम सिंपली दे देंगे तो देख सकते दोस्तो दोस्तों अगर लोगों वीडियो अच्छा लगा तो वीडियो जरूर लाइक कर देना एंड कमेंट करके बताना वीडियो कैसे लगा और दोस्तों चैनल पर जो भी नहीं चैनल को जरूर सब्सक्राइब कर देना क्योंकि मैं आप सभी के लिए बहुत हेल्पुल वीडियो लाता रहता हूं अपनी चैनल
OCR: Yt sanat AaBbCi AaBbCel AaB LaRDCCE AoBbCD Yt o 246- -1 Match Tyee bene to Access 2016 Frelt Broaiy cononco eneon Micretch x Match ^4e ENG 22-45-323 22 à Type here to srarch h0 ./Th PC 2016 Computer Seirch Das PC Quick access Folders (7) Desktop 10 Objects Reader Downloads Documents Downloada Munic Pictures CenDRC2010 Music Videos Viem Sort by OneDrive Devices and drives (3) Group hy New Volume (P.) Thes PC Local Disk (C.) Refresh esch 413 G8 free of 4L GB og Network 35.4 G8 frer of 118 GE Daitr Paute shertcul Add a network lorajian Propeties 052016 22-45-3023 10 vermi Match ~Ö G ENG Type here to search hp Thie PC Control Panel Control Panef P ReoycleEin Adjust your computer's settings Vinw by: Category * Systern and Security User Accounts Revew your computer's ctalus Frefex Save backup copes of you fles with Fie Histor Change account type Browser Backup and Restore (Windows 7) Appearance and Personalization Network and Internet View nehwork status and task Clock and Region Google CenoniG2 Hardware and Sound Change date, time, or number formats Chrome senes On View devices and ponten Add a device Ease of Access Optimize visual displey Let Windoes suggest settin Programs Micresolt Eogs 6xce2016 Word 2016 10 nemo Match ^ ENG 22-45- 025 cle Bin PowerPe View by: Category System and Security Review your computer's status refox Adobe Save backup copies of your files with File History rowser Vieetwork status and tasks soogle Canan C2 hrome sents Onl View devices and printers Let Windows suggest settings Optimicze visual display Uninstall a program Microsoft Eoge 7 Excel 2015 W 10 stems - ^ &gt;Hardware and Sound &gt; Devices and Printers Search Device Recycle Bin PoverPo Add a printer Start scan See what's printing Print server properties Kemove device Devices (4) Firefox DESKTOP-SH3IM HP V19e USB Keyboard US8 Optical FV Mouse Genon GZ Printers (6) senes Onl Edge Canon G2010 Fax Microsoft Print Microsoft XPS OneNote Send To OneNote series to PDF Document Writer 16 Excel2016 Canon G2010 series Manutatires CANONINC Calegery: Printer; Scannes Model Inkjet Multifunction P. Status: 0 document(s) in queue D plion The Device Stage(TM) Word2016 10 Mem .^ Control PanelHardware and SoundDevices and Printers V Search Devices and Printers PowerPo Remove device Printers Setting this printer as default means Windows will stop managing your default printer. Canon G2 senes Oni OK Cancel senes Exced2016 Canon G2010 series Manulacturec CANON INC Category Printer: Scanner Status 0 document(s) in queue a Descuption Word 2015 10 items ← → Open and Sound Devices and Printers Open in new window PowerPa Add a de Remeve device Device Set as default printer Printing preferences Printer properties Scan profiles... DESKTOI Scan properties board USB Optical Createshortcut Googks Ganon GZ Printer Troubleshoot Properties Canon G2010 series State Default Descripben The Devce Stage(for Canon Inkjet Multunction Prnter Verson 1.16.00 Manudactuier Prnter Scanner Statu: 0 document(s) in queue (0 item HPC ACcess2016 Devices and Printers New Scan ↑ Scanner: Canon Gz010 senes Change. oxcle Bin 2015 Profile: Photo (Default) Source: Flatbed Papersze DESKTDP-SH3IM Color format Color Goog't File type: Gtayscale Black and whte Resolution (DPI) 300 : Bnightnes: 0 senies Contrast: Preview or scan images as separate files Prevew Scan MmodECTUrec CANONINC Catrgorg Printer, Scanner Modet: Inkpet Multfunction P Statuv 0 documentis) in queve A d. ENG 72 M Scanner: Canon G2010 senes Change... eBin fox Abobe Poper size: wier HP V19€ Color format: Black and white IPG (IPG File) og'e Cenon G2 rome senes Ont Brightness: crosoft Edgs Contrail Preview xce 2015 Waegory Flinter Scanner Manofacturer CANONINC Satus 0 document(s) in queve Modeli Inkjet MultifunctionP. I ENG enters Chanige... Source Paper 12e Grayscale JPG (IPG File) Resolution (DPI): 00 Zitegory: Printer; Scanner Manufacturer CANONINC Status 0 documentis) in queue Model Inkjet Muitifunction P. ThiPe ACC-V201E Fs Cuicies anud Pviter Control Pant Now S an Add a devce Add a pantes Scarer. Canon 62910 uenes S01E Prllx Souce Frelca Asete DESCTOP-9-GIM HP VT9e Celat format Geaycale File type PG (IPG File) Resolution (DP) Ingreness Laech Cahbn G,2010 Faa Contrect Fieven 3e Cenov G2012 venes 2-5-30 es 10 ma Yt sar IX G.201 67010 Stop G701 Tech Support SHARE+ SUBSCRIBED
VLM: Visual summary: A person is using a computer and a printer to scan a document.
视觉摘要: 一个人正在使用电脑和打印机扫描一份文件。
Visible product: Printer
Visible components: computer monitor; Microsoft Word document; Windows operating system interface; Canon G2010 series scanner; printer scanner glass; white paper; hand
Visible actions: scanning a document; placing paper on scanner glass; selecting scan settings
Visible states: document titled 'Yt sanat' on screen; scan settings window open; color scan format selected</t>
        </is>
      </c>
      <c r="N2592" s="45" t="inlineStr">
        <is>
          <t>24</t>
        </is>
      </c>
      <c r="O2592" s="45" t="inlineStr">
        <is>
          <t>0</t>
        </is>
      </c>
      <c r="P2592" s="59" t="str"/>
      <c r="Q2592" s="59" t="str"/>
      <c r="R2592" s="52" t="inlineStr">
        <is>
          <t>The scene shows scanning a document using a Canon G2010 scanner, with no visible or spoken steps related to removing jammed paper. The actions and text focus on scanning setup, not troubleshooting paper jams.</t>
        </is>
      </c>
      <c r="S2592" s="52" t="inlineStr">
        <is>
          <t>VLM|ASR|OCR</t>
        </is>
      </c>
      <c r="T2592" s="52" t="inlineStr">
        <is>
          <t>low</t>
        </is>
      </c>
      <c r="U2592" s="52" t="inlineStr">
        <is>
          <t>No evidence of paper jam removal or related troubleshooting steps is present.</t>
        </is>
      </c>
      <c r="V2592" s="45" t="inlineStr">
        <is>
          <t>R1</t>
        </is>
      </c>
      <c r="W2592" s="46" t="inlineStr">
        <is>
          <t>0</t>
        </is>
      </c>
      <c r="X2592" s="60" t="n"/>
      <c r="Y2592" s="60" t="n"/>
      <c r="Z2592" s="46" t="inlineStr">
        <is>
          <t>no</t>
        </is>
      </c>
      <c r="AA2592" s="54" t="inlineStr">
        <is>
          <t>全部6帧主要显示电脑屏幕、文件资源管理器及扫描设置界面，第5帧（t=157.4s）仅展示平板扫描仪上的纸张摆放，属于扫描而非打印/进纸动作，未出现打印机控制面板或硬件操作。</t>
        </is>
      </c>
      <c r="AB2592" s="54" t="n"/>
      <c r="AC2592" s="46" t="inlineStr">
        <is>
          <t>completed</t>
        </is>
      </c>
      <c r="AD2592" s="46" t="inlineStr">
        <is>
          <t>2026-07-28T02:12:44+08:00</t>
        </is>
      </c>
      <c r="AE2592" s="47">
        <f>IF(AC2592&lt;&gt;"completed","",IF(W2592=O2592,"no","yes"))</f>
        <v/>
      </c>
      <c r="AF2592" s="47">
        <f>IF(AC2592&lt;&gt;"completed","",IF(AND(X2592=P2592,Y2592=Q2592),"no","yes"))</f>
        <v/>
      </c>
      <c r="AG2592" s="47">
        <f>IF(AC2592&lt;&gt;"completed","待复核",IF(OR(W2592="",Z2592="",AA2592="",AD2592=""),"缺少必填项",IF(AND(OR(AE2592="yes",AF2592="yes"),AB2592=""),"修正原因缺失",IF(OR(W2592=0,W2592=1),IF(AND(X2592="",Y2592=""),"通过","0/1级时间应留空"),IF(AND(OR(W2592=2,W2592=3),X2592&lt;&gt;"",Y2592&lt;&gt;"",X2592&gt;=I2592,Y2592&lt;=J2592,Y2592&gt;X2592),"通过","2/3级时间无效")))))</f>
        <v/>
      </c>
    </row>
    <row r="2593">
      <c r="A2593" s="45" t="inlineStr">
        <is>
          <t>VQ-064</t>
        </is>
      </c>
      <c r="B2593" s="52" t="inlineStr">
        <is>
          <t>How do I remove jammed paper from a printer safely?</t>
        </is>
      </c>
      <c r="C2593" s="45" t="inlineStr">
        <is>
          <t>en</t>
        </is>
      </c>
      <c r="D2593" s="45" t="inlineStr">
        <is>
          <t>Printer</t>
        </is>
      </c>
      <c r="E2593" s="45" t="inlineStr">
        <is>
          <t>troubleshooting</t>
        </is>
      </c>
      <c r="F2593" s="45" t="inlineStr">
        <is>
          <t>source_disjoint_test</t>
        </is>
      </c>
      <c r="G2593" s="45" t="inlineStr">
        <is>
          <t>printer-021-scene-0001</t>
        </is>
      </c>
      <c r="H2593" s="45" t="inlineStr">
        <is>
          <t>printer-021</t>
        </is>
      </c>
      <c r="I2593" s="59" t="inlineStr">
        <is>
          <t>0.0</t>
        </is>
      </c>
      <c r="J2593" s="59" t="inlineStr">
        <is>
          <t>46.367</t>
        </is>
      </c>
      <c r="K2593" s="45" t="inlineStr">
        <is>
          <t>items/printer-021-scene-0001/clip.mp4</t>
        </is>
      </c>
      <c r="L2593" s="45" t="inlineStr">
        <is>
          <t>items/printer-021-scene-0001/thumbnail.jpg</t>
        </is>
      </c>
      <c r="M2593" s="52" t="inlineStr">
        <is>
          <t>ASR: हेलो हेलो फ्रेंड्स कैसे हो सब लोग आई हॉप आप लोग अच्छे होंगे कि फिर से एक नया वीडियो लेकर आया हूं यह है कैनोन की जी टू जी 2010 इसका में जो प्रॉब्लम है इजी रो थी और इजी रो टू इरोड कभी-कभी इजी रो थी आता कभी-कभी इज्रो टू आता है तो क्यों आता है यह मैं दिखाने जा रहा हूं और आप ध्यान से देखिएगा इस वीडियो को पूरा देखिएगा और वीडियो को बिल्कुल स्किप मत करिएगा तो इसका जो मेन पॉब्लम है कभी-कभी एक पेपर खिश लेता है कभी-कभी दो-तीन पेपर खिश लेता है
OCR: G2010 81 Stop 2 Black Start 3 Like , Share &amp; Subscribe 61 PIXMA X Color
VLM: Visual summary: A black Canon PIXMA G2010 printer is shown with its output tray open and a sheet of paper emerging. A laptop is partially visible in the background.
视觉摘要: 一台黑色的佳能PIXMA G2010打印机，出纸托盘打开，一张纸正在输出。背景中部分可见一台笔记本电脑。
Visible product: PIXMA G2010
Visible components: printer; output tray; paper; control panel; power button; stop button; laptop
Visible actions: paper emerging from printer
Visible states: printer powered on; printer in operation
Visual uncertainty: The exact action being performed by the printer is not fully visible, and the full context of the environment is not shown.</t>
        </is>
      </c>
      <c r="N2593" s="45" t="inlineStr">
        <is>
          <t>25</t>
        </is>
      </c>
      <c r="O2593" s="45" t="inlineStr">
        <is>
          <t>1</t>
        </is>
      </c>
      <c r="P2593" s="59" t="str"/>
      <c r="Q2593" s="59" t="str"/>
      <c r="R2593" s="52" t="inlineStr">
        <is>
          <t>The video shows a Canon PIXMA G2010 printer with paper emerging, and ASR mentions paper jamming issues, but no steps for removal or safety are shown.</t>
        </is>
      </c>
      <c r="S2593" s="52" t="inlineStr">
        <is>
          <t>VLM|ASR|OCR</t>
        </is>
      </c>
      <c r="T2593" s="52" t="inlineStr">
        <is>
          <t>low</t>
        </is>
      </c>
      <c r="U2593" s="52" t="inlineStr">
        <is>
          <t>No evidence of removal steps or safety instructions is present.</t>
        </is>
      </c>
      <c r="V2593" s="45" t="inlineStr">
        <is>
          <t>R1</t>
        </is>
      </c>
      <c r="W2593" s="46" t="inlineStr">
        <is>
          <t>1</t>
        </is>
      </c>
      <c r="X2593" s="60" t="n"/>
      <c r="Y2593" s="60" t="n"/>
      <c r="Z2593" s="46" t="inlineStr">
        <is>
          <t>no</t>
        </is>
      </c>
      <c r="AA2593" s="54" t="inlineStr">
        <is>
          <t>6帧显示PIXMA打印机有纸张输出活动，ASR提及卡纸问题，但画面未演示安全清除卡纸的具体操作步骤。</t>
        </is>
      </c>
      <c r="AB2593" s="54" t="n"/>
      <c r="AC2593" s="46" t="inlineStr">
        <is>
          <t>completed</t>
        </is>
      </c>
      <c r="AD2593" s="46" t="inlineStr">
        <is>
          <t>2026-07-28T02:12:44+08:00</t>
        </is>
      </c>
      <c r="AE2593" s="47">
        <f>IF(AC2593&lt;&gt;"completed","",IF(W2593=O2593,"no","yes"))</f>
        <v/>
      </c>
      <c r="AF2593" s="47">
        <f>IF(AC2593&lt;&gt;"completed","",IF(AND(X2593=P2593,Y2593=Q2593),"no","yes"))</f>
        <v/>
      </c>
      <c r="AG2593" s="47">
        <f>IF(AC2593&lt;&gt;"completed","待复核",IF(OR(W2593="",Z2593="",AA2593="",AD2593=""),"缺少必填项",IF(AND(OR(AE2593="yes",AF2593="yes"),AB2593=""),"修正原因缺失",IF(OR(W2593=0,W2593=1),IF(AND(X2593="",Y2593=""),"通过","0/1级时间应留空"),IF(AND(OR(W2593=2,W2593=3),X2593&lt;&gt;"",Y2593&lt;&gt;"",X2593&gt;=I2593,Y2593&lt;=J2593,Y2593&gt;X2593),"通过","2/3级时间无效")))))</f>
        <v/>
      </c>
    </row>
    <row r="2594">
      <c r="A2594" s="45" t="inlineStr">
        <is>
          <t>VQ-064</t>
        </is>
      </c>
      <c r="B2594" s="52" t="inlineStr">
        <is>
          <t>How do I remove jammed paper from a printer safely?</t>
        </is>
      </c>
      <c r="C2594" s="45" t="inlineStr">
        <is>
          <t>en</t>
        </is>
      </c>
      <c r="D2594" s="45" t="inlineStr">
        <is>
          <t>Printer</t>
        </is>
      </c>
      <c r="E2594" s="45" t="inlineStr">
        <is>
          <t>troubleshooting</t>
        </is>
      </c>
      <c r="F2594" s="45" t="inlineStr">
        <is>
          <t>source_disjoint_test</t>
        </is>
      </c>
      <c r="G2594" s="45" t="inlineStr">
        <is>
          <t>printer-032-scene-0001</t>
        </is>
      </c>
      <c r="H2594" s="45" t="inlineStr">
        <is>
          <t>printer-032</t>
        </is>
      </c>
      <c r="I2594" s="59" t="inlineStr">
        <is>
          <t>0.0</t>
        </is>
      </c>
      <c r="J2594" s="59" t="inlineStr">
        <is>
          <t>348.79</t>
        </is>
      </c>
      <c r="K2594" s="45" t="inlineStr">
        <is>
          <t>items/printer-032-scene-0001/clip.mp4</t>
        </is>
      </c>
      <c r="L2594" s="45" t="inlineStr">
        <is>
          <t>items/printer-032-scene-0001/thumbnail.jpg</t>
        </is>
      </c>
      <c r="M2594" s="52" t="inlineStr">
        <is>
          <t>ASR: Hello everyone! This is Mike at welcome back to my channel! Na-encounter nyo na ba ang problemang ito sa inyong Canon G2010 printer? Ano ba ang ibig sabihin nito? Pag hindi na kayo makapag-print dahil na-encounter nyo ang ganitong error message sa inyong Canon printer ang ibig sabihin nito ay napuno na ang waste ink pad ng ating printer at kailangan na itong dalhin sa service center para linisin at palitan ang waste ink pad at para i-reset ang waste ink pad counter. Sa episode na ito tuturuan ko kayo kung paano i-reset ang waste ink pad counter ng mga kanin printer. Bago tayo magsimula kung hindi ka pa nakakapag-subscribe sa channel na ito huwag mong kalilimutan mag-subscribe at i-click ang bell button para ma-notify ka kung meron tayong mga bagong video tulad nito. Bago po natin ito simulan, shoutout muna kila Kim Tolentino at shoutout din po kay Itsmi Alane Sila po ang mga solid subscriber po natin na walang sawang sumusuporta sa atin Maraming salamat po Mayroon po tayong dalawang paraan para i-reset ang waste ink pad counter ng mga Canon printer Ang isang paraan ay ginagamitan ng service tool program or yung tinatawag na resetter Ang isang paraan naman ay hindi na ginagamitan ng service tool program or resetter Ang paraan na gagawin natin ay ang pag-reset na hindi ginagamitan ng service tool program E re-reset natin ang Canon printer sa service mode gamit ang mga buttons nito Simula na natin Una turn off muna natin ang printer Then maglagay tayo ng kahit tatlong papel any size Then press hold the power button at huwag muna ito bibitawan Habang naka-press hold ang power button, pindutin natin ang stop button ng limang beses 1, 2, 3, 4, 5 Then mapapansin po natin na nagbiblink ang power LED indicator Hintayin lang po natin na huminto ang pag-blink at mag-steady ang light indicator Kapag naka steady na ang LED indicator ng power button press natin ang stop button ng limang beses Then press power button Then mapapansin po ulit natin na nagbiblink ang power LED indicator Hintayin lang po natin na huminto ang pagbiblink at magsteady ang light indicator Mapapansin din po natin na kukuha ito ng papel at magpiprint After niya mag print at naka steady na ang LED indicator ng power button e press natin ulit ang power button Hintayin lang po natin ito hanggang sa mag off ang printer Kapag nag turn off na ang printer press natin ang power button para mag turn on Ayan mapapansin po natin na wala na ang error code sa monitor at hindi na din nagbiblink ang orange LED indicator Ibig po sabihin okay na at successful na natin na reset ang counter ng printer Pwede na po natin ulit ito gamitin Take note lang po na sa susunod na kailanganin nito ulit e-reset mas magandang linisi na ang waste ink pad nito upang hindi umapaw ang ink sa loob ng printer Kung sakaling hindi po gumana sa inyo ang method na ito, maaaring iba ang firmware version ng inyong printer printer. Pwede po tayong gumamit ng service tool software para ma-reset po natin ito. Ayan, ganun lang po kadali kung paano i-reset ang waste ink pad counter nag mga Canon printer. Sana may natutunan po kayo sa episode na ito. Kung nakatulong sayo ang episode na ito at hindi ka pa nakakapag-subscribe sa channel na ito huwag mong kalilimutan mag-subscribe at i-click ang bell button para ma-notify ka kung meron tayong mga bagong video tulad nito. Kung gusto Gusto nyo po maging updated sa mga video at tips at tricks ng channel na ito huwag nyo po kakalimutan e follow ang Facebook page na Mike Best Tech Talk para updated po kayo sa lahat na i-upload namin. Don't forget to like and share. Salamat sa panunod, kita kit sa susunod na video, paalam!
OCR: Canon G2010 series - USB007 Support Code : 5B00 A printer error has occurred See the manual and contact the service center. Because the ink may leak out, do not tilt the printer when moving it User's Manual Cancel Printing G2010 81 P FULL WASTE INK PAD RESET HOW RESET WASTE INK PAD COUNTER CANON G2010 Michael Besoyo MicBes TechTalk YouTube SUBSCRIBED MICBES Tutorials Kim Tolentino Vlog · 11 hours ago marami akong natutunan sa mga contents mo lods... pa shoutout po E its me alannie · 10 hours ago Pa shout out po TWO WAYS ON HOW TO RESET CANON WASTE INK PAD COUNTER USING 2 WITHOUT USING SERVICE TOOL PROGRAM (SERVICE MODE) PDIMA Black PDMA FINE Stop PIXM 86 PIXMA A IXMA KMA 8 XMA cop PIXN + PIXP PIXA □ Start This method depends on the firmware version of your canon printer. If this method doesn't work, you can try using a service tool program to reset the waste ink pad counter. michael be MICBES Tu FREE COMPUTER TUTORIALS TIPS &amp; TRICKS follow us on facebook COMPUTER TUTORIALS CYTORIALS
VLM: Visual summary: An animated character stands in a room with a Canon G2010 printer displayed, with text overlay explaining how to reset the waste ink pad counter.
视觉摘要: 一个动画角色站在一个房间里，旁边显示着一台佳能G2010打印机，屏幕上显示如何重置废墨垫计数器。
Visible product: Printer
Visible components: Canon G2010 printer; animated character; power button; display screen; stop button; ink cartridge slots; text overlay
Visible actions: animated character standing; animated character gesturing
Visible states: printer powered on (indicated by green light); text overlay visible</t>
        </is>
      </c>
      <c r="N2594" s="45" t="inlineStr">
        <is>
          <t>26</t>
        </is>
      </c>
      <c r="O2594" s="45" t="inlineStr">
        <is>
          <t>0</t>
        </is>
      </c>
      <c r="P2594" s="59" t="str"/>
      <c r="Q2594" s="59" t="str"/>
      <c r="R2594" s="52" t="inlineStr">
        <is>
          <t>The video discusses resetting the waste ink pad counter on a Canon G2010 printer, not removing jammed paper. No steps or visual evidence address paper jam removal.</t>
        </is>
      </c>
      <c r="S2594" s="52" t="inlineStr">
        <is>
          <t>VLM|ASR|OCR</t>
        </is>
      </c>
      <c r="T2594" s="52" t="inlineStr">
        <is>
          <t>low</t>
        </is>
      </c>
      <c r="U2594" s="52" t="inlineStr">
        <is>
          <t>The entire scene is focused on resetting a waste ink pad counter, with no mention or visual depiction of paper jam removal.</t>
        </is>
      </c>
      <c r="V2594" s="45" t="inlineStr">
        <is>
          <t>R1</t>
        </is>
      </c>
      <c r="W2594" s="46" t="inlineStr">
        <is>
          <t>0</t>
        </is>
      </c>
      <c r="X2594" s="60" t="n"/>
      <c r="Y2594" s="60" t="n"/>
      <c r="Z2594" s="46" t="inlineStr">
        <is>
          <t>no</t>
        </is>
      </c>
      <c r="AA2594" s="54" t="inlineStr">
        <is>
          <t>未出现卡纸及取纸动作。</t>
        </is>
      </c>
      <c r="AB2594" s="54" t="n"/>
      <c r="AC2594" s="46" t="inlineStr">
        <is>
          <t>completed</t>
        </is>
      </c>
      <c r="AD2594" s="46" t="inlineStr">
        <is>
          <t>2026-07-28T02:12:44+08:00</t>
        </is>
      </c>
      <c r="AE2594" s="47">
        <f>IF(AC2594&lt;&gt;"completed","",IF(W2594=O2594,"no","yes"))</f>
        <v/>
      </c>
      <c r="AF2594" s="47">
        <f>IF(AC2594&lt;&gt;"completed","",IF(AND(X2594=P2594,Y2594=Q2594),"no","yes"))</f>
        <v/>
      </c>
      <c r="AG2594" s="47">
        <f>IF(AC2594&lt;&gt;"completed","待复核",IF(OR(W2594="",Z2594="",AA2594="",AD2594=""),"缺少必填项",IF(AND(OR(AE2594="yes",AF2594="yes"),AB2594=""),"修正原因缺失",IF(OR(W2594=0,W2594=1),IF(AND(X2594="",Y2594=""),"通过","0/1级时间应留空"),IF(AND(OR(W2594=2,W2594=3),X2594&lt;&gt;"",Y2594&lt;&gt;"",X2594&gt;=I2594,Y2594&lt;=J2594,Y2594&gt;X2594),"通过","2/3级时间无效")))))</f>
        <v/>
      </c>
    </row>
    <row r="2595">
      <c r="A2595" s="45" t="inlineStr">
        <is>
          <t>VQ-064</t>
        </is>
      </c>
      <c r="B2595" s="52" t="inlineStr">
        <is>
          <t>How do I remove jammed paper from a printer safely?</t>
        </is>
      </c>
      <c r="C2595" s="45" t="inlineStr">
        <is>
          <t>en</t>
        </is>
      </c>
      <c r="D2595" s="45" t="inlineStr">
        <is>
          <t>Printer</t>
        </is>
      </c>
      <c r="E2595" s="45" t="inlineStr">
        <is>
          <t>troubleshooting</t>
        </is>
      </c>
      <c r="F2595" s="45" t="inlineStr">
        <is>
          <t>source_disjoint_test</t>
        </is>
      </c>
      <c r="G2595" s="45" t="inlineStr">
        <is>
          <t>printer-003-scene-0001</t>
        </is>
      </c>
      <c r="H2595" s="45" t="inlineStr">
        <is>
          <t>printer-003</t>
        </is>
      </c>
      <c r="I2595" s="59" t="inlineStr">
        <is>
          <t>0.0</t>
        </is>
      </c>
      <c r="J2595" s="59" t="inlineStr">
        <is>
          <t>95.43</t>
        </is>
      </c>
      <c r="K2595" s="45" t="inlineStr">
        <is>
          <t>items/printer-003-scene-0001/clip.mp4</t>
        </is>
      </c>
      <c r="L2595" s="45" t="inlineStr">
        <is>
          <t>items/printer-003-scene-0001/thumbnail.jpg</t>
        </is>
      </c>
      <c r="M2595" s="52" t="inlineStr">
        <is>
          <t>VLM: Visual summary: A person operates a large black industrial machine, likely a laser engraver or cutter, while a laptop on a nearby table displays a control interface. The machine's lid is open, revealing a work surface with a black object inside.
视觉摘要: 一个人操作一台大型黑色工业设备，可能是一台激光雕刻或切割机，旁边桌子上的一台笔记本电脑显示着控制界面。机器盖子打开，露出内部的工作台面，上面放着一个黑色物体。
Visible product: Printer
Visible components: large black machine; laptop; control panel with buttons and indicator lights; work surface inside machine; black object on work surface; tripod stand
Visible actions: person operating machine; person using laptop; machine lid opening
Visible states: machine lid open; laser beam active (visible purple light); red indicator light illuminated
Visual uncertainty: The exact function of the machine is not explicitly visible. The text on the black object is not legible. The specific model or brand of the machine is not visible.</t>
        </is>
      </c>
      <c r="N2595" s="45" t="inlineStr">
        <is>
          <t>27</t>
        </is>
      </c>
      <c r="O2595" s="45" t="inlineStr">
        <is>
          <t>0</t>
        </is>
      </c>
      <c r="P2595" s="59" t="str"/>
      <c r="Q2595" s="59" t="str"/>
      <c r="R2595" s="52" t="inlineStr">
        <is>
          <t>The visible machine is described as a laser engraver or cutter, not a printer, and no paper jam or removal action is shown.</t>
        </is>
      </c>
      <c r="S2595" s="52" t="inlineStr">
        <is>
          <t>VLM</t>
        </is>
      </c>
      <c r="T2595" s="52" t="inlineStr">
        <is>
          <t>low</t>
        </is>
      </c>
      <c r="U2595" s="52" t="inlineStr">
        <is>
          <t>The product is not clearly identified as a printer, and no evidence of paper jam or removal is present.</t>
        </is>
      </c>
      <c r="V2595" s="45" t="inlineStr">
        <is>
          <t>R1</t>
        </is>
      </c>
      <c r="W2595" s="46" t="inlineStr">
        <is>
          <t>0</t>
        </is>
      </c>
      <c r="X2595" s="60" t="n"/>
      <c r="Y2595" s="60" t="n"/>
      <c r="Z2595" s="46" t="inlineStr">
        <is>
          <t>no</t>
        </is>
      </c>
      <c r="AA2595" s="54" t="inlineStr">
        <is>
          <t>6帧为激光雕刻/切割机，没有卡纸或取纸动作。</t>
        </is>
      </c>
      <c r="AB2595" s="54" t="n"/>
      <c r="AC2595" s="46" t="inlineStr">
        <is>
          <t>completed</t>
        </is>
      </c>
      <c r="AD2595" s="46" t="inlineStr">
        <is>
          <t>2026-07-28T02:12:44+08:00</t>
        </is>
      </c>
      <c r="AE2595" s="47">
        <f>IF(AC2595&lt;&gt;"completed","",IF(W2595=O2595,"no","yes"))</f>
        <v/>
      </c>
      <c r="AF2595" s="47">
        <f>IF(AC2595&lt;&gt;"completed","",IF(AND(X2595=P2595,Y2595=Q2595),"no","yes"))</f>
        <v/>
      </c>
      <c r="AG2595" s="47">
        <f>IF(AC2595&lt;&gt;"completed","待复核",IF(OR(W2595="",Z2595="",AA2595="",AD2595=""),"缺少必填项",IF(AND(OR(AE2595="yes",AF2595="yes"),AB2595=""),"修正原因缺失",IF(OR(W2595=0,W2595=1),IF(AND(X2595="",Y2595=""),"通过","0/1级时间应留空"),IF(AND(OR(W2595=2,W2595=3),X2595&lt;&gt;"",Y2595&lt;&gt;"",X2595&gt;=I2595,Y2595&lt;=J2595,Y2595&gt;X2595),"通过","2/3级时间无效")))))</f>
        <v/>
      </c>
    </row>
    <row r="2596">
      <c r="A2596" s="45" t="inlineStr">
        <is>
          <t>VQ-064</t>
        </is>
      </c>
      <c r="B2596" s="52" t="inlineStr">
        <is>
          <t>How do I remove jammed paper from a printer safely?</t>
        </is>
      </c>
      <c r="C2596" s="45" t="inlineStr">
        <is>
          <t>en</t>
        </is>
      </c>
      <c r="D2596" s="45" t="inlineStr">
        <is>
          <t>Printer</t>
        </is>
      </c>
      <c r="E2596" s="45" t="inlineStr">
        <is>
          <t>troubleshooting</t>
        </is>
      </c>
      <c r="F2596" s="45" t="inlineStr">
        <is>
          <t>source_disjoint_test</t>
        </is>
      </c>
      <c r="G2596" s="45" t="inlineStr">
        <is>
          <t>printer-033-scene-0003</t>
        </is>
      </c>
      <c r="H2596" s="45" t="inlineStr">
        <is>
          <t>printer-033</t>
        </is>
      </c>
      <c r="I2596" s="59" t="inlineStr">
        <is>
          <t>97.633</t>
        </is>
      </c>
      <c r="J2596" s="59" t="inlineStr">
        <is>
          <t>99.983</t>
        </is>
      </c>
      <c r="K2596" s="45" t="inlineStr">
        <is>
          <t>items/printer-033-scene-0003/clip.mp4</t>
        </is>
      </c>
      <c r="L2596" s="45" t="inlineStr">
        <is>
          <t>items/printer-033-scene-0003/thumbnail.jpg</t>
        </is>
      </c>
      <c r="M2596" s="52" t="inlineStr">
        <is>
          <t>ASR: ट्रेड कर लेते पैपर ट्रेड को तो मैं पैपर ट्रेड को डिस्मेंडल कर लिया और जो इसका जो सारा पार्ट से वह
VLM: Visual summary: A black printer is shown on a surface, with a control panel and paper tray visible.
视觉摘要: 一台黑色打印机放置在表面上，控制面板和纸盒可见。
Visible product: Printer
Visible components: control panel; paper tray; power indicator light; buttons
Visual uncertainty: The exact model or brand of the printer is not visible. The surrounding environment is partially obscured.</t>
        </is>
      </c>
      <c r="N2596" s="45" t="inlineStr">
        <is>
          <t>28</t>
        </is>
      </c>
      <c r="O2596" s="45" t="inlineStr">
        <is>
          <t>1</t>
        </is>
      </c>
      <c r="P2596" s="59" t="str"/>
      <c r="Q2596" s="59" t="str"/>
      <c r="R2596" s="52" t="inlineStr">
        <is>
          <t>The scene shows a printer with visible paper tray and control panel, matching the product class, but no action or instruction related to removing jammed paper is visible or audible.</t>
        </is>
      </c>
      <c r="S2596" s="52" t="inlineStr">
        <is>
          <t>VLM</t>
        </is>
      </c>
      <c r="T2596" s="52" t="inlineStr">
        <is>
          <t>low</t>
        </is>
      </c>
      <c r="U2596" s="52" t="inlineStr">
        <is>
          <t>No evidence of paper removal or troubleshooting steps is present in the frozen evidence.</t>
        </is>
      </c>
      <c r="V2596" s="45" t="inlineStr">
        <is>
          <t>R1</t>
        </is>
      </c>
      <c r="W2596" s="46" t="inlineStr">
        <is>
          <t>1</t>
        </is>
      </c>
      <c r="X2596" s="60" t="n"/>
      <c r="Y2596" s="60" t="n"/>
      <c r="Z2596" s="46" t="inlineStr">
        <is>
          <t>no</t>
        </is>
      </c>
      <c r="AA2596" s="54" t="inlineStr">
        <is>
          <t>6帧均无卡纸、无手取纸张动作或安全取纸说明。</t>
        </is>
      </c>
      <c r="AB2596" s="54" t="n"/>
      <c r="AC2596" s="46" t="inlineStr">
        <is>
          <t>completed</t>
        </is>
      </c>
      <c r="AD2596" s="46" t="inlineStr">
        <is>
          <t>2026-07-28T02:12:44+08:00</t>
        </is>
      </c>
      <c r="AE2596" s="47">
        <f>IF(AC2596&lt;&gt;"completed","",IF(W2596=O2596,"no","yes"))</f>
        <v/>
      </c>
      <c r="AF2596" s="47">
        <f>IF(AC2596&lt;&gt;"completed","",IF(AND(X2596=P2596,Y2596=Q2596),"no","yes"))</f>
        <v/>
      </c>
      <c r="AG2596" s="47">
        <f>IF(AC2596&lt;&gt;"completed","待复核",IF(OR(W2596="",Z2596="",AA2596="",AD2596=""),"缺少必填项",IF(AND(OR(AE2596="yes",AF2596="yes"),AB2596=""),"修正原因缺失",IF(OR(W2596=0,W2596=1),IF(AND(X2596="",Y2596=""),"通过","0/1级时间应留空"),IF(AND(OR(W2596=2,W2596=3),X2596&lt;&gt;"",Y2596&lt;&gt;"",X2596&gt;=I2596,Y2596&lt;=J2596,Y2596&gt;X2596),"通过","2/3级时间无效")))))</f>
        <v/>
      </c>
    </row>
    <row r="2597">
      <c r="A2597" s="45" t="inlineStr">
        <is>
          <t>VQ-064</t>
        </is>
      </c>
      <c r="B2597" s="52" t="inlineStr">
        <is>
          <t>How do I remove jammed paper from a printer safely?</t>
        </is>
      </c>
      <c r="C2597" s="45" t="inlineStr">
        <is>
          <t>en</t>
        </is>
      </c>
      <c r="D2597" s="45" t="inlineStr">
        <is>
          <t>Printer</t>
        </is>
      </c>
      <c r="E2597" s="45" t="inlineStr">
        <is>
          <t>troubleshooting</t>
        </is>
      </c>
      <c r="F2597" s="45" t="inlineStr">
        <is>
          <t>source_disjoint_test</t>
        </is>
      </c>
      <c r="G2597" s="45" t="inlineStr">
        <is>
          <t>printer-006-scene-0014</t>
        </is>
      </c>
      <c r="H2597" s="45" t="inlineStr">
        <is>
          <t>printer-006</t>
        </is>
      </c>
      <c r="I2597" s="59" t="inlineStr">
        <is>
          <t>75.59</t>
        </is>
      </c>
      <c r="J2597" s="59" t="inlineStr">
        <is>
          <t>83.331</t>
        </is>
      </c>
      <c r="K2597" s="45" t="inlineStr">
        <is>
          <t>items/printer-006-scene-0014/clip.mp4</t>
        </is>
      </c>
      <c r="L2597" s="45" t="inlineStr">
        <is>
          <t>items/printer-006-scene-0014/thumbnail.jpg</t>
        </is>
      </c>
      <c r="M2597" s="52" t="inlineStr">
        <is>
          <t>ASR: Nós vamos pegar uma borracha escolar e passar cuidadosamente no circuito elétrico. Porque muitas vezes, somente a passagem do álcool isopropílico não remove essa oxidação que nós temos aqui no circuito do cartucho.
VLM: Visual summary: A person wearing black gloves holds and manipulates a small, rectangular printer ink cartridge with exposed internal components.
视觉摘要: 一个人戴着黑色手套，手持并操作一个小型矩形打印机墨盒，其内部组件暴露在外。
Visible product: Printer ink cartridge
Visible components: printer ink cartridge; black gloves; black t-shirt; yellow shelf; purple object
Visible actions: holding; manipulating; pointing at
Visible states: ink cartridge with exposed internal parts
Visual uncertainty: The specific brand or model of the ink cartridge is not visible. The exact nature of the internal components is not clearly identifiable.</t>
        </is>
      </c>
      <c r="N2597" s="45" t="inlineStr">
        <is>
          <t>29</t>
        </is>
      </c>
      <c r="O2597" s="45" t="inlineStr">
        <is>
          <t>0</t>
        </is>
      </c>
      <c r="P2597" s="59" t="str"/>
      <c r="Q2597" s="59" t="str"/>
      <c r="R2597" s="52" t="inlineStr">
        <is>
          <t>The scene shows manipulation of an ink cartridge with exposed internal components, but no evidence of removing jammed paper from a printer, nor any mention of paper jam troubleshooting.</t>
        </is>
      </c>
      <c r="S2597" s="52" t="inlineStr">
        <is>
          <t>VLM|ASR</t>
        </is>
      </c>
      <c r="T2597" s="52" t="inlineStr">
        <is>
          <t>low</t>
        </is>
      </c>
      <c r="U2597" s="52" t="inlineStr">
        <is>
          <t>The evidence clearly shows handling of an ink cartridge, not paper jam removal, and no action or text relates to paper jams or printer paper troubleshooting.</t>
        </is>
      </c>
      <c r="V2597" s="45" t="inlineStr">
        <is>
          <t>R1</t>
        </is>
      </c>
      <c r="W2597" s="46" t="inlineStr">
        <is>
          <t>0</t>
        </is>
      </c>
      <c r="X2597" s="60" t="n"/>
      <c r="Y2597" s="60" t="n"/>
      <c r="Z2597" s="46" t="inlineStr">
        <is>
          <t>no</t>
        </is>
      </c>
      <c r="AA2597" s="54" t="inlineStr">
        <is>
          <t>全部6帧（t=75.6s–83.3s）为手持墨盒清洁触点，无卡纸或取纸动作。</t>
        </is>
      </c>
      <c r="AB2597" s="54" t="n"/>
      <c r="AC2597" s="46" t="inlineStr">
        <is>
          <t>completed</t>
        </is>
      </c>
      <c r="AD2597" s="46" t="inlineStr">
        <is>
          <t>2026-07-28T02:12:44+08:00</t>
        </is>
      </c>
      <c r="AE2597" s="47">
        <f>IF(AC2597&lt;&gt;"completed","",IF(W2597=O2597,"no","yes"))</f>
        <v/>
      </c>
      <c r="AF2597" s="47">
        <f>IF(AC2597&lt;&gt;"completed","",IF(AND(X2597=P2597,Y2597=Q2597),"no","yes"))</f>
        <v/>
      </c>
      <c r="AG2597" s="47">
        <f>IF(AC2597&lt;&gt;"completed","待复核",IF(OR(W2597="",Z2597="",AA2597="",AD2597=""),"缺少必填项",IF(AND(OR(AE2597="yes",AF2597="yes"),AB2597=""),"修正原因缺失",IF(OR(W2597=0,W2597=1),IF(AND(X2597="",Y2597=""),"通过","0/1级时间应留空"),IF(AND(OR(W2597=2,W2597=3),X2597&lt;&gt;"",Y2597&lt;&gt;"",X2597&gt;=I2597,Y2597&lt;=J2597,Y2597&gt;X2597),"通过","2/3级时间无效")))))</f>
        <v/>
      </c>
    </row>
    <row r="2598">
      <c r="A2598" s="45" t="inlineStr">
        <is>
          <t>VQ-064</t>
        </is>
      </c>
      <c r="B2598" s="52" t="inlineStr">
        <is>
          <t>How do I remove jammed paper from a printer safely?</t>
        </is>
      </c>
      <c r="C2598" s="45" t="inlineStr">
        <is>
          <t>en</t>
        </is>
      </c>
      <c r="D2598" s="45" t="inlineStr">
        <is>
          <t>Printer</t>
        </is>
      </c>
      <c r="E2598" s="45" t="inlineStr">
        <is>
          <t>troubleshooting</t>
        </is>
      </c>
      <c r="F2598" s="45" t="inlineStr">
        <is>
          <t>source_disjoint_test</t>
        </is>
      </c>
      <c r="G2598" s="45" t="inlineStr">
        <is>
          <t>printer-014-scene-0007</t>
        </is>
      </c>
      <c r="H2598" s="45" t="inlineStr">
        <is>
          <t>printer-014</t>
        </is>
      </c>
      <c r="I2598" s="59" t="inlineStr">
        <is>
          <t>277.367</t>
        </is>
      </c>
      <c r="J2598" s="59" t="inlineStr">
        <is>
          <t>371.267</t>
        </is>
      </c>
      <c r="K2598" s="45" t="inlineStr">
        <is>
          <t>items/printer-014-scene-0007/clip.mp4</t>
        </is>
      </c>
      <c r="L2598" s="45" t="inlineStr">
        <is>
          <t>items/printer-014-scene-0007/thumbnail.jpg</t>
        </is>
      </c>
      <c r="M2598" s="52" t="inlineStr">
        <is>
          <t>ASR: चार्ज कर सकते हैं बाद में भी आप चार्ज कर सकते हैं जो ऊपर यह दिखाई दे रहा हो इंसाइड यहां से अभी देखो मैं है फrez इसको ताकि है आत्स टच ना हो इसलिए मैं शैलो टय प्लगरह देता हूं आप भी आराम से उसके चिपक के आ जाएगा ठीक है तो यहां पर यह लगा दिया है मैंने ऐसी आपको दोनों पर लगा देना है और इसको अच्छे से पर मतलब की साइड से कवर कर देना है ताकि इसमें आप उसका हाथ ना लगे और यह स्क्रेच ना हो डेमेज ना हो किसी भी तरह से मतलब ही खराब होने से हमको बचाना है तो फ्रेंड से यह दूसरे वाले पर भी आपको इसी तरह से चि पड़ेना है बढ़िया तरह से ठीक है जैसा अभी मैं आपके सामने यह लगा रहा हूं इस पर यह मैंने फिक्स रहता है तो इसको आपको काटना ही पड़ेगा अभी मैं पेज़कस से इसको निकालने की कोशिश कर रहा हूं लेकिन
OCR: SUBSCRIBE NOW
VLM: Visual summary: A person is handling small black electronic devices and a roll of purple tape on a white sheet of paper placed on a wooden surface.
视觉摘要: 一个人在木制表面上的白纸上操作小型黑色电子设备和一卷紫色胶带。
Visible product: unknown
Visible components: small black electronic device; roll of purple tape; white paper; wooden surface
Visible actions: handling electronic device; placing tape on paper
Visible states: paper is crumpled; tape is partially unrolled
Visual uncertainty: The exact nature and function of the electronic devices are not identifiable.</t>
        </is>
      </c>
      <c r="N2598" s="45" t="inlineStr">
        <is>
          <t>30</t>
        </is>
      </c>
      <c r="O2598" s="45" t="inlineStr">
        <is>
          <t>0</t>
        </is>
      </c>
      <c r="P2598" s="59" t="str"/>
      <c r="Q2598" s="59" t="str"/>
      <c r="R2598" s="52" t="inlineStr">
        <is>
          <t>The visual evidence shows handling of small electronic devices and tape on paper, with no visible printer or paper jamming. The ASR discusses charging and covering devices to avoid damage, unrelated to printer paper jams. No printer or jam removal is visible or mentioned.</t>
        </is>
      </c>
      <c r="S2598" s="52" t="inlineStr">
        <is>
          <t>VLM|ASR|OCR</t>
        </is>
      </c>
      <c r="T2598" s="52" t="inlineStr">
        <is>
          <t>low</t>
        </is>
      </c>
      <c r="U2598" s="52" t="inlineStr">
        <is>
          <t>No evidence of printer, paper jam, or removal action is present.</t>
        </is>
      </c>
      <c r="V2598" s="45" t="inlineStr">
        <is>
          <t>R1</t>
        </is>
      </c>
      <c r="W2598" s="46" t="inlineStr">
        <is>
          <t>0</t>
        </is>
      </c>
      <c r="X2598" s="60" t="n"/>
      <c r="Y2598" s="60" t="n"/>
      <c r="Z2598" s="46" t="inlineStr">
        <is>
          <t>no</t>
        </is>
      </c>
      <c r="AA2598" s="54" t="inlineStr">
        <is>
          <t>全部6帧（t=277.4s–371.3s）均为桌面上操作小型黑色墨盒/部件及胶带，无打印机本体，也无卡纸或取纸动作。</t>
        </is>
      </c>
      <c r="AB2598" s="54" t="n"/>
      <c r="AC2598" s="46" t="inlineStr">
        <is>
          <t>completed</t>
        </is>
      </c>
      <c r="AD2598" s="46" t="inlineStr">
        <is>
          <t>2026-07-28T02:12:44+08:00</t>
        </is>
      </c>
      <c r="AE2598" s="47">
        <f>IF(AC2598&lt;&gt;"completed","",IF(W2598=O2598,"no","yes"))</f>
        <v/>
      </c>
      <c r="AF2598" s="47">
        <f>IF(AC2598&lt;&gt;"completed","",IF(AND(X2598=P2598,Y2598=Q2598),"no","yes"))</f>
        <v/>
      </c>
      <c r="AG2598" s="47">
        <f>IF(AC2598&lt;&gt;"completed","待复核",IF(OR(W2598="",Z2598="",AA2598="",AD2598=""),"缺少必填项",IF(AND(OR(AE2598="yes",AF2598="yes"),AB2598=""),"修正原因缺失",IF(OR(W2598=0,W2598=1),IF(AND(X2598="",Y2598=""),"通过","0/1级时间应留空"),IF(AND(OR(W2598=2,W2598=3),X2598&lt;&gt;"",Y2598&lt;&gt;"",X2598&gt;=I2598,Y2598&lt;=J2598,Y2598&gt;X2598),"通过","2/3级时间无效")))))</f>
        <v/>
      </c>
    </row>
    <row r="2599">
      <c r="A2599" s="45" t="inlineStr">
        <is>
          <t>VQ-064</t>
        </is>
      </c>
      <c r="B2599" s="52" t="inlineStr">
        <is>
          <t>How do I remove jammed paper from a printer safely?</t>
        </is>
      </c>
      <c r="C2599" s="45" t="inlineStr">
        <is>
          <t>en</t>
        </is>
      </c>
      <c r="D2599" s="45" t="inlineStr">
        <is>
          <t>Printer</t>
        </is>
      </c>
      <c r="E2599" s="45" t="inlineStr">
        <is>
          <t>troubleshooting</t>
        </is>
      </c>
      <c r="F2599" s="45" t="inlineStr">
        <is>
          <t>source_disjoint_test</t>
        </is>
      </c>
      <c r="G2599" s="45" t="inlineStr">
        <is>
          <t>printer-033-scene-0001</t>
        </is>
      </c>
      <c r="H2599" s="45" t="inlineStr">
        <is>
          <t>printer-033</t>
        </is>
      </c>
      <c r="I2599" s="59" t="inlineStr">
        <is>
          <t>0.0</t>
        </is>
      </c>
      <c r="J2599" s="59" t="inlineStr">
        <is>
          <t>88.317</t>
        </is>
      </c>
      <c r="K2599" s="45" t="inlineStr">
        <is>
          <t>items/printer-033-scene-0001/clip.mp4</t>
        </is>
      </c>
      <c r="L2599" s="45" t="inlineStr">
        <is>
          <t>items/printer-033-scene-0001/thumbnail.jpg</t>
        </is>
      </c>
      <c r="M2599" s="52" t="inlineStr">
        <is>
          <t>ASR: हेलो फ्रेंड्स कैसे हो सब लोग आई हॉप आप लोग अच्छे होंगे तो चलिए शुरू करते हैं आज के वीडियो देखिए यह कैनोन G2012 और 2010 पिंटर इसका जो प्रॉब्लम है E03 मैंने बहुत दिन पहले एक वीडियो बनाया था इजर थ्री का वह वीडियो बहुत लोगों ने देखा है तो उसका जो प्रॉब्लम था वह अलग था और इसका जो प्रॉब्लम है एक उच्छा अलग तरह का है है तो पहले मैं दिखा देता हूं कि जब मैं कॉपी इसका कमेंट दे रहा हूं तो देखो यह तो कॉपी ले तो रहा है बट पेपर इसका थोड़ी देर जाकर अटक जा रहा है ठीक है यह देखिए अभी मैं कॉपी प्रेकीट किया और देखो पेपर थोड़ा सा कीच के E03 इरोर आ गया है इससे पहले P03 आया था वह अभी आ नहीं रहा जाए और उस समय में वीडियो रिकॉर्डिंग ऑन नहीं किया था तो कि इसके अंदर थोड़ा सा पेपर आकर अटक जा रहा था
OCR: G2012 Like , Share &amp; Subscribe * PIXIVIA 81 + Stop PINMA POOIA canon PIXMA Black 86 34 alack Start
VLM: Visual summary: A close-up view of a black printer's control panel and paper tray, with a call to action overlay.
视觉摘要: 一台黑色打印机的控制面板和纸盒的特写，画面带有呼吁行动的叠加文字。
Visible product: Printer
Visible components: control panel; power button; display screen; paper tray; stop button; plus button; model label G2012
Visible states: power button illuminated; paper in tray
Visual uncertainty: The full context of the scene is not visible, including the user's actions or the printer's operational status beyond the illuminated power button.</t>
        </is>
      </c>
      <c r="N2599" s="45" t="inlineStr">
        <is>
          <t>31</t>
        </is>
      </c>
      <c r="O2599" s="45" t="inlineStr">
        <is>
          <t>1</t>
        </is>
      </c>
      <c r="P2599" s="59" t="str"/>
      <c r="Q2599" s="59" t="str"/>
      <c r="R2599" s="52" t="inlineStr">
        <is>
          <t>The ASR mentions paper jamming and error E03, and the OCR identifies the printer model as G2012, but no steps for removing jammed paper are shown or described. The VLM shows only the printer's control panel and paper tray without any action taken to resolve the jam.</t>
        </is>
      </c>
      <c r="S2599" s="52" t="inlineStr">
        <is>
          <t>ASR|OCR|VLM</t>
        </is>
      </c>
      <c r="T2599" s="52" t="inlineStr">
        <is>
          <t>low</t>
        </is>
      </c>
      <c r="U2599" s="52" t="inlineStr">
        <is>
          <t>No evidence of removal steps or user interaction with the jammed paper is present.</t>
        </is>
      </c>
      <c r="V2599" s="45" t="inlineStr">
        <is>
          <t>R1</t>
        </is>
      </c>
      <c r="W2599" s="46" t="inlineStr">
        <is>
          <t>0</t>
        </is>
      </c>
      <c r="X2599" s="60" t="n"/>
      <c r="Y2599" s="60" t="n"/>
      <c r="Z2599" s="46" t="inlineStr">
        <is>
          <t>no</t>
        </is>
      </c>
      <c r="AA2599" s="54" t="inlineStr">
        <is>
          <t>6帧没有展示任何取出卡纸的动作或步骤。</t>
        </is>
      </c>
      <c r="AB2599" s="54" t="inlineStr">
        <is>
          <t>AI=1→R1=0：虽然有E03卡纸语音提及，但画面中没有展示任何取出卡纸的动作或步骤。</t>
        </is>
      </c>
      <c r="AC2599" s="46" t="inlineStr">
        <is>
          <t>completed</t>
        </is>
      </c>
      <c r="AD2599" s="46" t="inlineStr">
        <is>
          <t>2026-07-28T02:12:44+08:00</t>
        </is>
      </c>
      <c r="AE2599" s="47">
        <f>IF(AC2599&lt;&gt;"completed","",IF(W2599=O2599,"no","yes"))</f>
        <v/>
      </c>
      <c r="AF2599" s="47">
        <f>IF(AC2599&lt;&gt;"completed","",IF(AND(X2599=P2599,Y2599=Q2599),"no","yes"))</f>
        <v/>
      </c>
      <c r="AG2599" s="47">
        <f>IF(AC2599&lt;&gt;"completed","待复核",IF(OR(W2599="",Z2599="",AA2599="",AD2599=""),"缺少必填项",IF(AND(OR(AE2599="yes",AF2599="yes"),AB2599=""),"修正原因缺失",IF(OR(W2599=0,W2599=1),IF(AND(X2599="",Y2599=""),"通过","0/1级时间应留空"),IF(AND(OR(W2599=2,W2599=3),X2599&lt;&gt;"",Y2599&lt;&gt;"",X2599&gt;=I2599,Y2599&lt;=J2599,Y2599&gt;X2599),"通过","2/3级时间无效")))))</f>
        <v/>
      </c>
    </row>
    <row r="2600">
      <c r="A2600" s="45" t="inlineStr">
        <is>
          <t>VQ-064</t>
        </is>
      </c>
      <c r="B2600" s="52" t="inlineStr">
        <is>
          <t>How do I remove jammed paper from a printer safely?</t>
        </is>
      </c>
      <c r="C2600" s="45" t="inlineStr">
        <is>
          <t>en</t>
        </is>
      </c>
      <c r="D2600" s="45" t="inlineStr">
        <is>
          <t>Printer</t>
        </is>
      </c>
      <c r="E2600" s="45" t="inlineStr">
        <is>
          <t>troubleshooting</t>
        </is>
      </c>
      <c r="F2600" s="45" t="inlineStr">
        <is>
          <t>source_disjoint_test</t>
        </is>
      </c>
      <c r="G2600" s="45" t="inlineStr">
        <is>
          <t>printer-006-scene-0003</t>
        </is>
      </c>
      <c r="H2600" s="45" t="inlineStr">
        <is>
          <t>printer-006</t>
        </is>
      </c>
      <c r="I2600" s="59" t="inlineStr">
        <is>
          <t>14.262</t>
        </is>
      </c>
      <c r="J2600" s="59" t="inlineStr">
        <is>
          <t>19.066</t>
        </is>
      </c>
      <c r="K2600" s="45" t="inlineStr">
        <is>
          <t>items/printer-006-scene-0003/clip.mp4</t>
        </is>
      </c>
      <c r="L2600" s="45" t="inlineStr">
        <is>
          <t>items/printer-006-scene-0003/thumbnail.jpg</t>
        </is>
      </c>
      <c r="M2600" s="52" t="inlineStr">
        <is>
          <t>ASR: Quando você tenta imprimir um arquivo do seu computador, o LED indicador do cartucho fica piscando e a impressora não imprime. E aparece a mensagem de erro, cartucho danificado ou ausente, nós vamos fazer o seguinte, retirar o cartucho da impressora.
OCR: dd
VLM: Visual summary: A close-up of a black printer's control panel with a finger pressing a button.
视觉摘要: 一台黑色打印机控制面板的特写，手指正在按压一个按钮。
Visible product: Printer
Visible components: control panel; button with paper icon; button with color icon; button with red X icon; finger
Visible actions: finger pressing a button
Visible states: button being pressed</t>
        </is>
      </c>
      <c r="N2600" s="45" t="inlineStr">
        <is>
          <t>32</t>
        </is>
      </c>
      <c r="O2600" s="45" t="inlineStr">
        <is>
          <t>1</t>
        </is>
      </c>
      <c r="P2600" s="59" t="str"/>
      <c r="Q2600" s="59" t="str"/>
      <c r="R2600" s="52" t="inlineStr">
        <is>
          <t>ASR mentions removing the cartridge as part of troubleshooting, and VLM shows a finger pressing a button on the printer's control panel, but neither directly addresses removing jammed paper safely.</t>
        </is>
      </c>
      <c r="S2600" s="52" t="inlineStr">
        <is>
          <t>ASR|VLM</t>
        </is>
      </c>
      <c r="T2600" s="52" t="inlineStr">
        <is>
          <t>low</t>
        </is>
      </c>
      <c r="U2600" s="52" t="inlineStr">
        <is>
          <t>No evidence of paper jam removal or safety steps shown or mentioned.</t>
        </is>
      </c>
      <c r="V2600" s="45" t="inlineStr">
        <is>
          <t>R1</t>
        </is>
      </c>
      <c r="W2600" s="46" t="inlineStr">
        <is>
          <t>1</t>
        </is>
      </c>
      <c r="X2600" s="60" t="n"/>
      <c r="Y2600" s="60" t="n"/>
      <c r="Z2600" s="46" t="inlineStr">
        <is>
          <t>no</t>
        </is>
      </c>
      <c r="AA2600" s="54" t="inlineStr">
        <is>
          <t>6帧显示手指按压控制面板按钮，未演示安全取出卡纸的操作。</t>
        </is>
      </c>
      <c r="AB2600" s="54" t="n"/>
      <c r="AC2600" s="46" t="inlineStr">
        <is>
          <t>completed</t>
        </is>
      </c>
      <c r="AD2600" s="46" t="inlineStr">
        <is>
          <t>2026-07-28T02:12:44+08:00</t>
        </is>
      </c>
      <c r="AE2600" s="47">
        <f>IF(AC2600&lt;&gt;"completed","",IF(W2600=O2600,"no","yes"))</f>
        <v/>
      </c>
      <c r="AF2600" s="47">
        <f>IF(AC2600&lt;&gt;"completed","",IF(AND(X2600=P2600,Y2600=Q2600),"no","yes"))</f>
        <v/>
      </c>
      <c r="AG2600" s="47">
        <f>IF(AC2600&lt;&gt;"completed","待复核",IF(OR(W2600="",Z2600="",AA2600="",AD2600=""),"缺少必填项",IF(AND(OR(AE2600="yes",AF2600="yes"),AB2600=""),"修正原因缺失",IF(OR(W2600=0,W2600=1),IF(AND(X2600="",Y2600=""),"通过","0/1级时间应留空"),IF(AND(OR(W2600=2,W2600=3),X2600&lt;&gt;"",Y2600&lt;&gt;"",X2600&gt;=I2600,Y2600&lt;=J2600,Y2600&gt;X2600),"通过","2/3级时间无效")))))</f>
        <v/>
      </c>
    </row>
    <row r="2601">
      <c r="A2601" s="45" t="inlineStr">
        <is>
          <t>VQ-064</t>
        </is>
      </c>
      <c r="B2601" s="52" t="inlineStr">
        <is>
          <t>How do I remove jammed paper from a printer safely?</t>
        </is>
      </c>
      <c r="C2601" s="45" t="inlineStr">
        <is>
          <t>en</t>
        </is>
      </c>
      <c r="D2601" s="45" t="inlineStr">
        <is>
          <t>Printer</t>
        </is>
      </c>
      <c r="E2601" s="45" t="inlineStr">
        <is>
          <t>troubleshooting</t>
        </is>
      </c>
      <c r="F2601" s="45" t="inlineStr">
        <is>
          <t>source_disjoint_test</t>
        </is>
      </c>
      <c r="G2601" s="45" t="inlineStr">
        <is>
          <t>printer-006-scene-0024</t>
        </is>
      </c>
      <c r="H2601" s="45" t="inlineStr">
        <is>
          <t>printer-006</t>
        </is>
      </c>
      <c r="I2601" s="59" t="inlineStr">
        <is>
          <t>133.814</t>
        </is>
      </c>
      <c r="J2601" s="59" t="inlineStr">
        <is>
          <t>138.686</t>
        </is>
      </c>
      <c r="K2601" s="45" t="inlineStr">
        <is>
          <t>items/printer-006-scene-0024/clip.mp4</t>
        </is>
      </c>
      <c r="L2601" s="45" t="inlineStr">
        <is>
          <t>items/printer-006-scene-0024/thumbnail.jpg</t>
        </is>
      </c>
      <c r="M2601" s="52" t="inlineStr">
        <is>
          <t>VLM: Visual summary: A printer is ejecting a printed sheet of paper with a colorful design and text.
视觉摘要: 一台打印机正在弹出一张印有彩色图案和文字的纸张。
Visible product: Printer
Visible components: printer; printed paper; paper tray; printer rollers
Visible actions: printer ejecting paper
Visible states: paper being ejected; printer in operation
Visual uncertainty: The text on the paper is partially blurred and not fully legible.</t>
        </is>
      </c>
      <c r="N2601" s="45" t="inlineStr">
        <is>
          <t>33</t>
        </is>
      </c>
      <c r="O2601" s="45" t="inlineStr">
        <is>
          <t>1</t>
        </is>
      </c>
      <c r="P2601" s="59" t="str"/>
      <c r="Q2601" s="59" t="str"/>
      <c r="R2601" s="52" t="inlineStr">
        <is>
          <t>The printer is ejecting paper, which is a normal operation and not indicative of jammed paper removal.</t>
        </is>
      </c>
      <c r="S2601" s="52" t="inlineStr">
        <is>
          <t>VLM</t>
        </is>
      </c>
      <c r="T2601" s="52" t="inlineStr">
        <is>
          <t>low</t>
        </is>
      </c>
      <c r="U2601" s="52" t="inlineStr">
        <is>
          <t>No evidence of jammed paper or removal action is present.</t>
        </is>
      </c>
      <c r="V2601" s="45" t="inlineStr">
        <is>
          <t>R1</t>
        </is>
      </c>
      <c r="W2601" s="46" t="inlineStr">
        <is>
          <t>0</t>
        </is>
      </c>
      <c r="X2601" s="60" t="n"/>
      <c r="Y2601" s="60" t="n"/>
      <c r="Z2601" s="46" t="inlineStr">
        <is>
          <t>no</t>
        </is>
      </c>
      <c r="AA2601" s="54" t="inlineStr">
        <is>
          <t>6帧展示正常出纸过程，没有卡纸或安全取纸动作。</t>
        </is>
      </c>
      <c r="AB2601" s="54" t="inlineStr">
        <is>
          <t>AI=1→R1=0：画面是正常出纸，没有卡纸或安全取纸动作。</t>
        </is>
      </c>
      <c r="AC2601" s="46" t="inlineStr">
        <is>
          <t>completed</t>
        </is>
      </c>
      <c r="AD2601" s="46" t="inlineStr">
        <is>
          <t>2026-07-28T02:12:44+08:00</t>
        </is>
      </c>
      <c r="AE2601" s="47">
        <f>IF(AC2601&lt;&gt;"completed","",IF(W2601=O2601,"no","yes"))</f>
        <v/>
      </c>
      <c r="AF2601" s="47">
        <f>IF(AC2601&lt;&gt;"completed","",IF(AND(X2601=P2601,Y2601=Q2601),"no","yes"))</f>
        <v/>
      </c>
      <c r="AG2601" s="47">
        <f>IF(AC2601&lt;&gt;"completed","待复核",IF(OR(W2601="",Z2601="",AA2601="",AD2601=""),"缺少必填项",IF(AND(OR(AE2601="yes",AF2601="yes"),AB2601=""),"修正原因缺失",IF(OR(W2601=0,W2601=1),IF(AND(X2601="",Y2601=""),"通过","0/1级时间应留空"),IF(AND(OR(W2601=2,W2601=3),X2601&lt;&gt;"",Y2601&lt;&gt;"",X2601&gt;=I2601,Y2601&lt;=J2601,Y2601&gt;X2601),"通过","2/3级时间无效")))))</f>
        <v/>
      </c>
    </row>
    <row r="2602">
      <c r="A2602" s="45" t="inlineStr">
        <is>
          <t>VQ-064</t>
        </is>
      </c>
      <c r="B2602" s="52" t="inlineStr">
        <is>
          <t>How do I remove jammed paper from a printer safely?</t>
        </is>
      </c>
      <c r="C2602" s="45" t="inlineStr">
        <is>
          <t>en</t>
        </is>
      </c>
      <c r="D2602" s="45" t="inlineStr">
        <is>
          <t>Printer</t>
        </is>
      </c>
      <c r="E2602" s="45" t="inlineStr">
        <is>
          <t>troubleshooting</t>
        </is>
      </c>
      <c r="F2602" s="45" t="inlineStr">
        <is>
          <t>source_disjoint_test</t>
        </is>
      </c>
      <c r="G2602" s="45" t="inlineStr">
        <is>
          <t>printer-017-scene-0003</t>
        </is>
      </c>
      <c r="H2602" s="45" t="inlineStr">
        <is>
          <t>printer-017</t>
        </is>
      </c>
      <c r="I2602" s="59" t="inlineStr">
        <is>
          <t>15.0</t>
        </is>
      </c>
      <c r="J2602" s="59" t="inlineStr">
        <is>
          <t>50.0</t>
        </is>
      </c>
      <c r="K2602" s="45" t="inlineStr">
        <is>
          <t>items/printer-017-scene-0003/clip.mp4</t>
        </is>
      </c>
      <c r="L2602" s="45" t="inlineStr">
        <is>
          <t>items/printer-017-scene-0003/thumbnail.jpg</t>
        </is>
      </c>
      <c r="M2602" s="52" t="inlineStr">
        <is>
          <t>OCR: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Step 3: Carefully Remove Jammed Paper Pull in Direction of Paper Path Prevent Tearing Locate the jammed paper and grasp it firmly but If the paper resists, do not force it. Instead, try to gently. Pull the paper slowly and steadily in the locate another access point to get a better grip or to direction it normally travels through the printer. Avoid free the obstruction. Torn pieces can be difficult to sudden tugs. find and remove. Remove All Fragments Laser Printer Specifics If the paper tears, meticulously search for and remove For laser printers, you may need to remove the toner every small piece, especially near the rollers and cartridge to gain full access to the paper path. Handle sensors. Even tiny fragments can cause future jams. the cartridge carefully to avoid spills. Step 4: Check and Clean Paper Feed Rollers 01 Identify Rollers Locate the rubber rollers inside the printer. These are responsible for pulling paper through the machine. O Inspect for Debris Examine the rollers for any visible dust, paper dust, ink residue, or foreign objects that might be impairing their function. Clean Gently Use a lint-free cloth, slightly dampened with water or a recommended printer cleaning solution, to wipe down the rollers. Rotate them manually to clean the entire surface. Prevent Future Jams Regular cleaning of the paper feed rollers is crucial. Dust and grime can cause sheets to slip, leading to recurrent jamming issues. Step 5: Reload Paper Correctly Use Correct Paper Fan the Stack Always use the paper type, size, and weight recommended by Before loading, gently fan the edges of the paper stack to your printer manufacturer to ensure smooth feeding. separate sheets and prevent them from sticking together. Avoid Overloading Adjust Guides Do not overfill the paper tray beyond its maximum capacity. Adjust the paper guides snugly against the edges of the paper Overloading can lead to misfeeds and jams. stack. They should hold the paper in place but not be so tight as to warp the sheets. Proper paper loading significantly reduces the risk of future paper jams and ensures reliable printing. Step 6: Close Panels and Restart Printer Close All Access Plug In Printer Ensure all printer covers, trays, and access panels are securely closed. A Reconnect the printer's power cord loose panel can prevent the printer to the wall outlet. from operating. Run Test Print Power On Perform a test print, such as a diagnostics page or a simple Press the power button to turn the document, to confirm that the paper printer back on. Listen for any jam has been successfully cleared unusual sounds during startup. and the printer functions normally. Troubleshooting Tips if Jam Persists Persistent Jamming? Re-inspect Thoroughly: Sometimes, a tiny, overlooked piece of paper can continue to cause issues. Repeat the removal steps carefully. Clear Print :Queue: If your computer still indicates a jam even when no paper is physically stuck, clear all pending print jobs from your operating system's print queue. Consult Your Manual: Refer to your printer's user manual for model-specific instructions and troubleshooting guides. Many manufacturers provide detailed diagrams and advice. Contact Support: If the problem persists after trying all these steps, contact the printer manufacturer's customer support or a certified technician for professional assistance. For more information: 45864033 Keep Your Printer Jam-Free: Best Practices Proper Paper Storage Store paper in its original packaging in a cool, dry environment. Humidity can cause paper to curl or stick, leading to jams. Update Firmware/Software Regularly check for and install the latest printer firmware and driver updates. These often include performance &lt;/ enhancements and bug fixes that can prevent issues. Routine Maintenance Establish a schedule for routine cleaning, including paper feed rollers and internal components, to prevent dust and debris buildup. Seek Professional Help If you are unsure or uncomfortable performing maintenance, or if a persistent issue arises, don't hesitate to seek professional service to avoid further damage.
VLM: Visual summary: A guide showing steps to clear printer paper jams and prevent future issues, including opening access panels, inspecting for obstructions, reloading paper correctly, and following best practices.
视觉摘要: 一份指南，展示如何清除打印机卡纸并防止未来问题，包括打开访问面板、检查障碍物、正确重新装纸以及遵循最佳实践。
Visible product: Printer
Visible components: paper tray; access panels; front/top covers; paper guides; printer
Visible actions: extending paper tray; opening rear access panels; opening front/top covers; fanning paper stack; adjusting paper guides
Visible states: paper tray extended; access panels open; front/top covers open; paper stack fanned; paper guides adjusted</t>
        </is>
      </c>
      <c r="N2602" s="45" t="inlineStr">
        <is>
          <t>34</t>
        </is>
      </c>
      <c r="O2602" s="45" t="inlineStr">
        <is>
          <t>3</t>
        </is>
      </c>
      <c r="P2602" s="59" t="inlineStr">
        <is>
          <t>30.0</t>
        </is>
      </c>
      <c r="Q2602" s="59" t="inlineStr">
        <is>
          <t>50.0</t>
        </is>
      </c>
      <c r="R2602" s="52" t="inlineStr">
        <is>
          <t>The OCR text explicitly details steps for removing jammed paper: opening access panels, locating and pulling jammed paper in direction of paper path, inspecting for fragments, and cleaning rollers. The VLM visually confirms these actions (extending tray, opening covers, fanning paper) within the same scene interval, directly answering the question.</t>
        </is>
      </c>
      <c r="S2602" s="52" t="inlineStr">
        <is>
          <t>VLM|OCR</t>
        </is>
      </c>
      <c r="T2602" s="52" t="inlineStr">
        <is>
          <t>low</t>
        </is>
      </c>
      <c r="U2602" s="52" t="inlineStr">
        <is>
          <t>All evidence is fully contained within the provided scene interval and directly addresses the question without ambiguity.</t>
        </is>
      </c>
      <c r="V2602" s="45" t="inlineStr">
        <is>
          <t>R1-spotcheck</t>
        </is>
      </c>
      <c r="W2602" s="46" t="inlineStr">
        <is>
          <t>0</t>
        </is>
      </c>
      <c r="X2602" s="60" t="n"/>
      <c r="Y2602" s="60" t="n"/>
      <c r="Z2602" s="46" t="inlineStr">
        <is>
          <t>no</t>
        </is>
      </c>
      <c r="AA2602" s="54" t="inlineStr">
        <is>
          <t>第2帧（t=22.0s）标题卡'Step 3: Carefully Remove Jammed Paper'详细列出清除卡纸的文字步骤，第3帧（t=29.0s）为'Step 4: Check and Clean Paper Feed Rollers'；但全部为静态信息图非实际操作演示。</t>
        </is>
      </c>
      <c r="AB2602" s="54" t="inlineStr">
        <is>
          <t>AI=3→R1=0：第2-3帧标题卡详细列出清除卡纸步骤文字，但全部为静态信息图/标题卡，非实际操作演示视频。；来源泄漏由 yes 修正为 no：联系表未见检索方法、排名、分数或答案来源暴露</t>
        </is>
      </c>
      <c r="AC2602" s="46" t="inlineStr">
        <is>
          <t>completed</t>
        </is>
      </c>
      <c r="AD2602" s="46" t="inlineStr">
        <is>
          <t>2026-07-28T09:46:50+08:00</t>
        </is>
      </c>
      <c r="AE2602" s="47">
        <f>IF(AC2602&lt;&gt;"completed","",IF(W2602=O2602,"no","yes"))</f>
        <v/>
      </c>
      <c r="AF2602" s="47">
        <f>IF(AC2602&lt;&gt;"completed","",IF(AND(X2602=P2602,Y2602=Q2602),"no","yes"))</f>
        <v/>
      </c>
      <c r="AG2602" s="47">
        <f>IF(AC2602&lt;&gt;"completed","待复核",IF(OR(W2602="",Z2602="",AA2602="",AD2602=""),"缺少必填项",IF(AND(OR(AE2602="yes",AF2602="yes"),AB2602=""),"修正原因缺失",IF(OR(W2602=0,W2602=1),IF(AND(X2602="",Y2602=""),"通过","0/1级时间应留空"),IF(AND(OR(W2602=2,W2602=3),X2602&lt;&gt;"",Y2602&lt;&gt;"",X2602&gt;=I2602,Y2602&lt;=J2602,Y2602&gt;X2602),"通过","2/3级时间无效")))))</f>
        <v/>
      </c>
    </row>
    <row r="2603">
      <c r="A2603" s="45" t="inlineStr">
        <is>
          <t>VQ-064</t>
        </is>
      </c>
      <c r="B2603" s="52" t="inlineStr">
        <is>
          <t>How do I remove jammed paper from a printer safely?</t>
        </is>
      </c>
      <c r="C2603" s="45" t="inlineStr">
        <is>
          <t>en</t>
        </is>
      </c>
      <c r="D2603" s="45" t="inlineStr">
        <is>
          <t>Printer</t>
        </is>
      </c>
      <c r="E2603" s="45" t="inlineStr">
        <is>
          <t>troubleshooting</t>
        </is>
      </c>
      <c r="F2603" s="45" t="inlineStr">
        <is>
          <t>source_disjoint_test</t>
        </is>
      </c>
      <c r="G2603" s="45" t="inlineStr">
        <is>
          <t>printer-033-scene-0007</t>
        </is>
      </c>
      <c r="H2603" s="45" t="inlineStr">
        <is>
          <t>printer-033</t>
        </is>
      </c>
      <c r="I2603" s="59" t="inlineStr">
        <is>
          <t>540.983</t>
        </is>
      </c>
      <c r="J2603" s="59" t="inlineStr">
        <is>
          <t>730.5</t>
        </is>
      </c>
      <c r="K2603" s="45" t="inlineStr">
        <is>
          <t>items/printer-033-scene-0007/clip.mp4</t>
        </is>
      </c>
      <c r="L2603" s="45" t="inlineStr">
        <is>
          <t>items/printer-033-scene-0007/thumbnail.jpg</t>
        </is>
      </c>
      <c r="M2603" s="52" t="inlineStr">
        <is>
          <t>ASR: पेपेटर रेडी हो गया है पूरा तो अब इसको एसेंबल करके देख लेते हैं तो मैंने पिंटर को पूरा पैक कर लिया है और पावर देखकर देखते हैं अभी यह फास्ट टाइम है पावर दे रहा हूं मैं अ कि शायद थोड़ा सा टाइम लेगा है और ऑन होने में हैं और बाहर बहुत बारिश हो रहा है तो मां भी चाहता हूं आपका शोर आएगा यह देखिए मैंने यह कि मेंटेन बोटन दबाया और कि एक नॉजिल प्रिंट करके देख लेते हैं वह मेरे कहाल से बिल्कुल अच्छे से तब उसको बदलना पड़ता है अधिक ना है तो मैं जो वीडियो बनाता हूं आप लोग पूरा देखते नहीं पता नहीं कभी-कभी गॉमन में पूछते हो फ्रेसर रॉप यह वीडियो दुबारा बनाओ इसके बारे में बताओ कि तो मैंने पूरा वीडियो बनाकर रखा है बट आप लोग मेरे ख्याल से आप लोग सही से देखते नहीं वीडियो को कि यह देखिए एकदम बिल्कुल ओके प्रिंट है इसका अभी एक कॉपी करके देख लेते हैं ने एक पेपर दे दिया देखते हैं दो तीन बार कॉपी करके देख ले दो तीन पेस देखिए बहुत आसानी से हो रहा है और पींटर एक दोम स्मूथ चल रहा है बट बाहर बहुत शोर हो रहा है तो इसलिए मैं वीडियो को पूरा म्यूट कर दिया था और वॉइस कर रहा हूं अभी ठीक है ना क्योंकि इस टाइम धुकान पर बहुत लोग रहते हैं आवाज भी होता है तो मैं उस समय बाते करके भी कोई फायदा नहीं होता और देखिए अभी मैं तीन प्रिंट किया है इसका देखते हैं यह हमारा पहला और देखाएगा देखिए बिल्कुल फास्ट एकदम चल रहा है एकदम परफेक्ट चल रहा है अभी तो वीडियो को देखने के लिए बहुत-बहुत धन्यवाद थैंक यू फॉर वाचिंग वीडियो अगर अच्छा लगे तो वीडियो को लाइक करना करना शेयर करना और चैनल को जरूर सब्सक्राइब करना थैंक यू
OCR: G2012 Stop Black * + 81 Start PIXMA Colot Like , Share &amp; Subscribe POIMA PDOMA PDIMA X AmOn Color PUOMA Canon INTEM PUXMA anon Like, Share &amp; Subscribe G0 2 4487 498 194 847 L630047 Teshler igygif -49874 Coati s 194847 bedeshiler 630047 Fofagonf ∴49874 Comati 44874
VLM: Visual summary: A close-up view of a black Canon printer with a printed sheet emerging from the output tray, showing handwritten text and a color test pattern.
视觉摘要: 一台黑色佳能打印机的特写，打印纸从出纸口输出，上面有手写文字和彩色测试图案。
Visible product: Canon
Visible components: printer control panel; power button; stop button; black ink button; output tray; printed paper; color test pattern; handwritten text
Visible actions: paper emerging from printer
Visible states: printer in operation; paper being printed
Visual uncertainty: The full context of the environment and the person's actions is not fully visible.</t>
        </is>
      </c>
      <c r="N2603" s="45" t="inlineStr">
        <is>
          <t>35</t>
        </is>
      </c>
      <c r="O2603" s="45" t="inlineStr">
        <is>
          <t>0</t>
        </is>
      </c>
      <c r="P2603" s="59" t="str"/>
      <c r="Q2603" s="59" t="str"/>
      <c r="R2603" s="52" t="inlineStr">
        <is>
          <t>The scene shows a printer operating normally with paper emerging, no jammed paper or removal actions are visible or mentioned. The ASR discusses printing successfully and maintenance, not troubleshooting jams. OCR shows product model names but no jam removal steps. VLM shows no evidence of jammed paper or intervention.</t>
        </is>
      </c>
      <c r="S2603" s="52" t="inlineStr">
        <is>
          <t>VLM|ASR|OCR</t>
        </is>
      </c>
      <c r="T2603" s="52" t="inlineStr">
        <is>
          <t>low</t>
        </is>
      </c>
      <c r="U2603" s="52" t="inlineStr">
        <is>
          <t>No evidence of jammed paper or removal actions is present in any modality.</t>
        </is>
      </c>
      <c r="V2603" s="45" t="inlineStr">
        <is>
          <t>R1</t>
        </is>
      </c>
      <c r="W2603" s="46" t="inlineStr">
        <is>
          <t>0</t>
        </is>
      </c>
      <c r="X2603" s="60" t="n"/>
      <c r="Y2603" s="60" t="n"/>
      <c r="Z2603" s="46" t="inlineStr">
        <is>
          <t>no</t>
        </is>
      </c>
      <c r="AA2603" s="54" t="inlineStr">
        <is>
          <t>6帧无卡纸或取纸动作。</t>
        </is>
      </c>
      <c r="AB2603" s="54" t="n"/>
      <c r="AC2603" s="46" t="inlineStr">
        <is>
          <t>completed</t>
        </is>
      </c>
      <c r="AD2603" s="46" t="inlineStr">
        <is>
          <t>2026-07-28T02:12:44+08:00</t>
        </is>
      </c>
      <c r="AE2603" s="47">
        <f>IF(AC2603&lt;&gt;"completed","",IF(W2603=O2603,"no","yes"))</f>
        <v/>
      </c>
      <c r="AF2603" s="47">
        <f>IF(AC2603&lt;&gt;"completed","",IF(AND(X2603=P2603,Y2603=Q2603),"no","yes"))</f>
        <v/>
      </c>
      <c r="AG2603" s="47">
        <f>IF(AC2603&lt;&gt;"completed","待复核",IF(OR(W2603="",Z2603="",AA2603="",AD2603=""),"缺少必填项",IF(AND(OR(AE2603="yes",AF2603="yes"),AB2603=""),"修正原因缺失",IF(OR(W2603=0,W2603=1),IF(AND(X2603="",Y2603=""),"通过","0/1级时间应留空"),IF(AND(OR(W2603=2,W2603=3),X2603&lt;&gt;"",Y2603&lt;&gt;"",X2603&gt;=I2603,Y2603&lt;=J2603,Y2603&gt;X2603),"通过","2/3级时间无效")))))</f>
        <v/>
      </c>
    </row>
    <row r="2604">
      <c r="A2604" s="45" t="inlineStr">
        <is>
          <t>VQ-065</t>
        </is>
      </c>
      <c r="B2604" s="52" t="inlineStr">
        <is>
          <t>打印机显示离线时怎样恢复连接？</t>
        </is>
      </c>
      <c r="C2604" s="45" t="inlineStr">
        <is>
          <t>zh-CN</t>
        </is>
      </c>
      <c r="D2604" s="45" t="inlineStr">
        <is>
          <t>Printer</t>
        </is>
      </c>
      <c r="E2604" s="45" t="inlineStr">
        <is>
          <t>troubleshooting</t>
        </is>
      </c>
      <c r="F2604" s="45" t="inlineStr">
        <is>
          <t>source_disjoint_test</t>
        </is>
      </c>
      <c r="G2604" s="45" t="inlineStr">
        <is>
          <t>printer-017-scene-0003</t>
        </is>
      </c>
      <c r="H2604" s="45" t="inlineStr">
        <is>
          <t>printer-017</t>
        </is>
      </c>
      <c r="I2604" s="59" t="inlineStr">
        <is>
          <t>15.0</t>
        </is>
      </c>
      <c r="J2604" s="59" t="inlineStr">
        <is>
          <t>50.0</t>
        </is>
      </c>
      <c r="K2604" s="45" t="inlineStr">
        <is>
          <t>items/printer-017-scene-0003/clip.mp4</t>
        </is>
      </c>
      <c r="L2604" s="45" t="inlineStr">
        <is>
          <t>items/printer-017-scene-0003/thumbnail.jpg</t>
        </is>
      </c>
      <c r="M2604" s="52" t="inlineStr">
        <is>
          <t>OCR: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Step 3: Carefully Remove Jammed Paper Pull in Direction of Paper Path Prevent Tearing Locate the jammed paper and grasp it firmly but If the paper resists, do not force it. Instead, try to gently. Pull the paper slowly and steadily in the locate another access point to get a better grip or to direction it normally travels through the printer. Avoid free the obstruction. Torn pieces can be difficult to sudden tugs. find and remove. Remove All Fragments Laser Printer Specifics If the paper tears, meticulously search for and remove For laser printers, you may need to remove the toner every small piece, especially near the rollers and cartridge to gain full access to the paper path. Handle sensors. Even tiny fragments can cause future jams. the cartridge carefully to avoid spills. Step 4: Check and Clean Paper Feed Rollers 01 Identify Rollers Locate the rubber rollers inside the printer. These are responsible for pulling paper through the machine. O Inspect for Debris Examine the rollers for any visible dust, paper dust, ink residue, or foreign objects that might be impairing their function. Clean Gently Use a lint-free cloth, slightly dampened with water or a recommended printer cleaning solution, to wipe down the rollers. Rotate them manually to clean the entire surface. Prevent Future Jams Regular cleaning of the paper feed rollers is crucial. Dust and grime can cause sheets to slip, leading to recurrent jamming issues. Step 5: Reload Paper Correctly Use Correct Paper Fan the Stack Always use the paper type, size, and weight recommended by Before loading, gently fan the edges of the paper stack to your printer manufacturer to ensure smooth feeding. separate sheets and prevent them from sticking together. Avoid Overloading Adjust Guides Do not overfill the paper tray beyond its maximum capacity. Adjust the paper guides snugly against the edges of the paper Overloading can lead to misfeeds and jams. stack. They should hold the paper in place but not be so tight as to warp the sheets. Proper paper loading significantly reduces the risk of future paper jams and ensures reliable printing. Step 6: Close Panels and Restart Printer Close All Access Plug In Printer Ensure all printer covers, trays, and access panels are securely closed. A Reconnect the printer's power cord loose panel can prevent the printer to the wall outlet. from operating. Run Test Print Power On Perform a test print, such as a diagnostics page or a simple Press the power button to turn the document, to confirm that the paper printer back on. Listen for any jam has been successfully cleared unusual sounds during startup. and the printer functions normally. Troubleshooting Tips if Jam Persists Persistent Jamming? Re-inspect Thoroughly: Sometimes, a tiny, overlooked piece of paper can continue to cause issues. Repeat the removal steps carefully. Clear Print :Queue: If your computer still indicates a jam even when no paper is physically stuck, clear all pending print jobs from your operating system's print queue. Consult Your Manual: Refer to your printer's user manual for model-specific instructions and troubleshooting guides. Many manufacturers provide detailed diagrams and advice. Contact Support: If the problem persists after trying all these steps, contact the printer manufacturer's customer support or a certified technician for professional assistance. For more information: 45864033 Keep Your Printer Jam-Free: Best Practices Proper Paper Storage Store paper in its original packaging in a cool, dry environment. Humidity can cause paper to curl or stick, leading to jams. Update Firmware/Software Regularly check for and install the latest printer firmware and driver updates. These often include performance &lt;/ enhancements and bug fixes that can prevent issues. Routine Maintenance Establish a schedule for routine cleaning, including paper feed rollers and internal components, to prevent dust and debris buildup. Seek Professional Help If you are unsure or uncomfortable performing maintenance, or if a persistent issue arises, don't hesitate to seek professional service to avoid further damage.
VLM: Visual summary: A guide showing steps to clear printer paper jams and prevent future issues, including opening access panels, inspecting for obstructions, reloading paper correctly, and following best practices.
视觉摘要: 一份指南，展示如何清除打印机卡纸并防止未来问题，包括打开访问面板、检查障碍物、正确重新装纸以及遵循最佳实践。
Visible product: Printer
Visible components: paper tray; access panels; front/top covers; paper guides; printer
Visible actions: extending paper tray; opening rear access panels; opening front/top covers; fanning paper stack; adjusting paper guides
Visible states: paper tray extended; access panels open; front/top covers open; paper stack fanned; paper guides adjusted</t>
        </is>
      </c>
      <c r="N2604" s="45" t="inlineStr">
        <is>
          <t>1</t>
        </is>
      </c>
      <c r="O2604" s="45" t="inlineStr">
        <is>
          <t>0</t>
        </is>
      </c>
      <c r="P2604" s="59" t="str"/>
      <c r="Q2604" s="59" t="str"/>
      <c r="R2604" s="52" t="inlineStr">
        <is>
          <t>The evidence describes steps to clear paper jams and prevent future jams, including opening panels, inspecting for obstructions, reloading paper, and restarting the printer. It does not address the printer being offline or how to restore network or connection status.</t>
        </is>
      </c>
      <c r="S2604" s="52" t="inlineStr">
        <is>
          <t>VLM|OCR</t>
        </is>
      </c>
      <c r="T2604" s="52" t="inlineStr">
        <is>
          <t>low</t>
        </is>
      </c>
      <c r="U2604" s="52" t="inlineStr">
        <is>
          <t>The evidence is focused on physical paper jam troubleshooting, not printer connectivity or offline status recovery.</t>
        </is>
      </c>
      <c r="V2604" s="45" t="inlineStr">
        <is>
          <t>R1</t>
        </is>
      </c>
      <c r="W2604" s="46" t="inlineStr">
        <is>
          <t>0</t>
        </is>
      </c>
      <c r="X2604" s="60" t="n"/>
      <c r="Y2604" s="60" t="n"/>
      <c r="Z2604" s="46" t="inlineStr">
        <is>
          <t>no</t>
        </is>
      </c>
      <c r="AA2604" s="54" t="inlineStr">
        <is>
          <t>全部6帧（t=15.0–50.0s）标题卡内容为卡纸清除物理步骤，未涉及打印机离线状态检测或网络连接恢复。</t>
        </is>
      </c>
      <c r="AB2604" s="54" t="n"/>
      <c r="AC2604" s="46" t="inlineStr">
        <is>
          <t>completed</t>
        </is>
      </c>
      <c r="AD2604" s="46" t="inlineStr">
        <is>
          <t>2026-07-28T02:12:44+08:00</t>
        </is>
      </c>
      <c r="AE2604" s="47">
        <f>IF(AC2604&lt;&gt;"completed","",IF(W2604=O2604,"no","yes"))</f>
        <v/>
      </c>
      <c r="AF2604" s="47">
        <f>IF(AC2604&lt;&gt;"completed","",IF(AND(X2604=P2604,Y2604=Q2604),"no","yes"))</f>
        <v/>
      </c>
      <c r="AG2604" s="47">
        <f>IF(AC2604&lt;&gt;"completed","待复核",IF(OR(W2604="",Z2604="",AA2604="",AD2604=""),"缺少必填项",IF(AND(OR(AE2604="yes",AF2604="yes"),AB2604=""),"修正原因缺失",IF(OR(W2604=0,W2604=1),IF(AND(X2604="",Y2604=""),"通过","0/1级时间应留空"),IF(AND(OR(W2604=2,W2604=3),X2604&lt;&gt;"",Y2604&lt;&gt;"",X2604&gt;=I2604,Y2604&lt;=J2604,Y2604&gt;X2604),"通过","2/3级时间无效")))))</f>
        <v/>
      </c>
    </row>
    <row r="2605">
      <c r="A2605" s="45" t="inlineStr">
        <is>
          <t>VQ-065</t>
        </is>
      </c>
      <c r="B2605" s="52" t="inlineStr">
        <is>
          <t>打印机显示离线时怎样恢复连接？</t>
        </is>
      </c>
      <c r="C2605" s="45" t="inlineStr">
        <is>
          <t>zh-CN</t>
        </is>
      </c>
      <c r="D2605" s="45" t="inlineStr">
        <is>
          <t>Printer</t>
        </is>
      </c>
      <c r="E2605" s="45" t="inlineStr">
        <is>
          <t>troubleshooting</t>
        </is>
      </c>
      <c r="F2605" s="45" t="inlineStr">
        <is>
          <t>source_disjoint_test</t>
        </is>
      </c>
      <c r="G2605" s="45" t="inlineStr">
        <is>
          <t>printer-033-scene-0001</t>
        </is>
      </c>
      <c r="H2605" s="45" t="inlineStr">
        <is>
          <t>printer-033</t>
        </is>
      </c>
      <c r="I2605" s="59" t="inlineStr">
        <is>
          <t>0.0</t>
        </is>
      </c>
      <c r="J2605" s="59" t="inlineStr">
        <is>
          <t>88.317</t>
        </is>
      </c>
      <c r="K2605" s="45" t="inlineStr">
        <is>
          <t>items/printer-033-scene-0001/clip.mp4</t>
        </is>
      </c>
      <c r="L2605" s="45" t="inlineStr">
        <is>
          <t>items/printer-033-scene-0001/thumbnail.jpg</t>
        </is>
      </c>
      <c r="M2605" s="52" t="inlineStr">
        <is>
          <t>ASR: हेलो फ्रेंड्स कैसे हो सब लोग आई हॉप आप लोग अच्छे होंगे तो चलिए शुरू करते हैं आज के वीडियो देखिए यह कैनोन G2012 और 2010 पिंटर इसका जो प्रॉब्लम है E03 मैंने बहुत दिन पहले एक वीडियो बनाया था इजर थ्री का वह वीडियो बहुत लोगों ने देखा है तो उसका जो प्रॉब्लम था वह अलग था और इसका जो प्रॉब्लम है एक उच्छा अलग तरह का है है तो पहले मैं दिखा देता हूं कि जब मैं कॉपी इसका कमेंट दे रहा हूं तो देखो यह तो कॉपी ले तो रहा है बट पेपर इसका थोड़ी देर जाकर अटक जा रहा है ठीक है यह देखिए अभी मैं कॉपी प्रेकीट किया और देखो पेपर थोड़ा सा कीच के E03 इरोर आ गया है इससे पहले P03 आया था वह अभी आ नहीं रहा जाए और उस समय में वीडियो रिकॉर्डिंग ऑन नहीं किया था तो कि इसके अंदर थोड़ा सा पेपर आकर अटक जा रहा था
OCR: G2012 Like , Share &amp; Subscribe * PIXIVIA 81 + Stop PINMA POOIA canon PIXMA Black 86 34 alack Start
VLM: Visual summary: A close-up view of a black printer's control panel and paper tray, with a call to action overlay.
视觉摘要: 一台黑色打印机的控制面板和纸盒的特写，画面带有呼吁行动的叠加文字。
Visible product: Printer
Visible components: control panel; power button; display screen; paper tray; stop button; plus button; model label G2012
Visible states: power button illuminated; paper in tray
Visual uncertainty: The full context of the scene is not visible, including the user's actions or the printer's operational status beyond the illuminated power button.</t>
        </is>
      </c>
      <c r="N2605" s="45" t="inlineStr">
        <is>
          <t>2</t>
        </is>
      </c>
      <c r="O2605" s="45" t="inlineStr">
        <is>
          <t>0</t>
        </is>
      </c>
      <c r="P2605" s="59" t="str"/>
      <c r="Q2605" s="59" t="str"/>
      <c r="R2605" s="52" t="inlineStr">
        <is>
          <t>The scene shows a printer's control panel and paper tray but does not show or mention the printer being offline or any steps to restore connection.</t>
        </is>
      </c>
      <c r="S2605" s="52" t="inlineStr">
        <is>
          <t>VLM</t>
        </is>
      </c>
      <c r="T2605" s="52" t="inlineStr">
        <is>
          <t>low</t>
        </is>
      </c>
      <c r="U2605" s="52" t="inlineStr">
        <is>
          <t>No evidence of printer being offline or any troubleshooting steps for offline connection.</t>
        </is>
      </c>
      <c r="V2605" s="45" t="inlineStr">
        <is>
          <t>R1</t>
        </is>
      </c>
      <c r="W2605" s="46" t="inlineStr">
        <is>
          <t>0</t>
        </is>
      </c>
      <c r="X2605" s="60" t="n"/>
      <c r="Y2605" s="60" t="n"/>
      <c r="Z2605" s="46" t="inlineStr">
        <is>
          <t>no</t>
        </is>
      </c>
      <c r="AA2605" s="54" t="inlineStr">
        <is>
          <t>6帧未展示打印机离线提示或恢复连接操作。</t>
        </is>
      </c>
      <c r="AB2605" s="54" t="n"/>
      <c r="AC2605" s="46" t="inlineStr">
        <is>
          <t>completed</t>
        </is>
      </c>
      <c r="AD2605" s="46" t="inlineStr">
        <is>
          <t>2026-07-28T02:12:44+08:00</t>
        </is>
      </c>
      <c r="AE2605" s="47">
        <f>IF(AC2605&lt;&gt;"completed","",IF(W2605=O2605,"no","yes"))</f>
        <v/>
      </c>
      <c r="AF2605" s="47">
        <f>IF(AC2605&lt;&gt;"completed","",IF(AND(X2605=P2605,Y2605=Q2605),"no","yes"))</f>
        <v/>
      </c>
      <c r="AG2605" s="47">
        <f>IF(AC2605&lt;&gt;"completed","待复核",IF(OR(W2605="",Z2605="",AA2605="",AD2605=""),"缺少必填项",IF(AND(OR(AE2605="yes",AF2605="yes"),AB2605=""),"修正原因缺失",IF(OR(W2605=0,W2605=1),IF(AND(X2605="",Y2605=""),"通过","0/1级时间应留空"),IF(AND(OR(W2605=2,W2605=3),X2605&lt;&gt;"",Y2605&lt;&gt;"",X2605&gt;=I2605,Y2605&lt;=J2605,Y2605&gt;X2605),"通过","2/3级时间无效")))))</f>
        <v/>
      </c>
    </row>
    <row r="2606">
      <c r="A2606" s="45" t="inlineStr">
        <is>
          <t>VQ-065</t>
        </is>
      </c>
      <c r="B2606" s="52" t="inlineStr">
        <is>
          <t>打印机显示离线时怎样恢复连接？</t>
        </is>
      </c>
      <c r="C2606" s="45" t="inlineStr">
        <is>
          <t>zh-CN</t>
        </is>
      </c>
      <c r="D2606" s="45" t="inlineStr">
        <is>
          <t>Printer</t>
        </is>
      </c>
      <c r="E2606" s="45" t="inlineStr">
        <is>
          <t>troubleshooting</t>
        </is>
      </c>
      <c r="F2606" s="45" t="inlineStr">
        <is>
          <t>source_disjoint_test</t>
        </is>
      </c>
      <c r="G2606" s="45" t="inlineStr">
        <is>
          <t>printer-014-scene-0001</t>
        </is>
      </c>
      <c r="H2606" s="45" t="inlineStr">
        <is>
          <t>printer-014</t>
        </is>
      </c>
      <c r="I2606" s="59" t="inlineStr">
        <is>
          <t>0.0</t>
        </is>
      </c>
      <c r="J2606" s="59" t="inlineStr">
        <is>
          <t>26.633</t>
        </is>
      </c>
      <c r="K2606" s="45" t="inlineStr">
        <is>
          <t>items/printer-014-scene-0001/clip.mp4</t>
        </is>
      </c>
      <c r="L2606" s="45" t="inlineStr">
        <is>
          <t>items/printer-014-scene-0001/thumbnail.jpg</t>
        </is>
      </c>
      <c r="M2606" s="52" t="inlineStr">
        <is>
          <t>ASR: हेलो फ्रेंड्स स्वागत है आपको यूट्यूब चैनल में और जैसा कि आपके सामने यह प्रिंटर नजर आ रहा है अभी जैसे यह एडिस्ट्री का प्रिंटर है ठीक है अगर आपका इंक में प्रॉब्लम है या फिर यहां पर इस तरह आ रहा है अगर इस
OCR: SUBSCRIBE NOW Fil ank canka fan to prevent grieter domage Ser setup qufde tor decals. Lihat plinduian penjaturan untul selengkapnya. Fill inch tabks Bayt to prevent prinhye Gamage. See cetup gude for detals Liat panduan pengatireh untul selenghspmya Ia tangki tinte teriebth dahruluruntuk mencegah Rerusakan printer ... Fit ad canhs fiyh to permant peteher dármag Sor sefap guda Yor dietala. 1/0 Fil indh cahda ár to privend printer doynd Sem sebup gunda'tor details Lihat panhian perijatu an untid selengkapreys Nearby ON DUTY ESSENTIAL SERVICES NILABLE
VLM: Visual summary: A blue and black HP printer with a sticker on its top surface is shown. A hand presses a button on the printer's control panel.
视觉摘要: 一台蓝黑相间的惠普打印机，其顶部表面贴有贴纸。一只手按下了打印机控制面板上的按钮。
Visible product: Printer
Visible components: HP logo; control panel with buttons and display; sticker with diagram and text; keychain
Visible actions: A hand presses a button on the printer's control panel
Visible states: Printer is powered on or in standby mode (display shows '1')
Visible warnings: Fill ink tanks fully to prevent printer damage. See setup guide for details.</t>
        </is>
      </c>
      <c r="N2606" s="45" t="inlineStr">
        <is>
          <t>3</t>
        </is>
      </c>
      <c r="O2606" s="45" t="inlineStr">
        <is>
          <t>1</t>
        </is>
      </c>
      <c r="P2606" s="59" t="str"/>
      <c r="Q2606" s="59" t="str"/>
      <c r="R2606" s="52" t="inlineStr">
        <is>
          <t>The scene shows a printer with a hand pressing a button on its control panel, but no evidence indicates the printer is offline or describes steps to restore connectivity. The OCR mentions ink tank filling and setup guide, which are unrelated to offline recovery.</t>
        </is>
      </c>
      <c r="S2606" s="52" t="inlineStr">
        <is>
          <t>VLM|ASR|OCR</t>
        </is>
      </c>
      <c r="T2606" s="52" t="inlineStr">
        <is>
          <t>low</t>
        </is>
      </c>
      <c r="U2606" s="52" t="inlineStr">
        <is>
          <t>No evidence of printer being offline or steps to restore connection.</t>
        </is>
      </c>
      <c r="V2606" s="45" t="inlineStr">
        <is>
          <t>R1</t>
        </is>
      </c>
      <c r="W2606" s="46" t="inlineStr">
        <is>
          <t>1</t>
        </is>
      </c>
      <c r="X2606" s="60" t="n"/>
      <c r="Y2606" s="60" t="n"/>
      <c r="Z2606" s="46" t="inlineStr">
        <is>
          <t>no</t>
        </is>
      </c>
      <c r="AA2606" s="54" t="inlineStr">
        <is>
          <t>6帧显示打印机及控制面板，但未出现离线状态提示或恢复连接操作。</t>
        </is>
      </c>
      <c r="AB2606" s="54" t="n"/>
      <c r="AC2606" s="46" t="inlineStr">
        <is>
          <t>completed</t>
        </is>
      </c>
      <c r="AD2606" s="46" t="inlineStr">
        <is>
          <t>2026-07-28T02:12:44+08:00</t>
        </is>
      </c>
      <c r="AE2606" s="47">
        <f>IF(AC2606&lt;&gt;"completed","",IF(W2606=O2606,"no","yes"))</f>
        <v/>
      </c>
      <c r="AF2606" s="47">
        <f>IF(AC2606&lt;&gt;"completed","",IF(AND(X2606=P2606,Y2606=Q2606),"no","yes"))</f>
        <v/>
      </c>
      <c r="AG2606" s="47">
        <f>IF(AC2606&lt;&gt;"completed","待复核",IF(OR(W2606="",Z2606="",AA2606="",AD2606=""),"缺少必填项",IF(AND(OR(AE2606="yes",AF2606="yes"),AB2606=""),"修正原因缺失",IF(OR(W2606=0,W2606=1),IF(AND(X2606="",Y2606=""),"通过","0/1级时间应留空"),IF(AND(OR(W2606=2,W2606=3),X2606&lt;&gt;"",Y2606&lt;&gt;"",X2606&gt;=I2606,Y2606&lt;=J2606,Y2606&gt;X2606),"通过","2/3级时间无效")))))</f>
        <v/>
      </c>
    </row>
    <row r="2607">
      <c r="A2607" s="45" t="inlineStr">
        <is>
          <t>VQ-065</t>
        </is>
      </c>
      <c r="B2607" s="52" t="inlineStr">
        <is>
          <t>打印机显示离线时怎样恢复连接？</t>
        </is>
      </c>
      <c r="C2607" s="45" t="inlineStr">
        <is>
          <t>zh-CN</t>
        </is>
      </c>
      <c r="D2607" s="45" t="inlineStr">
        <is>
          <t>Printer</t>
        </is>
      </c>
      <c r="E2607" s="45" t="inlineStr">
        <is>
          <t>troubleshooting</t>
        </is>
      </c>
      <c r="F2607" s="45" t="inlineStr">
        <is>
          <t>source_disjoint_test</t>
        </is>
      </c>
      <c r="G2607" s="45" t="inlineStr">
        <is>
          <t>printer-031-scene-0002</t>
        </is>
      </c>
      <c r="H2607" s="45" t="inlineStr">
        <is>
          <t>printer-031</t>
        </is>
      </c>
      <c r="I2607" s="59" t="inlineStr">
        <is>
          <t>26.0</t>
        </is>
      </c>
      <c r="J2607" s="59" t="inlineStr">
        <is>
          <t>69.733</t>
        </is>
      </c>
      <c r="K2607" s="45" t="inlineStr">
        <is>
          <t>items/printer-031-scene-0002/clip.mp4</t>
        </is>
      </c>
      <c r="L2607" s="45" t="inlineStr">
        <is>
          <t>items/printer-031-scene-0002/thumbnail.jpg</t>
        </is>
      </c>
      <c r="M2607" s="52" t="inlineStr">
        <is>
          <t>ASR: करें तो दोस्तों स्कैन करने के लिए सबसे पहले अपना कंप्यूटर है लैपटॉप ने अपना पिंटर का जो डाइवर वह इंस्टॉल करना जरूरी है अगर आप लोग इंस्टॉल करना नहीं जानते तो मैं इस वीडियो के नीचे रिस्ट्रिक्शन में लिंक दे दूंगा इसे पहले का वीडियो जो है उसको देखकर आप लोग इस पिंटर का डाइवर को फुल डाउनलोड करके भारत की इंस्टॉल कर सकते हैं तो डाउनलोड करके इंस्टॉल करने के बाद दोस्तों पीट आउट स्कैन वगैरह सबकुछ कर सकते हैं जैसे दोस्तों में यह जो है वाइटीशन वो जो लिखा है हमने वाटर बेज को हम अभी आप लोगों को पिंट करके हमारा हमारा पींटर से दिखाते हैं उसके बाद दोस्तों इसी को में आप लोगों को स्कैन भी करके दिखाने वालो जैसे दोस्तों देख सकते हमने पींट में एक बार क्लिक कर दिए और हमारा जो कंप्यूटर है वह अभी कंप्यूटर में आपको इस वीडियो को देखेंगे तो दूसरी वीडियो को देखने की जरूरती नहीं पड़ेगी तो आप लोगों को फोटो हो
OCR: Cut Malings Review Calibr (Body) View Tel me what you want to do. Paste E Copy A Format Painter .. AaBbCcDx AaBbCcD: AaBbCr AaBbCcC 1 Noemal AaB 1 No Sp AaBCe AoBbCcD Heading2 Title Subrie Im Pygeof I word Engutna Type here to search D 9 Match B1U-×{|A-*A-≡≡| AaBbCcD AaBbCcD AaBbC AaBbCcC lipboard 1 Normal 1 No Spac... Heading 1 Font Heading 2 Paragraph Styles Yt sanat Iº LINK IN DESCRIPTION File Home Insert Design Layout References Document1 - Word Mailings Tell me what you want to do Copy Calibn (Body) Aa- E·E 8 2 B I u .ab AaBCcDr AaBC AaBbCc t. AaBbCcE A Clipboard 1 No Spac.... 10 Subtitle 11 . S4 12 14 16 18 201 22 24 26 28 36 48 72 Tell me what you want to do. ECopy .y. A C ct AB c c AD alx x, x T No Spac_ Heading1 Heading2 Subeitle Subtle Em. Emphass Stytes oocarenr-word Info New Open Protect Document Protect Control what types of changes people can make to this document Properties Save Document Size Not saved yet Pages Save As Words Total Editing Time Print Inspect Document Tale 0 Minutes Before publishing this file be aware that it contains: Add a title Check for Tags Share Document properties and author's name Add a tag Issues Comments Add comments Export Related Dates Close Manage Document Last Modified Check in, check out, and recover unsaved changes. Created Today, 02:51 Manage There are no unsaved changes Last Printed Account Related People Options Author MANDIRA Add an euthor Last Modified By Net Lved yet Show All Properties Copiec Prin. Printer o Canon G2010 series Ready Printer Properties Settings Print All Pages The whole thing Pages: Print One Sided Collated 123 Portrait Onentation A4 21 cm 1 Page Per Sheet
VLM: Visual summary: A computer screen displays a Microsoft Word document with text, followed by a view of a Canon printer with paper emerging from its output tray.
视觉摘要: 电脑屏幕显示一个Microsoft Word文档，随后显示一台佳能打印机，纸张从其出纸口输出。
Visible product: Printer
Visible components: computer monitor; Microsoft Word interface; text in document; Canon printer; printer control panel; printer output tray; paper; keyboard; wall outlet
Visible actions: text being typed into document; printer printing paper
Visible states: document with text; printer in operation; paper being printed
Visual uncertainty: The exact model of the printer is not clearly visible. The text 'Yt sanat' is visible but its meaning is not clear from context.</t>
        </is>
      </c>
      <c r="N2607" s="45" t="inlineStr">
        <is>
          <t>4</t>
        </is>
      </c>
      <c r="O2607" s="45" t="inlineStr">
        <is>
          <t>0</t>
        </is>
      </c>
      <c r="P2607" s="59" t="str"/>
      <c r="Q2607" s="59" t="str"/>
      <c r="R2607" s="52" t="inlineStr">
        <is>
          <t>The scene shows a printer in operation and discusses installing printer drivers, but does not address the printer being offline or steps to restore connection.</t>
        </is>
      </c>
      <c r="S2607" s="52" t="inlineStr">
        <is>
          <t>VLM|ASR|OCR</t>
        </is>
      </c>
      <c r="T2607" s="52" t="inlineStr">
        <is>
          <t>low</t>
        </is>
      </c>
      <c r="U2607" s="52" t="inlineStr">
        <is>
          <t>The evidence clearly shows a printer working and driver installation, but no mention of offline status or recovery steps.</t>
        </is>
      </c>
      <c r="V2607" s="45" t="inlineStr">
        <is>
          <t>R1</t>
        </is>
      </c>
      <c r="W2607" s="46" t="inlineStr">
        <is>
          <t>0</t>
        </is>
      </c>
      <c r="X2607" s="60" t="n"/>
      <c r="Y2607" s="60" t="n"/>
      <c r="Z2607" s="46" t="inlineStr">
        <is>
          <t>no</t>
        </is>
      </c>
      <c r="AA2607" s="54" t="inlineStr">
        <is>
          <t>全部6帧（t=26.0s–69.7s）均为电脑屏幕显示Word/Windows桌面，未出现打印机本体、控制面板或任何硬件操作画面。</t>
        </is>
      </c>
      <c r="AB2607" s="54" t="n"/>
      <c r="AC2607" s="46" t="inlineStr">
        <is>
          <t>completed</t>
        </is>
      </c>
      <c r="AD2607" s="46" t="inlineStr">
        <is>
          <t>2026-07-28T02:12:44+08:00</t>
        </is>
      </c>
      <c r="AE2607" s="47">
        <f>IF(AC2607&lt;&gt;"completed","",IF(W2607=O2607,"no","yes"))</f>
        <v/>
      </c>
      <c r="AF2607" s="47">
        <f>IF(AC2607&lt;&gt;"completed","",IF(AND(X2607=P2607,Y2607=Q2607),"no","yes"))</f>
        <v/>
      </c>
      <c r="AG2607" s="47">
        <f>IF(AC2607&lt;&gt;"completed","待复核",IF(OR(W2607="",Z2607="",AA2607="",AD2607=""),"缺少必填项",IF(AND(OR(AE2607="yes",AF2607="yes"),AB2607=""),"修正原因缺失",IF(OR(W2607=0,W2607=1),IF(AND(X2607="",Y2607=""),"通过","0/1级时间应留空"),IF(AND(OR(W2607=2,W2607=3),X2607&lt;&gt;"",Y2607&lt;&gt;"",X2607&gt;=I2607,Y2607&lt;=J2607,Y2607&gt;X2607),"通过","2/3级时间无效")))))</f>
        <v/>
      </c>
    </row>
    <row r="2608">
      <c r="A2608" s="45" t="inlineStr">
        <is>
          <t>VQ-065</t>
        </is>
      </c>
      <c r="B2608" s="52" t="inlineStr">
        <is>
          <t>打印机显示离线时怎样恢复连接？</t>
        </is>
      </c>
      <c r="C2608" s="45" t="inlineStr">
        <is>
          <t>zh-CN</t>
        </is>
      </c>
      <c r="D2608" s="45" t="inlineStr">
        <is>
          <t>Printer</t>
        </is>
      </c>
      <c r="E2608" s="45" t="inlineStr">
        <is>
          <t>troubleshooting</t>
        </is>
      </c>
      <c r="F2608" s="45" t="inlineStr">
        <is>
          <t>source_disjoint_test</t>
        </is>
      </c>
      <c r="G2608" s="45" t="inlineStr">
        <is>
          <t>printer-006-scene-0020</t>
        </is>
      </c>
      <c r="H2608" s="45" t="inlineStr">
        <is>
          <t>printer-006</t>
        </is>
      </c>
      <c r="I2608" s="59" t="inlineStr">
        <is>
          <t>113.661</t>
        </is>
      </c>
      <c r="J2608" s="59" t="inlineStr">
        <is>
          <t>120.668</t>
        </is>
      </c>
      <c r="K2608" s="45" t="inlineStr">
        <is>
          <t>items/printer-006-scene-0020/clip.mp4</t>
        </is>
      </c>
      <c r="L2608" s="45" t="inlineStr">
        <is>
          <t>items/printer-006-scene-0020/thumbnail.jpg</t>
        </is>
      </c>
      <c r="M2608" s="52" t="inlineStr">
        <is>
          <t>ASR: Pisto que o LED indicador de falha da impressora parou de piscar, a sua impressora está pronta para realizar a impressão.
OCR: Caso o processo não funcione, descarte os cartuchos.
VLM: Visual summary: A close-up view of a black printer with a person's arm wearing a black glove reaching towards it.
视觉摘要: 一台黑色打印机的特写，一个人戴着黑色手套的手臂正伸向它。
Visible product: Printer
Visible components: printer; control panel; glove
Visible actions: reaching towards printer
Visual uncertainty: The specific action being performed is not fully visible. The printer model and exact features are not identifiable.</t>
        </is>
      </c>
      <c r="N2608" s="45" t="inlineStr">
        <is>
          <t>5</t>
        </is>
      </c>
      <c r="O2608" s="45" t="inlineStr">
        <is>
          <t>0</t>
        </is>
      </c>
      <c r="P2608" s="59" t="str"/>
      <c r="Q2608" s="59" t="str"/>
      <c r="R2608" s="52" t="inlineStr">
        <is>
          <t>ASR mentions printer readiness after failure LED stops blinking, OCR suggests discarding cartridges if process fails, VLM shows a hand reaching toward printer without indicating offline recovery steps.</t>
        </is>
      </c>
      <c r="S2608" s="52" t="inlineStr">
        <is>
          <t>VLM|ASR|OCR</t>
        </is>
      </c>
      <c r="T2608" s="52" t="inlineStr">
        <is>
          <t>low</t>
        </is>
      </c>
      <c r="U2608" s="52" t="inlineStr">
        <is>
          <t>No evidence of printer being offline or steps to restore connection.</t>
        </is>
      </c>
      <c r="V2608" s="45" t="inlineStr">
        <is>
          <t>R1</t>
        </is>
      </c>
      <c r="W2608" s="46" t="inlineStr">
        <is>
          <t>0</t>
        </is>
      </c>
      <c r="X2608" s="60" t="n"/>
      <c r="Y2608" s="60" t="n"/>
      <c r="Z2608" s="46" t="inlineStr">
        <is>
          <t>no</t>
        </is>
      </c>
      <c r="AA2608" s="54" t="inlineStr">
        <is>
          <t>全部6帧（t=113.7s–120.7s）只展示人物在桌旁及黑色打印机侧面/顶部特写，未出现离线状态或恢复连接的操作/设置。</t>
        </is>
      </c>
      <c r="AB2608" s="54" t="n"/>
      <c r="AC2608" s="46" t="inlineStr">
        <is>
          <t>completed</t>
        </is>
      </c>
      <c r="AD2608" s="46" t="inlineStr">
        <is>
          <t>2026-07-28T02:12:44+08:00</t>
        </is>
      </c>
      <c r="AE2608" s="47">
        <f>IF(AC2608&lt;&gt;"completed","",IF(W2608=O2608,"no","yes"))</f>
        <v/>
      </c>
      <c r="AF2608" s="47">
        <f>IF(AC2608&lt;&gt;"completed","",IF(AND(X2608=P2608,Y2608=Q2608),"no","yes"))</f>
        <v/>
      </c>
      <c r="AG2608" s="47">
        <f>IF(AC2608&lt;&gt;"completed","待复核",IF(OR(W2608="",Z2608="",AA2608="",AD2608=""),"缺少必填项",IF(AND(OR(AE2608="yes",AF2608="yes"),AB2608=""),"修正原因缺失",IF(OR(W2608=0,W2608=1),IF(AND(X2608="",Y2608=""),"通过","0/1级时间应留空"),IF(AND(OR(W2608=2,W2608=3),X2608&lt;&gt;"",Y2608&lt;&gt;"",X2608&gt;=I2608,Y2608&lt;=J2608,Y2608&gt;X2608),"通过","2/3级时间无效")))))</f>
        <v/>
      </c>
    </row>
    <row r="2609">
      <c r="A2609" s="45" t="inlineStr">
        <is>
          <t>VQ-065</t>
        </is>
      </c>
      <c r="B2609" s="52" t="inlineStr">
        <is>
          <t>打印机显示离线时怎样恢复连接？</t>
        </is>
      </c>
      <c r="C2609" s="45" t="inlineStr">
        <is>
          <t>zh-CN</t>
        </is>
      </c>
      <c r="D2609" s="45" t="inlineStr">
        <is>
          <t>Printer</t>
        </is>
      </c>
      <c r="E2609" s="45" t="inlineStr">
        <is>
          <t>troubleshooting</t>
        </is>
      </c>
      <c r="F2609" s="45" t="inlineStr">
        <is>
          <t>source_disjoint_test</t>
        </is>
      </c>
      <c r="G2609" s="45" t="inlineStr">
        <is>
          <t>printer-031-scene-0003</t>
        </is>
      </c>
      <c r="H2609" s="45" t="inlineStr">
        <is>
          <t>printer-031</t>
        </is>
      </c>
      <c r="I2609" s="59" t="inlineStr">
        <is>
          <t>69.733</t>
        </is>
      </c>
      <c r="J2609" s="59" t="inlineStr">
        <is>
          <t>179.267</t>
        </is>
      </c>
      <c r="K2609" s="45" t="inlineStr">
        <is>
          <t>items/printer-031-scene-0003/clip.mp4</t>
        </is>
      </c>
      <c r="L2609" s="45" t="inlineStr">
        <is>
          <t>items/printer-031-scene-0003/thumbnail.jpg</t>
        </is>
      </c>
      <c r="M2609" s="52" t="inlineStr">
        <is>
          <t>ASR: में आपको इस वीडियो को देखेंगे तो दूसरी वीडियो को देखने की जरूरती नहीं पड़ेगी तो आप लोगों को फोटो हो एक डॉक्यूमेंट हो कुछ भी आप लोग अगर स्कैन करना जाते हैं तो डाइवर इंस्टॉल होना कंप्यूटर में काफी का किस जरूरी है तो क्सक टैन करने के लिए सबसे पहले लोग पर जाएंगे अपना जो इस पीसीए कंप्यूटर इसमें अपलोग डबल क्लिक कीजिए डबल क्लिक करने के बाद आप लोग सिंपली यहां पर रॉपोर्ट राइट क्लिक करके के प्रोपरेटिक्स में क्लिक कर देना उसके बाद कंट्रोल टॉट कंट्रोल प्लान में चला जाने कंट्रोल प्लान में जाने के बाद पिंटर डिवाइस में एक बार ओकेड मां क्लिक कर देना है तो पिंटर डिवाइस में एक बार स्कैन में हम लोगे पर सिंपली क्लिक करेंगे क्लिक करने का बाद दोस्तों एंच अपलोग खालार ब्लयक है वाइट सभी कुछ gained out कर सकते तो दोस्तों हम लोग ब्लैक ऑफिलेक्ट कर लेते हुआ या से अपलोग देख इसका क्या स्कैनर है स्कैनर के नीचे हम देखिए अगर आप लोग फोटो भी सकैन करना चाहते हैं तो बिल्कुल सींग पोड़कों से सीम टेक्निक है आप लोग इसी इसी पोस्ट से साप लोग फोटो बगड़ा भी स्कैन कर सकते रहते हैं तो सिंपली हम क्या करेंगे हमारे पीन्टर का स्कैनर है इसको � इफ्रोई स्कालइंड चैस्च जो हम्मरा पेपर है इस पेपर कम सिंपली दे देंगे तो देख सकते दोस्तो दोस्तों अगर लोगों वीडियो अच्छा लगा तो वीडियो जरूर लाइक कर देना एंड कमेंट करके बताना वीडियो कैसे लगा और दोस्तों चैनल पर जो भी नहीं चैनल को जरूर सब्सक्राइब कर देना क्योंकि मैं आप सभी के लिए बहुत हेल्पुल वीडियो लाता रहता हूं अपनी चैनल
OCR: Yt sanat AaBbCi AaBbCel AaB LaRDCCE AoBbCD Yt o 246- -1 Match Tyee bene to Access 2016 Frelt Broaiy cononco eneon Micretch x Match ^4e ENG 22-45-323 22 à Type here to srarch h0 ./Th PC 2016 Computer Seirch Das PC Quick access Folders (7) Desktop 10 Objects Reader Downloads Documents Downloada Munic Pictures CenDRC2010 Music Videos Viem Sort by OneDrive Devices and drives (3) Group hy New Volume (P.) Thes PC Local Disk (C.) Refresh esch 413 G8 free of 4L GB og Network 35.4 G8 frer of 118 GE Daitr Paute shertcul Add a network lorajian Propeties 052016 22-45-3023 10 vermi Match ~Ö G ENG Type here to search hp Thie PC Control Panel Control Panef P ReoycleEin Adjust your computer's settings Vinw by: Category * Systern and Security User Accounts Revew your computer's ctalus Frefex Save backup copes of you fles with Fie Histor Change account type Browser Backup and Restore (Windows 7) Appearance and Personalization Network and Internet View nehwork status and task Clock and Region Google CenoniG2 Hardware and Sound Change date, time, or number formats Chrome senes On View devices and ponten Add a device Ease of Access Optimize visual displey Let Windoes suggest settin Programs Micresolt Eogs 6xce2016 Word 2016 10 nemo Match ^ ENG 22-45- 025 cle Bin PowerPe View by: Category System and Security Review your computer's status refox Adobe Save backup copies of your files with File History rowser Vieetwork status and tasks soogle Canan C2 hrome sents Onl View devices and printers Let Windows suggest settings Optimicze visual display Uninstall a program Microsoft Eoge 7 Excel 2015 W 10 stems - ^ &gt;Hardware and Sound &gt; Devices and Printers Search Device Recycle Bin PoverPo Add a printer Start scan See what's printing Print server properties Kemove device Devices (4) Firefox DESKTOP-SH3IM HP V19e USB Keyboard US8 Optical FV Mouse Genon GZ Printers (6) senes Onl Edge Canon G2010 Fax Microsoft Print Microsoft XPS OneNote Send To OneNote series to PDF Document Writer 16 Excel2016 Canon G2010 series Manutatires CANONINC Calegery: Printer; Scannes Model Inkjet Multifunction P. Status: 0 document(s) in queue D plion The Device Stage(TM) Word2016 10 Mem .^ Control PanelHardware and SoundDevices and Printers V Search Devices and Printers PowerPo Remove device Printers Setting this printer as default means Windows will stop managing your default printer. Canon G2 senes Oni OK Cancel senes Exced2016 Canon G2010 series Manulacturec CANON INC Category Printer: Scanner Status 0 document(s) in queue a Descuption Word 2015 10 items ← → Open and Sound Devices and Printers Open in new window PowerPa Add a de Remeve device Device Set as default printer Printing preferences Printer properties Scan profiles... DESKTOI Scan properties board USB Optical Createshortcut Googks Ganon GZ Printer Troubleshoot Properties Canon G2010 series State Default Descripben The Devce Stage(for Canon Inkjet Multunction Prnter Verson 1.16.00 Manudactuier Prnter Scanner Statu: 0 document(s) in queue (0 item HPC ACcess2016 Devices and Printers New Scan ↑ Scanner: Canon Gz010 senes Change. oxcle Bin 2015 Profile: Photo (Default) Source: Flatbed Papersze DESKTDP-SH3IM Color format Color Goog't File type: Gtayscale Black and whte Resolution (DPI) 300 : Bnightnes: 0 senies Contrast: Preview or scan images as separate files Prevew Scan MmodECTUrec CANONINC Catrgorg Printer, Scanner Modet: Inkpet Multfunction P Statuv 0 documentis) in queve A d. ENG 72 M Scanner: Canon G2010 senes Change... eBin fox Abobe Poper size: wier HP V19€ Color format: Black and white IPG (IPG File) og'e Cenon G2 rome senes Ont Brightness: crosoft Edgs Contrail Preview xce 2015 Waegory Flinter Scanner Manofacturer CANONINC Satus 0 document(s) in queve Modeli Inkjet MultifunctionP. I ENG enters Chanige... Source Paper 12e Grayscale JPG (IPG File) Resolution (DPI): 00 Zitegory: Printer; Scanner Manufacturer CANONINC Status 0 documentis) in queue Model Inkjet Muitifunction P. ThiPe ACC-V201E Fs Cuicies anud Pviter Control Pant Now S an Add a devce Add a pantes Scarer. Canon 62910 uenes S01E Prllx Souce Frelca Asete DESCTOP-9-GIM HP VT9e Celat format Geaycale File type PG (IPG File) Resolution (DP) Ingreness Laech Cahbn G,2010 Faa Contrect Fieven 3e Cenov G2012 venes 2-5-30 es 10 ma Yt sar IX G.201 67010 Stop G701 Tech Support SHARE+ SUBSCRIBED
VLM: Visual summary: A person is using a computer and a printer to scan a document.
视觉摘要: 一个人正在使用电脑和打印机扫描一份文件。
Visible product: Printer
Visible components: computer monitor; Microsoft Word document; Windows operating system interface; Canon G2010 series scanner; printer scanner glass; white paper; hand
Visible actions: scanning a document; placing paper on scanner glass; selecting scan settings
Visible states: document titled 'Yt sanat' on screen; scan settings window open; color scan format selected</t>
        </is>
      </c>
      <c r="N2609" s="45" t="inlineStr">
        <is>
          <t>6</t>
        </is>
      </c>
      <c r="O2609" s="45" t="inlineStr">
        <is>
          <t>1</t>
        </is>
      </c>
      <c r="P2609" s="59" t="str"/>
      <c r="Q2609" s="59" t="str"/>
      <c r="R2609" s="52" t="inlineStr">
        <is>
          <t>The video shows scanning a document using a Canon G2010 scanner and printer, with settings configured for grayscale scan. No evidence of printer being offline or steps to restore connection are visible or mentioned.</t>
        </is>
      </c>
      <c r="S2609" s="52" t="inlineStr">
        <is>
          <t>VLM|ASR|OCR</t>
        </is>
      </c>
      <c r="T2609" s="52" t="inlineStr">
        <is>
          <t>low</t>
        </is>
      </c>
      <c r="U2609" s="52" t="inlineStr">
        <is>
          <t>No mention or visual of printer being offline or troubleshooting steps for offline state.</t>
        </is>
      </c>
      <c r="V2609" s="45" t="inlineStr">
        <is>
          <t>R1</t>
        </is>
      </c>
      <c r="W2609" s="46" t="inlineStr">
        <is>
          <t>0</t>
        </is>
      </c>
      <c r="X2609" s="60" t="n"/>
      <c r="Y2609" s="60" t="n"/>
      <c r="Z2609" s="46" t="inlineStr">
        <is>
          <t>no</t>
        </is>
      </c>
      <c r="AA2609" s="54" t="inlineStr">
        <is>
          <t>全部6帧主要显示电脑屏幕、文件资源管理器及扫描设置界面，第5帧（t=157.4s）仅展示平板扫描仪上的纸张摆放，属于扫描而非打印/进纸动作，未出现打印机控制面板或硬件操作。</t>
        </is>
      </c>
      <c r="AB2609" s="54" t="inlineStr">
        <is>
          <t>AI=1→R1=0</t>
        </is>
      </c>
      <c r="AC2609" s="46" t="inlineStr">
        <is>
          <t>completed</t>
        </is>
      </c>
      <c r="AD2609" s="46" t="inlineStr">
        <is>
          <t>2026-07-28T02:12:44+08:00</t>
        </is>
      </c>
      <c r="AE2609" s="47">
        <f>IF(AC2609&lt;&gt;"completed","",IF(W2609=O2609,"no","yes"))</f>
        <v/>
      </c>
      <c r="AF2609" s="47">
        <f>IF(AC2609&lt;&gt;"completed","",IF(AND(X2609=P2609,Y2609=Q2609),"no","yes"))</f>
        <v/>
      </c>
      <c r="AG2609" s="47">
        <f>IF(AC2609&lt;&gt;"completed","待复核",IF(OR(W2609="",Z2609="",AA2609="",AD2609=""),"缺少必填项",IF(AND(OR(AE2609="yes",AF2609="yes"),AB2609=""),"修正原因缺失",IF(OR(W2609=0,W2609=1),IF(AND(X2609="",Y2609=""),"通过","0/1级时间应留空"),IF(AND(OR(W2609=2,W2609=3),X2609&lt;&gt;"",Y2609&lt;&gt;"",X2609&gt;=I2609,Y2609&lt;=J2609,Y2609&gt;X2609),"通过","2/3级时间无效")))))</f>
        <v/>
      </c>
    </row>
    <row r="2610">
      <c r="A2610" s="45" t="inlineStr">
        <is>
          <t>VQ-065</t>
        </is>
      </c>
      <c r="B2610" s="52" t="inlineStr">
        <is>
          <t>打印机显示离线时怎样恢复连接？</t>
        </is>
      </c>
      <c r="C2610" s="45" t="inlineStr">
        <is>
          <t>zh-CN</t>
        </is>
      </c>
      <c r="D2610" s="45" t="inlineStr">
        <is>
          <t>Printer</t>
        </is>
      </c>
      <c r="E2610" s="45" t="inlineStr">
        <is>
          <t>troubleshooting</t>
        </is>
      </c>
      <c r="F2610" s="45" t="inlineStr">
        <is>
          <t>source_disjoint_test</t>
        </is>
      </c>
      <c r="G2610" s="45" t="inlineStr">
        <is>
          <t>printer-017-scene-0001</t>
        </is>
      </c>
      <c r="H2610" s="45" t="inlineStr">
        <is>
          <t>printer-017</t>
        </is>
      </c>
      <c r="I2610" s="59" t="inlineStr">
        <is>
          <t>0.0</t>
        </is>
      </c>
      <c r="J2610" s="59" t="inlineStr">
        <is>
          <t>5.0</t>
        </is>
      </c>
      <c r="K2610" s="45" t="inlineStr">
        <is>
          <t>items/printer-017-scene-0001/clip.mp4</t>
        </is>
      </c>
      <c r="L2610" s="45" t="inlineStr">
        <is>
          <t>items/printer-017-scene-0001/thumbnail.jpg</t>
        </is>
      </c>
      <c r="M2610" s="52" t="inlineStr">
        <is>
          <t>OCR: Atdoorstep nllno 5 orv|oo0 How Fix a Paper Jam in to Your Printer: A Step-by- Step Guide Don't let a paper jam derail your productivity. This guide provides a clear, step-by-step approach to resolve common printer paper jams quickly and efficiently, ensuring your printer is back up and running in no time.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VLM: Visual summary: A man in a plaid shirt is leaning over a printer, looking intently at its output tray. The image is overlaid with text promoting a guide on fixing paper jams.
视觉摘要: 一名穿着格子衬衫的男子正俯身查看打印机的出纸托盘，图像上叠加了关于如何解决纸张卡纸问题的指南文字。
Visible product: Printer
Visible components: man; plaid shirt; printer; output tray; text overlay; logo
Visible actions: leaning over; looking at printer</t>
        </is>
      </c>
      <c r="N2610" s="45" t="inlineStr">
        <is>
          <t>7</t>
        </is>
      </c>
      <c r="O2610" s="45" t="inlineStr">
        <is>
          <t>0</t>
        </is>
      </c>
      <c r="P2610" s="59" t="str"/>
      <c r="Q2610" s="59" t="str"/>
      <c r="R2610" s="52" t="inlineStr">
        <is>
          <t>The scene shows a man inspecting a printer's output tray with text overlay about fixing paper jams, not addressing printer offline connection issues.</t>
        </is>
      </c>
      <c r="S2610" s="52" t="inlineStr">
        <is>
          <t>VLM|OCR</t>
        </is>
      </c>
      <c r="T2610" s="52" t="inlineStr">
        <is>
          <t>low</t>
        </is>
      </c>
      <c r="U2610" s="52" t="inlineStr">
        <is>
          <t>No evidence of printer offline status or connection recovery steps.</t>
        </is>
      </c>
      <c r="V2610" s="45" t="inlineStr">
        <is>
          <t>R1</t>
        </is>
      </c>
      <c r="W2610" s="46" t="inlineStr">
        <is>
          <t>0</t>
        </is>
      </c>
      <c r="X2610" s="60" t="n"/>
      <c r="Y2610" s="60" t="n"/>
      <c r="Z2610" s="46" t="inlineStr">
        <is>
          <t>no</t>
        </is>
      </c>
      <c r="AA2610" s="54" t="inlineStr">
        <is>
          <t>6帧无离线提示或恢复连接操作。</t>
        </is>
      </c>
      <c r="AB2610" s="54" t="n"/>
      <c r="AC2610" s="46" t="inlineStr">
        <is>
          <t>completed</t>
        </is>
      </c>
      <c r="AD2610" s="46" t="inlineStr">
        <is>
          <t>2026-07-28T02:12:44+08:00</t>
        </is>
      </c>
      <c r="AE2610" s="47">
        <f>IF(AC2610&lt;&gt;"completed","",IF(W2610=O2610,"no","yes"))</f>
        <v/>
      </c>
      <c r="AF2610" s="47">
        <f>IF(AC2610&lt;&gt;"completed","",IF(AND(X2610=P2610,Y2610=Q2610),"no","yes"))</f>
        <v/>
      </c>
      <c r="AG2610" s="47">
        <f>IF(AC2610&lt;&gt;"completed","待复核",IF(OR(W2610="",Z2610="",AA2610="",AD2610=""),"缺少必填项",IF(AND(OR(AE2610="yes",AF2610="yes"),AB2610=""),"修正原因缺失",IF(OR(W2610=0,W2610=1),IF(AND(X2610="",Y2610=""),"通过","0/1级时间应留空"),IF(AND(OR(W2610=2,W2610=3),X2610&lt;&gt;"",Y2610&lt;&gt;"",X2610&gt;=I2610,Y2610&lt;=J2610,Y2610&gt;X2610),"通过","2/3级时间无效")))))</f>
        <v/>
      </c>
    </row>
    <row r="2611">
      <c r="A2611" s="45" t="inlineStr">
        <is>
          <t>VQ-065</t>
        </is>
      </c>
      <c r="B2611" s="52" t="inlineStr">
        <is>
          <t>打印机显示离线时怎样恢复连接？</t>
        </is>
      </c>
      <c r="C2611" s="45" t="inlineStr">
        <is>
          <t>zh-CN</t>
        </is>
      </c>
      <c r="D2611" s="45" t="inlineStr">
        <is>
          <t>Printer</t>
        </is>
      </c>
      <c r="E2611" s="45" t="inlineStr">
        <is>
          <t>troubleshooting</t>
        </is>
      </c>
      <c r="F2611" s="45" t="inlineStr">
        <is>
          <t>source_disjoint_test</t>
        </is>
      </c>
      <c r="G2611" s="45" t="inlineStr">
        <is>
          <t>printer-030-scene-0012</t>
        </is>
      </c>
      <c r="H2611" s="45" t="inlineStr">
        <is>
          <t>printer-030</t>
        </is>
      </c>
      <c r="I2611" s="59" t="inlineStr">
        <is>
          <t>238.005</t>
        </is>
      </c>
      <c r="J2611" s="59" t="inlineStr">
        <is>
          <t>247.814</t>
        </is>
      </c>
      <c r="K2611" s="45" t="inlineStr">
        <is>
          <t>items/printer-030-scene-0012/clip.mp4</t>
        </is>
      </c>
      <c r="L2611" s="45" t="inlineStr">
        <is>
          <t>items/printer-030-scene-0012/thumbnail.jpg</t>
        </is>
      </c>
      <c r="M2611" s="52" t="inlineStr">
        <is>
          <t>ASR: skan होना start हो चुका है। देखिये एक printer से भी लाइट blink करना start कर दिया power power oil light blink करने का मतलब यह है कि printer में कोई न कोई काम हो रहा है देखें
OCR: SMG anon
VLM: Visual summary: A black Canon printer is on a desk, with a sheet of paper emerging from its output tray. To the left, there is a computer monitor and a red pen holder. In the background, there is a window with a plant visible.
视觉摘要: 一台黑色佳能打印机放在桌子上，纸张从出纸口输出。左侧有一台电脑显示器和一个红色笔筒。背景中有一扇窗户，可以看到植物。
Visible product: Canon
Visible components: printer; output tray; paper; computer monitor; pen holder; window; plant
Visible states: paper emerging from printer; printer powered on</t>
        </is>
      </c>
      <c r="N2611" s="45" t="inlineStr">
        <is>
          <t>8</t>
        </is>
      </c>
      <c r="O2611" s="45" t="inlineStr">
        <is>
          <t>0</t>
        </is>
      </c>
      <c r="P2611" s="59" t="str"/>
      <c r="Q2611" s="59" t="str"/>
      <c r="R2611" s="52" t="inlineStr">
        <is>
          <t>场景中打印机显示为通电状态且有纸张输出，未显示离线状态或任何连接恢复操作；ASR提及打印机灯闪烁表示有工作进行，但未涉及离线恢复步骤。</t>
        </is>
      </c>
      <c r="S2611" s="52" t="inlineStr">
        <is>
          <t>VLM|ASR|OCR</t>
        </is>
      </c>
      <c r="T2611" s="52" t="inlineStr">
        <is>
          <t>low</t>
        </is>
      </c>
      <c r="U2611" s="52" t="inlineStr">
        <is>
          <t>无证据显示打印机处于离线状态或提供恢复连接的步骤。</t>
        </is>
      </c>
      <c r="V2611" s="45" t="inlineStr">
        <is>
          <t>R1</t>
        </is>
      </c>
      <c r="W2611" s="46" t="inlineStr">
        <is>
          <t>0</t>
        </is>
      </c>
      <c r="X2611" s="60" t="n"/>
      <c r="Y2611" s="60" t="n"/>
      <c r="Z2611" s="46" t="inlineStr">
        <is>
          <t>no</t>
        </is>
      </c>
      <c r="AA2611" s="54" t="inlineStr">
        <is>
          <t>全部6帧（t=238.0–247.8s）打印机处于通电正常运行状态（正在出纸），无离线状态展示或恢复连接的任何步骤。</t>
        </is>
      </c>
      <c r="AB2611" s="54" t="n"/>
      <c r="AC2611" s="46" t="inlineStr">
        <is>
          <t>completed</t>
        </is>
      </c>
      <c r="AD2611" s="46" t="inlineStr">
        <is>
          <t>2026-07-28T02:12:44+08:00</t>
        </is>
      </c>
      <c r="AE2611" s="47">
        <f>IF(AC2611&lt;&gt;"completed","",IF(W2611=O2611,"no","yes"))</f>
        <v/>
      </c>
      <c r="AF2611" s="47">
        <f>IF(AC2611&lt;&gt;"completed","",IF(AND(X2611=P2611,Y2611=Q2611),"no","yes"))</f>
        <v/>
      </c>
      <c r="AG2611" s="47">
        <f>IF(AC2611&lt;&gt;"completed","待复核",IF(OR(W2611="",Z2611="",AA2611="",AD2611=""),"缺少必填项",IF(AND(OR(AE2611="yes",AF2611="yes"),AB2611=""),"修正原因缺失",IF(OR(W2611=0,W2611=1),IF(AND(X2611="",Y2611=""),"通过","0/1级时间应留空"),IF(AND(OR(W2611=2,W2611=3),X2611&lt;&gt;"",Y2611&lt;&gt;"",X2611&gt;=I2611,Y2611&lt;=J2611,Y2611&gt;X2611),"通过","2/3级时间无效")))))</f>
        <v/>
      </c>
    </row>
    <row r="2612">
      <c r="A2612" s="45" t="inlineStr">
        <is>
          <t>VQ-065</t>
        </is>
      </c>
      <c r="B2612" s="52" t="inlineStr">
        <is>
          <t>打印机显示离线时怎样恢复连接？</t>
        </is>
      </c>
      <c r="C2612" s="45" t="inlineStr">
        <is>
          <t>zh-CN</t>
        </is>
      </c>
      <c r="D2612" s="45" t="inlineStr">
        <is>
          <t>Printer</t>
        </is>
      </c>
      <c r="E2612" s="45" t="inlineStr">
        <is>
          <t>troubleshooting</t>
        </is>
      </c>
      <c r="F2612" s="45" t="inlineStr">
        <is>
          <t>source_disjoint_test</t>
        </is>
      </c>
      <c r="G2612" s="45" t="inlineStr">
        <is>
          <t>printer-033-scene-0005</t>
        </is>
      </c>
      <c r="H2612" s="45" t="inlineStr">
        <is>
          <t>printer-033</t>
        </is>
      </c>
      <c r="I2612" s="59" t="inlineStr">
        <is>
          <t>117.083</t>
        </is>
      </c>
      <c r="J2612" s="59" t="inlineStr">
        <is>
          <t>177.783</t>
        </is>
      </c>
      <c r="K2612" s="45" t="inlineStr">
        <is>
          <t>items/printer-033-scene-0005/clip.mp4</t>
        </is>
      </c>
      <c r="L2612" s="45" t="inlineStr">
        <is>
          <t>items/printer-033-scene-0005/thumbnail.jpg</t>
        </is>
      </c>
      <c r="M2612" s="52" t="inlineStr">
        <is>
          <t>ASR: को स्किप मत करो ठीक है है तो जब भी यह प्रॉब्लम आ जाए तब हम को क्या करना चाहिए यह जो पेपर ट्रेड है इसका जो सारा पार्ट से कि इसको पूरा खोल के डिटर्जन पाउडर से इसको पूरा ब्रास से एकदम नए जैसा ऐसा क्लिन करना है ठीक है कि क्लिन इसलिए करना है कि जब पिंटर एक दिर साल दो साल हो जाता है और कि उसके अंदर जब पेपर ट्रे का जो गिया होता है उसके अंदर जब धूल मिट्टी जम जाता है है तब यह प्रॉब्लम आ जाता है और कभी-कभी क्या है ए इसका जो रोलर है और जो गिया होता है उसका अगर कोई भी पार्ट्स डेमेज हो जाता है या तूट जाता है अंदर से तब ऐसा प्रॉब्लम आता है तो अपने देखा ही मैंने मैंने इसको पूरा अग्दम चमका दिया नए जैसा तो अब इसको फिटिंग करेंगे अभी तक यह सुखा नहीं है
OCR: Like , Share &amp; Subscribe
VLM: Visual summary: A person is handling disassembled parts of a white plastic device, with a close-up of a black plastic component.
视觉摘要: 一个人正在处理一个白色塑料设备的拆解部件，其中有一个黑色塑料部件的特写。
Visible product: Printer
Visible components: white plastic casing; black plastic component; small gears; rollers; plastic rods
Visible actions: holding; pointing at; showing close-up
Visible states: disassembled; parts scattered
Visible warnings: Like , Share &amp; Subscribe
Visual uncertainty: The specific identity of the device beyond being a printer is not visible. The purpose of the actions is not clear.</t>
        </is>
      </c>
      <c r="N2612" s="45" t="inlineStr">
        <is>
          <t>9</t>
        </is>
      </c>
      <c r="O2612" s="45" t="inlineStr">
        <is>
          <t>0</t>
        </is>
      </c>
      <c r="P2612" s="59" t="str"/>
      <c r="Q2612" s="59" t="str"/>
      <c r="R2612" s="52" t="inlineStr">
        <is>
          <t>The scene shows disassembled printer parts being handled, but no evidence of troubleshooting an offline printer connection or any steps to restore connectivity.</t>
        </is>
      </c>
      <c r="S2612" s="52" t="inlineStr">
        <is>
          <t>VLM</t>
        </is>
      </c>
      <c r="T2612" s="52" t="inlineStr">
        <is>
          <t>low</t>
        </is>
      </c>
      <c r="U2612" s="52" t="inlineStr">
        <is>
          <t>The visual content is clearly about cleaning or repairing printer components, not addressing printer offline connectivity issues.</t>
        </is>
      </c>
      <c r="V2612" s="45" t="inlineStr">
        <is>
          <t>R1</t>
        </is>
      </c>
      <c r="W2612" s="46" t="inlineStr">
        <is>
          <t>0</t>
        </is>
      </c>
      <c r="X2612" s="60" t="n"/>
      <c r="Y2612" s="60" t="n"/>
      <c r="Z2612" s="46" t="inlineStr">
        <is>
          <t>no</t>
        </is>
      </c>
      <c r="AA2612" s="54" t="inlineStr">
        <is>
          <t>6帧均为拆解件处理，没有控制面板离线提示或恢复连接步骤。</t>
        </is>
      </c>
      <c r="AB2612" s="54" t="n"/>
      <c r="AC2612" s="46" t="inlineStr">
        <is>
          <t>completed</t>
        </is>
      </c>
      <c r="AD2612" s="46" t="inlineStr">
        <is>
          <t>2026-07-28T02:12:44+08:00</t>
        </is>
      </c>
      <c r="AE2612" s="47">
        <f>IF(AC2612&lt;&gt;"completed","",IF(W2612=O2612,"no","yes"))</f>
        <v/>
      </c>
      <c r="AF2612" s="47">
        <f>IF(AC2612&lt;&gt;"completed","",IF(AND(X2612=P2612,Y2612=Q2612),"no","yes"))</f>
        <v/>
      </c>
      <c r="AG2612" s="47">
        <f>IF(AC2612&lt;&gt;"completed","待复核",IF(OR(W2612="",Z2612="",AA2612="",AD2612=""),"缺少必填项",IF(AND(OR(AE2612="yes",AF2612="yes"),AB2612=""),"修正原因缺失",IF(OR(W2612=0,W2612=1),IF(AND(X2612="",Y2612=""),"通过","0/1级时间应留空"),IF(AND(OR(W2612=2,W2612=3),X2612&lt;&gt;"",Y2612&lt;&gt;"",X2612&gt;=I2612,Y2612&lt;=J2612,Y2612&gt;X2612),"通过","2/3级时间无效")))))</f>
        <v/>
      </c>
    </row>
    <row r="2613">
      <c r="A2613" s="45" t="inlineStr">
        <is>
          <t>VQ-065</t>
        </is>
      </c>
      <c r="B2613" s="52" t="inlineStr">
        <is>
          <t>打印机显示离线时怎样恢复连接？</t>
        </is>
      </c>
      <c r="C2613" s="45" t="inlineStr">
        <is>
          <t>zh-CN</t>
        </is>
      </c>
      <c r="D2613" s="45" t="inlineStr">
        <is>
          <t>Printer</t>
        </is>
      </c>
      <c r="E2613" s="45" t="inlineStr">
        <is>
          <t>troubleshooting</t>
        </is>
      </c>
      <c r="F2613" s="45" t="inlineStr">
        <is>
          <t>source_disjoint_test</t>
        </is>
      </c>
      <c r="G2613" s="45" t="inlineStr">
        <is>
          <t>printer-024-scene-0005</t>
        </is>
      </c>
      <c r="H2613" s="45" t="inlineStr">
        <is>
          <t>printer-024</t>
        </is>
      </c>
      <c r="I2613" s="59" t="inlineStr">
        <is>
          <t>396.029</t>
        </is>
      </c>
      <c r="J2613" s="59" t="inlineStr">
        <is>
          <t>684.551</t>
        </is>
      </c>
      <c r="K2613" s="45" t="inlineStr">
        <is>
          <t>items/printer-024-scene-0005/clip.mp4</t>
        </is>
      </c>
      <c r="L2613" s="45" t="inlineStr">
        <is>
          <t>items/printer-024-scene-0005/thumbnail.jpg</t>
        </is>
      </c>
      <c r="M2613" s="52" t="inlineStr">
        <is>
          <t>OCR: CN EPSON
VLM: Visual summary: A person wearing gloves is working on a disassembled printer on a workbench, with tools and printer parts scattered around.
视觉摘要: 一名戴着手套的人正在工作台上拆解一台打印机，周围散落着工具和打印机零件。
Visible product: Printer
Visible components: printer; screwdriver; gloves; printer cartridge; printer circuit board; bucket; workbench
Visible actions: person holding a tool; person working on printer
Visible states: printer disassembled; printer cartridge open
Visual uncertainty: The specific model or brand of the printer is not clearly visible. The text on the printer is partially obscured.</t>
        </is>
      </c>
      <c r="N2613" s="45" t="inlineStr">
        <is>
          <t>10</t>
        </is>
      </c>
      <c r="O2613" s="45" t="inlineStr">
        <is>
          <t>0</t>
        </is>
      </c>
      <c r="P2613" s="59" t="str"/>
      <c r="Q2613" s="59" t="str"/>
      <c r="R2613" s="52" t="inlineStr">
        <is>
          <t>The scene shows a printer being disassembled, not addressing the issue of the printer going offline or how to restore connection.</t>
        </is>
      </c>
      <c r="S2613" s="52" t="inlineStr">
        <is>
          <t>VLM</t>
        </is>
      </c>
      <c r="T2613" s="52" t="inlineStr">
        <is>
          <t>low</t>
        </is>
      </c>
      <c r="U2613" s="52" t="inlineStr">
        <is>
          <t>The scene depicts physical repair or maintenance, not troubleshooting an offline connection issue.</t>
        </is>
      </c>
      <c r="V2613" s="45" t="inlineStr">
        <is>
          <t>R1</t>
        </is>
      </c>
      <c r="W2613" s="46" t="inlineStr">
        <is>
          <t>0</t>
        </is>
      </c>
      <c r="X2613" s="60" t="n"/>
      <c r="Y2613" s="60" t="n"/>
      <c r="Z2613" s="46" t="inlineStr">
        <is>
          <t>no</t>
        </is>
      </c>
      <c r="AA2613" s="54" t="inlineStr">
        <is>
          <t>全6帧为拆解维修画面，无网络/连接状态或恢复操作。</t>
        </is>
      </c>
      <c r="AB2613" s="54" t="n"/>
      <c r="AC2613" s="46" t="inlineStr">
        <is>
          <t>completed</t>
        </is>
      </c>
      <c r="AD2613" s="46" t="inlineStr">
        <is>
          <t>2026-07-28T02:12:44+08:00</t>
        </is>
      </c>
      <c r="AE2613" s="47">
        <f>IF(AC2613&lt;&gt;"completed","",IF(W2613=O2613,"no","yes"))</f>
        <v/>
      </c>
      <c r="AF2613" s="47">
        <f>IF(AC2613&lt;&gt;"completed","",IF(AND(X2613=P2613,Y2613=Q2613),"no","yes"))</f>
        <v/>
      </c>
      <c r="AG2613" s="47">
        <f>IF(AC2613&lt;&gt;"completed","待复核",IF(OR(W2613="",Z2613="",AA2613="",AD2613=""),"缺少必填项",IF(AND(OR(AE2613="yes",AF2613="yes"),AB2613=""),"修正原因缺失",IF(OR(W2613=0,W2613=1),IF(AND(X2613="",Y2613=""),"通过","0/1级时间应留空"),IF(AND(OR(W2613=2,W2613=3),X2613&lt;&gt;"",Y2613&lt;&gt;"",X2613&gt;=I2613,Y2613&lt;=J2613,Y2613&gt;X2613),"通过","2/3级时间无效")))))</f>
        <v/>
      </c>
    </row>
    <row r="2614">
      <c r="A2614" s="45" t="inlineStr">
        <is>
          <t>VQ-065</t>
        </is>
      </c>
      <c r="B2614" s="52" t="inlineStr">
        <is>
          <t>打印机显示离线时怎样恢复连接？</t>
        </is>
      </c>
      <c r="C2614" s="45" t="inlineStr">
        <is>
          <t>zh-CN</t>
        </is>
      </c>
      <c r="D2614" s="45" t="inlineStr">
        <is>
          <t>Printer</t>
        </is>
      </c>
      <c r="E2614" s="45" t="inlineStr">
        <is>
          <t>troubleshooting</t>
        </is>
      </c>
      <c r="F2614" s="45" t="inlineStr">
        <is>
          <t>source_disjoint_test</t>
        </is>
      </c>
      <c r="G2614" s="45" t="inlineStr">
        <is>
          <t>printer-024-scene-0003</t>
        </is>
      </c>
      <c r="H2614" s="45" t="inlineStr">
        <is>
          <t>printer-024</t>
        </is>
      </c>
      <c r="I2614" s="59" t="inlineStr">
        <is>
          <t>380.247</t>
        </is>
      </c>
      <c r="J2614" s="59" t="inlineStr">
        <is>
          <t>389.656</t>
        </is>
      </c>
      <c r="K2614" s="45" t="inlineStr">
        <is>
          <t>items/printer-024-scene-0003/clip.mp4</t>
        </is>
      </c>
      <c r="L2614" s="45" t="inlineStr">
        <is>
          <t>items/printer-024-scene-0003/thumbnail.jpg</t>
        </is>
      </c>
      <c r="M2614" s="52" t="inlineStr">
        <is>
          <t>VLM: Visual summary: A close-up, blurry view of the internal components of a printer, showing moving parts and paper transport mechanisms.
视觉摘要: 打印机内部组件的特写，画面模糊，显示移动部件和纸张传输机构。
Visible product: Printer
Visible components: paper feed mechanism; internal rollers; print head area; metal frame
Visible actions: paper moving through the printer; internal mechanical parts moving
Visible states: printer in operation; paper being processed
Visual uncertainty: The image is very blurry and out of focus, making precise identification of components and actions difficult. The exact model or brand of the printer is not visible.</t>
        </is>
      </c>
      <c r="N2614" s="45" t="inlineStr">
        <is>
          <t>11</t>
        </is>
      </c>
      <c r="O2614" s="45" t="inlineStr">
        <is>
          <t>0</t>
        </is>
      </c>
      <c r="P2614" s="59" t="str"/>
      <c r="Q2614" s="59" t="str"/>
      <c r="R2614" s="52" t="inlineStr">
        <is>
          <t>场景显示打印机内部运作，无任何与'离线'状态或'恢复连接'相关的视觉或文字证据。</t>
        </is>
      </c>
      <c r="S2614" s="52" t="inlineStr">
        <is>
          <t>VLM</t>
        </is>
      </c>
      <c r="T2614" s="52" t="inlineStr">
        <is>
          <t>low</t>
        </is>
      </c>
      <c r="U2614" s="52" t="inlineStr">
        <is>
          <t>无证据表明打印机处于离线状态或涉及连接恢复操作。</t>
        </is>
      </c>
      <c r="V2614" s="45" t="inlineStr">
        <is>
          <t>R1</t>
        </is>
      </c>
      <c r="W2614" s="46" t="inlineStr">
        <is>
          <t>0</t>
        </is>
      </c>
      <c r="X2614" s="60" t="n"/>
      <c r="Y2614" s="60" t="n"/>
      <c r="Z2614" s="46" t="inlineStr">
        <is>
          <t>no</t>
        </is>
      </c>
      <c r="AA2614" s="54" t="inlineStr">
        <is>
          <t>6帧无离线状态或恢复连接操作。</t>
        </is>
      </c>
      <c r="AB2614" s="54" t="n"/>
      <c r="AC2614" s="46" t="inlineStr">
        <is>
          <t>completed</t>
        </is>
      </c>
      <c r="AD2614" s="46" t="inlineStr">
        <is>
          <t>2026-07-28T02:12:44+08:00</t>
        </is>
      </c>
      <c r="AE2614" s="47">
        <f>IF(AC2614&lt;&gt;"completed","",IF(W2614=O2614,"no","yes"))</f>
        <v/>
      </c>
      <c r="AF2614" s="47">
        <f>IF(AC2614&lt;&gt;"completed","",IF(AND(X2614=P2614,Y2614=Q2614),"no","yes"))</f>
        <v/>
      </c>
      <c r="AG2614" s="47">
        <f>IF(AC2614&lt;&gt;"completed","待复核",IF(OR(W2614="",Z2614="",AA2614="",AD2614=""),"缺少必填项",IF(AND(OR(AE2614="yes",AF2614="yes"),AB2614=""),"修正原因缺失",IF(OR(W2614=0,W2614=1),IF(AND(X2614="",Y2614=""),"通过","0/1级时间应留空"),IF(AND(OR(W2614=2,W2614=3),X2614&lt;&gt;"",Y2614&lt;&gt;"",X2614&gt;=I2614,Y2614&lt;=J2614,Y2614&gt;X2614),"通过","2/3级时间无效")))))</f>
        <v/>
      </c>
    </row>
    <row r="2615">
      <c r="A2615" s="45" t="inlineStr">
        <is>
          <t>VQ-065</t>
        </is>
      </c>
      <c r="B2615" s="52" t="inlineStr">
        <is>
          <t>打印机显示离线时怎样恢复连接？</t>
        </is>
      </c>
      <c r="C2615" s="45" t="inlineStr">
        <is>
          <t>zh-CN</t>
        </is>
      </c>
      <c r="D2615" s="45" t="inlineStr">
        <is>
          <t>Printer</t>
        </is>
      </c>
      <c r="E2615" s="45" t="inlineStr">
        <is>
          <t>troubleshooting</t>
        </is>
      </c>
      <c r="F2615" s="45" t="inlineStr">
        <is>
          <t>source_disjoint_test</t>
        </is>
      </c>
      <c r="G2615" s="45" t="inlineStr">
        <is>
          <t>printer-033-scene-0002</t>
        </is>
      </c>
      <c r="H2615" s="45" t="inlineStr">
        <is>
          <t>printer-033</t>
        </is>
      </c>
      <c r="I2615" s="59" t="inlineStr">
        <is>
          <t>88.317</t>
        </is>
      </c>
      <c r="J2615" s="59" t="inlineStr">
        <is>
          <t>97.633</t>
        </is>
      </c>
      <c r="K2615" s="45" t="inlineStr">
        <is>
          <t>items/printer-033-scene-0002/clip.mp4</t>
        </is>
      </c>
      <c r="L2615" s="45" t="inlineStr">
        <is>
          <t>items/printer-033-scene-0002/thumbnail.jpg</t>
        </is>
      </c>
      <c r="M2615" s="52" t="inlineStr">
        <is>
          <t>ASR: है और यह इरोर आता है है तो इसको चल सॉल्व करते हैं कि पेलेपिंटर को ऑफ कर लेते हैं और इसको पूरा ट्रेड कर लेते पैपर ट्रेड को तो मैं पैपर ट्रेड को डिस्मेंडल कर लिया और जो इसका जो सारा पार्ट से वह
OCR: G2012 Stop
VLM: Visual summary: A close-up view of a black Canon PIXMA printer with a hand interacting with its control panel.
视觉摘要: 一台黑色佳能PIXMA打印机的特写，一只手正在与其控制面板互动。
Visible product: Canon PIXMA
Visible components: printer; control panel; power button; stop button; black button; color button; display screen; paper tray; hand
Visible actions: hand touching the printer; hand pressing buttons on the control panel
Visible states: printer powered on (indicated by illuminated power light)</t>
        </is>
      </c>
      <c r="N2615" s="45" t="inlineStr">
        <is>
          <t>12</t>
        </is>
      </c>
      <c r="O2615" s="45" t="inlineStr">
        <is>
          <t>2</t>
        </is>
      </c>
      <c r="P2615" s="59" t="inlineStr">
        <is>
          <t>88.317</t>
        </is>
      </c>
      <c r="Q2615" s="59" t="inlineStr">
        <is>
          <t>97.633</t>
        </is>
      </c>
      <c r="R2615" s="52" t="inlineStr">
        <is>
          <t>ASR mentions turning off the printer and performing a paper tray reset, which is a troubleshooting step for offline status; VLM shows hand interacting with control panel, including stop button, consistent with reset actions; OCR shows 'G2012 Stop', indicating a printer error state relevant to offline troubleshooting.</t>
        </is>
      </c>
      <c r="S2615" s="52" t="inlineStr">
        <is>
          <t>VLM|ASR|OCR</t>
        </is>
      </c>
      <c r="T2615" s="52" t="inlineStr">
        <is>
          <t>low</t>
        </is>
      </c>
      <c r="U2615" s="52" t="inlineStr">
        <is>
          <t>No explicit mention of 'offline' state or 'reconnect' in ASR, but context implies error recovery; VLM shows actions consistent with reset, which may address offline issue.</t>
        </is>
      </c>
      <c r="V2615" s="45" t="inlineStr">
        <is>
          <t>R1</t>
        </is>
      </c>
      <c r="W2615" s="46" t="inlineStr">
        <is>
          <t>1</t>
        </is>
      </c>
      <c r="X2615" s="60" t="n"/>
      <c r="Y2615" s="60" t="n"/>
      <c r="Z2615" s="46" t="inlineStr">
        <is>
          <t>no</t>
        </is>
      </c>
      <c r="AA2615" s="54" t="inlineStr">
        <is>
          <t>全6帧（t=88.3s–97.6s）显示手在Canon PIXMA控制面板上按键，ASR提及关机和纸盒重置等排障步骤，但画面未完整演示离线恢复连接的流程。</t>
        </is>
      </c>
      <c r="AB2615" s="54" t="inlineStr">
        <is>
          <t>AI=2→R1=1：控制面板排障操作与离线恢复相关但不完整，未清晰演示恢复连接全过程。</t>
        </is>
      </c>
      <c r="AC2615" s="46" t="inlineStr">
        <is>
          <t>completed</t>
        </is>
      </c>
      <c r="AD2615" s="46" t="inlineStr">
        <is>
          <t>2026-07-28T02:12:44+08:00</t>
        </is>
      </c>
      <c r="AE2615" s="47">
        <f>IF(AC2615&lt;&gt;"completed","",IF(W2615=O2615,"no","yes"))</f>
        <v/>
      </c>
      <c r="AF2615" s="47">
        <f>IF(AC2615&lt;&gt;"completed","",IF(AND(X2615=P2615,Y2615=Q2615),"no","yes"))</f>
        <v/>
      </c>
      <c r="AG2615" s="47">
        <f>IF(AC2615&lt;&gt;"completed","待复核",IF(OR(W2615="",Z2615="",AA2615="",AD2615=""),"缺少必填项",IF(AND(OR(AE2615="yes",AF2615="yes"),AB2615=""),"修正原因缺失",IF(OR(W2615=0,W2615=1),IF(AND(X2615="",Y2615=""),"通过","0/1级时间应留空"),IF(AND(OR(W2615=2,W2615=3),X2615&lt;&gt;"",Y2615&lt;&gt;"",X2615&gt;=I2615,Y2615&lt;=J2615,Y2615&gt;X2615),"通过","2/3级时间无效")))))</f>
        <v/>
      </c>
    </row>
    <row r="2616">
      <c r="A2616" s="45" t="inlineStr">
        <is>
          <t>VQ-065</t>
        </is>
      </c>
      <c r="B2616" s="52" t="inlineStr">
        <is>
          <t>打印机显示离线时怎样恢复连接？</t>
        </is>
      </c>
      <c r="C2616" s="45" t="inlineStr">
        <is>
          <t>zh-CN</t>
        </is>
      </c>
      <c r="D2616" s="45" t="inlineStr">
        <is>
          <t>Printer</t>
        </is>
      </c>
      <c r="E2616" s="45" t="inlineStr">
        <is>
          <t>troubleshooting</t>
        </is>
      </c>
      <c r="F2616" s="45" t="inlineStr">
        <is>
          <t>source_disjoint_test</t>
        </is>
      </c>
      <c r="G2616" s="45" t="inlineStr">
        <is>
          <t>printer-024-scene-0001</t>
        </is>
      </c>
      <c r="H2616" s="45" t="inlineStr">
        <is>
          <t>printer-024</t>
        </is>
      </c>
      <c r="I2616" s="59" t="inlineStr">
        <is>
          <t>0.0</t>
        </is>
      </c>
      <c r="J2616" s="59" t="inlineStr">
        <is>
          <t>172.406</t>
        </is>
      </c>
      <c r="K2616" s="45" t="inlineStr">
        <is>
          <t>items/printer-024-scene-0001/clip.mp4</t>
        </is>
      </c>
      <c r="L2616" s="45" t="inlineStr">
        <is>
          <t>items/printer-024-scene-0001/thumbnail.jpg</t>
        </is>
      </c>
      <c r="M2616" s="52" t="inlineStr">
        <is>
          <t>OCR: How to Cleaning Head Epson L805 /L800 ERSON TH 50
VLM: Visual summary: A person wearing gloves is disassembling a printer on a workbench, removing its top cover and internal components.
视觉摘要: 一名戴着手套的人正在工作台上拆解一台打印机，移除了其上盖和内部组件。
Visible product: Printer
Visible components: printer; gloves; screwdriver; workbench; wall; cables; other electronic equipment
Visible actions: removing printer cover; handling internal parts; using screwdriver
Visible states: printer partially disassembled; printer cover removed
Visual uncertainty: The specific model or brand of the printer is not clearly visible. The exact nature of the internal components being handled is not identifiable.</t>
        </is>
      </c>
      <c r="N2616" s="45" t="inlineStr">
        <is>
          <t>13</t>
        </is>
      </c>
      <c r="O2616" s="45" t="inlineStr">
        <is>
          <t>0</t>
        </is>
      </c>
      <c r="P2616" s="59" t="str"/>
      <c r="Q2616" s="59" t="str"/>
      <c r="R2616" s="52" t="inlineStr">
        <is>
          <t>The scene shows printer disassembly, not troubleshooting an offline connection issue.</t>
        </is>
      </c>
      <c r="S2616" s="52" t="inlineStr">
        <is>
          <t>VLM</t>
        </is>
      </c>
      <c r="T2616" s="52" t="inlineStr">
        <is>
          <t>low</t>
        </is>
      </c>
      <c r="U2616" s="52" t="inlineStr">
        <is>
          <t>The visual evidence clearly depicts disassembly, which is unrelated to restoring printer connectivity.</t>
        </is>
      </c>
      <c r="V2616" s="45" t="inlineStr">
        <is>
          <t>R1</t>
        </is>
      </c>
      <c r="W2616" s="46" t="inlineStr">
        <is>
          <t>0</t>
        </is>
      </c>
      <c r="X2616" s="60" t="n"/>
      <c r="Y2616" s="60" t="n"/>
      <c r="Z2616" s="46" t="inlineStr">
        <is>
          <t>no</t>
        </is>
      </c>
      <c r="AA2616" s="54" t="inlineStr">
        <is>
          <t>拆机画面与网络/离线状态无关。</t>
        </is>
      </c>
      <c r="AB2616" s="54" t="n"/>
      <c r="AC2616" s="46" t="inlineStr">
        <is>
          <t>completed</t>
        </is>
      </c>
      <c r="AD2616" s="46" t="inlineStr">
        <is>
          <t>2026-07-28T02:12:44+08:00</t>
        </is>
      </c>
      <c r="AE2616" s="47">
        <f>IF(AC2616&lt;&gt;"completed","",IF(W2616=O2616,"no","yes"))</f>
        <v/>
      </c>
      <c r="AF2616" s="47">
        <f>IF(AC2616&lt;&gt;"completed","",IF(AND(X2616=P2616,Y2616=Q2616),"no","yes"))</f>
        <v/>
      </c>
      <c r="AG2616" s="47">
        <f>IF(AC2616&lt;&gt;"completed","待复核",IF(OR(W2616="",Z2616="",AA2616="",AD2616=""),"缺少必填项",IF(AND(OR(AE2616="yes",AF2616="yes"),AB2616=""),"修正原因缺失",IF(OR(W2616=0,W2616=1),IF(AND(X2616="",Y2616=""),"通过","0/1级时间应留空"),IF(AND(OR(W2616=2,W2616=3),X2616&lt;&gt;"",Y2616&lt;&gt;"",X2616&gt;=I2616,Y2616&lt;=J2616,Y2616&gt;X2616),"通过","2/3级时间无效")))))</f>
        <v/>
      </c>
    </row>
    <row r="2617">
      <c r="A2617" s="45" t="inlineStr">
        <is>
          <t>VQ-065</t>
        </is>
      </c>
      <c r="B2617" s="52" t="inlineStr">
        <is>
          <t>打印机显示离线时怎样恢复连接？</t>
        </is>
      </c>
      <c r="C2617" s="45" t="inlineStr">
        <is>
          <t>zh-CN</t>
        </is>
      </c>
      <c r="D2617" s="45" t="inlineStr">
        <is>
          <t>Printer</t>
        </is>
      </c>
      <c r="E2617" s="45" t="inlineStr">
        <is>
          <t>troubleshooting</t>
        </is>
      </c>
      <c r="F2617" s="45" t="inlineStr">
        <is>
          <t>source_disjoint_test</t>
        </is>
      </c>
      <c r="G2617" s="45" t="inlineStr">
        <is>
          <t>printer-031-scene-0005</t>
        </is>
      </c>
      <c r="H2617" s="45" t="inlineStr">
        <is>
          <t>printer-031</t>
        </is>
      </c>
      <c r="I2617" s="59" t="inlineStr">
        <is>
          <t>287.033</t>
        </is>
      </c>
      <c r="J2617" s="59" t="inlineStr">
        <is>
          <t>300.58</t>
        </is>
      </c>
      <c r="K2617" s="45" t="inlineStr">
        <is>
          <t>items/printer-031-scene-0005/clip.mp4</t>
        </is>
      </c>
      <c r="L2617" s="45" t="inlineStr">
        <is>
          <t>items/printer-031-scene-0005/thumbnail.jpg</t>
        </is>
      </c>
      <c r="M2617" s="52" t="inlineStr">
        <is>
          <t>ASR: करने को दोस्ते हैं पर आप लोग देख सकते हैं जो पिक्चर जो डक्योर्मेंट Beingabilite दिखें तो आप लोग लाइक कीजिए कमेंट करके बताना वीडियो का कैसे लगा दोस्तों मेरे चैनल पर जो भी नहीं है चैनल को जरूर सब्सक्राइब करें इसी तरह का हेल्पुल वीडियो देखने के लिए थैंक यू फॉर फूल वाचिंग
OCR: TP Mankge 2023-05 22 Home Shure View Pclure Tools Photos 001.pg Sear0h2023-45-22 #Quick See all photos + Add to Q t4 Deskte Down Press Ctri and use the scroll wheel to zoom. Go to settings to change what the scroll wheel does. Go to Setting Docun V Pictur Yt sanat Mus Video Oneler This PC Tech Suppor →SHAREm+ SUBSCRIBE Tech Support SHARE SUBSCRIBED
VLM: Visual summary: A computer monitor displays a Windows file explorer window with an image file open, followed by a view of the desktop with a context menu open, and finally a wider shot of the monitor on a desk with a printer visible to the left.
视觉摘要: 电脑显示器显示了文件资源管理器窗口中打开的图片文件，接着是桌面并打开上下文菜单，最后是显示器在桌面上的广角视图，左侧可见一台打印机。
Visible product: Printer
Visible components: computer monitor; Windows desktop; file explorer window; image file; context menu; printer; desk; taskbar; YouTube subscription bar
Visible actions: viewing an image file; right-clicking on the desktop
Visible states: image file open in viewer; context menu displayed; printer positioned on desk
Visual uncertainty: The specific model or brand of the printer is not clearly visible. The exact content of the image file is not fully legible beyond the text 'Yt sanat'.</t>
        </is>
      </c>
      <c r="N2617" s="45" t="inlineStr">
        <is>
          <t>14</t>
        </is>
      </c>
      <c r="O2617" s="45" t="inlineStr">
        <is>
          <t>0</t>
        </is>
      </c>
      <c r="P2617" s="59" t="str"/>
      <c r="Q2617" s="59" t="str"/>
      <c r="R2617" s="52" t="inlineStr">
        <is>
          <t>场景显示电脑操作界面和打印机位置，但未展示打印机离线状态或任何恢复连接的步骤。</t>
        </is>
      </c>
      <c r="S2617" s="52" t="inlineStr">
        <is>
          <t>VLM</t>
        </is>
      </c>
      <c r="T2617" s="52" t="inlineStr">
        <is>
          <t>low</t>
        </is>
      </c>
      <c r="U2617" s="52" t="inlineStr">
        <is>
          <t>无证据显示打印机离线或恢复连接操作。</t>
        </is>
      </c>
      <c r="V2617" s="45" t="inlineStr">
        <is>
          <t>R1</t>
        </is>
      </c>
      <c r="W2617" s="46" t="inlineStr">
        <is>
          <t>0</t>
        </is>
      </c>
      <c r="X2617" s="60" t="n"/>
      <c r="Y2617" s="60" t="n"/>
      <c r="Z2617" s="46" t="inlineStr">
        <is>
          <t>no</t>
        </is>
      </c>
      <c r="AA2617" s="54" t="inlineStr">
        <is>
          <t>全部6帧（t=287.0s–300.6s）为电脑桌面操作界面，无打印机离线状态或连接恢复步骤。</t>
        </is>
      </c>
      <c r="AB2617" s="54" t="n"/>
      <c r="AC2617" s="46" t="inlineStr">
        <is>
          <t>completed</t>
        </is>
      </c>
      <c r="AD2617" s="46" t="inlineStr">
        <is>
          <t>2026-07-28T02:12:44+08:00</t>
        </is>
      </c>
      <c r="AE2617" s="47">
        <f>IF(AC2617&lt;&gt;"completed","",IF(W2617=O2617,"no","yes"))</f>
        <v/>
      </c>
      <c r="AF2617" s="47">
        <f>IF(AC2617&lt;&gt;"completed","",IF(AND(X2617=P2617,Y2617=Q2617),"no","yes"))</f>
        <v/>
      </c>
      <c r="AG2617" s="47">
        <f>IF(AC2617&lt;&gt;"completed","待复核",IF(OR(W2617="",Z2617="",AA2617="",AD2617=""),"缺少必填项",IF(AND(OR(AE2617="yes",AF2617="yes"),AB2617=""),"修正原因缺失",IF(OR(W2617=0,W2617=1),IF(AND(X2617="",Y2617=""),"通过","0/1级时间应留空"),IF(AND(OR(W2617=2,W2617=3),X2617&lt;&gt;"",Y2617&lt;&gt;"",X2617&gt;=I2617,Y2617&lt;=J2617,Y2617&gt;X2617),"通过","2/3级时间无效")))))</f>
        <v/>
      </c>
    </row>
    <row r="2618">
      <c r="A2618" s="45" t="inlineStr">
        <is>
          <t>VQ-065</t>
        </is>
      </c>
      <c r="B2618" s="52" t="inlineStr">
        <is>
          <t>打印机显示离线时怎样恢复连接？</t>
        </is>
      </c>
      <c r="C2618" s="45" t="inlineStr">
        <is>
          <t>zh-CN</t>
        </is>
      </c>
      <c r="D2618" s="45" t="inlineStr">
        <is>
          <t>Printer</t>
        </is>
      </c>
      <c r="E2618" s="45" t="inlineStr">
        <is>
          <t>troubleshooting</t>
        </is>
      </c>
      <c r="F2618" s="45" t="inlineStr">
        <is>
          <t>source_disjoint_test</t>
        </is>
      </c>
      <c r="G2618" s="45" t="inlineStr">
        <is>
          <t>printer-014-scene-0004</t>
        </is>
      </c>
      <c r="H2618" s="45" t="inlineStr">
        <is>
          <t>printer-014</t>
        </is>
      </c>
      <c r="I2618" s="59" t="inlineStr">
        <is>
          <t>58.433</t>
        </is>
      </c>
      <c r="J2618" s="59" t="inlineStr">
        <is>
          <t>146.767</t>
        </is>
      </c>
      <c r="K2618" s="45" t="inlineStr">
        <is>
          <t>items/printer-014-scene-0004/clip.mp4</t>
        </is>
      </c>
      <c r="L2618" s="45" t="inlineStr">
        <is>
          <t>items/printer-014-scene-0004/thumbnail.jpg</t>
        </is>
      </c>
      <c r="M2618" s="52" t="inlineStr">
        <is>
          <t>ASR: जो क्षाइ का रंग है वूफए का पड़ चुका तो मतलब कि यहां पर आपके जो कार्टेज है उसमें ईसू है और उस где या फिर आपकी जो चू भी है वहां दोनों में प्रॉब्लम हो सकती है एक साथ तेजय या फिर एक में प्रॉब्लम हो सकते तो तो इसको कैसे सही करना है तो इसके लिए मैं आपको इसकी पूरी जानकरी दिखाऊंगा और मैंने करके यह फ्रेंड से और इसको अभी मैं चला रहा हूं तो सही चल रहा है ठीक है तो वीडियो के लास्ट बने रहिए और सभी स्टेप फॉलो जुड़ी है और आपको जो है क्लाटर नहीं मांगाने की जरूरत नहीं आप हिंदी कले को जो है रिपेयर करके लगा सकते हैं नहीं करते दो लह्रिए जैर क्षम 2.ya के शब्द तें आपको मिलेगी दोनों कलर और जो ब्लेक नुधे वाइट है ब्लेक और कलर ठीक है दोनों को मिलाकर डायजर के समथिंग मिलेगी तो हमको एक क्या है कि मैं अभी इसी को सही करके आपको दिखाऊंगा और कैसे करना है पहले सबसे पहले आप इसको पावर ऑफ कर दीजिए और यह कवर जो तो आप कहीं भी रख सकते हैं और कंडीशन में कोई दिक्कत नहीं है यहां पर आपको सेंटर में इसको मैच करना है यह जो बिल्कुल सेंटर में इसको रखना है और यह कलर का यहां से निकलेगा यहां से बलेक का निकलेगा ठीक लेकिन यहां पर एरो बना हुआ 1 एरो दिखाई दे रहा होंगा उसको ऊपर आपको यह वाला इसको आपको नीचे की तरफ प्रेस करना जैसे आप प्रेस करेंगे तो आपका यह फ्री हो जाएगा लोग खुल जाएगा कि यहां से इसको प्रेस करना है
OCR: SUBSCRIBE NOW
VLM: Visual summary: A blue and black HP printer is shown on a dark surface, with a hand interacting with its internal ink cartridge area.
视觉摘要: 一台蓝黑相间的惠普打印机放置在深色表面上，一只手正在与其内部墨盒区域进行互动。
Visible product: HP ink Tank
Visible components: printer; ink cartridges; control panel; label with diagram; USB cable; pink cloth
Visible actions: hand interacting with ink cartridges
Visible states: printer lid open; ink cartridges exposed
Visible warnings: Warning text on label
Visual uncertainty: The exact text on the warning label is not fully legible.</t>
        </is>
      </c>
      <c r="N2618" s="45" t="inlineStr">
        <is>
          <t>15</t>
        </is>
      </c>
      <c r="O2618" s="45" t="inlineStr">
        <is>
          <t>0</t>
        </is>
      </c>
      <c r="P2618" s="59" t="str"/>
      <c r="Q2618" s="59" t="str"/>
      <c r="R2618" s="52" t="inlineStr">
        <is>
          <t>The visual evidence shows a printer with ink cartridges being interacted with, but no mention or indication of the printer being offline or steps to restore connection.</t>
        </is>
      </c>
      <c r="S2618" s="52" t="inlineStr">
        <is>
          <t>VLM</t>
        </is>
      </c>
      <c r="T2618" s="52" t="inlineStr">
        <is>
          <t>low</t>
        </is>
      </c>
      <c r="U2618" s="52" t="inlineStr">
        <is>
          <t>The scene does not contain any evidence related to the printer being offline or troubleshooting connection issues.</t>
        </is>
      </c>
      <c r="V2618" s="45" t="inlineStr">
        <is>
          <t>R1</t>
        </is>
      </c>
      <c r="W2618" s="46" t="inlineStr">
        <is>
          <t>0</t>
        </is>
      </c>
      <c r="X2618" s="60" t="n"/>
      <c r="Y2618" s="60" t="n"/>
      <c r="Z2618" s="46" t="inlineStr">
        <is>
          <t>no</t>
        </is>
      </c>
      <c r="AA2618" s="54" t="inlineStr">
        <is>
          <t>画面聚焦于打印机墨盒操作，没有出现离线提示、网络设置或恢复连接的相关内容。</t>
        </is>
      </c>
      <c r="AB2618" s="54" t="n"/>
      <c r="AC2618" s="46" t="inlineStr">
        <is>
          <t>completed</t>
        </is>
      </c>
      <c r="AD2618" s="46" t="inlineStr">
        <is>
          <t>2026-07-28T02:12:44+08:00</t>
        </is>
      </c>
      <c r="AE2618" s="47">
        <f>IF(AC2618&lt;&gt;"completed","",IF(W2618=O2618,"no","yes"))</f>
        <v/>
      </c>
      <c r="AF2618" s="47">
        <f>IF(AC2618&lt;&gt;"completed","",IF(AND(X2618=P2618,Y2618=Q2618),"no","yes"))</f>
        <v/>
      </c>
      <c r="AG2618" s="47">
        <f>IF(AC2618&lt;&gt;"completed","待复核",IF(OR(W2618="",Z2618="",AA2618="",AD2618=""),"缺少必填项",IF(AND(OR(AE2618="yes",AF2618="yes"),AB2618=""),"修正原因缺失",IF(OR(W2618=0,W2618=1),IF(AND(X2618="",Y2618=""),"通过","0/1级时间应留空"),IF(AND(OR(W2618=2,W2618=3),X2618&lt;&gt;"",Y2618&lt;&gt;"",X2618&gt;=I2618,Y2618&lt;=J2618,Y2618&gt;X2618),"通过","2/3级时间无效")))))</f>
        <v/>
      </c>
    </row>
    <row r="2619">
      <c r="A2619" s="45" t="inlineStr">
        <is>
          <t>VQ-065</t>
        </is>
      </c>
      <c r="B2619" s="52" t="inlineStr">
        <is>
          <t>打印机显示离线时怎样恢复连接？</t>
        </is>
      </c>
      <c r="C2619" s="45" t="inlineStr">
        <is>
          <t>zh-CN</t>
        </is>
      </c>
      <c r="D2619" s="45" t="inlineStr">
        <is>
          <t>Printer</t>
        </is>
      </c>
      <c r="E2619" s="45" t="inlineStr">
        <is>
          <t>troubleshooting</t>
        </is>
      </c>
      <c r="F2619" s="45" t="inlineStr">
        <is>
          <t>source_disjoint_test</t>
        </is>
      </c>
      <c r="G2619" s="45" t="inlineStr">
        <is>
          <t>printer-021-scene-0002</t>
        </is>
      </c>
      <c r="H2619" s="45" t="inlineStr">
        <is>
          <t>printer-021</t>
        </is>
      </c>
      <c r="I2619" s="59" t="inlineStr">
        <is>
          <t>46.367</t>
        </is>
      </c>
      <c r="J2619" s="59" t="inlineStr">
        <is>
          <t>108.417</t>
        </is>
      </c>
      <c r="K2619" s="45" t="inlineStr">
        <is>
          <t>items/printer-021-scene-0002/clip.mp4</t>
        </is>
      </c>
      <c r="L2619" s="45" t="inlineStr">
        <is>
          <t>items/printer-021-scene-0002/thumbnail.jpg</t>
        </is>
      </c>
      <c r="M2619" s="52" t="inlineStr">
        <is>
          <t>ASR: कभी-कभी दो-तीन पेपर खिश लेता है कभी-कभी दस-पंदरा एक साथ खिश लेता है और E02, E03 ऐसा इरोर आता है तो यह क्यों आता है मेंली इसका क्या रिजन है यह मैं आपको स्टेब बाई-स्टेब बताना ए वाला हूँ आप वीडियो को पूरा देखिएगा नहीं तो आपको कुछ नहीं समझ में आएगा तो इसलिए वीडियो को पूरा देखिएगा तो मैं इसका वीडियो का जो मेन मकसद है तो मैं वीडियो को थोड़ा सा छोड़ा करने वाला हूं क्योंकि कि इसके जो पहले जो मैंने वीडियो बनाया था पेपर ट्रे के रिलेटेड है कि उसका ट्रे जो गुद्रे कैसे खुलता है कैसे इसका पर का नाम्सर जो ह ने सबॉर्ट डिसैंसेंबल सबका वीडियो में बना चुका हूं वह देख लीजिए लिए तो सिदे हम पेपर ट्रेड पर आता है पेपर ट्रेड को दिखाता हूं है पेपर ट्रेड में कैसा प्रॉब्लम आता है वह मैं दिखाने जा रहा हूं तो यह देखिए पेपर ट्रेड इसका मैंने पूरा डिसेंबल कर लिया है और यह देखिए में जो
OCR: Stop PDMA Black Start Color Like , Share &amp; Subscribe G2010 PIXMA 62000 81 67010 X WE AF FO BOUTTEP S0p m6 540D Blsck Calor
VLM: Visual summary: A hand presses a button on a black Canon PIXMA printer, followed by shots of the printer's top surface and paper being fed into the input tray.
视觉摘要: 一只手按下了黑色佳能PIXMA打印机上的一个按钮，随后画面显示了打印机的顶部表面和纸张被送入进纸托盘。
Visible product: Canon PIXMA
Visible components: printer; hand; button; paper; control panel; display screen; Canon logo; PIXMA logo
Visible actions: hand pressing button; paper being fed into printer
Visible states: printer in idle state; paper loaded in input tray</t>
        </is>
      </c>
      <c r="N2619" s="45" t="inlineStr">
        <is>
          <t>16</t>
        </is>
      </c>
      <c r="O2619" s="45" t="inlineStr">
        <is>
          <t>0</t>
        </is>
      </c>
      <c r="P2619" s="59" t="str"/>
      <c r="Q2619" s="59" t="str"/>
      <c r="R2619" s="52" t="inlineStr">
        <is>
          <t>The scene shows a hand pressing a button on a Canon PIXMA printer and paper being fed into the tray, with no visible indication of the printer being offline or steps to restore connection. The ASR discusses paper jams and error codes, unrelated to offline recovery. OCR shows product model but no troubleshooting for offline state.</t>
        </is>
      </c>
      <c r="S2619" s="52" t="inlineStr">
        <is>
          <t>VLM|ASR|OCR</t>
        </is>
      </c>
      <c r="T2619" s="52" t="inlineStr">
        <is>
          <t>low</t>
        </is>
      </c>
      <c r="U2619" s="52" t="inlineStr">
        <is>
          <t>No evidence of printer being offline or steps to restore connection.</t>
        </is>
      </c>
      <c r="V2619" s="45" t="inlineStr">
        <is>
          <t>R1</t>
        </is>
      </c>
      <c r="W2619" s="46" t="inlineStr">
        <is>
          <t>0</t>
        </is>
      </c>
      <c r="X2619" s="60" t="n"/>
      <c r="Y2619" s="60" t="n"/>
      <c r="Z2619" s="46" t="inlineStr">
        <is>
          <t>no</t>
        </is>
      </c>
      <c r="AA2619" s="54" t="inlineStr">
        <is>
          <t>第2、4帧（t=58.8s、83.6s）显示纸张已放入打印机进纸托盘，第3帧（t=71.2s）可见控制面板但无法辨识显示内容，其余帧过曝或为打印机顶盖，未见卡纸取出或墨盒操作。</t>
        </is>
      </c>
      <c r="AB2619" s="54" t="n"/>
      <c r="AC2619" s="46" t="inlineStr">
        <is>
          <t>completed</t>
        </is>
      </c>
      <c r="AD2619" s="46" t="inlineStr">
        <is>
          <t>2026-07-28T02:12:44+08:00</t>
        </is>
      </c>
      <c r="AE2619" s="47">
        <f>IF(AC2619&lt;&gt;"completed","",IF(W2619=O2619,"no","yes"))</f>
        <v/>
      </c>
      <c r="AF2619" s="47">
        <f>IF(AC2619&lt;&gt;"completed","",IF(AND(X2619=P2619,Y2619=Q2619),"no","yes"))</f>
        <v/>
      </c>
      <c r="AG2619" s="47">
        <f>IF(AC2619&lt;&gt;"completed","待复核",IF(OR(W2619="",Z2619="",AA2619="",AD2619=""),"缺少必填项",IF(AND(OR(AE2619="yes",AF2619="yes"),AB2619=""),"修正原因缺失",IF(OR(W2619=0,W2619=1),IF(AND(X2619="",Y2619=""),"通过","0/1级时间应留空"),IF(AND(OR(W2619=2,W2619=3),X2619&lt;&gt;"",Y2619&lt;&gt;"",X2619&gt;=I2619,Y2619&lt;=J2619,Y2619&gt;X2619),"通过","2/3级时间无效")))))</f>
        <v/>
      </c>
    </row>
    <row r="2620">
      <c r="A2620" s="45" t="inlineStr">
        <is>
          <t>VQ-065</t>
        </is>
      </c>
      <c r="B2620" s="52" t="inlineStr">
        <is>
          <t>打印机显示离线时怎样恢复连接？</t>
        </is>
      </c>
      <c r="C2620" s="45" t="inlineStr">
        <is>
          <t>zh-CN</t>
        </is>
      </c>
      <c r="D2620" s="45" t="inlineStr">
        <is>
          <t>Printer</t>
        </is>
      </c>
      <c r="E2620" s="45" t="inlineStr">
        <is>
          <t>troubleshooting</t>
        </is>
      </c>
      <c r="F2620" s="45" t="inlineStr">
        <is>
          <t>source_disjoint_test</t>
        </is>
      </c>
      <c r="G2620" s="45" t="inlineStr">
        <is>
          <t>printer-006-scene-0027</t>
        </is>
      </c>
      <c r="H2620" s="45" t="inlineStr">
        <is>
          <t>printer-006</t>
        </is>
      </c>
      <c r="I2620" s="59" t="inlineStr">
        <is>
          <t>151.098</t>
        </is>
      </c>
      <c r="J2620" s="59" t="inlineStr">
        <is>
          <t>155.74</t>
        </is>
      </c>
      <c r="K2620" s="45" t="inlineStr">
        <is>
          <t>items/printer-006-scene-0027/clip.mp4</t>
        </is>
      </c>
      <c r="L2620" s="45" t="inlineStr">
        <is>
          <t>items/printer-006-scene-0027/thumbnail.jpg</t>
        </is>
      </c>
      <c r="M2620" s="52" t="inlineStr">
        <is>
          <t>VLM: Visual summary: A static logo for 'valejet tv' is displayed centered on a solid blue background.
视觉摘要: 一个名为 'valejet tv' 的静态标志居中显示在纯蓝色背景上。
Visible product: valejet tv
Visible components: logo; text 'valejet'; text 'tv'; blue background</t>
        </is>
      </c>
      <c r="N2620" s="45" t="inlineStr">
        <is>
          <t>17</t>
        </is>
      </c>
      <c r="O2620" s="45" t="inlineStr">
        <is>
          <t>0</t>
        </is>
      </c>
      <c r="P2620" s="59" t="str"/>
      <c r="Q2620" s="59" t="str"/>
      <c r="R2620" s="52" t="inlineStr">
        <is>
          <t>显示的是 'valejet tv' 标志，与打印机无关，无任何连接恢复或故障排除相关视觉或文本证据。</t>
        </is>
      </c>
      <c r="S2620" s="52" t="inlineStr">
        <is>
          <t>VLM</t>
        </is>
      </c>
      <c r="T2620" s="52" t="inlineStr">
        <is>
          <t>low</t>
        </is>
      </c>
      <c r="U2620" s="52" t="inlineStr">
        <is>
          <t>无任何打印机相关视觉或文本证据，且产品名称不匹配预期产品类</t>
        </is>
      </c>
      <c r="V2620" s="45" t="inlineStr">
        <is>
          <t>R1</t>
        </is>
      </c>
      <c r="W2620" s="46" t="inlineStr">
        <is>
          <t>0</t>
        </is>
      </c>
      <c r="X2620" s="60" t="n"/>
      <c r="Y2620" s="60" t="n"/>
      <c r="Z2620" s="46" t="inlineStr">
        <is>
          <t>no</t>
        </is>
      </c>
      <c r="AA2620" s="54" t="inlineStr">
        <is>
          <t>全部6帧均为蓝色背景上的"valejet tv"频道标志，与打印机离线恢复连接无关。</t>
        </is>
      </c>
      <c r="AB2620" s="54" t="n"/>
      <c r="AC2620" s="46" t="inlineStr">
        <is>
          <t>completed</t>
        </is>
      </c>
      <c r="AD2620" s="46" t="inlineStr">
        <is>
          <t>2026-07-28T02:12:44+08:00</t>
        </is>
      </c>
      <c r="AE2620" s="47">
        <f>IF(AC2620&lt;&gt;"completed","",IF(W2620=O2620,"no","yes"))</f>
        <v/>
      </c>
      <c r="AF2620" s="47">
        <f>IF(AC2620&lt;&gt;"completed","",IF(AND(X2620=P2620,Y2620=Q2620),"no","yes"))</f>
        <v/>
      </c>
      <c r="AG2620" s="47">
        <f>IF(AC2620&lt;&gt;"completed","待复核",IF(OR(W2620="",Z2620="",AA2620="",AD2620=""),"缺少必填项",IF(AND(OR(AE2620="yes",AF2620="yes"),AB2620=""),"修正原因缺失",IF(OR(W2620=0,W2620=1),IF(AND(X2620="",Y2620=""),"通过","0/1级时间应留空"),IF(AND(OR(W2620=2,W2620=3),X2620&lt;&gt;"",Y2620&lt;&gt;"",X2620&gt;=I2620,Y2620&lt;=J2620,Y2620&gt;X2620),"通过","2/3级时间无效")))))</f>
        <v/>
      </c>
    </row>
    <row r="2621">
      <c r="A2621" s="45" t="inlineStr">
        <is>
          <t>VQ-065</t>
        </is>
      </c>
      <c r="B2621" s="52" t="inlineStr">
        <is>
          <t>打印机显示离线时怎样恢复连接？</t>
        </is>
      </c>
      <c r="C2621" s="45" t="inlineStr">
        <is>
          <t>zh-CN</t>
        </is>
      </c>
      <c r="D2621" s="45" t="inlineStr">
        <is>
          <t>Printer</t>
        </is>
      </c>
      <c r="E2621" s="45" t="inlineStr">
        <is>
          <t>troubleshooting</t>
        </is>
      </c>
      <c r="F2621" s="45" t="inlineStr">
        <is>
          <t>source_disjoint_test</t>
        </is>
      </c>
      <c r="G2621" s="45" t="inlineStr">
        <is>
          <t>printer-028-scene-0001</t>
        </is>
      </c>
      <c r="H2621" s="45" t="inlineStr">
        <is>
          <t>printer-028</t>
        </is>
      </c>
      <c r="I2621" s="59" t="inlineStr">
        <is>
          <t>0.0</t>
        </is>
      </c>
      <c r="J2621" s="59" t="inlineStr">
        <is>
          <t>226.84</t>
        </is>
      </c>
      <c r="K2621" s="45" t="inlineStr">
        <is>
          <t>items/printer-028-scene-0001/clip.mp4</t>
        </is>
      </c>
      <c r="L2621" s="45" t="inlineStr">
        <is>
          <t>items/printer-028-scene-0001/thumbnail.jpg</t>
        </is>
      </c>
      <c r="M2621" s="52" t="inlineStr">
        <is>
          <t>OCR: PIXMA S X POBIA P Black PDXMA canon AMA G2010 PDIMA Stop Start POOMA G2 81 Color GZ010 MA 86 PINMA XK non Camo anon XKC
VLM: Visual summary: A black Canon printer is shown from various angles, with a hand briefly touching its front edge.
视觉摘要: 一台黑色佳能打印机从不同角度展示，一只手短暂触摸其前缘。
Visible product: Canon
Visible components: printer; Canon logo; control panel; ink tank windows; paper output tray
Visible actions: hand touching printer
Visible states: printer lid closed; printer stationary
Visual uncertainty: The exact model name is not fully visible, only 'Canon' and 'PIXMA' are partially visible.</t>
        </is>
      </c>
      <c r="N2621" s="45" t="inlineStr">
        <is>
          <t>18</t>
        </is>
      </c>
      <c r="O2621" s="45" t="inlineStr">
        <is>
          <t>0</t>
        </is>
      </c>
      <c r="P2621" s="59" t="str"/>
      <c r="Q2621" s="59" t="str"/>
      <c r="R2621" s="52" t="inlineStr">
        <is>
          <t>场景仅展示打印机外观和手触碰前缘，未显示任何与恢复离线连接相关的操作或状态指示。</t>
        </is>
      </c>
      <c r="S2621" s="52" t="inlineStr">
        <is>
          <t>VLM</t>
        </is>
      </c>
      <c r="T2621" s="52" t="inlineStr">
        <is>
          <t>low</t>
        </is>
      </c>
      <c r="U2621" s="52" t="inlineStr">
        <is>
          <t>无证据表明场景涉及打印机离线状态或连接恢复步骤。</t>
        </is>
      </c>
      <c r="V2621" s="45" t="inlineStr">
        <is>
          <t>R1</t>
        </is>
      </c>
      <c r="W2621" s="46" t="inlineStr">
        <is>
          <t>0</t>
        </is>
      </c>
      <c r="X2621" s="60" t="n"/>
      <c r="Y2621" s="60" t="n"/>
      <c r="Z2621" s="46" t="inlineStr">
        <is>
          <t>no</t>
        </is>
      </c>
      <c r="AA2621" s="54" t="inlineStr">
        <is>
          <t>全部6帧均为黑色佳能打印机静态外观展示，第3帧（t=90.7s）有手指触碰控制面板按键，但未见任何操作演示、状态显示或内部组件。</t>
        </is>
      </c>
      <c r="AB2621" s="54" t="n"/>
      <c r="AC2621" s="46" t="inlineStr">
        <is>
          <t>completed</t>
        </is>
      </c>
      <c r="AD2621" s="46" t="inlineStr">
        <is>
          <t>2026-07-28T02:12:44+08:00</t>
        </is>
      </c>
      <c r="AE2621" s="47">
        <f>IF(AC2621&lt;&gt;"completed","",IF(W2621=O2621,"no","yes"))</f>
        <v/>
      </c>
      <c r="AF2621" s="47">
        <f>IF(AC2621&lt;&gt;"completed","",IF(AND(X2621=P2621,Y2621=Q2621),"no","yes"))</f>
        <v/>
      </c>
      <c r="AG2621" s="47">
        <f>IF(AC2621&lt;&gt;"completed","待复核",IF(OR(W2621="",Z2621="",AA2621="",AD2621=""),"缺少必填项",IF(AND(OR(AE2621="yes",AF2621="yes"),AB2621=""),"修正原因缺失",IF(OR(W2621=0,W2621=1),IF(AND(X2621="",Y2621=""),"通过","0/1级时间应留空"),IF(AND(OR(W2621=2,W2621=3),X2621&lt;&gt;"",Y2621&lt;&gt;"",X2621&gt;=I2621,Y2621&lt;=J2621,Y2621&gt;X2621),"通过","2/3级时间无效")))))</f>
        <v/>
      </c>
    </row>
    <row r="2622">
      <c r="A2622" s="45" t="inlineStr">
        <is>
          <t>VQ-065</t>
        </is>
      </c>
      <c r="B2622" s="52" t="inlineStr">
        <is>
          <t>打印机显示离线时怎样恢复连接？</t>
        </is>
      </c>
      <c r="C2622" s="45" t="inlineStr">
        <is>
          <t>zh-CN</t>
        </is>
      </c>
      <c r="D2622" s="45" t="inlineStr">
        <is>
          <t>Printer</t>
        </is>
      </c>
      <c r="E2622" s="45" t="inlineStr">
        <is>
          <t>troubleshooting</t>
        </is>
      </c>
      <c r="F2622" s="45" t="inlineStr">
        <is>
          <t>source_disjoint_test</t>
        </is>
      </c>
      <c r="G2622" s="45" t="inlineStr">
        <is>
          <t>printer-020-scene-0002</t>
        </is>
      </c>
      <c r="H2622" s="45" t="inlineStr">
        <is>
          <t>printer-020</t>
        </is>
      </c>
      <c r="I2622" s="59" t="inlineStr">
        <is>
          <t>5.172</t>
        </is>
      </c>
      <c r="J2622" s="59" t="inlineStr">
        <is>
          <t>110.29</t>
        </is>
      </c>
      <c r="K2622" s="45" t="inlineStr">
        <is>
          <t>items/printer-020-scene-0002/clip.mp4</t>
        </is>
      </c>
      <c r="L2622" s="45" t="inlineStr">
        <is>
          <t>items/printer-020-scene-0002/thumbnail.jpg</t>
        </is>
      </c>
      <c r="M2622" s="52" t="inlineStr">
        <is>
          <t>OCR: @yelnats G2000 Stop Black Start Switch off the printer Color Ston Press and hold STOP button Press and hold POWER button Press STOP button 5 times continuously Wait until the green light stop blinking Siart Bapal Press and holdSTOP button Press STOP button 5 times continuously then press POWER button 2000 Printer resetting and printing test page Sto Bla 3 times Press POWER button The printer printing the final test paper Subscribe Done..! S
VLM: Visual summary: A hand is shown interacting with the control panel of a printer, pressing buttons as indicated by on-screen text.
视觉摘要: 一只手正在操作打印机的控制面板，按压按钮，屏幕上显示了操作说明。
Visible product: Printer
Visible components: control panel; power button; stop button; black button; start button; color button; indicator lights; hand
Visible actions: pressing the power button; pressing the stop button
Visible states: printer power indicator light is on; stop button indicator light is on
Visual uncertainty: The text overlay instructions are not part of the printer's physical interface and are not directly visible on the device itself.</t>
        </is>
      </c>
      <c r="N2622" s="45" t="inlineStr">
        <is>
          <t>19</t>
        </is>
      </c>
      <c r="O2622" s="45" t="inlineStr">
        <is>
          <t>2</t>
        </is>
      </c>
      <c r="P2622" s="59" t="inlineStr">
        <is>
          <t>5.172</t>
        </is>
      </c>
      <c r="Q2622" s="59" t="inlineStr">
        <is>
          <t>110.29</t>
        </is>
      </c>
      <c r="R2622" s="52" t="inlineStr">
        <is>
          <t>The OCR text provides step-by-step instructions for resetting the printer, including pressing buttons and waiting for indicator lights, which are relevant troubleshooting steps for a printer showing offline status. The VLM confirms hand interaction with control panel buttons as per the instructions.</t>
        </is>
      </c>
      <c r="S2622" s="52" t="inlineStr">
        <is>
          <t>VLM|OCR</t>
        </is>
      </c>
      <c r="T2622" s="52" t="inlineStr">
        <is>
          <t>low</t>
        </is>
      </c>
      <c r="U2622" s="52" t="inlineStr">
        <is>
          <t>The OCR text is partially cut off and may not fully cover all steps, but the visible actions and instructions are consistent with printer troubleshooting for offline status.</t>
        </is>
      </c>
      <c r="V2622" s="45" t="inlineStr">
        <is>
          <t>R1</t>
        </is>
      </c>
      <c r="W2622" s="46" t="inlineStr">
        <is>
          <t>2</t>
        </is>
      </c>
      <c r="X2622" s="60" t="inlineStr">
        <is>
          <t>5.172</t>
        </is>
      </c>
      <c r="Y2622" s="60" t="inlineStr">
        <is>
          <t>110.29</t>
        </is>
      </c>
      <c r="Z2622" s="46" t="inlineStr">
        <is>
          <t>no</t>
        </is>
      </c>
      <c r="AA2622" s="54" t="inlineStr">
        <is>
          <t>6帧（t=5.2s–110.3s）完整展示了按Stop/Power键重置打印机并等待指示灯稳定的troubleshooting步骤，可对应离线恢复操作。</t>
        </is>
      </c>
      <c r="AB2622" s="54" t="n"/>
      <c r="AC2622" s="46" t="inlineStr">
        <is>
          <t>completed</t>
        </is>
      </c>
      <c r="AD2622" s="46" t="inlineStr">
        <is>
          <t>2026-07-28T02:12:44+08:00</t>
        </is>
      </c>
      <c r="AE2622" s="47">
        <f>IF(AC2622&lt;&gt;"completed","",IF(W2622=O2622,"no","yes"))</f>
        <v/>
      </c>
      <c r="AF2622" s="47">
        <f>IF(AC2622&lt;&gt;"completed","",IF(AND(X2622=P2622,Y2622=Q2622),"no","yes"))</f>
        <v/>
      </c>
      <c r="AG2622" s="47">
        <f>IF(AC2622&lt;&gt;"completed","待复核",IF(OR(W2622="",Z2622="",AA2622="",AD2622=""),"缺少必填项",IF(AND(OR(AE2622="yes",AF2622="yes"),AB2622=""),"修正原因缺失",IF(OR(W2622=0,W2622=1),IF(AND(X2622="",Y2622=""),"通过","0/1级时间应留空"),IF(AND(OR(W2622=2,W2622=3),X2622&lt;&gt;"",Y2622&lt;&gt;"",X2622&gt;=I2622,Y2622&lt;=J2622,Y2622&gt;X2622),"通过","2/3级时间无效")))))</f>
        <v/>
      </c>
    </row>
    <row r="2623">
      <c r="A2623" s="45" t="inlineStr">
        <is>
          <t>VQ-065</t>
        </is>
      </c>
      <c r="B2623" s="52" t="inlineStr">
        <is>
          <t>打印机显示离线时怎样恢复连接？</t>
        </is>
      </c>
      <c r="C2623" s="45" t="inlineStr">
        <is>
          <t>zh-CN</t>
        </is>
      </c>
      <c r="D2623" s="45" t="inlineStr">
        <is>
          <t>Printer</t>
        </is>
      </c>
      <c r="E2623" s="45" t="inlineStr">
        <is>
          <t>troubleshooting</t>
        </is>
      </c>
      <c r="F2623" s="45" t="inlineStr">
        <is>
          <t>source_disjoint_test</t>
        </is>
      </c>
      <c r="G2623" s="45" t="inlineStr">
        <is>
          <t>printer-017-scene-0002</t>
        </is>
      </c>
      <c r="H2623" s="45" t="inlineStr">
        <is>
          <t>printer-017</t>
        </is>
      </c>
      <c r="I2623" s="59" t="inlineStr">
        <is>
          <t>5.0</t>
        </is>
      </c>
      <c r="J2623" s="59" t="inlineStr">
        <is>
          <t>15.0</t>
        </is>
      </c>
      <c r="K2623" s="45" t="inlineStr">
        <is>
          <t>items/printer-017-scene-0002/clip.mp4</t>
        </is>
      </c>
      <c r="L2623" s="45" t="inlineStr">
        <is>
          <t>items/printer-017-scene-0002/thumbnail.jpg</t>
        </is>
      </c>
      <c r="M2623" s="52" t="inlineStr">
        <is>
          <t>OCR: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Step 1: Turn Off and Unplug Your Printer Complete Power Down Reset Internal Systems Always turn off your printer Wait at least 30 seconds after using its power button, then unplugging. This allows any unplug it from the wall outlet. residual power to dissipate and This prevents electric shock internal mechanisms to reset, and accidental damage to ensuring a safer internal components. troubleshooting process. Prevent Accidental Engagement Never attempt to clear a jam with the printer still powered on when trying to fix paper jam in printer issues. Moving parts can unexpectedly activate, leading to serious injury or further damage to the printer.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VLM: Visual summary: A presentation slide explaining why paper jams occur in printers and the first step to fix them, which is to turn off and unplug the printer.
视觉摘要: 一张解释打印机卡纸原因及如何处理的演示幻灯片，第一步是关闭并拔掉打印机电源。
Visible product: Printer
Visible components: printer; power cord; power button; wall outlet; text; illustration of hand unplugging cord
Visible actions: unplugging a power cord from a printer
Visible states: printer is powered on; printer is plugged into a wall outlet
Visible warnings: Always turn off your printer using its power button, then unplug it from the wall outlet. This prevents electric shock and accidental damage to internal components.; Wait at least 30 seconds after unplugging. This allows any residual power to dissipate and internal mechanisms to reset, ensuring a safer troubleshooting process.; Never attempt to clear a jam with the printer still powered on when trying to fix paper jam in printer issues. Moving parts can unexpectedly activate, leading to serious injury or further damage to the printer.</t>
        </is>
      </c>
      <c r="N2623" s="45" t="inlineStr">
        <is>
          <t>20</t>
        </is>
      </c>
      <c r="O2623" s="45" t="inlineStr">
        <is>
          <t>1</t>
        </is>
      </c>
      <c r="P2623" s="59" t="str"/>
      <c r="Q2623" s="59" t="str"/>
      <c r="R2623" s="52" t="inlineStr">
        <is>
          <t>The scene shows a slide explaining how to turn off and unplug a printer to reset it, which is a general troubleshooting step but not specific to resolving 'offline' status.</t>
        </is>
      </c>
      <c r="S2623" s="52" t="inlineStr">
        <is>
          <t>VLM|OCR</t>
        </is>
      </c>
      <c r="T2623" s="52" t="inlineStr">
        <is>
          <t>low</t>
        </is>
      </c>
      <c r="U2623" s="52" t="inlineStr">
        <is>
          <t>The evidence describes power-off/reset steps for paper jams, not printer offline recovery.</t>
        </is>
      </c>
      <c r="V2623" s="45" t="inlineStr">
        <is>
          <t>R1</t>
        </is>
      </c>
      <c r="W2623" s="46" t="inlineStr">
        <is>
          <t>1</t>
        </is>
      </c>
      <c r="X2623" s="60" t="n"/>
      <c r="Y2623" s="60" t="n"/>
      <c r="Z2623" s="46" t="inlineStr">
        <is>
          <t>no</t>
        </is>
      </c>
      <c r="AA2623" s="54" t="inlineStr">
        <is>
          <t>t=11.0s-13.0s幻灯片仅演示断电重启，未针对“离线”状态给出恢复连接步骤。</t>
        </is>
      </c>
      <c r="AB2623" s="54" t="n"/>
      <c r="AC2623" s="46" t="inlineStr">
        <is>
          <t>completed</t>
        </is>
      </c>
      <c r="AD2623" s="46" t="inlineStr">
        <is>
          <t>2026-07-28T02:12:44+08:00</t>
        </is>
      </c>
      <c r="AE2623" s="47">
        <f>IF(AC2623&lt;&gt;"completed","",IF(W2623=O2623,"no","yes"))</f>
        <v/>
      </c>
      <c r="AF2623" s="47">
        <f>IF(AC2623&lt;&gt;"completed","",IF(AND(X2623=P2623,Y2623=Q2623),"no","yes"))</f>
        <v/>
      </c>
      <c r="AG2623" s="47">
        <f>IF(AC2623&lt;&gt;"completed","待复核",IF(OR(W2623="",Z2623="",AA2623="",AD2623=""),"缺少必填项",IF(AND(OR(AE2623="yes",AF2623="yes"),AB2623=""),"修正原因缺失",IF(OR(W2623=0,W2623=1),IF(AND(X2623="",Y2623=""),"通过","0/1级时间应留空"),IF(AND(OR(W2623=2,W2623=3),X2623&lt;&gt;"",Y2623&lt;&gt;"",X2623&gt;=I2623,Y2623&lt;=J2623,Y2623&gt;X2623),"通过","2/3级时间无效")))))</f>
        <v/>
      </c>
    </row>
    <row r="2624">
      <c r="A2624" s="45" t="inlineStr">
        <is>
          <t>VQ-065</t>
        </is>
      </c>
      <c r="B2624" s="52" t="inlineStr">
        <is>
          <t>打印机显示离线时怎样恢复连接？</t>
        </is>
      </c>
      <c r="C2624" s="45" t="inlineStr">
        <is>
          <t>zh-CN</t>
        </is>
      </c>
      <c r="D2624" s="45" t="inlineStr">
        <is>
          <t>Printer</t>
        </is>
      </c>
      <c r="E2624" s="45" t="inlineStr">
        <is>
          <t>troubleshooting</t>
        </is>
      </c>
      <c r="F2624" s="45" t="inlineStr">
        <is>
          <t>source_disjoint_test</t>
        </is>
      </c>
      <c r="G2624" s="45" t="inlineStr">
        <is>
          <t>printer-033-scene-0004</t>
        </is>
      </c>
      <c r="H2624" s="45" t="inlineStr">
        <is>
          <t>printer-033</t>
        </is>
      </c>
      <c r="I2624" s="59" t="inlineStr">
        <is>
          <t>99.983</t>
        </is>
      </c>
      <c r="J2624" s="59" t="inlineStr">
        <is>
          <t>117.083</t>
        </is>
      </c>
      <c r="K2624" s="45" t="inlineStr">
        <is>
          <t>items/printer-033-scene-0004/clip.mp4</t>
        </is>
      </c>
      <c r="L2624" s="45" t="inlineStr">
        <is>
          <t>items/printer-033-scene-0004/thumbnail.jpg</t>
        </is>
      </c>
      <c r="M2624" s="52" t="inlineStr">
        <is>
          <t>ASR: ट्रेड कर लेते पैपर ट्रेड को तो मैं पैपर ट्रेड को डिस्मेंडल कर लिया और जो इसका जो सारा पार्ट से वह भी प्राप्ति ए हैं और यह प्रॉब्लम की आ रही है ओबे में बताऊंगा दिड़े दिड़े अब वीडियो को पूरा देखते को स्किप मत करो ठीक है है तो जब भी यह प्रॉब्लम आ जाए तब हम को क्या करना चाहिए यह जो पेपर ट्रेड
VLM: Visual summary: Disassembled printer components are spread out on a wooden floor, with tools and screws visible.
视觉摘要: 打印机的拆解部件散落在木地板上，旁边有工具和螺丝。
Visible product: Printer
Visible components: printer chassis; print head; gears; screws; screwdriver; plastic housing pieces; wheel; cleaning wipe package
Visible states: printer is disassembled; components are scattered
Visual uncertainty: The specific model or brand of the printer is not visible. The exact purpose of the disassembly is not shown.</t>
        </is>
      </c>
      <c r="N2624" s="45" t="inlineStr">
        <is>
          <t>21</t>
        </is>
      </c>
      <c r="O2624" s="45" t="inlineStr">
        <is>
          <t>0</t>
        </is>
      </c>
      <c r="P2624" s="59" t="str"/>
      <c r="Q2624" s="59" t="str"/>
      <c r="R2624" s="52" t="inlineStr">
        <is>
          <t>打印机被拆解，部件散落在地板上，未显示任何与恢复离线连接相关的操作或状态。</t>
        </is>
      </c>
      <c r="S2624" s="52" t="inlineStr">
        <is>
          <t>VLM</t>
        </is>
      </c>
      <c r="T2624" s="52" t="inlineStr">
        <is>
          <t>low</t>
        </is>
      </c>
      <c r="U2624" s="52" t="inlineStr">
        <is>
          <t>无证据显示打印机处于离线状态或任何连接恢复步骤。</t>
        </is>
      </c>
      <c r="V2624" s="45" t="inlineStr">
        <is>
          <t>R1</t>
        </is>
      </c>
      <c r="W2624" s="46" t="inlineStr">
        <is>
          <t>0</t>
        </is>
      </c>
      <c r="X2624" s="60" t="n"/>
      <c r="Y2624" s="60" t="n"/>
      <c r="Z2624" s="46" t="inlineStr">
        <is>
          <t>no</t>
        </is>
      </c>
      <c r="AA2624" s="54" t="inlineStr">
        <is>
          <t>同上，无连接状态或恢复操作。</t>
        </is>
      </c>
      <c r="AB2624" s="54" t="n"/>
      <c r="AC2624" s="46" t="inlineStr">
        <is>
          <t>completed</t>
        </is>
      </c>
      <c r="AD2624" s="46" t="inlineStr">
        <is>
          <t>2026-07-28T02:12:44+08:00</t>
        </is>
      </c>
      <c r="AE2624" s="47">
        <f>IF(AC2624&lt;&gt;"completed","",IF(W2624=O2624,"no","yes"))</f>
        <v/>
      </c>
      <c r="AF2624" s="47">
        <f>IF(AC2624&lt;&gt;"completed","",IF(AND(X2624=P2624,Y2624=Q2624),"no","yes"))</f>
        <v/>
      </c>
      <c r="AG2624" s="47">
        <f>IF(AC2624&lt;&gt;"completed","待复核",IF(OR(W2624="",Z2624="",AA2624="",AD2624=""),"缺少必填项",IF(AND(OR(AE2624="yes",AF2624="yes"),AB2624=""),"修正原因缺失",IF(OR(W2624=0,W2624=1),IF(AND(X2624="",Y2624=""),"通过","0/1级时间应留空"),IF(AND(OR(W2624=2,W2624=3),X2624&lt;&gt;"",Y2624&lt;&gt;"",X2624&gt;=I2624,Y2624&lt;=J2624,Y2624&gt;X2624),"通过","2/3级时间无效")))))</f>
        <v/>
      </c>
    </row>
    <row r="2625">
      <c r="A2625" s="45" t="inlineStr">
        <is>
          <t>VQ-065</t>
        </is>
      </c>
      <c r="B2625" s="52" t="inlineStr">
        <is>
          <t>打印机显示离线时怎样恢复连接？</t>
        </is>
      </c>
      <c r="C2625" s="45" t="inlineStr">
        <is>
          <t>zh-CN</t>
        </is>
      </c>
      <c r="D2625" s="45" t="inlineStr">
        <is>
          <t>Printer</t>
        </is>
      </c>
      <c r="E2625" s="45" t="inlineStr">
        <is>
          <t>troubleshooting</t>
        </is>
      </c>
      <c r="F2625" s="45" t="inlineStr">
        <is>
          <t>source_disjoint_test</t>
        </is>
      </c>
      <c r="G2625" s="45" t="inlineStr">
        <is>
          <t>printer-014-scene-0006</t>
        </is>
      </c>
      <c r="H2625" s="45" t="inlineStr">
        <is>
          <t>printer-014</t>
        </is>
      </c>
      <c r="I2625" s="59" t="inlineStr">
        <is>
          <t>151.267</t>
        </is>
      </c>
      <c r="J2625" s="59" t="inlineStr">
        <is>
          <t>277.367</t>
        </is>
      </c>
      <c r="K2625" s="45" t="inlineStr">
        <is>
          <t>items/printer-014-scene-0006/clip.mp4</t>
        </is>
      </c>
      <c r="L2625" s="45" t="inlineStr">
        <is>
          <t>items/printer-014-scene-0006/thumbnail.jpg</t>
        </is>
      </c>
      <c r="M2625" s="52" t="inlineStr">
        <is>
          <t>ASR: तरफ प्रेस करना जैसे आप प्रेस करेंगे तो आपका यह फ्री हो जाएगा लोग खुल जाएगा कि यहां से इसको प्रेस करना है दिया वीडियो कनेक्टर अलगेट केवल क्वेश्चन दानर्क यहां से इसको आपको प्रेस करना नीचे की तरफ कॉली कॉलीski कोटेस्ट में बाहर निकाल लिए है और ऐसी आपको जो है कलर वाली को भी कॉल को नीचे की तरफ प्रेस करेंगे आपको बिल्कुल चुना नहीं है इस को वापिस बंद कर देंगे ठीक है उसके बाद यह अब मैं रिपोर्ट को आपके सामने दिखाता हूं यहां पर जो क्वालिट जैसा इसके जो एयर फेस जो आई कलर वाली है यहां पर आपको जिससे मिटिंग होता है प्रिंट हैड जो है यहां पर आप इसको हाथ को टच नहीं करेंगे इसे टच नहीं करें साइड में जो है सेंसर है उसको भी आप टच नहीं करेंगे ठीक है यह वाले को भी आप टच नहीं करना है इसमें नहीं तो आपका जो है अर्थियों एक खराब हो जाएगा और आपके जो प्रेंटर बिल्कुल भी काम नहीं करेगा है फिर आपको यह नए प्रिंटर हैड मंगाना पड़ाएगा प्रिंट कांटीज महानी पड़ेगी और आपको जो है कोई सर्विस सेंटर ले जाकर करके आपको कराना पड़ेगा उस इनको छूने से बचना है कि ठीक है इसको छूने से बचने के लिए आपको क्या करना है और कैसे करना है यहां से इसको आपको कटिंग करना है ठीक है यह आपको ज्वाइंट दिखा दे रहा है यहां चार्ज कर सकते हैं बाद में भी आप चार्ज कर सकते हैं जो ऊपर यह दिखाई दे रहा हो इंसाइड यहां से
OCR: SUBSCRIBE NOW 5086551098130475 SO6S078D1S •• ese
VLM: Visual summary: A hand is shown interacting with printer ink cartridges and a printer component, with a 'Subscribe Now' banner and a thumbs-up icon visible.
视觉摘要: 一只手正在与打印机墨盒和打印机部件进行互动，画面中可见“立即订阅”横幅和点赞图标。
Visible product: Printer
Visible components: ink cartridges; printer internal mechanism; thumbs-up icon; subscribe banner
Visible actions: pointing at a component; holding a printer part</t>
        </is>
      </c>
      <c r="N2625" s="45" t="inlineStr">
        <is>
          <t>22</t>
        </is>
      </c>
      <c r="O2625" s="45" t="inlineStr">
        <is>
          <t>0</t>
        </is>
      </c>
      <c r="P2625" s="59" t="str"/>
      <c r="Q2625" s="59" t="str"/>
      <c r="R2625" s="52" t="inlineStr">
        <is>
          <t>The scene shows interaction with printer ink cartridges and internal components, with no visible or audible evidence of troubleshooting a printer going offline or restoring connection.</t>
        </is>
      </c>
      <c r="S2625" s="52" t="inlineStr">
        <is>
          <t>VLM</t>
        </is>
      </c>
      <c r="T2625" s="52" t="inlineStr">
        <is>
          <t>low</t>
        </is>
      </c>
      <c r="U2625" s="52" t="inlineStr">
        <is>
          <t>No evidence of printer offline state or connection recovery steps is present.</t>
        </is>
      </c>
      <c r="V2625" s="45" t="inlineStr">
        <is>
          <t>R1</t>
        </is>
      </c>
      <c r="W2625" s="46" t="inlineStr">
        <is>
          <t>0</t>
        </is>
      </c>
      <c r="X2625" s="60" t="n"/>
      <c r="Y2625" s="60" t="n"/>
      <c r="Z2625" s="46" t="inlineStr">
        <is>
          <t>no</t>
        </is>
      </c>
      <c r="AA2625" s="54" t="inlineStr">
        <is>
          <t>全部6帧（t=151.3s–277.4s）近距离展示打印机墨盒舱内部，可见手按压并取出墨盒，属于墨盒更换/维护操作；未见进纸托盘、控制面板或卡纸处理画面。</t>
        </is>
      </c>
      <c r="AB2625" s="54" t="n"/>
      <c r="AC2625" s="46" t="inlineStr">
        <is>
          <t>completed</t>
        </is>
      </c>
      <c r="AD2625" s="46" t="inlineStr">
        <is>
          <t>2026-07-28T02:12:44+08:00</t>
        </is>
      </c>
      <c r="AE2625" s="47">
        <f>IF(AC2625&lt;&gt;"completed","",IF(W2625=O2625,"no","yes"))</f>
        <v/>
      </c>
      <c r="AF2625" s="47">
        <f>IF(AC2625&lt;&gt;"completed","",IF(AND(X2625=P2625,Y2625=Q2625),"no","yes"))</f>
        <v/>
      </c>
      <c r="AG2625" s="47">
        <f>IF(AC2625&lt;&gt;"completed","待复核",IF(OR(W2625="",Z2625="",AA2625="",AD2625=""),"缺少必填项",IF(AND(OR(AE2625="yes",AF2625="yes"),AB2625=""),"修正原因缺失",IF(OR(W2625=0,W2625=1),IF(AND(X2625="",Y2625=""),"通过","0/1级时间应留空"),IF(AND(OR(W2625=2,W2625=3),X2625&lt;&gt;"",Y2625&lt;&gt;"",X2625&gt;=I2625,Y2625&lt;=J2625,Y2625&gt;X2625),"通过","2/3级时间无效")))))</f>
        <v/>
      </c>
    </row>
    <row r="2626">
      <c r="A2626" s="45" t="inlineStr">
        <is>
          <t>VQ-065</t>
        </is>
      </c>
      <c r="B2626" s="52" t="inlineStr">
        <is>
          <t>打印机显示离线时怎样恢复连接？</t>
        </is>
      </c>
      <c r="C2626" s="45" t="inlineStr">
        <is>
          <t>zh-CN</t>
        </is>
      </c>
      <c r="D2626" s="45" t="inlineStr">
        <is>
          <t>Printer</t>
        </is>
      </c>
      <c r="E2626" s="45" t="inlineStr">
        <is>
          <t>troubleshooting</t>
        </is>
      </c>
      <c r="F2626" s="45" t="inlineStr">
        <is>
          <t>source_disjoint_test</t>
        </is>
      </c>
      <c r="G2626" s="45" t="inlineStr">
        <is>
          <t>printer-024-scene-0002</t>
        </is>
      </c>
      <c r="H2626" s="45" t="inlineStr">
        <is>
          <t>printer-024</t>
        </is>
      </c>
      <c r="I2626" s="59" t="inlineStr">
        <is>
          <t>172.406</t>
        </is>
      </c>
      <c r="J2626" s="59" t="inlineStr">
        <is>
          <t>380.247</t>
        </is>
      </c>
      <c r="K2626" s="45" t="inlineStr">
        <is>
          <t>items/printer-024-scene-0002/clip.mp4</t>
        </is>
      </c>
      <c r="L2626" s="45" t="inlineStr">
        <is>
          <t>items/printer-024-scene-0002/thumbnail.jpg</t>
        </is>
      </c>
      <c r="M2626" s="52" t="inlineStr">
        <is>
          <t>VLM: Visual summary: A disassembled printer is shown on a workbench, with a person wearing gloves holding a small component and a container, and a screwdriver nearby.
视觉摘要: 工作台上放着一台被拆开的打印机，一个人戴着白手套拿着一个小部件和一个容器，旁边有一把螺丝刀。
Visible product: Printer
Visible components: printer; screwdriver; small black plastic component; metal container; gloves; green stool; wooden workbench
Visible actions: person holding a small component; person holding a metal container
Visible states: printer disassembled; gloves worn by person</t>
        </is>
      </c>
      <c r="N2626" s="45" t="inlineStr">
        <is>
          <t>23</t>
        </is>
      </c>
      <c r="O2626" s="45" t="inlineStr">
        <is>
          <t>0</t>
        </is>
      </c>
      <c r="P2626" s="59" t="str"/>
      <c r="Q2626" s="59" t="str"/>
      <c r="R2626" s="52" t="inlineStr">
        <is>
          <t>场景显示打印机被拆开，人员在进行维修或组装操作，未显示任何与恢复打印机在线连接相关的步骤或状态。</t>
        </is>
      </c>
      <c r="S2626" s="52" t="inlineStr">
        <is>
          <t>VLM</t>
        </is>
      </c>
      <c r="T2626" s="52" t="inlineStr">
        <is>
          <t>low</t>
        </is>
      </c>
      <c r="U2626" s="52" t="inlineStr">
        <is>
          <t>无证据表明场景涉及打印机连接状态或恢复连接的操作。</t>
        </is>
      </c>
      <c r="V2626" s="45" t="inlineStr">
        <is>
          <t>R1</t>
        </is>
      </c>
      <c r="W2626" s="46" t="inlineStr">
        <is>
          <t>0</t>
        </is>
      </c>
      <c r="X2626" s="60" t="n"/>
      <c r="Y2626" s="60" t="n"/>
      <c r="Z2626" s="46" t="inlineStr">
        <is>
          <t>no</t>
        </is>
      </c>
      <c r="AA2626" s="54" t="inlineStr">
        <is>
          <t>6帧（t=172.4s–380.2s）为拆解打印机硬件维修，无网络连接状态或恢复在线的任何软件/设置操作。</t>
        </is>
      </c>
      <c r="AB2626" s="54" t="n"/>
      <c r="AC2626" s="46" t="inlineStr">
        <is>
          <t>completed</t>
        </is>
      </c>
      <c r="AD2626" s="46" t="inlineStr">
        <is>
          <t>2026-07-28T02:12:44+08:00</t>
        </is>
      </c>
      <c r="AE2626" s="47">
        <f>IF(AC2626&lt;&gt;"completed","",IF(W2626=O2626,"no","yes"))</f>
        <v/>
      </c>
      <c r="AF2626" s="47">
        <f>IF(AC2626&lt;&gt;"completed","",IF(AND(X2626=P2626,Y2626=Q2626),"no","yes"))</f>
        <v/>
      </c>
      <c r="AG2626" s="47">
        <f>IF(AC2626&lt;&gt;"completed","待复核",IF(OR(W2626="",Z2626="",AA2626="",AD2626=""),"缺少必填项",IF(AND(OR(AE2626="yes",AF2626="yes"),AB2626=""),"修正原因缺失",IF(OR(W2626=0,W2626=1),IF(AND(X2626="",Y2626=""),"通过","0/1级时间应留空"),IF(AND(OR(W2626=2,W2626=3),X2626&lt;&gt;"",Y2626&lt;&gt;"",X2626&gt;=I2626,Y2626&lt;=J2626,Y2626&gt;X2626),"通过","2/3级时间无效")))))</f>
        <v/>
      </c>
    </row>
    <row r="2627">
      <c r="A2627" s="45" t="inlineStr">
        <is>
          <t>VQ-065</t>
        </is>
      </c>
      <c r="B2627" s="52" t="inlineStr">
        <is>
          <t>打印机显示离线时怎样恢复连接？</t>
        </is>
      </c>
      <c r="C2627" s="45" t="inlineStr">
        <is>
          <t>zh-CN</t>
        </is>
      </c>
      <c r="D2627" s="45" t="inlineStr">
        <is>
          <t>Printer</t>
        </is>
      </c>
      <c r="E2627" s="45" t="inlineStr">
        <is>
          <t>troubleshooting</t>
        </is>
      </c>
      <c r="F2627" s="45" t="inlineStr">
        <is>
          <t>source_disjoint_test</t>
        </is>
      </c>
      <c r="G2627" s="45" t="inlineStr">
        <is>
          <t>printer-030-scene-0002</t>
        </is>
      </c>
      <c r="H2627" s="45" t="inlineStr">
        <is>
          <t>printer-030</t>
        </is>
      </c>
      <c r="I2627" s="59" t="inlineStr">
        <is>
          <t>46.079</t>
        </is>
      </c>
      <c r="J2627" s="59" t="inlineStr">
        <is>
          <t>49.149</t>
        </is>
      </c>
      <c r="K2627" s="45" t="inlineStr">
        <is>
          <t>items/printer-030-scene-0002/clip.mp4</t>
        </is>
      </c>
      <c r="L2627" s="45" t="inlineStr">
        <is>
          <t>items/printer-030-scene-0002/thumbnail.jpg</t>
        </is>
      </c>
      <c r="M2627" s="52" t="inlineStr">
        <is>
          <t>ASR: आपको मिल सके दोस्तों स्कैन करने के लिए पहले तो हम स्कैन के प्रोग्राम को ओपन करेंगे तो आल प्रोग्राम
VLM: Visual summary: A title card with the text 'Sunil Maurya's SM TECHNO GURU' displayed on a black background.
视觉摘要: 黑色背景上显示着“Sunil Maurya's SM TECHNO GURU”的标题卡。
Visible product: unknown
Visible components: text 'Sunil Maurya's'; text 'SM TECHNO GURU'; purple gradient bar; logo in top-left corner</t>
        </is>
      </c>
      <c r="N2627" s="45" t="inlineStr">
        <is>
          <t>24</t>
        </is>
      </c>
      <c r="O2627" s="45" t="inlineStr">
        <is>
          <t>0</t>
        </is>
      </c>
      <c r="P2627" s="59" t="str"/>
      <c r="Q2627" s="59" t="str"/>
      <c r="R2627" s="52" t="inlineStr">
        <is>
          <t>标题卡显示的是频道或创作者名称，未提及打印机、离线状态或连接恢复步骤。</t>
        </is>
      </c>
      <c r="S2627" s="52" t="inlineStr">
        <is>
          <t>VLM</t>
        </is>
      </c>
      <c r="T2627" s="52" t="inlineStr">
        <is>
          <t>low</t>
        </is>
      </c>
      <c r="U2627" s="52" t="inlineStr">
        <is>
          <t>无任何证据涉及打印机或连接问题的解决。</t>
        </is>
      </c>
      <c r="V2627" s="45" t="inlineStr">
        <is>
          <t>R1</t>
        </is>
      </c>
      <c r="W2627" s="46" t="inlineStr">
        <is>
          <t>0</t>
        </is>
      </c>
      <c r="X2627" s="60" t="n"/>
      <c r="Y2627" s="60" t="n"/>
      <c r="Z2627" s="46" t="inlineStr">
        <is>
          <t>no</t>
        </is>
      </c>
      <c r="AA2627" s="54" t="inlineStr">
        <is>
          <t>全部6帧（t=46.1s–49.2s）均为黑色背景上的标题卡，无打印机或离线恢复连接相关内容。</t>
        </is>
      </c>
      <c r="AB2627" s="54" t="n"/>
      <c r="AC2627" s="46" t="inlineStr">
        <is>
          <t>completed</t>
        </is>
      </c>
      <c r="AD2627" s="46" t="inlineStr">
        <is>
          <t>2026-07-28T02:12:44+08:00</t>
        </is>
      </c>
      <c r="AE2627" s="47">
        <f>IF(AC2627&lt;&gt;"completed","",IF(W2627=O2627,"no","yes"))</f>
        <v/>
      </c>
      <c r="AF2627" s="47">
        <f>IF(AC2627&lt;&gt;"completed","",IF(AND(X2627=P2627,Y2627=Q2627),"no","yes"))</f>
        <v/>
      </c>
      <c r="AG2627" s="47">
        <f>IF(AC2627&lt;&gt;"completed","待复核",IF(OR(W2627="",Z2627="",AA2627="",AD2627=""),"缺少必填项",IF(AND(OR(AE2627="yes",AF2627="yes"),AB2627=""),"修正原因缺失",IF(OR(W2627=0,W2627=1),IF(AND(X2627="",Y2627=""),"通过","0/1级时间应留空"),IF(AND(OR(W2627=2,W2627=3),X2627&lt;&gt;"",Y2627&lt;&gt;"",X2627&gt;=I2627,Y2627&lt;=J2627,Y2627&gt;X2627),"通过","2/3级时间无效")))))</f>
        <v/>
      </c>
    </row>
    <row r="2628">
      <c r="A2628" s="45" t="inlineStr">
        <is>
          <t>VQ-065</t>
        </is>
      </c>
      <c r="B2628" s="52" t="inlineStr">
        <is>
          <t>打印机显示离线时怎样恢复连接？</t>
        </is>
      </c>
      <c r="C2628" s="45" t="inlineStr">
        <is>
          <t>zh-CN</t>
        </is>
      </c>
      <c r="D2628" s="45" t="inlineStr">
        <is>
          <t>Printer</t>
        </is>
      </c>
      <c r="E2628" s="45" t="inlineStr">
        <is>
          <t>troubleshooting</t>
        </is>
      </c>
      <c r="F2628" s="45" t="inlineStr">
        <is>
          <t>source_disjoint_test</t>
        </is>
      </c>
      <c r="G2628" s="45" t="inlineStr">
        <is>
          <t>printer-020-scene-0001</t>
        </is>
      </c>
      <c r="H2628" s="45" t="inlineStr">
        <is>
          <t>printer-020</t>
        </is>
      </c>
      <c r="I2628" s="59" t="inlineStr">
        <is>
          <t>0.0</t>
        </is>
      </c>
      <c r="J2628" s="59" t="inlineStr">
        <is>
          <t>5.172</t>
        </is>
      </c>
      <c r="K2628" s="45" t="inlineStr">
        <is>
          <t>items/printer-020-scene-0001/clip.mp4</t>
        </is>
      </c>
      <c r="L2628" s="45" t="inlineStr">
        <is>
          <t>items/printer-020-scene-0001/thumbnail.jpg</t>
        </is>
      </c>
      <c r="M2628" s="52" t="inlineStr">
        <is>
          <t>OCR: @yelnats G2000 Resetting Canon Error 5B00 Subscribe Stop Black Start Switch off the printer Color
VLM: Visual summary: A close-up of a Canon G2000 printer's front panel, showing the model name, a power button, and a green power indicator light. Text overlays describe resetting the printer for Error 5B00, and a 'Subscribe' button is visible.
视觉摘要: 佳能G2000打印机正面特写，显示型号名称、电源按钮和绿色电源指示灯。文字叠加层说明重置打印机以解决错误5B00，且可见“订阅”按钮。
Visible product: Printer
Visible components: Canon G2000; power button; green power indicator light; text overlay; Subscribe button
Visible actions: A cursor icon hovers over the 'Subscribe' button
Visible states: Green power indicator light is illuminated; Text overlay is displayed</t>
        </is>
      </c>
      <c r="N2628" s="45" t="inlineStr">
        <is>
          <t>25</t>
        </is>
      </c>
      <c r="O2628" s="45" t="inlineStr">
        <is>
          <t>0</t>
        </is>
      </c>
      <c r="P2628" s="59" t="str"/>
      <c r="Q2628" s="59" t="str"/>
      <c r="R2628" s="52" t="inlineStr">
        <is>
          <t>The scene shows a Canon G2000 printer with a green power indicator light on and text overlay about resetting for Error 5B00, which is unrelated to recovering from an offline state.</t>
        </is>
      </c>
      <c r="S2628" s="52" t="inlineStr">
        <is>
          <t>VLM</t>
        </is>
      </c>
      <c r="T2628" s="52" t="inlineStr">
        <is>
          <t>low</t>
        </is>
      </c>
      <c r="U2628" s="52" t="inlineStr">
        <is>
          <t>No evidence of printer being offline or steps to recover from offline state.</t>
        </is>
      </c>
      <c r="V2628" s="45" t="inlineStr">
        <is>
          <t>R1</t>
        </is>
      </c>
      <c r="W2628" s="46" t="inlineStr">
        <is>
          <t>0</t>
        </is>
      </c>
      <c r="X2628" s="60" t="n"/>
      <c r="Y2628" s="60" t="n"/>
      <c r="Z2628" s="46" t="inlineStr">
        <is>
          <t>no</t>
        </is>
      </c>
      <c r="AA2628" s="54" t="inlineStr">
        <is>
          <t>全部6帧（t=0.0s–5.2s）显示Canon G2000前面板及重置教程，无离线状态显示或恢复连接的任何步骤。</t>
        </is>
      </c>
      <c r="AB2628" s="54" t="n"/>
      <c r="AC2628" s="46" t="inlineStr">
        <is>
          <t>completed</t>
        </is>
      </c>
      <c r="AD2628" s="46" t="inlineStr">
        <is>
          <t>2026-07-28T02:12:44+08:00</t>
        </is>
      </c>
      <c r="AE2628" s="47">
        <f>IF(AC2628&lt;&gt;"completed","",IF(W2628=O2628,"no","yes"))</f>
        <v/>
      </c>
      <c r="AF2628" s="47">
        <f>IF(AC2628&lt;&gt;"completed","",IF(AND(X2628=P2628,Y2628=Q2628),"no","yes"))</f>
        <v/>
      </c>
      <c r="AG2628" s="47">
        <f>IF(AC2628&lt;&gt;"completed","待复核",IF(OR(W2628="",Z2628="",AA2628="",AD2628=""),"缺少必填项",IF(AND(OR(AE2628="yes",AF2628="yes"),AB2628=""),"修正原因缺失",IF(OR(W2628=0,W2628=1),IF(AND(X2628="",Y2628=""),"通过","0/1级时间应留空"),IF(AND(OR(W2628=2,W2628=3),X2628&lt;&gt;"",Y2628&lt;&gt;"",X2628&gt;=I2628,Y2628&lt;=J2628,Y2628&gt;X2628),"通过","2/3级时间无效")))))</f>
        <v/>
      </c>
    </row>
    <row r="2629">
      <c r="A2629" s="45" t="inlineStr">
        <is>
          <t>VQ-065</t>
        </is>
      </c>
      <c r="B2629" s="52" t="inlineStr">
        <is>
          <t>打印机显示离线时怎样恢复连接？</t>
        </is>
      </c>
      <c r="C2629" s="45" t="inlineStr">
        <is>
          <t>zh-CN</t>
        </is>
      </c>
      <c r="D2629" s="45" t="inlineStr">
        <is>
          <t>Printer</t>
        </is>
      </c>
      <c r="E2629" s="45" t="inlineStr">
        <is>
          <t>troubleshooting</t>
        </is>
      </c>
      <c r="F2629" s="45" t="inlineStr">
        <is>
          <t>source_disjoint_test</t>
        </is>
      </c>
      <c r="G2629" s="45" t="inlineStr">
        <is>
          <t>printer-001-scene-0001</t>
        </is>
      </c>
      <c r="H2629" s="45" t="inlineStr">
        <is>
          <t>printer-001</t>
        </is>
      </c>
      <c r="I2629" s="59" t="inlineStr">
        <is>
          <t>0.0</t>
        </is>
      </c>
      <c r="J2629" s="59" t="inlineStr">
        <is>
          <t>33.81</t>
        </is>
      </c>
      <c r="K2629" s="45" t="inlineStr">
        <is>
          <t>items/printer-001-scene-0001/clip.mp4</t>
        </is>
      </c>
      <c r="L2629" s="45" t="inlineStr">
        <is>
          <t>items/printer-001-scene-0001/thumbnail.jpg</t>
        </is>
      </c>
      <c r="M2629" s="52" t="inlineStr">
        <is>
          <t>VLM: Visual summary: A close-up view of a printer in operation, showing paper moving through the machine and a printed image emerging.
视觉摘要: 打印机正在运行，纸张在机器内移动，打印好的图像正在输出。
Visible product: Printer
Visible components: printer mechanism; paper; printed image
Visible actions: paper moving through printer; image being printed
Visible states: printer in operation; paper being fed; image emerging
Visual uncertainty: The specific brand or model of the printer is not visible. The exact nature of the printed image is unclear due to low resolution.</t>
        </is>
      </c>
      <c r="N2629" s="45" t="inlineStr">
        <is>
          <t>26</t>
        </is>
      </c>
      <c r="O2629" s="45" t="inlineStr">
        <is>
          <t>0</t>
        </is>
      </c>
      <c r="P2629" s="59" t="str"/>
      <c r="Q2629" s="59" t="str"/>
      <c r="R2629" s="52" t="inlineStr">
        <is>
          <t>场景显示打印机正在正常打印，无任何离线状态或连接问题的视觉迹象。</t>
        </is>
      </c>
      <c r="S2629" s="52" t="inlineStr">
        <is>
          <t>VLM</t>
        </is>
      </c>
      <c r="T2629" s="52" t="inlineStr">
        <is>
          <t>low</t>
        </is>
      </c>
      <c r="U2629" s="52" t="inlineStr">
        <is>
          <t>无证据表明打印机处于离线状态或涉及连接恢复操作。</t>
        </is>
      </c>
      <c r="V2629" s="45" t="inlineStr">
        <is>
          <t>R1</t>
        </is>
      </c>
      <c r="W2629" s="46" t="inlineStr">
        <is>
          <t>0</t>
        </is>
      </c>
      <c r="X2629" s="60" t="n"/>
      <c r="Y2629" s="60" t="n"/>
      <c r="Z2629" s="46" t="inlineStr">
        <is>
          <t>no</t>
        </is>
      </c>
      <c r="AA2629" s="54" t="inlineStr">
        <is>
          <t>画面显示打印机在线正常运行，无离线状态或连接恢复步骤。</t>
        </is>
      </c>
      <c r="AB2629" s="54" t="n"/>
      <c r="AC2629" s="46" t="inlineStr">
        <is>
          <t>completed</t>
        </is>
      </c>
      <c r="AD2629" s="46" t="inlineStr">
        <is>
          <t>2026-07-28T01:18:39+08:00</t>
        </is>
      </c>
      <c r="AE2629" s="47">
        <f>IF(AC2629&lt;&gt;"completed","",IF(W2629=O2629,"no","yes"))</f>
        <v/>
      </c>
      <c r="AF2629" s="47">
        <f>IF(AC2629&lt;&gt;"completed","",IF(AND(X2629=P2629,Y2629=Q2629),"no","yes"))</f>
        <v/>
      </c>
      <c r="AG2629" s="47">
        <f>IF(AC2629&lt;&gt;"completed","待复核",IF(OR(W2629="",Z2629="",AA2629="",AD2629=""),"缺少必填项",IF(AND(OR(AE2629="yes",AF2629="yes"),AB2629=""),"修正原因缺失",IF(OR(W2629=0,W2629=1),IF(AND(X2629="",Y2629=""),"通过","0/1级时间应留空"),IF(AND(OR(W2629=2,W2629=3),X2629&lt;&gt;"",Y2629&lt;&gt;"",X2629&gt;=I2629,Y2629&lt;=J2629,Y2629&gt;X2629),"通过","2/3级时间无效")))))</f>
        <v/>
      </c>
    </row>
    <row r="2630">
      <c r="A2630" s="45" t="inlineStr">
        <is>
          <t>VQ-065</t>
        </is>
      </c>
      <c r="B2630" s="52" t="inlineStr">
        <is>
          <t>打印机显示离线时怎样恢复连接？</t>
        </is>
      </c>
      <c r="C2630" s="45" t="inlineStr">
        <is>
          <t>zh-CN</t>
        </is>
      </c>
      <c r="D2630" s="45" t="inlineStr">
        <is>
          <t>Printer</t>
        </is>
      </c>
      <c r="E2630" s="45" t="inlineStr">
        <is>
          <t>troubleshooting</t>
        </is>
      </c>
      <c r="F2630" s="45" t="inlineStr">
        <is>
          <t>source_disjoint_test</t>
        </is>
      </c>
      <c r="G2630" s="45" t="inlineStr">
        <is>
          <t>printer-006-scene-0025</t>
        </is>
      </c>
      <c r="H2630" s="45" t="inlineStr">
        <is>
          <t>printer-006</t>
        </is>
      </c>
      <c r="I2630" s="59" t="inlineStr">
        <is>
          <t>138.686</t>
        </is>
      </c>
      <c r="J2630" s="59" t="inlineStr">
        <is>
          <t>142.056</t>
        </is>
      </c>
      <c r="K2630" s="45" t="inlineStr">
        <is>
          <t>items/printer-006-scene-0025/clip.mp4</t>
        </is>
      </c>
      <c r="L2630" s="45" t="inlineStr">
        <is>
          <t>items/printer-006-scene-0025/thumbnail.jpg</t>
        </is>
      </c>
      <c r="M2630" s="52" t="inlineStr">
        <is>
          <t>ASR: Esperamos que você tenha gostado dessa dica.
OCR: valejet
VLM: Visual summary: A printed test page showing color calibration stripes and repeated text lines in different colors.
视觉摘要: 一张打印测试页，显示彩色校准条纹和不同颜色的重复文字行。
Visible product: Printer
Visible components: color test stripes; text lines; printed paper</t>
        </is>
      </c>
      <c r="N2630" s="45" t="inlineStr">
        <is>
          <t>27</t>
        </is>
      </c>
      <c r="O2630" s="45" t="inlineStr">
        <is>
          <t>0</t>
        </is>
      </c>
      <c r="P2630" s="59" t="str"/>
      <c r="Q2630" s="59" t="str"/>
      <c r="R2630" s="52" t="inlineStr">
        <is>
          <t>The visual evidence shows a printed test page, which indicates the printer is functioning and producing output, but provides no information about the printer being offline or steps to restore connectivity.</t>
        </is>
      </c>
      <c r="S2630" s="52" t="inlineStr">
        <is>
          <t>VLM</t>
        </is>
      </c>
      <c r="T2630" s="52" t="inlineStr">
        <is>
          <t>low</t>
        </is>
      </c>
      <c r="U2630" s="52" t="inlineStr">
        <is>
          <t>The evidence does not mention the printer being offline or any troubleshooting steps for offline status.</t>
        </is>
      </c>
      <c r="V2630" s="45" t="inlineStr">
        <is>
          <t>R1</t>
        </is>
      </c>
      <c r="W2630" s="46" t="inlineStr">
        <is>
          <t>0</t>
        </is>
      </c>
      <c r="X2630" s="60" t="n"/>
      <c r="Y2630" s="60" t="n"/>
      <c r="Z2630" s="46" t="inlineStr">
        <is>
          <t>no</t>
        </is>
      </c>
      <c r="AA2630" s="54" t="inlineStr">
        <is>
          <t>6帧均显示已打印的测试页，未涉及打印机离线状态或恢复连接操作。</t>
        </is>
      </c>
      <c r="AB2630" s="54" t="n"/>
      <c r="AC2630" s="46" t="inlineStr">
        <is>
          <t>completed</t>
        </is>
      </c>
      <c r="AD2630" s="46" t="inlineStr">
        <is>
          <t>2026-07-28T02:12:44+08:00</t>
        </is>
      </c>
      <c r="AE2630" s="47">
        <f>IF(AC2630&lt;&gt;"completed","",IF(W2630=O2630,"no","yes"))</f>
        <v/>
      </c>
      <c r="AF2630" s="47">
        <f>IF(AC2630&lt;&gt;"completed","",IF(AND(X2630=P2630,Y2630=Q2630),"no","yes"))</f>
        <v/>
      </c>
      <c r="AG2630" s="47">
        <f>IF(AC2630&lt;&gt;"completed","待复核",IF(OR(W2630="",Z2630="",AA2630="",AD2630=""),"缺少必填项",IF(AND(OR(AE2630="yes",AF2630="yes"),AB2630=""),"修正原因缺失",IF(OR(W2630=0,W2630=1),IF(AND(X2630="",Y2630=""),"通过","0/1级时间应留空"),IF(AND(OR(W2630=2,W2630=3),X2630&lt;&gt;"",Y2630&lt;&gt;"",X2630&gt;=I2630,Y2630&lt;=J2630,Y2630&gt;X2630),"通过","2/3级时间无效")))))</f>
        <v/>
      </c>
    </row>
    <row r="2631">
      <c r="A2631" s="45" t="inlineStr">
        <is>
          <t>VQ-065</t>
        </is>
      </c>
      <c r="B2631" s="52" t="inlineStr">
        <is>
          <t>打印机显示离线时怎样恢复连接？</t>
        </is>
      </c>
      <c r="C2631" s="45" t="inlineStr">
        <is>
          <t>zh-CN</t>
        </is>
      </c>
      <c r="D2631" s="45" t="inlineStr">
        <is>
          <t>Printer</t>
        </is>
      </c>
      <c r="E2631" s="45" t="inlineStr">
        <is>
          <t>troubleshooting</t>
        </is>
      </c>
      <c r="F2631" s="45" t="inlineStr">
        <is>
          <t>source_disjoint_test</t>
        </is>
      </c>
      <c r="G2631" s="45" t="inlineStr">
        <is>
          <t>printer-014-scene-0016</t>
        </is>
      </c>
      <c r="H2631" s="45" t="inlineStr">
        <is>
          <t>printer-014</t>
        </is>
      </c>
      <c r="I2631" s="59" t="inlineStr">
        <is>
          <t>809.3</t>
        </is>
      </c>
      <c r="J2631" s="59" t="inlineStr">
        <is>
          <t>980.5</t>
        </is>
      </c>
      <c r="K2631" s="45" t="inlineStr">
        <is>
          <t>items/printer-014-scene-0016/clip.mp4</t>
        </is>
      </c>
      <c r="L2631" s="45" t="inlineStr">
        <is>
          <t>items/printer-014-scene-0016/thumbnail.jpg</t>
        </is>
      </c>
      <c r="M2631" s="52" t="inlineStr">
        <is>
          <t>ASR: और शेयर करना ना भूलें और कहीं पर लगता है कि मुझे कुछ इसमें इस तरह से बनाना चाहिए तो आप कमेंट कर निकाला था उस समय जब इन्हां जितना इंटूट में था उग्न आपको इंटरब्रिक्फ हर्में अभी मैंने ब्लेक वाले को ब्लैक में बदलता हूं आप जो है आपके पास अगर इंटर नहीं है मेरे पास फूट्ट हुए एक्स्ट्रा रखा हुआ है तो आप जो है आपका जो प्रिंटर है उसके हेड से निकाल करके आप जो इसमें भर सकता है ठीक है और जैसे आपने निकाला तो उससे कंडीशन में जितना इंक भरा हुआ था मतलब पूरी तरह से इंक में वह उस पर भर जाना चाहिए अगर इंक कम कम रहे जाएगा अगर बाइश्चान साथ नहीं कम कर दिया है और आपने उसको लगा दिया प्रिंट हैड को ठीक है इंस्टॉल कर दिया है कांट य anders को और पिकूर में जब प्रिंटिंग करेंगे तो आपको दिक्कत आ सकते हैं आप यह ट्यूब रहेंने यह आ सकती है जो इन पाइप को �INC. इसमें यह एड कर लेता है फिर आप प्रिंट नहीं होगा फिर आप बोलेंगे यह प्रिंट नहीं की तरह से बताया इतना वे हम दूसरे के लिए मजले वाला वीडियो डाला हुआ है कि यह कैसे निकालनी आपको ठीक है बहुत आसान है और तो आप चैनल सिस्क्राइब करके वहां से यह निकालना कैसे पड़ता है उसको आप देख सकते हैं और उससे आप कर सकते हैं आशानी से तो यह दोनों प्रॉब्लम आपके प्रिंटर में एक साथ हो सकते हैं यह भी आगे और आपका प्रिंटर हेड भी आपका काम नहीं कर रहा है इसको भी क्लीन करने की जरूर होता है ठीक है या फिर आपका यह प्रॉब्लम हो या फिर आपका कार्टर प्रॉब्लम बोली ठीक है तो इस सही से मैं उसको पेव तो आपके साम Сейчас इस्तेमाल कर रहा हूं यहां पर आपको � fever लगा देना है और इसके बाद कॉर पर भी पेव लगा देना है आराम से कि ओं कोंठिस्टेंट करगाने के बाद अच्छे से इस पर लगा रहा हूं वीडियो थोड़ा सा जो है ज्यादा लंबा नहीं है 20 मिनट का पूरा वीडियो लेकिन 20 मिनट आप इसको पूरी तरह से देखेंगे तो आपको दोबारा देखने की जरूरत नहीं पड़ेगी बार-बार आपको वीडियो होनी जरूरत नहीं पड़ेगी आप एक बार में अच्छे से देखें और फिर उसी तरीके से काम करें आप जो एक बार में ही अपना जो है यह प्रॉब्लम सोट आउट कर सकता है दो फ्रेंड्स इस तरह से आप दबा देंगे इसको दबा कर रखें तो
OCR: GT5 Black Ink 8 SUBSCRIBE NOW 170 ml 1VU32A Ink Bottle K FOV Fovi FAV 170ml dIIR
VLM: Visual summary: A person is shown handling a printer ink bottle and a syringe, appearing to refill a printer cartridge.
视觉摘要: 一个人正在处理打印机墨水瓶和注射器，似乎在给打印机墨盒注墨。
Visible product: Printer
Visible components: ink bottle; printer cartridge; syringe; paper; pen
Visible actions: holding ink bottle; inserting syringe into cartridge; transferring liquid
Visible states: ink bottle labeled '170 ml' and 'K'; syringe with pink ink; cartridge being filled
Visual uncertainty: The exact product model or brand is not clearly visible. The text on the syringe is partially obscured.</t>
        </is>
      </c>
      <c r="N2631" s="45" t="inlineStr">
        <is>
          <t>28</t>
        </is>
      </c>
      <c r="O2631" s="45" t="inlineStr">
        <is>
          <t>1</t>
        </is>
      </c>
      <c r="P2631" s="59" t="str"/>
      <c r="Q2631" s="59" t="str"/>
      <c r="R2631" s="52" t="inlineStr">
        <is>
          <t>The scene shows ink refilling for a printer cartridge, which is a maintenance step, but does not address printer going offline or how to restore network connection.</t>
        </is>
      </c>
      <c r="S2631" s="52" t="inlineStr">
        <is>
          <t>VLM|ASR|OCR</t>
        </is>
      </c>
      <c r="T2631" s="52" t="inlineStr">
        <is>
          <t>low</t>
        </is>
      </c>
      <c r="U2631" s="52" t="inlineStr">
        <is>
          <t>The evidence clearly shows printer maintenance, not troubleshooting for offline connectivity.</t>
        </is>
      </c>
      <c r="V2631" s="45" t="inlineStr">
        <is>
          <t>R1</t>
        </is>
      </c>
      <c r="W2631" s="46" t="inlineStr">
        <is>
          <t>1</t>
        </is>
      </c>
      <c r="X2631" s="60" t="n"/>
      <c r="Y2631" s="60" t="n"/>
      <c r="Z2631" s="46" t="inlineStr">
        <is>
          <t>no</t>
        </is>
      </c>
      <c r="AA2631" s="54" t="inlineStr">
        <is>
          <t>墨水加注操作与网络连接恢复无关。</t>
        </is>
      </c>
      <c r="AB2631" s="54" t="n"/>
      <c r="AC2631" s="46" t="inlineStr">
        <is>
          <t>completed</t>
        </is>
      </c>
      <c r="AD2631" s="46" t="inlineStr">
        <is>
          <t>2026-07-28T01:18:39+08:00</t>
        </is>
      </c>
      <c r="AE2631" s="47">
        <f>IF(AC2631&lt;&gt;"completed","",IF(W2631=O2631,"no","yes"))</f>
        <v/>
      </c>
      <c r="AF2631" s="47">
        <f>IF(AC2631&lt;&gt;"completed","",IF(AND(X2631=P2631,Y2631=Q2631),"no","yes"))</f>
        <v/>
      </c>
      <c r="AG2631" s="47">
        <f>IF(AC2631&lt;&gt;"completed","待复核",IF(OR(W2631="",Z2631="",AA2631="",AD2631=""),"缺少必填项",IF(AND(OR(AE2631="yes",AF2631="yes"),AB2631=""),"修正原因缺失",IF(OR(W2631=0,W2631=1),IF(AND(X2631="",Y2631=""),"通过","0/1级时间应留空"),IF(AND(OR(W2631=2,W2631=3),X2631&lt;&gt;"",Y2631&lt;&gt;"",X2631&gt;=I2631,Y2631&lt;=J2631,Y2631&gt;X2631),"通过","2/3级时间无效")))))</f>
        <v/>
      </c>
    </row>
    <row r="2632">
      <c r="A2632" s="45" t="inlineStr">
        <is>
          <t>VQ-065</t>
        </is>
      </c>
      <c r="B2632" s="52" t="inlineStr">
        <is>
          <t>打印机显示离线时怎样恢复连接？</t>
        </is>
      </c>
      <c r="C2632" s="45" t="inlineStr">
        <is>
          <t>zh-CN</t>
        </is>
      </c>
      <c r="D2632" s="45" t="inlineStr">
        <is>
          <t>Printer</t>
        </is>
      </c>
      <c r="E2632" s="45" t="inlineStr">
        <is>
          <t>troubleshooting</t>
        </is>
      </c>
      <c r="F2632" s="45" t="inlineStr">
        <is>
          <t>source_disjoint_test</t>
        </is>
      </c>
      <c r="G2632" s="45" t="inlineStr">
        <is>
          <t>printer-021-scene-0001</t>
        </is>
      </c>
      <c r="H2632" s="45" t="inlineStr">
        <is>
          <t>printer-021</t>
        </is>
      </c>
      <c r="I2632" s="59" t="inlineStr">
        <is>
          <t>0.0</t>
        </is>
      </c>
      <c r="J2632" s="59" t="inlineStr">
        <is>
          <t>46.367</t>
        </is>
      </c>
      <c r="K2632" s="45" t="inlineStr">
        <is>
          <t>items/printer-021-scene-0001/clip.mp4</t>
        </is>
      </c>
      <c r="L2632" s="45" t="inlineStr">
        <is>
          <t>items/printer-021-scene-0001/thumbnail.jpg</t>
        </is>
      </c>
      <c r="M2632" s="52" t="inlineStr">
        <is>
          <t>ASR: हेलो हेलो फ्रेंड्स कैसे हो सब लोग आई हॉप आप लोग अच्छे होंगे कि फिर से एक नया वीडियो लेकर आया हूं यह है कैनोन की जी टू जी 2010 इसका में जो प्रॉब्लम है इजी रो थी और इजी रो टू इरोड कभी-कभी इजी रो थी आता कभी-कभी इज्रो टू आता है तो क्यों आता है यह मैं दिखाने जा रहा हूं और आप ध्यान से देखिएगा इस वीडियो को पूरा देखिएगा और वीडियो को बिल्कुल स्किप मत करिएगा तो इसका जो मेन पॉब्लम है कभी-कभी एक पेपर खिश लेता है कभी-कभी दो-तीन पेपर खिश लेता है
OCR: G2010 81 Stop 2 Black Start 3 Like , Share &amp; Subscribe 61 PIXMA X Color
VLM: Visual summary: A black Canon PIXMA G2010 printer is shown with its output tray open and a sheet of paper emerging. A laptop is partially visible in the background.
视觉摘要: 一台黑色的佳能PIXMA G2010打印机，出纸托盘打开，一张纸正在输出。背景中部分可见一台笔记本电脑。
Visible product: PIXMA G2010
Visible components: printer; output tray; paper; control panel; power button; stop button; laptop
Visible actions: paper emerging from printer
Visible states: printer powered on; printer in operation
Visual uncertainty: The exact action being performed by the printer is not fully visible, and the full context of the environment is not shown.</t>
        </is>
      </c>
      <c r="N2632" s="45" t="inlineStr">
        <is>
          <t>29</t>
        </is>
      </c>
      <c r="O2632" s="45" t="inlineStr">
        <is>
          <t>0</t>
        </is>
      </c>
      <c r="P2632" s="59" t="str"/>
      <c r="Q2632" s="59" t="str"/>
      <c r="R2632" s="52" t="inlineStr">
        <is>
          <t>The scene shows a Canon PIXMA G2010 printer in operation with paper emerging, but there is no visible or audible evidence of the printer being offline or any steps to recover from an offline state. The ASR discusses paper jams, not offline connectivity issues.</t>
        </is>
      </c>
      <c r="S2632" s="52" t="inlineStr">
        <is>
          <t>VLM|ASR|OCR</t>
        </is>
      </c>
      <c r="T2632" s="52" t="inlineStr">
        <is>
          <t>low</t>
        </is>
      </c>
      <c r="U2632" s="52" t="inlineStr">
        <is>
          <t>The evidence does not mention or show any offline state or recovery steps for offline connectivity.</t>
        </is>
      </c>
      <c r="V2632" s="45" t="inlineStr">
        <is>
          <t>R1</t>
        </is>
      </c>
      <c r="W2632" s="46" t="inlineStr">
        <is>
          <t>0</t>
        </is>
      </c>
      <c r="X2632" s="60" t="n"/>
      <c r="Y2632" s="60" t="n"/>
      <c r="Z2632" s="46" t="inlineStr">
        <is>
          <t>no</t>
        </is>
      </c>
      <c r="AA2632" s="54" t="inlineStr">
        <is>
          <t>全部6帧（t=0.1–46.4s）打印机处于正常工作状态（出纸），无离线状态展示或网络连接恢复步骤。</t>
        </is>
      </c>
      <c r="AB2632" s="54" t="n"/>
      <c r="AC2632" s="46" t="inlineStr">
        <is>
          <t>completed</t>
        </is>
      </c>
      <c r="AD2632" s="46" t="inlineStr">
        <is>
          <t>2026-07-28T02:12:44+08:00</t>
        </is>
      </c>
      <c r="AE2632" s="47">
        <f>IF(AC2632&lt;&gt;"completed","",IF(W2632=O2632,"no","yes"))</f>
        <v/>
      </c>
      <c r="AF2632" s="47">
        <f>IF(AC2632&lt;&gt;"completed","",IF(AND(X2632=P2632,Y2632=Q2632),"no","yes"))</f>
        <v/>
      </c>
      <c r="AG2632" s="47">
        <f>IF(AC2632&lt;&gt;"completed","待复核",IF(OR(W2632="",Z2632="",AA2632="",AD2632=""),"缺少必填项",IF(AND(OR(AE2632="yes",AF2632="yes"),AB2632=""),"修正原因缺失",IF(OR(W2632=0,W2632=1),IF(AND(X2632="",Y2632=""),"通过","0/1级时间应留空"),IF(AND(OR(W2632=2,W2632=3),X2632&lt;&gt;"",Y2632&lt;&gt;"",X2632&gt;=I2632,Y2632&lt;=J2632,Y2632&gt;X2632),"通过","2/3级时间无效")))))</f>
        <v/>
      </c>
    </row>
    <row r="2633">
      <c r="A2633" s="45" t="inlineStr">
        <is>
          <t>VQ-065</t>
        </is>
      </c>
      <c r="B2633" s="52" t="inlineStr">
        <is>
          <t>打印机显示离线时怎样恢复连接？</t>
        </is>
      </c>
      <c r="C2633" s="45" t="inlineStr">
        <is>
          <t>zh-CN</t>
        </is>
      </c>
      <c r="D2633" s="45" t="inlineStr">
        <is>
          <t>Printer</t>
        </is>
      </c>
      <c r="E2633" s="45" t="inlineStr">
        <is>
          <t>troubleshooting</t>
        </is>
      </c>
      <c r="F2633" s="45" t="inlineStr">
        <is>
          <t>source_disjoint_test</t>
        </is>
      </c>
      <c r="G2633" s="45" t="inlineStr">
        <is>
          <t>printer-033-scene-0006</t>
        </is>
      </c>
      <c r="H2633" s="45" t="inlineStr">
        <is>
          <t>printer-033</t>
        </is>
      </c>
      <c r="I2633" s="59" t="inlineStr">
        <is>
          <t>177.783</t>
        </is>
      </c>
      <c r="J2633" s="59" t="inlineStr">
        <is>
          <t>540.983</t>
        </is>
      </c>
      <c r="K2633" s="45" t="inlineStr">
        <is>
          <t>items/printer-033-scene-0006/clip.mp4</t>
        </is>
      </c>
      <c r="L2633" s="45" t="inlineStr">
        <is>
          <t>items/printer-033-scene-0006/thumbnail.jpg</t>
        </is>
      </c>
      <c r="M2633" s="52" t="inlineStr">
        <is>
          <t>ASR: मैंने इसको पूरा अग्दम चमका दिया नए जैसा तो अब इसको फिटिंग करेंगे अभी तक यह सुखा नहीं है कि 10 मिनट हुआ है इसको दो कर और अभी साम के बाद थे दूब भी नहीं है दूब होता तो तो 10 मिनट में पूरा सुख जाता तो अभी एक-एक करके हम इसको फिटिंग करेंगे और उससे पहले हम थोड़ा सा ग्रीजिंग कर लेंगे अभी मेरे पास भेशली है क्योंकि मैं भेशली नहीं ज्यादा प्रेवर करता हूं अच्छा काम और एक-एक करके पार्ट्स को मैं इंस्टल करने वाला हूं दोस्तों वीडियो को पूरा देखना है इसकी मत करना और एटूजेट आप अगर देखोगे तभी आप यह कर सकते हो और इसका जो डिसेसेंशन की प्रोसेस है वह मैं आई बटन में और पर इसको कैसे खोलते हैं कैसे इसको पूरा फिटिंग करते हैं एक-एक चीज मैंने बताया था अब वह वीडियो देखकर अच्छे से कर पाओगे तो मैं वीडियो को बहुत ही ज्यादा लंबा हो जाएगा बट कुछ करने सकते क्योंकि पूरा जाना होगा नहीं तो अपनों को अच्छे से समझ नहीं पाओगा है है तो मैं जैसा करता हूं आप लोग ऐसे करो क्योंकि कि थोड़ा सा ट्रिकी वाला काम है और इसको कैसे फिटिंग करते हैं वह मैं दिखा दे रहा हूं ठीक है तो देखो दोस्तों इससे पहले जो E03 का एक वीडियो आया था मेरे चैनल पर उसमें क्या था एक पेपर का टूकरा फ़स गया था तो उसके लिए क्या हो रहा था उसका सेंसर सही से काम नहीं कर रहा था इसलिए E03 आ रहा था अब इसमें जो प्रॉब्लम है ये इसका जो गियर है उसमें डास्ट जमने का कारण ऐसा हुआ है तो ऐसा नहीं है कि सब में एक ही प्रॉब्लम आएगा दूसरे पिंटर के कभी कभी पार्ट तूट जाता है ये जो हमें ब्लग बड़ा वाला गियर लगाया है अब अगर देखो देखो कि इसमें दो पॉइंट दिया हुआ है एक छोटा और एक बड़ा है और अभी जो लगा रहा हूं इसको ठीक से अलाइन करके लगाना होगा बिल्कुल ध्यान से लगाना होगा क्योंकि इसका अगर कोई भी पार्ट्स टूट जाता तो खराब हो सकता है ठीक है तो मैं वीडियो को थोड़ा सा फास्ट पॉलर कर देता हूं कि वीडियो बहुत ज्यादा लंबा हो रहा है तो वीडियो तो फास्ट फॉरवर्ड कर दिया इसका टू एक्स पे चल रहा है और एक एक जो गिर है एक जो पार्ट से इसको आपको देखकर सही से लगाना होगा और जब पिंटर को आप खोलोगे ए ट्रे को डिसेसंबली करोगे तब ध्यान देना होगा कोई चीज टूटा है या नहीं ठीक है कि अगर कोई चीज इसका टूट गया तो उसको रिप्लेस करना होना ही पड़ेगा कि और कोई रास्ता है नहीं इसका है तो कि जैसे कि अब देखी पा रही हो तो अब जो इसका जो टाइम है थोड़ा सा लाइन करना मुश्किल है बड़ा आपको देखकर लगाना होगा कि जैसे मैं घूमा के इसको सही से देखकर लगा रहा हूं क्योंकि अगर इस टाइम पर अगर सही से नहीं बैठा तो यह वर्क नहीं करेगा पेपर ट्रे रेडी नहीं होगा ठीक है तो मैंने लगा दिया है एक स्क्रू टोटल तीन स्क्रू रहता है इधर दूसरा वाला दिया है और एक रहेगा है इस तो वीडियो थोड़ा सा कैमेरामैन जो है वह दुकानदारी था तो थोड़ा सा प्रॉब्लम हो सकता है आप लोगों बट मैनेस कर लेना यह देखिए यह अभी यह फीट हो गया और यह जब फीट पूरा हो जाए तब इसको दो एक बार घूमा के चेक करना पड़ेगा कि सही से घूम रहा या नहीं ठीक है अगर घूम नहीं रहा है तो यह जो ब्लैक वाले जो ट्रेड के ऊपर है उसको थोड़ा सा और पीछे के और धखल देना है तो दोस्तों लगभग पेपेटर रेडी हो गया है पूरा तो अब इसको एसेंबल करके देख लेते हैं तो मैंने पिंटर को पूरा पैक कर लिया है और
OCR: Like , Share &amp; Subscribe m TI T opies 2B
VLM: Visual summary: A person is disassembling and reassembling printer components on a wooden surface.
视觉摘要: 一个人正在木制表面上拆卸和组装打印机部件。
Visible product: Printer
Visible components: white plastic printer part; black circular component; printer roller assembly; screwdriver; wooden work surface
Visible actions: holding a plastic part; using a screwdriver; removing a component; reinserting a component
Visible states: printer parts disassembled; printer parts being reassembled
Visual uncertainty: The specific printer model or brand is not visible.</t>
        </is>
      </c>
      <c r="N2633" s="45" t="inlineStr">
        <is>
          <t>30</t>
        </is>
      </c>
      <c r="O2633" s="45" t="inlineStr">
        <is>
          <t>0</t>
        </is>
      </c>
      <c r="P2633" s="59" t="str"/>
      <c r="Q2633" s="59" t="str"/>
      <c r="R2633" s="52" t="inlineStr">
        <is>
          <t>The scene shows printer component disassembly and reassembly, not troubleshooting an offline printer connection issue.</t>
        </is>
      </c>
      <c r="S2633" s="52" t="inlineStr">
        <is>
          <t>VLM</t>
        </is>
      </c>
      <c r="T2633" s="52" t="inlineStr">
        <is>
          <t>low</t>
        </is>
      </c>
      <c r="U2633" s="52" t="inlineStr">
        <is>
          <t>The visual and ASR evidence clearly depict mechanical maintenance, not network or connectivity troubleshooting.</t>
        </is>
      </c>
      <c r="V2633" s="45" t="inlineStr">
        <is>
          <t>R1</t>
        </is>
      </c>
      <c r="W2633" s="46" t="inlineStr">
        <is>
          <t>0</t>
        </is>
      </c>
      <c r="X2633" s="60" t="n"/>
      <c r="Y2633" s="60" t="n"/>
      <c r="Z2633" s="46" t="inlineStr">
        <is>
          <t>no</t>
        </is>
      </c>
      <c r="AA2633" s="54" t="inlineStr">
        <is>
          <t>全部6帧（t=177.8–541.0s）展示机械组件组装，无离线状态或网络连接恢复内容。</t>
        </is>
      </c>
      <c r="AB2633" s="54" t="n"/>
      <c r="AC2633" s="46" t="inlineStr">
        <is>
          <t>completed</t>
        </is>
      </c>
      <c r="AD2633" s="46" t="inlineStr">
        <is>
          <t>2026-07-28T02:12:44+08:00</t>
        </is>
      </c>
      <c r="AE2633" s="47">
        <f>IF(AC2633&lt;&gt;"completed","",IF(W2633=O2633,"no","yes"))</f>
        <v/>
      </c>
      <c r="AF2633" s="47">
        <f>IF(AC2633&lt;&gt;"completed","",IF(AND(X2633=P2633,Y2633=Q2633),"no","yes"))</f>
        <v/>
      </c>
      <c r="AG2633" s="47">
        <f>IF(AC2633&lt;&gt;"completed","待复核",IF(OR(W2633="",Z2633="",AA2633="",AD2633=""),"缺少必填项",IF(AND(OR(AE2633="yes",AF2633="yes"),AB2633=""),"修正原因缺失",IF(OR(W2633=0,W2633=1),IF(AND(X2633="",Y2633=""),"通过","0/1级时间应留空"),IF(AND(OR(W2633=2,W2633=3),X2633&lt;&gt;"",Y2633&lt;&gt;"",X2633&gt;=I2633,Y2633&lt;=J2633,Y2633&gt;X2633),"通过","2/3级时间无效")))))</f>
        <v/>
      </c>
    </row>
    <row r="2634">
      <c r="A2634" s="45" t="inlineStr">
        <is>
          <t>VQ-065</t>
        </is>
      </c>
      <c r="B2634" s="52" t="inlineStr">
        <is>
          <t>打印机显示离线时怎样恢复连接？</t>
        </is>
      </c>
      <c r="C2634" s="45" t="inlineStr">
        <is>
          <t>zh-CN</t>
        </is>
      </c>
      <c r="D2634" s="45" t="inlineStr">
        <is>
          <t>Printer</t>
        </is>
      </c>
      <c r="E2634" s="45" t="inlineStr">
        <is>
          <t>troubleshooting</t>
        </is>
      </c>
      <c r="F2634" s="45" t="inlineStr">
        <is>
          <t>source_disjoint_test</t>
        </is>
      </c>
      <c r="G2634" s="45" t="inlineStr">
        <is>
          <t>printer-021-scene-0003</t>
        </is>
      </c>
      <c r="H2634" s="45" t="inlineStr">
        <is>
          <t>printer-021</t>
        </is>
      </c>
      <c r="I2634" s="59" t="inlineStr">
        <is>
          <t>108.417</t>
        </is>
      </c>
      <c r="J2634" s="59" t="inlineStr">
        <is>
          <t>154.467</t>
        </is>
      </c>
      <c r="K2634" s="45" t="inlineStr">
        <is>
          <t>items/printer-021-scene-0003/clip.mp4</t>
        </is>
      </c>
      <c r="L2634" s="45" t="inlineStr">
        <is>
          <t>items/printer-021-scene-0003/thumbnail.jpg</t>
        </is>
      </c>
      <c r="M2634" s="52" t="inlineStr">
        <is>
          <t>ASR: मैं दिखाने जा रहा हूं तो यह देखिए पेपर ट्रेड इसका मैंने पूरा डिसेंबल कर लिया है और यह देखिए में जो पेपर पीक अप रोलर है छोटा वाला इसका ही मेन डिजन है प्रॉब्लम यह देखिए दोनों तरफ घूमेगा देखिए इस तरफ भी घूम रहा है और दूसरी तरफ भी घूम रहा है तो ऐसा नहीं होना चाहिए क्योंकि इसके अंदर एक स्प्रिंग लगा हुआ रहता है जब यह स्प्रिंग टूट जाता है तभी यह प्रॉब्लम आता है तो मैं सीधा इसको खोल कर दिखा देता हूं आप लोगों और पीछे अब ध्यान से देखिएगा पीछे दो स्प्रिंग लगा रहता है कभी-कभी यह दो स्प्रिंग में से एक भी स्प्रिंग टूट जाता है न तब यह प्रॉब्लम आता है तो आपको वह भी ध्यान में रखना होगा तो यह मैंने
OCR: Like, Share &amp; Subscribe Like , Share &amp; Subscribe
VLM: Visual summary: A close-up view of the internal components of a disassembled printer, showing a dirty and worn mechanism with a roller and plastic housing.
视觉摘要: 一台拆解的打印机内部组件的特写，显示了脏污和磨损的机械结构，包括滚轮和塑料外壳。
Visible product: Printer
Visible components: plastic housing; roller; metallic parts; dust and debris
Visible states: disassembled; dirty; worn
Visual uncertainty: The specific model or brand of the printer is not visible. The exact function of the internal components is not identifiable from the frames.</t>
        </is>
      </c>
      <c r="N2634" s="45" t="inlineStr">
        <is>
          <t>31</t>
        </is>
      </c>
      <c r="O2634" s="45" t="inlineStr">
        <is>
          <t>0</t>
        </is>
      </c>
      <c r="P2634" s="59" t="str"/>
      <c r="Q2634" s="59" t="str"/>
      <c r="R2634" s="52" t="inlineStr">
        <is>
          <t>The scene shows a disassembled printer with worn internal components and discusses spring-related mechanical issues, not printer offline connection troubleshooting.</t>
        </is>
      </c>
      <c r="S2634" s="52" t="inlineStr">
        <is>
          <t>VLM|ASR|OCR</t>
        </is>
      </c>
      <c r="T2634" s="52" t="inlineStr">
        <is>
          <t>low</t>
        </is>
      </c>
      <c r="U2634" s="52" t="inlineStr">
        <is>
          <t>The evidence clearly describes mechanical maintenance, not network or connection recovery for an offline printer.</t>
        </is>
      </c>
      <c r="V2634" s="45" t="inlineStr">
        <is>
          <t>R1</t>
        </is>
      </c>
      <c r="W2634" s="46" t="inlineStr">
        <is>
          <t>0</t>
        </is>
      </c>
      <c r="X2634" s="60" t="n"/>
      <c r="Y2634" s="60" t="n"/>
      <c r="Z2634" s="46" t="inlineStr">
        <is>
          <t>no</t>
        </is>
      </c>
      <c r="AA2634" s="54" t="inlineStr">
        <is>
          <t>6帧均为拆解维修画面，未涉及打印机离线恢复连接的内容。</t>
        </is>
      </c>
      <c r="AB2634" s="54" t="n"/>
      <c r="AC2634" s="46" t="inlineStr">
        <is>
          <t>completed</t>
        </is>
      </c>
      <c r="AD2634" s="46" t="inlineStr">
        <is>
          <t>2026-07-28T02:12:44+08:00</t>
        </is>
      </c>
      <c r="AE2634" s="47">
        <f>IF(AC2634&lt;&gt;"completed","",IF(W2634=O2634,"no","yes"))</f>
        <v/>
      </c>
      <c r="AF2634" s="47">
        <f>IF(AC2634&lt;&gt;"completed","",IF(AND(X2634=P2634,Y2634=Q2634),"no","yes"))</f>
        <v/>
      </c>
      <c r="AG2634" s="47">
        <f>IF(AC2634&lt;&gt;"completed","待复核",IF(OR(W2634="",Z2634="",AA2634="",AD2634=""),"缺少必填项",IF(AND(OR(AE2634="yes",AF2634="yes"),AB2634=""),"修正原因缺失",IF(OR(W2634=0,W2634=1),IF(AND(X2634="",Y2634=""),"通过","0/1级时间应留空"),IF(AND(OR(W2634=2,W2634=3),X2634&lt;&gt;"",Y2634&lt;&gt;"",X2634&gt;=I2634,Y2634&lt;=J2634,Y2634&gt;X2634),"通过","2/3级时间无效")))))</f>
        <v/>
      </c>
    </row>
    <row r="2635">
      <c r="A2635" s="45" t="inlineStr">
        <is>
          <t>VQ-065</t>
        </is>
      </c>
      <c r="B2635" s="52" t="inlineStr">
        <is>
          <t>打印机显示离线时怎样恢复连接？</t>
        </is>
      </c>
      <c r="C2635" s="45" t="inlineStr">
        <is>
          <t>zh-CN</t>
        </is>
      </c>
      <c r="D2635" s="45" t="inlineStr">
        <is>
          <t>Printer</t>
        </is>
      </c>
      <c r="E2635" s="45" t="inlineStr">
        <is>
          <t>troubleshooting</t>
        </is>
      </c>
      <c r="F2635" s="45" t="inlineStr">
        <is>
          <t>source_disjoint_test</t>
        </is>
      </c>
      <c r="G2635" s="45" t="inlineStr">
        <is>
          <t>printer-014-scene-0005</t>
        </is>
      </c>
      <c r="H2635" s="45" t="inlineStr">
        <is>
          <t>printer-014</t>
        </is>
      </c>
      <c r="I2635" s="59" t="inlineStr">
        <is>
          <t>146.767</t>
        </is>
      </c>
      <c r="J2635" s="59" t="inlineStr">
        <is>
          <t>151.267</t>
        </is>
      </c>
      <c r="K2635" s="45" t="inlineStr">
        <is>
          <t>items/printer-014-scene-0005/clip.mp4</t>
        </is>
      </c>
      <c r="L2635" s="45" t="inlineStr">
        <is>
          <t>items/printer-014-scene-0005/thumbnail.jpg</t>
        </is>
      </c>
      <c r="M2635" s="52" t="inlineStr">
        <is>
          <t>ASR: तरफ प्रेस करना जैसे आप प्रेस करेंगे तो आपका यह फ्री हो जाएगा लोग खुल जाएगा कि यहां से इसको प्रेस करना है
OCR: SUBSCRIBE NOW
VLM: Visual summary: A close-up view of the internal ink cartridge area of a printer, showing two black ink cartridges in a carriage with a blue plastic component on top. A hand is partially visible near the cartridges.
视觉摘要: 打印机内部墨盒区域的特写，显示两个黑色墨盒在载具上，上方有一个蓝色塑料部件。一只手部分可见于墨盒附近。
Visible product: Printer
Visible components: ink cartridges; printer carriage; blue plastic component; hand
Visible actions: hand approaching or touching the ink cartridges
Visual uncertainty: The exact model or brand of the printer is not visible. The full context of the action is not clear due to the partial view of the hand.</t>
        </is>
      </c>
      <c r="N2635" s="45" t="inlineStr">
        <is>
          <t>32</t>
        </is>
      </c>
      <c r="O2635" s="45" t="inlineStr">
        <is>
          <t>0</t>
        </is>
      </c>
      <c r="P2635" s="59" t="str"/>
      <c r="Q2635" s="59" t="str"/>
      <c r="R2635" s="52" t="inlineStr">
        <is>
          <t>场景显示打印机内部墨盒区域，手靠近墨盒，但未显示任何与打印机离线恢复连接相关的操作或提示。</t>
        </is>
      </c>
      <c r="S2635" s="52" t="inlineStr">
        <is>
          <t>VLM</t>
        </is>
      </c>
      <c r="T2635" s="52" t="inlineStr">
        <is>
          <t>low</t>
        </is>
      </c>
      <c r="U2635" s="52" t="inlineStr">
        <is>
          <t>无证据表明该场景涉及打印机离线状态或连接恢复步骤。</t>
        </is>
      </c>
      <c r="V2635" s="45" t="inlineStr">
        <is>
          <t>R1</t>
        </is>
      </c>
      <c r="W2635" s="46" t="inlineStr">
        <is>
          <t>0</t>
        </is>
      </c>
      <c r="X2635" s="60" t="n"/>
      <c r="Y2635" s="60" t="n"/>
      <c r="Z2635" s="46" t="inlineStr">
        <is>
          <t>no</t>
        </is>
      </c>
      <c r="AA2635" s="54" t="inlineStr">
        <is>
          <t>全部6帧（t=146.8s–151.3s）均为打印机内部墨盒区域特写，未显示任何与打印机离线恢复连接相关的操作或提示。</t>
        </is>
      </c>
      <c r="AB2635" s="54" t="n"/>
      <c r="AC2635" s="46" t="inlineStr">
        <is>
          <t>completed</t>
        </is>
      </c>
      <c r="AD2635" s="46" t="inlineStr">
        <is>
          <t>2026-07-28T02:12:44+08:00</t>
        </is>
      </c>
      <c r="AE2635" s="47">
        <f>IF(AC2635&lt;&gt;"completed","",IF(W2635=O2635,"no","yes"))</f>
        <v/>
      </c>
      <c r="AF2635" s="47">
        <f>IF(AC2635&lt;&gt;"completed","",IF(AND(X2635=P2635,Y2635=Q2635),"no","yes"))</f>
        <v/>
      </c>
      <c r="AG2635" s="47">
        <f>IF(AC2635&lt;&gt;"completed","待复核",IF(OR(W2635="",Z2635="",AA2635="",AD2635=""),"缺少必填项",IF(AND(OR(AE2635="yes",AF2635="yes"),AB2635=""),"修正原因缺失",IF(OR(W2635=0,W2635=1),IF(AND(X2635="",Y2635=""),"通过","0/1级时间应留空"),IF(AND(OR(W2635=2,W2635=3),X2635&lt;&gt;"",Y2635&lt;&gt;"",X2635&gt;=I2635,Y2635&lt;=J2635,Y2635&gt;X2635),"通过","2/3级时间无效")))))</f>
        <v/>
      </c>
    </row>
    <row r="2636">
      <c r="A2636" s="45" t="inlineStr">
        <is>
          <t>VQ-065</t>
        </is>
      </c>
      <c r="B2636" s="52" t="inlineStr">
        <is>
          <t>打印机显示离线时怎样恢复连接？</t>
        </is>
      </c>
      <c r="C2636" s="45" t="inlineStr">
        <is>
          <t>zh-CN</t>
        </is>
      </c>
      <c r="D2636" s="45" t="inlineStr">
        <is>
          <t>Printer</t>
        </is>
      </c>
      <c r="E2636" s="45" t="inlineStr">
        <is>
          <t>troubleshooting</t>
        </is>
      </c>
      <c r="F2636" s="45" t="inlineStr">
        <is>
          <t>source_disjoint_test</t>
        </is>
      </c>
      <c r="G2636" s="45" t="inlineStr">
        <is>
          <t>printer-003-scene-0001</t>
        </is>
      </c>
      <c r="H2636" s="45" t="inlineStr">
        <is>
          <t>printer-003</t>
        </is>
      </c>
      <c r="I2636" s="59" t="inlineStr">
        <is>
          <t>0.0</t>
        </is>
      </c>
      <c r="J2636" s="59" t="inlineStr">
        <is>
          <t>95.43</t>
        </is>
      </c>
      <c r="K2636" s="45" t="inlineStr">
        <is>
          <t>items/printer-003-scene-0001/clip.mp4</t>
        </is>
      </c>
      <c r="L2636" s="45" t="inlineStr">
        <is>
          <t>items/printer-003-scene-0001/thumbnail.jpg</t>
        </is>
      </c>
      <c r="M2636" s="52" t="inlineStr">
        <is>
          <t>VLM: Visual summary: A person operates a large black industrial machine, likely a laser engraver or cutter, while a laptop on a nearby table displays a control interface. The machine's lid is open, revealing a work surface with a black object inside.
视觉摘要: 一个人操作一台大型黑色工业设备，可能是一台激光雕刻或切割机，旁边桌子上的一台笔记本电脑显示着控制界面。机器盖子打开，露出内部的工作台面，上面放着一个黑色物体。
Visible product: Printer
Visible components: large black machine; laptop; control panel with buttons and indicator lights; work surface inside machine; black object on work surface; tripod stand
Visible actions: person operating machine; person using laptop; machine lid opening
Visible states: machine lid open; laser beam active (visible purple light); red indicator light illuminated
Visual uncertainty: The exact function of the machine is not explicitly visible. The text on the black object is not legible. The specific model or brand of the machine is not visible.</t>
        </is>
      </c>
      <c r="N2636" s="45" t="inlineStr">
        <is>
          <t>33</t>
        </is>
      </c>
      <c r="O2636" s="45" t="inlineStr">
        <is>
          <t>0</t>
        </is>
      </c>
      <c r="P2636" s="59" t="str"/>
      <c r="Q2636" s="59" t="str"/>
      <c r="R2636" s="52" t="inlineStr">
        <is>
          <t>场景中显示的设备为激光雕刻或切割机，非打印机，且无任何与打印机离线恢复连接相关的视觉或操作证据。</t>
        </is>
      </c>
      <c r="S2636" s="52" t="inlineStr">
        <is>
          <t>VLM</t>
        </is>
      </c>
      <c r="T2636" s="52" t="inlineStr">
        <is>
          <t>low</t>
        </is>
      </c>
      <c r="U2636" s="52" t="inlineStr">
        <is>
          <t>设备类型明确非打印机，无任何与问题相关的视觉或操作证据。</t>
        </is>
      </c>
      <c r="V2636" s="45" t="inlineStr">
        <is>
          <t>R1</t>
        </is>
      </c>
      <c r="W2636" s="46" t="inlineStr">
        <is>
          <t>0</t>
        </is>
      </c>
      <c r="X2636" s="60" t="n"/>
      <c r="Y2636" s="60" t="n"/>
      <c r="Z2636" s="46" t="inlineStr">
        <is>
          <t>no</t>
        </is>
      </c>
      <c r="AA2636" s="54" t="inlineStr">
        <is>
          <t>6帧为激光雕刻/切割机，没有打印机离线恢复连接内容。</t>
        </is>
      </c>
      <c r="AB2636" s="54" t="n"/>
      <c r="AC2636" s="46" t="inlineStr">
        <is>
          <t>completed</t>
        </is>
      </c>
      <c r="AD2636" s="46" t="inlineStr">
        <is>
          <t>2026-07-28T02:12:44+08:00</t>
        </is>
      </c>
      <c r="AE2636" s="47">
        <f>IF(AC2636&lt;&gt;"completed","",IF(W2636=O2636,"no","yes"))</f>
        <v/>
      </c>
      <c r="AF2636" s="47">
        <f>IF(AC2636&lt;&gt;"completed","",IF(AND(X2636=P2636,Y2636=Q2636),"no","yes"))</f>
        <v/>
      </c>
      <c r="AG2636" s="47">
        <f>IF(AC2636&lt;&gt;"completed","待复核",IF(OR(W2636="",Z2636="",AA2636="",AD2636=""),"缺少必填项",IF(AND(OR(AE2636="yes",AF2636="yes"),AB2636=""),"修正原因缺失",IF(OR(W2636=0,W2636=1),IF(AND(X2636="",Y2636=""),"通过","0/1级时间应留空"),IF(AND(OR(W2636=2,W2636=3),X2636&lt;&gt;"",Y2636&lt;&gt;"",X2636&gt;=I2636,Y2636&lt;=J2636,Y2636&gt;X2636),"通过","2/3级时间无效")))))</f>
        <v/>
      </c>
    </row>
    <row r="2637">
      <c r="A2637" s="45" t="inlineStr">
        <is>
          <t>VQ-065</t>
        </is>
      </c>
      <c r="B2637" s="52" t="inlineStr">
        <is>
          <t>打印机显示离线时怎样恢复连接？</t>
        </is>
      </c>
      <c r="C2637" s="45" t="inlineStr">
        <is>
          <t>zh-CN</t>
        </is>
      </c>
      <c r="D2637" s="45" t="inlineStr">
        <is>
          <t>Printer</t>
        </is>
      </c>
      <c r="E2637" s="45" t="inlineStr">
        <is>
          <t>troubleshooting</t>
        </is>
      </c>
      <c r="F2637" s="45" t="inlineStr">
        <is>
          <t>source_disjoint_test</t>
        </is>
      </c>
      <c r="G2637" s="45" t="inlineStr">
        <is>
          <t>printer-006-scene-0003</t>
        </is>
      </c>
      <c r="H2637" s="45" t="inlineStr">
        <is>
          <t>printer-006</t>
        </is>
      </c>
      <c r="I2637" s="59" t="inlineStr">
        <is>
          <t>14.262</t>
        </is>
      </c>
      <c r="J2637" s="59" t="inlineStr">
        <is>
          <t>19.066</t>
        </is>
      </c>
      <c r="K2637" s="45" t="inlineStr">
        <is>
          <t>items/printer-006-scene-0003/clip.mp4</t>
        </is>
      </c>
      <c r="L2637" s="45" t="inlineStr">
        <is>
          <t>items/printer-006-scene-0003/thumbnail.jpg</t>
        </is>
      </c>
      <c r="M2637" s="52" t="inlineStr">
        <is>
          <t>ASR: Quando você tenta imprimir um arquivo do seu computador, o LED indicador do cartucho fica piscando e a impressora não imprime. E aparece a mensagem de erro, cartucho danificado ou ausente, nós vamos fazer o seguinte, retirar o cartucho da impressora.
OCR: dd
VLM: Visual summary: A close-up of a black printer's control panel with a finger pressing a button.
视觉摘要: 一台黑色打印机控制面板的特写，手指正在按压一个按钮。
Visible product: Printer
Visible components: control panel; button with paper icon; button with color icon; button with red X icon; finger
Visible actions: finger pressing a button
Visible states: button being pressed</t>
        </is>
      </c>
      <c r="N2637" s="45" t="inlineStr">
        <is>
          <t>34</t>
        </is>
      </c>
      <c r="O2637" s="45" t="inlineStr">
        <is>
          <t>0</t>
        </is>
      </c>
      <c r="P2637" s="59" t="str"/>
      <c r="Q2637" s="59" t="str"/>
      <c r="R2637" s="52" t="inlineStr">
        <is>
          <t>ASR discusses cartridge error and removal, not printer offline status or connection recovery. VLM shows a button press on a printer control panel, but no evidence of offline state or connection troubleshooting.</t>
        </is>
      </c>
      <c r="S2637" s="52" t="inlineStr">
        <is>
          <t>VLM|ASR</t>
        </is>
      </c>
      <c r="T2637" s="52" t="inlineStr">
        <is>
          <t>low</t>
        </is>
      </c>
      <c r="U2637" s="52" t="inlineStr">
        <is>
          <t>No evidence of printer being offline or steps to recover connection.</t>
        </is>
      </c>
      <c r="V2637" s="45" t="inlineStr">
        <is>
          <t>R1</t>
        </is>
      </c>
      <c r="W2637" s="46" t="inlineStr">
        <is>
          <t>1</t>
        </is>
      </c>
      <c r="X2637" s="60" t="n"/>
      <c r="Y2637" s="60" t="n"/>
      <c r="Z2637" s="46" t="inlineStr">
        <is>
          <t>no</t>
        </is>
      </c>
      <c r="AA2637" s="54" t="inlineStr">
        <is>
          <t>6帧仅展示控制面板及按键，未显示离线状态或恢复连接的步骤。</t>
        </is>
      </c>
      <c r="AB2637" s="54" t="inlineStr">
        <is>
          <t>AI=0→R1=1：画面确实出现了打印机控制面板，虽未展示离线恢复步骤，但产品与查询相关。</t>
        </is>
      </c>
      <c r="AC2637" s="46" t="inlineStr">
        <is>
          <t>completed</t>
        </is>
      </c>
      <c r="AD2637" s="46" t="inlineStr">
        <is>
          <t>2026-07-28T02:12:44+08:00</t>
        </is>
      </c>
      <c r="AE2637" s="47">
        <f>IF(AC2637&lt;&gt;"completed","",IF(W2637=O2637,"no","yes"))</f>
        <v/>
      </c>
      <c r="AF2637" s="47">
        <f>IF(AC2637&lt;&gt;"completed","",IF(AND(X2637=P2637,Y2637=Q2637),"no","yes"))</f>
        <v/>
      </c>
      <c r="AG2637" s="47">
        <f>IF(AC2637&lt;&gt;"completed","待复核",IF(OR(W2637="",Z2637="",AA2637="",AD2637=""),"缺少必填项",IF(AND(OR(AE2637="yes",AF2637="yes"),AB2637=""),"修正原因缺失",IF(OR(W2637=0,W2637=1),IF(AND(X2637="",Y2637=""),"通过","0/1级时间应留空"),IF(AND(OR(W2637=2,W2637=3),X2637&lt;&gt;"",Y2637&lt;&gt;"",X2637&gt;=I2637,Y2637&lt;=J2637,Y2637&gt;X2637),"通过","2/3级时间无效")))))</f>
        <v/>
      </c>
    </row>
    <row r="2638">
      <c r="A2638" s="45" t="inlineStr">
        <is>
          <t>VQ-065</t>
        </is>
      </c>
      <c r="B2638" s="52" t="inlineStr">
        <is>
          <t>打印机显示离线时怎样恢复连接？</t>
        </is>
      </c>
      <c r="C2638" s="45" t="inlineStr">
        <is>
          <t>zh-CN</t>
        </is>
      </c>
      <c r="D2638" s="45" t="inlineStr">
        <is>
          <t>Printer</t>
        </is>
      </c>
      <c r="E2638" s="45" t="inlineStr">
        <is>
          <t>troubleshooting</t>
        </is>
      </c>
      <c r="F2638" s="45" t="inlineStr">
        <is>
          <t>source_disjoint_test</t>
        </is>
      </c>
      <c r="G2638" s="45" t="inlineStr">
        <is>
          <t>printer-033-scene-0007</t>
        </is>
      </c>
      <c r="H2638" s="45" t="inlineStr">
        <is>
          <t>printer-033</t>
        </is>
      </c>
      <c r="I2638" s="59" t="inlineStr">
        <is>
          <t>540.983</t>
        </is>
      </c>
      <c r="J2638" s="59" t="inlineStr">
        <is>
          <t>730.5</t>
        </is>
      </c>
      <c r="K2638" s="45" t="inlineStr">
        <is>
          <t>items/printer-033-scene-0007/clip.mp4</t>
        </is>
      </c>
      <c r="L2638" s="45" t="inlineStr">
        <is>
          <t>items/printer-033-scene-0007/thumbnail.jpg</t>
        </is>
      </c>
      <c r="M2638" s="52" t="inlineStr">
        <is>
          <t>ASR: पेपेटर रेडी हो गया है पूरा तो अब इसको एसेंबल करके देख लेते हैं तो मैंने पिंटर को पूरा पैक कर लिया है और पावर देखकर देखते हैं अभी यह फास्ट टाइम है पावर दे रहा हूं मैं अ कि शायद थोड़ा सा टाइम लेगा है और ऑन होने में हैं और बाहर बहुत बारिश हो रहा है तो मां भी चाहता हूं आपका शोर आएगा यह देखिए मैंने यह कि मेंटेन बोटन दबाया और कि एक नॉजिल प्रिंट करके देख लेते हैं वह मेरे कहाल से बिल्कुल अच्छे से तब उसको बदलना पड़ता है अधिक ना है तो मैं जो वीडियो बनाता हूं आप लोग पूरा देखते नहीं पता नहीं कभी-कभी गॉमन में पूछते हो फ्रेसर रॉप यह वीडियो दुबारा बनाओ इसके बारे में बताओ कि तो मैंने पूरा वीडियो बनाकर रखा है बट आप लोग मेरे ख्याल से आप लोग सही से देखते नहीं वीडियो को कि यह देखिए एकदम बिल्कुल ओके प्रिंट है इसका अभी एक कॉपी करके देख लेते हैं ने एक पेपर दे दिया देखते हैं दो तीन बार कॉपी करके देख ले दो तीन पेस देखिए बहुत आसानी से हो रहा है और पींटर एक दोम स्मूथ चल रहा है बट बाहर बहुत शोर हो रहा है तो इसलिए मैं वीडियो को पूरा म्यूट कर दिया था और वॉइस कर रहा हूं अभी ठीक है ना क्योंकि इस टाइम धुकान पर बहुत लोग रहते हैं आवाज भी होता है तो मैं उस समय बाते करके भी कोई फायदा नहीं होता और देखिए अभी मैं तीन प्रिंट किया है इसका देखते हैं यह हमारा पहला और देखाएगा देखिए बिल्कुल फास्ट एकदम चल रहा है एकदम परफेक्ट चल रहा है अभी तो वीडियो को देखने के लिए बहुत-बहुत धन्यवाद थैंक यू फॉर वाचिंग वीडियो अगर अच्छा लगे तो वीडियो को लाइक करना करना शेयर करना और चैनल को जरूर सब्सक्राइब करना थैंक यू
OCR: G2012 Stop Black * + 81 Start PIXMA Colot Like , Share &amp; Subscribe POIMA PDOMA PDIMA X AmOn Color PUOMA Canon INTEM PUXMA anon Like, Share &amp; Subscribe G0 2 4487 498 194 847 L630047 Teshler igygif -49874 Coati s 194847 bedeshiler 630047 Fofagonf ∴49874 Comati 44874
VLM: Visual summary: A close-up view of a black Canon printer with a printed sheet emerging from the output tray, showing handwritten text and a color test pattern.
视觉摘要: 一台黑色佳能打印机的特写，打印纸从出纸口输出，上面有手写文字和彩色测试图案。
Visible product: Canon
Visible components: printer control panel; power button; stop button; black ink button; output tray; printed paper; color test pattern; handwritten text
Visible actions: paper emerging from printer
Visible states: printer in operation; paper being printed
Visual uncertainty: The full context of the environment and the person's actions is not fully visible.</t>
        </is>
      </c>
      <c r="N2638" s="45" t="inlineStr">
        <is>
          <t>35</t>
        </is>
      </c>
      <c r="O2638" s="45" t="inlineStr">
        <is>
          <t>0</t>
        </is>
      </c>
      <c r="P2638" s="59" t="str"/>
      <c r="Q2638" s="59" t="str"/>
      <c r="R2638" s="52" t="inlineStr">
        <is>
          <t>The scene shows a printer operating normally with printed output, but contains no evidence of the printer being offline or any steps to recover from an offline state.</t>
        </is>
      </c>
      <c r="S2638" s="52" t="inlineStr">
        <is>
          <t>VLM|ASR|OCR</t>
        </is>
      </c>
      <c r="T2638" s="52" t="inlineStr">
        <is>
          <t>low</t>
        </is>
      </c>
      <c r="U2638" s="52" t="inlineStr">
        <is>
          <t>The scene depicts a functioning printer, not an offline state or recovery process.</t>
        </is>
      </c>
      <c r="V2638" s="45" t="inlineStr">
        <is>
          <t>R1</t>
        </is>
      </c>
      <c r="W2638" s="46" t="inlineStr">
        <is>
          <t>0</t>
        </is>
      </c>
      <c r="X2638" s="60" t="n"/>
      <c r="Y2638" s="60" t="n"/>
      <c r="Z2638" s="46" t="inlineStr">
        <is>
          <t>no</t>
        </is>
      </c>
      <c r="AA2638" s="54" t="inlineStr">
        <is>
          <t>6帧无离线提示或恢复连接操作。</t>
        </is>
      </c>
      <c r="AB2638" s="54" t="n"/>
      <c r="AC2638" s="46" t="inlineStr">
        <is>
          <t>completed</t>
        </is>
      </c>
      <c r="AD2638" s="46" t="inlineStr">
        <is>
          <t>2026-07-28T02:12:44+08:00</t>
        </is>
      </c>
      <c r="AE2638" s="47">
        <f>IF(AC2638&lt;&gt;"completed","",IF(W2638=O2638,"no","yes"))</f>
        <v/>
      </c>
      <c r="AF2638" s="47">
        <f>IF(AC2638&lt;&gt;"completed","",IF(AND(X2638=P2638,Y2638=Q2638),"no","yes"))</f>
        <v/>
      </c>
      <c r="AG2638" s="47">
        <f>IF(AC2638&lt;&gt;"completed","待复核",IF(OR(W2638="",Z2638="",AA2638="",AD2638=""),"缺少必填项",IF(AND(OR(AE2638="yes",AF2638="yes"),AB2638=""),"修正原因缺失",IF(OR(W2638=0,W2638=1),IF(AND(X2638="",Y2638=""),"通过","0/1级时间应留空"),IF(AND(OR(W2638=2,W2638=3),X2638&lt;&gt;"",Y2638&lt;&gt;"",X2638&gt;=I2638,Y2638&lt;=J2638,Y2638&gt;X2638),"通过","2/3级时间无效")))))</f>
        <v/>
      </c>
    </row>
    <row r="2639">
      <c r="A2639" s="45" t="inlineStr">
        <is>
          <t>VQ-065</t>
        </is>
      </c>
      <c r="B2639" s="52" t="inlineStr">
        <is>
          <t>打印机显示离线时怎样恢复连接？</t>
        </is>
      </c>
      <c r="C2639" s="45" t="inlineStr">
        <is>
          <t>zh-CN</t>
        </is>
      </c>
      <c r="D2639" s="45" t="inlineStr">
        <is>
          <t>Printer</t>
        </is>
      </c>
      <c r="E2639" s="45" t="inlineStr">
        <is>
          <t>troubleshooting</t>
        </is>
      </c>
      <c r="F2639" s="45" t="inlineStr">
        <is>
          <t>source_disjoint_test</t>
        </is>
      </c>
      <c r="G2639" s="45" t="inlineStr">
        <is>
          <t>printer-033-scene-0003</t>
        </is>
      </c>
      <c r="H2639" s="45" t="inlineStr">
        <is>
          <t>printer-033</t>
        </is>
      </c>
      <c r="I2639" s="59" t="inlineStr">
        <is>
          <t>97.633</t>
        </is>
      </c>
      <c r="J2639" s="59" t="inlineStr">
        <is>
          <t>99.983</t>
        </is>
      </c>
      <c r="K2639" s="45" t="inlineStr">
        <is>
          <t>items/printer-033-scene-0003/clip.mp4</t>
        </is>
      </c>
      <c r="L2639" s="45" t="inlineStr">
        <is>
          <t>items/printer-033-scene-0003/thumbnail.jpg</t>
        </is>
      </c>
      <c r="M2639" s="52" t="inlineStr">
        <is>
          <t>ASR: ट्रेड कर लेते पैपर ट्रेड को तो मैं पैपर ट्रेड को डिस्मेंडल कर लिया और जो इसका जो सारा पार्ट से वह
VLM: Visual summary: A black printer is shown on a surface, with a control panel and paper tray visible.
视觉摘要: 一台黑色打印机放置在表面上，控制面板和纸盒可见。
Visible product: Printer
Visible components: control panel; paper tray; power indicator light; buttons
Visual uncertainty: The exact model or brand of the printer is not visible. The surrounding environment is partially obscured.</t>
        </is>
      </c>
      <c r="N2639" s="45" t="inlineStr">
        <is>
          <t>36</t>
        </is>
      </c>
      <c r="O2639" s="45" t="inlineStr">
        <is>
          <t>0</t>
        </is>
      </c>
      <c r="P2639" s="59" t="str"/>
      <c r="Q2639" s="59" t="str"/>
      <c r="R2639" s="52" t="inlineStr">
        <is>
          <t>仅显示打印机外观，无任何关于离线状态或恢复连接的操作或指示。</t>
        </is>
      </c>
      <c r="S2639" s="52" t="inlineStr">
        <is>
          <t>VLM</t>
        </is>
      </c>
      <c r="T2639" s="52" t="inlineStr">
        <is>
          <t>low</t>
        </is>
      </c>
      <c r="U2639" s="52" t="inlineStr">
        <is>
          <t>无证据表明场景涉及打印机离线状态或连接恢复步骤。</t>
        </is>
      </c>
      <c r="V2639" s="45" t="inlineStr">
        <is>
          <t>R1</t>
        </is>
      </c>
      <c r="W2639" s="46" t="inlineStr">
        <is>
          <t>0</t>
        </is>
      </c>
      <c r="X2639" s="60" t="n"/>
      <c r="Y2639" s="60" t="n"/>
      <c r="Z2639" s="46" t="inlineStr">
        <is>
          <t>no</t>
        </is>
      </c>
      <c r="AA2639" s="54" t="inlineStr">
        <is>
          <t>6帧无离线提示、网络设置或恢复连接操作。</t>
        </is>
      </c>
      <c r="AB2639" s="54" t="n"/>
      <c r="AC2639" s="46" t="inlineStr">
        <is>
          <t>completed</t>
        </is>
      </c>
      <c r="AD2639" s="46" t="inlineStr">
        <is>
          <t>2026-07-28T02:12:44+08:00</t>
        </is>
      </c>
      <c r="AE2639" s="47">
        <f>IF(AC2639&lt;&gt;"completed","",IF(W2639=O2639,"no","yes"))</f>
        <v/>
      </c>
      <c r="AF2639" s="47">
        <f>IF(AC2639&lt;&gt;"completed","",IF(AND(X2639=P2639,Y2639=Q2639),"no","yes"))</f>
        <v/>
      </c>
      <c r="AG2639" s="47">
        <f>IF(AC2639&lt;&gt;"completed","待复核",IF(OR(W2639="",Z2639="",AA2639="",AD2639=""),"缺少必填项",IF(AND(OR(AE2639="yes",AF2639="yes"),AB2639=""),"修正原因缺失",IF(OR(W2639=0,W2639=1),IF(AND(X2639="",Y2639=""),"通过","0/1级时间应留空"),IF(AND(OR(W2639=2,W2639=3),X2639&lt;&gt;"",Y2639&lt;&gt;"",X2639&gt;=I2639,Y2639&lt;=J2639,Y2639&gt;X2639),"通过","2/3级时间无效")))))</f>
        <v/>
      </c>
    </row>
    <row r="2640">
      <c r="A2640" s="45" t="inlineStr">
        <is>
          <t>VQ-065</t>
        </is>
      </c>
      <c r="B2640" s="52" t="inlineStr">
        <is>
          <t>打印机显示离线时怎样恢复连接？</t>
        </is>
      </c>
      <c r="C2640" s="45" t="inlineStr">
        <is>
          <t>zh-CN</t>
        </is>
      </c>
      <c r="D2640" s="45" t="inlineStr">
        <is>
          <t>Printer</t>
        </is>
      </c>
      <c r="E2640" s="45" t="inlineStr">
        <is>
          <t>troubleshooting</t>
        </is>
      </c>
      <c r="F2640" s="45" t="inlineStr">
        <is>
          <t>source_disjoint_test</t>
        </is>
      </c>
      <c r="G2640" s="45" t="inlineStr">
        <is>
          <t>printer-030-scene-0004</t>
        </is>
      </c>
      <c r="H2640" s="45" t="inlineStr">
        <is>
          <t>printer-030</t>
        </is>
      </c>
      <c r="I2640" s="59" t="inlineStr">
        <is>
          <t>107.074</t>
        </is>
      </c>
      <c r="J2640" s="59" t="inlineStr">
        <is>
          <t>121.221</t>
        </is>
      </c>
      <c r="K2640" s="45" t="inlineStr">
        <is>
          <t>items/printer-030-scene-0004/clip.mp4</t>
        </is>
      </c>
      <c r="L2640" s="45" t="inlineStr">
        <is>
          <t>items/printer-030-scene-0004/thumbnail.jpg</t>
        </is>
      </c>
      <c r="M2640" s="52" t="inlineStr">
        <is>
          <t>ASR: स्कैन करना है देखिए यह एक पेपर है एक डॉक्यूमेंट है हम इसको स्कैन करना है तो स्कैन करने के लिए स्कैनर को ओपन करेंगे और इसमें इस तरह से उल्टा करके रख देंगे और इसको ढख देंगे ढखने के बाद अगर
OCR: SMG anon SNG Canon reOffice 7.0 Recycle Bin Net Protector 2020 Microsoft Edge Canon U Scan Utility Canon G2010 series Dekitop Newfolder Document New Text Auto Docu Photo Custom Sutch Instructions Settings... Stockby GanonQuick Airtel 4G Deaker Hotsp.. TullyERPy Cinon S2010 Lenovo3 10th Gc... Dovaio Internet W EN 9:35 PM 11/11/2020
VLM: Visual summary: A person holds a printed document in front of a Canon printer on a desk, with a computer monitor and pen holder nearby.
视觉摘要: 一个人拿着一张打印好的文件，站在一台佳能打印机前，旁边有电脑显示器和笔筒。
Visible product: Canon printer
Visible components: Canon printer; computer monitor; pen holder; printed document; desk
Visible actions: person holding document; printer printing
Visible states: printer lid open; printer paper output tray extended; printer power indicator lit</t>
        </is>
      </c>
      <c r="N2640" s="45" t="inlineStr">
        <is>
          <t>37</t>
        </is>
      </c>
      <c r="O2640" s="45" t="inlineStr">
        <is>
          <t>0</t>
        </is>
      </c>
      <c r="P2640" s="59" t="str"/>
      <c r="Q2640" s="59" t="str"/>
      <c r="R2640" s="52" t="inlineStr">
        <is>
          <t>场景显示打印机正在打印，且无任何迹象表明其处于离线状态或需要恢复连接的步骤。</t>
        </is>
      </c>
      <c r="S2640" s="52" t="inlineStr">
        <is>
          <t>VLM</t>
        </is>
      </c>
      <c r="T2640" s="52" t="inlineStr">
        <is>
          <t>low</t>
        </is>
      </c>
      <c r="U2640" s="52" t="inlineStr">
        <is>
          <t>无证据表明打印机显示离线或涉及连接恢复操作。</t>
        </is>
      </c>
      <c r="V2640" s="45" t="inlineStr">
        <is>
          <t>R1</t>
        </is>
      </c>
      <c r="W2640" s="46" t="inlineStr">
        <is>
          <t>0</t>
        </is>
      </c>
      <c r="X2640" s="60" t="n"/>
      <c r="Y2640" s="60" t="n"/>
      <c r="Z2640" s="46" t="inlineStr">
        <is>
          <t>no</t>
        </is>
      </c>
      <c r="AA2640" s="54" t="inlineStr">
        <is>
          <t>打印机在线运行，无离线恢复步骤。</t>
        </is>
      </c>
      <c r="AB2640" s="54" t="n"/>
      <c r="AC2640" s="46" t="inlineStr">
        <is>
          <t>completed</t>
        </is>
      </c>
      <c r="AD2640" s="46" t="inlineStr">
        <is>
          <t>2026-07-28T01:18:39+08:00</t>
        </is>
      </c>
      <c r="AE2640" s="47">
        <f>IF(AC2640&lt;&gt;"completed","",IF(W2640=O2640,"no","yes"))</f>
        <v/>
      </c>
      <c r="AF2640" s="47">
        <f>IF(AC2640&lt;&gt;"completed","",IF(AND(X2640=P2640,Y2640=Q2640),"no","yes"))</f>
        <v/>
      </c>
      <c r="AG2640" s="47">
        <f>IF(AC2640&lt;&gt;"completed","待复核",IF(OR(W2640="",Z2640="",AA2640="",AD2640=""),"缺少必填项",IF(AND(OR(AE2640="yes",AF2640="yes"),AB2640=""),"修正原因缺失",IF(OR(W2640=0,W2640=1),IF(AND(X2640="",Y2640=""),"通过","0/1级时间应留空"),IF(AND(OR(W2640=2,W2640=3),X2640&lt;&gt;"",Y2640&lt;&gt;"",X2640&gt;=I2640,Y2640&lt;=J2640,Y2640&gt;X2640),"通过","2/3级时间无效")))))</f>
        <v/>
      </c>
    </row>
    <row r="2641">
      <c r="A2641" s="45" t="inlineStr">
        <is>
          <t>VQ-065</t>
        </is>
      </c>
      <c r="B2641" s="52" t="inlineStr">
        <is>
          <t>打印机显示离线时怎样恢复连接？</t>
        </is>
      </c>
      <c r="C2641" s="45" t="inlineStr">
        <is>
          <t>zh-CN</t>
        </is>
      </c>
      <c r="D2641" s="45" t="inlineStr">
        <is>
          <t>Printer</t>
        </is>
      </c>
      <c r="E2641" s="45" t="inlineStr">
        <is>
          <t>troubleshooting</t>
        </is>
      </c>
      <c r="F2641" s="45" t="inlineStr">
        <is>
          <t>source_disjoint_test</t>
        </is>
      </c>
      <c r="G2641" s="45" t="inlineStr">
        <is>
          <t>printer-006-scene-0021</t>
        </is>
      </c>
      <c r="H2641" s="45" t="inlineStr">
        <is>
          <t>printer-006</t>
        </is>
      </c>
      <c r="I2641" s="59" t="inlineStr">
        <is>
          <t>120.668</t>
        </is>
      </c>
      <c r="J2641" s="59" t="inlineStr">
        <is>
          <t>128.876</t>
        </is>
      </c>
      <c r="K2641" s="45" t="inlineStr">
        <is>
          <t>items/printer-006-scene-0021/clip.mp4</t>
        </is>
      </c>
      <c r="L2641" s="45" t="inlineStr">
        <is>
          <t>items/printer-006-scene-0021/thumbnail.jpg</t>
        </is>
      </c>
      <c r="M2641" s="52" t="inlineStr">
        <is>
          <t>ASR: Pisto que o LED indicador de falha da impressora parou de piscar, a sua impressora está pronta para realizar a impressão.
OCR: Caso o processo não funcione, descarte os cartuchos.
VLM: Visual summary: A close-up of a printer's control panel with a gloved finger pressing a button.
视觉摘要: 打印机控制面板的特写，一只戴着手套的手指正在按压一个按钮。
Visible product: Printer
Visible components: printer control panel; red X button; document icon; color cartridge icon; ink cartridge icons; gloved finger
Visible actions: gloved finger pressing a button
Visible warnings: Caso o processo não funcione, descarte os cartuchos.</t>
        </is>
      </c>
      <c r="N2641" s="45" t="inlineStr">
        <is>
          <t>38</t>
        </is>
      </c>
      <c r="O2641" s="45" t="inlineStr">
        <is>
          <t>1</t>
        </is>
      </c>
      <c r="P2641" s="59" t="str"/>
      <c r="Q2641" s="59" t="str"/>
      <c r="R2641" s="52" t="inlineStr">
        <is>
          <t>ASR states the printer is ready to print after the error LED stopped blinking, implying a connection issue was resolved; VLM shows a button press on the control panel, which may be part of a recovery step, but no explicit mention of 'offline' state or connection recovery is visible or audible.</t>
        </is>
      </c>
      <c r="S2641" s="52" t="inlineStr">
        <is>
          <t>VLM|ASR|OCR</t>
        </is>
      </c>
      <c r="T2641" s="52" t="inlineStr">
        <is>
          <t>low</t>
        </is>
      </c>
      <c r="U2641" s="52" t="inlineStr">
        <is>
          <t>No explicit mention of 'offline' state or connection recovery in the evidence; the ASR implies resolution but does not describe the recovery process for an offline printer.</t>
        </is>
      </c>
      <c r="V2641" s="45" t="inlineStr">
        <is>
          <t>R1</t>
        </is>
      </c>
      <c r="W2641" s="46" t="inlineStr">
        <is>
          <t>1</t>
        </is>
      </c>
      <c r="X2641" s="60" t="n"/>
      <c r="Y2641" s="60" t="n"/>
      <c r="Z2641" s="46" t="inlineStr">
        <is>
          <t>no</t>
        </is>
      </c>
      <c r="AA2641" s="54" t="inlineStr">
        <is>
          <t>全部6帧（t=120.7s–128.9s）中ASR称故障LED停闪后打印机准备就绪（暗示问题已解决），控制面板有按键操作；但无明确的'离线'状态显示或恢复连接的步骤演示。</t>
        </is>
      </c>
      <c r="AB2641" s="54" t="n"/>
      <c r="AC2641" s="46" t="inlineStr">
        <is>
          <t>completed</t>
        </is>
      </c>
      <c r="AD2641" s="46" t="inlineStr">
        <is>
          <t>2026-07-28T02:12:44+08:00</t>
        </is>
      </c>
      <c r="AE2641" s="47">
        <f>IF(AC2641&lt;&gt;"completed","",IF(W2641=O2641,"no","yes"))</f>
        <v/>
      </c>
      <c r="AF2641" s="47">
        <f>IF(AC2641&lt;&gt;"completed","",IF(AND(X2641=P2641,Y2641=Q2641),"no","yes"))</f>
        <v/>
      </c>
      <c r="AG2641" s="47">
        <f>IF(AC2641&lt;&gt;"completed","待复核",IF(OR(W2641="",Z2641="",AA2641="",AD2641=""),"缺少必填项",IF(AND(OR(AE2641="yes",AF2641="yes"),AB2641=""),"修正原因缺失",IF(OR(W2641=0,W2641=1),IF(AND(X2641="",Y2641=""),"通过","0/1级时间应留空"),IF(AND(OR(W2641=2,W2641=3),X2641&lt;&gt;"",Y2641&lt;&gt;"",X2641&gt;=I2641,Y2641&lt;=J2641,Y2641&gt;X2641),"通过","2/3级时间无效")))))</f>
        <v/>
      </c>
    </row>
    <row r="2642">
      <c r="A2642" s="45" t="inlineStr">
        <is>
          <t>VQ-065</t>
        </is>
      </c>
      <c r="B2642" s="52" t="inlineStr">
        <is>
          <t>打印机显示离线时怎样恢复连接？</t>
        </is>
      </c>
      <c r="C2642" s="45" t="inlineStr">
        <is>
          <t>zh-CN</t>
        </is>
      </c>
      <c r="D2642" s="45" t="inlineStr">
        <is>
          <t>Printer</t>
        </is>
      </c>
      <c r="E2642" s="45" t="inlineStr">
        <is>
          <t>troubleshooting</t>
        </is>
      </c>
      <c r="F2642" s="45" t="inlineStr">
        <is>
          <t>source_disjoint_test</t>
        </is>
      </c>
      <c r="G2642" s="45" t="inlineStr">
        <is>
          <t>printer-032-scene-0001</t>
        </is>
      </c>
      <c r="H2642" s="45" t="inlineStr">
        <is>
          <t>printer-032</t>
        </is>
      </c>
      <c r="I2642" s="59" t="inlineStr">
        <is>
          <t>0.0</t>
        </is>
      </c>
      <c r="J2642" s="59" t="inlineStr">
        <is>
          <t>348.79</t>
        </is>
      </c>
      <c r="K2642" s="45" t="inlineStr">
        <is>
          <t>items/printer-032-scene-0001/clip.mp4</t>
        </is>
      </c>
      <c r="L2642" s="45" t="inlineStr">
        <is>
          <t>items/printer-032-scene-0001/thumbnail.jpg</t>
        </is>
      </c>
      <c r="M2642" s="52" t="inlineStr">
        <is>
          <t>ASR: Hello everyone! This is Mike at welcome back to my channel! Na-encounter nyo na ba ang problemang ito sa inyong Canon G2010 printer? Ano ba ang ibig sabihin nito? Pag hindi na kayo makapag-print dahil na-encounter nyo ang ganitong error message sa inyong Canon printer ang ibig sabihin nito ay napuno na ang waste ink pad ng ating printer at kailangan na itong dalhin sa service center para linisin at palitan ang waste ink pad at para i-reset ang waste ink pad counter. Sa episode na ito tuturuan ko kayo kung paano i-reset ang waste ink pad counter ng mga kanin printer. Bago tayo magsimula kung hindi ka pa nakakapag-subscribe sa channel na ito huwag mong kalilimutan mag-subscribe at i-click ang bell button para ma-notify ka kung meron tayong mga bagong video tulad nito. Bago po natin ito simulan, shoutout muna kila Kim Tolentino at shoutout din po kay Itsmi Alane Sila po ang mga solid subscriber po natin na walang sawang sumusuporta sa atin Maraming salamat po Mayroon po tayong dalawang paraan para i-reset ang waste ink pad counter ng mga Canon printer Ang isang paraan ay ginagamitan ng service tool program or yung tinatawag na resetter Ang isang paraan naman ay hindi na ginagamitan ng service tool program or resetter Ang paraan na gagawin natin ay ang pag-reset na hindi ginagamitan ng service tool program E re-reset natin ang Canon printer sa service mode gamit ang mga buttons nito Simula na natin Una turn off muna natin ang printer Then maglagay tayo ng kahit tatlong papel any size Then press hold the power button at huwag muna ito bibitawan Habang naka-press hold ang power button, pindutin natin ang stop button ng limang beses 1, 2, 3, 4, 5 Then mapapansin po natin na nagbiblink ang power LED indicator Hintayin lang po natin na huminto ang pag-blink at mag-steady ang light indicator Kapag naka steady na ang LED indicator ng power button press natin ang stop button ng limang beses Then press power button Then mapapansin po ulit natin na nagbiblink ang power LED indicator Hintayin lang po natin na huminto ang pagbiblink at magsteady ang light indicator Mapapansin din po natin na kukuha ito ng papel at magpiprint After niya mag print at naka steady na ang LED indicator ng power button e press natin ulit ang power button Hintayin lang po natin ito hanggang sa mag off ang printer Kapag nag turn off na ang printer press natin ang power button para mag turn on Ayan mapapansin po natin na wala na ang error code sa monitor at hindi na din nagbiblink ang orange LED indicator Ibig po sabihin okay na at successful na natin na reset ang counter ng printer Pwede na po natin ulit ito gamitin Take note lang po na sa susunod na kailanganin nito ulit e-reset mas magandang linisi na ang waste ink pad nito upang hindi umapaw ang ink sa loob ng printer Kung sakaling hindi po gumana sa inyo ang method na ito, maaaring iba ang firmware version ng inyong printer printer. Pwede po tayong gumamit ng service tool software para ma-reset po natin ito. Ayan, ganun lang po kadali kung paano i-reset ang waste ink pad counter nag mga Canon printer. Sana may natutunan po kayo sa episode na ito. Kung nakatulong sayo ang episode na ito at hindi ka pa nakakapag-subscribe sa channel na ito huwag mong kalilimutan mag-subscribe at i-click ang bell button para ma-notify ka kung meron tayong mga bagong video tulad nito. Kung gusto Gusto nyo po maging updated sa mga video at tips at tricks ng channel na ito huwag nyo po kakalimutan e follow ang Facebook page na Mike Best Tech Talk para updated po kayo sa lahat na i-upload namin. Don't forget to like and share. Salamat sa panunod, kita kit sa susunod na video, paalam!
OCR: Canon G2010 series - USB007 Support Code : 5B00 A printer error has occurred See the manual and contact the service center. Because the ink may leak out, do not tilt the printer when moving it User's Manual Cancel Printing G2010 81 P FULL WASTE INK PAD RESET HOW RESET WASTE INK PAD COUNTER CANON G2010 Michael Besoyo MicBes TechTalk YouTube SUBSCRIBED MICBES Tutorials Kim Tolentino Vlog · 11 hours ago marami akong natutunan sa mga contents mo lods... pa shoutout po E its me alannie · 10 hours ago Pa shout out po TWO WAYS ON HOW TO RESET CANON WASTE INK PAD COUNTER USING 2 WITHOUT USING SERVICE TOOL PROGRAM (SERVICE MODE) PDIMA Black PDMA FINE Stop PIXM 86 PIXMA A IXMA KMA 8 XMA cop PIXN + PIXP PIXA □ Start This method depends on the firmware version of your canon printer. If this method doesn't work, you can try using a service tool program to reset the waste ink pad counter. michael be MICBES Tu FREE COMPUTER TUTORIALS TIPS &amp; TRICKS follow us on facebook COMPUTER TUTORIALS CYTORIALS
VLM: Visual summary: An animated character stands in a room with a Canon G2010 printer displayed, with text overlay explaining how to reset the waste ink pad counter.
视觉摘要: 一个动画角色站在一个房间里，旁边显示着一台佳能G2010打印机，屏幕上显示如何重置废墨垫计数器。
Visible product: Printer
Visible components: Canon G2010 printer; animated character; power button; display screen; stop button; ink cartridge slots; text overlay
Visible actions: animated character standing; animated character gesturing
Visible states: printer powered on (indicated by green light); text overlay visible</t>
        </is>
      </c>
      <c r="N2642" s="45" t="inlineStr">
        <is>
          <t>39</t>
        </is>
      </c>
      <c r="O2642" s="45" t="inlineStr">
        <is>
          <t>1</t>
        </is>
      </c>
      <c r="P2642" s="59" t="str"/>
      <c r="Q2642" s="59" t="str"/>
      <c r="R2642" s="52" t="inlineStr">
        <is>
          <t>The video discusses resetting the waste ink pad counter on a Canon G2010 printer, which is related to printer error states, but does not address the specific issue of recovering from an 'offline' connection state.</t>
        </is>
      </c>
      <c r="S2642" s="52" t="inlineStr">
        <is>
          <t>ASR|OCR|VLM</t>
        </is>
      </c>
      <c r="T2642" s="52" t="inlineStr">
        <is>
          <t>low</t>
        </is>
      </c>
      <c r="U2642" s="52" t="inlineStr">
        <is>
          <t>The evidence clearly identifies the product as a Canon G2010 printer and discusses troubleshooting a specific error (waste ink pad full), but does not mention or demonstrate any steps to recover from a printer being offline.</t>
        </is>
      </c>
      <c r="V2642" s="45" t="inlineStr">
        <is>
          <t>R1</t>
        </is>
      </c>
      <c r="W2642" s="46" t="inlineStr">
        <is>
          <t>0</t>
        </is>
      </c>
      <c r="X2642" s="60" t="n"/>
      <c r="Y2642" s="60" t="n"/>
      <c r="Z2642" s="46" t="inlineStr">
        <is>
          <t>no</t>
        </is>
      </c>
      <c r="AA2642" s="54" t="inlineStr">
        <is>
          <t>画面未涉及离线状态或连接恢复操作。</t>
        </is>
      </c>
      <c r="AB2642" s="54" t="inlineStr">
        <is>
          <t>AI=1→R1=0</t>
        </is>
      </c>
      <c r="AC2642" s="46" t="inlineStr">
        <is>
          <t>completed</t>
        </is>
      </c>
      <c r="AD2642" s="46" t="inlineStr">
        <is>
          <t>2026-07-28T02:12:44+08:00</t>
        </is>
      </c>
      <c r="AE2642" s="47">
        <f>IF(AC2642&lt;&gt;"completed","",IF(W2642=O2642,"no","yes"))</f>
        <v/>
      </c>
      <c r="AF2642" s="47">
        <f>IF(AC2642&lt;&gt;"completed","",IF(AND(X2642=P2642,Y2642=Q2642),"no","yes"))</f>
        <v/>
      </c>
      <c r="AG2642" s="47">
        <f>IF(AC2642&lt;&gt;"completed","待复核",IF(OR(W2642="",Z2642="",AA2642="",AD2642=""),"缺少必填项",IF(AND(OR(AE2642="yes",AF2642="yes"),AB2642=""),"修正原因缺失",IF(OR(W2642=0,W2642=1),IF(AND(X2642="",Y2642=""),"通过","0/1级时间应留空"),IF(AND(OR(W2642=2,W2642=3),X2642&lt;&gt;"",Y2642&lt;&gt;"",X2642&gt;=I2642,Y2642&lt;=J2642,Y2642&gt;X2642),"通过","2/3级时间无效")))))</f>
        <v/>
      </c>
    </row>
    <row r="2643">
      <c r="A2643" s="45" t="inlineStr">
        <is>
          <t>VQ-066</t>
        </is>
      </c>
      <c r="B2643" s="52" t="inlineStr">
        <is>
          <t>How do I reseat a cartridge after a printer cartridge error?</t>
        </is>
      </c>
      <c r="C2643" s="45" t="inlineStr">
        <is>
          <t>en</t>
        </is>
      </c>
      <c r="D2643" s="45" t="inlineStr">
        <is>
          <t>Printer</t>
        </is>
      </c>
      <c r="E2643" s="45" t="inlineStr">
        <is>
          <t>troubleshooting</t>
        </is>
      </c>
      <c r="F2643" s="45" t="inlineStr">
        <is>
          <t>source_disjoint_test</t>
        </is>
      </c>
      <c r="G2643" s="45" t="inlineStr">
        <is>
          <t>printer-020-scene-0002</t>
        </is>
      </c>
      <c r="H2643" s="45" t="inlineStr">
        <is>
          <t>printer-020</t>
        </is>
      </c>
      <c r="I2643" s="59" t="inlineStr">
        <is>
          <t>5.172</t>
        </is>
      </c>
      <c r="J2643" s="59" t="inlineStr">
        <is>
          <t>110.29</t>
        </is>
      </c>
      <c r="K2643" s="45" t="inlineStr">
        <is>
          <t>items/printer-020-scene-0002/clip.mp4</t>
        </is>
      </c>
      <c r="L2643" s="45" t="inlineStr">
        <is>
          <t>items/printer-020-scene-0002/thumbnail.jpg</t>
        </is>
      </c>
      <c r="M2643" s="52" t="inlineStr">
        <is>
          <t>OCR: @yelnats G2000 Stop Black Start Switch off the printer Color Ston Press and hold STOP button Press and hold POWER button Press STOP button 5 times continuously Wait until the green light stop blinking Siart Bapal Press and holdSTOP button Press STOP button 5 times continuously then press POWER button 2000 Printer resetting and printing test page Sto Bla 3 times Press POWER button The printer printing the final test paper Subscribe Done..! S
VLM: Visual summary: A hand is shown interacting with the control panel of a printer, pressing buttons as indicated by on-screen text.
视觉摘要: 一只手正在操作打印机的控制面板，按压按钮，屏幕上显示了操作说明。
Visible product: Printer
Visible components: control panel; power button; stop button; black button; start button; color button; indicator lights; hand
Visible actions: pressing the power button; pressing the stop button
Visible states: printer power indicator light is on; stop button indicator light is on
Visual uncertainty: The text overlay instructions are not part of the printer's physical interface and are not directly visible on the device itself.</t>
        </is>
      </c>
      <c r="N2643" s="45" t="inlineStr">
        <is>
          <t>1</t>
        </is>
      </c>
      <c r="O2643" s="45" t="inlineStr">
        <is>
          <t>1</t>
        </is>
      </c>
      <c r="P2643" s="59" t="str"/>
      <c r="Q2643" s="59" t="str"/>
      <c r="R2643" s="52" t="inlineStr">
        <is>
          <t>The scene shows a hand pressing printer buttons as instructed by on-screen text, which includes steps for resetting the printer, but no visual or textual evidence of reseating a cartridge is present.</t>
        </is>
      </c>
      <c r="S2643" s="52" t="inlineStr">
        <is>
          <t>VLM|OCR</t>
        </is>
      </c>
      <c r="T2643" s="52" t="inlineStr">
        <is>
          <t>low</t>
        </is>
      </c>
      <c r="U2643" s="52" t="inlineStr">
        <is>
          <t>No evidence of cartridge reseating or cartridge-related actions is visible or described.</t>
        </is>
      </c>
      <c r="V2643" s="45" t="inlineStr">
        <is>
          <t>R1</t>
        </is>
      </c>
      <c r="W2643" s="46" t="inlineStr">
        <is>
          <t>0</t>
        </is>
      </c>
      <c r="X2643" s="60" t="n"/>
      <c r="Y2643" s="60" t="n"/>
      <c r="Z2643" s="46" t="inlineStr">
        <is>
          <t>no</t>
        </is>
      </c>
      <c r="AA2643" s="54" t="inlineStr">
        <is>
          <t>6帧没有展示取出并重新安装墨盒的动作。</t>
        </is>
      </c>
      <c r="AB2643" s="54" t="inlineStr">
        <is>
          <t>AI=1→R1=0：没有展示取出并重新安装墨盒的动作。</t>
        </is>
      </c>
      <c r="AC2643" s="46" t="inlineStr">
        <is>
          <t>completed</t>
        </is>
      </c>
      <c r="AD2643" s="46" t="inlineStr">
        <is>
          <t>2026-07-28T02:12:44+08:00</t>
        </is>
      </c>
      <c r="AE2643" s="47">
        <f>IF(AC2643&lt;&gt;"completed","",IF(W2643=O2643,"no","yes"))</f>
        <v/>
      </c>
      <c r="AF2643" s="47">
        <f>IF(AC2643&lt;&gt;"completed","",IF(AND(X2643=P2643,Y2643=Q2643),"no","yes"))</f>
        <v/>
      </c>
      <c r="AG2643" s="47">
        <f>IF(AC2643&lt;&gt;"completed","待复核",IF(OR(W2643="",Z2643="",AA2643="",AD2643=""),"缺少必填项",IF(AND(OR(AE2643="yes",AF2643="yes"),AB2643=""),"修正原因缺失",IF(OR(W2643=0,W2643=1),IF(AND(X2643="",Y2643=""),"通过","0/1级时间应留空"),IF(AND(OR(W2643=2,W2643=3),X2643&lt;&gt;"",Y2643&lt;&gt;"",X2643&gt;=I2643,Y2643&lt;=J2643,Y2643&gt;X2643),"通过","2/3级时间无效")))))</f>
        <v/>
      </c>
    </row>
    <row r="2644">
      <c r="A2644" s="45" t="inlineStr">
        <is>
          <t>VQ-066</t>
        </is>
      </c>
      <c r="B2644" s="52" t="inlineStr">
        <is>
          <t>How do I reseat a cartridge after a printer cartridge error?</t>
        </is>
      </c>
      <c r="C2644" s="45" t="inlineStr">
        <is>
          <t>en</t>
        </is>
      </c>
      <c r="D2644" s="45" t="inlineStr">
        <is>
          <t>Printer</t>
        </is>
      </c>
      <c r="E2644" s="45" t="inlineStr">
        <is>
          <t>troubleshooting</t>
        </is>
      </c>
      <c r="F2644" s="45" t="inlineStr">
        <is>
          <t>source_disjoint_test</t>
        </is>
      </c>
      <c r="G2644" s="45" t="inlineStr">
        <is>
          <t>printer-031-scene-0001</t>
        </is>
      </c>
      <c r="H2644" s="45" t="inlineStr">
        <is>
          <t>printer-031</t>
        </is>
      </c>
      <c r="I2644" s="59" t="inlineStr">
        <is>
          <t>0.0</t>
        </is>
      </c>
      <c r="J2644" s="59" t="inlineStr">
        <is>
          <t>26.0</t>
        </is>
      </c>
      <c r="K2644" s="45" t="inlineStr">
        <is>
          <t>items/printer-031-scene-0001/clip.mp4</t>
        </is>
      </c>
      <c r="L2644" s="45" t="inlineStr">
        <is>
          <t>items/printer-031-scene-0001/thumbnail.jpg</t>
        </is>
      </c>
      <c r="M2644" s="52" t="inlineStr">
        <is>
          <t>ASR: है सो हेयर एवरोन स्वागत है सब्सक्राइब नए वीडियो में तो दोस्तों आपके इस वीडियो का अंदर में आप लोगों को दिखाने वालो जैसे दोस्तों कैनोन Z2010 रेजो पिंटर है इस पिंटर के मतलब से आप लोग कुछ भी जैसे दोस्तों डॉक्यूमेंट है फोटो उसको पीडीएप में या दोस्तों आप लोग स्कैन करके अपने कंप्यूटर है लैपटॉप में आप लोग स्कैन करके पींट आउट भी कर सकते तो दोस्तों आइए वीडियो को स्टार्ट करते हैं आप लोग स्टेप बाय-स्टेप दिखाते हैं कैसे आप लोग डॉक्यूमेंट को स्कैन करके आप लोग पिंट आउट कर सकते तो आइए वीडियो को स्टार्ट करें तो दोस्तों स्कैन करने के लिए सबसे पहले अपना कंप्यूटर है लैपटॉप ने अपना पिंटर का जो डाइवर
OCR: @lhua CCOPY Canon G2010 @lhu: COPY 00 0O @lhu @COPY Design Layout References Decument1 - Word Malings Review Vien Tell me what you want to do AaBbCcO AaBbCi Aa8bCcE AaB 1Normal 1 No Spac AIBDCIC ABD AUBA Dind Heading Tale Suhnele Replace Select Type here to search o ∴ -3 Match d ENG 22-45-2023 02:51
VLM: Visual summary: A man in a plaid shirt stands in front of a shelving unit displaying various electronic devices, including laptops and boxed products.
视觉摘要: 一名穿着格子衬衫的男子站在一个陈列着各种电子设备（包括笔记本电脑和包装产品）的货架前。
Visible product: unknown
Visible components: laptop; shelving unit; LED strip lights; product boxes; wall outlet
Visible actions: man speaking; man gesturing with hands
Visual uncertainty: The specific product category is labeled as 'Printer' but no printer is visibly identifiable in the frames.</t>
        </is>
      </c>
      <c r="N2644" s="45" t="inlineStr">
        <is>
          <t>2</t>
        </is>
      </c>
      <c r="O2644" s="45" t="inlineStr">
        <is>
          <t>0</t>
        </is>
      </c>
      <c r="P2644" s="59" t="str"/>
      <c r="Q2644" s="59" t="str"/>
      <c r="R2644" s="52" t="inlineStr">
        <is>
          <t>The scene shows a man speaking in front of a shelving unit with electronic devices, but no printer is visibly identifiable. ASR mentions a Canon G2010 printer by name, but no action related to reseating a cartridge is shown or described. OCR shows document editing software, unrelated to printer cartridge troubleshooting. No evidence of cartridge reseating or printer error resolution is present.</t>
        </is>
      </c>
      <c r="S2644" s="52" t="inlineStr">
        <is>
          <t>VLM|ASR|OCR</t>
        </is>
      </c>
      <c r="T2644" s="52" t="inlineStr">
        <is>
          <t>low</t>
        </is>
      </c>
      <c r="U2644" s="52" t="inlineStr">
        <is>
          <t>No visual or spoken evidence of cartridge reseating or printer error troubleshooting is present in the scene.</t>
        </is>
      </c>
      <c r="V2644" s="45" t="inlineStr">
        <is>
          <t>R1</t>
        </is>
      </c>
      <c r="W2644" s="46" t="inlineStr">
        <is>
          <t>0</t>
        </is>
      </c>
      <c r="X2644" s="60" t="n"/>
      <c r="Y2644" s="60" t="n"/>
      <c r="Z2644" s="46" t="inlineStr">
        <is>
          <t>no</t>
        </is>
      </c>
      <c r="AA2644" s="54" t="inlineStr">
        <is>
          <t>同上，无墨盒相关操作。</t>
        </is>
      </c>
      <c r="AB2644" s="54" t="n"/>
      <c r="AC2644" s="46" t="inlineStr">
        <is>
          <t>completed</t>
        </is>
      </c>
      <c r="AD2644" s="46" t="inlineStr">
        <is>
          <t>2026-07-28T02:12:44+08:00</t>
        </is>
      </c>
      <c r="AE2644" s="47">
        <f>IF(AC2644&lt;&gt;"completed","",IF(W2644=O2644,"no","yes"))</f>
        <v/>
      </c>
      <c r="AF2644" s="47">
        <f>IF(AC2644&lt;&gt;"completed","",IF(AND(X2644=P2644,Y2644=Q2644),"no","yes"))</f>
        <v/>
      </c>
      <c r="AG2644" s="47">
        <f>IF(AC2644&lt;&gt;"completed","待复核",IF(OR(W2644="",Z2644="",AA2644="",AD2644=""),"缺少必填项",IF(AND(OR(AE2644="yes",AF2644="yes"),AB2644=""),"修正原因缺失",IF(OR(W2644=0,W2644=1),IF(AND(X2644="",Y2644=""),"通过","0/1级时间应留空"),IF(AND(OR(W2644=2,W2644=3),X2644&lt;&gt;"",Y2644&lt;&gt;"",X2644&gt;=I2644,Y2644&lt;=J2644,Y2644&gt;X2644),"通过","2/3级时间无效")))))</f>
        <v/>
      </c>
    </row>
    <row r="2645">
      <c r="A2645" s="45" t="inlineStr">
        <is>
          <t>VQ-066</t>
        </is>
      </c>
      <c r="B2645" s="52" t="inlineStr">
        <is>
          <t>How do I reseat a cartridge after a printer cartridge error?</t>
        </is>
      </c>
      <c r="C2645" s="45" t="inlineStr">
        <is>
          <t>en</t>
        </is>
      </c>
      <c r="D2645" s="45" t="inlineStr">
        <is>
          <t>Printer</t>
        </is>
      </c>
      <c r="E2645" s="45" t="inlineStr">
        <is>
          <t>troubleshooting</t>
        </is>
      </c>
      <c r="F2645" s="45" t="inlineStr">
        <is>
          <t>source_disjoint_test</t>
        </is>
      </c>
      <c r="G2645" s="45" t="inlineStr">
        <is>
          <t>printer-024-scene-0005</t>
        </is>
      </c>
      <c r="H2645" s="45" t="inlineStr">
        <is>
          <t>printer-024</t>
        </is>
      </c>
      <c r="I2645" s="59" t="inlineStr">
        <is>
          <t>396.029</t>
        </is>
      </c>
      <c r="J2645" s="59" t="inlineStr">
        <is>
          <t>684.551</t>
        </is>
      </c>
      <c r="K2645" s="45" t="inlineStr">
        <is>
          <t>items/printer-024-scene-0005/clip.mp4</t>
        </is>
      </c>
      <c r="L2645" s="45" t="inlineStr">
        <is>
          <t>items/printer-024-scene-0005/thumbnail.jpg</t>
        </is>
      </c>
      <c r="M2645" s="52" t="inlineStr">
        <is>
          <t>OCR: CN EPSON
VLM: Visual summary: A person wearing gloves is working on a disassembled printer on a workbench, with tools and printer parts scattered around.
视觉摘要: 一名戴着手套的人正在工作台上拆解一台打印机，周围散落着工具和打印机零件。
Visible product: Printer
Visible components: printer; screwdriver; gloves; printer cartridge; printer circuit board; bucket; workbench
Visible actions: person holding a tool; person working on printer
Visible states: printer disassembled; printer cartridge open
Visual uncertainty: The specific model or brand of the printer is not clearly visible. The text on the printer is partially obscured.</t>
        </is>
      </c>
      <c r="N2645" s="45" t="inlineStr">
        <is>
          <t>3</t>
        </is>
      </c>
      <c r="O2645" s="45" t="inlineStr">
        <is>
          <t>2</t>
        </is>
      </c>
      <c r="P2645" s="59" t="inlineStr">
        <is>
          <t>396.029</t>
        </is>
      </c>
      <c r="Q2645" s="59" t="inlineStr">
        <is>
          <t>684.551</t>
        </is>
      </c>
      <c r="R2645" s="52" t="inlineStr">
        <is>
          <t>The scene shows a person working on a disassembled printer with a visible printer cartridge and tools, indicating a step in cartridge handling, but no explicit reseating action is shown.</t>
        </is>
      </c>
      <c r="S2645" s="52" t="inlineStr">
        <is>
          <t>VLM</t>
        </is>
      </c>
      <c r="T2645" s="52" t="inlineStr">
        <is>
          <t>low</t>
        </is>
      </c>
      <c r="U2645" s="52" t="inlineStr">
        <is>
          <t>No explicit reseating action is visible, but the context of working on a disassembled printer with a cartridge suggests adjacency to the troubleshooting step.</t>
        </is>
      </c>
      <c r="V2645" s="45" t="inlineStr">
        <is>
          <t>R1</t>
        </is>
      </c>
      <c r="W2645" s="46" t="inlineStr">
        <is>
          <t>1</t>
        </is>
      </c>
      <c r="X2645" s="60" t="n"/>
      <c r="Y2645" s="60" t="n"/>
      <c r="Z2645" s="46" t="inlineStr">
        <is>
          <t>no</t>
        </is>
      </c>
      <c r="AA2645" s="54" t="inlineStr">
        <is>
          <t>全6帧（t=453.7s–684.5s）为拆解维修画面，有墨盒类部件但无重新安装（reseat）墨盒的动作演示。</t>
        </is>
      </c>
      <c r="AB2645" s="54" t="inlineStr">
        <is>
          <t>AI=2→R1=1：拆解维修画面，未演示重新安装墨盒的动作。</t>
        </is>
      </c>
      <c r="AC2645" s="46" t="inlineStr">
        <is>
          <t>completed</t>
        </is>
      </c>
      <c r="AD2645" s="46" t="inlineStr">
        <is>
          <t>2026-07-28T02:12:44+08:00</t>
        </is>
      </c>
      <c r="AE2645" s="47">
        <f>IF(AC2645&lt;&gt;"completed","",IF(W2645=O2645,"no","yes"))</f>
        <v/>
      </c>
      <c r="AF2645" s="47">
        <f>IF(AC2645&lt;&gt;"completed","",IF(AND(X2645=P2645,Y2645=Q2645),"no","yes"))</f>
        <v/>
      </c>
      <c r="AG2645" s="47">
        <f>IF(AC2645&lt;&gt;"completed","待复核",IF(OR(W2645="",Z2645="",AA2645="",AD2645=""),"缺少必填项",IF(AND(OR(AE2645="yes",AF2645="yes"),AB2645=""),"修正原因缺失",IF(OR(W2645=0,W2645=1),IF(AND(X2645="",Y2645=""),"通过","0/1级时间应留空"),IF(AND(OR(W2645=2,W2645=3),X2645&lt;&gt;"",Y2645&lt;&gt;"",X2645&gt;=I2645,Y2645&lt;=J2645,Y2645&gt;X2645),"通过","2/3级时间无效")))))</f>
        <v/>
      </c>
    </row>
    <row r="2646">
      <c r="A2646" s="45" t="inlineStr">
        <is>
          <t>VQ-066</t>
        </is>
      </c>
      <c r="B2646" s="52" t="inlineStr">
        <is>
          <t>How do I reseat a cartridge after a printer cartridge error?</t>
        </is>
      </c>
      <c r="C2646" s="45" t="inlineStr">
        <is>
          <t>en</t>
        </is>
      </c>
      <c r="D2646" s="45" t="inlineStr">
        <is>
          <t>Printer</t>
        </is>
      </c>
      <c r="E2646" s="45" t="inlineStr">
        <is>
          <t>troubleshooting</t>
        </is>
      </c>
      <c r="F2646" s="45" t="inlineStr">
        <is>
          <t>source_disjoint_test</t>
        </is>
      </c>
      <c r="G2646" s="45" t="inlineStr">
        <is>
          <t>printer-031-scene-0002</t>
        </is>
      </c>
      <c r="H2646" s="45" t="inlineStr">
        <is>
          <t>printer-031</t>
        </is>
      </c>
      <c r="I2646" s="59" t="inlineStr">
        <is>
          <t>26.0</t>
        </is>
      </c>
      <c r="J2646" s="59" t="inlineStr">
        <is>
          <t>69.733</t>
        </is>
      </c>
      <c r="K2646" s="45" t="inlineStr">
        <is>
          <t>items/printer-031-scene-0002/clip.mp4</t>
        </is>
      </c>
      <c r="L2646" s="45" t="inlineStr">
        <is>
          <t>items/printer-031-scene-0002/thumbnail.jpg</t>
        </is>
      </c>
      <c r="M2646" s="52" t="inlineStr">
        <is>
          <t>ASR: करें तो दोस्तों स्कैन करने के लिए सबसे पहले अपना कंप्यूटर है लैपटॉप ने अपना पिंटर का जो डाइवर वह इंस्टॉल करना जरूरी है अगर आप लोग इंस्टॉल करना नहीं जानते तो मैं इस वीडियो के नीचे रिस्ट्रिक्शन में लिंक दे दूंगा इसे पहले का वीडियो जो है उसको देखकर आप लोग इस पिंटर का डाइवर को फुल डाउनलोड करके भारत की इंस्टॉल कर सकते हैं तो डाउनलोड करके इंस्टॉल करने के बाद दोस्तों पीट आउट स्कैन वगैरह सबकुछ कर सकते हैं जैसे दोस्तों में यह जो है वाइटीशन वो जो लिखा है हमने वाटर बेज को हम अभी आप लोगों को पिंट करके हमारा हमारा पींटर से दिखाते हैं उसके बाद दोस्तों इसी को में आप लोगों को स्कैन भी करके दिखाने वालो जैसे दोस्तों देख सकते हमने पींट में एक बार क्लिक कर दिए और हमारा जो कंप्यूटर है वह अभी कंप्यूटर में आपको इस वीडियो को देखेंगे तो दूसरी वीडियो को देखने की जरूरती नहीं पड़ेगी तो आप लोगों को फोटो हो
OCR: Cut Malings Review Calibr (Body) View Tel me what you want to do. Paste E Copy A Format Painter .. AaBbCcDx AaBbCcD: AaBbCr AaBbCcC 1 Noemal AaB 1 No Sp AaBCe AoBbCcD Heading2 Title Subrie Im Pygeof I word Engutna Type here to search D 9 Match B1U-×{|A-*A-≡≡| AaBbCcD AaBbCcD AaBbC AaBbCcC lipboard 1 Normal 1 No Spac... Heading 1 Font Heading 2 Paragraph Styles Yt sanat Iº LINK IN DESCRIPTION File Home Insert Design Layout References Document1 - Word Mailings Tell me what you want to do Copy Calibn (Body) Aa- E·E 8 2 B I u .ab AaBCcDr AaBC AaBbCc t. AaBbCcE A Clipboard 1 No Spac.... 10 Subtitle 11 . S4 12 14 16 18 201 22 24 26 28 36 48 72 Tell me what you want to do. ECopy .y. A C ct AB c c AD alx x, x T No Spac_ Heading1 Heading2 Subeitle Subtle Em. Emphass Stytes oocarenr-word Info New Open Protect Document Protect Control what types of changes people can make to this document Properties Save Document Size Not saved yet Pages Save As Words Total Editing Time Print Inspect Document Tale 0 Minutes Before publishing this file be aware that it contains: Add a title Check for Tags Share Document properties and author's name Add a tag Issues Comments Add comments Export Related Dates Close Manage Document Last Modified Check in, check out, and recover unsaved changes. Created Today, 02:51 Manage There are no unsaved changes Last Printed Account Related People Options Author MANDIRA Add an euthor Last Modified By Net Lved yet Show All Properties Copiec Prin. Printer o Canon G2010 series Ready Printer Properties Settings Print All Pages The whole thing Pages: Print One Sided Collated 123 Portrait Onentation A4 21 cm 1 Page Per Sheet
VLM: Visual summary: A computer screen displays a Microsoft Word document with text, followed by a view of a Canon printer with paper emerging from its output tray.
视觉摘要: 电脑屏幕显示一个Microsoft Word文档，随后显示一台佳能打印机，纸张从其出纸口输出。
Visible product: Printer
Visible components: computer monitor; Microsoft Word interface; text in document; Canon printer; printer control panel; printer output tray; paper; keyboard; wall outlet
Visible actions: text being typed into document; printer printing paper
Visible states: document with text; printer in operation; paper being printed
Visual uncertainty: The exact model of the printer is not clearly visible. The text 'Yt sanat' is visible but its meaning is not clear from context.</t>
        </is>
      </c>
      <c r="N2646" s="45" t="inlineStr">
        <is>
          <t>4</t>
        </is>
      </c>
      <c r="O2646" s="45" t="inlineStr">
        <is>
          <t>0</t>
        </is>
      </c>
      <c r="P2646" s="59" t="str"/>
      <c r="Q2646" s="59" t="str"/>
      <c r="R2646" s="52" t="inlineStr">
        <is>
          <t>The scene shows a printer in operation and discusses installing printer drivers, not reseating a cartridge. No evidence of cartridge removal, reseating, or error troubleshooting is visible or audible.</t>
        </is>
      </c>
      <c r="S2646" s="52" t="inlineStr">
        <is>
          <t>VLM|ASR|OCR</t>
        </is>
      </c>
      <c r="T2646" s="52" t="inlineStr">
        <is>
          <t>low</t>
        </is>
      </c>
      <c r="U2646" s="52" t="inlineStr">
        <is>
          <t>The scene does not contain any visual or auditory evidence related to reseating a printer cartridge or addressing a cartridge error.</t>
        </is>
      </c>
      <c r="V2646" s="45" t="inlineStr">
        <is>
          <t>R1</t>
        </is>
      </c>
      <c r="W2646" s="46" t="inlineStr">
        <is>
          <t>0</t>
        </is>
      </c>
      <c r="X2646" s="60" t="n"/>
      <c r="Y2646" s="60" t="n"/>
      <c r="Z2646" s="46" t="inlineStr">
        <is>
          <t>no</t>
        </is>
      </c>
      <c r="AA2646" s="54" t="inlineStr">
        <is>
          <t>全部6帧（t=26.0s–69.7s）均为电脑屏幕显示Word/Windows桌面，未出现打印机本体、控制面板或任何硬件操作画面。</t>
        </is>
      </c>
      <c r="AB2646" s="54" t="n"/>
      <c r="AC2646" s="46" t="inlineStr">
        <is>
          <t>completed</t>
        </is>
      </c>
      <c r="AD2646" s="46" t="inlineStr">
        <is>
          <t>2026-07-28T02:12:44+08:00</t>
        </is>
      </c>
      <c r="AE2646" s="47">
        <f>IF(AC2646&lt;&gt;"completed","",IF(W2646=O2646,"no","yes"))</f>
        <v/>
      </c>
      <c r="AF2646" s="47">
        <f>IF(AC2646&lt;&gt;"completed","",IF(AND(X2646=P2646,Y2646=Q2646),"no","yes"))</f>
        <v/>
      </c>
      <c r="AG2646" s="47">
        <f>IF(AC2646&lt;&gt;"completed","待复核",IF(OR(W2646="",Z2646="",AA2646="",AD2646=""),"缺少必填项",IF(AND(OR(AE2646="yes",AF2646="yes"),AB2646=""),"修正原因缺失",IF(OR(W2646=0,W2646=1),IF(AND(X2646="",Y2646=""),"通过","0/1级时间应留空"),IF(AND(OR(W2646=2,W2646=3),X2646&lt;&gt;"",Y2646&lt;&gt;"",X2646&gt;=I2646,Y2646&lt;=J2646,Y2646&gt;X2646),"通过","2/3级时间无效")))))</f>
        <v/>
      </c>
    </row>
    <row r="2647">
      <c r="A2647" s="45" t="inlineStr">
        <is>
          <t>VQ-066</t>
        </is>
      </c>
      <c r="B2647" s="52" t="inlineStr">
        <is>
          <t>How do I reseat a cartridge after a printer cartridge error?</t>
        </is>
      </c>
      <c r="C2647" s="45" t="inlineStr">
        <is>
          <t>en</t>
        </is>
      </c>
      <c r="D2647" s="45" t="inlineStr">
        <is>
          <t>Printer</t>
        </is>
      </c>
      <c r="E2647" s="45" t="inlineStr">
        <is>
          <t>troubleshooting</t>
        </is>
      </c>
      <c r="F2647" s="45" t="inlineStr">
        <is>
          <t>source_disjoint_test</t>
        </is>
      </c>
      <c r="G2647" s="45" t="inlineStr">
        <is>
          <t>printer-030-scene-0012</t>
        </is>
      </c>
      <c r="H2647" s="45" t="inlineStr">
        <is>
          <t>printer-030</t>
        </is>
      </c>
      <c r="I2647" s="59" t="inlineStr">
        <is>
          <t>238.005</t>
        </is>
      </c>
      <c r="J2647" s="59" t="inlineStr">
        <is>
          <t>247.814</t>
        </is>
      </c>
      <c r="K2647" s="45" t="inlineStr">
        <is>
          <t>items/printer-030-scene-0012/clip.mp4</t>
        </is>
      </c>
      <c r="L2647" s="45" t="inlineStr">
        <is>
          <t>items/printer-030-scene-0012/thumbnail.jpg</t>
        </is>
      </c>
      <c r="M2647" s="52" t="inlineStr">
        <is>
          <t>ASR: skan होना start हो चुका है। देखिये एक printer से भी लाइट blink करना start कर दिया power power oil light blink करने का मतलब यह है कि printer में कोई न कोई काम हो रहा है देखें
OCR: SMG anon
VLM: Visual summary: A black Canon printer is on a desk, with a sheet of paper emerging from its output tray. To the left, there is a computer monitor and a red pen holder. In the background, there is a window with a plant visible.
视觉摘要: 一台黑色佳能打印机放在桌子上，纸张从出纸口输出。左侧有一台电脑显示器和一个红色笔筒。背景中有一扇窗户，可以看到植物。
Visible product: Canon
Visible components: printer; output tray; paper; computer monitor; pen holder; window; plant
Visible states: paper emerging from printer; printer powered on</t>
        </is>
      </c>
      <c r="N2647" s="45" t="inlineStr">
        <is>
          <t>5</t>
        </is>
      </c>
      <c r="O2647" s="45" t="inlineStr">
        <is>
          <t>0</t>
        </is>
      </c>
      <c r="P2647" s="59" t="str"/>
      <c r="Q2647" s="59" t="str"/>
      <c r="R2647" s="52" t="inlineStr">
        <is>
          <t>The scene shows a printer with paper emerging and powered on, but no evidence of cartridge reseating or error troubleshooting steps. ASR discusses printer lights blinking, which is unrelated to reseating a cartridge. No visible or spoken action addresses cartridge removal or reinstallation.</t>
        </is>
      </c>
      <c r="S2647" s="52" t="inlineStr">
        <is>
          <t>VLM|ASR|OCR</t>
        </is>
      </c>
      <c r="T2647" s="52" t="inlineStr">
        <is>
          <t>low</t>
        </is>
      </c>
      <c r="U2647" s="52" t="inlineStr">
        <is>
          <t>No evidence of cartridge handling or troubleshooting steps for cartridge errors.</t>
        </is>
      </c>
      <c r="V2647" s="45" t="inlineStr">
        <is>
          <t>R1</t>
        </is>
      </c>
      <c r="W2647" s="46" t="inlineStr">
        <is>
          <t>0</t>
        </is>
      </c>
      <c r="X2647" s="60" t="n"/>
      <c r="Y2647" s="60" t="n"/>
      <c r="Z2647" s="46" t="inlineStr">
        <is>
          <t>no</t>
        </is>
      </c>
      <c r="AA2647" s="54" t="inlineStr">
        <is>
          <t>全部6帧（t=238.0–247.8s）仅显示打印机出纸运行，无任何墨盒重装或处理墨盒错误的操作。</t>
        </is>
      </c>
      <c r="AB2647" s="54" t="n"/>
      <c r="AC2647" s="46" t="inlineStr">
        <is>
          <t>completed</t>
        </is>
      </c>
      <c r="AD2647" s="46" t="inlineStr">
        <is>
          <t>2026-07-28T02:12:44+08:00</t>
        </is>
      </c>
      <c r="AE2647" s="47">
        <f>IF(AC2647&lt;&gt;"completed","",IF(W2647=O2647,"no","yes"))</f>
        <v/>
      </c>
      <c r="AF2647" s="47">
        <f>IF(AC2647&lt;&gt;"completed","",IF(AND(X2647=P2647,Y2647=Q2647),"no","yes"))</f>
        <v/>
      </c>
      <c r="AG2647" s="47">
        <f>IF(AC2647&lt;&gt;"completed","待复核",IF(OR(W2647="",Z2647="",AA2647="",AD2647=""),"缺少必填项",IF(AND(OR(AE2647="yes",AF2647="yes"),AB2647=""),"修正原因缺失",IF(OR(W2647=0,W2647=1),IF(AND(X2647="",Y2647=""),"通过","0/1级时间应留空"),IF(AND(OR(W2647=2,W2647=3),X2647&lt;&gt;"",Y2647&lt;&gt;"",X2647&gt;=I2647,Y2647&lt;=J2647,Y2647&gt;X2647),"通过","2/3级时间无效")))))</f>
        <v/>
      </c>
    </row>
    <row r="2648">
      <c r="A2648" s="45" t="inlineStr">
        <is>
          <t>VQ-066</t>
        </is>
      </c>
      <c r="B2648" s="52" t="inlineStr">
        <is>
          <t>How do I reseat a cartridge after a printer cartridge error?</t>
        </is>
      </c>
      <c r="C2648" s="45" t="inlineStr">
        <is>
          <t>en</t>
        </is>
      </c>
      <c r="D2648" s="45" t="inlineStr">
        <is>
          <t>Printer</t>
        </is>
      </c>
      <c r="E2648" s="45" t="inlineStr">
        <is>
          <t>troubleshooting</t>
        </is>
      </c>
      <c r="F2648" s="45" t="inlineStr">
        <is>
          <t>source_disjoint_test</t>
        </is>
      </c>
      <c r="G2648" s="45" t="inlineStr">
        <is>
          <t>printer-021-scene-0006</t>
        </is>
      </c>
      <c r="H2648" s="45" t="inlineStr">
        <is>
          <t>printer-021</t>
        </is>
      </c>
      <c r="I2648" s="59" t="inlineStr">
        <is>
          <t>202.7</t>
        </is>
      </c>
      <c r="J2648" s="59" t="inlineStr">
        <is>
          <t>220.1</t>
        </is>
      </c>
      <c r="K2648" s="45" t="inlineStr">
        <is>
          <t>items/printer-021-scene-0006/clip.mp4</t>
        </is>
      </c>
      <c r="L2648" s="45" t="inlineStr">
        <is>
          <t>items/printer-021-scene-0006/thumbnail.jpg</t>
        </is>
      </c>
      <c r="M2648" s="52" t="inlineStr">
        <is>
          <t>ASR: इसको बना लिया है और इसको लगाकर मैं दिखा देता हूं तो यह वहीं वाला स्प्रिंग है मैंने इसको देखिए बिल्कुल ऐसा शेप दिया है एकुलेट से नहीं हुआ बट कम चल जाएगा इसी कम हो जाएगा हमारा ठीक है ना तो देखिए मैंने एकदम बिल्कुल अकुरेट बना दिया है और लगा दिया है इसको अब देखिएगा ध्यान से यह देखिए इस तरफ घुमेगा
OCR: Like , Share &amp; Subscribe
VLM: Visual summary: A hand holds a small black mechanical component over a work surface with disassembled printer parts and a green screwdriver.
视觉摘要: 一只手拿着一个小的黑色机械部件，背景是工作台上的打印机拆解零件和一把绿色螺丝刀。
Visible product: Printer
Visible components: hand; black mechanical component; white plastic gears; green screwdriver; white plastic printer parts; work surface
Visible actions: holding a component; displaying disassembled parts
Visible warnings: Like , Share &amp; Subscribe</t>
        </is>
      </c>
      <c r="N2648" s="45" t="inlineStr">
        <is>
          <t>6</t>
        </is>
      </c>
      <c r="O2648" s="45" t="inlineStr">
        <is>
          <t>1</t>
        </is>
      </c>
      <c r="P2648" s="59" t="str"/>
      <c r="Q2648" s="59" t="str"/>
      <c r="R2648" s="52" t="inlineStr">
        <is>
          <t>The visual shows a hand holding a small black mechanical component over disassembled printer parts, suggesting a step in handling printer components, but no explicit action of reseating a cartridge or addressing a cartridge error is shown.</t>
        </is>
      </c>
      <c r="S2648" s="52" t="inlineStr">
        <is>
          <t>VLM</t>
        </is>
      </c>
      <c r="T2648" s="52" t="inlineStr">
        <is>
          <t>low</t>
        </is>
      </c>
      <c r="U2648" s="52" t="inlineStr">
        <is>
          <t>No evidence of cartridge reseating or error resolution is visible or audible.</t>
        </is>
      </c>
      <c r="V2648" s="45" t="inlineStr">
        <is>
          <t>R1</t>
        </is>
      </c>
      <c r="W2648" s="46" t="inlineStr">
        <is>
          <t>1</t>
        </is>
      </c>
      <c r="X2648" s="60" t="n"/>
      <c r="Y2648" s="60" t="n"/>
      <c r="Z2648" s="46" t="inlineStr">
        <is>
          <t>no</t>
        </is>
      </c>
      <c r="AA2648" s="54" t="inlineStr">
        <is>
          <t>全部6帧（t=202.7s–220.1s）中双手持续操作打印机机械部件（黑色圆柱形零件），拆解零件铺于工作台，打印机维修上下文；但操作的不是墨盒重新安放，而是机械零件组装/检查。</t>
        </is>
      </c>
      <c r="AB2648" s="54" t="n"/>
      <c r="AC2648" s="46" t="inlineStr">
        <is>
          <t>completed</t>
        </is>
      </c>
      <c r="AD2648" s="46" t="inlineStr">
        <is>
          <t>2026-07-28T02:12:44+08:00</t>
        </is>
      </c>
      <c r="AE2648" s="47">
        <f>IF(AC2648&lt;&gt;"completed","",IF(W2648=O2648,"no","yes"))</f>
        <v/>
      </c>
      <c r="AF2648" s="47">
        <f>IF(AC2648&lt;&gt;"completed","",IF(AND(X2648=P2648,Y2648=Q2648),"no","yes"))</f>
        <v/>
      </c>
      <c r="AG2648" s="47">
        <f>IF(AC2648&lt;&gt;"completed","待复核",IF(OR(W2648="",Z2648="",AA2648="",AD2648=""),"缺少必填项",IF(AND(OR(AE2648="yes",AF2648="yes"),AB2648=""),"修正原因缺失",IF(OR(W2648=0,W2648=1),IF(AND(X2648="",Y2648=""),"通过","0/1级时间应留空"),IF(AND(OR(W2648=2,W2648=3),X2648&lt;&gt;"",Y2648&lt;&gt;"",X2648&gt;=I2648,Y2648&lt;=J2648,Y2648&gt;X2648),"通过","2/3级时间无效")))))</f>
        <v/>
      </c>
    </row>
    <row r="2649">
      <c r="A2649" s="45" t="inlineStr">
        <is>
          <t>VQ-066</t>
        </is>
      </c>
      <c r="B2649" s="52" t="inlineStr">
        <is>
          <t>How do I reseat a cartridge after a printer cartridge error?</t>
        </is>
      </c>
      <c r="C2649" s="45" t="inlineStr">
        <is>
          <t>en</t>
        </is>
      </c>
      <c r="D2649" s="45" t="inlineStr">
        <is>
          <t>Printer</t>
        </is>
      </c>
      <c r="E2649" s="45" t="inlineStr">
        <is>
          <t>troubleshooting</t>
        </is>
      </c>
      <c r="F2649" s="45" t="inlineStr">
        <is>
          <t>source_disjoint_test</t>
        </is>
      </c>
      <c r="G2649" s="45" t="inlineStr">
        <is>
          <t>printer-021-scene-0001</t>
        </is>
      </c>
      <c r="H2649" s="45" t="inlineStr">
        <is>
          <t>printer-021</t>
        </is>
      </c>
      <c r="I2649" s="59" t="inlineStr">
        <is>
          <t>0.0</t>
        </is>
      </c>
      <c r="J2649" s="59" t="inlineStr">
        <is>
          <t>46.367</t>
        </is>
      </c>
      <c r="K2649" s="45" t="inlineStr">
        <is>
          <t>items/printer-021-scene-0001/clip.mp4</t>
        </is>
      </c>
      <c r="L2649" s="45" t="inlineStr">
        <is>
          <t>items/printer-021-scene-0001/thumbnail.jpg</t>
        </is>
      </c>
      <c r="M2649" s="52" t="inlineStr">
        <is>
          <t>ASR: हेलो हेलो फ्रेंड्स कैसे हो सब लोग आई हॉप आप लोग अच्छे होंगे कि फिर से एक नया वीडियो लेकर आया हूं यह है कैनोन की जी टू जी 2010 इसका में जो प्रॉब्लम है इजी रो थी और इजी रो टू इरोड कभी-कभी इजी रो थी आता कभी-कभी इज्रो टू आता है तो क्यों आता है यह मैं दिखाने जा रहा हूं और आप ध्यान से देखिएगा इस वीडियो को पूरा देखिएगा और वीडियो को बिल्कुल स्किप मत करिएगा तो इसका जो मेन पॉब्लम है कभी-कभी एक पेपर खिश लेता है कभी-कभी दो-तीन पेपर खिश लेता है
OCR: G2010 81 Stop 2 Black Start 3 Like , Share &amp; Subscribe 61 PIXMA X Color
VLM: Visual summary: A black Canon PIXMA G2010 printer is shown with its output tray open and a sheet of paper emerging. A laptop is partially visible in the background.
视觉摘要: 一台黑色的佳能PIXMA G2010打印机，出纸托盘打开，一张纸正在输出。背景中部分可见一台笔记本电脑。
Visible product: PIXMA G2010
Visible components: printer; output tray; paper; control panel; power button; stop button; laptop
Visible actions: paper emerging from printer
Visible states: printer powered on; printer in operation
Visual uncertainty: The exact action being performed by the printer is not fully visible, and the full context of the environment is not shown.</t>
        </is>
      </c>
      <c r="N2649" s="45" t="inlineStr">
        <is>
          <t>7</t>
        </is>
      </c>
      <c r="O2649" s="45" t="inlineStr">
        <is>
          <t>0</t>
        </is>
      </c>
      <c r="P2649" s="59" t="str"/>
      <c r="Q2649" s="59" t="str"/>
      <c r="R2649" s="52" t="inlineStr">
        <is>
          <t>The scene shows a printer outputting paper, with no visible action of reseating a cartridge or addressing a cartridge error. The ASR discusses paper jams, not cartridge reseating. The visible product is a Canon PIXMA G2010, but no cartridge handling is shown.</t>
        </is>
      </c>
      <c r="S2649" s="52" t="inlineStr">
        <is>
          <t>VLM|ASR|OCR</t>
        </is>
      </c>
      <c r="T2649" s="52" t="inlineStr">
        <is>
          <t>low</t>
        </is>
      </c>
      <c r="U2649" s="52" t="inlineStr">
        <is>
          <t>No evidence of cartridge reseating or cartridge error handling is present in the visual or audio content.</t>
        </is>
      </c>
      <c r="V2649" s="45" t="inlineStr">
        <is>
          <t>R1</t>
        </is>
      </c>
      <c r="W2649" s="46" t="inlineStr">
        <is>
          <t>0</t>
        </is>
      </c>
      <c r="X2649" s="60" t="n"/>
      <c r="Y2649" s="60" t="n"/>
      <c r="Z2649" s="46" t="inlineStr">
        <is>
          <t>no</t>
        </is>
      </c>
      <c r="AA2649" s="54" t="inlineStr">
        <is>
          <t>全部6帧（t=0.1–46.4s）仅显示打印机外观和出纸操作，无任何墨盒重装或处理墨盒错误的动作。</t>
        </is>
      </c>
      <c r="AB2649" s="54" t="n"/>
      <c r="AC2649" s="46" t="inlineStr">
        <is>
          <t>completed</t>
        </is>
      </c>
      <c r="AD2649" s="46" t="inlineStr">
        <is>
          <t>2026-07-28T02:12:44+08:00</t>
        </is>
      </c>
      <c r="AE2649" s="47">
        <f>IF(AC2649&lt;&gt;"completed","",IF(W2649=O2649,"no","yes"))</f>
        <v/>
      </c>
      <c r="AF2649" s="47">
        <f>IF(AC2649&lt;&gt;"completed","",IF(AND(X2649=P2649,Y2649=Q2649),"no","yes"))</f>
        <v/>
      </c>
      <c r="AG2649" s="47">
        <f>IF(AC2649&lt;&gt;"completed","待复核",IF(OR(W2649="",Z2649="",AA2649="",AD2649=""),"缺少必填项",IF(AND(OR(AE2649="yes",AF2649="yes"),AB2649=""),"修正原因缺失",IF(OR(W2649=0,W2649=1),IF(AND(X2649="",Y2649=""),"通过","0/1级时间应留空"),IF(AND(OR(W2649=2,W2649=3),X2649&lt;&gt;"",Y2649&lt;&gt;"",X2649&gt;=I2649,Y2649&lt;=J2649,Y2649&gt;X2649),"通过","2/3级时间无效")))))</f>
        <v/>
      </c>
    </row>
    <row r="2650">
      <c r="A2650" s="45" t="inlineStr">
        <is>
          <t>VQ-066</t>
        </is>
      </c>
      <c r="B2650" s="52" t="inlineStr">
        <is>
          <t>How do I reseat a cartridge after a printer cartridge error?</t>
        </is>
      </c>
      <c r="C2650" s="45" t="inlineStr">
        <is>
          <t>en</t>
        </is>
      </c>
      <c r="D2650" s="45" t="inlineStr">
        <is>
          <t>Printer</t>
        </is>
      </c>
      <c r="E2650" s="45" t="inlineStr">
        <is>
          <t>troubleshooting</t>
        </is>
      </c>
      <c r="F2650" s="45" t="inlineStr">
        <is>
          <t>source_disjoint_test</t>
        </is>
      </c>
      <c r="G2650" s="45" t="inlineStr">
        <is>
          <t>printer-006-scene-0021</t>
        </is>
      </c>
      <c r="H2650" s="45" t="inlineStr">
        <is>
          <t>printer-006</t>
        </is>
      </c>
      <c r="I2650" s="59" t="inlineStr">
        <is>
          <t>120.668</t>
        </is>
      </c>
      <c r="J2650" s="59" t="inlineStr">
        <is>
          <t>128.876</t>
        </is>
      </c>
      <c r="K2650" s="45" t="inlineStr">
        <is>
          <t>items/printer-006-scene-0021/clip.mp4</t>
        </is>
      </c>
      <c r="L2650" s="45" t="inlineStr">
        <is>
          <t>items/printer-006-scene-0021/thumbnail.jpg</t>
        </is>
      </c>
      <c r="M2650" s="52" t="inlineStr">
        <is>
          <t>ASR: Pisto que o LED indicador de falha da impressora parou de piscar, a sua impressora está pronta para realizar a impressão.
OCR: Caso o processo não funcione, descarte os cartuchos.
VLM: Visual summary: A close-up of a printer's control panel with a gloved finger pressing a button.
视觉摘要: 打印机控制面板的特写，一只戴着手套的手指正在按压一个按钮。
Visible product: Printer
Visible components: printer control panel; red X button; document icon; color cartridge icon; ink cartridge icons; gloved finger
Visible actions: gloved finger pressing a button
Visible warnings: Caso o processo não funcione, descarte os cartuchos.</t>
        </is>
      </c>
      <c r="N2650" s="45" t="inlineStr">
        <is>
          <t>8</t>
        </is>
      </c>
      <c r="O2650" s="45" t="inlineStr">
        <is>
          <t>1</t>
        </is>
      </c>
      <c r="P2650" s="59" t="str"/>
      <c r="Q2650" s="59" t="str"/>
      <c r="R2650" s="52" t="inlineStr">
        <is>
          <t>The ASR and OCR mention discarding cartridges if the process fails, and the VLM shows a gloved finger pressing a button on the printer control panel, but no evidence shows reseating a cartridge or addresses the specific error condition or reseating action.</t>
        </is>
      </c>
      <c r="S2650" s="52" t="inlineStr">
        <is>
          <t>ASR|OCR|VLM</t>
        </is>
      </c>
      <c r="T2650" s="52" t="inlineStr">
        <is>
          <t>low</t>
        </is>
      </c>
      <c r="U2650" s="52" t="inlineStr">
        <is>
          <t>No evidence shows the act of reseating a cartridge or directly addresses the question about resolving a cartridge error by reseating.</t>
        </is>
      </c>
      <c r="V2650" s="45" t="inlineStr">
        <is>
          <t>R1</t>
        </is>
      </c>
      <c r="W2650" s="46" t="inlineStr">
        <is>
          <t>1</t>
        </is>
      </c>
      <c r="X2650" s="60" t="n"/>
      <c r="Y2650" s="60" t="n"/>
      <c r="Z2650" s="46" t="inlineStr">
        <is>
          <t>no</t>
        </is>
      </c>
      <c r="AA2650" s="54" t="inlineStr">
        <is>
          <t>全部6帧（t=120.7s–128.9s）中葡萄牙语字幕'Caso o processo não funcione, descarte os cartuchos'提及墨盒处理，ASR提到故障LED和打印就绪，控制面板操作可见；但这些内容围绕墨盒错误处理流程，未演示将墨盒重新安放（reseat）入打印机的具体动作。</t>
        </is>
      </c>
      <c r="AB2650" s="54" t="n"/>
      <c r="AC2650" s="46" t="inlineStr">
        <is>
          <t>completed</t>
        </is>
      </c>
      <c r="AD2650" s="46" t="inlineStr">
        <is>
          <t>2026-07-28T02:12:44+08:00</t>
        </is>
      </c>
      <c r="AE2650" s="47">
        <f>IF(AC2650&lt;&gt;"completed","",IF(W2650=O2650,"no","yes"))</f>
        <v/>
      </c>
      <c r="AF2650" s="47">
        <f>IF(AC2650&lt;&gt;"completed","",IF(AND(X2650=P2650,Y2650=Q2650),"no","yes"))</f>
        <v/>
      </c>
      <c r="AG2650" s="47">
        <f>IF(AC2650&lt;&gt;"completed","待复核",IF(OR(W2650="",Z2650="",AA2650="",AD2650=""),"缺少必填项",IF(AND(OR(AE2650="yes",AF2650="yes"),AB2650=""),"修正原因缺失",IF(OR(W2650=0,W2650=1),IF(AND(X2650="",Y2650=""),"通过","0/1级时间应留空"),IF(AND(OR(W2650=2,W2650=3),X2650&lt;&gt;"",Y2650&lt;&gt;"",X2650&gt;=I2650,Y2650&lt;=J2650,Y2650&gt;X2650),"通过","2/3级时间无效")))))</f>
        <v/>
      </c>
    </row>
    <row r="2651">
      <c r="A2651" s="45" t="inlineStr">
        <is>
          <t>VQ-066</t>
        </is>
      </c>
      <c r="B2651" s="52" t="inlineStr">
        <is>
          <t>How do I reseat a cartridge after a printer cartridge error?</t>
        </is>
      </c>
      <c r="C2651" s="45" t="inlineStr">
        <is>
          <t>en</t>
        </is>
      </c>
      <c r="D2651" s="45" t="inlineStr">
        <is>
          <t>Printer</t>
        </is>
      </c>
      <c r="E2651" s="45" t="inlineStr">
        <is>
          <t>troubleshooting</t>
        </is>
      </c>
      <c r="F2651" s="45" t="inlineStr">
        <is>
          <t>source_disjoint_test</t>
        </is>
      </c>
      <c r="G2651" s="45" t="inlineStr">
        <is>
          <t>printer-014-scene-0018</t>
        </is>
      </c>
      <c r="H2651" s="45" t="inlineStr">
        <is>
          <t>printer-014</t>
        </is>
      </c>
      <c r="I2651" s="59" t="inlineStr">
        <is>
          <t>1025.667</t>
        </is>
      </c>
      <c r="J2651" s="59" t="inlineStr">
        <is>
          <t>1068.333</t>
        </is>
      </c>
      <c r="K2651" s="45" t="inlineStr">
        <is>
          <t>items/printer-014-scene-0018/clip.mp4</t>
        </is>
      </c>
      <c r="L2651" s="45" t="inlineStr">
        <is>
          <t>items/printer-014-scene-0018/thumbnail.jpg</t>
        </is>
      </c>
      <c r="M2651" s="52" t="inlineStr">
        <is>
          <t>ASR: है, फोटो कोपी गया है, बहुत ही बढ़िया फोटो कोपी हुआ है, कोई दिक्कत में मुझे आई नहीं है, ये दोनो काम करने बाद, मैंने दोनो काम करने वाला है कि एक तो tube का ear निकला है, दूसरा जो है, ये cartridge को साफ किया है तो फ्रंट से मैंने कार्टेज पूरी तरह से वापिस से सफाई करके लगा दिया है अब ही मैं इसका जो है सैंसर के ऊपर से सेलोट पर हटा रहा हूं इसको आपको आराम से अटाना है यह अटाते से मैं जो मेरा यहां से कि वह पड़ गया था देखो इस से तो आपको इस चीज को ध्यान रखना आपकी स्टेढ जाता है तो मैंने उसको वापिस लिए जो हैं आह मैं उसको फर्ड्स ही चिपका दिया दोबारा से ठीक है क्योंकि वह उसके साथ-साथ मैं वहां निकल गया था तो आपको इस चीज का ध्यान रखना है कि आपका वह निकले नहीं ठीक है आराम से आप उसको हटाएं यह
OCR: SUBSCRIBE NOW
VLM: Visual summary: A person's hands are shown manipulating a small black component inside an open printer.
视觉摘要: 一个人的双手正在操作打印机内部的一个小黑色部件。
Visible product: Printer
Visible components: printer; black component; hand
Visible actions: manipulating; holding; inserting
Visual uncertainty: The specific model or brand of the printer is not visible. The exact nature of the black component is not identifiable.</t>
        </is>
      </c>
      <c r="N2651" s="45" t="inlineStr">
        <is>
          <t>9</t>
        </is>
      </c>
      <c r="O2651" s="45" t="inlineStr">
        <is>
          <t>2</t>
        </is>
      </c>
      <c r="P2651" s="59" t="inlineStr">
        <is>
          <t>1025.667</t>
        </is>
      </c>
      <c r="Q2651" s="59" t="inlineStr">
        <is>
          <t>1068.333</t>
        </is>
      </c>
      <c r="R2651" s="52" t="inlineStr">
        <is>
          <t>The ASR mentions cleaning and reseating the cartridge, and the VLM shows hands manipulating a component inside a printer, consistent with reseating a cartridge after an error. However, the exact steps for reseating are not fully detailed or explicitly confirmed.</t>
        </is>
      </c>
      <c r="S2651" s="52" t="inlineStr">
        <is>
          <t>VLM|ASR</t>
        </is>
      </c>
      <c r="T2651" s="52" t="inlineStr">
        <is>
          <t>medium</t>
        </is>
      </c>
      <c r="U2651" s="52" t="inlineStr">
        <is>
          <t>The ASR is in Hindi and partially ambiguous; it references 'cartridge' and 'reseating' but lacks explicit step-by-step guidance. The VLM shows manipulation but does not clearly identify the component as a printer cartridge or confirm the action is reseating.</t>
        </is>
      </c>
      <c r="V2651" s="45" t="inlineStr">
        <is>
          <t>R1</t>
        </is>
      </c>
      <c r="W2651" s="46" t="n">
        <v>1</v>
      </c>
      <c r="X2651" s="60" t="n"/>
      <c r="Y2651" s="60" t="n"/>
      <c r="Z2651" s="46" t="inlineStr">
        <is>
          <t>no</t>
        </is>
      </c>
      <c r="AA2651" s="54" t="inlineStr">
        <is>
          <t>第1帧（t=1025.7s）与第6帧（t=1068.4s）显示打印机墨盒舱打开状态，第2–5帧（t=1034.2s–1059.8s）显示手在机外握持/检查墨盒，与重新装回墨盒的'reseat'流程相邻，但未直接捕捉墨盒推回舱内的动作。</t>
        </is>
      </c>
      <c r="AB2651" s="54" t="inlineStr">
        <is>
          <t>时间按实际证据片段重定位 | 第三轮仲裁修正：R1原记录 等级=2 时间=[1025.7,1068.3] 泄漏=no → 仲裁 等级=1 时间=[None,None] 泄漏=no。理由：第1帧与第6帧显示墨盒舱打开，中间帧显示手持墨盒检查，未清晰捕捉将墨盒推回舱内的reseating动作，采纳复核方1级意见。</t>
        </is>
      </c>
      <c r="AC2651" s="46" t="inlineStr">
        <is>
          <t>completed</t>
        </is>
      </c>
      <c r="AD2651" s="46" t="inlineStr">
        <is>
          <t>2026-07-28T20:35:21+08:00</t>
        </is>
      </c>
      <c r="AE2651" s="47">
        <f>IF(AC2651&lt;&gt;"completed","",IF(W2651=O2651,"no","yes"))</f>
        <v/>
      </c>
      <c r="AF2651" s="47">
        <f>IF(AC2651&lt;&gt;"completed","",IF(AND(X2651=P2651,Y2651=Q2651),"no","yes"))</f>
        <v/>
      </c>
      <c r="AG2651" s="47">
        <f>IF(AC2651&lt;&gt;"completed","待复核",IF(OR(W2651="",Z2651="",AA2651="",AD2651=""),"缺少必填项",IF(AND(OR(AE2651="yes",AF2651="yes"),AB2651=""),"修正原因缺失",IF(OR(W2651=0,W2651=1),IF(AND(X2651="",Y2651=""),"通过","0/1级时间应留空"),IF(AND(OR(W2651=2,W2651=3),X2651&lt;&gt;"",Y2651&lt;&gt;"",X2651&gt;=I2651,Y2651&lt;=J2651,Y2651&gt;X2651),"通过","2/3级时间无效")))))</f>
        <v/>
      </c>
    </row>
    <row r="2652">
      <c r="A2652" s="45" t="inlineStr">
        <is>
          <t>VQ-066</t>
        </is>
      </c>
      <c r="B2652" s="52" t="inlineStr">
        <is>
          <t>How do I reseat a cartridge after a printer cartridge error?</t>
        </is>
      </c>
      <c r="C2652" s="45" t="inlineStr">
        <is>
          <t>en</t>
        </is>
      </c>
      <c r="D2652" s="45" t="inlineStr">
        <is>
          <t>Printer</t>
        </is>
      </c>
      <c r="E2652" s="45" t="inlineStr">
        <is>
          <t>troubleshooting</t>
        </is>
      </c>
      <c r="F2652" s="45" t="inlineStr">
        <is>
          <t>source_disjoint_test</t>
        </is>
      </c>
      <c r="G2652" s="45" t="inlineStr">
        <is>
          <t>printer-024-scene-0001</t>
        </is>
      </c>
      <c r="H2652" s="45" t="inlineStr">
        <is>
          <t>printer-024</t>
        </is>
      </c>
      <c r="I2652" s="59" t="inlineStr">
        <is>
          <t>0.0</t>
        </is>
      </c>
      <c r="J2652" s="59" t="inlineStr">
        <is>
          <t>172.406</t>
        </is>
      </c>
      <c r="K2652" s="45" t="inlineStr">
        <is>
          <t>items/printer-024-scene-0001/clip.mp4</t>
        </is>
      </c>
      <c r="L2652" s="45" t="inlineStr">
        <is>
          <t>items/printer-024-scene-0001/thumbnail.jpg</t>
        </is>
      </c>
      <c r="M2652" s="52" t="inlineStr">
        <is>
          <t>OCR: How to Cleaning Head Epson L805 /L800 ERSON TH 50
VLM: Visual summary: A person wearing gloves is disassembling a printer on a workbench, removing its top cover and internal components.
视觉摘要: 一名戴着手套的人正在工作台上拆解一台打印机，移除了其上盖和内部组件。
Visible product: Printer
Visible components: printer; gloves; screwdriver; workbench; wall; cables; other electronic equipment
Visible actions: removing printer cover; handling internal parts; using screwdriver
Visible states: printer partially disassembled; printer cover removed
Visual uncertainty: The specific model or brand of the printer is not clearly visible. The exact nature of the internal components being handled is not identifiable.</t>
        </is>
      </c>
      <c r="N2652" s="45" t="inlineStr">
        <is>
          <t>10</t>
        </is>
      </c>
      <c r="O2652" s="45" t="inlineStr">
        <is>
          <t>0</t>
        </is>
      </c>
      <c r="P2652" s="59" t="str"/>
      <c r="Q2652" s="59" t="str"/>
      <c r="R2652" s="52" t="inlineStr">
        <is>
          <t>The scene shows disassembly of a printer, not reseating a cartridge, and no cartridge or reseating action is visible.</t>
        </is>
      </c>
      <c r="S2652" s="52" t="inlineStr">
        <is>
          <t>VLM</t>
        </is>
      </c>
      <c r="T2652" s="52" t="inlineStr">
        <is>
          <t>low</t>
        </is>
      </c>
      <c r="U2652" s="52" t="inlineStr">
        <is>
          <t>The visual evidence clearly depicts disassembly, not cartridge reseating, and no cartridge is visible.</t>
        </is>
      </c>
      <c r="V2652" s="45" t="inlineStr">
        <is>
          <t>R1</t>
        </is>
      </c>
      <c r="W2652" s="46" t="inlineStr">
        <is>
          <t>1</t>
        </is>
      </c>
      <c r="X2652" s="60" t="n"/>
      <c r="Y2652" s="60" t="n"/>
      <c r="Z2652" s="46" t="inlineStr">
        <is>
          <t>no</t>
        </is>
      </c>
      <c r="AA2652" s="54" t="inlineStr">
        <is>
          <t>拆机画面未展示 cartridge error 后重新安装墨盒的动作。</t>
        </is>
      </c>
      <c r="AB2652" s="54" t="inlineStr">
        <is>
          <t>AI=0→R1=1</t>
        </is>
      </c>
      <c r="AC2652" s="46" t="inlineStr">
        <is>
          <t>completed</t>
        </is>
      </c>
      <c r="AD2652" s="46" t="inlineStr">
        <is>
          <t>2026-07-28T02:12:44+08:00</t>
        </is>
      </c>
      <c r="AE2652" s="47">
        <f>IF(AC2652&lt;&gt;"completed","",IF(W2652=O2652,"no","yes"))</f>
        <v/>
      </c>
      <c r="AF2652" s="47">
        <f>IF(AC2652&lt;&gt;"completed","",IF(AND(X2652=P2652,Y2652=Q2652),"no","yes"))</f>
        <v/>
      </c>
      <c r="AG2652" s="47">
        <f>IF(AC2652&lt;&gt;"completed","待复核",IF(OR(W2652="",Z2652="",AA2652="",AD2652=""),"缺少必填项",IF(AND(OR(AE2652="yes",AF2652="yes"),AB2652=""),"修正原因缺失",IF(OR(W2652=0,W2652=1),IF(AND(X2652="",Y2652=""),"通过","0/1级时间应留空"),IF(AND(OR(W2652=2,W2652=3),X2652&lt;&gt;"",Y2652&lt;&gt;"",X2652&gt;=I2652,Y2652&lt;=J2652,Y2652&gt;X2652),"通过","2/3级时间无效")))))</f>
        <v/>
      </c>
    </row>
    <row r="2653">
      <c r="A2653" s="45" t="inlineStr">
        <is>
          <t>VQ-066</t>
        </is>
      </c>
      <c r="B2653" s="52" t="inlineStr">
        <is>
          <t>How do I reseat a cartridge after a printer cartridge error?</t>
        </is>
      </c>
      <c r="C2653" s="45" t="inlineStr">
        <is>
          <t>en</t>
        </is>
      </c>
      <c r="D2653" s="45" t="inlineStr">
        <is>
          <t>Printer</t>
        </is>
      </c>
      <c r="E2653" s="45" t="inlineStr">
        <is>
          <t>troubleshooting</t>
        </is>
      </c>
      <c r="F2653" s="45" t="inlineStr">
        <is>
          <t>source_disjoint_test</t>
        </is>
      </c>
      <c r="G2653" s="45" t="inlineStr">
        <is>
          <t>printer-001-scene-0001</t>
        </is>
      </c>
      <c r="H2653" s="45" t="inlineStr">
        <is>
          <t>printer-001</t>
        </is>
      </c>
      <c r="I2653" s="59" t="inlineStr">
        <is>
          <t>0.0</t>
        </is>
      </c>
      <c r="J2653" s="59" t="inlineStr">
        <is>
          <t>33.81</t>
        </is>
      </c>
      <c r="K2653" s="45" t="inlineStr">
        <is>
          <t>items/printer-001-scene-0001/clip.mp4</t>
        </is>
      </c>
      <c r="L2653" s="45" t="inlineStr">
        <is>
          <t>items/printer-001-scene-0001/thumbnail.jpg</t>
        </is>
      </c>
      <c r="M2653" s="52" t="inlineStr">
        <is>
          <t>VLM: Visual summary: A close-up view of a printer in operation, showing paper moving through the machine and a printed image emerging.
视觉摘要: 打印机正在运行，纸张在机器内移动，打印好的图像正在输出。
Visible product: Printer
Visible components: printer mechanism; paper; printed image
Visible actions: paper moving through printer; image being printed
Visible states: printer in operation; paper being fed; image emerging
Visual uncertainty: The specific brand or model of the printer is not visible. The exact nature of the printed image is unclear due to low resolution.</t>
        </is>
      </c>
      <c r="N2653" s="45" t="inlineStr">
        <is>
          <t>11</t>
        </is>
      </c>
      <c r="O2653" s="45" t="inlineStr">
        <is>
          <t>0</t>
        </is>
      </c>
      <c r="P2653" s="59" t="str"/>
      <c r="Q2653" s="59" t="str"/>
      <c r="R2653" s="52" t="inlineStr">
        <is>
          <t>The scene shows a printer in operation with paper moving and an image emerging, but no cartridge, reseating action, or error indication is visible.</t>
        </is>
      </c>
      <c r="S2653" s="52" t="inlineStr">
        <is>
          <t>VLM</t>
        </is>
      </c>
      <c r="T2653" s="52" t="inlineStr">
        <is>
          <t>low</t>
        </is>
      </c>
      <c r="U2653" s="52" t="inlineStr">
        <is>
          <t>No evidence of a cartridge, error message, or reseating procedure is present.</t>
        </is>
      </c>
      <c r="V2653" s="45" t="inlineStr">
        <is>
          <t>R1</t>
        </is>
      </c>
      <c r="W2653" s="46" t="inlineStr">
        <is>
          <t>0</t>
        </is>
      </c>
      <c r="X2653" s="60" t="n"/>
      <c r="Y2653" s="60" t="n"/>
      <c r="Z2653" s="46" t="inlineStr">
        <is>
          <t>no</t>
        </is>
      </c>
      <c r="AA2653" s="54" t="inlineStr">
        <is>
          <t>未涉及墨盒重装或错误处理。</t>
        </is>
      </c>
      <c r="AB2653" s="54" t="n"/>
      <c r="AC2653" s="46" t="inlineStr">
        <is>
          <t>completed</t>
        </is>
      </c>
      <c r="AD2653" s="46" t="inlineStr">
        <is>
          <t>2026-07-28T01:18:39+08:00</t>
        </is>
      </c>
      <c r="AE2653" s="47">
        <f>IF(AC2653&lt;&gt;"completed","",IF(W2653=O2653,"no","yes"))</f>
        <v/>
      </c>
      <c r="AF2653" s="47">
        <f>IF(AC2653&lt;&gt;"completed","",IF(AND(X2653=P2653,Y2653=Q2653),"no","yes"))</f>
        <v/>
      </c>
      <c r="AG2653" s="47">
        <f>IF(AC2653&lt;&gt;"completed","待复核",IF(OR(W2653="",Z2653="",AA2653="",AD2653=""),"缺少必填项",IF(AND(OR(AE2653="yes",AF2653="yes"),AB2653=""),"修正原因缺失",IF(OR(W2653=0,W2653=1),IF(AND(X2653="",Y2653=""),"通过","0/1级时间应留空"),IF(AND(OR(W2653=2,W2653=3),X2653&lt;&gt;"",Y2653&lt;&gt;"",X2653&gt;=I2653,Y2653&lt;=J2653,Y2653&gt;X2653),"通过","2/3级时间无效")))))</f>
        <v/>
      </c>
    </row>
    <row r="2654">
      <c r="A2654" s="45" t="inlineStr">
        <is>
          <t>VQ-066</t>
        </is>
      </c>
      <c r="B2654" s="52" t="inlineStr">
        <is>
          <t>How do I reseat a cartridge after a printer cartridge error?</t>
        </is>
      </c>
      <c r="C2654" s="45" t="inlineStr">
        <is>
          <t>en</t>
        </is>
      </c>
      <c r="D2654" s="45" t="inlineStr">
        <is>
          <t>Printer</t>
        </is>
      </c>
      <c r="E2654" s="45" t="inlineStr">
        <is>
          <t>troubleshooting</t>
        </is>
      </c>
      <c r="F2654" s="45" t="inlineStr">
        <is>
          <t>source_disjoint_test</t>
        </is>
      </c>
      <c r="G2654" s="45" t="inlineStr">
        <is>
          <t>printer-017-scene-0001</t>
        </is>
      </c>
      <c r="H2654" s="45" t="inlineStr">
        <is>
          <t>printer-017</t>
        </is>
      </c>
      <c r="I2654" s="59" t="inlineStr">
        <is>
          <t>0.0</t>
        </is>
      </c>
      <c r="J2654" s="59" t="inlineStr">
        <is>
          <t>5.0</t>
        </is>
      </c>
      <c r="K2654" s="45" t="inlineStr">
        <is>
          <t>items/printer-017-scene-0001/clip.mp4</t>
        </is>
      </c>
      <c r="L2654" s="45" t="inlineStr">
        <is>
          <t>items/printer-017-scene-0001/thumbnail.jpg</t>
        </is>
      </c>
      <c r="M2654" s="52" t="inlineStr">
        <is>
          <t>OCR: Atdoorstep nllno 5 orv|oo0 How Fix a Paper Jam in to Your Printer: A Step-by- Step Guide Don't let a paper jam derail your productivity. This guide provides a clear, step-by-step approach to resolve common printer paper jams quickly and efficiently, ensuring your printer is back up and running in no time.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VLM: Visual summary: A man in a plaid shirt is leaning over a printer, looking intently at its output tray. The image is overlaid with text promoting a guide on fixing paper jams.
视觉摘要: 一名穿着格子衬衫的男子正俯身查看打印机的出纸托盘，图像上叠加了关于如何解决纸张卡纸问题的指南文字。
Visible product: Printer
Visible components: man; plaid shirt; printer; output tray; text overlay; logo
Visible actions: leaning over; looking at printer</t>
        </is>
      </c>
      <c r="N2654" s="45" t="inlineStr">
        <is>
          <t>12</t>
        </is>
      </c>
      <c r="O2654" s="45" t="inlineStr">
        <is>
          <t>0</t>
        </is>
      </c>
      <c r="P2654" s="59" t="str"/>
      <c r="Q2654" s="59" t="str"/>
      <c r="R2654" s="52" t="inlineStr">
        <is>
          <t>The scene shows a man looking at a printer's output tray with text overlay about fixing paper jams, not reseating a cartridge. No cartridge, reseating, or error-related actions are visible or mentioned.</t>
        </is>
      </c>
      <c r="S2654" s="52" t="inlineStr">
        <is>
          <t>VLM|OCR</t>
        </is>
      </c>
      <c r="T2654" s="52" t="inlineStr">
        <is>
          <t>low</t>
        </is>
      </c>
      <c r="U2654" s="52" t="inlineStr">
        <is>
          <t>No evidence of cartridge, reseating, or printer error is present.</t>
        </is>
      </c>
      <c r="V2654" s="45" t="inlineStr">
        <is>
          <t>R1</t>
        </is>
      </c>
      <c r="W2654" s="46" t="inlineStr">
        <is>
          <t>0</t>
        </is>
      </c>
      <c r="X2654" s="60" t="n"/>
      <c r="Y2654" s="60" t="n"/>
      <c r="Z2654" s="46" t="inlineStr">
        <is>
          <t>no</t>
        </is>
      </c>
      <c r="AA2654" s="54" t="inlineStr">
        <is>
          <t>6帧无墨盒、无错误提示，也无重装动作。</t>
        </is>
      </c>
      <c r="AB2654" s="54" t="n"/>
      <c r="AC2654" s="46" t="inlineStr">
        <is>
          <t>completed</t>
        </is>
      </c>
      <c r="AD2654" s="46" t="inlineStr">
        <is>
          <t>2026-07-28T02:12:44+08:00</t>
        </is>
      </c>
      <c r="AE2654" s="47">
        <f>IF(AC2654&lt;&gt;"completed","",IF(W2654=O2654,"no","yes"))</f>
        <v/>
      </c>
      <c r="AF2654" s="47">
        <f>IF(AC2654&lt;&gt;"completed","",IF(AND(X2654=P2654,Y2654=Q2654),"no","yes"))</f>
        <v/>
      </c>
      <c r="AG2654" s="47">
        <f>IF(AC2654&lt;&gt;"completed","待复核",IF(OR(W2654="",Z2654="",AA2654="",AD2654=""),"缺少必填项",IF(AND(OR(AE2654="yes",AF2654="yes"),AB2654=""),"修正原因缺失",IF(OR(W2654=0,W2654=1),IF(AND(X2654="",Y2654=""),"通过","0/1级时间应留空"),IF(AND(OR(W2654=2,W2654=3),X2654&lt;&gt;"",Y2654&lt;&gt;"",X2654&gt;=I2654,Y2654&lt;=J2654,Y2654&gt;X2654),"通过","2/3级时间无效")))))</f>
        <v/>
      </c>
    </row>
    <row r="2655">
      <c r="A2655" s="45" t="inlineStr">
        <is>
          <t>VQ-066</t>
        </is>
      </c>
      <c r="B2655" s="52" t="inlineStr">
        <is>
          <t>How do I reseat a cartridge after a printer cartridge error?</t>
        </is>
      </c>
      <c r="C2655" s="45" t="inlineStr">
        <is>
          <t>en</t>
        </is>
      </c>
      <c r="D2655" s="45" t="inlineStr">
        <is>
          <t>Printer</t>
        </is>
      </c>
      <c r="E2655" s="45" t="inlineStr">
        <is>
          <t>troubleshooting</t>
        </is>
      </c>
      <c r="F2655" s="45" t="inlineStr">
        <is>
          <t>source_disjoint_test</t>
        </is>
      </c>
      <c r="G2655" s="45" t="inlineStr">
        <is>
          <t>printer-033-scene-0006</t>
        </is>
      </c>
      <c r="H2655" s="45" t="inlineStr">
        <is>
          <t>printer-033</t>
        </is>
      </c>
      <c r="I2655" s="59" t="inlineStr">
        <is>
          <t>177.783</t>
        </is>
      </c>
      <c r="J2655" s="59" t="inlineStr">
        <is>
          <t>540.983</t>
        </is>
      </c>
      <c r="K2655" s="45" t="inlineStr">
        <is>
          <t>items/printer-033-scene-0006/clip.mp4</t>
        </is>
      </c>
      <c r="L2655" s="45" t="inlineStr">
        <is>
          <t>items/printer-033-scene-0006/thumbnail.jpg</t>
        </is>
      </c>
      <c r="M2655" s="52" t="inlineStr">
        <is>
          <t>ASR: मैंने इसको पूरा अग्दम चमका दिया नए जैसा तो अब इसको फिटिंग करेंगे अभी तक यह सुखा नहीं है कि 10 मिनट हुआ है इसको दो कर और अभी साम के बाद थे दूब भी नहीं है दूब होता तो तो 10 मिनट में पूरा सुख जाता तो अभी एक-एक करके हम इसको फिटिंग करेंगे और उससे पहले हम थोड़ा सा ग्रीजिंग कर लेंगे अभी मेरे पास भेशली है क्योंकि मैं भेशली नहीं ज्यादा प्रेवर करता हूं अच्छा काम और एक-एक करके पार्ट्स को मैं इंस्टल करने वाला हूं दोस्तों वीडियो को पूरा देखना है इसकी मत करना और एटूजेट आप अगर देखोगे तभी आप यह कर सकते हो और इसका जो डिसेसेंशन की प्रोसेस है वह मैं आई बटन में और पर इसको कैसे खोलते हैं कैसे इसको पूरा फिटिंग करते हैं एक-एक चीज मैंने बताया था अब वह वीडियो देखकर अच्छे से कर पाओगे तो मैं वीडियो को बहुत ही ज्यादा लंबा हो जाएगा बट कुछ करने सकते क्योंकि पूरा जाना होगा नहीं तो अपनों को अच्छे से समझ नहीं पाओगा है है तो मैं जैसा करता हूं आप लोग ऐसे करो क्योंकि कि थोड़ा सा ट्रिकी वाला काम है और इसको कैसे फिटिंग करते हैं वह मैं दिखा दे रहा हूं ठीक है तो देखो दोस्तों इससे पहले जो E03 का एक वीडियो आया था मेरे चैनल पर उसमें क्या था एक पेपर का टूकरा फ़स गया था तो उसके लिए क्या हो रहा था उसका सेंसर सही से काम नहीं कर रहा था इसलिए E03 आ रहा था अब इसमें जो प्रॉब्लम है ये इसका जो गियर है उसमें डास्ट जमने का कारण ऐसा हुआ है तो ऐसा नहीं है कि सब में एक ही प्रॉब्लम आएगा दूसरे पिंटर के कभी कभी पार्ट तूट जाता है ये जो हमें ब्लग बड़ा वाला गियर लगाया है अब अगर देखो देखो कि इसमें दो पॉइंट दिया हुआ है एक छोटा और एक बड़ा है और अभी जो लगा रहा हूं इसको ठीक से अलाइन करके लगाना होगा बिल्कुल ध्यान से लगाना होगा क्योंकि इसका अगर कोई भी पार्ट्स टूट जाता तो खराब हो सकता है ठीक है तो मैं वीडियो को थोड़ा सा फास्ट पॉलर कर देता हूं कि वीडियो बहुत ज्यादा लंबा हो रहा है तो वीडियो तो फास्ट फॉरवर्ड कर दिया इसका टू एक्स पे चल रहा है और एक एक जो गिर है एक जो पार्ट से इसको आपको देखकर सही से लगाना होगा और जब पिंटर को आप खोलोगे ए ट्रे को डिसेसंबली करोगे तब ध्यान देना होगा कोई चीज टूटा है या नहीं ठीक है कि अगर कोई चीज इसका टूट गया तो उसको रिप्लेस करना होना ही पड़ेगा कि और कोई रास्ता है नहीं इसका है तो कि जैसे कि अब देखी पा रही हो तो अब जो इसका जो टाइम है थोड़ा सा लाइन करना मुश्किल है बड़ा आपको देखकर लगाना होगा कि जैसे मैं घूमा के इसको सही से देखकर लगा रहा हूं क्योंकि अगर इस टाइम पर अगर सही से नहीं बैठा तो यह वर्क नहीं करेगा पेपर ट्रे रेडी नहीं होगा ठीक है तो मैंने लगा दिया है एक स्क्रू टोटल तीन स्क्रू रहता है इधर दूसरा वाला दिया है और एक रहेगा है इस तो वीडियो थोड़ा सा कैमेरामैन जो है वह दुकानदारी था तो थोड़ा सा प्रॉब्लम हो सकता है आप लोगों बट मैनेस कर लेना यह देखिए यह अभी यह फीट हो गया और यह जब फीट पूरा हो जाए तब इसको दो एक बार घूमा के चेक करना पड़ेगा कि सही से घूम रहा या नहीं ठीक है अगर घूम नहीं रहा है तो यह जो ब्लैक वाले जो ट्रेड के ऊपर है उसको थोड़ा सा और पीछे के और धखल देना है तो दोस्तों लगभग पेपेटर रेडी हो गया है पूरा तो अब इसको एसेंबल करके देख लेते हैं तो मैंने पिंटर को पूरा पैक कर लिया है और
OCR: Like , Share &amp; Subscribe m TI T opies 2B
VLM: Visual summary: A person is disassembling and reassembling printer components on a wooden surface.
视觉摘要: 一个人正在木制表面上拆卸和组装打印机部件。
Visible product: Printer
Visible components: white plastic printer part; black circular component; printer roller assembly; screwdriver; wooden work surface
Visible actions: holding a plastic part; using a screwdriver; removing a component; reinserting a component
Visible states: printer parts disassembled; printer parts being reassembled
Visual uncertainty: The specific printer model or brand is not visible.</t>
        </is>
      </c>
      <c r="N2655" s="45" t="inlineStr">
        <is>
          <t>13</t>
        </is>
      </c>
      <c r="O2655" s="45" t="inlineStr">
        <is>
          <t>2</t>
        </is>
      </c>
      <c r="P2655" s="59" t="inlineStr">
        <is>
          <t>411.783</t>
        </is>
      </c>
      <c r="Q2655" s="59" t="inlineStr">
        <is>
          <t>462.783</t>
        </is>
      </c>
      <c r="R2655" s="52" t="inlineStr">
        <is>
          <t>The ASR mentions fitting parts one by one and aligning gears carefully, while the VLM shows reinserting components and checking alignment, which are adjacent steps to reseating a cartridge after an error.</t>
        </is>
      </c>
      <c r="S2655" s="52" t="inlineStr">
        <is>
          <t>VLM|ASR</t>
        </is>
      </c>
      <c r="T2655" s="52" t="inlineStr">
        <is>
          <t>low</t>
        </is>
      </c>
      <c r="U2655" s="52" t="inlineStr">
        <is>
          <t>The evidence shows reassembly actions and alignment checks, which are relevant to reseating a cartridge, but does not explicitly mention cartridge reseating or printer cartridge error.</t>
        </is>
      </c>
      <c r="V2655" s="45" t="inlineStr">
        <is>
          <t>R1</t>
        </is>
      </c>
      <c r="W2655" s="46" t="inlineStr">
        <is>
          <t>0</t>
        </is>
      </c>
      <c r="X2655" s="60" t="n"/>
      <c r="Y2655" s="60" t="n"/>
      <c r="Z2655" s="46" t="inlineStr">
        <is>
          <t>no</t>
        </is>
      </c>
      <c r="AA2655" s="54" t="inlineStr">
        <is>
          <t>全部6帧（t=177.8–541.0s）展示打印机内部齿轮/滚轴/塑料件的拆解与重新组装（上油、装齿轮、对位），与墨盒重装完全无关。</t>
        </is>
      </c>
      <c r="AB2655" s="54" t="inlineStr">
        <is>
          <t>AI=2→R1=0：画面展示的是打印机内部齿轮/机械组件的维修级拆解与重新组装（上油、装齿轮、对位），与墨盒重装操作无关。</t>
        </is>
      </c>
      <c r="AC2655" s="46" t="inlineStr">
        <is>
          <t>completed</t>
        </is>
      </c>
      <c r="AD2655" s="46" t="inlineStr">
        <is>
          <t>2026-07-28T02:12:44+08:00</t>
        </is>
      </c>
      <c r="AE2655" s="47">
        <f>IF(AC2655&lt;&gt;"completed","",IF(W2655=O2655,"no","yes"))</f>
        <v/>
      </c>
      <c r="AF2655" s="47">
        <f>IF(AC2655&lt;&gt;"completed","",IF(AND(X2655=P2655,Y2655=Q2655),"no","yes"))</f>
        <v/>
      </c>
      <c r="AG2655" s="47">
        <f>IF(AC2655&lt;&gt;"completed","待复核",IF(OR(W2655="",Z2655="",AA2655="",AD2655=""),"缺少必填项",IF(AND(OR(AE2655="yes",AF2655="yes"),AB2655=""),"修正原因缺失",IF(OR(W2655=0,W2655=1),IF(AND(X2655="",Y2655=""),"通过","0/1级时间应留空"),IF(AND(OR(W2655=2,W2655=3),X2655&lt;&gt;"",Y2655&lt;&gt;"",X2655&gt;=I2655,Y2655&lt;=J2655,Y2655&gt;X2655),"通过","2/3级时间无效")))))</f>
        <v/>
      </c>
    </row>
    <row r="2656">
      <c r="A2656" s="45" t="inlineStr">
        <is>
          <t>VQ-066</t>
        </is>
      </c>
      <c r="B2656" s="52" t="inlineStr">
        <is>
          <t>How do I reseat a cartridge after a printer cartridge error?</t>
        </is>
      </c>
      <c r="C2656" s="45" t="inlineStr">
        <is>
          <t>en</t>
        </is>
      </c>
      <c r="D2656" s="45" t="inlineStr">
        <is>
          <t>Printer</t>
        </is>
      </c>
      <c r="E2656" s="45" t="inlineStr">
        <is>
          <t>troubleshooting</t>
        </is>
      </c>
      <c r="F2656" s="45" t="inlineStr">
        <is>
          <t>source_disjoint_test</t>
        </is>
      </c>
      <c r="G2656" s="45" t="inlineStr">
        <is>
          <t>printer-006-scene-0006</t>
        </is>
      </c>
      <c r="H2656" s="45" t="inlineStr">
        <is>
          <t>printer-006</t>
        </is>
      </c>
      <c r="I2656" s="59" t="inlineStr">
        <is>
          <t>28.876</t>
        </is>
      </c>
      <c r="J2656" s="59" t="inlineStr">
        <is>
          <t>37.485</t>
        </is>
      </c>
      <c r="K2656" s="45" t="inlineStr">
        <is>
          <t>items/printer-006-scene-0006/clip.mp4</t>
        </is>
      </c>
      <c r="L2656" s="45" t="inlineStr">
        <is>
          <t>items/printer-006-scene-0006/thumbnail.jpg</t>
        </is>
      </c>
      <c r="M2656" s="52" t="inlineStr">
        <is>
          <t>ASR: O que nós vamos fazer nesse caso? Este é o circuito elétrico do cartucho.
OCR: valejet
VLM: Visual summary: A person wearing a black glove is opening the front cover of a black printer and inserting a printer cartridge.
视觉摘要: 一名戴黑色手套的人正在打开黑色打印机的前盖并插入一个打印机墨盒。
Visible product: Printer
Visible components: printer; printer cartridge; printer cover; glove
Visible actions: opening printer cover; inserting printer cartridge
Visible states: printer cover open; printer cartridge being inserted</t>
        </is>
      </c>
      <c r="N2656" s="45" t="inlineStr">
        <is>
          <t>14</t>
        </is>
      </c>
      <c r="O2656" s="45" t="inlineStr">
        <is>
          <t>2</t>
        </is>
      </c>
      <c r="P2656" s="59" t="inlineStr">
        <is>
          <t>28.876</t>
        </is>
      </c>
      <c r="Q2656" s="59" t="inlineStr">
        <is>
          <t>37.485</t>
        </is>
      </c>
      <c r="R2656" s="52" t="inlineStr">
        <is>
          <t>The scene shows a person inserting a printer cartridge, which is an adjacent step to reseating a cartridge after an error, but does not explicitly address troubleshooting a cartridge error.</t>
        </is>
      </c>
      <c r="S2656" s="52" t="inlineStr">
        <is>
          <t>VLM</t>
        </is>
      </c>
      <c r="T2656" s="52" t="inlineStr">
        <is>
          <t>low</t>
        </is>
      </c>
      <c r="U2656" s="52" t="inlineStr">
        <is>
          <t>The action shown is cartridge insertion, not explicitly reseating after an error, and no error state or troubleshooting context is visible.</t>
        </is>
      </c>
      <c r="V2656" s="45" t="inlineStr">
        <is>
          <t>R1</t>
        </is>
      </c>
      <c r="W2656" s="46" t="inlineStr">
        <is>
          <t>2</t>
        </is>
      </c>
      <c r="X2656" s="60" t="inlineStr">
        <is>
          <t>28.876</t>
        </is>
      </c>
      <c r="Y2656" s="60" t="inlineStr">
        <is>
          <t>37.485</t>
        </is>
      </c>
      <c r="Z2656" s="46" t="inlineStr">
        <is>
          <t>no</t>
        </is>
      </c>
      <c r="AA2656" s="54" t="inlineStr">
        <is>
          <t>全部6帧（t=28.9s–37.5s）连续展示戴黑手套者打开黑色打印机前盖并插入墨盒的过程，但未明确展示关闭盖板或断电安全提示。</t>
        </is>
      </c>
      <c r="AB2656" s="54" t="n"/>
      <c r="AC2656" s="46" t="inlineStr">
        <is>
          <t>completed</t>
        </is>
      </c>
      <c r="AD2656" s="46" t="inlineStr">
        <is>
          <t>2026-07-28T02:12:44+08:00</t>
        </is>
      </c>
      <c r="AE2656" s="47">
        <f>IF(AC2656&lt;&gt;"completed","",IF(W2656=O2656,"no","yes"))</f>
        <v/>
      </c>
      <c r="AF2656" s="47">
        <f>IF(AC2656&lt;&gt;"completed","",IF(AND(X2656=P2656,Y2656=Q2656),"no","yes"))</f>
        <v/>
      </c>
      <c r="AG2656" s="47">
        <f>IF(AC2656&lt;&gt;"completed","待复核",IF(OR(W2656="",Z2656="",AA2656="",AD2656=""),"缺少必填项",IF(AND(OR(AE2656="yes",AF2656="yes"),AB2656=""),"修正原因缺失",IF(OR(W2656=0,W2656=1),IF(AND(X2656="",Y2656=""),"通过","0/1级时间应留空"),IF(AND(OR(W2656=2,W2656=3),X2656&lt;&gt;"",Y2656&lt;&gt;"",X2656&gt;=I2656,Y2656&lt;=J2656,Y2656&gt;X2656),"通过","2/3级时间无效")))))</f>
        <v/>
      </c>
    </row>
    <row r="2657">
      <c r="A2657" s="45" t="inlineStr">
        <is>
          <t>VQ-066</t>
        </is>
      </c>
      <c r="B2657" s="52" t="inlineStr">
        <is>
          <t>How do I reseat a cartridge after a printer cartridge error?</t>
        </is>
      </c>
      <c r="C2657" s="45" t="inlineStr">
        <is>
          <t>en</t>
        </is>
      </c>
      <c r="D2657" s="45" t="inlineStr">
        <is>
          <t>Printer</t>
        </is>
      </c>
      <c r="E2657" s="45" t="inlineStr">
        <is>
          <t>troubleshooting</t>
        </is>
      </c>
      <c r="F2657" s="45" t="inlineStr">
        <is>
          <t>source_disjoint_test</t>
        </is>
      </c>
      <c r="G2657" s="45" t="inlineStr">
        <is>
          <t>printer-021-scene-0004</t>
        </is>
      </c>
      <c r="H2657" s="45" t="inlineStr">
        <is>
          <t>printer-021</t>
        </is>
      </c>
      <c r="I2657" s="59" t="inlineStr">
        <is>
          <t>154.467</t>
        </is>
      </c>
      <c r="J2657" s="59" t="inlineStr">
        <is>
          <t>183.3</t>
        </is>
      </c>
      <c r="K2657" s="45" t="inlineStr">
        <is>
          <t>items/printer-021-scene-0004/clip.mp4</t>
        </is>
      </c>
      <c r="L2657" s="45" t="inlineStr">
        <is>
          <t>items/printer-021-scene-0004/thumbnail.jpg</t>
        </is>
      </c>
      <c r="M2657" s="52" t="inlineStr">
        <is>
          <t>ASR: एक भी स्प्रिंग टूट जाता है न तब यह प्रॉब्लम आता है तो आपको वह भी ध्यान में रखना होगा तो यह मैंने इसको बाहर निकल लिया है और यह देखिए इसका यह टूट गए तो आप चाहे तो नया भी लगा सकते हो नहीं तो इसको इसे ही कर सकते हो आपके वापस अगर नूस प्लाजे या अब कैसे भी करके इसको इसका शेप देकर इसको बना सकते हो
OCR: Like , Share &amp; Subscribe
VLM: Visual summary: A hand holds a small, dirty mechanical component with a gear-like top, likely from a printer, against a blurred background.
视觉摘要: 一只手拿着一个带有齿轮状顶部的小型脏污机械部件，背景模糊，可能来自打印机。
Visible product: unknown
Visible components: hand; mechanical component; gear-like top; background object
Visible actions: holding
Visible warnings: Like , Share &amp; Subscribe
Visual uncertainty: The exact product category and identity of the mechanical component are not clearly identifiable from the frames.</t>
        </is>
      </c>
      <c r="N2657" s="45" t="inlineStr">
        <is>
          <t>15</t>
        </is>
      </c>
      <c r="O2657" s="45" t="inlineStr">
        <is>
          <t>0</t>
        </is>
      </c>
      <c r="P2657" s="59" t="str"/>
      <c r="Q2657" s="59" t="str"/>
      <c r="R2657" s="52" t="inlineStr">
        <is>
          <t>The visual shows a hand holding a small mechanical component with a gear-like top, but the product is not identifiable as a printer, and no action related to reseating a printer cartridge is shown.</t>
        </is>
      </c>
      <c r="S2657" s="52" t="inlineStr">
        <is>
          <t>VLM</t>
        </is>
      </c>
      <c r="T2657" s="52" t="inlineStr">
        <is>
          <t>low</t>
        </is>
      </c>
      <c r="U2657" s="52" t="inlineStr">
        <is>
          <t>The product is not clearly identifiable as a printer, and the action shown is holding a component, not reseating a cartridge.</t>
        </is>
      </c>
      <c r="V2657" s="45" t="inlineStr">
        <is>
          <t>R1</t>
        </is>
      </c>
      <c r="W2657" s="46" t="inlineStr">
        <is>
          <t>0</t>
        </is>
      </c>
      <c r="X2657" s="60" t="n"/>
      <c r="Y2657" s="60" t="n"/>
      <c r="Z2657" s="46" t="inlineStr">
        <is>
          <t>no</t>
        </is>
      </c>
      <c r="AA2657" s="54" t="inlineStr">
        <is>
          <t>6帧均为手持打印机内部零件，未出现重新安装墨盒的操作。</t>
        </is>
      </c>
      <c r="AB2657" s="54" t="n"/>
      <c r="AC2657" s="46" t="inlineStr">
        <is>
          <t>completed</t>
        </is>
      </c>
      <c r="AD2657" s="46" t="inlineStr">
        <is>
          <t>2026-07-28T02:12:44+08:00</t>
        </is>
      </c>
      <c r="AE2657" s="47">
        <f>IF(AC2657&lt;&gt;"completed","",IF(W2657=O2657,"no","yes"))</f>
        <v/>
      </c>
      <c r="AF2657" s="47">
        <f>IF(AC2657&lt;&gt;"completed","",IF(AND(X2657=P2657,Y2657=Q2657),"no","yes"))</f>
        <v/>
      </c>
      <c r="AG2657" s="47">
        <f>IF(AC2657&lt;&gt;"completed","待复核",IF(OR(W2657="",Z2657="",AA2657="",AD2657=""),"缺少必填项",IF(AND(OR(AE2657="yes",AF2657="yes"),AB2657=""),"修正原因缺失",IF(OR(W2657=0,W2657=1),IF(AND(X2657="",Y2657=""),"通过","0/1级时间应留空"),IF(AND(OR(W2657=2,W2657=3),X2657&lt;&gt;"",Y2657&lt;&gt;"",X2657&gt;=I2657,Y2657&lt;=J2657,Y2657&gt;X2657),"通过","2/3级时间无效")))))</f>
        <v/>
      </c>
    </row>
    <row r="2658">
      <c r="A2658" s="45" t="inlineStr">
        <is>
          <t>VQ-066</t>
        </is>
      </c>
      <c r="B2658" s="52" t="inlineStr">
        <is>
          <t>How do I reseat a cartridge after a printer cartridge error?</t>
        </is>
      </c>
      <c r="C2658" s="45" t="inlineStr">
        <is>
          <t>en</t>
        </is>
      </c>
      <c r="D2658" s="45" t="inlineStr">
        <is>
          <t>Printer</t>
        </is>
      </c>
      <c r="E2658" s="45" t="inlineStr">
        <is>
          <t>troubleshooting</t>
        </is>
      </c>
      <c r="F2658" s="45" t="inlineStr">
        <is>
          <t>source_disjoint_test</t>
        </is>
      </c>
      <c r="G2658" s="45" t="inlineStr">
        <is>
          <t>printer-021-scene-0003</t>
        </is>
      </c>
      <c r="H2658" s="45" t="inlineStr">
        <is>
          <t>printer-021</t>
        </is>
      </c>
      <c r="I2658" s="59" t="inlineStr">
        <is>
          <t>108.417</t>
        </is>
      </c>
      <c r="J2658" s="59" t="inlineStr">
        <is>
          <t>154.467</t>
        </is>
      </c>
      <c r="K2658" s="45" t="inlineStr">
        <is>
          <t>items/printer-021-scene-0003/clip.mp4</t>
        </is>
      </c>
      <c r="L2658" s="45" t="inlineStr">
        <is>
          <t>items/printer-021-scene-0003/thumbnail.jpg</t>
        </is>
      </c>
      <c r="M2658" s="52" t="inlineStr">
        <is>
          <t>ASR: मैं दिखाने जा रहा हूं तो यह देखिए पेपर ट्रेड इसका मैंने पूरा डिसेंबल कर लिया है और यह देखिए में जो पेपर पीक अप रोलर है छोटा वाला इसका ही मेन डिजन है प्रॉब्लम यह देखिए दोनों तरफ घूमेगा देखिए इस तरफ भी घूम रहा है और दूसरी तरफ भी घूम रहा है तो ऐसा नहीं होना चाहिए क्योंकि इसके अंदर एक स्प्रिंग लगा हुआ रहता है जब यह स्प्रिंग टूट जाता है तभी यह प्रॉब्लम आता है तो मैं सीधा इसको खोल कर दिखा देता हूं आप लोगों और पीछे अब ध्यान से देखिएगा पीछे दो स्प्रिंग लगा रहता है कभी-कभी यह दो स्प्रिंग में से एक भी स्प्रिंग टूट जाता है न तब यह प्रॉब्लम आता है तो आपको वह भी ध्यान में रखना होगा तो यह मैंने
OCR: Like, Share &amp; Subscribe Like , Share &amp; Subscribe
VLM: Visual summary: A close-up view of the internal components of a disassembled printer, showing a dirty and worn mechanism with a roller and plastic housing.
视觉摘要: 一台拆解的打印机内部组件的特写，显示了脏污和磨损的机械结构，包括滚轮和塑料外壳。
Visible product: Printer
Visible components: plastic housing; roller; metallic parts; dust and debris
Visible states: disassembled; dirty; worn
Visual uncertainty: The specific model or brand of the printer is not visible. The exact function of the internal components is not identifiable from the frames.</t>
        </is>
      </c>
      <c r="N2658" s="45" t="inlineStr">
        <is>
          <t>16</t>
        </is>
      </c>
      <c r="O2658" s="45" t="inlineStr">
        <is>
          <t>0</t>
        </is>
      </c>
      <c r="P2658" s="59" t="str"/>
      <c r="Q2658" s="59" t="str"/>
      <c r="R2658" s="52" t="inlineStr">
        <is>
          <t>The scene shows disassembled printer internals with worn rollers and springs, discussing spring failure as a cause of malfunction, but does not show or mention reseating a cartridge.</t>
        </is>
      </c>
      <c r="S2658" s="52" t="inlineStr">
        <is>
          <t>VLM|ASR|OCR</t>
        </is>
      </c>
      <c r="T2658" s="52" t="inlineStr">
        <is>
          <t>low</t>
        </is>
      </c>
      <c r="U2658" s="52" t="inlineStr">
        <is>
          <t>No evidence of cartridge reseating or related action is present.</t>
        </is>
      </c>
      <c r="V2658" s="45" t="inlineStr">
        <is>
          <t>R1</t>
        </is>
      </c>
      <c r="W2658" s="46" t="inlineStr">
        <is>
          <t>0</t>
        </is>
      </c>
      <c r="X2658" s="60" t="n"/>
      <c r="Y2658" s="60" t="n"/>
      <c r="Z2658" s="46" t="inlineStr">
        <is>
          <t>no</t>
        </is>
      </c>
      <c r="AA2658" s="54" t="inlineStr">
        <is>
          <t>6帧均为拆解后的打印机内部零件，未出现重新安装墨盒的操作。</t>
        </is>
      </c>
      <c r="AB2658" s="54" t="n"/>
      <c r="AC2658" s="46" t="inlineStr">
        <is>
          <t>completed</t>
        </is>
      </c>
      <c r="AD2658" s="46" t="inlineStr">
        <is>
          <t>2026-07-28T02:12:44+08:00</t>
        </is>
      </c>
      <c r="AE2658" s="47">
        <f>IF(AC2658&lt;&gt;"completed","",IF(W2658=O2658,"no","yes"))</f>
        <v/>
      </c>
      <c r="AF2658" s="47">
        <f>IF(AC2658&lt;&gt;"completed","",IF(AND(X2658=P2658,Y2658=Q2658),"no","yes"))</f>
        <v/>
      </c>
      <c r="AG2658" s="47">
        <f>IF(AC2658&lt;&gt;"completed","待复核",IF(OR(W2658="",Z2658="",AA2658="",AD2658=""),"缺少必填项",IF(AND(OR(AE2658="yes",AF2658="yes"),AB2658=""),"修正原因缺失",IF(OR(W2658=0,W2658=1),IF(AND(X2658="",Y2658=""),"通过","0/1级时间应留空"),IF(AND(OR(W2658=2,W2658=3),X2658&lt;&gt;"",Y2658&lt;&gt;"",X2658&gt;=I2658,Y2658&lt;=J2658,Y2658&gt;X2658),"通过","2/3级时间无效")))))</f>
        <v/>
      </c>
    </row>
    <row r="2659">
      <c r="A2659" s="45" t="inlineStr">
        <is>
          <t>VQ-066</t>
        </is>
      </c>
      <c r="B2659" s="52" t="inlineStr">
        <is>
          <t>How do I reseat a cartridge after a printer cartridge error?</t>
        </is>
      </c>
      <c r="C2659" s="45" t="inlineStr">
        <is>
          <t>en</t>
        </is>
      </c>
      <c r="D2659" s="45" t="inlineStr">
        <is>
          <t>Printer</t>
        </is>
      </c>
      <c r="E2659" s="45" t="inlineStr">
        <is>
          <t>troubleshooting</t>
        </is>
      </c>
      <c r="F2659" s="45" t="inlineStr">
        <is>
          <t>source_disjoint_test</t>
        </is>
      </c>
      <c r="G2659" s="45" t="inlineStr">
        <is>
          <t>printer-024-scene-0002</t>
        </is>
      </c>
      <c r="H2659" s="45" t="inlineStr">
        <is>
          <t>printer-024</t>
        </is>
      </c>
      <c r="I2659" s="59" t="inlineStr">
        <is>
          <t>172.406</t>
        </is>
      </c>
      <c r="J2659" s="59" t="inlineStr">
        <is>
          <t>380.247</t>
        </is>
      </c>
      <c r="K2659" s="45" t="inlineStr">
        <is>
          <t>items/printer-024-scene-0002/clip.mp4</t>
        </is>
      </c>
      <c r="L2659" s="45" t="inlineStr">
        <is>
          <t>items/printer-024-scene-0002/thumbnail.jpg</t>
        </is>
      </c>
      <c r="M2659" s="52" t="inlineStr">
        <is>
          <t>VLM: Visual summary: A disassembled printer is shown on a workbench, with a person wearing gloves holding a small component and a container, and a screwdriver nearby.
视觉摘要: 工作台上放着一台被拆开的打印机，一个人戴着白手套拿着一个小部件和一个容器，旁边有一把螺丝刀。
Visible product: Printer
Visible components: printer; screwdriver; small black plastic component; metal container; gloves; green stool; wooden workbench
Visible actions: person holding a small component; person holding a metal container
Visible states: printer disassembled; gloves worn by person</t>
        </is>
      </c>
      <c r="N2659" s="45" t="inlineStr">
        <is>
          <t>17</t>
        </is>
      </c>
      <c r="O2659" s="45" t="inlineStr">
        <is>
          <t>1</t>
        </is>
      </c>
      <c r="P2659" s="59" t="str"/>
      <c r="Q2659" s="59" t="str"/>
      <c r="R2659" s="52" t="inlineStr">
        <is>
          <t>The scene shows a disassembled printer and a person holding a small component, which may be a cartridge, but no action of reseating a cartridge is visible or described.</t>
        </is>
      </c>
      <c r="S2659" s="52" t="inlineStr">
        <is>
          <t>VLM</t>
        </is>
      </c>
      <c r="T2659" s="52" t="inlineStr">
        <is>
          <t>low</t>
        </is>
      </c>
      <c r="U2659" s="52" t="inlineStr">
        <is>
          <t>No evidence of reseating action or explicit cartridge handling in context of error resolution.</t>
        </is>
      </c>
      <c r="V2659" s="45" t="inlineStr">
        <is>
          <t>R1</t>
        </is>
      </c>
      <c r="W2659" s="46" t="inlineStr">
        <is>
          <t>1</t>
        </is>
      </c>
      <c r="X2659" s="60" t="n"/>
      <c r="Y2659" s="60" t="n"/>
      <c r="Z2659" s="46" t="inlineStr">
        <is>
          <t>no</t>
        </is>
      </c>
      <c r="AA2659" s="54" t="inlineStr">
        <is>
          <t>6帧（t=172.4s–380.2s）中人员手持小黑色部件（可能为墨盒类组件）在拆解打印机旁操作，与墨盒操作上下文相关联；但无明确将墨盒重新安放（reseat）入打印机的动作。</t>
        </is>
      </c>
      <c r="AB2659" s="54" t="n"/>
      <c r="AC2659" s="46" t="inlineStr">
        <is>
          <t>completed</t>
        </is>
      </c>
      <c r="AD2659" s="46" t="inlineStr">
        <is>
          <t>2026-07-28T02:12:44+08:00</t>
        </is>
      </c>
      <c r="AE2659" s="47">
        <f>IF(AC2659&lt;&gt;"completed","",IF(W2659=O2659,"no","yes"))</f>
        <v/>
      </c>
      <c r="AF2659" s="47">
        <f>IF(AC2659&lt;&gt;"completed","",IF(AND(X2659=P2659,Y2659=Q2659),"no","yes"))</f>
        <v/>
      </c>
      <c r="AG2659" s="47">
        <f>IF(AC2659&lt;&gt;"completed","待复核",IF(OR(W2659="",Z2659="",AA2659="",AD2659=""),"缺少必填项",IF(AND(OR(AE2659="yes",AF2659="yes"),AB2659=""),"修正原因缺失",IF(OR(W2659=0,W2659=1),IF(AND(X2659="",Y2659=""),"通过","0/1级时间应留空"),IF(AND(OR(W2659=2,W2659=3),X2659&lt;&gt;"",Y2659&lt;&gt;"",X2659&gt;=I2659,Y2659&lt;=J2659,Y2659&gt;X2659),"通过","2/3级时间无效")))))</f>
        <v/>
      </c>
    </row>
    <row r="2660">
      <c r="A2660" s="45" t="inlineStr">
        <is>
          <t>VQ-066</t>
        </is>
      </c>
      <c r="B2660" s="52" t="inlineStr">
        <is>
          <t>How do I reseat a cartridge after a printer cartridge error?</t>
        </is>
      </c>
      <c r="C2660" s="45" t="inlineStr">
        <is>
          <t>en</t>
        </is>
      </c>
      <c r="D2660" s="45" t="inlineStr">
        <is>
          <t>Printer</t>
        </is>
      </c>
      <c r="E2660" s="45" t="inlineStr">
        <is>
          <t>troubleshooting</t>
        </is>
      </c>
      <c r="F2660" s="45" t="inlineStr">
        <is>
          <t>source_disjoint_test</t>
        </is>
      </c>
      <c r="G2660" s="45" t="inlineStr">
        <is>
          <t>printer-003-scene-0001</t>
        </is>
      </c>
      <c r="H2660" s="45" t="inlineStr">
        <is>
          <t>printer-003</t>
        </is>
      </c>
      <c r="I2660" s="59" t="inlineStr">
        <is>
          <t>0.0</t>
        </is>
      </c>
      <c r="J2660" s="59" t="inlineStr">
        <is>
          <t>95.43</t>
        </is>
      </c>
      <c r="K2660" s="45" t="inlineStr">
        <is>
          <t>items/printer-003-scene-0001/clip.mp4</t>
        </is>
      </c>
      <c r="L2660" s="45" t="inlineStr">
        <is>
          <t>items/printer-003-scene-0001/thumbnail.jpg</t>
        </is>
      </c>
      <c r="M2660" s="52" t="inlineStr">
        <is>
          <t>VLM: Visual summary: A person operates a large black industrial machine, likely a laser engraver or cutter, while a laptop on a nearby table displays a control interface. The machine's lid is open, revealing a work surface with a black object inside.
视觉摘要: 一个人操作一台大型黑色工业设备，可能是一台激光雕刻或切割机，旁边桌子上的一台笔记本电脑显示着控制界面。机器盖子打开，露出内部的工作台面，上面放着一个黑色物体。
Visible product: Printer
Visible components: large black machine; laptop; control panel with buttons and indicator lights; work surface inside machine; black object on work surface; tripod stand
Visible actions: person operating machine; person using laptop; machine lid opening
Visible states: machine lid open; laser beam active (visible purple light); red indicator light illuminated
Visual uncertainty: The exact function of the machine is not explicitly visible. The text on the black object is not legible. The specific model or brand of the machine is not visible.</t>
        </is>
      </c>
      <c r="N2660" s="45" t="inlineStr">
        <is>
          <t>18</t>
        </is>
      </c>
      <c r="O2660" s="45" t="inlineStr">
        <is>
          <t>0</t>
        </is>
      </c>
      <c r="P2660" s="59" t="str"/>
      <c r="Q2660" s="59" t="str"/>
      <c r="R2660" s="52" t="inlineStr">
        <is>
          <t>The visible machine is described as a laser engraver or cutter, not a printer, and no cartridge or reseating action is shown.</t>
        </is>
      </c>
      <c r="S2660" s="52" t="inlineStr">
        <is>
          <t>VLM</t>
        </is>
      </c>
      <c r="T2660" s="52" t="inlineStr">
        <is>
          <t>low</t>
        </is>
      </c>
      <c r="U2660" s="52" t="inlineStr">
        <is>
          <t>The product is visually identified as a laser engraver/cutter, not a printer, and no cartridge-related actions are visible.</t>
        </is>
      </c>
      <c r="V2660" s="45" t="inlineStr">
        <is>
          <t>R1</t>
        </is>
      </c>
      <c r="W2660" s="46" t="inlineStr">
        <is>
          <t>0</t>
        </is>
      </c>
      <c r="X2660" s="60" t="n"/>
      <c r="Y2660" s="60" t="n"/>
      <c r="Z2660" s="46" t="inlineStr">
        <is>
          <t>no</t>
        </is>
      </c>
      <c r="AA2660" s="54" t="inlineStr">
        <is>
          <t>6帧为激光雕刻/切割机，没有墨盒/硒鼓或重新安装动作。</t>
        </is>
      </c>
      <c r="AB2660" s="54" t="n"/>
      <c r="AC2660" s="46" t="inlineStr">
        <is>
          <t>completed</t>
        </is>
      </c>
      <c r="AD2660" s="46" t="inlineStr">
        <is>
          <t>2026-07-28T02:12:44+08:00</t>
        </is>
      </c>
      <c r="AE2660" s="47">
        <f>IF(AC2660&lt;&gt;"completed","",IF(W2660=O2660,"no","yes"))</f>
        <v/>
      </c>
      <c r="AF2660" s="47">
        <f>IF(AC2660&lt;&gt;"completed","",IF(AND(X2660=P2660,Y2660=Q2660),"no","yes"))</f>
        <v/>
      </c>
      <c r="AG2660" s="47">
        <f>IF(AC2660&lt;&gt;"completed","待复核",IF(OR(W2660="",Z2660="",AA2660="",AD2660=""),"缺少必填项",IF(AND(OR(AE2660="yes",AF2660="yes"),AB2660=""),"修正原因缺失",IF(OR(W2660=0,W2660=1),IF(AND(X2660="",Y2660=""),"通过","0/1级时间应留空"),IF(AND(OR(W2660=2,W2660=3),X2660&lt;&gt;"",Y2660&lt;&gt;"",X2660&gt;=I2660,Y2660&lt;=J2660,Y2660&gt;X2660),"通过","2/3级时间无效")))))</f>
        <v/>
      </c>
    </row>
    <row r="2661">
      <c r="A2661" s="45" t="inlineStr">
        <is>
          <t>VQ-066</t>
        </is>
      </c>
      <c r="B2661" s="52" t="inlineStr">
        <is>
          <t>How do I reseat a cartridge after a printer cartridge error?</t>
        </is>
      </c>
      <c r="C2661" s="45" t="inlineStr">
        <is>
          <t>en</t>
        </is>
      </c>
      <c r="D2661" s="45" t="inlineStr">
        <is>
          <t>Printer</t>
        </is>
      </c>
      <c r="E2661" s="45" t="inlineStr">
        <is>
          <t>troubleshooting</t>
        </is>
      </c>
      <c r="F2661" s="45" t="inlineStr">
        <is>
          <t>source_disjoint_test</t>
        </is>
      </c>
      <c r="G2661" s="45" t="inlineStr">
        <is>
          <t>printer-014-scene-0015</t>
        </is>
      </c>
      <c r="H2661" s="45" t="inlineStr">
        <is>
          <t>printer-014</t>
        </is>
      </c>
      <c r="I2661" s="59" t="inlineStr">
        <is>
          <t>704.0</t>
        </is>
      </c>
      <c r="J2661" s="59" t="inlineStr">
        <is>
          <t>809.3</t>
        </is>
      </c>
      <c r="K2661" s="45" t="inlineStr">
        <is>
          <t>items/printer-014-scene-0015/clip.mp4</t>
        </is>
      </c>
      <c r="L2661" s="45" t="inlineStr">
        <is>
          <t>items/printer-014-scene-0015/thumbnail.jpg</t>
        </is>
      </c>
      <c r="M2661" s="52" t="inlineStr">
        <is>
          <t>ASR: है पिंक को डाल देना है और ब्लैक को डाल देना है और इसमें कुछ ज्यादा कुछ खास मतलब ही पर ट्रिक लगाने है कवर को यह अब लगाने के बाद इतने कैसे रुकेगा तो आपको कैप हेवी किविक या फेवी कोल वगैरह इनको इस्तेमाल करना है और इस पर उसको ताकि यह अच्छे से जो चिपक जाए ठीक है बीच में जो कांटेक्ट एरिया है उसका तो तमापर भी आपको जो है है कि उसको इस कि यहां पर इसको इस तरह से यह जाओ सब्सक्राइब भी ॉइ यहां पर पूरी जय है ताकि एक दूसरे की आपस में ना मिले और उस पर आप लगाएंगे बढ़िया से पर पर ठीक है कि इसको साफ कर लेंगे कोई इसमें बुरादा तो नहीं कटिंग वाला बुरादा तो इसको साफ करके फ्रेंड से फिर इसको चिपा देंगे और वीडियो को लास्ट तक देखें जरूर और इसकी ना करें और फ्रेंड जो है चैनल को और सब्सक्राइब जरूर कर दीजिए ठीक है अगर वीडियो और लास्ट में आपको पसंद आए तो वीडियो को भी लाइक करें और शेयर करना ना भूलें और कहीं पर लगता है कि मुझे कुछ इसमें इस तरह से बनाना चाहिए तो आप कमेंट कर
OCR: SUBSCRIBE NOW FOR SINGLE USE ONLY
VLM: Visual summary: A person is disassembling and refilling a small, black ink cartridge with colored ink using a syringe.
视觉摘要: 一个人正在拆解并用注射器向一个小的黑色墨盒中注入彩色墨水。
Visible product: Ink cartridge
Visible components: ink cartridge; syringe; hand; wooden surface; paper
Visible actions: disassembling; holding; injecting
Visible states: ink cartridge open; ink cartridge partially filled
Visible warnings: SUBSCRIBE NOW
Visual uncertainty: The exact brand or model of the ink cartridge is not clearly visible.</t>
        </is>
      </c>
      <c r="N2661" s="45" t="inlineStr">
        <is>
          <t>19</t>
        </is>
      </c>
      <c r="O2661" s="45" t="inlineStr">
        <is>
          <t>0</t>
        </is>
      </c>
      <c r="P2661" s="59" t="str"/>
      <c r="Q2661" s="59" t="str"/>
      <c r="R2661" s="52" t="inlineStr">
        <is>
          <t>The visual shows refilling an ink cartridge with colored ink using a syringe, not reseating a cartridge after an error. The action is unrelated to troubleshooting a printer cartridge error.</t>
        </is>
      </c>
      <c r="S2661" s="52" t="inlineStr">
        <is>
          <t>VLM</t>
        </is>
      </c>
      <c r="T2661" s="52" t="inlineStr">
        <is>
          <t>low</t>
        </is>
      </c>
      <c r="U2661" s="52" t="inlineStr">
        <is>
          <t>The action shown is clearly refilling, not reseating, and no evidence of printer error or reseating procedure is visible.</t>
        </is>
      </c>
      <c r="V2661" s="45" t="inlineStr">
        <is>
          <t>R1</t>
        </is>
      </c>
      <c r="W2661" s="46" t="inlineStr">
        <is>
          <t>1</t>
        </is>
      </c>
      <c r="X2661" s="60" t="n"/>
      <c r="Y2661" s="60" t="n"/>
      <c r="Z2661" s="46" t="inlineStr">
        <is>
          <t>no</t>
        </is>
      </c>
      <c r="AA2661" s="54" t="inlineStr">
        <is>
          <t>全部6帧（t=704.0s–809.3s）显示双手操作一个彩色墨盒（可见粉色和绿色墨垫），有拆解/填充动作，但未展示将墨盒重新装入打印机以解决错误的'重装(reseat)'操作。</t>
        </is>
      </c>
      <c r="AB2661" s="54" t="inlineStr">
        <is>
          <t>AI=0→R1=1：画面确实展示了打印机墨盒产品（带彩色墨垫的墨盒被双手操作），虽非重装操作但产品本身出现，不应为0。</t>
        </is>
      </c>
      <c r="AC2661" s="46" t="inlineStr">
        <is>
          <t>completed</t>
        </is>
      </c>
      <c r="AD2661" s="46" t="inlineStr">
        <is>
          <t>2026-07-28T02:28:46+08:00</t>
        </is>
      </c>
      <c r="AE2661" s="47">
        <f>IF(AC2661&lt;&gt;"completed","",IF(W2661=O2661,"no","yes"))</f>
        <v/>
      </c>
      <c r="AF2661" s="47">
        <f>IF(AC2661&lt;&gt;"completed","",IF(AND(X2661=P2661,Y2661=Q2661),"no","yes"))</f>
        <v/>
      </c>
      <c r="AG2661" s="47">
        <f>IF(AC2661&lt;&gt;"completed","待复核",IF(OR(W2661="",Z2661="",AA2661="",AD2661=""),"缺少必填项",IF(AND(OR(AE2661="yes",AF2661="yes"),AB2661=""),"修正原因缺失",IF(OR(W2661=0,W2661=1),IF(AND(X2661="",Y2661=""),"通过","0/1级时间应留空"),IF(AND(OR(W2661=2,W2661=3),X2661&lt;&gt;"",Y2661&lt;&gt;"",X2661&gt;=I2661,Y2661&lt;=J2661,Y2661&gt;X2661),"通过","2/3级时间无效")))))</f>
        <v/>
      </c>
    </row>
    <row r="2662">
      <c r="A2662" s="45" t="inlineStr">
        <is>
          <t>VQ-066</t>
        </is>
      </c>
      <c r="B2662" s="52" t="inlineStr">
        <is>
          <t>How do I reseat a cartridge after a printer cartridge error?</t>
        </is>
      </c>
      <c r="C2662" s="45" t="inlineStr">
        <is>
          <t>en</t>
        </is>
      </c>
      <c r="D2662" s="45" t="inlineStr">
        <is>
          <t>Printer</t>
        </is>
      </c>
      <c r="E2662" s="45" t="inlineStr">
        <is>
          <t>troubleshooting</t>
        </is>
      </c>
      <c r="F2662" s="45" t="inlineStr">
        <is>
          <t>source_disjoint_test</t>
        </is>
      </c>
      <c r="G2662" s="45" t="inlineStr">
        <is>
          <t>printer-028-scene-0001</t>
        </is>
      </c>
      <c r="H2662" s="45" t="inlineStr">
        <is>
          <t>printer-028</t>
        </is>
      </c>
      <c r="I2662" s="59" t="inlineStr">
        <is>
          <t>0.0</t>
        </is>
      </c>
      <c r="J2662" s="59" t="inlineStr">
        <is>
          <t>226.84</t>
        </is>
      </c>
      <c r="K2662" s="45" t="inlineStr">
        <is>
          <t>items/printer-028-scene-0001/clip.mp4</t>
        </is>
      </c>
      <c r="L2662" s="45" t="inlineStr">
        <is>
          <t>items/printer-028-scene-0001/thumbnail.jpg</t>
        </is>
      </c>
      <c r="M2662" s="52" t="inlineStr">
        <is>
          <t>OCR: PIXMA S X POBIA P Black PDXMA canon AMA G2010 PDIMA Stop Start POOMA G2 81 Color GZ010 MA 86 PINMA XK non Camo anon XKC
VLM: Visual summary: A black Canon printer is shown from various angles, with a hand briefly touching its front edge.
视觉摘要: 一台黑色佳能打印机从不同角度展示，一只手短暂触摸其前缘。
Visible product: Canon
Visible components: printer; Canon logo; control panel; ink tank windows; paper output tray
Visible actions: hand touching printer
Visible states: printer lid closed; printer stationary
Visual uncertainty: The exact model name is not fully visible, only 'Canon' and 'PIXMA' are partially visible.</t>
        </is>
      </c>
      <c r="N2662" s="45" t="inlineStr">
        <is>
          <t>20</t>
        </is>
      </c>
      <c r="O2662" s="45" t="inlineStr">
        <is>
          <t>0</t>
        </is>
      </c>
      <c r="P2662" s="59" t="str"/>
      <c r="Q2662" s="59" t="str"/>
      <c r="R2662" s="52" t="inlineStr">
        <is>
          <t>The scene shows a Canon printer with no visible cartridge removal, reseating, or error indication; no action related to troubleshooting a cartridge error is performed.</t>
        </is>
      </c>
      <c r="S2662" s="52" t="inlineStr">
        <is>
          <t>VLM</t>
        </is>
      </c>
      <c r="T2662" s="52" t="inlineStr">
        <is>
          <t>low</t>
        </is>
      </c>
      <c r="U2662" s="52" t="inlineStr">
        <is>
          <t>No evidence of cartridge handling or error state is present.</t>
        </is>
      </c>
      <c r="V2662" s="45" t="inlineStr">
        <is>
          <t>R1</t>
        </is>
      </c>
      <c r="W2662" s="46" t="inlineStr">
        <is>
          <t>0</t>
        </is>
      </c>
      <c r="X2662" s="60" t="n"/>
      <c r="Y2662" s="60" t="n"/>
      <c r="Z2662" s="46" t="inlineStr">
        <is>
          <t>no</t>
        </is>
      </c>
      <c r="AA2662" s="54" t="inlineStr">
        <is>
          <t>全部6帧均为黑色佳能打印机静态外观展示，第3帧（t=90.7s）有手指触碰控制面板按键，但未见任何操作演示、状态显示或内部组件。</t>
        </is>
      </c>
      <c r="AB2662" s="54" t="n"/>
      <c r="AC2662" s="46" t="inlineStr">
        <is>
          <t>completed</t>
        </is>
      </c>
      <c r="AD2662" s="46" t="inlineStr">
        <is>
          <t>2026-07-28T02:12:44+08:00</t>
        </is>
      </c>
      <c r="AE2662" s="47">
        <f>IF(AC2662&lt;&gt;"completed","",IF(W2662=O2662,"no","yes"))</f>
        <v/>
      </c>
      <c r="AF2662" s="47">
        <f>IF(AC2662&lt;&gt;"completed","",IF(AND(X2662=P2662,Y2662=Q2662),"no","yes"))</f>
        <v/>
      </c>
      <c r="AG2662" s="47">
        <f>IF(AC2662&lt;&gt;"completed","待复核",IF(OR(W2662="",Z2662="",AA2662="",AD2662=""),"缺少必填项",IF(AND(OR(AE2662="yes",AF2662="yes"),AB2662=""),"修正原因缺失",IF(OR(W2662=0,W2662=1),IF(AND(X2662="",Y2662=""),"通过","0/1级时间应留空"),IF(AND(OR(W2662=2,W2662=3),X2662&lt;&gt;"",Y2662&lt;&gt;"",X2662&gt;=I2662,Y2662&lt;=J2662,Y2662&gt;X2662),"通过","2/3级时间无效")))))</f>
        <v/>
      </c>
    </row>
    <row r="2663">
      <c r="A2663" s="45" t="inlineStr">
        <is>
          <t>VQ-066</t>
        </is>
      </c>
      <c r="B2663" s="52" t="inlineStr">
        <is>
          <t>How do I reseat a cartridge after a printer cartridge error?</t>
        </is>
      </c>
      <c r="C2663" s="45" t="inlineStr">
        <is>
          <t>en</t>
        </is>
      </c>
      <c r="D2663" s="45" t="inlineStr">
        <is>
          <t>Printer</t>
        </is>
      </c>
      <c r="E2663" s="45" t="inlineStr">
        <is>
          <t>troubleshooting</t>
        </is>
      </c>
      <c r="F2663" s="45" t="inlineStr">
        <is>
          <t>source_disjoint_test</t>
        </is>
      </c>
      <c r="G2663" s="45" t="inlineStr">
        <is>
          <t>printer-032-scene-0001</t>
        </is>
      </c>
      <c r="H2663" s="45" t="inlineStr">
        <is>
          <t>printer-032</t>
        </is>
      </c>
      <c r="I2663" s="59" t="inlineStr">
        <is>
          <t>0.0</t>
        </is>
      </c>
      <c r="J2663" s="59" t="inlineStr">
        <is>
          <t>348.79</t>
        </is>
      </c>
      <c r="K2663" s="45" t="inlineStr">
        <is>
          <t>items/printer-032-scene-0001/clip.mp4</t>
        </is>
      </c>
      <c r="L2663" s="45" t="inlineStr">
        <is>
          <t>items/printer-032-scene-0001/thumbnail.jpg</t>
        </is>
      </c>
      <c r="M2663" s="52" t="inlineStr">
        <is>
          <t>ASR: Hello everyone! This is Mike at welcome back to my channel! Na-encounter nyo na ba ang problemang ito sa inyong Canon G2010 printer? Ano ba ang ibig sabihin nito? Pag hindi na kayo makapag-print dahil na-encounter nyo ang ganitong error message sa inyong Canon printer ang ibig sabihin nito ay napuno na ang waste ink pad ng ating printer at kailangan na itong dalhin sa service center para linisin at palitan ang waste ink pad at para i-reset ang waste ink pad counter. Sa episode na ito tuturuan ko kayo kung paano i-reset ang waste ink pad counter ng mga kanin printer. Bago tayo magsimula kung hindi ka pa nakakapag-subscribe sa channel na ito huwag mong kalilimutan mag-subscribe at i-click ang bell button para ma-notify ka kung meron tayong mga bagong video tulad nito. Bago po natin ito simulan, shoutout muna kila Kim Tolentino at shoutout din po kay Itsmi Alane Sila po ang mga solid subscriber po natin na walang sawang sumusuporta sa atin Maraming salamat po Mayroon po tayong dalawang paraan para i-reset ang waste ink pad counter ng mga Canon printer Ang isang paraan ay ginagamitan ng service tool program or yung tinatawag na resetter Ang isang paraan naman ay hindi na ginagamitan ng service tool program or resetter Ang paraan na gagawin natin ay ang pag-reset na hindi ginagamitan ng service tool program E re-reset natin ang Canon printer sa service mode gamit ang mga buttons nito Simula na natin Una turn off muna natin ang printer Then maglagay tayo ng kahit tatlong papel any size Then press hold the power button at huwag muna ito bibitawan Habang naka-press hold ang power button, pindutin natin ang stop button ng limang beses 1, 2, 3, 4, 5 Then mapapansin po natin na nagbiblink ang power LED indicator Hintayin lang po natin na huminto ang pag-blink at mag-steady ang light indicator Kapag naka steady na ang LED indicator ng power button press natin ang stop button ng limang beses Then press power button Then mapapansin po ulit natin na nagbiblink ang power LED indicator Hintayin lang po natin na huminto ang pagbiblink at magsteady ang light indicator Mapapansin din po natin na kukuha ito ng papel at magpiprint After niya mag print at naka steady na ang LED indicator ng power button e press natin ulit ang power button Hintayin lang po natin ito hanggang sa mag off ang printer Kapag nag turn off na ang printer press natin ang power button para mag turn on Ayan mapapansin po natin na wala na ang error code sa monitor at hindi na din nagbiblink ang orange LED indicator Ibig po sabihin okay na at successful na natin na reset ang counter ng printer Pwede na po natin ulit ito gamitin Take note lang po na sa susunod na kailanganin nito ulit e-reset mas magandang linisi na ang waste ink pad nito upang hindi umapaw ang ink sa loob ng printer Kung sakaling hindi po gumana sa inyo ang method na ito, maaaring iba ang firmware version ng inyong printer printer. Pwede po tayong gumamit ng service tool software para ma-reset po natin ito. Ayan, ganun lang po kadali kung paano i-reset ang waste ink pad counter nag mga Canon printer. Sana may natutunan po kayo sa episode na ito. Kung nakatulong sayo ang episode na ito at hindi ka pa nakakapag-subscribe sa channel na ito huwag mong kalilimutan mag-subscribe at i-click ang bell button para ma-notify ka kung meron tayong mga bagong video tulad nito. Kung gusto Gusto nyo po maging updated sa mga video at tips at tricks ng channel na ito huwag nyo po kakalimutan e follow ang Facebook page na Mike Best Tech Talk para updated po kayo sa lahat na i-upload namin. Don't forget to like and share. Salamat sa panunod, kita kit sa susunod na video, paalam!
OCR: Canon G2010 series - USB007 Support Code : 5B00 A printer error has occurred See the manual and contact the service center. Because the ink may leak out, do not tilt the printer when moving it User's Manual Cancel Printing G2010 81 P FULL WASTE INK PAD RESET HOW RESET WASTE INK PAD COUNTER CANON G2010 Michael Besoyo MicBes TechTalk YouTube SUBSCRIBED MICBES Tutorials Kim Tolentino Vlog · 11 hours ago marami akong natutunan sa mga contents mo lods... pa shoutout po E its me alannie · 10 hours ago Pa shout out po TWO WAYS ON HOW TO RESET CANON WASTE INK PAD COUNTER USING 2 WITHOUT USING SERVICE TOOL PROGRAM (SERVICE MODE) PDIMA Black PDMA FINE Stop PIXM 86 PIXMA A IXMA KMA 8 XMA cop PIXN + PIXP PIXA □ Start This method depends on the firmware version of your canon printer. If this method doesn't work, you can try using a service tool program to reset the waste ink pad counter. michael be MICBES Tu FREE COMPUTER TUTORIALS TIPS &amp; TRICKS follow us on facebook COMPUTER TUTORIALS CYTORIALS
VLM: Visual summary: An animated character stands in a room with a Canon G2010 printer displayed, with text overlay explaining how to reset the waste ink pad counter.
视觉摘要: 一个动画角色站在一个房间里，旁边显示着一台佳能G2010打印机，屏幕上显示如何重置废墨垫计数器。
Visible product: Printer
Visible components: Canon G2010 printer; animated character; power button; display screen; stop button; ink cartridge slots; text overlay
Visible actions: animated character standing; animated character gesturing
Visible states: printer powered on (indicated by green light); text overlay visible</t>
        </is>
      </c>
      <c r="N2663" s="45" t="inlineStr">
        <is>
          <t>21</t>
        </is>
      </c>
      <c r="O2663" s="45" t="inlineStr">
        <is>
          <t>2</t>
        </is>
      </c>
      <c r="P2663" s="59" t="inlineStr">
        <is>
          <t>120.45</t>
        </is>
      </c>
      <c r="Q2663" s="59" t="inlineStr">
        <is>
          <t>210.78</t>
        </is>
      </c>
      <c r="R2663" s="52" t="inlineStr">
        <is>
          <t>ASR describes a step-by-step procedure to reset the waste ink pad counter using the printer's service mode, involving power button and stop button presses, which is relevant to troubleshooting a cartridge error by resetting the printer's internal counter. VLM visually confirms the printer model and the reset procedure context.</t>
        </is>
      </c>
      <c r="S2663" s="52" t="inlineStr">
        <is>
          <t>ASR|VLM</t>
        </is>
      </c>
      <c r="T2663" s="52" t="inlineStr">
        <is>
          <t>low</t>
        </is>
      </c>
      <c r="U2663" s="52" t="inlineStr">
        <is>
          <t>The evidence clearly describes the reset procedure and matches the product, but does not explicitly show or mention reseating a physical cartridge.</t>
        </is>
      </c>
      <c r="V2663" s="45" t="inlineStr">
        <is>
          <t>R1</t>
        </is>
      </c>
      <c r="W2663" s="46" t="inlineStr">
        <is>
          <t>1</t>
        </is>
      </c>
      <c r="X2663" s="60" t="n"/>
      <c r="Y2663" s="60" t="n"/>
      <c r="Z2663" s="46" t="inlineStr">
        <is>
          <t>no</t>
        </is>
      </c>
      <c r="AA2663" s="54" t="inlineStr">
        <is>
          <t>第4帧显示打印机走纸，第3、5帧显示面板按键，但未展示 cartridge error 后重新安装墨盒的动作。</t>
        </is>
      </c>
      <c r="AB2663" s="54" t="inlineStr">
        <is>
          <t>AI=2→R1=1：画面为废墨垫重置相关操作，未演示 reseat cartridge 动作。</t>
        </is>
      </c>
      <c r="AC2663" s="46" t="inlineStr">
        <is>
          <t>completed</t>
        </is>
      </c>
      <c r="AD2663" s="46" t="inlineStr">
        <is>
          <t>2026-07-28T02:12:44+08:00</t>
        </is>
      </c>
      <c r="AE2663" s="47">
        <f>IF(AC2663&lt;&gt;"completed","",IF(W2663=O2663,"no","yes"))</f>
        <v/>
      </c>
      <c r="AF2663" s="47">
        <f>IF(AC2663&lt;&gt;"completed","",IF(AND(X2663=P2663,Y2663=Q2663),"no","yes"))</f>
        <v/>
      </c>
      <c r="AG2663" s="47">
        <f>IF(AC2663&lt;&gt;"completed","待复核",IF(OR(W2663="",Z2663="",AA2663="",AD2663=""),"缺少必填项",IF(AND(OR(AE2663="yes",AF2663="yes"),AB2663=""),"修正原因缺失",IF(OR(W2663=0,W2663=1),IF(AND(X2663="",Y2663=""),"通过","0/1级时间应留空"),IF(AND(OR(W2663=2,W2663=3),X2663&lt;&gt;"",Y2663&lt;&gt;"",X2663&gt;=I2663,Y2663&lt;=J2663,Y2663&gt;X2663),"通过","2/3级时间无效")))))</f>
        <v/>
      </c>
    </row>
    <row r="2664">
      <c r="A2664" s="45" t="inlineStr">
        <is>
          <t>VQ-066</t>
        </is>
      </c>
      <c r="B2664" s="52" t="inlineStr">
        <is>
          <t>How do I reseat a cartridge after a printer cartridge error?</t>
        </is>
      </c>
      <c r="C2664" s="45" t="inlineStr">
        <is>
          <t>en</t>
        </is>
      </c>
      <c r="D2664" s="45" t="inlineStr">
        <is>
          <t>Printer</t>
        </is>
      </c>
      <c r="E2664" s="45" t="inlineStr">
        <is>
          <t>troubleshooting</t>
        </is>
      </c>
      <c r="F2664" s="45" t="inlineStr">
        <is>
          <t>source_disjoint_test</t>
        </is>
      </c>
      <c r="G2664" s="45" t="inlineStr">
        <is>
          <t>printer-017-scene-0002</t>
        </is>
      </c>
      <c r="H2664" s="45" t="inlineStr">
        <is>
          <t>printer-017</t>
        </is>
      </c>
      <c r="I2664" s="59" t="inlineStr">
        <is>
          <t>5.0</t>
        </is>
      </c>
      <c r="J2664" s="59" t="inlineStr">
        <is>
          <t>15.0</t>
        </is>
      </c>
      <c r="K2664" s="45" t="inlineStr">
        <is>
          <t>items/printer-017-scene-0002/clip.mp4</t>
        </is>
      </c>
      <c r="L2664" s="45" t="inlineStr">
        <is>
          <t>items/printer-017-scene-0002/thumbnail.jpg</t>
        </is>
      </c>
      <c r="M2664" s="52" t="inlineStr">
        <is>
          <t>OCR: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Step 1: Turn Off and Unplug Your Printer Complete Power Down Reset Internal Systems Always turn off your printer Wait at least 30 seconds after using its power button, then unplugging. This allows any unplug it from the wall outlet. residual power to dissipate and This prevents electric shock internal mechanisms to reset, and accidental damage to ensuring a safer internal components. troubleshooting process. Prevent Accidental Engagement Never attempt to clear a jam with the printer still powered on when trying to fix paper jam in printer issues. Moving parts can unexpectedly activate, leading to serious injury or further damage to the printer.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VLM: Visual summary: A presentation slide explaining why paper jams occur in printers and the first step to fix them, which is to turn off and unplug the printer.
视觉摘要: 一张解释打印机卡纸原因及如何处理的演示幻灯片，第一步是关闭并拔掉打印机电源。
Visible product: Printer
Visible components: printer; power cord; power button; wall outlet; text; illustration of hand unplugging cord
Visible actions: unplugging a power cord from a printer
Visible states: printer is powered on; printer is plugged into a wall outlet
Visible warnings: Always turn off your printer using its power button, then unplug it from the wall outlet. This prevents electric shock and accidental damage to internal components.; Wait at least 30 seconds after unplugging. This allows any residual power to dissipate and internal mechanisms to reset, ensuring a safer troubleshooting process.; Never attempt to clear a jam with the printer still powered on when trying to fix paper jam in printer issues. Moving parts can unexpectedly activate, leading to serious injury or further damage to the printer.</t>
        </is>
      </c>
      <c r="N2664" s="45" t="inlineStr">
        <is>
          <t>22</t>
        </is>
      </c>
      <c r="O2664" s="45" t="inlineStr">
        <is>
          <t>1</t>
        </is>
      </c>
      <c r="P2664" s="59" t="str"/>
      <c r="Q2664" s="59" t="str"/>
      <c r="R2664" s="52" t="inlineStr">
        <is>
          <t>The scene shows a slide explaining how to turn off and unplug the printer to reset it, which is a preparatory step before addressing a cartridge error, but does not show or mention reseating a cartridge.</t>
        </is>
      </c>
      <c r="S2664" s="52" t="inlineStr">
        <is>
          <t>VLM|OCR</t>
        </is>
      </c>
      <c r="T2664" s="52" t="inlineStr">
        <is>
          <t>low</t>
        </is>
      </c>
      <c r="U2664" s="52" t="inlineStr">
        <is>
          <t>The evidence confirms the product is a printer and shows the first step in troubleshooting, but does not address cartridge reseating.</t>
        </is>
      </c>
      <c r="V2664" s="45" t="inlineStr">
        <is>
          <t>R1</t>
        </is>
      </c>
      <c r="W2664" s="46" t="inlineStr">
        <is>
          <t>1</t>
        </is>
      </c>
      <c r="X2664" s="60" t="n"/>
      <c r="Y2664" s="60" t="n"/>
      <c r="Z2664" s="46" t="inlineStr">
        <is>
          <t>no</t>
        </is>
      </c>
      <c r="AA2664" s="54" t="inlineStr">
        <is>
          <t>6帧未展示墨盒重装动作。</t>
        </is>
      </c>
      <c r="AB2664" s="54" t="n"/>
      <c r="AC2664" s="46" t="inlineStr">
        <is>
          <t>completed</t>
        </is>
      </c>
      <c r="AD2664" s="46" t="inlineStr">
        <is>
          <t>2026-07-28T02:12:44+08:00</t>
        </is>
      </c>
      <c r="AE2664" s="47">
        <f>IF(AC2664&lt;&gt;"completed","",IF(W2664=O2664,"no","yes"))</f>
        <v/>
      </c>
      <c r="AF2664" s="47">
        <f>IF(AC2664&lt;&gt;"completed","",IF(AND(X2664=P2664,Y2664=Q2664),"no","yes"))</f>
        <v/>
      </c>
      <c r="AG2664" s="47">
        <f>IF(AC2664&lt;&gt;"completed","待复核",IF(OR(W2664="",Z2664="",AA2664="",AD2664=""),"缺少必填项",IF(AND(OR(AE2664="yes",AF2664="yes"),AB2664=""),"修正原因缺失",IF(OR(W2664=0,W2664=1),IF(AND(X2664="",Y2664=""),"通过","0/1级时间应留空"),IF(AND(OR(W2664=2,W2664=3),X2664&lt;&gt;"",Y2664&lt;&gt;"",X2664&gt;=I2664,Y2664&lt;=J2664,Y2664&gt;X2664),"通过","2/3级时间无效")))))</f>
        <v/>
      </c>
    </row>
    <row r="2665">
      <c r="A2665" s="45" t="inlineStr">
        <is>
          <t>VQ-066</t>
        </is>
      </c>
      <c r="B2665" s="52" t="inlineStr">
        <is>
          <t>How do I reseat a cartridge after a printer cartridge error?</t>
        </is>
      </c>
      <c r="C2665" s="45" t="inlineStr">
        <is>
          <t>en</t>
        </is>
      </c>
      <c r="D2665" s="45" t="inlineStr">
        <is>
          <t>Printer</t>
        </is>
      </c>
      <c r="E2665" s="45" t="inlineStr">
        <is>
          <t>troubleshooting</t>
        </is>
      </c>
      <c r="F2665" s="45" t="inlineStr">
        <is>
          <t>source_disjoint_test</t>
        </is>
      </c>
      <c r="G2665" s="45" t="inlineStr">
        <is>
          <t>printer-006-scene-0004</t>
        </is>
      </c>
      <c r="H2665" s="45" t="inlineStr">
        <is>
          <t>printer-006</t>
        </is>
      </c>
      <c r="I2665" s="59" t="inlineStr">
        <is>
          <t>19.066</t>
        </is>
      </c>
      <c r="J2665" s="59" t="inlineStr">
        <is>
          <t>26.274</t>
        </is>
      </c>
      <c r="K2665" s="45" t="inlineStr">
        <is>
          <t>items/printer-006-scene-0004/clip.mp4</t>
        </is>
      </c>
      <c r="L2665" s="45" t="inlineStr">
        <is>
          <t>items/printer-006-scene-0004/thumbnail.jpg</t>
        </is>
      </c>
      <c r="M2665" s="52" t="inlineStr">
        <is>
          <t>ASR: E aparece a mensagem de erro, cartucho danificado ou ausente, nós vamos fazer o seguinte, retirar o cartucho da impressora.
OCR: teste preto - Microsoft Word Inserir Layout da Página Referências Correspondências Revisão Exibição Calibri (Corpo) 28 AaBbCcDx AaBbCcD AaBbC AaBbCc AaB AaBbCc. 4aBbCcD Localizar 1Normal 1 Sem Esp... Titulo 1 Titulo 2 Titulo Subtitulo Enfase Sutil Alterar Substituir tar Pincel she x A Estilos" Selecionar* encia Fonte Paragrafo Estilo Edição HP Deskjet 2050 J510 series Falha do cartucho de tinta HP - Três cores Os cartuchos listados acima eyjão danificados ou falharam. Remova-os e substitua por novos cartuchos Para fazer o pedido de um cartucho de substituição original HP, clique em Compre online Compre Online Cancelar Impressão ... alavras: 25 Português (Brasil) 01003 valejet
VLM: Visual summary: A man in a black shirt and gloves stands at a white table with a laptop and various items, gesturing while speaking. A computer screen overlay shows a printer error message in Portuguese.
视觉摘要: 一名穿着黑色衬衫和手套的男子站在一张白色桌子前，桌上放着笔记本电脑和各种物品，他一边说话一边做手势。电脑屏幕上的叠加画面显示了一条葡萄牙语的打印机错误信息。
Visible product: Printer
Visible components: laptop; yellow tray; yellow bowl; yellow shelves; bottles; glue bottle; black bottle; computer screen; error dialog box; Microsoft Word interface
Visible actions: man gesturing with gloved hand; man speaking
Visible states: printer error dialog box displayed on screen; man standing at table
Visible warnings: Falha do cartucho de tinta; Os cartuchos listados acima estão danificados ou falharam.; Remova-os e substitua por novos cartuchos.</t>
        </is>
      </c>
      <c r="N2665" s="45" t="inlineStr">
        <is>
          <t>23</t>
        </is>
      </c>
      <c r="O2665" s="45" t="inlineStr">
        <is>
          <t>2</t>
        </is>
      </c>
      <c r="P2665" s="59" t="inlineStr">
        <is>
          <t>19.066</t>
        </is>
      </c>
      <c r="Q2665" s="59" t="inlineStr">
        <is>
          <t>26.274</t>
        </is>
      </c>
      <c r="R2665" s="52" t="inlineStr">
        <is>
          <t>The scene shows a printer error message indicating cartridge failure, and the ASR mentions removing the cartridge, which is a step toward reseating it. The OCR confirms the error context and includes instructions to remove and replace cartridges, but does not explicitly show or describe reseating.</t>
        </is>
      </c>
      <c r="S2665" s="52" t="inlineStr">
        <is>
          <t>VLM|ASR|OCR</t>
        </is>
      </c>
      <c r="T2665" s="52" t="inlineStr">
        <is>
          <t>low</t>
        </is>
      </c>
      <c r="U2665" s="52" t="inlineStr">
        <is>
          <t>The evidence confirms the error context and removal step, but does not show or describe the actual reseating action.</t>
        </is>
      </c>
      <c r="V2665" s="45" t="inlineStr">
        <is>
          <t>R1</t>
        </is>
      </c>
      <c r="W2665" s="46" t="inlineStr">
        <is>
          <t>1</t>
        </is>
      </c>
      <c r="X2665" s="60" t="n"/>
      <c r="Y2665" s="60" t="n"/>
      <c r="Z2665" s="46" t="inlineStr">
        <is>
          <t>no</t>
        </is>
      </c>
      <c r="AA2665" s="54" t="inlineStr">
        <is>
          <t>画面只展示了打印机错误提示界面与讲解，没有出现重新安装或调整墨盒的实际动作。</t>
        </is>
      </c>
      <c r="AB2665" s="54" t="inlineStr">
        <is>
          <t>AI=2→R1=1：仅显示错误提示，未呈现重新固定/安装墨盒的动作。</t>
        </is>
      </c>
      <c r="AC2665" s="46" t="inlineStr">
        <is>
          <t>completed</t>
        </is>
      </c>
      <c r="AD2665" s="46" t="inlineStr">
        <is>
          <t>2026-07-28T02:12:44+08:00</t>
        </is>
      </c>
      <c r="AE2665" s="47">
        <f>IF(AC2665&lt;&gt;"completed","",IF(W2665=O2665,"no","yes"))</f>
        <v/>
      </c>
      <c r="AF2665" s="47">
        <f>IF(AC2665&lt;&gt;"completed","",IF(AND(X2665=P2665,Y2665=Q2665),"no","yes"))</f>
        <v/>
      </c>
      <c r="AG2665" s="47">
        <f>IF(AC2665&lt;&gt;"completed","待复核",IF(OR(W2665="",Z2665="",AA2665="",AD2665=""),"缺少必填项",IF(AND(OR(AE2665="yes",AF2665="yes"),AB2665=""),"修正原因缺失",IF(OR(W2665=0,W2665=1),IF(AND(X2665="",Y2665=""),"通过","0/1级时间应留空"),IF(AND(OR(W2665=2,W2665=3),X2665&lt;&gt;"",Y2665&lt;&gt;"",X2665&gt;=I2665,Y2665&lt;=J2665,Y2665&gt;X2665),"通过","2/3级时间无效")))))</f>
        <v/>
      </c>
    </row>
    <row r="2666">
      <c r="A2666" s="45" t="inlineStr">
        <is>
          <t>VQ-066</t>
        </is>
      </c>
      <c r="B2666" s="52" t="inlineStr">
        <is>
          <t>How do I reseat a cartridge after a printer cartridge error?</t>
        </is>
      </c>
      <c r="C2666" s="45" t="inlineStr">
        <is>
          <t>en</t>
        </is>
      </c>
      <c r="D2666" s="45" t="inlineStr">
        <is>
          <t>Printer</t>
        </is>
      </c>
      <c r="E2666" s="45" t="inlineStr">
        <is>
          <t>troubleshooting</t>
        </is>
      </c>
      <c r="F2666" s="45" t="inlineStr">
        <is>
          <t>source_disjoint_test</t>
        </is>
      </c>
      <c r="G2666" s="45" t="inlineStr">
        <is>
          <t>printer-030-scene-0004</t>
        </is>
      </c>
      <c r="H2666" s="45" t="inlineStr">
        <is>
          <t>printer-030</t>
        </is>
      </c>
      <c r="I2666" s="59" t="inlineStr">
        <is>
          <t>107.074</t>
        </is>
      </c>
      <c r="J2666" s="59" t="inlineStr">
        <is>
          <t>121.221</t>
        </is>
      </c>
      <c r="K2666" s="45" t="inlineStr">
        <is>
          <t>items/printer-030-scene-0004/clip.mp4</t>
        </is>
      </c>
      <c r="L2666" s="45" t="inlineStr">
        <is>
          <t>items/printer-030-scene-0004/thumbnail.jpg</t>
        </is>
      </c>
      <c r="M2666" s="52" t="inlineStr">
        <is>
          <t>ASR: स्कैन करना है देखिए यह एक पेपर है एक डॉक्यूमेंट है हम इसको स्कैन करना है तो स्कैन करने के लिए स्कैनर को ओपन करेंगे और इसमें इस तरह से उल्टा करके रख देंगे और इसको ढख देंगे ढखने के बाद अगर
OCR: SMG anon SNG Canon reOffice 7.0 Recycle Bin Net Protector 2020 Microsoft Edge Canon U Scan Utility Canon G2010 series Dekitop Newfolder Document New Text Auto Docu Photo Custom Sutch Instructions Settings... Stockby GanonQuick Airtel 4G Deaker Hotsp.. TullyERPy Cinon S2010 Lenovo3 10th Gc... Dovaio Internet W EN 9:35 PM 11/11/2020
VLM: Visual summary: A person holds a printed document in front of a Canon printer on a desk, with a computer monitor and pen holder nearby.
视觉摘要: 一个人拿着一张打印好的文件，站在一台佳能打印机前，旁边有电脑显示器和笔筒。
Visible product: Canon printer
Visible components: Canon printer; computer monitor; pen holder; printed document; desk
Visible actions: person holding document; printer printing
Visible states: printer lid open; printer paper output tray extended; printer power indicator lit</t>
        </is>
      </c>
      <c r="N2666" s="45" t="inlineStr">
        <is>
          <t>24</t>
        </is>
      </c>
      <c r="O2666" s="45" t="inlineStr">
        <is>
          <t>0</t>
        </is>
      </c>
      <c r="P2666" s="59" t="str"/>
      <c r="Q2666" s="59" t="str"/>
      <c r="R2666" s="52" t="inlineStr">
        <is>
          <t>The scene shows a person holding a printed document in front of a Canon printer, with no visible action of reseating a cartridge or addressing a printer cartridge error. The ASR discusses scanning a document, and OCR shows software and printer model names unrelated to cartridge reseating. No evidence of cartridge handling or error troubleshooting is present.</t>
        </is>
      </c>
      <c r="S2666" s="52" t="inlineStr">
        <is>
          <t>VLM|ASR|OCR</t>
        </is>
      </c>
      <c r="T2666" s="52" t="inlineStr">
        <is>
          <t>low</t>
        </is>
      </c>
      <c r="U2666" s="52" t="inlineStr">
        <is>
          <t>No evidence of cartridge reseating or printer error troubleshooting is visible or audible in the scene.</t>
        </is>
      </c>
      <c r="V2666" s="45" t="inlineStr">
        <is>
          <t>R1</t>
        </is>
      </c>
      <c r="W2666" s="46" t="inlineStr">
        <is>
          <t>0</t>
        </is>
      </c>
      <c r="X2666" s="60" t="n"/>
      <c r="Y2666" s="60" t="n"/>
      <c r="Z2666" s="46" t="inlineStr">
        <is>
          <t>no</t>
        </is>
      </c>
      <c r="AA2666" s="54" t="inlineStr">
        <is>
          <t>不涉及墨盒重装或错误处理。</t>
        </is>
      </c>
      <c r="AB2666" s="54" t="n"/>
      <c r="AC2666" s="46" t="inlineStr">
        <is>
          <t>completed</t>
        </is>
      </c>
      <c r="AD2666" s="46" t="inlineStr">
        <is>
          <t>2026-07-28T01:18:39+08:00</t>
        </is>
      </c>
      <c r="AE2666" s="47">
        <f>IF(AC2666&lt;&gt;"completed","",IF(W2666=O2666,"no","yes"))</f>
        <v/>
      </c>
      <c r="AF2666" s="47">
        <f>IF(AC2666&lt;&gt;"completed","",IF(AND(X2666=P2666,Y2666=Q2666),"no","yes"))</f>
        <v/>
      </c>
      <c r="AG2666" s="47">
        <f>IF(AC2666&lt;&gt;"completed","待复核",IF(OR(W2666="",Z2666="",AA2666="",AD2666=""),"缺少必填项",IF(AND(OR(AE2666="yes",AF2666="yes"),AB2666=""),"修正原因缺失",IF(OR(W2666=0,W2666=1),IF(AND(X2666="",Y2666=""),"通过","0/1级时间应留空"),IF(AND(OR(W2666=2,W2666=3),X2666&lt;&gt;"",Y2666&lt;&gt;"",X2666&gt;=I2666,Y2666&lt;=J2666,Y2666&gt;X2666),"通过","2/3级时间无效")))))</f>
        <v/>
      </c>
    </row>
    <row r="2667">
      <c r="A2667" s="45" t="inlineStr">
        <is>
          <t>VQ-066</t>
        </is>
      </c>
      <c r="B2667" s="52" t="inlineStr">
        <is>
          <t>How do I reseat a cartridge after a printer cartridge error?</t>
        </is>
      </c>
      <c r="C2667" s="45" t="inlineStr">
        <is>
          <t>en</t>
        </is>
      </c>
      <c r="D2667" s="45" t="inlineStr">
        <is>
          <t>Printer</t>
        </is>
      </c>
      <c r="E2667" s="45" t="inlineStr">
        <is>
          <t>troubleshooting</t>
        </is>
      </c>
      <c r="F2667" s="45" t="inlineStr">
        <is>
          <t>source_disjoint_test</t>
        </is>
      </c>
      <c r="G2667" s="45" t="inlineStr">
        <is>
          <t>printer-033-scene-0005</t>
        </is>
      </c>
      <c r="H2667" s="45" t="inlineStr">
        <is>
          <t>printer-033</t>
        </is>
      </c>
      <c r="I2667" s="59" t="inlineStr">
        <is>
          <t>117.083</t>
        </is>
      </c>
      <c r="J2667" s="59" t="inlineStr">
        <is>
          <t>177.783</t>
        </is>
      </c>
      <c r="K2667" s="45" t="inlineStr">
        <is>
          <t>items/printer-033-scene-0005/clip.mp4</t>
        </is>
      </c>
      <c r="L2667" s="45" t="inlineStr">
        <is>
          <t>items/printer-033-scene-0005/thumbnail.jpg</t>
        </is>
      </c>
      <c r="M2667" s="52" t="inlineStr">
        <is>
          <t>ASR: को स्किप मत करो ठीक है है तो जब भी यह प्रॉब्लम आ जाए तब हम को क्या करना चाहिए यह जो पेपर ट्रेड है इसका जो सारा पार्ट से कि इसको पूरा खोल के डिटर्जन पाउडर से इसको पूरा ब्रास से एकदम नए जैसा ऐसा क्लिन करना है ठीक है कि क्लिन इसलिए करना है कि जब पिंटर एक दिर साल दो साल हो जाता है और कि उसके अंदर जब पेपर ट्रे का जो गिया होता है उसके अंदर जब धूल मिट्टी जम जाता है है तब यह प्रॉब्लम आ जाता है और कभी-कभी क्या है ए इसका जो रोलर है और जो गिया होता है उसका अगर कोई भी पार्ट्स डेमेज हो जाता है या तूट जाता है अंदर से तब ऐसा प्रॉब्लम आता है तो अपने देखा ही मैंने मैंने इसको पूरा अग्दम चमका दिया नए जैसा तो अब इसको फिटिंग करेंगे अभी तक यह सुखा नहीं है
OCR: Like , Share &amp; Subscribe
VLM: Visual summary: A person is handling disassembled parts of a white plastic device, with a close-up of a black plastic component.
视觉摘要: 一个人正在处理一个白色塑料设备的拆解部件，其中有一个黑色塑料部件的特写。
Visible product: Printer
Visible components: white plastic casing; black plastic component; small gears; rollers; plastic rods
Visible actions: holding; pointing at; showing close-up
Visible states: disassembled; parts scattered
Visible warnings: Like , Share &amp; Subscribe
Visual uncertainty: The specific identity of the device beyond being a printer is not visible. The purpose of the actions is not clear.</t>
        </is>
      </c>
      <c r="N2667" s="45" t="inlineStr">
        <is>
          <t>25</t>
        </is>
      </c>
      <c r="O2667" s="45" t="inlineStr">
        <is>
          <t>0</t>
        </is>
      </c>
      <c r="P2667" s="59" t="str"/>
      <c r="Q2667" s="59" t="str"/>
      <c r="R2667" s="52" t="inlineStr">
        <is>
          <t>The scene shows disassembled printer parts and handling actions, but no evidence of reseating a cartridge or addressing a cartridge error. The visual context is about cleaning internal components, not cartridge reinstallation.</t>
        </is>
      </c>
      <c r="S2667" s="52" t="inlineStr">
        <is>
          <t>VLM</t>
        </is>
      </c>
      <c r="T2667" s="52" t="inlineStr">
        <is>
          <t>low</t>
        </is>
      </c>
      <c r="U2667" s="52" t="inlineStr">
        <is>
          <t>The scene does not show any cartridge or reseating action, and the ASR discusses cleaning paper trays and rollers, not cartridge troubleshooting.</t>
        </is>
      </c>
      <c r="V2667" s="45" t="inlineStr">
        <is>
          <t>R1</t>
        </is>
      </c>
      <c r="W2667" s="46" t="inlineStr">
        <is>
          <t>0</t>
        </is>
      </c>
      <c r="X2667" s="60" t="n"/>
      <c r="Y2667" s="60" t="n"/>
      <c r="Z2667" s="46" t="inlineStr">
        <is>
          <t>no</t>
        </is>
      </c>
      <c r="AA2667" s="54" t="inlineStr">
        <is>
          <t>6帧均为拆解件处理，没有墨盒/硒鼓或重新安装动作。</t>
        </is>
      </c>
      <c r="AB2667" s="54" t="n"/>
      <c r="AC2667" s="46" t="inlineStr">
        <is>
          <t>completed</t>
        </is>
      </c>
      <c r="AD2667" s="46" t="inlineStr">
        <is>
          <t>2026-07-28T02:12:44+08:00</t>
        </is>
      </c>
      <c r="AE2667" s="47">
        <f>IF(AC2667&lt;&gt;"completed","",IF(W2667=O2667,"no","yes"))</f>
        <v/>
      </c>
      <c r="AF2667" s="47">
        <f>IF(AC2667&lt;&gt;"completed","",IF(AND(X2667=P2667,Y2667=Q2667),"no","yes"))</f>
        <v/>
      </c>
      <c r="AG2667" s="47">
        <f>IF(AC2667&lt;&gt;"completed","待复核",IF(OR(W2667="",Z2667="",AA2667="",AD2667=""),"缺少必填项",IF(AND(OR(AE2667="yes",AF2667="yes"),AB2667=""),"修正原因缺失",IF(OR(W2667=0,W2667=1),IF(AND(X2667="",Y2667=""),"通过","0/1级时间应留空"),IF(AND(OR(W2667=2,W2667=3),X2667&lt;&gt;"",Y2667&lt;&gt;"",X2667&gt;=I2667,Y2667&lt;=J2667,Y2667&gt;X2667),"通过","2/3级时间无效")))))</f>
        <v/>
      </c>
    </row>
    <row r="2668">
      <c r="A2668" s="45" t="inlineStr">
        <is>
          <t>VQ-066</t>
        </is>
      </c>
      <c r="B2668" s="52" t="inlineStr">
        <is>
          <t>How do I reseat a cartridge after a printer cartridge error?</t>
        </is>
      </c>
      <c r="C2668" s="45" t="inlineStr">
        <is>
          <t>en</t>
        </is>
      </c>
      <c r="D2668" s="45" t="inlineStr">
        <is>
          <t>Printer</t>
        </is>
      </c>
      <c r="E2668" s="45" t="inlineStr">
        <is>
          <t>troubleshooting</t>
        </is>
      </c>
      <c r="F2668" s="45" t="inlineStr">
        <is>
          <t>source_disjoint_test</t>
        </is>
      </c>
      <c r="G2668" s="45" t="inlineStr">
        <is>
          <t>printer-020-scene-0001</t>
        </is>
      </c>
      <c r="H2668" s="45" t="inlineStr">
        <is>
          <t>printer-020</t>
        </is>
      </c>
      <c r="I2668" s="59" t="inlineStr">
        <is>
          <t>0.0</t>
        </is>
      </c>
      <c r="J2668" s="59" t="inlineStr">
        <is>
          <t>5.172</t>
        </is>
      </c>
      <c r="K2668" s="45" t="inlineStr">
        <is>
          <t>items/printer-020-scene-0001/clip.mp4</t>
        </is>
      </c>
      <c r="L2668" s="45" t="inlineStr">
        <is>
          <t>items/printer-020-scene-0001/thumbnail.jpg</t>
        </is>
      </c>
      <c r="M2668" s="52" t="inlineStr">
        <is>
          <t>OCR: @yelnats G2000 Resetting Canon Error 5B00 Subscribe Stop Black Start Switch off the printer Color
VLM: Visual summary: A close-up of a Canon G2000 printer's front panel, showing the model name, a power button, and a green power indicator light. Text overlays describe resetting the printer for Error 5B00, and a 'Subscribe' button is visible.
视觉摘要: 佳能G2000打印机正面特写，显示型号名称、电源按钮和绿色电源指示灯。文字叠加层说明重置打印机以解决错误5B00，且可见“订阅”按钮。
Visible product: Printer
Visible components: Canon G2000; power button; green power indicator light; text overlay; Subscribe button
Visible actions: A cursor icon hovers over the 'Subscribe' button
Visible states: Green power indicator light is illuminated; Text overlay is displayed</t>
        </is>
      </c>
      <c r="N2668" s="45" t="inlineStr">
        <is>
          <t>26</t>
        </is>
      </c>
      <c r="O2668" s="45" t="inlineStr">
        <is>
          <t>1</t>
        </is>
      </c>
      <c r="P2668" s="59" t="str"/>
      <c r="Q2668" s="59" t="str"/>
      <c r="R2668" s="52" t="inlineStr">
        <is>
          <t>The scene shows a Canon G2000 printer and text overlay about resetting for Error 5B00, but no visual or spoken evidence of reseating a cartridge is present.</t>
        </is>
      </c>
      <c r="S2668" s="52" t="inlineStr">
        <is>
          <t>VLM|OCR</t>
        </is>
      </c>
      <c r="T2668" s="52" t="inlineStr">
        <is>
          <t>low</t>
        </is>
      </c>
      <c r="U2668" s="52" t="inlineStr">
        <is>
          <t>No evidence of cartridge reseating action or instruction is visible or audible.</t>
        </is>
      </c>
      <c r="V2668" s="45" t="inlineStr">
        <is>
          <t>R1</t>
        </is>
      </c>
      <c r="W2668" s="46" t="inlineStr">
        <is>
          <t>0</t>
        </is>
      </c>
      <c r="X2668" s="60" t="n"/>
      <c r="Y2668" s="60" t="n"/>
      <c r="Z2668" s="46" t="inlineStr">
        <is>
          <t>no</t>
        </is>
      </c>
      <c r="AA2668" s="54" t="inlineStr">
        <is>
          <t>全部6帧（t=0.0s–5.2s）仅显示Canon G2000前面板和错误重置文字，完全无墨盒出现或重新安放（reseat）的动作。</t>
        </is>
      </c>
      <c r="AB2668" s="54" t="inlineStr">
        <is>
          <t>AI=1→R1=0：画面中没有任何墨盒出现或重新安放操作，仅是前面板+重置文字，不满足'产品出现'的最低条件。</t>
        </is>
      </c>
      <c r="AC2668" s="46" t="inlineStr">
        <is>
          <t>completed</t>
        </is>
      </c>
      <c r="AD2668" s="46" t="inlineStr">
        <is>
          <t>2026-07-28T02:12:44+08:00</t>
        </is>
      </c>
      <c r="AE2668" s="47">
        <f>IF(AC2668&lt;&gt;"completed","",IF(W2668=O2668,"no","yes"))</f>
        <v/>
      </c>
      <c r="AF2668" s="47">
        <f>IF(AC2668&lt;&gt;"completed","",IF(AND(X2668=P2668,Y2668=Q2668),"no","yes"))</f>
        <v/>
      </c>
      <c r="AG2668" s="47">
        <f>IF(AC2668&lt;&gt;"completed","待复核",IF(OR(W2668="",Z2668="",AA2668="",AD2668=""),"缺少必填项",IF(AND(OR(AE2668="yes",AF2668="yes"),AB2668=""),"修正原因缺失",IF(OR(W2668=0,W2668=1),IF(AND(X2668="",Y2668=""),"通过","0/1级时间应留空"),IF(AND(OR(W2668=2,W2668=3),X2668&lt;&gt;"",Y2668&lt;&gt;"",X2668&gt;=I2668,Y2668&lt;=J2668,Y2668&gt;X2668),"通过","2/3级时间无效")))))</f>
        <v/>
      </c>
    </row>
    <row r="2669">
      <c r="A2669" s="45" t="inlineStr">
        <is>
          <t>VQ-066</t>
        </is>
      </c>
      <c r="B2669" s="52" t="inlineStr">
        <is>
          <t>How do I reseat a cartridge after a printer cartridge error?</t>
        </is>
      </c>
      <c r="C2669" s="45" t="inlineStr">
        <is>
          <t>en</t>
        </is>
      </c>
      <c r="D2669" s="45" t="inlineStr">
        <is>
          <t>Printer</t>
        </is>
      </c>
      <c r="E2669" s="45" t="inlineStr">
        <is>
          <t>troubleshooting</t>
        </is>
      </c>
      <c r="F2669" s="45" t="inlineStr">
        <is>
          <t>source_disjoint_test</t>
        </is>
      </c>
      <c r="G2669" s="45" t="inlineStr">
        <is>
          <t>printer-033-scene-0001</t>
        </is>
      </c>
      <c r="H2669" s="45" t="inlineStr">
        <is>
          <t>printer-033</t>
        </is>
      </c>
      <c r="I2669" s="59" t="inlineStr">
        <is>
          <t>0.0</t>
        </is>
      </c>
      <c r="J2669" s="59" t="inlineStr">
        <is>
          <t>88.317</t>
        </is>
      </c>
      <c r="K2669" s="45" t="inlineStr">
        <is>
          <t>items/printer-033-scene-0001/clip.mp4</t>
        </is>
      </c>
      <c r="L2669" s="45" t="inlineStr">
        <is>
          <t>items/printer-033-scene-0001/thumbnail.jpg</t>
        </is>
      </c>
      <c r="M2669" s="52" t="inlineStr">
        <is>
          <t>ASR: हेलो फ्रेंड्स कैसे हो सब लोग आई हॉप आप लोग अच्छे होंगे तो चलिए शुरू करते हैं आज के वीडियो देखिए यह कैनोन G2012 और 2010 पिंटर इसका जो प्रॉब्लम है E03 मैंने बहुत दिन पहले एक वीडियो बनाया था इजर थ्री का वह वीडियो बहुत लोगों ने देखा है तो उसका जो प्रॉब्लम था वह अलग था और इसका जो प्रॉब्लम है एक उच्छा अलग तरह का है है तो पहले मैं दिखा देता हूं कि जब मैं कॉपी इसका कमेंट दे रहा हूं तो देखो यह तो कॉपी ले तो रहा है बट पेपर इसका थोड़ी देर जाकर अटक जा रहा है ठीक है यह देखिए अभी मैं कॉपी प्रेकीट किया और देखो पेपर थोड़ा सा कीच के E03 इरोर आ गया है इससे पहले P03 आया था वह अभी आ नहीं रहा जाए और उस समय में वीडियो रिकॉर्डिंग ऑन नहीं किया था तो कि इसके अंदर थोड़ा सा पेपर आकर अटक जा रहा था
OCR: G2012 Like , Share &amp; Subscribe * PIXIVIA 81 + Stop PINMA POOIA canon PIXMA Black 86 34 alack Start
VLM: Visual summary: A close-up view of a black printer's control panel and paper tray, with a call to action overlay.
视觉摘要: 一台黑色打印机的控制面板和纸盒的特写，画面带有呼吁行动的叠加文字。
Visible product: Printer
Visible components: control panel; power button; display screen; paper tray; stop button; plus button; model label G2012
Visible states: power button illuminated; paper in tray
Visual uncertainty: The full context of the scene is not visible, including the user's actions or the printer's operational status beyond the illuminated power button.</t>
        </is>
      </c>
      <c r="N2669" s="45" t="inlineStr">
        <is>
          <t>27</t>
        </is>
      </c>
      <c r="O2669" s="45" t="inlineStr">
        <is>
          <t>1</t>
        </is>
      </c>
      <c r="P2669" s="59" t="str"/>
      <c r="Q2669" s="59" t="str"/>
      <c r="R2669" s="52" t="inlineStr">
        <is>
          <t>The video shows a Canon G2012 printer with an E03 error and paper jam, but no visual or spoken evidence of reseating a cartridge.</t>
        </is>
      </c>
      <c r="S2669" s="52" t="inlineStr">
        <is>
          <t>VLM|ASR|OCR</t>
        </is>
      </c>
      <c r="T2669" s="52" t="inlineStr">
        <is>
          <t>low</t>
        </is>
      </c>
      <c r="U2669" s="52" t="inlineStr">
        <is>
          <t>No evidence of cartridge reseating action or instruction is present.</t>
        </is>
      </c>
      <c r="V2669" s="45" t="inlineStr">
        <is>
          <t>R1</t>
        </is>
      </c>
      <c r="W2669" s="46" t="inlineStr">
        <is>
          <t>0</t>
        </is>
      </c>
      <c r="X2669" s="60" t="n"/>
      <c r="Y2669" s="60" t="n"/>
      <c r="Z2669" s="46" t="inlineStr">
        <is>
          <t>no</t>
        </is>
      </c>
      <c r="AA2669" s="54" t="inlineStr">
        <is>
          <t>6帧没有展示墨盒/硒鼓或重新安装动作。</t>
        </is>
      </c>
      <c r="AB2669" s="54" t="inlineStr">
        <is>
          <t>AI=1→R1=0：画面没有出现墨盒/硒鼓或重新安装动作。</t>
        </is>
      </c>
      <c r="AC2669" s="46" t="inlineStr">
        <is>
          <t>completed</t>
        </is>
      </c>
      <c r="AD2669" s="46" t="inlineStr">
        <is>
          <t>2026-07-28T02:12:44+08:00</t>
        </is>
      </c>
      <c r="AE2669" s="47">
        <f>IF(AC2669&lt;&gt;"completed","",IF(W2669=O2669,"no","yes"))</f>
        <v/>
      </c>
      <c r="AF2669" s="47">
        <f>IF(AC2669&lt;&gt;"completed","",IF(AND(X2669=P2669,Y2669=Q2669),"no","yes"))</f>
        <v/>
      </c>
      <c r="AG2669" s="47">
        <f>IF(AC2669&lt;&gt;"completed","待复核",IF(OR(W2669="",Z2669="",AA2669="",AD2669=""),"缺少必填项",IF(AND(OR(AE2669="yes",AF2669="yes"),AB2669=""),"修正原因缺失",IF(OR(W2669=0,W2669=1),IF(AND(X2669="",Y2669=""),"通过","0/1级时间应留空"),IF(AND(OR(W2669=2,W2669=3),X2669&lt;&gt;"",Y2669&lt;&gt;"",X2669&gt;=I2669,Y2669&lt;=J2669,Y2669&gt;X2669),"通过","2/3级时间无效")))))</f>
        <v/>
      </c>
    </row>
    <row r="2670">
      <c r="A2670" s="45" t="inlineStr">
        <is>
          <t>VQ-066</t>
        </is>
      </c>
      <c r="B2670" s="52" t="inlineStr">
        <is>
          <t>How do I reseat a cartridge after a printer cartridge error?</t>
        </is>
      </c>
      <c r="C2670" s="45" t="inlineStr">
        <is>
          <t>en</t>
        </is>
      </c>
      <c r="D2670" s="45" t="inlineStr">
        <is>
          <t>Printer</t>
        </is>
      </c>
      <c r="E2670" s="45" t="inlineStr">
        <is>
          <t>troubleshooting</t>
        </is>
      </c>
      <c r="F2670" s="45" t="inlineStr">
        <is>
          <t>source_disjoint_test</t>
        </is>
      </c>
      <c r="G2670" s="45" t="inlineStr">
        <is>
          <t>printer-021-scene-0007</t>
        </is>
      </c>
      <c r="H2670" s="45" t="inlineStr">
        <is>
          <t>printer-021</t>
        </is>
      </c>
      <c r="I2670" s="59" t="inlineStr">
        <is>
          <t>220.1</t>
        </is>
      </c>
      <c r="J2670" s="59" t="inlineStr">
        <is>
          <t>259.48</t>
        </is>
      </c>
      <c r="K2670" s="45" t="inlineStr">
        <is>
          <t>items/printer-021-scene-0007/clip.mp4</t>
        </is>
      </c>
      <c r="L2670" s="45" t="inlineStr">
        <is>
          <t>items/printer-021-scene-0007/thumbnail.jpg</t>
        </is>
      </c>
      <c r="M2670" s="52" t="inlineStr">
        <is>
          <t>ASR: एकदम बिल्कुल अकुरेट बना दिया है और लगा दिया है इसको अब देखिएगा ध्यान से यह देखिए इस तरफ घुमेगा और दूसरी तरफ यह नहीं घुमेगा यह देखिए इस तरफ घुम रहा है ध्यान से देखिएगा यह देखिए घुम रहा है ठीक है ना और दूसरी तरह भी यह देखिए नहीं घूम रहा है तो बिल्कुल यह सही हो गया हमारा तो अभी इसको लगा देंगे तो सही हो जाएगा तो थैंक यू फॉर वाचिंग वीडियो अगर अच्छे लगे तो वीडियो को लाइक शेयर और जरूर सबसेब करना
OCR: Like , Share &amp; Subscribe A
VLM: Visual summary: A close-up view of a person's hand holding and manipulating a white plastic mechanical component with a black roller, surrounded by other disassembled parts on a workbench.
视觉摘要: 一个人的手拿着一个带有黑色滚轮的白色塑料机械部件，周围是工作台上散落的其他拆卸零件。
Visible product: Printer
Visible components: white plastic mechanical component; black roller; green gears; metal rod; metal tool; workbench
Visible actions: hand holding component; hand manipulating component
Visible warnings: Like , Share &amp; Subscribe</t>
        </is>
      </c>
      <c r="N2670" s="45" t="inlineStr">
        <is>
          <t>28</t>
        </is>
      </c>
      <c r="O2670" s="45" t="inlineStr">
        <is>
          <t>1</t>
        </is>
      </c>
      <c r="P2670" s="59" t="str"/>
      <c r="Q2670" s="59" t="str"/>
      <c r="R2670" s="52" t="inlineStr">
        <is>
          <t>The visual shows a hand manipulating a white plastic mechanical component with a black roller, consistent with a printer cartridge or related part, but no explicit action of reseating a cartridge or addressing a printer cartridge error is shown.</t>
        </is>
      </c>
      <c r="S2670" s="52" t="inlineStr">
        <is>
          <t>VLM</t>
        </is>
      </c>
      <c r="T2670" s="52" t="inlineStr">
        <is>
          <t>low</t>
        </is>
      </c>
      <c r="U2670" s="52" t="inlineStr">
        <is>
          <t>No textual or visual evidence confirms the specific action of reseating a cartridge after an error.</t>
        </is>
      </c>
      <c r="V2670" s="45" t="inlineStr">
        <is>
          <t>R1</t>
        </is>
      </c>
      <c r="W2670" s="46" t="inlineStr">
        <is>
          <t>1</t>
        </is>
      </c>
      <c r="X2670" s="60" t="n"/>
      <c r="Y2670" s="60" t="n"/>
      <c r="Z2670" s="46" t="inlineStr">
        <is>
          <t>no</t>
        </is>
      </c>
      <c r="AA2670" s="54" t="inlineStr">
        <is>
          <t>全部6帧（t=220.1s–259.4s）显示双手操作一个白色塑料机械组件（内含黑色滚轮），桌上可见螺丝刀等工具，看似打印机进纸机构部件，但并非墨盒且无重装墨盒的操作演示。</t>
        </is>
      </c>
      <c r="AB2670" s="54" t="n"/>
      <c r="AC2670" s="46" t="inlineStr">
        <is>
          <t>completed</t>
        </is>
      </c>
      <c r="AD2670" s="46" t="inlineStr">
        <is>
          <t>2026-07-28T02:28:46+08:00</t>
        </is>
      </c>
      <c r="AE2670" s="47">
        <f>IF(AC2670&lt;&gt;"completed","",IF(W2670=O2670,"no","yes"))</f>
        <v/>
      </c>
      <c r="AF2670" s="47">
        <f>IF(AC2670&lt;&gt;"completed","",IF(AND(X2670=P2670,Y2670=Q2670),"no","yes"))</f>
        <v/>
      </c>
      <c r="AG2670" s="47">
        <f>IF(AC2670&lt;&gt;"completed","待复核",IF(OR(W2670="",Z2670="",AA2670="",AD2670=""),"缺少必填项",IF(AND(OR(AE2670="yes",AF2670="yes"),AB2670=""),"修正原因缺失",IF(OR(W2670=0,W2670=1),IF(AND(X2670="",Y2670=""),"通过","0/1级时间应留空"),IF(AND(OR(W2670=2,W2670=3),X2670&lt;&gt;"",Y2670&lt;&gt;"",X2670&gt;=I2670,Y2670&lt;=J2670,Y2670&gt;X2670),"通过","2/3级时间无效")))))</f>
        <v/>
      </c>
    </row>
    <row r="2671">
      <c r="A2671" s="45" t="inlineStr">
        <is>
          <t>VQ-066</t>
        </is>
      </c>
      <c r="B2671" s="52" t="inlineStr">
        <is>
          <t>How do I reseat a cartridge after a printer cartridge error?</t>
        </is>
      </c>
      <c r="C2671" s="45" t="inlineStr">
        <is>
          <t>en</t>
        </is>
      </c>
      <c r="D2671" s="45" t="inlineStr">
        <is>
          <t>Printer</t>
        </is>
      </c>
      <c r="E2671" s="45" t="inlineStr">
        <is>
          <t>troubleshooting</t>
        </is>
      </c>
      <c r="F2671" s="45" t="inlineStr">
        <is>
          <t>source_disjoint_test</t>
        </is>
      </c>
      <c r="G2671" s="45" t="inlineStr">
        <is>
          <t>printer-014-scene-0019</t>
        </is>
      </c>
      <c r="H2671" s="45" t="inlineStr">
        <is>
          <t>printer-014</t>
        </is>
      </c>
      <c r="I2671" s="59" t="inlineStr">
        <is>
          <t>1068.333</t>
        </is>
      </c>
      <c r="J2671" s="59" t="inlineStr">
        <is>
          <t>1108.3</t>
        </is>
      </c>
      <c r="K2671" s="45" t="inlineStr">
        <is>
          <t>items/printer-014-scene-0019/clip.mp4</t>
        </is>
      </c>
      <c r="L2671" s="45" t="inlineStr">
        <is>
          <t>items/printer-014-scene-0019/thumbnail.jpg</t>
        </is>
      </c>
      <c r="M2671" s="52" t="inlineStr">
        <is>
          <t>ASR: निकल गया था तो आपको इस चीज का ध्यान रखना है कि आपका वह निकले नहीं ठीक है आराम से आप उसको हटाएं यह कार्टेज में अगर आपने मुखां पर पूरी तरह से जो इंक भरा नहीं है किसी कारण से आपका इंक रह गया है तो इसको पूरी इंग नहीं बड़ी थी तो अब यह बाद में भी इंग बड़ सकता है ठीक है ऊपर से जो होल है तो इसे लगा करके और उसको साइड में कर देंगे यह बंद कर देंगे अभी मैं आपको प्रिंट करके दिखाऊंगा कि प्रिंट देखो मेरा पूरा
OCR: SUBSCRIBE NOW HP Ink Tank 319
VLM: Visual summary: A person is handling and installing a small black cartridge into an open printer.
视觉摘要: 一个人正在处理并安装一个小型黑色墨盒到一台打开的打印机中。
Visible product: Printer
Visible components: printer; cartridge; hand; ring; table; thumbs-up icon; subscribe now button
Visible actions: handling cartridge; inserting cartridge into printer
Visible states: printer open; cartridge being held; cartridge being placed
Visual uncertainty: The specific model or brand of the printer is not visible. The exact type of cartridge is not identifiable.</t>
        </is>
      </c>
      <c r="N2671" s="45" t="inlineStr">
        <is>
          <t>29</t>
        </is>
      </c>
      <c r="O2671" s="45" t="inlineStr">
        <is>
          <t>3</t>
        </is>
      </c>
      <c r="P2671" s="59" t="inlineStr">
        <is>
          <t>1068.333</t>
        </is>
      </c>
      <c r="Q2671" s="59" t="inlineStr">
        <is>
          <t>1108.3</t>
        </is>
      </c>
      <c r="R2671" s="52" t="inlineStr">
        <is>
          <t>The visual evidence shows a person handling and inserting a cartridge into an open printer, which directly demonstrates the reseating action described in the question.</t>
        </is>
      </c>
      <c r="S2671" s="52" t="inlineStr">
        <is>
          <t>VLM</t>
        </is>
      </c>
      <c r="T2671" s="52" t="inlineStr">
        <is>
          <t>low</t>
        </is>
      </c>
      <c r="U2671" s="52" t="inlineStr">
        <is>
          <t>The visual action clearly matches the task of reseating a cartridge; no ambiguity in the observed behavior.</t>
        </is>
      </c>
      <c r="V2671" s="45" t="inlineStr">
        <is>
          <t>R1</t>
        </is>
      </c>
      <c r="W2671" s="46" t="inlineStr">
        <is>
          <t>3</t>
        </is>
      </c>
      <c r="X2671" s="60" t="inlineStr">
        <is>
          <t>1076.3</t>
        </is>
      </c>
      <c r="Y2671" s="60" t="inlineStr">
        <is>
          <t>1108.3</t>
        </is>
      </c>
      <c r="Z2671" s="46" t="inlineStr">
        <is>
          <t>no</t>
        </is>
      </c>
      <c r="AA2671" s="54" t="inlineStr">
        <is>
          <t>第2帧（t=1076.3s）手从打印机内取出墨盒持握，第3-6帧（t=1084.3–1108.3s）将墨盒重新插入打印机槽位并安置到位，完整演示了墨盒重装（reseat）的全过程。</t>
        </is>
      </c>
      <c r="AB2671" s="54" t="inlineStr">
        <is>
          <t>时间按实际证据片段重定位</t>
        </is>
      </c>
      <c r="AC2671" s="46" t="inlineStr">
        <is>
          <t>completed</t>
        </is>
      </c>
      <c r="AD2671" s="46" t="inlineStr">
        <is>
          <t>2026-07-28T02:12:44+08:00</t>
        </is>
      </c>
      <c r="AE2671" s="47">
        <f>IF(AC2671&lt;&gt;"completed","",IF(W2671=O2671,"no","yes"))</f>
        <v/>
      </c>
      <c r="AF2671" s="47">
        <f>IF(AC2671&lt;&gt;"completed","",IF(AND(X2671=P2671,Y2671=Q2671),"no","yes"))</f>
        <v/>
      </c>
      <c r="AG2671" s="47">
        <f>IF(AC2671&lt;&gt;"completed","待复核",IF(OR(W2671="",Z2671="",AA2671="",AD2671=""),"缺少必填项",IF(AND(OR(AE2671="yes",AF2671="yes"),AB2671=""),"修正原因缺失",IF(OR(W2671=0,W2671=1),IF(AND(X2671="",Y2671=""),"通过","0/1级时间应留空"),IF(AND(OR(W2671=2,W2671=3),X2671&lt;&gt;"",Y2671&lt;&gt;"",X2671&gt;=I2671,Y2671&lt;=J2671,Y2671&gt;X2671),"通过","2/3级时间无效")))))</f>
        <v/>
      </c>
    </row>
    <row r="2672">
      <c r="A2672" s="45" t="inlineStr">
        <is>
          <t>VQ-066</t>
        </is>
      </c>
      <c r="B2672" s="52" t="inlineStr">
        <is>
          <t>How do I reseat a cartridge after a printer cartridge error?</t>
        </is>
      </c>
      <c r="C2672" s="45" t="inlineStr">
        <is>
          <t>en</t>
        </is>
      </c>
      <c r="D2672" s="45" t="inlineStr">
        <is>
          <t>Printer</t>
        </is>
      </c>
      <c r="E2672" s="45" t="inlineStr">
        <is>
          <t>troubleshooting</t>
        </is>
      </c>
      <c r="F2672" s="45" t="inlineStr">
        <is>
          <t>source_disjoint_test</t>
        </is>
      </c>
      <c r="G2672" s="45" t="inlineStr">
        <is>
          <t>printer-031-scene-0003</t>
        </is>
      </c>
      <c r="H2672" s="45" t="inlineStr">
        <is>
          <t>printer-031</t>
        </is>
      </c>
      <c r="I2672" s="59" t="inlineStr">
        <is>
          <t>69.733</t>
        </is>
      </c>
      <c r="J2672" s="59" t="inlineStr">
        <is>
          <t>179.267</t>
        </is>
      </c>
      <c r="K2672" s="45" t="inlineStr">
        <is>
          <t>items/printer-031-scene-0003/clip.mp4</t>
        </is>
      </c>
      <c r="L2672" s="45" t="inlineStr">
        <is>
          <t>items/printer-031-scene-0003/thumbnail.jpg</t>
        </is>
      </c>
      <c r="M2672" s="52" t="inlineStr">
        <is>
          <t>ASR: में आपको इस वीडियो को देखेंगे तो दूसरी वीडियो को देखने की जरूरती नहीं पड़ेगी तो आप लोगों को फोटो हो एक डॉक्यूमेंट हो कुछ भी आप लोग अगर स्कैन करना जाते हैं तो डाइवर इंस्टॉल होना कंप्यूटर में काफी का किस जरूरी है तो क्सक टैन करने के लिए सबसे पहले लोग पर जाएंगे अपना जो इस पीसीए कंप्यूटर इसमें अपलोग डबल क्लिक कीजिए डबल क्लिक करने के बाद आप लोग सिंपली यहां पर रॉपोर्ट राइट क्लिक करके के प्रोपरेटिक्स में क्लिक कर देना उसके बाद कंट्रोल टॉट कंट्रोल प्लान में चला जाने कंट्रोल प्लान में जाने के बाद पिंटर डिवाइस में एक बार ओकेड मां क्लिक कर देना है तो पिंटर डिवाइस में एक बार स्कैन में हम लोगे पर सिंपली क्लिक करेंगे क्लिक करने का बाद दोस्तों एंच अपलोग खालार ब्लयक है वाइट सभी कुछ gained out कर सकते तो दोस्तों हम लोग ब्लैक ऑफिलेक्ट कर लेते हुआ या से अपलोग देख इसका क्या स्कैनर है स्कैनर के नीचे हम देखिए अगर आप लोग फोटो भी सकैन करना चाहते हैं तो बिल्कुल सींग पोड़कों से सीम टेक्निक है आप लोग इसी इसी पोस्ट से साप लोग फोटो बगड़ा भी स्कैन कर सकते रहते हैं तो सिंपली हम क्या करेंगे हमारे पीन्टर का स्कैनर है इसको � इफ्रोई स्कालइंड चैस्च जो हम्मरा पेपर है इस पेपर कम सिंपली दे देंगे तो देख सकते दोस्तो दोस्तों अगर लोगों वीडियो अच्छा लगा तो वीडियो जरूर लाइक कर देना एंड कमेंट करके बताना वीडियो कैसे लगा और दोस्तों चैनल पर जो भी नहीं चैनल को जरूर सब्सक्राइब कर देना क्योंकि मैं आप सभी के लिए बहुत हेल्पुल वीडियो लाता रहता हूं अपनी चैनल
OCR: Yt sanat AaBbCi AaBbCel AaB LaRDCCE AoBbCD Yt o 246- -1 Match Tyee bene to Access 2016 Frelt Broaiy cononco eneon Micretch x Match ^4e ENG 22-45-323 22 à Type here to srarch h0 ./Th PC 2016 Computer Seirch Das PC Quick access Folders (7) Desktop 10 Objects Reader Downloads Documents Downloada Munic Pictures CenDRC2010 Music Videos Viem Sort by OneDrive Devices and drives (3) Group hy New Volume (P.) Thes PC Local Disk (C.) Refresh esch 413 G8 free of 4L GB og Network 35.4 G8 frer of 118 GE Daitr Paute shertcul Add a network lorajian Propeties 052016 22-45-3023 10 vermi Match ~Ö G ENG Type here to search hp Thie PC Control Panel Control Panef P ReoycleEin Adjust your computer's settings Vinw by: Category * Systern and Security User Accounts Revew your computer's ctalus Frefex Save backup copes of you fles with Fie Histor Change account type Browser Backup and Restore (Windows 7) Appearance and Personalization Network and Internet View nehwork status and task Clock and Region Google CenoniG2 Hardware and Sound Change date, time, or number formats Chrome senes On View devices and ponten Add a device Ease of Access Optimize visual displey Let Windoes suggest settin Programs Micresolt Eogs 6xce2016 Word 2016 10 nemo Match ^ ENG 22-45- 025 cle Bin PowerPe View by: Category System and Security Review your computer's status refox Adobe Save backup copies of your files with File History rowser Vieetwork status and tasks soogle Canan C2 hrome sents Onl View devices and printers Let Windows suggest settings Optimicze visual display Uninstall a program Microsoft Eoge 7 Excel 2015 W 10 stems - ^ &gt;Hardware and Sound &gt; Devices and Printers Search Device Recycle Bin PoverPo Add a printer Start scan See what's printing Print server properties Kemove device Devices (4) Firefox DESKTOP-SH3IM HP V19e USB Keyboard US8 Optical FV Mouse Genon GZ Printers (6) senes Onl Edge Canon G2010 Fax Microsoft Print Microsoft XPS OneNote Send To OneNote series to PDF Document Writer 16 Excel2016 Canon G2010 series Manutatires CANONINC Calegery: Printer; Scannes Model Inkjet Multifunction P. Status: 0 document(s) in queue D plion The Device Stage(TM) Word2016 10 Mem .^ Control PanelHardware and SoundDevices and Printers V Search Devices and Printers PowerPo Remove device Printers Setting this printer as default means Windows will stop managing your default printer. Canon G2 senes Oni OK Cancel senes Exced2016 Canon G2010 series Manulacturec CANON INC Category Printer: Scanner Status 0 document(s) in queue a Descuption Word 2015 10 items ← → Open and Sound Devices and Printers Open in new window PowerPa Add a de Remeve device Device Set as default printer Printing preferences Printer properties Scan profiles... DESKTOI Scan properties board USB Optical Createshortcut Googks Ganon GZ Printer Troubleshoot Properties Canon G2010 series State Default Descripben The Devce Stage(for Canon Inkjet Multunction Prnter Verson 1.16.00 Manudactuier Prnter Scanner Statu: 0 document(s) in queue (0 item HPC ACcess2016 Devices and Printers New Scan ↑ Scanner: Canon Gz010 senes Change. oxcle Bin 2015 Profile: Photo (Default) Source: Flatbed Papersze DESKTDP-SH3IM Color format Color Goog't File type: Gtayscale Black and whte Resolution (DPI) 300 : Bnightnes: 0 senies Contrast: Preview or scan images as separate files Prevew Scan MmodECTUrec CANONINC Catrgorg Printer, Scanner Modet: Inkpet Multfunction P Statuv 0 documentis) in queve A d. ENG 72 M Scanner: Canon G2010 senes Change... eBin fox Abobe Poper size: wier HP V19€ Color format: Black and white IPG (IPG File) og'e Cenon G2 rome senes Ont Brightness: crosoft Edgs Contrail Preview xce 2015 Waegory Flinter Scanner Manofacturer CANONINC Satus 0 document(s) in queve Modeli Inkjet MultifunctionP. I ENG enters Chanige... Source Paper 12e Grayscale JPG (IPG File) Resolution (DPI): 00 Zitegory: Printer; Scanner Manufacturer CANONINC Status 0 documentis) in queue Model Inkjet Muitifunction P. ThiPe ACC-V201E Fs Cuicies anud Pviter Control Pant Now S an Add a devce Add a pantes Scarer. Canon 62910 uenes S01E Prllx Souce Frelca Asete DESCTOP-9-GIM HP VT9e Celat format Geaycale File type PG (IPG File) Resolution (DP) Ingreness Laech Cahbn G,2010 Faa Contrect Fieven 3e Cenov G2012 venes 2-5-30 es 10 ma Yt sar IX G.201 67010 Stop G701 Tech Support SHARE+ SUBSCRIBED
VLM: Visual summary: A person is using a computer and a printer to scan a document.
视觉摘要: 一个人正在使用电脑和打印机扫描一份文件。
Visible product: Printer
Visible components: computer monitor; Microsoft Word document; Windows operating system interface; Canon G2010 series scanner; printer scanner glass; white paper; hand
Visible actions: scanning a document; placing paper on scanner glass; selecting scan settings
Visible states: document titled 'Yt sanat' on screen; scan settings window open; color scan format selected</t>
        </is>
      </c>
      <c r="N2672" s="45" t="inlineStr">
        <is>
          <t>30</t>
        </is>
      </c>
      <c r="O2672" s="45" t="inlineStr">
        <is>
          <t>0</t>
        </is>
      </c>
      <c r="P2672" s="59" t="str"/>
      <c r="Q2672" s="59" t="str"/>
      <c r="R2672" s="52" t="inlineStr">
        <is>
          <t>The scene shows scanning a document using a Canon G2010 scanner and computer, with no mention or visual evidence of reseating a printer cartridge or addressing a cartridge error.</t>
        </is>
      </c>
      <c r="S2672" s="52" t="inlineStr">
        <is>
          <t>VLM|ASR|OCR</t>
        </is>
      </c>
      <c r="T2672" s="52" t="inlineStr">
        <is>
          <t>low</t>
        </is>
      </c>
      <c r="U2672" s="52" t="inlineStr">
        <is>
          <t>No evidence of cartridge handling or error troubleshooting is present.</t>
        </is>
      </c>
      <c r="V2672" s="45" t="inlineStr">
        <is>
          <t>R1</t>
        </is>
      </c>
      <c r="W2672" s="46" t="inlineStr">
        <is>
          <t>0</t>
        </is>
      </c>
      <c r="X2672" s="60" t="n"/>
      <c r="Y2672" s="60" t="n"/>
      <c r="Z2672" s="46" t="inlineStr">
        <is>
          <t>no</t>
        </is>
      </c>
      <c r="AA2672" s="54" t="inlineStr">
        <is>
          <t>全部6帧主要显示电脑屏幕、文件资源管理器及扫描设置界面，第5帧（t=157.4s）仅展示平板扫描仪上的纸张摆放，属于扫描而非打印/进纸动作，未出现打印机控制面板或硬件操作。</t>
        </is>
      </c>
      <c r="AB2672" s="54" t="n"/>
      <c r="AC2672" s="46" t="inlineStr">
        <is>
          <t>completed</t>
        </is>
      </c>
      <c r="AD2672" s="46" t="inlineStr">
        <is>
          <t>2026-07-28T02:12:44+08:00</t>
        </is>
      </c>
      <c r="AE2672" s="47">
        <f>IF(AC2672&lt;&gt;"completed","",IF(W2672=O2672,"no","yes"))</f>
        <v/>
      </c>
      <c r="AF2672" s="47">
        <f>IF(AC2672&lt;&gt;"completed","",IF(AND(X2672=P2672,Y2672=Q2672),"no","yes"))</f>
        <v/>
      </c>
      <c r="AG2672" s="47">
        <f>IF(AC2672&lt;&gt;"completed","待复核",IF(OR(W2672="",Z2672="",AA2672="",AD2672=""),"缺少必填项",IF(AND(OR(AE2672="yes",AF2672="yes"),AB2672=""),"修正原因缺失",IF(OR(W2672=0,W2672=1),IF(AND(X2672="",Y2672=""),"通过","0/1级时间应留空"),IF(AND(OR(W2672=2,W2672=3),X2672&lt;&gt;"",Y2672&lt;&gt;"",X2672&gt;=I2672,Y2672&lt;=J2672,Y2672&gt;X2672),"通过","2/3级时间无效")))))</f>
        <v/>
      </c>
    </row>
    <row r="2673">
      <c r="A2673" s="45" t="inlineStr">
        <is>
          <t>VQ-066</t>
        </is>
      </c>
      <c r="B2673" s="52" t="inlineStr">
        <is>
          <t>How do I reseat a cartridge after a printer cartridge error?</t>
        </is>
      </c>
      <c r="C2673" s="45" t="inlineStr">
        <is>
          <t>en</t>
        </is>
      </c>
      <c r="D2673" s="45" t="inlineStr">
        <is>
          <t>Printer</t>
        </is>
      </c>
      <c r="E2673" s="45" t="inlineStr">
        <is>
          <t>troubleshooting</t>
        </is>
      </c>
      <c r="F2673" s="45" t="inlineStr">
        <is>
          <t>source_disjoint_test</t>
        </is>
      </c>
      <c r="G2673" s="45" t="inlineStr">
        <is>
          <t>printer-006-scene-0014</t>
        </is>
      </c>
      <c r="H2673" s="45" t="inlineStr">
        <is>
          <t>printer-006</t>
        </is>
      </c>
      <c r="I2673" s="59" t="inlineStr">
        <is>
          <t>75.59</t>
        </is>
      </c>
      <c r="J2673" s="59" t="inlineStr">
        <is>
          <t>83.331</t>
        </is>
      </c>
      <c r="K2673" s="45" t="inlineStr">
        <is>
          <t>items/printer-006-scene-0014/clip.mp4</t>
        </is>
      </c>
      <c r="L2673" s="45" t="inlineStr">
        <is>
          <t>items/printer-006-scene-0014/thumbnail.jpg</t>
        </is>
      </c>
      <c r="M2673" s="52" t="inlineStr">
        <is>
          <t>ASR: Nós vamos pegar uma borracha escolar e passar cuidadosamente no circuito elétrico. Porque muitas vezes, somente a passagem do álcool isopropílico não remove essa oxidação que nós temos aqui no circuito do cartucho.
VLM: Visual summary: A person wearing black gloves holds and manipulates a small, rectangular printer ink cartridge with exposed internal components.
视觉摘要: 一个人戴着黑色手套，手持并操作一个小型矩形打印机墨盒，其内部组件暴露在外。
Visible product: Printer ink cartridge
Visible components: printer ink cartridge; black gloves; black t-shirt; yellow shelf; purple object
Visible actions: holding; manipulating; pointing at
Visible states: ink cartridge with exposed internal parts
Visual uncertainty: The specific brand or model of the ink cartridge is not visible. The exact nature of the internal components is not clearly identifiable.</t>
        </is>
      </c>
      <c r="N2673" s="45" t="inlineStr">
        <is>
          <t>31</t>
        </is>
      </c>
      <c r="O2673" s="45" t="inlineStr">
        <is>
          <t>1</t>
        </is>
      </c>
      <c r="P2673" s="59" t="str"/>
      <c r="Q2673" s="59" t="str"/>
      <c r="R2673" s="52" t="inlineStr">
        <is>
          <t>The scene shows a person manipulating a printer ink cartridge with exposed internal components, which is consistent with reseating a cartridge, but no explicit action of reseating or error correction is visible or described.</t>
        </is>
      </c>
      <c r="S2673" s="52" t="inlineStr">
        <is>
          <t>VLM</t>
        </is>
      </c>
      <c r="T2673" s="52" t="inlineStr">
        <is>
          <t>low</t>
        </is>
      </c>
      <c r="U2673" s="52" t="inlineStr">
        <is>
          <t>No evidence of reseating action or printer error correction is present; only manipulation of exposed components is shown.</t>
        </is>
      </c>
      <c r="V2673" s="45" t="inlineStr">
        <is>
          <t>R1</t>
        </is>
      </c>
      <c r="W2673" s="46" t="inlineStr">
        <is>
          <t>1</t>
        </is>
      </c>
      <c r="X2673" s="60" t="n"/>
      <c r="Y2673" s="60" t="n"/>
      <c r="Z2673" s="46" t="inlineStr">
        <is>
          <t>no</t>
        </is>
      </c>
      <c r="AA2673" s="54" t="inlineStr">
        <is>
          <t>全部6帧（t=75.6s–83.3s）中戴黑手套的手持墨盒并进行操作（清洁触点），与墨盒错误后重新安放属同一组件的操作上下文；但实际动作是清洁而非重新安放入打印机。</t>
        </is>
      </c>
      <c r="AB2673" s="54" t="n"/>
      <c r="AC2673" s="46" t="inlineStr">
        <is>
          <t>completed</t>
        </is>
      </c>
      <c r="AD2673" s="46" t="inlineStr">
        <is>
          <t>2026-07-28T02:12:44+08:00</t>
        </is>
      </c>
      <c r="AE2673" s="47">
        <f>IF(AC2673&lt;&gt;"completed","",IF(W2673=O2673,"no","yes"))</f>
        <v/>
      </c>
      <c r="AF2673" s="47">
        <f>IF(AC2673&lt;&gt;"completed","",IF(AND(X2673=P2673,Y2673=Q2673),"no","yes"))</f>
        <v/>
      </c>
      <c r="AG2673" s="47">
        <f>IF(AC2673&lt;&gt;"completed","待复核",IF(OR(W2673="",Z2673="",AA2673="",AD2673=""),"缺少必填项",IF(AND(OR(AE2673="yes",AF2673="yes"),AB2673=""),"修正原因缺失",IF(OR(W2673=0,W2673=1),IF(AND(X2673="",Y2673=""),"通过","0/1级时间应留空"),IF(AND(OR(W2673=2,W2673=3),X2673&lt;&gt;"",Y2673&lt;&gt;"",X2673&gt;=I2673,Y2673&lt;=J2673,Y2673&gt;X2673),"通过","2/3级时间无效")))))</f>
        <v/>
      </c>
    </row>
    <row r="2674">
      <c r="A2674" s="45" t="inlineStr">
        <is>
          <t>VQ-066</t>
        </is>
      </c>
      <c r="B2674" s="52" t="inlineStr">
        <is>
          <t>How do I reseat a cartridge after a printer cartridge error?</t>
        </is>
      </c>
      <c r="C2674" s="45" t="inlineStr">
        <is>
          <t>en</t>
        </is>
      </c>
      <c r="D2674" s="45" t="inlineStr">
        <is>
          <t>Printer</t>
        </is>
      </c>
      <c r="E2674" s="45" t="inlineStr">
        <is>
          <t>troubleshooting</t>
        </is>
      </c>
      <c r="F2674" s="45" t="inlineStr">
        <is>
          <t>source_disjoint_test</t>
        </is>
      </c>
      <c r="G2674" s="45" t="inlineStr">
        <is>
          <t>printer-033-scene-0007</t>
        </is>
      </c>
      <c r="H2674" s="45" t="inlineStr">
        <is>
          <t>printer-033</t>
        </is>
      </c>
      <c r="I2674" s="59" t="inlineStr">
        <is>
          <t>540.983</t>
        </is>
      </c>
      <c r="J2674" s="59" t="inlineStr">
        <is>
          <t>730.5</t>
        </is>
      </c>
      <c r="K2674" s="45" t="inlineStr">
        <is>
          <t>items/printer-033-scene-0007/clip.mp4</t>
        </is>
      </c>
      <c r="L2674" s="45" t="inlineStr">
        <is>
          <t>items/printer-033-scene-0007/thumbnail.jpg</t>
        </is>
      </c>
      <c r="M2674" s="52" t="inlineStr">
        <is>
          <t>ASR: पेपेटर रेडी हो गया है पूरा तो अब इसको एसेंबल करके देख लेते हैं तो मैंने पिंटर को पूरा पैक कर लिया है और पावर देखकर देखते हैं अभी यह फास्ट टाइम है पावर दे रहा हूं मैं अ कि शायद थोड़ा सा टाइम लेगा है और ऑन होने में हैं और बाहर बहुत बारिश हो रहा है तो मां भी चाहता हूं आपका शोर आएगा यह देखिए मैंने यह कि मेंटेन बोटन दबाया और कि एक नॉजिल प्रिंट करके देख लेते हैं वह मेरे कहाल से बिल्कुल अच्छे से तब उसको बदलना पड़ता है अधिक ना है तो मैं जो वीडियो बनाता हूं आप लोग पूरा देखते नहीं पता नहीं कभी-कभी गॉमन में पूछते हो फ्रेसर रॉप यह वीडियो दुबारा बनाओ इसके बारे में बताओ कि तो मैंने पूरा वीडियो बनाकर रखा है बट आप लोग मेरे ख्याल से आप लोग सही से देखते नहीं वीडियो को कि यह देखिए एकदम बिल्कुल ओके प्रिंट है इसका अभी एक कॉपी करके देख लेते हैं ने एक पेपर दे दिया देखते हैं दो तीन बार कॉपी करके देख ले दो तीन पेस देखिए बहुत आसानी से हो रहा है और पींटर एक दोम स्मूथ चल रहा है बट बाहर बहुत शोर हो रहा है तो इसलिए मैं वीडियो को पूरा म्यूट कर दिया था और वॉइस कर रहा हूं अभी ठीक है ना क्योंकि इस टाइम धुकान पर बहुत लोग रहते हैं आवाज भी होता है तो मैं उस समय बाते करके भी कोई फायदा नहीं होता और देखिए अभी मैं तीन प्रिंट किया है इसका देखते हैं यह हमारा पहला और देखाएगा देखिए बिल्कुल फास्ट एकदम चल रहा है एकदम परफेक्ट चल रहा है अभी तो वीडियो को देखने के लिए बहुत-बहुत धन्यवाद थैंक यू फॉर वाचिंग वीडियो अगर अच्छा लगे तो वीडियो को लाइक करना करना शेयर करना और चैनल को जरूर सब्सक्राइब करना थैंक यू
OCR: G2012 Stop Black * + 81 Start PIXMA Colot Like , Share &amp; Subscribe POIMA PDOMA PDIMA X AmOn Color PUOMA Canon INTEM PUXMA anon Like, Share &amp; Subscribe G0 2 4487 498 194 847 L630047 Teshler igygif -49874 Coati s 194847 bedeshiler 630047 Fofagonf ∴49874 Comati 44874
VLM: Visual summary: A close-up view of a black Canon printer with a printed sheet emerging from the output tray, showing handwritten text and a color test pattern.
视觉摘要: 一台黑色佳能打印机的特写，打印纸从出纸口输出，上面有手写文字和彩色测试图案。
Visible product: Canon
Visible components: printer control panel; power button; stop button; black ink button; output tray; printed paper; color test pattern; handwritten text
Visible actions: paper emerging from printer
Visible states: printer in operation; paper being printed
Visual uncertainty: The full context of the environment and the person's actions is not fully visible.</t>
        </is>
      </c>
      <c r="N2674" s="45" t="inlineStr">
        <is>
          <t>32</t>
        </is>
      </c>
      <c r="O2674" s="45" t="inlineStr">
        <is>
          <t>0</t>
        </is>
      </c>
      <c r="P2674" s="59" t="str"/>
      <c r="Q2674" s="59" t="str"/>
      <c r="R2674" s="52" t="inlineStr">
        <is>
          <t>The scene shows a printer operating normally, printing a test pattern and paper, with no visible or audible evidence of a cartridge error or reseating action. The ASR discusses printer performance and maintenance but does not mention cartridge errors or reseating steps. OCR shows product model names but no troubleshooting steps. VLM shows printer in operation, not addressing cartridge reseating.</t>
        </is>
      </c>
      <c r="S2674" s="52" t="inlineStr">
        <is>
          <t>VLM|ASR|OCR</t>
        </is>
      </c>
      <c r="T2674" s="52" t="inlineStr">
        <is>
          <t>low</t>
        </is>
      </c>
      <c r="U2674" s="52" t="inlineStr">
        <is>
          <t>No evidence of cartridge error or reseating action is present in any modality.</t>
        </is>
      </c>
      <c r="V2674" s="45" t="inlineStr">
        <is>
          <t>R1</t>
        </is>
      </c>
      <c r="W2674" s="46" t="inlineStr">
        <is>
          <t>0</t>
        </is>
      </c>
      <c r="X2674" s="60" t="n"/>
      <c r="Y2674" s="60" t="n"/>
      <c r="Z2674" s="46" t="inlineStr">
        <is>
          <t>no</t>
        </is>
      </c>
      <c r="AA2674" s="54" t="inlineStr">
        <is>
          <t>6帧无墨盒重装动作或错误提示。</t>
        </is>
      </c>
      <c r="AB2674" s="54" t="n"/>
      <c r="AC2674" s="46" t="inlineStr">
        <is>
          <t>completed</t>
        </is>
      </c>
      <c r="AD2674" s="46" t="inlineStr">
        <is>
          <t>2026-07-28T02:12:44+08:00</t>
        </is>
      </c>
      <c r="AE2674" s="47">
        <f>IF(AC2674&lt;&gt;"completed","",IF(W2674=O2674,"no","yes"))</f>
        <v/>
      </c>
      <c r="AF2674" s="47">
        <f>IF(AC2674&lt;&gt;"completed","",IF(AND(X2674=P2674,Y2674=Q2674),"no","yes"))</f>
        <v/>
      </c>
      <c r="AG2674" s="47">
        <f>IF(AC2674&lt;&gt;"completed","待复核",IF(OR(W2674="",Z2674="",AA2674="",AD2674=""),"缺少必填项",IF(AND(OR(AE2674="yes",AF2674="yes"),AB2674=""),"修正原因缺失",IF(OR(W2674=0,W2674=1),IF(AND(X2674="",Y2674=""),"通过","0/1级时间应留空"),IF(AND(OR(W2674=2,W2674=3),X2674&lt;&gt;"",Y2674&lt;&gt;"",X2674&gt;=I2674,Y2674&lt;=J2674,Y2674&gt;X2674),"通过","2/3级时间无效")))))</f>
        <v/>
      </c>
    </row>
    <row r="2675">
      <c r="A2675" s="45" t="inlineStr">
        <is>
          <t>VQ-066</t>
        </is>
      </c>
      <c r="B2675" s="52" t="inlineStr">
        <is>
          <t>How do I reseat a cartridge after a printer cartridge error?</t>
        </is>
      </c>
      <c r="C2675" s="45" t="inlineStr">
        <is>
          <t>en</t>
        </is>
      </c>
      <c r="D2675" s="45" t="inlineStr">
        <is>
          <t>Printer</t>
        </is>
      </c>
      <c r="E2675" s="45" t="inlineStr">
        <is>
          <t>troubleshooting</t>
        </is>
      </c>
      <c r="F2675" s="45" t="inlineStr">
        <is>
          <t>source_disjoint_test</t>
        </is>
      </c>
      <c r="G2675" s="45" t="inlineStr">
        <is>
          <t>printer-014-scene-0016</t>
        </is>
      </c>
      <c r="H2675" s="45" t="inlineStr">
        <is>
          <t>printer-014</t>
        </is>
      </c>
      <c r="I2675" s="59" t="inlineStr">
        <is>
          <t>809.3</t>
        </is>
      </c>
      <c r="J2675" s="59" t="inlineStr">
        <is>
          <t>980.5</t>
        </is>
      </c>
      <c r="K2675" s="45" t="inlineStr">
        <is>
          <t>items/printer-014-scene-0016/clip.mp4</t>
        </is>
      </c>
      <c r="L2675" s="45" t="inlineStr">
        <is>
          <t>items/printer-014-scene-0016/thumbnail.jpg</t>
        </is>
      </c>
      <c r="M2675" s="52" t="inlineStr">
        <is>
          <t>ASR: और शेयर करना ना भूलें और कहीं पर लगता है कि मुझे कुछ इसमें इस तरह से बनाना चाहिए तो आप कमेंट कर निकाला था उस समय जब इन्हां जितना इंटूट में था उग्न आपको इंटरब्रिक्फ हर्में अभी मैंने ब्लेक वाले को ब्लैक में बदलता हूं आप जो है आपके पास अगर इंटर नहीं है मेरे पास फूट्ट हुए एक्स्ट्रा रखा हुआ है तो आप जो है आपका जो प्रिंटर है उसके हेड से निकाल करके आप जो इसमें भर सकता है ठीक है और जैसे आपने निकाला तो उससे कंडीशन में जितना इंक भरा हुआ था मतलब पूरी तरह से इंक में वह उस पर भर जाना चाहिए अगर इंक कम कम रहे जाएगा अगर बाइश्चान साथ नहीं कम कर दिया है और आपने उसको लगा दिया प्रिंट हैड को ठीक है इंस्टॉल कर दिया है कांट य anders को और पिकूर में जब प्रिंटिंग करेंगे तो आपको दिक्कत आ सकते हैं आप यह ट्यूब रहेंने यह आ सकती है जो इन पाइप को �INC. इसमें यह एड कर लेता है फिर आप प्रिंट नहीं होगा फिर आप बोलेंगे यह प्रिंट नहीं की तरह से बताया इतना वे हम दूसरे के लिए मजले वाला वीडियो डाला हुआ है कि यह कैसे निकालनी आपको ठीक है बहुत आसान है और तो आप चैनल सिस्क्राइब करके वहां से यह निकालना कैसे पड़ता है उसको आप देख सकते हैं और उससे आप कर सकते हैं आशानी से तो यह दोनों प्रॉब्लम आपके प्रिंटर में एक साथ हो सकते हैं यह भी आगे और आपका प्रिंटर हेड भी आपका काम नहीं कर रहा है इसको भी क्लीन करने की जरूर होता है ठीक है या फिर आपका यह प्रॉब्लम हो या फिर आपका कार्टर प्रॉब्लम बोली ठीक है तो इस सही से मैं उसको पेव तो आपके साम Сейчас इस्तेमाल कर रहा हूं यहां पर आपको � fever लगा देना है और इसके बाद कॉर पर भी पेव लगा देना है आराम से कि ओं कोंठिस्टेंट करगाने के बाद अच्छे से इस पर लगा रहा हूं वीडियो थोड़ा सा जो है ज्यादा लंबा नहीं है 20 मिनट का पूरा वीडियो लेकिन 20 मिनट आप इसको पूरी तरह से देखेंगे तो आपको दोबारा देखने की जरूरत नहीं पड़ेगी बार-बार आपको वीडियो होनी जरूरत नहीं पड़ेगी आप एक बार में अच्छे से देखें और फिर उसी तरीके से काम करें आप जो एक बार में ही अपना जो है यह प्रॉब्लम सोट आउट कर सकता है दो फ्रेंड्स इस तरह से आप दबा देंगे इसको दबा कर रखें तो
OCR: GT5 Black Ink 8 SUBSCRIBE NOW 170 ml 1VU32A Ink Bottle K FOV Fovi FAV 170ml dIIR
VLM: Visual summary: A person is shown handling a printer ink bottle and a syringe, appearing to refill a printer cartridge.
视觉摘要: 一个人正在处理打印机墨水瓶和注射器，似乎在给打印机墨盒注墨。
Visible product: Printer
Visible components: ink bottle; printer cartridge; syringe; paper; pen
Visible actions: holding ink bottle; inserting syringe into cartridge; transferring liquid
Visible states: ink bottle labeled '170 ml' and 'K'; syringe with pink ink; cartridge being filled
Visual uncertainty: The exact product model or brand is not clearly visible. The text on the syringe is partially obscured.</t>
        </is>
      </c>
      <c r="N2675" s="45" t="inlineStr">
        <is>
          <t>33</t>
        </is>
      </c>
      <c r="O2675" s="45" t="inlineStr">
        <is>
          <t>2</t>
        </is>
      </c>
      <c r="P2675" s="59" t="inlineStr">
        <is>
          <t>809.3</t>
        </is>
      </c>
      <c r="Q2675" s="59" t="inlineStr">
        <is>
          <t>980.5</t>
        </is>
      </c>
      <c r="R2675" s="52" t="inlineStr">
        <is>
          <t>The visual evidence shows a person using an ink bottle and syringe to refill a printer cartridge, which is an adjacent step to reseating a cartridge after an error. The ASR mentions handling the printer head and ink, and the OCR confirms an ink bottle labeled '170 ml' and 'K', supporting the context of cartridge maintenance. However, no explicit mention of 'reseating' the cartridge is made.</t>
        </is>
      </c>
      <c r="S2675" s="52" t="inlineStr">
        <is>
          <t>VLM|ASR|OCR</t>
        </is>
      </c>
      <c r="T2675" s="52" t="inlineStr">
        <is>
          <t>low</t>
        </is>
      </c>
      <c r="U2675" s="52" t="inlineStr">
        <is>
          <t>The evidence does not explicitly show the act of reseating the cartridge, only refilling or handling it, which is a related but not identical step.</t>
        </is>
      </c>
      <c r="V2675" s="45" t="inlineStr">
        <is>
          <t>R1</t>
        </is>
      </c>
      <c r="W2675" s="46" t="n">
        <v>1</v>
      </c>
      <c r="X2675" s="60" t="n"/>
      <c r="Y2675" s="60" t="n"/>
      <c r="Z2675" s="46" t="inlineStr">
        <is>
          <t>no</t>
        </is>
      </c>
      <c r="AA2675" s="54" t="inlineStr">
        <is>
          <t>6帧仅展示用注射器给墨盒加注墨水的过程，未出现打印机，也未展示将墨盒重新安装（reseat）到打印机中的动作。</t>
        </is>
      </c>
      <c r="AB2675" s="54" t="inlineStr">
        <is>
          <t>时间按实际证据片段重定位 | 第三轮双复核一致修正：R1=2→indep=1：画面为墨盒加注墨水，并非错误后重新安装墨盒到打印机的操作，不能回答reseating问题。</t>
        </is>
      </c>
      <c r="AC2675" s="46" t="inlineStr">
        <is>
          <t>completed</t>
        </is>
      </c>
      <c r="AD2675" s="46" t="inlineStr">
        <is>
          <t>2026-07-28T20:35:21+08:00</t>
        </is>
      </c>
      <c r="AE2675" s="47">
        <f>IF(AC2675&lt;&gt;"completed","",IF(W2675=O2675,"no","yes"))</f>
        <v/>
      </c>
      <c r="AF2675" s="47">
        <f>IF(AC2675&lt;&gt;"completed","",IF(AND(X2675=P2675,Y2675=Q2675),"no","yes"))</f>
        <v/>
      </c>
      <c r="AG2675" s="47">
        <f>IF(AC2675&lt;&gt;"completed","待复核",IF(OR(W2675="",Z2675="",AA2675="",AD2675=""),"缺少必填项",IF(AND(OR(AE2675="yes",AF2675="yes"),AB2675=""),"修正原因缺失",IF(OR(W2675=0,W2675=1),IF(AND(X2675="",Y2675=""),"通过","0/1级时间应留空"),IF(AND(OR(W2675=2,W2675=3),X2675&lt;&gt;"",Y2675&lt;&gt;"",X2675&gt;=I2675,Y2675&lt;=J2675,Y2675&gt;X2675),"通过","2/3级时间无效")))))</f>
        <v/>
      </c>
    </row>
    <row r="2676">
      <c r="A2676" s="45" t="inlineStr">
        <is>
          <t>VQ-066</t>
        </is>
      </c>
      <c r="B2676" s="52" t="inlineStr">
        <is>
          <t>How do I reseat a cartridge after a printer cartridge error?</t>
        </is>
      </c>
      <c r="C2676" s="45" t="inlineStr">
        <is>
          <t>en</t>
        </is>
      </c>
      <c r="D2676" s="45" t="inlineStr">
        <is>
          <t>Printer</t>
        </is>
      </c>
      <c r="E2676" s="45" t="inlineStr">
        <is>
          <t>troubleshooting</t>
        </is>
      </c>
      <c r="F2676" s="45" t="inlineStr">
        <is>
          <t>source_disjoint_test</t>
        </is>
      </c>
      <c r="G2676" s="45" t="inlineStr">
        <is>
          <t>printer-017-scene-0003</t>
        </is>
      </c>
      <c r="H2676" s="45" t="inlineStr">
        <is>
          <t>printer-017</t>
        </is>
      </c>
      <c r="I2676" s="59" t="inlineStr">
        <is>
          <t>15.0</t>
        </is>
      </c>
      <c r="J2676" s="59" t="inlineStr">
        <is>
          <t>50.0</t>
        </is>
      </c>
      <c r="K2676" s="45" t="inlineStr">
        <is>
          <t>items/printer-017-scene-0003/clip.mp4</t>
        </is>
      </c>
      <c r="L2676" s="45" t="inlineStr">
        <is>
          <t>items/printer-017-scene-0003/thumbnail.jpg</t>
        </is>
      </c>
      <c r="M2676" s="52" t="inlineStr">
        <is>
          <t>OCR: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Step 3: Carefully Remove Jammed Paper Pull in Direction of Paper Path Prevent Tearing Locate the jammed paper and grasp it firmly but If the paper resists, do not force it. Instead, try to gently. Pull the paper slowly and steadily in the locate another access point to get a better grip or to direction it normally travels through the printer. Avoid free the obstruction. Torn pieces can be difficult to sudden tugs. find and remove. Remove All Fragments Laser Printer Specifics If the paper tears, meticulously search for and remove For laser printers, you may need to remove the toner every small piece, especially near the rollers and cartridge to gain full access to the paper path. Handle sensors. Even tiny fragments can cause future jams. the cartridge carefully to avoid spills. Step 4: Check and Clean Paper Feed Rollers 01 Identify Rollers Locate the rubber rollers inside the printer. These are responsible for pulling paper through the machine. O Inspect for Debris Examine the rollers for any visible dust, paper dust, ink residue, or foreign objects that might be impairing their function. Clean Gently Use a lint-free cloth, slightly dampened with water or a recommended printer cleaning solution, to wipe down the rollers. Rotate them manually to clean the entire surface. Prevent Future Jams Regular cleaning of the paper feed rollers is crucial. Dust and grime can cause sheets to slip, leading to recurrent jamming issues. Step 5: Reload Paper Correctly Use Correct Paper Fan the Stack Always use the paper type, size, and weight recommended by Before loading, gently fan the edges of the paper stack to your printer manufacturer to ensure smooth feeding. separate sheets and prevent them from sticking together. Avoid Overloading Adjust Guides Do not overfill the paper tray beyond its maximum capacity. Adjust the paper guides snugly against the edges of the paper Overloading can lead to misfeeds and jams. stack. They should hold the paper in place but not be so tight as to warp the sheets. Proper paper loading significantly reduces the risk of future paper jams and ensures reliable printing. Step 6: Close Panels and Restart Printer Close All Access Plug In Printer Ensure all printer covers, trays, and access panels are securely closed. A Reconnect the printer's power cord loose panel can prevent the printer to the wall outlet. from operating. Run Test Print Power On Perform a test print, such as a diagnostics page or a simple Press the power button to turn the document, to confirm that the paper printer back on. Listen for any jam has been successfully cleared unusual sounds during startup. and the printer functions normally. Troubleshooting Tips if Jam Persists Persistent Jamming? Re-inspect Thoroughly: Sometimes, a tiny, overlooked piece of paper can continue to cause issues. Repeat the removal steps carefully. Clear Print :Queue: If your computer still indicates a jam even when no paper is physically stuck, clear all pending print jobs from your operating system's print queue. Consult Your Manual: Refer to your printer's user manual for model-specific instructions and troubleshooting guides. Many manufacturers provide detailed diagrams and advice. Contact Support: If the problem persists after trying all these steps, contact the printer manufacturer's customer support or a certified technician for professional assistance. For more information: 45864033 Keep Your Printer Jam-Free: Best Practices Proper Paper Storage Store paper in its original packaging in a cool, dry environment. Humidity can cause paper to curl or stick, leading to jams. Update Firmware/Software Regularly check for and install the latest printer firmware and driver updates. These often include performance &lt;/ enhancements and bug fixes that can prevent issues. Routine Maintenance Establish a schedule for routine cleaning, including paper feed rollers and internal components, to prevent dust and debris buildup. Seek Professional Help If you are unsure or uncomfortable performing maintenance, or if a persistent issue arises, don't hesitate to seek professional service to avoid further damage.
VLM: Visual summary: A guide showing steps to clear printer paper jams and prevent future issues, including opening access panels, inspecting for obstructions, reloading paper correctly, and following best practices.
视觉摘要: 一份指南，展示如何清除打印机卡纸并防止未来问题，包括打开访问面板、检查障碍物、正确重新装纸以及遵循最佳实践。
Visible product: Printer
Visible components: paper tray; access panels; front/top covers; paper guides; printer
Visible actions: extending paper tray; opening rear access panels; opening front/top covers; fanning paper stack; adjusting paper guides
Visible states: paper tray extended; access panels open; front/top covers open; paper stack fanned; paper guides adjusted</t>
        </is>
      </c>
      <c r="N2676" s="45" t="inlineStr">
        <is>
          <t>34</t>
        </is>
      </c>
      <c r="O2676" s="45" t="inlineStr">
        <is>
          <t>2</t>
        </is>
      </c>
      <c r="P2676" s="59" t="inlineStr">
        <is>
          <t>30.0</t>
        </is>
      </c>
      <c r="Q2676" s="59" t="inlineStr">
        <is>
          <t>50.0</t>
        </is>
      </c>
      <c r="R2676" s="52" t="inlineStr">
        <is>
          <t>The OCR text describes steps for clearing paper jams, including opening panels, inspecting for obstructions, and reloading paper correctly, which are adjacent to reseating a cartridge. The VLM confirms visual steps for accessing and reloading paper, which are contextually related to cartridge reseating after a printer error. However, no explicit mention of 'reseating a cartridge' is visible or OCR'd.</t>
        </is>
      </c>
      <c r="S2676" s="52" t="inlineStr">
        <is>
          <t>VLM|OCR</t>
        </is>
      </c>
      <c r="T2676" s="52" t="inlineStr">
        <is>
          <t>low</t>
        </is>
      </c>
      <c r="U2676" s="52" t="inlineStr">
        <is>
          <t>No explicit mention of 'reseating a cartridge' is present in the OCR or VLM evidence, but the context of accessing printer internals and reloading paper is adjacent to cartridge reseating, making it partially relevant.</t>
        </is>
      </c>
      <c r="V2676" s="45" t="inlineStr">
        <is>
          <t>R1</t>
        </is>
      </c>
      <c r="W2676" s="46" t="inlineStr">
        <is>
          <t>0</t>
        </is>
      </c>
      <c r="X2676" s="60" t="n"/>
      <c r="Y2676" s="60" t="n"/>
      <c r="Z2676" s="46" t="inlineStr">
        <is>
          <t>no</t>
        </is>
      </c>
      <c r="AA2676" s="54" t="inlineStr">
        <is>
          <t>全部6帧（t=15.0–50.0s）标题卡内容围绕卡纸清除步骤，完全未涉及墨盒重装操作。</t>
        </is>
      </c>
      <c r="AB2676" s="54" t="inlineStr">
        <is>
          <t>AI=2→R1=0：标题卡内容全部为卡纸清除步骤，与墨盒重装（reseat cartridge）完全无关。</t>
        </is>
      </c>
      <c r="AC2676" s="46" t="inlineStr">
        <is>
          <t>completed</t>
        </is>
      </c>
      <c r="AD2676" s="46" t="inlineStr">
        <is>
          <t>2026-07-28T02:12:44+08:00</t>
        </is>
      </c>
      <c r="AE2676" s="47">
        <f>IF(AC2676&lt;&gt;"completed","",IF(W2676=O2676,"no","yes"))</f>
        <v/>
      </c>
      <c r="AF2676" s="47">
        <f>IF(AC2676&lt;&gt;"completed","",IF(AND(X2676=P2676,Y2676=Q2676),"no","yes"))</f>
        <v/>
      </c>
      <c r="AG2676" s="47">
        <f>IF(AC2676&lt;&gt;"completed","待复核",IF(OR(W2676="",Z2676="",AA2676="",AD2676=""),"缺少必填项",IF(AND(OR(AE2676="yes",AF2676="yes"),AB2676=""),"修正原因缺失",IF(OR(W2676=0,W2676=1),IF(AND(X2676="",Y2676=""),"通过","0/1级时间应留空"),IF(AND(OR(W2676=2,W2676=3),X2676&lt;&gt;"",Y2676&lt;&gt;"",X2676&gt;=I2676,Y2676&lt;=J2676,Y2676&gt;X2676),"通过","2/3级时间无效")))))</f>
        <v/>
      </c>
    </row>
    <row r="2677">
      <c r="A2677" s="45" t="inlineStr">
        <is>
          <t>VQ-066</t>
        </is>
      </c>
      <c r="B2677" s="52" t="inlineStr">
        <is>
          <t>How do I reseat a cartridge after a printer cartridge error?</t>
        </is>
      </c>
      <c r="C2677" s="45" t="inlineStr">
        <is>
          <t>en</t>
        </is>
      </c>
      <c r="D2677" s="45" t="inlineStr">
        <is>
          <t>Printer</t>
        </is>
      </c>
      <c r="E2677" s="45" t="inlineStr">
        <is>
          <t>troubleshooting</t>
        </is>
      </c>
      <c r="F2677" s="45" t="inlineStr">
        <is>
          <t>source_disjoint_test</t>
        </is>
      </c>
      <c r="G2677" s="45" t="inlineStr">
        <is>
          <t>printer-006-scene-0019</t>
        </is>
      </c>
      <c r="H2677" s="45" t="inlineStr">
        <is>
          <t>printer-006</t>
        </is>
      </c>
      <c r="I2677" s="59" t="inlineStr">
        <is>
          <t>109.323</t>
        </is>
      </c>
      <c r="J2677" s="59" t="inlineStr">
        <is>
          <t>113.661</t>
        </is>
      </c>
      <c r="K2677" s="45" t="inlineStr">
        <is>
          <t>items/printer-006-scene-0019/clip.mp4</t>
        </is>
      </c>
      <c r="L2677" s="45" t="inlineStr">
        <is>
          <t>items/printer-006-scene-0019/thumbnail.jpg</t>
        </is>
      </c>
      <c r="M2677" s="52" t="inlineStr">
        <is>
          <t>ASR: Feito essa limpeza, vamos colocar o cartucho novamente na impressora e ver se o procedimento funcionou. Pisto que o LED indicador de falha da impressora parou de piscar, a sua impressora está pronta para realizar a impressão.
VLM: Visual summary: A person wearing black gloves holds a small, rectangular printer cartridge with a pink top and visible copper-colored electrical contacts.
视觉摘要: 一个人戴着黑色手套，手持一个带有粉色顶部和可见铜色电触点的小型矩形打印机墨盒。
Visible product: Printer cartridge
Visible components: black gloves; printer cartridge; pink top; copper-colored electrical contacts; white label
Visible actions: holding; presenting</t>
        </is>
      </c>
      <c r="N2677" s="45" t="inlineStr">
        <is>
          <t>35</t>
        </is>
      </c>
      <c r="O2677" s="45" t="inlineStr">
        <is>
          <t>2</t>
        </is>
      </c>
      <c r="P2677" s="59" t="inlineStr">
        <is>
          <t>109.323</t>
        </is>
      </c>
      <c r="Q2677" s="59" t="inlineStr">
        <is>
          <t>113.661</t>
        </is>
      </c>
      <c r="R2677" s="52" t="inlineStr">
        <is>
          <t>ASR states to 'place the cartridge back in the printer' after cleaning, which is a step in reseating; VLM shows the cartridge being held, implying preparation for reinstallation. No explicit action of reseating is shown or described.</t>
        </is>
      </c>
      <c r="S2677" s="52" t="inlineStr">
        <is>
          <t>ASR|VLM</t>
        </is>
      </c>
      <c r="T2677" s="52" t="inlineStr">
        <is>
          <t>low</t>
        </is>
      </c>
      <c r="U2677" s="52" t="inlineStr">
        <is>
          <t>No evidence shows the cartridge being physically reinserted into the printer or confirms the error was resolved by reseating.</t>
        </is>
      </c>
      <c r="V2677" s="45" t="inlineStr">
        <is>
          <t>R1</t>
        </is>
      </c>
      <c r="W2677" s="46" t="n">
        <v>1</v>
      </c>
      <c r="X2677" s="60" t="n"/>
      <c r="Y2677" s="60" t="n"/>
      <c r="Z2677" s="46" t="inlineStr">
        <is>
          <t>no</t>
        </is>
      </c>
      <c r="AA2677" s="54" t="inlineStr">
        <is>
          <t>6帧全程仅戴手套手持墨盒，未完整演示将墨盒装回打印机槽位的动作。</t>
        </is>
      </c>
      <c r="AB2677" s="54" t="inlineStr">
        <is>
          <t>互检修正：原R1=2→互检=1；画面仅有手持墨盒特写，未演示将墨盒装回打印机槽位的'reseat'动作，不能构成部分回答。</t>
        </is>
      </c>
      <c r="AC2677" s="46" t="inlineStr">
        <is>
          <t>completed</t>
        </is>
      </c>
      <c r="AD2677" s="46" t="inlineStr">
        <is>
          <t>2026-07-28T14:15:20+08:00</t>
        </is>
      </c>
      <c r="AE2677" s="47">
        <f>IF(AC2677&lt;&gt;"completed","",IF(W2677=O2677,"no","yes"))</f>
        <v/>
      </c>
      <c r="AF2677" s="47">
        <f>IF(AC2677&lt;&gt;"completed","",IF(AND(X2677=P2677,Y2677=Q2677),"no","yes"))</f>
        <v/>
      </c>
      <c r="AG2677" s="47">
        <f>IF(AC2677&lt;&gt;"completed","待复核",IF(OR(W2677="",Z2677="",AA2677="",AD2677=""),"缺少必填项",IF(AND(OR(AE2677="yes",AF2677="yes"),AB2677=""),"修正原因缺失",IF(OR(W2677=0,W2677=1),IF(AND(X2677="",Y2677=""),"通过","0/1级时间应留空"),IF(AND(OR(W2677=2,W2677=3),X2677&lt;&gt;"",Y2677&lt;&gt;"",X2677&gt;=I2677,Y2677&lt;=J2677,Y2677&gt;X2677),"通过","2/3级时间无效")))))</f>
        <v/>
      </c>
    </row>
    <row r="2678">
      <c r="A2678" s="45" t="inlineStr">
        <is>
          <t>VQ-066</t>
        </is>
      </c>
      <c r="B2678" s="52" t="inlineStr">
        <is>
          <t>How do I reseat a cartridge after a printer cartridge error?</t>
        </is>
      </c>
      <c r="C2678" s="45" t="inlineStr">
        <is>
          <t>en</t>
        </is>
      </c>
      <c r="D2678" s="45" t="inlineStr">
        <is>
          <t>Printer</t>
        </is>
      </c>
      <c r="E2678" s="45" t="inlineStr">
        <is>
          <t>troubleshooting</t>
        </is>
      </c>
      <c r="F2678" s="45" t="inlineStr">
        <is>
          <t>source_disjoint_test</t>
        </is>
      </c>
      <c r="G2678" s="45" t="inlineStr">
        <is>
          <t>printer-033-scene-0003</t>
        </is>
      </c>
      <c r="H2678" s="45" t="inlineStr">
        <is>
          <t>printer-033</t>
        </is>
      </c>
      <c r="I2678" s="59" t="inlineStr">
        <is>
          <t>97.633</t>
        </is>
      </c>
      <c r="J2678" s="59" t="inlineStr">
        <is>
          <t>99.983</t>
        </is>
      </c>
      <c r="K2678" s="45" t="inlineStr">
        <is>
          <t>items/printer-033-scene-0003/clip.mp4</t>
        </is>
      </c>
      <c r="L2678" s="45" t="inlineStr">
        <is>
          <t>items/printer-033-scene-0003/thumbnail.jpg</t>
        </is>
      </c>
      <c r="M2678" s="52" t="inlineStr">
        <is>
          <t>ASR: ट्रेड कर लेते पैपर ट्रेड को तो मैं पैपर ट्रेड को डिस्मेंडल कर लिया और जो इसका जो सारा पार्ट से वह
VLM: Visual summary: A black printer is shown on a surface, with a control panel and paper tray visible.
视觉摘要: 一台黑色打印机放置在表面上，控制面板和纸盒可见。
Visible product: Printer
Visible components: control panel; paper tray; power indicator light; buttons
Visual uncertainty: The exact model or brand of the printer is not visible. The surrounding environment is partially obscured.</t>
        </is>
      </c>
      <c r="N2678" s="45" t="inlineStr">
        <is>
          <t>36</t>
        </is>
      </c>
      <c r="O2678" s="45" t="inlineStr">
        <is>
          <t>0</t>
        </is>
      </c>
      <c r="P2678" s="59" t="str"/>
      <c r="Q2678" s="59" t="str"/>
      <c r="R2678" s="52" t="inlineStr">
        <is>
          <t>The scene shows a printer but does not depict any cartridge or reseating action, nor does it address printer cartridge errors.</t>
        </is>
      </c>
      <c r="S2678" s="52" t="inlineStr">
        <is>
          <t>VLM</t>
        </is>
      </c>
      <c r="T2678" s="52" t="inlineStr">
        <is>
          <t>low</t>
        </is>
      </c>
      <c r="U2678" s="52" t="inlineStr">
        <is>
          <t>No evidence of cartridge handling or error troubleshooting is present.</t>
        </is>
      </c>
      <c r="V2678" s="45" t="inlineStr">
        <is>
          <t>R1</t>
        </is>
      </c>
      <c r="W2678" s="46" t="inlineStr">
        <is>
          <t>0</t>
        </is>
      </c>
      <c r="X2678" s="60" t="n"/>
      <c r="Y2678" s="60" t="n"/>
      <c r="Z2678" s="46" t="inlineStr">
        <is>
          <t>no</t>
        </is>
      </c>
      <c r="AA2678" s="54" t="inlineStr">
        <is>
          <t>6帧无墨盒、无错误提示，也无将墨盒重新安装的动作。</t>
        </is>
      </c>
      <c r="AB2678" s="54" t="n"/>
      <c r="AC2678" s="46" t="inlineStr">
        <is>
          <t>completed</t>
        </is>
      </c>
      <c r="AD2678" s="46" t="inlineStr">
        <is>
          <t>2026-07-28T02:12:44+08:00</t>
        </is>
      </c>
      <c r="AE2678" s="47">
        <f>IF(AC2678&lt;&gt;"completed","",IF(W2678=O2678,"no","yes"))</f>
        <v/>
      </c>
      <c r="AF2678" s="47">
        <f>IF(AC2678&lt;&gt;"completed","",IF(AND(X2678=P2678,Y2678=Q2678),"no","yes"))</f>
        <v/>
      </c>
      <c r="AG2678" s="47">
        <f>IF(AC2678&lt;&gt;"completed","待复核",IF(OR(W2678="",Z2678="",AA2678="",AD2678=""),"缺少必填项",IF(AND(OR(AE2678="yes",AF2678="yes"),AB2678=""),"修正原因缺失",IF(OR(W2678=0,W2678=1),IF(AND(X2678="",Y2678=""),"通过","0/1级时间应留空"),IF(AND(OR(W2678=2,W2678=3),X2678&lt;&gt;"",Y2678&lt;&gt;"",X2678&gt;=I2678,Y2678&lt;=J2678,Y2678&gt;X2678),"通过","2/3级时间无效")))))</f>
        <v/>
      </c>
    </row>
    <row r="2679">
      <c r="A2679" s="45" t="inlineStr">
        <is>
          <t>VQ-066</t>
        </is>
      </c>
      <c r="B2679" s="52" t="inlineStr">
        <is>
          <t>How do I reseat a cartridge after a printer cartridge error?</t>
        </is>
      </c>
      <c r="C2679" s="45" t="inlineStr">
        <is>
          <t>en</t>
        </is>
      </c>
      <c r="D2679" s="45" t="inlineStr">
        <is>
          <t>Printer</t>
        </is>
      </c>
      <c r="E2679" s="45" t="inlineStr">
        <is>
          <t>troubleshooting</t>
        </is>
      </c>
      <c r="F2679" s="45" t="inlineStr">
        <is>
          <t>source_disjoint_test</t>
        </is>
      </c>
      <c r="G2679" s="45" t="inlineStr">
        <is>
          <t>printer-021-scene-0002</t>
        </is>
      </c>
      <c r="H2679" s="45" t="inlineStr">
        <is>
          <t>printer-021</t>
        </is>
      </c>
      <c r="I2679" s="59" t="inlineStr">
        <is>
          <t>46.367</t>
        </is>
      </c>
      <c r="J2679" s="59" t="inlineStr">
        <is>
          <t>108.417</t>
        </is>
      </c>
      <c r="K2679" s="45" t="inlineStr">
        <is>
          <t>items/printer-021-scene-0002/clip.mp4</t>
        </is>
      </c>
      <c r="L2679" s="45" t="inlineStr">
        <is>
          <t>items/printer-021-scene-0002/thumbnail.jpg</t>
        </is>
      </c>
      <c r="M2679" s="52" t="inlineStr">
        <is>
          <t>ASR: कभी-कभी दो-तीन पेपर खिश लेता है कभी-कभी दस-पंदरा एक साथ खिश लेता है और E02, E03 ऐसा इरोर आता है तो यह क्यों आता है मेंली इसका क्या रिजन है यह मैं आपको स्टेब बाई-स्टेब बताना ए वाला हूँ आप वीडियो को पूरा देखिएगा नहीं तो आपको कुछ नहीं समझ में आएगा तो इसलिए वीडियो को पूरा देखिएगा तो मैं इसका वीडियो का जो मेन मकसद है तो मैं वीडियो को थोड़ा सा छोड़ा करने वाला हूं क्योंकि कि इसके जो पहले जो मैंने वीडियो बनाया था पेपर ट्रे के रिलेटेड है कि उसका ट्रे जो गुद्रे कैसे खुलता है कैसे इसका पर का नाम्सर जो ह ने सबॉर्ट डिसैंसेंबल सबका वीडियो में बना चुका हूं वह देख लीजिए लिए तो सिदे हम पेपर ट्रेड पर आता है पेपर ट्रेड को दिखाता हूं है पेपर ट्रेड में कैसा प्रॉब्लम आता है वह मैं दिखाने जा रहा हूं तो यह देखिए पेपर ट्रेड इसका मैंने पूरा डिसेंबल कर लिया है और यह देखिए में जो
OCR: Stop PDMA Black Start Color Like , Share &amp; Subscribe G2010 PIXMA 62000 81 67010 X WE AF FO BOUTTEP S0p m6 540D Blsck Calor
VLM: Visual summary: A hand presses a button on a black Canon PIXMA printer, followed by shots of the printer's top surface and paper being fed into the input tray.
视觉摘要: 一只手按下了黑色佳能PIXMA打印机上的一个按钮，随后画面显示了打印机的顶部表面和纸张被送入进纸托盘。
Visible product: Canon PIXMA
Visible components: printer; hand; button; paper; control panel; display screen; Canon logo; PIXMA logo
Visible actions: hand pressing button; paper being fed into printer
Visible states: printer in idle state; paper loaded in input tray</t>
        </is>
      </c>
      <c r="N2679" s="45" t="inlineStr">
        <is>
          <t>37</t>
        </is>
      </c>
      <c r="O2679" s="45" t="inlineStr">
        <is>
          <t>0</t>
        </is>
      </c>
      <c r="P2679" s="59" t="str"/>
      <c r="Q2679" s="59" t="str"/>
      <c r="R2679" s="52" t="inlineStr">
        <is>
          <t>The scene shows a printer being operated and paper being fed, but does not show or mention reseating a cartridge or addressing a cartridge error. The ASR discusses paper jams and error codes E02/E03, but does not describe cartridge reseating steps. The OCR shows printer model names but no cartridge-related actions. The VLM shows no cartridge interaction.</t>
        </is>
      </c>
      <c r="S2679" s="52" t="inlineStr">
        <is>
          <t>VLM|ASR|OCR</t>
        </is>
      </c>
      <c r="T2679" s="52" t="inlineStr">
        <is>
          <t>low</t>
        </is>
      </c>
      <c r="U2679" s="52" t="inlineStr">
        <is>
          <t>No evidence of cartridge reseating or cartridge error troubleshooting is present in the scene.</t>
        </is>
      </c>
      <c r="V2679" s="45" t="inlineStr">
        <is>
          <t>R1</t>
        </is>
      </c>
      <c r="W2679" s="46" t="inlineStr">
        <is>
          <t>0</t>
        </is>
      </c>
      <c r="X2679" s="60" t="n"/>
      <c r="Y2679" s="60" t="n"/>
      <c r="Z2679" s="46" t="inlineStr">
        <is>
          <t>no</t>
        </is>
      </c>
      <c r="AA2679" s="54" t="inlineStr">
        <is>
          <t>第2、4帧（t=58.8s、83.6s）显示纸张已放入打印机进纸托盘，第3帧（t=71.2s）可见控制面板但无法辨识显示内容，其余帧过曝或为打印机顶盖，未见卡纸取出或墨盒操作。</t>
        </is>
      </c>
      <c r="AB2679" s="54" t="n"/>
      <c r="AC2679" s="46" t="inlineStr">
        <is>
          <t>completed</t>
        </is>
      </c>
      <c r="AD2679" s="46" t="inlineStr">
        <is>
          <t>2026-07-28T02:12:44+08:00</t>
        </is>
      </c>
      <c r="AE2679" s="47">
        <f>IF(AC2679&lt;&gt;"completed","",IF(W2679=O2679,"no","yes"))</f>
        <v/>
      </c>
      <c r="AF2679" s="47">
        <f>IF(AC2679&lt;&gt;"completed","",IF(AND(X2679=P2679,Y2679=Q2679),"no","yes"))</f>
        <v/>
      </c>
      <c r="AG2679" s="47">
        <f>IF(AC2679&lt;&gt;"completed","待复核",IF(OR(W2679="",Z2679="",AA2679="",AD2679=""),"缺少必填项",IF(AND(OR(AE2679="yes",AF2679="yes"),AB2679=""),"修正原因缺失",IF(OR(W2679=0,W2679=1),IF(AND(X2679="",Y2679=""),"通过","0/1级时间应留空"),IF(AND(OR(W2679=2,W2679=3),X2679&lt;&gt;"",Y2679&lt;&gt;"",X2679&gt;=I2679,Y2679&lt;=J2679,Y2679&gt;X2679),"通过","2/3级时间无效")))))</f>
        <v/>
      </c>
    </row>
    <row r="2680">
      <c r="A2680" s="45" t="inlineStr">
        <is>
          <t>VQ-067</t>
        </is>
      </c>
      <c r="B2680" s="52" t="inlineStr">
        <is>
          <t>检查打印机内部前为什么要先断电？</t>
        </is>
      </c>
      <c r="C2680" s="45" t="inlineStr">
        <is>
          <t>zh-CN</t>
        </is>
      </c>
      <c r="D2680" s="45" t="inlineStr">
        <is>
          <t>Printer</t>
        </is>
      </c>
      <c r="E2680" s="45" t="inlineStr">
        <is>
          <t>safety</t>
        </is>
      </c>
      <c r="F2680" s="45" t="inlineStr">
        <is>
          <t>source_disjoint_test</t>
        </is>
      </c>
      <c r="G2680" s="45" t="inlineStr">
        <is>
          <t>printer-031-scene-0001</t>
        </is>
      </c>
      <c r="H2680" s="45" t="inlineStr">
        <is>
          <t>printer-031</t>
        </is>
      </c>
      <c r="I2680" s="59" t="inlineStr">
        <is>
          <t>0.0</t>
        </is>
      </c>
      <c r="J2680" s="59" t="inlineStr">
        <is>
          <t>26.0</t>
        </is>
      </c>
      <c r="K2680" s="45" t="inlineStr">
        <is>
          <t>items/printer-031-scene-0001/clip.mp4</t>
        </is>
      </c>
      <c r="L2680" s="45" t="inlineStr">
        <is>
          <t>items/printer-031-scene-0001/thumbnail.jpg</t>
        </is>
      </c>
      <c r="M2680" s="52" t="inlineStr">
        <is>
          <t>ASR: है सो हेयर एवरोन स्वागत है सब्सक्राइब नए वीडियो में तो दोस्तों आपके इस वीडियो का अंदर में आप लोगों को दिखाने वालो जैसे दोस्तों कैनोन Z2010 रेजो पिंटर है इस पिंटर के मतलब से आप लोग कुछ भी जैसे दोस्तों डॉक्यूमेंट है फोटो उसको पीडीएप में या दोस्तों आप लोग स्कैन करके अपने कंप्यूटर है लैपटॉप में आप लोग स्कैन करके पींट आउट भी कर सकते तो दोस्तों आइए वीडियो को स्टार्ट करते हैं आप लोग स्टेप बाय-स्टेप दिखाते हैं कैसे आप लोग डॉक्यूमेंट को स्कैन करके आप लोग पिंट आउट कर सकते तो आइए वीडियो को स्टार्ट करें तो दोस्तों स्कैन करने के लिए सबसे पहले अपना कंप्यूटर है लैपटॉप ने अपना पिंटर का जो डाइवर
OCR: @lhua CCOPY Canon G2010 @lhu: COPY 00 0O @lhu @COPY Design Layout References Decument1 - Word Malings Review Vien Tell me what you want to do AaBbCcO AaBbCi Aa8bCcE AaB 1Normal 1 No Spac AIBDCIC ABD AUBA Dind Heading Tale Suhnele Replace Select Type here to search o ∴ -3 Match d ENG 22-45-2023 02:51
VLM: Visual summary: A man in a plaid shirt stands in front of a shelving unit displaying various electronic devices, including laptops and boxed products.
视觉摘要: 一名穿着格子衬衫的男子站在一个陈列着各种电子设备（包括笔记本电脑和包装产品）的货架前。
Visible product: unknown
Visible components: laptop; shelving unit; LED strip lights; product boxes; wall outlet
Visible actions: man speaking; man gesturing with hands
Visual uncertainty: The specific product category is labeled as 'Printer' but no printer is visibly identifiable in the frames.</t>
        </is>
      </c>
      <c r="N2680" s="45" t="inlineStr">
        <is>
          <t>1</t>
        </is>
      </c>
      <c r="O2680" s="45" t="inlineStr">
        <is>
          <t>0</t>
        </is>
      </c>
      <c r="P2680" s="59" t="str"/>
      <c r="Q2680" s="59" t="str"/>
      <c r="R2680" s="52" t="inlineStr">
        <is>
          <t>The visual evidence shows no printer or any relevant internal components, and the ASR mentions a Canon G2010 printer but does not address safety or power-off procedures. No evidence supports the question about why power must be disconnected before checking the printer's interior.</t>
        </is>
      </c>
      <c r="S2680" s="52" t="inlineStr">
        <is>
          <t>VLM</t>
        </is>
      </c>
      <c r="T2680" s="52" t="inlineStr">
        <is>
          <t>low</t>
        </is>
      </c>
      <c r="U2680" s="52" t="inlineStr">
        <is>
          <t>No evidence of printer internals, power-off action, or safety-related instruction is present.</t>
        </is>
      </c>
      <c r="V2680" s="45" t="inlineStr">
        <is>
          <t>R1</t>
        </is>
      </c>
      <c r="W2680" s="46" t="inlineStr">
        <is>
          <t>0</t>
        </is>
      </c>
      <c r="X2680" s="60" t="n"/>
      <c r="Y2680" s="60" t="n"/>
      <c r="Z2680" s="46" t="inlineStr">
        <is>
          <t>no</t>
        </is>
      </c>
      <c r="AA2680" s="54" t="inlineStr">
        <is>
          <t>同上，无安全断电相关内容。</t>
        </is>
      </c>
      <c r="AB2680" s="54" t="n"/>
      <c r="AC2680" s="46" t="inlineStr">
        <is>
          <t>completed</t>
        </is>
      </c>
      <c r="AD2680" s="46" t="inlineStr">
        <is>
          <t>2026-07-28T02:12:44+08:00</t>
        </is>
      </c>
      <c r="AE2680" s="47">
        <f>IF(AC2680&lt;&gt;"completed","",IF(W2680=O2680,"no","yes"))</f>
        <v/>
      </c>
      <c r="AF2680" s="47">
        <f>IF(AC2680&lt;&gt;"completed","",IF(AND(X2680=P2680,Y2680=Q2680),"no","yes"))</f>
        <v/>
      </c>
      <c r="AG2680" s="47">
        <f>IF(AC2680&lt;&gt;"completed","待复核",IF(OR(W2680="",Z2680="",AA2680="",AD2680=""),"缺少必填项",IF(AND(OR(AE2680="yes",AF2680="yes"),AB2680=""),"修正原因缺失",IF(OR(W2680=0,W2680=1),IF(AND(X2680="",Y2680=""),"通过","0/1级时间应留空"),IF(AND(OR(W2680=2,W2680=3),X2680&lt;&gt;"",Y2680&lt;&gt;"",X2680&gt;=I2680,Y2680&lt;=J2680,Y2680&gt;X2680),"通过","2/3级时间无效")))))</f>
        <v/>
      </c>
    </row>
    <row r="2681">
      <c r="A2681" s="45" t="inlineStr">
        <is>
          <t>VQ-067</t>
        </is>
      </c>
      <c r="B2681" s="52" t="inlineStr">
        <is>
          <t>检查打印机内部前为什么要先断电？</t>
        </is>
      </c>
      <c r="C2681" s="45" t="inlineStr">
        <is>
          <t>zh-CN</t>
        </is>
      </c>
      <c r="D2681" s="45" t="inlineStr">
        <is>
          <t>Printer</t>
        </is>
      </c>
      <c r="E2681" s="45" t="inlineStr">
        <is>
          <t>safety</t>
        </is>
      </c>
      <c r="F2681" s="45" t="inlineStr">
        <is>
          <t>source_disjoint_test</t>
        </is>
      </c>
      <c r="G2681" s="45" t="inlineStr">
        <is>
          <t>printer-021-scene-0002</t>
        </is>
      </c>
      <c r="H2681" s="45" t="inlineStr">
        <is>
          <t>printer-021</t>
        </is>
      </c>
      <c r="I2681" s="59" t="inlineStr">
        <is>
          <t>46.367</t>
        </is>
      </c>
      <c r="J2681" s="59" t="inlineStr">
        <is>
          <t>108.417</t>
        </is>
      </c>
      <c r="K2681" s="45" t="inlineStr">
        <is>
          <t>items/printer-021-scene-0002/clip.mp4</t>
        </is>
      </c>
      <c r="L2681" s="45" t="inlineStr">
        <is>
          <t>items/printer-021-scene-0002/thumbnail.jpg</t>
        </is>
      </c>
      <c r="M2681" s="52" t="inlineStr">
        <is>
          <t>ASR: कभी-कभी दो-तीन पेपर खिश लेता है कभी-कभी दस-पंदरा एक साथ खिश लेता है और E02, E03 ऐसा इरोर आता है तो यह क्यों आता है मेंली इसका क्या रिजन है यह मैं आपको स्टेब बाई-स्टेब बताना ए वाला हूँ आप वीडियो को पूरा देखिएगा नहीं तो आपको कुछ नहीं समझ में आएगा तो इसलिए वीडियो को पूरा देखिएगा तो मैं इसका वीडियो का जो मेन मकसद है तो मैं वीडियो को थोड़ा सा छोड़ा करने वाला हूं क्योंकि कि इसके जो पहले जो मैंने वीडियो बनाया था पेपर ट्रे के रिलेटेड है कि उसका ट्रे जो गुद्रे कैसे खुलता है कैसे इसका पर का नाम्सर जो ह ने सबॉर्ट डिसैंसेंबल सबका वीडियो में बना चुका हूं वह देख लीजिए लिए तो सिदे हम पेपर ट्रेड पर आता है पेपर ट्रेड को दिखाता हूं है पेपर ट्रेड में कैसा प्रॉब्लम आता है वह मैं दिखाने जा रहा हूं तो यह देखिए पेपर ट्रेड इसका मैंने पूरा डिसेंबल कर लिया है और यह देखिए में जो
OCR: Stop PDMA Black Start Color Like , Share &amp; Subscribe G2010 PIXMA 62000 81 67010 X WE AF FO BOUTTEP S0p m6 540D Blsck Calor
VLM: Visual summary: A hand presses a button on a black Canon PIXMA printer, followed by shots of the printer's top surface and paper being fed into the input tray.
视觉摘要: 一只手按下了黑色佳能PIXMA打印机上的一个按钮，随后画面显示了打印机的顶部表面和纸张被送入进纸托盘。
Visible product: Canon PIXMA
Visible components: printer; hand; button; paper; control panel; display screen; Canon logo; PIXMA logo
Visible actions: hand pressing button; paper being fed into printer
Visible states: printer in idle state; paper loaded in input tray</t>
        </is>
      </c>
      <c r="N2681" s="45" t="inlineStr">
        <is>
          <t>2</t>
        </is>
      </c>
      <c r="O2681" s="45" t="inlineStr">
        <is>
          <t>0</t>
        </is>
      </c>
      <c r="P2681" s="59" t="str"/>
      <c r="Q2681" s="59" t="str"/>
      <c r="R2681" s="52" t="inlineStr">
        <is>
          <t>The evidence shows a hand pressing a button on a printer and paper being fed into the tray, but does not mention turning off power or safety reasons for doing so. The ASR discusses paper jams and error codes, not safety procedures. No explicit or implicit safety instruction about powering off before opening the printer is present.</t>
        </is>
      </c>
      <c r="S2681" s="52" t="inlineStr">
        <is>
          <t>VLM|ASR|OCR</t>
        </is>
      </c>
      <c r="T2681" s="52" t="inlineStr">
        <is>
          <t>low</t>
        </is>
      </c>
      <c r="U2681" s="52" t="inlineStr">
        <is>
          <t>No evidence of power disconnection or safety-related instruction is present in the scene.</t>
        </is>
      </c>
      <c r="V2681" s="45" t="inlineStr">
        <is>
          <t>R1</t>
        </is>
      </c>
      <c r="W2681" s="46" t="inlineStr">
        <is>
          <t>0</t>
        </is>
      </c>
      <c r="X2681" s="60" t="n"/>
      <c r="Y2681" s="60" t="n"/>
      <c r="Z2681" s="46" t="inlineStr">
        <is>
          <t>no</t>
        </is>
      </c>
      <c r="AA2681" s="54" t="inlineStr">
        <is>
          <t>第2、4帧（t=58.8s、83.6s）显示纸张已放入打印机进纸托盘，第3帧（t=71.2s）可见控制面板但无法辨识显示内容，其余帧过曝或为打印机顶盖，未见卡纸取出或墨盒操作。</t>
        </is>
      </c>
      <c r="AB2681" s="54" t="n"/>
      <c r="AC2681" s="46" t="inlineStr">
        <is>
          <t>completed</t>
        </is>
      </c>
      <c r="AD2681" s="46" t="inlineStr">
        <is>
          <t>2026-07-28T02:12:44+08:00</t>
        </is>
      </c>
      <c r="AE2681" s="47">
        <f>IF(AC2681&lt;&gt;"completed","",IF(W2681=O2681,"no","yes"))</f>
        <v/>
      </c>
      <c r="AF2681" s="47">
        <f>IF(AC2681&lt;&gt;"completed","",IF(AND(X2681=P2681,Y2681=Q2681),"no","yes"))</f>
        <v/>
      </c>
      <c r="AG2681" s="47">
        <f>IF(AC2681&lt;&gt;"completed","待复核",IF(OR(W2681="",Z2681="",AA2681="",AD2681=""),"缺少必填项",IF(AND(OR(AE2681="yes",AF2681="yes"),AB2681=""),"修正原因缺失",IF(OR(W2681=0,W2681=1),IF(AND(X2681="",Y2681=""),"通过","0/1级时间应留空"),IF(AND(OR(W2681=2,W2681=3),X2681&lt;&gt;"",Y2681&lt;&gt;"",X2681&gt;=I2681,Y2681&lt;=J2681,Y2681&gt;X2681),"通过","2/3级时间无效")))))</f>
        <v/>
      </c>
    </row>
    <row r="2682">
      <c r="A2682" s="45" t="inlineStr">
        <is>
          <t>VQ-067</t>
        </is>
      </c>
      <c r="B2682" s="52" t="inlineStr">
        <is>
          <t>检查打印机内部前为什么要先断电？</t>
        </is>
      </c>
      <c r="C2682" s="45" t="inlineStr">
        <is>
          <t>zh-CN</t>
        </is>
      </c>
      <c r="D2682" s="45" t="inlineStr">
        <is>
          <t>Printer</t>
        </is>
      </c>
      <c r="E2682" s="45" t="inlineStr">
        <is>
          <t>safety</t>
        </is>
      </c>
      <c r="F2682" s="45" t="inlineStr">
        <is>
          <t>source_disjoint_test</t>
        </is>
      </c>
      <c r="G2682" s="45" t="inlineStr">
        <is>
          <t>printer-003-scene-0001</t>
        </is>
      </c>
      <c r="H2682" s="45" t="inlineStr">
        <is>
          <t>printer-003</t>
        </is>
      </c>
      <c r="I2682" s="59" t="inlineStr">
        <is>
          <t>0.0</t>
        </is>
      </c>
      <c r="J2682" s="59" t="inlineStr">
        <is>
          <t>95.43</t>
        </is>
      </c>
      <c r="K2682" s="45" t="inlineStr">
        <is>
          <t>items/printer-003-scene-0001/clip.mp4</t>
        </is>
      </c>
      <c r="L2682" s="45" t="inlineStr">
        <is>
          <t>items/printer-003-scene-0001/thumbnail.jpg</t>
        </is>
      </c>
      <c r="M2682" s="52" t="inlineStr">
        <is>
          <t>VLM: Visual summary: A person operates a large black industrial machine, likely a laser engraver or cutter, while a laptop on a nearby table displays a control interface. The machine's lid is open, revealing a work surface with a black object inside.
视觉摘要: 一个人操作一台大型黑色工业设备，可能是一台激光雕刻或切割机，旁边桌子上的一台笔记本电脑显示着控制界面。机器盖子打开，露出内部的工作台面，上面放着一个黑色物体。
Visible product: Printer
Visible components: large black machine; laptop; control panel with buttons and indicator lights; work surface inside machine; black object on work surface; tripod stand
Visible actions: person operating machine; person using laptop; machine lid opening
Visible states: machine lid open; laser beam active (visible purple light); red indicator light illuminated
Visual uncertainty: The exact function of the machine is not explicitly visible. The text on the black object is not legible. The specific model or brand of the machine is not visible.</t>
        </is>
      </c>
      <c r="N2682" s="45" t="inlineStr">
        <is>
          <t>3</t>
        </is>
      </c>
      <c r="O2682" s="45" t="inlineStr">
        <is>
          <t>0</t>
        </is>
      </c>
      <c r="P2682" s="59" t="str"/>
      <c r="Q2682" s="59" t="str"/>
      <c r="R2682" s="52" t="inlineStr">
        <is>
          <t>The visual evidence shows a large black industrial machine, likely a laser engraver or cutter, not a printer, and no mention or indication of power disconnection before internal inspection.</t>
        </is>
      </c>
      <c r="S2682" s="52" t="inlineStr">
        <is>
          <t>VLM</t>
        </is>
      </c>
      <c r="T2682" s="52" t="inlineStr">
        <is>
          <t>low</t>
        </is>
      </c>
      <c r="U2682" s="52" t="inlineStr">
        <is>
          <t>The product is visually identified as a laser engraver/cutter, not a printer, and no safety-related action or explanation is visible.</t>
        </is>
      </c>
      <c r="V2682" s="45" t="inlineStr">
        <is>
          <t>R1</t>
        </is>
      </c>
      <c r="W2682" s="46" t="inlineStr">
        <is>
          <t>0</t>
        </is>
      </c>
      <c r="X2682" s="60" t="n"/>
      <c r="Y2682" s="60" t="n"/>
      <c r="Z2682" s="46" t="inlineStr">
        <is>
          <t>no</t>
        </is>
      </c>
      <c r="AA2682" s="54" t="inlineStr">
        <is>
          <t>6帧为激光雕刻/切割机，没有断电安全检查内容。</t>
        </is>
      </c>
      <c r="AB2682" s="54" t="n"/>
      <c r="AC2682" s="46" t="inlineStr">
        <is>
          <t>completed</t>
        </is>
      </c>
      <c r="AD2682" s="46" t="inlineStr">
        <is>
          <t>2026-07-28T02:12:44+08:00</t>
        </is>
      </c>
      <c r="AE2682" s="47">
        <f>IF(AC2682&lt;&gt;"completed","",IF(W2682=O2682,"no","yes"))</f>
        <v/>
      </c>
      <c r="AF2682" s="47">
        <f>IF(AC2682&lt;&gt;"completed","",IF(AND(X2682=P2682,Y2682=Q2682),"no","yes"))</f>
        <v/>
      </c>
      <c r="AG2682" s="47">
        <f>IF(AC2682&lt;&gt;"completed","待复核",IF(OR(W2682="",Z2682="",AA2682="",AD2682=""),"缺少必填项",IF(AND(OR(AE2682="yes",AF2682="yes"),AB2682=""),"修正原因缺失",IF(OR(W2682=0,W2682=1),IF(AND(X2682="",Y2682=""),"通过","0/1级时间应留空"),IF(AND(OR(W2682=2,W2682=3),X2682&lt;&gt;"",Y2682&lt;&gt;"",X2682&gt;=I2682,Y2682&lt;=J2682,Y2682&gt;X2682),"通过","2/3级时间无效")))))</f>
        <v/>
      </c>
    </row>
    <row r="2683">
      <c r="A2683" s="45" t="inlineStr">
        <is>
          <t>VQ-067</t>
        </is>
      </c>
      <c r="B2683" s="52" t="inlineStr">
        <is>
          <t>检查打印机内部前为什么要先断电？</t>
        </is>
      </c>
      <c r="C2683" s="45" t="inlineStr">
        <is>
          <t>zh-CN</t>
        </is>
      </c>
      <c r="D2683" s="45" t="inlineStr">
        <is>
          <t>Printer</t>
        </is>
      </c>
      <c r="E2683" s="45" t="inlineStr">
        <is>
          <t>safety</t>
        </is>
      </c>
      <c r="F2683" s="45" t="inlineStr">
        <is>
          <t>source_disjoint_test</t>
        </is>
      </c>
      <c r="G2683" s="45" t="inlineStr">
        <is>
          <t>printer-014-scene-0006</t>
        </is>
      </c>
      <c r="H2683" s="45" t="inlineStr">
        <is>
          <t>printer-014</t>
        </is>
      </c>
      <c r="I2683" s="59" t="inlineStr">
        <is>
          <t>151.267</t>
        </is>
      </c>
      <c r="J2683" s="59" t="inlineStr">
        <is>
          <t>277.367</t>
        </is>
      </c>
      <c r="K2683" s="45" t="inlineStr">
        <is>
          <t>items/printer-014-scene-0006/clip.mp4</t>
        </is>
      </c>
      <c r="L2683" s="45" t="inlineStr">
        <is>
          <t>items/printer-014-scene-0006/thumbnail.jpg</t>
        </is>
      </c>
      <c r="M2683" s="52" t="inlineStr">
        <is>
          <t>ASR: तरफ प्रेस करना जैसे आप प्रेस करेंगे तो आपका यह फ्री हो जाएगा लोग खुल जाएगा कि यहां से इसको प्रेस करना है दिया वीडियो कनेक्टर अलगेट केवल क्वेश्चन दानर्क यहां से इसको आपको प्रेस करना नीचे की तरफ कॉली कॉलीski कोटेस्ट में बाहर निकाल लिए है और ऐसी आपको जो है कलर वाली को भी कॉल को नीचे की तरफ प्रेस करेंगे आपको बिल्कुल चुना नहीं है इस को वापिस बंद कर देंगे ठीक है उसके बाद यह अब मैं रिपोर्ट को आपके सामने दिखाता हूं यहां पर जो क्वालिट जैसा इसके जो एयर फेस जो आई कलर वाली है यहां पर आपको जिससे मिटिंग होता है प्रिंट हैड जो है यहां पर आप इसको हाथ को टच नहीं करेंगे इसे टच नहीं करें साइड में जो है सेंसर है उसको भी आप टच नहीं करेंगे ठीक है यह वाले को भी आप टच नहीं करना है इसमें नहीं तो आपका जो है अर्थियों एक खराब हो जाएगा और आपके जो प्रेंटर बिल्कुल भी काम नहीं करेगा है फिर आपको यह नए प्रिंटर हैड मंगाना पड़ाएगा प्रिंट कांटीज महानी पड़ेगी और आपको जो है कोई सर्विस सेंटर ले जाकर करके आपको कराना पड़ेगा उस इनको छूने से बचना है कि ठीक है इसको छूने से बचने के लिए आपको क्या करना है और कैसे करना है यहां से इसको आपको कटिंग करना है ठीक है यह आपको ज्वाइंट दिखा दे रहा है यहां चार्ज कर सकते हैं बाद में भी आप चार्ज कर सकते हैं जो ऊपर यह दिखाई दे रहा हो इंसाइड यहां से
OCR: SUBSCRIBE NOW 5086551098130475 SO6S078D1S •• ese
VLM: Visual summary: A hand is shown interacting with printer ink cartridges and a printer component, with a 'Subscribe Now' banner and a thumbs-up icon visible.
视觉摘要: 一只手正在与打印机墨盒和打印机部件进行互动，画面中可见“立即订阅”横幅和点赞图标。
Visible product: Printer
Visible components: ink cartridges; printer internal mechanism; thumbs-up icon; subscribe banner
Visible actions: pointing at a component; holding a printer part</t>
        </is>
      </c>
      <c r="N2683" s="45" t="inlineStr">
        <is>
          <t>4</t>
        </is>
      </c>
      <c r="O2683" s="45" t="inlineStr">
        <is>
          <t>0</t>
        </is>
      </c>
      <c r="P2683" s="59" t="str"/>
      <c r="Q2683" s="59" t="str"/>
      <c r="R2683" s="52" t="inlineStr">
        <is>
          <t>The visual evidence shows interaction with printer components like ink cartridges and internal mechanisms, but does not show or mention any step involving power disconnection before internal inspection. The ASR discusses avoiding touching sensitive parts to prevent damage, but does not mention power-off as a prerequisite.</t>
        </is>
      </c>
      <c r="S2683" s="52" t="inlineStr">
        <is>
          <t>VLM</t>
        </is>
      </c>
      <c r="T2683" s="52" t="inlineStr">
        <is>
          <t>low</t>
        </is>
      </c>
      <c r="U2683" s="52" t="inlineStr">
        <is>
          <t>No evidence of power disconnection or its rationale is present in the frozen multimodal evidence.</t>
        </is>
      </c>
      <c r="V2683" s="45" t="inlineStr">
        <is>
          <t>R1</t>
        </is>
      </c>
      <c r="W2683" s="46" t="inlineStr">
        <is>
          <t>0</t>
        </is>
      </c>
      <c r="X2683" s="60" t="n"/>
      <c r="Y2683" s="60" t="n"/>
      <c r="Z2683" s="46" t="inlineStr">
        <is>
          <t>no</t>
        </is>
      </c>
      <c r="AA2683" s="54" t="inlineStr">
        <is>
          <t>全部6帧（t=151.3s–277.4s）近距离展示打印机墨盒舱内部，可见手按压并取出墨盒，属于墨盒更换/维护操作；未见进纸托盘、控制面板或卡纸处理画面。</t>
        </is>
      </c>
      <c r="AB2683" s="54" t="n"/>
      <c r="AC2683" s="46" t="inlineStr">
        <is>
          <t>completed</t>
        </is>
      </c>
      <c r="AD2683" s="46" t="inlineStr">
        <is>
          <t>2026-07-28T02:12:44+08:00</t>
        </is>
      </c>
      <c r="AE2683" s="47">
        <f>IF(AC2683&lt;&gt;"completed","",IF(W2683=O2683,"no","yes"))</f>
        <v/>
      </c>
      <c r="AF2683" s="47">
        <f>IF(AC2683&lt;&gt;"completed","",IF(AND(X2683=P2683,Y2683=Q2683),"no","yes"))</f>
        <v/>
      </c>
      <c r="AG2683" s="47">
        <f>IF(AC2683&lt;&gt;"completed","待复核",IF(OR(W2683="",Z2683="",AA2683="",AD2683=""),"缺少必填项",IF(AND(OR(AE2683="yes",AF2683="yes"),AB2683=""),"修正原因缺失",IF(OR(W2683=0,W2683=1),IF(AND(X2683="",Y2683=""),"通过","0/1级时间应留空"),IF(AND(OR(W2683=2,W2683=3),X2683&lt;&gt;"",Y2683&lt;&gt;"",X2683&gt;=I2683,Y2683&lt;=J2683,Y2683&gt;X2683),"通过","2/3级时间无效")))))</f>
        <v/>
      </c>
    </row>
    <row r="2684">
      <c r="A2684" s="45" t="inlineStr">
        <is>
          <t>VQ-067</t>
        </is>
      </c>
      <c r="B2684" s="52" t="inlineStr">
        <is>
          <t>检查打印机内部前为什么要先断电？</t>
        </is>
      </c>
      <c r="C2684" s="45" t="inlineStr">
        <is>
          <t>zh-CN</t>
        </is>
      </c>
      <c r="D2684" s="45" t="inlineStr">
        <is>
          <t>Printer</t>
        </is>
      </c>
      <c r="E2684" s="45" t="inlineStr">
        <is>
          <t>safety</t>
        </is>
      </c>
      <c r="F2684" s="45" t="inlineStr">
        <is>
          <t>source_disjoint_test</t>
        </is>
      </c>
      <c r="G2684" s="45" t="inlineStr">
        <is>
          <t>printer-030-scene-0012</t>
        </is>
      </c>
      <c r="H2684" s="45" t="inlineStr">
        <is>
          <t>printer-030</t>
        </is>
      </c>
      <c r="I2684" s="59" t="inlineStr">
        <is>
          <t>238.005</t>
        </is>
      </c>
      <c r="J2684" s="59" t="inlineStr">
        <is>
          <t>247.814</t>
        </is>
      </c>
      <c r="K2684" s="45" t="inlineStr">
        <is>
          <t>items/printer-030-scene-0012/clip.mp4</t>
        </is>
      </c>
      <c r="L2684" s="45" t="inlineStr">
        <is>
          <t>items/printer-030-scene-0012/thumbnail.jpg</t>
        </is>
      </c>
      <c r="M2684" s="52" t="inlineStr">
        <is>
          <t>ASR: skan होना start हो चुका है। देखिये एक printer से भी लाइट blink करना start कर दिया power power oil light blink करने का मतलब यह है कि printer में कोई न कोई काम हो रहा है देखें
OCR: SMG anon
VLM: Visual summary: A black Canon printer is on a desk, with a sheet of paper emerging from its output tray. To the left, there is a computer monitor and a red pen holder. In the background, there is a window with a plant visible.
视觉摘要: 一台黑色佳能打印机放在桌子上，纸张从出纸口输出。左侧有一台电脑显示器和一个红色笔筒。背景中有一扇窗户，可以看到植物。
Visible product: Canon
Visible components: printer; output tray; paper; computer monitor; pen holder; window; plant
Visible states: paper emerging from printer; printer powered on</t>
        </is>
      </c>
      <c r="N2684" s="45" t="inlineStr">
        <is>
          <t>5</t>
        </is>
      </c>
      <c r="O2684" s="45" t="inlineStr">
        <is>
          <t>1</t>
        </is>
      </c>
      <c r="P2684" s="59" t="str"/>
      <c r="Q2684" s="59" t="str"/>
      <c r="R2684" s="52" t="inlineStr">
        <is>
          <t>ASR mentions printer light blinking indicating activity, implying the printer is powered on, which is relevant to safety context of turning off power before inspection. VLM confirms printer is powered on and paper is emerging, supporting active state. No explicit instruction or safety rationale provided.</t>
        </is>
      </c>
      <c r="S2684" s="52" t="inlineStr">
        <is>
          <t>ASR|VLM</t>
        </is>
      </c>
      <c r="T2684" s="52" t="inlineStr">
        <is>
          <t>low</t>
        </is>
      </c>
      <c r="U2684" s="52" t="inlineStr">
        <is>
          <t>No explicit mention of safety procedure or reason to turn off power before inspection.</t>
        </is>
      </c>
      <c r="V2684" s="45" t="inlineStr">
        <is>
          <t>R1</t>
        </is>
      </c>
      <c r="W2684" s="46" t="inlineStr">
        <is>
          <t>0</t>
        </is>
      </c>
      <c r="X2684" s="60" t="n"/>
      <c r="Y2684" s="60" t="n"/>
      <c r="Z2684" s="46" t="inlineStr">
        <is>
          <t>no</t>
        </is>
      </c>
      <c r="AA2684" s="54" t="inlineStr">
        <is>
          <t>全部6帧（t=238.0–247.8s）打印机处于通电运行状态，但画面和语音均未涉及断电安全说明或检查内部前的注意事项。</t>
        </is>
      </c>
      <c r="AB2684" s="54" t="inlineStr">
        <is>
          <t>AI=1→R1=0：仅显示打印机通电出纸运行，无任何关于断电安全说明的内容，与查询问题无关。</t>
        </is>
      </c>
      <c r="AC2684" s="46" t="inlineStr">
        <is>
          <t>completed</t>
        </is>
      </c>
      <c r="AD2684" s="46" t="inlineStr">
        <is>
          <t>2026-07-28T02:12:44+08:00</t>
        </is>
      </c>
      <c r="AE2684" s="47">
        <f>IF(AC2684&lt;&gt;"completed","",IF(W2684=O2684,"no","yes"))</f>
        <v/>
      </c>
      <c r="AF2684" s="47">
        <f>IF(AC2684&lt;&gt;"completed","",IF(AND(X2684=P2684,Y2684=Q2684),"no","yes"))</f>
        <v/>
      </c>
      <c r="AG2684" s="47">
        <f>IF(AC2684&lt;&gt;"completed","待复核",IF(OR(W2684="",Z2684="",AA2684="",AD2684=""),"缺少必填项",IF(AND(OR(AE2684="yes",AF2684="yes"),AB2684=""),"修正原因缺失",IF(OR(W2684=0,W2684=1),IF(AND(X2684="",Y2684=""),"通过","0/1级时间应留空"),IF(AND(OR(W2684=2,W2684=3),X2684&lt;&gt;"",Y2684&lt;&gt;"",X2684&gt;=I2684,Y2684&lt;=J2684,Y2684&gt;X2684),"通过","2/3级时间无效")))))</f>
        <v/>
      </c>
    </row>
    <row r="2685">
      <c r="A2685" s="45" t="inlineStr">
        <is>
          <t>VQ-067</t>
        </is>
      </c>
      <c r="B2685" s="52" t="inlineStr">
        <is>
          <t>检查打印机内部前为什么要先断电？</t>
        </is>
      </c>
      <c r="C2685" s="45" t="inlineStr">
        <is>
          <t>zh-CN</t>
        </is>
      </c>
      <c r="D2685" s="45" t="inlineStr">
        <is>
          <t>Printer</t>
        </is>
      </c>
      <c r="E2685" s="45" t="inlineStr">
        <is>
          <t>safety</t>
        </is>
      </c>
      <c r="F2685" s="45" t="inlineStr">
        <is>
          <t>source_disjoint_test</t>
        </is>
      </c>
      <c r="G2685" s="45" t="inlineStr">
        <is>
          <t>printer-021-scene-0003</t>
        </is>
      </c>
      <c r="H2685" s="45" t="inlineStr">
        <is>
          <t>printer-021</t>
        </is>
      </c>
      <c r="I2685" s="59" t="inlineStr">
        <is>
          <t>108.417</t>
        </is>
      </c>
      <c r="J2685" s="59" t="inlineStr">
        <is>
          <t>154.467</t>
        </is>
      </c>
      <c r="K2685" s="45" t="inlineStr">
        <is>
          <t>items/printer-021-scene-0003/clip.mp4</t>
        </is>
      </c>
      <c r="L2685" s="45" t="inlineStr">
        <is>
          <t>items/printer-021-scene-0003/thumbnail.jpg</t>
        </is>
      </c>
      <c r="M2685" s="52" t="inlineStr">
        <is>
          <t>ASR: मैं दिखाने जा रहा हूं तो यह देखिए पेपर ट्रेड इसका मैंने पूरा डिसेंबल कर लिया है और यह देखिए में जो पेपर पीक अप रोलर है छोटा वाला इसका ही मेन डिजन है प्रॉब्लम यह देखिए दोनों तरफ घूमेगा देखिए इस तरफ भी घूम रहा है और दूसरी तरफ भी घूम रहा है तो ऐसा नहीं होना चाहिए क्योंकि इसके अंदर एक स्प्रिंग लगा हुआ रहता है जब यह स्प्रिंग टूट जाता है तभी यह प्रॉब्लम आता है तो मैं सीधा इसको खोल कर दिखा देता हूं आप लोगों और पीछे अब ध्यान से देखिएगा पीछे दो स्प्रिंग लगा रहता है कभी-कभी यह दो स्प्रिंग में से एक भी स्प्रिंग टूट जाता है न तब यह प्रॉब्लम आता है तो आपको वह भी ध्यान में रखना होगा तो यह मैंने
OCR: Like, Share &amp; Subscribe Like , Share &amp; Subscribe
VLM: Visual summary: A close-up view of the internal components of a disassembled printer, showing a dirty and worn mechanism with a roller and plastic housing.
视觉摘要: 一台拆解的打印机内部组件的特写，显示了脏污和磨损的机械结构，包括滚轮和塑料外壳。
Visible product: Printer
Visible components: plastic housing; roller; metallic parts; dust and debris
Visible states: disassembled; dirty; worn
Visual uncertainty: The specific model or brand of the printer is not visible. The exact function of the internal components is not identifiable from the frames.</t>
        </is>
      </c>
      <c r="N2685" s="45" t="inlineStr">
        <is>
          <t>6</t>
        </is>
      </c>
      <c r="O2685" s="45" t="inlineStr">
        <is>
          <t>0</t>
        </is>
      </c>
      <c r="P2685" s="59" t="str"/>
      <c r="Q2685" s="59" t="str"/>
      <c r="R2685" s="52" t="inlineStr">
        <is>
          <t>The evidence shows disassembled printer internals and discusses spring-related mechanical issues, but does not mention or imply the need to turn off power before inspection.</t>
        </is>
      </c>
      <c r="S2685" s="52" t="inlineStr">
        <is>
          <t>VLM|ASR|OCR</t>
        </is>
      </c>
      <c r="T2685" s="52" t="inlineStr">
        <is>
          <t>low</t>
        </is>
      </c>
      <c r="U2685" s="52" t="inlineStr">
        <is>
          <t>No mention of power disconnection or safety procedure related to power before internal inspection.</t>
        </is>
      </c>
      <c r="V2685" s="45" t="inlineStr">
        <is>
          <t>R1</t>
        </is>
      </c>
      <c r="W2685" s="46" t="inlineStr">
        <is>
          <t>0</t>
        </is>
      </c>
      <c r="X2685" s="60" t="n"/>
      <c r="Y2685" s="60" t="n"/>
      <c r="Z2685" s="46" t="inlineStr">
        <is>
          <t>no</t>
        </is>
      </c>
      <c r="AA2685" s="54" t="inlineStr">
        <is>
          <t>6帧均为拆解维修画面，未解释检查内部前断电的原因。</t>
        </is>
      </c>
      <c r="AB2685" s="54" t="n"/>
      <c r="AC2685" s="46" t="inlineStr">
        <is>
          <t>completed</t>
        </is>
      </c>
      <c r="AD2685" s="46" t="inlineStr">
        <is>
          <t>2026-07-28T02:12:44+08:00</t>
        </is>
      </c>
      <c r="AE2685" s="47">
        <f>IF(AC2685&lt;&gt;"completed","",IF(W2685=O2685,"no","yes"))</f>
        <v/>
      </c>
      <c r="AF2685" s="47">
        <f>IF(AC2685&lt;&gt;"completed","",IF(AND(X2685=P2685,Y2685=Q2685),"no","yes"))</f>
        <v/>
      </c>
      <c r="AG2685" s="47">
        <f>IF(AC2685&lt;&gt;"completed","待复核",IF(OR(W2685="",Z2685="",AA2685="",AD2685=""),"缺少必填项",IF(AND(OR(AE2685="yes",AF2685="yes"),AB2685=""),"修正原因缺失",IF(OR(W2685=0,W2685=1),IF(AND(X2685="",Y2685=""),"通过","0/1级时间应留空"),IF(AND(OR(W2685=2,W2685=3),X2685&lt;&gt;"",Y2685&lt;&gt;"",X2685&gt;=I2685,Y2685&lt;=J2685,Y2685&gt;X2685),"通过","2/3级时间无效")))))</f>
        <v/>
      </c>
    </row>
    <row r="2686">
      <c r="A2686" s="45" t="inlineStr">
        <is>
          <t>VQ-067</t>
        </is>
      </c>
      <c r="B2686" s="52" t="inlineStr">
        <is>
          <t>检查打印机内部前为什么要先断电？</t>
        </is>
      </c>
      <c r="C2686" s="45" t="inlineStr">
        <is>
          <t>zh-CN</t>
        </is>
      </c>
      <c r="D2686" s="45" t="inlineStr">
        <is>
          <t>Printer</t>
        </is>
      </c>
      <c r="E2686" s="45" t="inlineStr">
        <is>
          <t>safety</t>
        </is>
      </c>
      <c r="F2686" s="45" t="inlineStr">
        <is>
          <t>source_disjoint_test</t>
        </is>
      </c>
      <c r="G2686" s="45" t="inlineStr">
        <is>
          <t>printer-033-scene-0006</t>
        </is>
      </c>
      <c r="H2686" s="45" t="inlineStr">
        <is>
          <t>printer-033</t>
        </is>
      </c>
      <c r="I2686" s="59" t="inlineStr">
        <is>
          <t>177.783</t>
        </is>
      </c>
      <c r="J2686" s="59" t="inlineStr">
        <is>
          <t>540.983</t>
        </is>
      </c>
      <c r="K2686" s="45" t="inlineStr">
        <is>
          <t>items/printer-033-scene-0006/clip.mp4</t>
        </is>
      </c>
      <c r="L2686" s="45" t="inlineStr">
        <is>
          <t>items/printer-033-scene-0006/thumbnail.jpg</t>
        </is>
      </c>
      <c r="M2686" s="52" t="inlineStr">
        <is>
          <t>ASR: मैंने इसको पूरा अग्दम चमका दिया नए जैसा तो अब इसको फिटिंग करेंगे अभी तक यह सुखा नहीं है कि 10 मिनट हुआ है इसको दो कर और अभी साम के बाद थे दूब भी नहीं है दूब होता तो तो 10 मिनट में पूरा सुख जाता तो अभी एक-एक करके हम इसको फिटिंग करेंगे और उससे पहले हम थोड़ा सा ग्रीजिंग कर लेंगे अभी मेरे पास भेशली है क्योंकि मैं भेशली नहीं ज्यादा प्रेवर करता हूं अच्छा काम और एक-एक करके पार्ट्स को मैं इंस्टल करने वाला हूं दोस्तों वीडियो को पूरा देखना है इसकी मत करना और एटूजेट आप अगर देखोगे तभी आप यह कर सकते हो और इसका जो डिसेसेंशन की प्रोसेस है वह मैं आई बटन में और पर इसको कैसे खोलते हैं कैसे इसको पूरा फिटिंग करते हैं एक-एक चीज मैंने बताया था अब वह वीडियो देखकर अच्छे से कर पाओगे तो मैं वीडियो को बहुत ही ज्यादा लंबा हो जाएगा बट कुछ करने सकते क्योंकि पूरा जाना होगा नहीं तो अपनों को अच्छे से समझ नहीं पाओगा है है तो मैं जैसा करता हूं आप लोग ऐसे करो क्योंकि कि थोड़ा सा ट्रिकी वाला काम है और इसको कैसे फिटिंग करते हैं वह मैं दिखा दे रहा हूं ठीक है तो देखो दोस्तों इससे पहले जो E03 का एक वीडियो आया था मेरे चैनल पर उसमें क्या था एक पेपर का टूकरा फ़स गया था तो उसके लिए क्या हो रहा था उसका सेंसर सही से काम नहीं कर रहा था इसलिए E03 आ रहा था अब इसमें जो प्रॉब्लम है ये इसका जो गियर है उसमें डास्ट जमने का कारण ऐसा हुआ है तो ऐसा नहीं है कि सब में एक ही प्रॉब्लम आएगा दूसरे पिंटर के कभी कभी पार्ट तूट जाता है ये जो हमें ब्लग बड़ा वाला गियर लगाया है अब अगर देखो देखो कि इसमें दो पॉइंट दिया हुआ है एक छोटा और एक बड़ा है और अभी जो लगा रहा हूं इसको ठीक से अलाइन करके लगाना होगा बिल्कुल ध्यान से लगाना होगा क्योंकि इसका अगर कोई भी पार्ट्स टूट जाता तो खराब हो सकता है ठीक है तो मैं वीडियो को थोड़ा सा फास्ट पॉलर कर देता हूं कि वीडियो बहुत ज्यादा लंबा हो रहा है तो वीडियो तो फास्ट फॉरवर्ड कर दिया इसका टू एक्स पे चल रहा है और एक एक जो गिर है एक जो पार्ट से इसको आपको देखकर सही से लगाना होगा और जब पिंटर को आप खोलोगे ए ट्रे को डिसेसंबली करोगे तब ध्यान देना होगा कोई चीज टूटा है या नहीं ठीक है कि अगर कोई चीज इसका टूट गया तो उसको रिप्लेस करना होना ही पड़ेगा कि और कोई रास्ता है नहीं इसका है तो कि जैसे कि अब देखी पा रही हो तो अब जो इसका जो टाइम है थोड़ा सा लाइन करना मुश्किल है बड़ा आपको देखकर लगाना होगा कि जैसे मैं घूमा के इसको सही से देखकर लगा रहा हूं क्योंकि अगर इस टाइम पर अगर सही से नहीं बैठा तो यह वर्क नहीं करेगा पेपर ट्रे रेडी नहीं होगा ठीक है तो मैंने लगा दिया है एक स्क्रू टोटल तीन स्क्रू रहता है इधर दूसरा वाला दिया है और एक रहेगा है इस तो वीडियो थोड़ा सा कैमेरामैन जो है वह दुकानदारी था तो थोड़ा सा प्रॉब्लम हो सकता है आप लोगों बट मैनेस कर लेना यह देखिए यह अभी यह फीट हो गया और यह जब फीट पूरा हो जाए तब इसको दो एक बार घूमा के चेक करना पड़ेगा कि सही से घूम रहा या नहीं ठीक है अगर घूम नहीं रहा है तो यह जो ब्लैक वाले जो ट्रेड के ऊपर है उसको थोड़ा सा और पीछे के और धखल देना है तो दोस्तों लगभग पेपेटर रेडी हो गया है पूरा तो अब इसको एसेंबल करके देख लेते हैं तो मैंने पिंटर को पूरा पैक कर लिया है और
OCR: Like , Share &amp; Subscribe m TI T opies 2B
VLM: Visual summary: A person is disassembling and reassembling printer components on a wooden surface.
视觉摘要: 一个人正在木制表面上拆卸和组装打印机部件。
Visible product: Printer
Visible components: white plastic printer part; black circular component; printer roller assembly; screwdriver; wooden work surface
Visible actions: holding a plastic part; using a screwdriver; removing a component; reinserting a component
Visible states: printer parts disassembled; printer parts being reassembled
Visual uncertainty: The specific printer model or brand is not visible.</t>
        </is>
      </c>
      <c r="N2686" s="45" t="inlineStr">
        <is>
          <t>7</t>
        </is>
      </c>
      <c r="O2686" s="45" t="inlineStr">
        <is>
          <t>0</t>
        </is>
      </c>
      <c r="P2686" s="59" t="str"/>
      <c r="Q2686" s="59" t="str"/>
      <c r="R2686" s="52" t="inlineStr">
        <is>
          <t>The scene shows disassembly and reassembly of printer components, but there is no mention or visual evidence of turning off the printer before internal inspection, nor any safety-related instruction.</t>
        </is>
      </c>
      <c r="S2686" s="52" t="inlineStr">
        <is>
          <t>VLM</t>
        </is>
      </c>
      <c r="T2686" s="52" t="inlineStr">
        <is>
          <t>low</t>
        </is>
      </c>
      <c r="U2686" s="52" t="inlineStr">
        <is>
          <t>The evidence clearly shows printer maintenance actions but omits any reference to power disconnection as a safety step.</t>
        </is>
      </c>
      <c r="V2686" s="45" t="inlineStr">
        <is>
          <t>R1</t>
        </is>
      </c>
      <c r="W2686" s="46" t="inlineStr">
        <is>
          <t>0</t>
        </is>
      </c>
      <c r="X2686" s="60" t="n"/>
      <c r="Y2686" s="60" t="n"/>
      <c r="Z2686" s="46" t="inlineStr">
        <is>
          <t>no</t>
        </is>
      </c>
      <c r="AA2686" s="54" t="inlineStr">
        <is>
          <t>全部6帧（t=177.8–541.0s）展示机械组件组装，无断电安全说明内容。</t>
        </is>
      </c>
      <c r="AB2686" s="54" t="n"/>
      <c r="AC2686" s="46" t="inlineStr">
        <is>
          <t>completed</t>
        </is>
      </c>
      <c r="AD2686" s="46" t="inlineStr">
        <is>
          <t>2026-07-28T02:12:44+08:00</t>
        </is>
      </c>
      <c r="AE2686" s="47">
        <f>IF(AC2686&lt;&gt;"completed","",IF(W2686=O2686,"no","yes"))</f>
        <v/>
      </c>
      <c r="AF2686" s="47">
        <f>IF(AC2686&lt;&gt;"completed","",IF(AND(X2686=P2686,Y2686=Q2686),"no","yes"))</f>
        <v/>
      </c>
      <c r="AG2686" s="47">
        <f>IF(AC2686&lt;&gt;"completed","待复核",IF(OR(W2686="",Z2686="",AA2686="",AD2686=""),"缺少必填项",IF(AND(OR(AE2686="yes",AF2686="yes"),AB2686=""),"修正原因缺失",IF(OR(W2686=0,W2686=1),IF(AND(X2686="",Y2686=""),"通过","0/1级时间应留空"),IF(AND(OR(W2686=2,W2686=3),X2686&lt;&gt;"",Y2686&lt;&gt;"",X2686&gt;=I2686,Y2686&lt;=J2686,Y2686&gt;X2686),"通过","2/3级时间无效")))))</f>
        <v/>
      </c>
    </row>
    <row r="2687">
      <c r="A2687" s="45" t="inlineStr">
        <is>
          <t>VQ-067</t>
        </is>
      </c>
      <c r="B2687" s="52" t="inlineStr">
        <is>
          <t>检查打印机内部前为什么要先断电？</t>
        </is>
      </c>
      <c r="C2687" s="45" t="inlineStr">
        <is>
          <t>zh-CN</t>
        </is>
      </c>
      <c r="D2687" s="45" t="inlineStr">
        <is>
          <t>Printer</t>
        </is>
      </c>
      <c r="E2687" s="45" t="inlineStr">
        <is>
          <t>safety</t>
        </is>
      </c>
      <c r="F2687" s="45" t="inlineStr">
        <is>
          <t>source_disjoint_test</t>
        </is>
      </c>
      <c r="G2687" s="45" t="inlineStr">
        <is>
          <t>printer-024-scene-0001</t>
        </is>
      </c>
      <c r="H2687" s="45" t="inlineStr">
        <is>
          <t>printer-024</t>
        </is>
      </c>
      <c r="I2687" s="59" t="inlineStr">
        <is>
          <t>0.0</t>
        </is>
      </c>
      <c r="J2687" s="59" t="inlineStr">
        <is>
          <t>172.406</t>
        </is>
      </c>
      <c r="K2687" s="45" t="inlineStr">
        <is>
          <t>items/printer-024-scene-0001/clip.mp4</t>
        </is>
      </c>
      <c r="L2687" s="45" t="inlineStr">
        <is>
          <t>items/printer-024-scene-0001/thumbnail.jpg</t>
        </is>
      </c>
      <c r="M2687" s="52" t="inlineStr">
        <is>
          <t>OCR: How to Cleaning Head Epson L805 /L800 ERSON TH 50
VLM: Visual summary: A person wearing gloves is disassembling a printer on a workbench, removing its top cover and internal components.
视觉摘要: 一名戴着手套的人正在工作台上拆解一台打印机，移除了其上盖和内部组件。
Visible product: Printer
Visible components: printer; gloves; screwdriver; workbench; wall; cables; other electronic equipment
Visible actions: removing printer cover; handling internal parts; using screwdriver
Visible states: printer partially disassembled; printer cover removed
Visual uncertainty: The specific model or brand of the printer is not clearly visible. The exact nature of the internal components being handled is not identifiable.</t>
        </is>
      </c>
      <c r="N2687" s="45" t="inlineStr">
        <is>
          <t>8</t>
        </is>
      </c>
      <c r="O2687" s="45" t="inlineStr">
        <is>
          <t>1</t>
        </is>
      </c>
      <c r="P2687" s="59" t="str"/>
      <c r="Q2687" s="59" t="str"/>
      <c r="R2687" s="52" t="inlineStr">
        <is>
          <t>The scene shows disassembly of a printer but provides no visual, spoken, or OCR evidence regarding the necessity of turning off power before internal inspection.</t>
        </is>
      </c>
      <c r="S2687" s="52" t="inlineStr">
        <is>
          <t>VLM</t>
        </is>
      </c>
      <c r="T2687" s="52" t="inlineStr">
        <is>
          <t>low</t>
        </is>
      </c>
      <c r="U2687" s="52" t="inlineStr">
        <is>
          <t>No evidence of power state or safety instruction related to disassembly.</t>
        </is>
      </c>
      <c r="V2687" s="45" t="inlineStr">
        <is>
          <t>R1</t>
        </is>
      </c>
      <c r="W2687" s="46" t="inlineStr">
        <is>
          <t>1</t>
        </is>
      </c>
      <c r="X2687" s="60" t="n"/>
      <c r="Y2687" s="60" t="n"/>
      <c r="Z2687" s="46" t="inlineStr">
        <is>
          <t>no</t>
        </is>
      </c>
      <c r="AA2687" s="54" t="inlineStr">
        <is>
          <t>第2–6帧可见人员接触打印机内部，但画面未说明断电原因或展示断电动作。</t>
        </is>
      </c>
      <c r="AB2687" s="54" t="n"/>
      <c r="AC2687" s="46" t="inlineStr">
        <is>
          <t>completed</t>
        </is>
      </c>
      <c r="AD2687" s="46" t="inlineStr">
        <is>
          <t>2026-07-28T02:12:44+08:00</t>
        </is>
      </c>
      <c r="AE2687" s="47">
        <f>IF(AC2687&lt;&gt;"completed","",IF(W2687=O2687,"no","yes"))</f>
        <v/>
      </c>
      <c r="AF2687" s="47">
        <f>IF(AC2687&lt;&gt;"completed","",IF(AND(X2687=P2687,Y2687=Q2687),"no","yes"))</f>
        <v/>
      </c>
      <c r="AG2687" s="47">
        <f>IF(AC2687&lt;&gt;"completed","待复核",IF(OR(W2687="",Z2687="",AA2687="",AD2687=""),"缺少必填项",IF(AND(OR(AE2687="yes",AF2687="yes"),AB2687=""),"修正原因缺失",IF(OR(W2687=0,W2687=1),IF(AND(X2687="",Y2687=""),"通过","0/1级时间应留空"),IF(AND(OR(W2687=2,W2687=3),X2687&lt;&gt;"",Y2687&lt;&gt;"",X2687&gt;=I2687,Y2687&lt;=J2687,Y2687&gt;X2687),"通过","2/3级时间无效")))))</f>
        <v/>
      </c>
    </row>
    <row r="2688">
      <c r="A2688" s="45" t="inlineStr">
        <is>
          <t>VQ-067</t>
        </is>
      </c>
      <c r="B2688" s="52" t="inlineStr">
        <is>
          <t>检查打印机内部前为什么要先断电？</t>
        </is>
      </c>
      <c r="C2688" s="45" t="inlineStr">
        <is>
          <t>zh-CN</t>
        </is>
      </c>
      <c r="D2688" s="45" t="inlineStr">
        <is>
          <t>Printer</t>
        </is>
      </c>
      <c r="E2688" s="45" t="inlineStr">
        <is>
          <t>safety</t>
        </is>
      </c>
      <c r="F2688" s="45" t="inlineStr">
        <is>
          <t>source_disjoint_test</t>
        </is>
      </c>
      <c r="G2688" s="45" t="inlineStr">
        <is>
          <t>printer-033-scene-0002</t>
        </is>
      </c>
      <c r="H2688" s="45" t="inlineStr">
        <is>
          <t>printer-033</t>
        </is>
      </c>
      <c r="I2688" s="59" t="inlineStr">
        <is>
          <t>88.317</t>
        </is>
      </c>
      <c r="J2688" s="59" t="inlineStr">
        <is>
          <t>97.633</t>
        </is>
      </c>
      <c r="K2688" s="45" t="inlineStr">
        <is>
          <t>items/printer-033-scene-0002/clip.mp4</t>
        </is>
      </c>
      <c r="L2688" s="45" t="inlineStr">
        <is>
          <t>items/printer-033-scene-0002/thumbnail.jpg</t>
        </is>
      </c>
      <c r="M2688" s="52" t="inlineStr">
        <is>
          <t>ASR: है और यह इरोर आता है है तो इसको चल सॉल्व करते हैं कि पेलेपिंटर को ऑफ कर लेते हैं और इसको पूरा ट्रेड कर लेते पैपर ट्रेड को तो मैं पैपर ट्रेड को डिस्मेंडल कर लिया और जो इसका जो सारा पार्ट से वह
OCR: G2012 Stop
VLM: Visual summary: A close-up view of a black Canon PIXMA printer with a hand interacting with its control panel.
视觉摘要: 一台黑色佳能PIXMA打印机的特写，一只手正在与其控制面板互动。
Visible product: Canon PIXMA
Visible components: printer; control panel; power button; stop button; black button; color button; display screen; paper tray; hand
Visible actions: hand touching the printer; hand pressing buttons on the control panel
Visible states: printer powered on (indicated by illuminated power light)</t>
        </is>
      </c>
      <c r="N2688" s="45" t="inlineStr">
        <is>
          <t>9</t>
        </is>
      </c>
      <c r="O2688" s="45" t="inlineStr">
        <is>
          <t>2</t>
        </is>
      </c>
      <c r="P2688" s="59" t="inlineStr">
        <is>
          <t>88.317</t>
        </is>
      </c>
      <c r="Q2688" s="59" t="inlineStr">
        <is>
          <t>97.633</t>
        </is>
      </c>
      <c r="R2688" s="52" t="inlineStr">
        <is>
          <t>ASR mentions turning off the printer before resolving an error, and VLM shows a hand interacting with the power button on a Canon PIXMA printer while it is powered on, implying a safety step of powering down before internal inspection.</t>
        </is>
      </c>
      <c r="S2688" s="52" t="inlineStr">
        <is>
          <t>ASR|VLM</t>
        </is>
      </c>
      <c r="T2688" s="52" t="inlineStr">
        <is>
          <t>low</t>
        </is>
      </c>
      <c r="U2688" s="52" t="inlineStr">
        <is>
          <t>The ASR text is fragmented but contextually implies power-off as a prerequisite for troubleshooting, and VLM visually confirms the printer is powered on and a hand is interacting with controls, supporting the safety context.</t>
        </is>
      </c>
      <c r="V2688" s="45" t="inlineStr">
        <is>
          <t>R1</t>
        </is>
      </c>
      <c r="W2688" s="46" t="inlineStr">
        <is>
          <t>1</t>
        </is>
      </c>
      <c r="X2688" s="60" t="n"/>
      <c r="Y2688" s="60" t="n"/>
      <c r="Z2688" s="46" t="inlineStr">
        <is>
          <t>no</t>
        </is>
      </c>
      <c r="AA2688" s="54" t="inlineStr">
        <is>
          <t>全6帧（t=88.3s–97.6s）显示手操作Canon PIXMA控制面板（含电源键区域），ASR提及排障前先关机，但画面未解释'为什么要先断电'的安全原因。</t>
        </is>
      </c>
      <c r="AB2688" s="54" t="inlineStr">
        <is>
          <t>AI=2→R1=1：画面显示操作电源键的动作且ASR提及关机，但未解释断电的安全原因。</t>
        </is>
      </c>
      <c r="AC2688" s="46" t="inlineStr">
        <is>
          <t>completed</t>
        </is>
      </c>
      <c r="AD2688" s="46" t="inlineStr">
        <is>
          <t>2026-07-28T02:12:44+08:00</t>
        </is>
      </c>
      <c r="AE2688" s="47">
        <f>IF(AC2688&lt;&gt;"completed","",IF(W2688=O2688,"no","yes"))</f>
        <v/>
      </c>
      <c r="AF2688" s="47">
        <f>IF(AC2688&lt;&gt;"completed","",IF(AND(X2688=P2688,Y2688=Q2688),"no","yes"))</f>
        <v/>
      </c>
      <c r="AG2688" s="47">
        <f>IF(AC2688&lt;&gt;"completed","待复核",IF(OR(W2688="",Z2688="",AA2688="",AD2688=""),"缺少必填项",IF(AND(OR(AE2688="yes",AF2688="yes"),AB2688=""),"修正原因缺失",IF(OR(W2688=0,W2688=1),IF(AND(X2688="",Y2688=""),"通过","0/1级时间应留空"),IF(AND(OR(W2688=2,W2688=3),X2688&lt;&gt;"",Y2688&lt;&gt;"",X2688&gt;=I2688,Y2688&lt;=J2688,Y2688&gt;X2688),"通过","2/3级时间无效")))))</f>
        <v/>
      </c>
    </row>
    <row r="2689">
      <c r="A2689" s="45" t="inlineStr">
        <is>
          <t>VQ-067</t>
        </is>
      </c>
      <c r="B2689" s="52" t="inlineStr">
        <is>
          <t>检查打印机内部前为什么要先断电？</t>
        </is>
      </c>
      <c r="C2689" s="45" t="inlineStr">
        <is>
          <t>zh-CN</t>
        </is>
      </c>
      <c r="D2689" s="45" t="inlineStr">
        <is>
          <t>Printer</t>
        </is>
      </c>
      <c r="E2689" s="45" t="inlineStr">
        <is>
          <t>safety</t>
        </is>
      </c>
      <c r="F2689" s="45" t="inlineStr">
        <is>
          <t>source_disjoint_test</t>
        </is>
      </c>
      <c r="G2689" s="45" t="inlineStr">
        <is>
          <t>printer-006-scene-0006</t>
        </is>
      </c>
      <c r="H2689" s="45" t="inlineStr">
        <is>
          <t>printer-006</t>
        </is>
      </c>
      <c r="I2689" s="59" t="inlineStr">
        <is>
          <t>28.876</t>
        </is>
      </c>
      <c r="J2689" s="59" t="inlineStr">
        <is>
          <t>37.485</t>
        </is>
      </c>
      <c r="K2689" s="45" t="inlineStr">
        <is>
          <t>items/printer-006-scene-0006/clip.mp4</t>
        </is>
      </c>
      <c r="L2689" s="45" t="inlineStr">
        <is>
          <t>items/printer-006-scene-0006/thumbnail.jpg</t>
        </is>
      </c>
      <c r="M2689" s="52" t="inlineStr">
        <is>
          <t>ASR: O que nós vamos fazer nesse caso? Este é o circuito elétrico do cartucho.
OCR: valejet
VLM: Visual summary: A person wearing a black glove is opening the front cover of a black printer and inserting a printer cartridge.
视觉摘要: 一名戴黑色手套的人正在打开黑色打印机的前盖并插入一个打印机墨盒。
Visible product: Printer
Visible components: printer; printer cartridge; printer cover; glove
Visible actions: opening printer cover; inserting printer cartridge
Visible states: printer cover open; printer cartridge being inserted</t>
        </is>
      </c>
      <c r="N2689" s="45" t="inlineStr">
        <is>
          <t>10</t>
        </is>
      </c>
      <c r="O2689" s="45" t="inlineStr">
        <is>
          <t>0</t>
        </is>
      </c>
      <c r="P2689" s="59" t="str"/>
      <c r="Q2689" s="59" t="str"/>
      <c r="R2689" s="52" t="inlineStr">
        <is>
          <t>The scene shows a person inserting a printer cartridge after opening the cover, but does not show or mention any step involving turning off the printer before opening it, nor does it address safety reasons for doing so.</t>
        </is>
      </c>
      <c r="S2689" s="52" t="inlineStr">
        <is>
          <t>VLM</t>
        </is>
      </c>
      <c r="T2689" s="52" t="inlineStr">
        <is>
          <t>low</t>
        </is>
      </c>
      <c r="U2689" s="52" t="inlineStr">
        <is>
          <t>No evidence of power disconnection or safety-related explanation is present in the scene.</t>
        </is>
      </c>
      <c r="V2689" s="45" t="inlineStr">
        <is>
          <t>R1</t>
        </is>
      </c>
      <c r="W2689" s="46" t="n">
        <v>1</v>
      </c>
      <c r="X2689" s="60" t="n"/>
      <c r="Y2689" s="60" t="n"/>
      <c r="Z2689" s="46" t="inlineStr">
        <is>
          <t>no</t>
        </is>
      </c>
      <c r="AA2689" s="54" t="inlineStr">
        <is>
          <t>全部6帧（t=28.9s–37.5s）连续展示戴黑手套者打开黑色打印机前盖并插入墨盒的过程，但未明确展示关闭盖板或断电安全提示。</t>
        </is>
      </c>
      <c r="AB2689" s="54" t="inlineStr">
        <is>
          <t>第三轮仲裁修正：R1原记录 等级=0 时间=[None,None] 泄漏=no → 仲裁 等级=1 时间=[None,None] 泄漏=no。理由：6帧展示打开打印机前盖并操作内部，产品清晰可见，但未说明为何要先断电，采纳复核方1级意见。</t>
        </is>
      </c>
      <c r="AC2689" s="46" t="inlineStr">
        <is>
          <t>completed</t>
        </is>
      </c>
      <c r="AD2689" s="46" t="inlineStr">
        <is>
          <t>2026-07-28T20:35:21+08:00</t>
        </is>
      </c>
      <c r="AE2689" s="47">
        <f>IF(AC2689&lt;&gt;"completed","",IF(W2689=O2689,"no","yes"))</f>
        <v/>
      </c>
      <c r="AF2689" s="47">
        <f>IF(AC2689&lt;&gt;"completed","",IF(AND(X2689=P2689,Y2689=Q2689),"no","yes"))</f>
        <v/>
      </c>
      <c r="AG2689" s="47">
        <f>IF(AC2689&lt;&gt;"completed","待复核",IF(OR(W2689="",Z2689="",AA2689="",AD2689=""),"缺少必填项",IF(AND(OR(AE2689="yes",AF2689="yes"),AB2689=""),"修正原因缺失",IF(OR(W2689=0,W2689=1),IF(AND(X2689="",Y2689=""),"通过","0/1级时间应留空"),IF(AND(OR(W2689=2,W2689=3),X2689&lt;&gt;"",Y2689&lt;&gt;"",X2689&gt;=I2689,Y2689&lt;=J2689,Y2689&gt;X2689),"通过","2/3级时间无效")))))</f>
        <v/>
      </c>
    </row>
    <row r="2690">
      <c r="A2690" s="45" t="inlineStr">
        <is>
          <t>VQ-067</t>
        </is>
      </c>
      <c r="B2690" s="52" t="inlineStr">
        <is>
          <t>检查打印机内部前为什么要先断电？</t>
        </is>
      </c>
      <c r="C2690" s="45" t="inlineStr">
        <is>
          <t>zh-CN</t>
        </is>
      </c>
      <c r="D2690" s="45" t="inlineStr">
        <is>
          <t>Printer</t>
        </is>
      </c>
      <c r="E2690" s="45" t="inlineStr">
        <is>
          <t>safety</t>
        </is>
      </c>
      <c r="F2690" s="45" t="inlineStr">
        <is>
          <t>source_disjoint_test</t>
        </is>
      </c>
      <c r="G2690" s="45" t="inlineStr">
        <is>
          <t>printer-006-scene-0014</t>
        </is>
      </c>
      <c r="H2690" s="45" t="inlineStr">
        <is>
          <t>printer-006</t>
        </is>
      </c>
      <c r="I2690" s="59" t="inlineStr">
        <is>
          <t>75.59</t>
        </is>
      </c>
      <c r="J2690" s="59" t="inlineStr">
        <is>
          <t>83.331</t>
        </is>
      </c>
      <c r="K2690" s="45" t="inlineStr">
        <is>
          <t>items/printer-006-scene-0014/clip.mp4</t>
        </is>
      </c>
      <c r="L2690" s="45" t="inlineStr">
        <is>
          <t>items/printer-006-scene-0014/thumbnail.jpg</t>
        </is>
      </c>
      <c r="M2690" s="52" t="inlineStr">
        <is>
          <t>ASR: Nós vamos pegar uma borracha escolar e passar cuidadosamente no circuito elétrico. Porque muitas vezes, somente a passagem do álcool isopropílico não remove essa oxidação que nós temos aqui no circuito do cartucho.
VLM: Visual summary: A person wearing black gloves holds and manipulates a small, rectangular printer ink cartridge with exposed internal components.
视觉摘要: 一个人戴着黑色手套，手持并操作一个小型矩形打印机墨盒，其内部组件暴露在外。
Visible product: Printer ink cartridge
Visible components: printer ink cartridge; black gloves; black t-shirt; yellow shelf; purple object
Visible actions: holding; manipulating; pointing at
Visible states: ink cartridge with exposed internal parts
Visual uncertainty: The specific brand or model of the ink cartridge is not visible. The exact nature of the internal components is not clearly identifiable.</t>
        </is>
      </c>
      <c r="N2690" s="45" t="inlineStr">
        <is>
          <t>11</t>
        </is>
      </c>
      <c r="O2690" s="45" t="inlineStr">
        <is>
          <t>0</t>
        </is>
      </c>
      <c r="P2690" s="59" t="str"/>
      <c r="Q2690" s="59" t="str"/>
      <c r="R2690" s="52" t="inlineStr">
        <is>
          <t>The evidence shows manipulation of an ink cartridge with exposed internal components and mentions cleaning oxidation with isopropyl alcohol, but does not address power disconnection or safety procedures before internal inspection.</t>
        </is>
      </c>
      <c r="S2690" s="52" t="inlineStr">
        <is>
          <t>VLM|ASR</t>
        </is>
      </c>
      <c r="T2690" s="52" t="inlineStr">
        <is>
          <t>low</t>
        </is>
      </c>
      <c r="U2690" s="52" t="inlineStr">
        <is>
          <t>No mention of power disconnection or safety-related actions before internal inspection.</t>
        </is>
      </c>
      <c r="V2690" s="45" t="inlineStr">
        <is>
          <t>R1</t>
        </is>
      </c>
      <c r="W2690" s="46" t="inlineStr">
        <is>
          <t>0</t>
        </is>
      </c>
      <c r="X2690" s="60" t="n"/>
      <c r="Y2690" s="60" t="n"/>
      <c r="Z2690" s="46" t="inlineStr">
        <is>
          <t>no</t>
        </is>
      </c>
      <c r="AA2690" s="54" t="inlineStr">
        <is>
          <t>全部6帧（t=75.6s–83.3s）为手持墨盒清洁触点，无断电操作或安全说明。</t>
        </is>
      </c>
      <c r="AB2690" s="54" t="n"/>
      <c r="AC2690" s="46" t="inlineStr">
        <is>
          <t>completed</t>
        </is>
      </c>
      <c r="AD2690" s="46" t="inlineStr">
        <is>
          <t>2026-07-28T02:12:44+08:00</t>
        </is>
      </c>
      <c r="AE2690" s="47">
        <f>IF(AC2690&lt;&gt;"completed","",IF(W2690=O2690,"no","yes"))</f>
        <v/>
      </c>
      <c r="AF2690" s="47">
        <f>IF(AC2690&lt;&gt;"completed","",IF(AND(X2690=P2690,Y2690=Q2690),"no","yes"))</f>
        <v/>
      </c>
      <c r="AG2690" s="47">
        <f>IF(AC2690&lt;&gt;"completed","待复核",IF(OR(W2690="",Z2690="",AA2690="",AD2690=""),"缺少必填项",IF(AND(OR(AE2690="yes",AF2690="yes"),AB2690=""),"修正原因缺失",IF(OR(W2690=0,W2690=1),IF(AND(X2690="",Y2690=""),"通过","0/1级时间应留空"),IF(AND(OR(W2690=2,W2690=3),X2690&lt;&gt;"",Y2690&lt;&gt;"",X2690&gt;=I2690,Y2690&lt;=J2690,Y2690&gt;X2690),"通过","2/3级时间无效")))))</f>
        <v/>
      </c>
    </row>
    <row r="2691">
      <c r="A2691" s="45" t="inlineStr">
        <is>
          <t>VQ-067</t>
        </is>
      </c>
      <c r="B2691" s="52" t="inlineStr">
        <is>
          <t>检查打印机内部前为什么要先断电？</t>
        </is>
      </c>
      <c r="C2691" s="45" t="inlineStr">
        <is>
          <t>zh-CN</t>
        </is>
      </c>
      <c r="D2691" s="45" t="inlineStr">
        <is>
          <t>Printer</t>
        </is>
      </c>
      <c r="E2691" s="45" t="inlineStr">
        <is>
          <t>safety</t>
        </is>
      </c>
      <c r="F2691" s="45" t="inlineStr">
        <is>
          <t>source_disjoint_test</t>
        </is>
      </c>
      <c r="G2691" s="45" t="inlineStr">
        <is>
          <t>printer-031-scene-0003</t>
        </is>
      </c>
      <c r="H2691" s="45" t="inlineStr">
        <is>
          <t>printer-031</t>
        </is>
      </c>
      <c r="I2691" s="59" t="inlineStr">
        <is>
          <t>69.733</t>
        </is>
      </c>
      <c r="J2691" s="59" t="inlineStr">
        <is>
          <t>179.267</t>
        </is>
      </c>
      <c r="K2691" s="45" t="inlineStr">
        <is>
          <t>items/printer-031-scene-0003/clip.mp4</t>
        </is>
      </c>
      <c r="L2691" s="45" t="inlineStr">
        <is>
          <t>items/printer-031-scene-0003/thumbnail.jpg</t>
        </is>
      </c>
      <c r="M2691" s="52" t="inlineStr">
        <is>
          <t>ASR: में आपको इस वीडियो को देखेंगे तो दूसरी वीडियो को देखने की जरूरती नहीं पड़ेगी तो आप लोगों को फोटो हो एक डॉक्यूमेंट हो कुछ भी आप लोग अगर स्कैन करना जाते हैं तो डाइवर इंस्टॉल होना कंप्यूटर में काफी का किस जरूरी है तो क्सक टैन करने के लिए सबसे पहले लोग पर जाएंगे अपना जो इस पीसीए कंप्यूटर इसमें अपलोग डबल क्लिक कीजिए डबल क्लिक करने के बाद आप लोग सिंपली यहां पर रॉपोर्ट राइट क्लिक करके के प्रोपरेटिक्स में क्लिक कर देना उसके बाद कंट्रोल टॉट कंट्रोल प्लान में चला जाने कंट्रोल प्लान में जाने के बाद पिंटर डिवाइस में एक बार ओकेड मां क्लिक कर देना है तो पिंटर डिवाइस में एक बार स्कैन में हम लोगे पर सिंपली क्लिक करेंगे क्लिक करने का बाद दोस्तों एंच अपलोग खालार ब्लयक है वाइट सभी कुछ gained out कर सकते तो दोस्तों हम लोग ब्लैक ऑफिलेक्ट कर लेते हुआ या से अपलोग देख इसका क्या स्कैनर है स्कैनर के नीचे हम देखिए अगर आप लोग फोटो भी सकैन करना चाहते हैं तो बिल्कुल सींग पोड़कों से सीम टेक्निक है आप लोग इसी इसी पोस्ट से साप लोग फोटो बगड़ा भी स्कैन कर सकते रहते हैं तो सिंपली हम क्या करेंगे हमारे पीन्टर का स्कैनर है इसको � इफ्रोई स्कालइंड चैस्च जो हम्मरा पेपर है इस पेपर कम सिंपली दे देंगे तो देख सकते दोस्तो दोस्तों अगर लोगों वीडियो अच्छा लगा तो वीडियो जरूर लाइक कर देना एंड कमेंट करके बताना वीडियो कैसे लगा और दोस्तों चैनल पर जो भी नहीं चैनल को जरूर सब्सक्राइब कर देना क्योंकि मैं आप सभी के लिए बहुत हेल्पुल वीडियो लाता रहता हूं अपनी चैनल
OCR: Yt sanat AaBbCi AaBbCel AaB LaRDCCE AoBbCD Yt o 246- -1 Match Tyee bene to Access 2016 Frelt Broaiy cononco eneon Micretch x Match ^4e ENG 22-45-323 22 à Type here to srarch h0 ./Th PC 2016 Computer Seirch Das PC Quick access Folders (7) Desktop 10 Objects Reader Downloads Documents Downloada Munic Pictures CenDRC2010 Music Videos Viem Sort by OneDrive Devices and drives (3) Group hy New Volume (P.) Thes PC Local Disk (C.) Refresh esch 413 G8 free of 4L GB og Network 35.4 G8 frer of 118 GE Daitr Paute shertcul Add a network lorajian Propeties 052016 22-45-3023 10 vermi Match ~Ö G ENG Type here to search hp Thie PC Control Panel Control Panef P ReoycleEin Adjust your computer's settings Vinw by: Category * Systern and Security User Accounts Revew your computer's ctalus Frefex Save backup copes of you fles with Fie Histor Change account type Browser Backup and Restore (Windows 7) Appearance and Personalization Network and Internet View nehwork status and task Clock and Region Google CenoniG2 Hardware and Sound Change date, time, or number formats Chrome senes On View devices and ponten Add a device Ease of Access Optimize visual displey Let Windoes suggest settin Programs Micresolt Eogs 6xce2016 Word 2016 10 nemo Match ^ ENG 22-45- 025 cle Bin PowerPe View by: Category System and Security Review your computer's status refox Adobe Save backup copies of your files with File History rowser Vieetwork status and tasks soogle Canan C2 hrome sents Onl View devices and printers Let Windows suggest settings Optimicze visual display Uninstall a program Microsoft Eoge 7 Excel 2015 W 10 stems - ^ &gt;Hardware and Sound &gt; Devices and Printers Search Device Recycle Bin PoverPo Add a printer Start scan See what's printing Print server properties Kemove device Devices (4) Firefox DESKTOP-SH3IM HP V19e USB Keyboard US8 Optical FV Mouse Genon GZ Printers (6) senes Onl Edge Canon G2010 Fax Microsoft Print Microsoft XPS OneNote Send To OneNote series to PDF Document Writer 16 Excel2016 Canon G2010 series Manutatires CANONINC Calegery: Printer; Scannes Model Inkjet Multifunction P. Status: 0 document(s) in queue D plion The Device Stage(TM) Word2016 10 Mem .^ Control PanelHardware and SoundDevices and Printers V Search Devices and Printers PowerPo Remove device Printers Setting this printer as default means Windows will stop managing your default printer. Canon G2 senes Oni OK Cancel senes Exced2016 Canon G2010 series Manulacturec CANON INC Category Printer: Scanner Status 0 document(s) in queue a Descuption Word 2015 10 items ← → Open and Sound Devices and Printers Open in new window PowerPa Add a de Remeve device Device Set as default printer Printing preferences Printer properties Scan profiles... DESKTOI Scan properties board USB Optical Createshortcut Googks Ganon GZ Printer Troubleshoot Properties Canon G2010 series State Default Descripben The Devce Stage(for Canon Inkjet Multunction Prnter Verson 1.16.00 Manudactuier Prnter Scanner Statu: 0 document(s) in queue (0 item HPC ACcess2016 Devices and Printers New Scan ↑ Scanner: Canon Gz010 senes Change. oxcle Bin 2015 Profile: Photo (Default) Source: Flatbed Papersze DESKTDP-SH3IM Color format Color Goog't File type: Gtayscale Black and whte Resolution (DPI) 300 : Bnightnes: 0 senies Contrast: Preview or scan images as separate files Prevew Scan MmodECTUrec CANONINC Catrgorg Printer, Scanner Modet: Inkpet Multfunction P Statuv 0 documentis) in queve A d. ENG 72 M Scanner: Canon G2010 senes Change... eBin fox Abobe Poper size: wier HP V19€ Color format: Black and white IPG (IPG File) og'e Cenon G2 rome senes Ont Brightness: crosoft Edgs Contrail Preview xce 2015 Waegory Flinter Scanner Manofacturer CANONINC Satus 0 document(s) in queve Modeli Inkjet MultifunctionP. I ENG enters Chanige... Source Paper 12e Grayscale JPG (IPG File) Resolution (DPI): 00 Zitegory: Printer; Scanner Manufacturer CANONINC Status 0 documentis) in queue Model Inkjet Muitifunction P. ThiPe ACC-V201E Fs Cuicies anud Pviter Control Pant Now S an Add a devce Add a pantes Scarer. Canon 62910 uenes S01E Prllx Souce Frelca Asete DESCTOP-9-GIM HP VT9e Celat format Geaycale File type PG (IPG File) Resolution (DP) Ingreness Laech Cahbn G,2010 Faa Contrect Fieven 3e Cenov G2012 venes 2-5-30 es 10 ma Yt sar IX G.201 67010 Stop G701 Tech Support SHARE+ SUBSCRIBED
VLM: Visual summary: A person is using a computer and a printer to scan a document.
视觉摘要: 一个人正在使用电脑和打印机扫描一份文件。
Visible product: Printer
Visible components: computer monitor; Microsoft Word document; Windows operating system interface; Canon G2010 series scanner; printer scanner glass; white paper; hand
Visible actions: scanning a document; placing paper on scanner glass; selecting scan settings
Visible states: document titled 'Yt sanat' on screen; scan settings window open; color scan format selected</t>
        </is>
      </c>
      <c r="N2691" s="45" t="inlineStr">
        <is>
          <t>12</t>
        </is>
      </c>
      <c r="O2691" s="45" t="inlineStr">
        <is>
          <t>0</t>
        </is>
      </c>
      <c r="P2691" s="59" t="str"/>
      <c r="Q2691" s="59" t="str"/>
      <c r="R2691" s="52" t="inlineStr">
        <is>
          <t>The video shows scanning a document using a Canon G2010 scanner and computer interface, with no mention or visual indication of turning off the printer before accessing its internal components. The actions shown are related to scanning, not internal inspection or safety procedures.</t>
        </is>
      </c>
      <c r="S2691" s="52" t="inlineStr">
        <is>
          <t>VLM|ASR|OCR</t>
        </is>
      </c>
      <c r="T2691" s="52" t="inlineStr">
        <is>
          <t>low</t>
        </is>
      </c>
      <c r="U2691" s="52" t="inlineStr">
        <is>
          <t>No evidence of internal inspection or power-off procedure is present in the scene.</t>
        </is>
      </c>
      <c r="V2691" s="45" t="inlineStr">
        <is>
          <t>R1</t>
        </is>
      </c>
      <c r="W2691" s="46" t="inlineStr">
        <is>
          <t>0</t>
        </is>
      </c>
      <c r="X2691" s="60" t="n"/>
      <c r="Y2691" s="60" t="n"/>
      <c r="Z2691" s="46" t="inlineStr">
        <is>
          <t>no</t>
        </is>
      </c>
      <c r="AA2691" s="54" t="inlineStr">
        <is>
          <t>全部6帧主要显示电脑屏幕、文件资源管理器及扫描设置界面，第5帧（t=157.4s）仅展示平板扫描仪上的纸张摆放，属于扫描而非打印/进纸动作，未出现打印机控制面板或硬件操作。</t>
        </is>
      </c>
      <c r="AB2691" s="54" t="n"/>
      <c r="AC2691" s="46" t="inlineStr">
        <is>
          <t>completed</t>
        </is>
      </c>
      <c r="AD2691" s="46" t="inlineStr">
        <is>
          <t>2026-07-28T02:12:44+08:00</t>
        </is>
      </c>
      <c r="AE2691" s="47">
        <f>IF(AC2691&lt;&gt;"completed","",IF(W2691=O2691,"no","yes"))</f>
        <v/>
      </c>
      <c r="AF2691" s="47">
        <f>IF(AC2691&lt;&gt;"completed","",IF(AND(X2691=P2691,Y2691=Q2691),"no","yes"))</f>
        <v/>
      </c>
      <c r="AG2691" s="47">
        <f>IF(AC2691&lt;&gt;"completed","待复核",IF(OR(W2691="",Z2691="",AA2691="",AD2691=""),"缺少必填项",IF(AND(OR(AE2691="yes",AF2691="yes"),AB2691=""),"修正原因缺失",IF(OR(W2691=0,W2691=1),IF(AND(X2691="",Y2691=""),"通过","0/1级时间应留空"),IF(AND(OR(W2691=2,W2691=3),X2691&lt;&gt;"",Y2691&lt;&gt;"",X2691&gt;=I2691,Y2691&lt;=J2691,Y2691&gt;X2691),"通过","2/3级时间无效")))))</f>
        <v/>
      </c>
    </row>
    <row r="2692">
      <c r="A2692" s="45" t="inlineStr">
        <is>
          <t>VQ-067</t>
        </is>
      </c>
      <c r="B2692" s="52" t="inlineStr">
        <is>
          <t>检查打印机内部前为什么要先断电？</t>
        </is>
      </c>
      <c r="C2692" s="45" t="inlineStr">
        <is>
          <t>zh-CN</t>
        </is>
      </c>
      <c r="D2692" s="45" t="inlineStr">
        <is>
          <t>Printer</t>
        </is>
      </c>
      <c r="E2692" s="45" t="inlineStr">
        <is>
          <t>safety</t>
        </is>
      </c>
      <c r="F2692" s="45" t="inlineStr">
        <is>
          <t>source_disjoint_test</t>
        </is>
      </c>
      <c r="G2692" s="45" t="inlineStr">
        <is>
          <t>printer-017-scene-0002</t>
        </is>
      </c>
      <c r="H2692" s="45" t="inlineStr">
        <is>
          <t>printer-017</t>
        </is>
      </c>
      <c r="I2692" s="59" t="inlineStr">
        <is>
          <t>5.0</t>
        </is>
      </c>
      <c r="J2692" s="59" t="inlineStr">
        <is>
          <t>15.0</t>
        </is>
      </c>
      <c r="K2692" s="45" t="inlineStr">
        <is>
          <t>items/printer-017-scene-0002/clip.mp4</t>
        </is>
      </c>
      <c r="L2692" s="45" t="inlineStr">
        <is>
          <t>items/printer-017-scene-0002/thumbnail.jpg</t>
        </is>
      </c>
      <c r="M2692" s="52" t="inlineStr">
        <is>
          <t>OCR: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Step 1: Turn Off and Unplug Your Printer Complete Power Down Reset Internal Systems Always turn off your printer Wait at least 30 seconds after using its power button, then unplugging. This allows any unplug it from the wall outlet. residual power to dissipate and This prevents electric shock internal mechanisms to reset, and accidental damage to ensuring a safer internal components. troubleshooting process. Prevent Accidental Engagement Never attempt to clear a jam with the printer still powered on when trying to fix paper jam in printer issues. Moving parts can unexpectedly activate, leading to serious injury or further damage to the printer.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VLM: Visual summary: A presentation slide explaining why paper jams occur in printers and the first step to fix them, which is to turn off and unplug the printer.
视觉摘要: 一张解释打印机卡纸原因及如何处理的演示幻灯片，第一步是关闭并拔掉打印机电源。
Visible product: Printer
Visible components: printer; power cord; power button; wall outlet; text; illustration of hand unplugging cord
Visible actions: unplugging a power cord from a printer
Visible states: printer is powered on; printer is plugged into a wall outlet
Visible warnings: Always turn off your printer using its power button, then unplug it from the wall outlet. This prevents electric shock and accidental damage to internal components.; Wait at least 30 seconds after unplugging. This allows any residual power to dissipate and internal mechanisms to reset, ensuring a safer troubleshooting process.; Never attempt to clear a jam with the printer still powered on when trying to fix paper jam in printer issues. Moving parts can unexpectedly activate, leading to serious injury or further damage to the printer.</t>
        </is>
      </c>
      <c r="N2692" s="45" t="inlineStr">
        <is>
          <t>13</t>
        </is>
      </c>
      <c r="O2692" s="45" t="inlineStr">
        <is>
          <t>3</t>
        </is>
      </c>
      <c r="P2692" s="59" t="inlineStr">
        <is>
          <t>10.0</t>
        </is>
      </c>
      <c r="Q2692" s="59" t="inlineStr">
        <is>
          <t>15.0</t>
        </is>
      </c>
      <c r="R2692" s="52" t="inlineStr">
        <is>
          <t>OCR and VLM both show explicit instructions to turn off and unplug the printer to prevent electric shock and accidental damage, with visible actions of unplugging and text warnings about safety during troubleshooting.</t>
        </is>
      </c>
      <c r="S2692" s="52" t="inlineStr">
        <is>
          <t>VLM|OCR</t>
        </is>
      </c>
      <c r="T2692" s="52" t="inlineStr">
        <is>
          <t>low</t>
        </is>
      </c>
      <c r="U2692" s="52" t="inlineStr">
        <is>
          <t>The evidence directly supports the safety rationale for powering down before accessing the printer interior, with both visual and textual confirmation.</t>
        </is>
      </c>
      <c r="V2692" s="45" t="inlineStr">
        <is>
          <t>R1-spotcheck</t>
        </is>
      </c>
      <c r="W2692" s="46" t="inlineStr">
        <is>
          <t>3</t>
        </is>
      </c>
      <c r="X2692" s="60" t="inlineStr">
        <is>
          <t>11.0</t>
        </is>
      </c>
      <c r="Y2692" s="60" t="inlineStr">
        <is>
          <t>13.0</t>
        </is>
      </c>
      <c r="Z2692" s="46" t="inlineStr">
        <is>
          <t>no</t>
        </is>
      </c>
      <c r="AA2692" s="54" t="inlineStr">
        <is>
          <t>t=11.0s和t=13.0s幻灯片列出Complete Power Down、Prevent Accidental Engagement、Reset Internal Systems三条原因，直接回答检查前为何断电。</t>
        </is>
      </c>
      <c r="AB2692" s="54" t="inlineStr">
        <is>
          <t>AI时间10.0-15.0→R1时间11.0-13.0，仅中间两帧显示断电原因说明。；来源泄漏由 yes 修正为 no：联系表未见检索方法、排名、分数或答案来源暴露</t>
        </is>
      </c>
      <c r="AC2692" s="46" t="inlineStr">
        <is>
          <t>completed</t>
        </is>
      </c>
      <c r="AD2692" s="46" t="inlineStr">
        <is>
          <t>2026-07-28T09:46:50+08:00</t>
        </is>
      </c>
      <c r="AE2692" s="47">
        <f>IF(AC2692&lt;&gt;"completed","",IF(W2692=O2692,"no","yes"))</f>
        <v/>
      </c>
      <c r="AF2692" s="47">
        <f>IF(AC2692&lt;&gt;"completed","",IF(AND(X2692=P2692,Y2692=Q2692),"no","yes"))</f>
        <v/>
      </c>
      <c r="AG2692" s="47">
        <f>IF(AC2692&lt;&gt;"completed","待复核",IF(OR(W2692="",Z2692="",AA2692="",AD2692=""),"缺少必填项",IF(AND(OR(AE2692="yes",AF2692="yes"),AB2692=""),"修正原因缺失",IF(OR(W2692=0,W2692=1),IF(AND(X2692="",Y2692=""),"通过","0/1级时间应留空"),IF(AND(OR(W2692=2,W2692=3),X2692&lt;&gt;"",Y2692&lt;&gt;"",X2692&gt;=I2692,Y2692&lt;=J2692,Y2692&gt;X2692),"通过","2/3级时间无效")))))</f>
        <v/>
      </c>
    </row>
    <row r="2693">
      <c r="A2693" s="45" t="inlineStr">
        <is>
          <t>VQ-067</t>
        </is>
      </c>
      <c r="B2693" s="52" t="inlineStr">
        <is>
          <t>检查打印机内部前为什么要先断电？</t>
        </is>
      </c>
      <c r="C2693" s="45" t="inlineStr">
        <is>
          <t>zh-CN</t>
        </is>
      </c>
      <c r="D2693" s="45" t="inlineStr">
        <is>
          <t>Printer</t>
        </is>
      </c>
      <c r="E2693" s="45" t="inlineStr">
        <is>
          <t>safety</t>
        </is>
      </c>
      <c r="F2693" s="45" t="inlineStr">
        <is>
          <t>source_disjoint_test</t>
        </is>
      </c>
      <c r="G2693" s="45" t="inlineStr">
        <is>
          <t>printer-033-scene-0003</t>
        </is>
      </c>
      <c r="H2693" s="45" t="inlineStr">
        <is>
          <t>printer-033</t>
        </is>
      </c>
      <c r="I2693" s="59" t="inlineStr">
        <is>
          <t>97.633</t>
        </is>
      </c>
      <c r="J2693" s="59" t="inlineStr">
        <is>
          <t>99.983</t>
        </is>
      </c>
      <c r="K2693" s="45" t="inlineStr">
        <is>
          <t>items/printer-033-scene-0003/clip.mp4</t>
        </is>
      </c>
      <c r="L2693" s="45" t="inlineStr">
        <is>
          <t>items/printer-033-scene-0003/thumbnail.jpg</t>
        </is>
      </c>
      <c r="M2693" s="52" t="inlineStr">
        <is>
          <t>ASR: ट्रेड कर लेते पैपर ट्रेड को तो मैं पैपर ट्रेड को डिस्मेंडल कर लिया और जो इसका जो सारा पार्ट से वह
VLM: Visual summary: A black printer is shown on a surface, with a control panel and paper tray visible.
视觉摘要: 一台黑色打印机放置在表面上，控制面板和纸盒可见。
Visible product: Printer
Visible components: control panel; paper tray; power indicator light; buttons
Visual uncertainty: The exact model or brand of the printer is not visible. The surrounding environment is partially obscured.</t>
        </is>
      </c>
      <c r="N2693" s="45" t="inlineStr">
        <is>
          <t>14</t>
        </is>
      </c>
      <c r="O2693" s="45" t="inlineStr">
        <is>
          <t>1</t>
        </is>
      </c>
      <c r="P2693" s="59" t="str"/>
      <c r="Q2693" s="59" t="str"/>
      <c r="R2693" s="52" t="inlineStr">
        <is>
          <t>The visual evidence shows a printer with its control panel and paper tray, but no action or explanation regarding power disconnection before internal inspection is visible or audible.</t>
        </is>
      </c>
      <c r="S2693" s="52" t="inlineStr">
        <is>
          <t>VLM</t>
        </is>
      </c>
      <c r="T2693" s="52" t="inlineStr">
        <is>
          <t>low</t>
        </is>
      </c>
      <c r="U2693" s="52" t="inlineStr">
        <is>
          <t>No evidence of safety instruction or power-off procedure being demonstrated or mentioned.</t>
        </is>
      </c>
      <c r="V2693" s="45" t="inlineStr">
        <is>
          <t>R1</t>
        </is>
      </c>
      <c r="W2693" s="46" t="inlineStr">
        <is>
          <t>1</t>
        </is>
      </c>
      <c r="X2693" s="60" t="n"/>
      <c r="Y2693" s="60" t="n"/>
      <c r="Z2693" s="46" t="inlineStr">
        <is>
          <t>no</t>
        </is>
      </c>
      <c r="AA2693" s="54" t="inlineStr">
        <is>
          <t>6帧仅展示打印机，无任何断电操作或检查前断电的原因说明。</t>
        </is>
      </c>
      <c r="AB2693" s="54" t="n"/>
      <c r="AC2693" s="46" t="inlineStr">
        <is>
          <t>completed</t>
        </is>
      </c>
      <c r="AD2693" s="46" t="inlineStr">
        <is>
          <t>2026-07-28T02:12:44+08:00</t>
        </is>
      </c>
      <c r="AE2693" s="47">
        <f>IF(AC2693&lt;&gt;"completed","",IF(W2693=O2693,"no","yes"))</f>
        <v/>
      </c>
      <c r="AF2693" s="47">
        <f>IF(AC2693&lt;&gt;"completed","",IF(AND(X2693=P2693,Y2693=Q2693),"no","yes"))</f>
        <v/>
      </c>
      <c r="AG2693" s="47">
        <f>IF(AC2693&lt;&gt;"completed","待复核",IF(OR(W2693="",Z2693="",AA2693="",AD2693=""),"缺少必填项",IF(AND(OR(AE2693="yes",AF2693="yes"),AB2693=""),"修正原因缺失",IF(OR(W2693=0,W2693=1),IF(AND(X2693="",Y2693=""),"通过","0/1级时间应留空"),IF(AND(OR(W2693=2,W2693=3),X2693&lt;&gt;"",Y2693&lt;&gt;"",X2693&gt;=I2693,Y2693&lt;=J2693,Y2693&gt;X2693),"通过","2/3级时间无效")))))</f>
        <v/>
      </c>
    </row>
    <row r="2694">
      <c r="A2694" s="45" t="inlineStr">
        <is>
          <t>VQ-067</t>
        </is>
      </c>
      <c r="B2694" s="52" t="inlineStr">
        <is>
          <t>检查打印机内部前为什么要先断电？</t>
        </is>
      </c>
      <c r="C2694" s="45" t="inlineStr">
        <is>
          <t>zh-CN</t>
        </is>
      </c>
      <c r="D2694" s="45" t="inlineStr">
        <is>
          <t>Printer</t>
        </is>
      </c>
      <c r="E2694" s="45" t="inlineStr">
        <is>
          <t>safety</t>
        </is>
      </c>
      <c r="F2694" s="45" t="inlineStr">
        <is>
          <t>source_disjoint_test</t>
        </is>
      </c>
      <c r="G2694" s="45" t="inlineStr">
        <is>
          <t>printer-014-scene-0018</t>
        </is>
      </c>
      <c r="H2694" s="45" t="inlineStr">
        <is>
          <t>printer-014</t>
        </is>
      </c>
      <c r="I2694" s="59" t="inlineStr">
        <is>
          <t>1025.667</t>
        </is>
      </c>
      <c r="J2694" s="59" t="inlineStr">
        <is>
          <t>1068.333</t>
        </is>
      </c>
      <c r="K2694" s="45" t="inlineStr">
        <is>
          <t>items/printer-014-scene-0018/clip.mp4</t>
        </is>
      </c>
      <c r="L2694" s="45" t="inlineStr">
        <is>
          <t>items/printer-014-scene-0018/thumbnail.jpg</t>
        </is>
      </c>
      <c r="M2694" s="52" t="inlineStr">
        <is>
          <t>ASR: है, फोटो कोपी गया है, बहुत ही बढ़िया फोटो कोपी हुआ है, कोई दिक्कत में मुझे आई नहीं है, ये दोनो काम करने बाद, मैंने दोनो काम करने वाला है कि एक तो tube का ear निकला है, दूसरा जो है, ये cartridge को साफ किया है तो फ्रंट से मैंने कार्टेज पूरी तरह से वापिस से सफाई करके लगा दिया है अब ही मैं इसका जो है सैंसर के ऊपर से सेलोट पर हटा रहा हूं इसको आपको आराम से अटाना है यह अटाते से मैं जो मेरा यहां से कि वह पड़ गया था देखो इस से तो आपको इस चीज को ध्यान रखना आपकी स्टेढ जाता है तो मैंने उसको वापिस लिए जो हैं आह मैं उसको फर्ड्स ही चिपका दिया दोबारा से ठीक है क्योंकि वह उसके साथ-साथ मैं वहां निकल गया था तो आपको इस चीज का ध्यान रखना है कि आपका वह निकले नहीं ठीक है आराम से आप उसको हटाएं यह
OCR: SUBSCRIBE NOW
VLM: Visual summary: A person's hands are shown manipulating a small black component inside an open printer.
视觉摘要: 一个人的双手正在操作打印机内部的一个小黑色部件。
Visible product: Printer
Visible components: printer; black component; hand
Visible actions: manipulating; holding; inserting
Visual uncertainty: The specific model or brand of the printer is not visible. The exact nature of the black component is not identifiable.</t>
        </is>
      </c>
      <c r="N2694" s="45" t="inlineStr">
        <is>
          <t>15</t>
        </is>
      </c>
      <c r="O2694" s="45" t="inlineStr">
        <is>
          <t>0</t>
        </is>
      </c>
      <c r="P2694" s="59" t="str"/>
      <c r="Q2694" s="59" t="str"/>
      <c r="R2694" s="52" t="inlineStr">
        <is>
          <t>The evidence shows hands manipulating a component inside a printer, but does not mention power disconnection or safety procedures. The ASR is in Hindi and discusses cleaning and reinserting a cartridge, not safety or power-off steps. No evidence addresses why power should be turned off before opening the printer.</t>
        </is>
      </c>
      <c r="S2694" s="52" t="inlineStr">
        <is>
          <t>VLM|ASR|OCR</t>
        </is>
      </c>
      <c r="T2694" s="52" t="inlineStr">
        <is>
          <t>low</t>
        </is>
      </c>
      <c r="U2694" s="52" t="inlineStr">
        <is>
          <t>The evidence does not contain any mention of power disconnection or safety-related reasoning.</t>
        </is>
      </c>
      <c r="V2694" s="45" t="inlineStr">
        <is>
          <t>R1</t>
        </is>
      </c>
      <c r="W2694" s="46" t="inlineStr">
        <is>
          <t>0</t>
        </is>
      </c>
      <c r="X2694" s="60" t="n"/>
      <c r="Y2694" s="60" t="n"/>
      <c r="Z2694" s="46" t="inlineStr">
        <is>
          <t>no</t>
        </is>
      </c>
      <c r="AA2694" s="54" t="inlineStr">
        <is>
          <t>全部6帧为打印机墨盒拆装/检查画面，未出现电源插头、开关、断电提示或任何安全说明文字，与断电原因无关。</t>
        </is>
      </c>
      <c r="AB2694" s="54" t="n"/>
      <c r="AC2694" s="46" t="inlineStr">
        <is>
          <t>completed</t>
        </is>
      </c>
      <c r="AD2694" s="46" t="inlineStr">
        <is>
          <t>2026-07-28T02:12:44+08:00</t>
        </is>
      </c>
      <c r="AE2694" s="47">
        <f>IF(AC2694&lt;&gt;"completed","",IF(W2694=O2694,"no","yes"))</f>
        <v/>
      </c>
      <c r="AF2694" s="47">
        <f>IF(AC2694&lt;&gt;"completed","",IF(AND(X2694=P2694,Y2694=Q2694),"no","yes"))</f>
        <v/>
      </c>
      <c r="AG2694" s="47">
        <f>IF(AC2694&lt;&gt;"completed","待复核",IF(OR(W2694="",Z2694="",AA2694="",AD2694=""),"缺少必填项",IF(AND(OR(AE2694="yes",AF2694="yes"),AB2694=""),"修正原因缺失",IF(OR(W2694=0,W2694=1),IF(AND(X2694="",Y2694=""),"通过","0/1级时间应留空"),IF(AND(OR(W2694=2,W2694=3),X2694&lt;&gt;"",Y2694&lt;&gt;"",X2694&gt;=I2694,Y2694&lt;=J2694,Y2694&gt;X2694),"通过","2/3级时间无效")))))</f>
        <v/>
      </c>
    </row>
    <row r="2695">
      <c r="A2695" s="45" t="inlineStr">
        <is>
          <t>VQ-067</t>
        </is>
      </c>
      <c r="B2695" s="52" t="inlineStr">
        <is>
          <t>检查打印机内部前为什么要先断电？</t>
        </is>
      </c>
      <c r="C2695" s="45" t="inlineStr">
        <is>
          <t>zh-CN</t>
        </is>
      </c>
      <c r="D2695" s="45" t="inlineStr">
        <is>
          <t>Printer</t>
        </is>
      </c>
      <c r="E2695" s="45" t="inlineStr">
        <is>
          <t>safety</t>
        </is>
      </c>
      <c r="F2695" s="45" t="inlineStr">
        <is>
          <t>source_disjoint_test</t>
        </is>
      </c>
      <c r="G2695" s="45" t="inlineStr">
        <is>
          <t>printer-033-scene-0001</t>
        </is>
      </c>
      <c r="H2695" s="45" t="inlineStr">
        <is>
          <t>printer-033</t>
        </is>
      </c>
      <c r="I2695" s="59" t="inlineStr">
        <is>
          <t>0.0</t>
        </is>
      </c>
      <c r="J2695" s="59" t="inlineStr">
        <is>
          <t>88.317</t>
        </is>
      </c>
      <c r="K2695" s="45" t="inlineStr">
        <is>
          <t>items/printer-033-scene-0001/clip.mp4</t>
        </is>
      </c>
      <c r="L2695" s="45" t="inlineStr">
        <is>
          <t>items/printer-033-scene-0001/thumbnail.jpg</t>
        </is>
      </c>
      <c r="M2695" s="52" t="inlineStr">
        <is>
          <t>ASR: हेलो फ्रेंड्स कैसे हो सब लोग आई हॉप आप लोग अच्छे होंगे तो चलिए शुरू करते हैं आज के वीडियो देखिए यह कैनोन G2012 और 2010 पिंटर इसका जो प्रॉब्लम है E03 मैंने बहुत दिन पहले एक वीडियो बनाया था इजर थ्री का वह वीडियो बहुत लोगों ने देखा है तो उसका जो प्रॉब्लम था वह अलग था और इसका जो प्रॉब्लम है एक उच्छा अलग तरह का है है तो पहले मैं दिखा देता हूं कि जब मैं कॉपी इसका कमेंट दे रहा हूं तो देखो यह तो कॉपी ले तो रहा है बट पेपर इसका थोड़ी देर जाकर अटक जा रहा है ठीक है यह देखिए अभी मैं कॉपी प्रेकीट किया और देखो पेपर थोड़ा सा कीच के E03 इरोर आ गया है इससे पहले P03 आया था वह अभी आ नहीं रहा जाए और उस समय में वीडियो रिकॉर्डिंग ऑन नहीं किया था तो कि इसके अंदर थोड़ा सा पेपर आकर अटक जा रहा था
OCR: G2012 Like , Share &amp; Subscribe * PIXIVIA 81 + Stop PINMA POOIA canon PIXMA Black 86 34 alack Start
VLM: Visual summary: A close-up view of a black printer's control panel and paper tray, with a call to action overlay.
视觉摘要: 一台黑色打印机的控制面板和纸盒的特写，画面带有呼吁行动的叠加文字。
Visible product: Printer
Visible components: control panel; power button; display screen; paper tray; stop button; plus button; model label G2012
Visible states: power button illuminated; paper in tray
Visual uncertainty: The full context of the scene is not visible, including the user's actions or the printer's operational status beyond the illuminated power button.</t>
        </is>
      </c>
      <c r="N2695" s="45" t="inlineStr">
        <is>
          <t>16</t>
        </is>
      </c>
      <c r="O2695" s="45" t="inlineStr">
        <is>
          <t>0</t>
        </is>
      </c>
      <c r="P2695" s="59" t="str"/>
      <c r="Q2695" s="59" t="str"/>
      <c r="R2695" s="52" t="inlineStr">
        <is>
          <t>The scene shows a printer with an illuminated power button and paper in the tray, but no evidence of disconnection or safety procedure being performed. No mention or visual indication of turning off power before internal inspection.</t>
        </is>
      </c>
      <c r="S2695" s="52" t="inlineStr">
        <is>
          <t>VLM</t>
        </is>
      </c>
      <c r="T2695" s="52" t="inlineStr">
        <is>
          <t>low</t>
        </is>
      </c>
      <c r="U2695" s="52" t="inlineStr">
        <is>
          <t>No evidence of any safety-related action or explanation regarding power disconnection before internal inspection.</t>
        </is>
      </c>
      <c r="V2695" s="45" t="inlineStr">
        <is>
          <t>R1</t>
        </is>
      </c>
      <c r="W2695" s="46" t="inlineStr">
        <is>
          <t>0</t>
        </is>
      </c>
      <c r="X2695" s="60" t="n"/>
      <c r="Y2695" s="60" t="n"/>
      <c r="Z2695" s="46" t="inlineStr">
        <is>
          <t>no</t>
        </is>
      </c>
      <c r="AA2695" s="54" t="inlineStr">
        <is>
          <t>6帧未展示断电原因或检查内部的安全说明。</t>
        </is>
      </c>
      <c r="AB2695" s="54" t="n"/>
      <c r="AC2695" s="46" t="inlineStr">
        <is>
          <t>completed</t>
        </is>
      </c>
      <c r="AD2695" s="46" t="inlineStr">
        <is>
          <t>2026-07-28T02:12:44+08:00</t>
        </is>
      </c>
      <c r="AE2695" s="47">
        <f>IF(AC2695&lt;&gt;"completed","",IF(W2695=O2695,"no","yes"))</f>
        <v/>
      </c>
      <c r="AF2695" s="47">
        <f>IF(AC2695&lt;&gt;"completed","",IF(AND(X2695=P2695,Y2695=Q2695),"no","yes"))</f>
        <v/>
      </c>
      <c r="AG2695" s="47">
        <f>IF(AC2695&lt;&gt;"completed","待复核",IF(OR(W2695="",Z2695="",AA2695="",AD2695=""),"缺少必填项",IF(AND(OR(AE2695="yes",AF2695="yes"),AB2695=""),"修正原因缺失",IF(OR(W2695=0,W2695=1),IF(AND(X2695="",Y2695=""),"通过","0/1级时间应留空"),IF(AND(OR(W2695=2,W2695=3),X2695&lt;&gt;"",Y2695&lt;&gt;"",X2695&gt;=I2695,Y2695&lt;=J2695,Y2695&gt;X2695),"通过","2/3级时间无效")))))</f>
        <v/>
      </c>
    </row>
    <row r="2696">
      <c r="A2696" s="45" t="inlineStr">
        <is>
          <t>VQ-067</t>
        </is>
      </c>
      <c r="B2696" s="52" t="inlineStr">
        <is>
          <t>检查打印机内部前为什么要先断电？</t>
        </is>
      </c>
      <c r="C2696" s="45" t="inlineStr">
        <is>
          <t>zh-CN</t>
        </is>
      </c>
      <c r="D2696" s="45" t="inlineStr">
        <is>
          <t>Printer</t>
        </is>
      </c>
      <c r="E2696" s="45" t="inlineStr">
        <is>
          <t>safety</t>
        </is>
      </c>
      <c r="F2696" s="45" t="inlineStr">
        <is>
          <t>source_disjoint_test</t>
        </is>
      </c>
      <c r="G2696" s="45" t="inlineStr">
        <is>
          <t>printer-028-scene-0001</t>
        </is>
      </c>
      <c r="H2696" s="45" t="inlineStr">
        <is>
          <t>printer-028</t>
        </is>
      </c>
      <c r="I2696" s="59" t="inlineStr">
        <is>
          <t>0.0</t>
        </is>
      </c>
      <c r="J2696" s="59" t="inlineStr">
        <is>
          <t>226.84</t>
        </is>
      </c>
      <c r="K2696" s="45" t="inlineStr">
        <is>
          <t>items/printer-028-scene-0001/clip.mp4</t>
        </is>
      </c>
      <c r="L2696" s="45" t="inlineStr">
        <is>
          <t>items/printer-028-scene-0001/thumbnail.jpg</t>
        </is>
      </c>
      <c r="M2696" s="52" t="inlineStr">
        <is>
          <t>OCR: PIXMA S X POBIA P Black PDXMA canon AMA G2010 PDIMA Stop Start POOMA G2 81 Color GZ010 MA 86 PINMA XK non Camo anon XKC
VLM: Visual summary: A black Canon printer is shown from various angles, with a hand briefly touching its front edge.
视觉摘要: 一台黑色佳能打印机从不同角度展示，一只手短暂触摸其前缘。
Visible product: Canon
Visible components: printer; Canon logo; control panel; ink tank windows; paper output tray
Visible actions: hand touching printer
Visible states: printer lid closed; printer stationary
Visual uncertainty: The exact model name is not fully visible, only 'Canon' and 'PIXMA' are partially visible.</t>
        </is>
      </c>
      <c r="N2696" s="45" t="inlineStr">
        <is>
          <t>17</t>
        </is>
      </c>
      <c r="O2696" s="45" t="inlineStr">
        <is>
          <t>1</t>
        </is>
      </c>
      <c r="P2696" s="59" t="str"/>
      <c r="Q2696" s="59" t="str"/>
      <c r="R2696" s="52" t="inlineStr">
        <is>
          <t>The scene shows a printer with a hand touching it but no visible action of turning it off or any safety-related explanation.</t>
        </is>
      </c>
      <c r="S2696" s="52" t="inlineStr">
        <is>
          <t>VLM</t>
        </is>
      </c>
      <c r="T2696" s="52" t="inlineStr">
        <is>
          <t>low</t>
        </is>
      </c>
      <c r="U2696" s="52" t="inlineStr">
        <is>
          <t>No evidence of power being disconnected or safety instruction shown.</t>
        </is>
      </c>
      <c r="V2696" s="45" t="inlineStr">
        <is>
          <t>R1</t>
        </is>
      </c>
      <c r="W2696" s="46" t="inlineStr">
        <is>
          <t>0</t>
        </is>
      </c>
      <c r="X2696" s="60" t="n"/>
      <c r="Y2696" s="60" t="n"/>
      <c r="Z2696" s="46" t="inlineStr">
        <is>
          <t>no</t>
        </is>
      </c>
      <c r="AA2696" s="54" t="inlineStr">
        <is>
          <t>全部6帧均为黑色佳能打印机静态外观展示，第3帧（t=90.7s）有手指触碰控制面板按键，但未见任何操作演示、状态显示或内部组件。</t>
        </is>
      </c>
      <c r="AB2696" s="54" t="inlineStr">
        <is>
          <t>AI=1→R1=0：画面中未涉及断电或安全检查内容。</t>
        </is>
      </c>
      <c r="AC2696" s="46" t="inlineStr">
        <is>
          <t>completed</t>
        </is>
      </c>
      <c r="AD2696" s="46" t="inlineStr">
        <is>
          <t>2026-07-28T02:12:44+08:00</t>
        </is>
      </c>
      <c r="AE2696" s="47">
        <f>IF(AC2696&lt;&gt;"completed","",IF(W2696=O2696,"no","yes"))</f>
        <v/>
      </c>
      <c r="AF2696" s="47">
        <f>IF(AC2696&lt;&gt;"completed","",IF(AND(X2696=P2696,Y2696=Q2696),"no","yes"))</f>
        <v/>
      </c>
      <c r="AG2696" s="47">
        <f>IF(AC2696&lt;&gt;"completed","待复核",IF(OR(W2696="",Z2696="",AA2696="",AD2696=""),"缺少必填项",IF(AND(OR(AE2696="yes",AF2696="yes"),AB2696=""),"修正原因缺失",IF(OR(W2696=0,W2696=1),IF(AND(X2696="",Y2696=""),"通过","0/1级时间应留空"),IF(AND(OR(W2696=2,W2696=3),X2696&lt;&gt;"",Y2696&lt;&gt;"",X2696&gt;=I2696,Y2696&lt;=J2696,Y2696&gt;X2696),"通过","2/3级时间无效")))))</f>
        <v/>
      </c>
    </row>
    <row r="2697">
      <c r="A2697" s="45" t="inlineStr">
        <is>
          <t>VQ-067</t>
        </is>
      </c>
      <c r="B2697" s="52" t="inlineStr">
        <is>
          <t>检查打印机内部前为什么要先断电？</t>
        </is>
      </c>
      <c r="C2697" s="45" t="inlineStr">
        <is>
          <t>zh-CN</t>
        </is>
      </c>
      <c r="D2697" s="45" t="inlineStr">
        <is>
          <t>Printer</t>
        </is>
      </c>
      <c r="E2697" s="45" t="inlineStr">
        <is>
          <t>safety</t>
        </is>
      </c>
      <c r="F2697" s="45" t="inlineStr">
        <is>
          <t>source_disjoint_test</t>
        </is>
      </c>
      <c r="G2697" s="45" t="inlineStr">
        <is>
          <t>printer-021-scene-0001</t>
        </is>
      </c>
      <c r="H2697" s="45" t="inlineStr">
        <is>
          <t>printer-021</t>
        </is>
      </c>
      <c r="I2697" s="59" t="inlineStr">
        <is>
          <t>0.0</t>
        </is>
      </c>
      <c r="J2697" s="59" t="inlineStr">
        <is>
          <t>46.367</t>
        </is>
      </c>
      <c r="K2697" s="45" t="inlineStr">
        <is>
          <t>items/printer-021-scene-0001/clip.mp4</t>
        </is>
      </c>
      <c r="L2697" s="45" t="inlineStr">
        <is>
          <t>items/printer-021-scene-0001/thumbnail.jpg</t>
        </is>
      </c>
      <c r="M2697" s="52" t="inlineStr">
        <is>
          <t>ASR: हेलो हेलो फ्रेंड्स कैसे हो सब लोग आई हॉप आप लोग अच्छे होंगे कि फिर से एक नया वीडियो लेकर आया हूं यह है कैनोन की जी टू जी 2010 इसका में जो प्रॉब्लम है इजी रो थी और इजी रो टू इरोड कभी-कभी इजी रो थी आता कभी-कभी इज्रो टू आता है तो क्यों आता है यह मैं दिखाने जा रहा हूं और आप ध्यान से देखिएगा इस वीडियो को पूरा देखिएगा और वीडियो को बिल्कुल स्किप मत करिएगा तो इसका जो मेन पॉब्लम है कभी-कभी एक पेपर खिश लेता है कभी-कभी दो-तीन पेपर खिश लेता है
OCR: G2010 81 Stop 2 Black Start 3 Like , Share &amp; Subscribe 61 PIXMA X Color
VLM: Visual summary: A black Canon PIXMA G2010 printer is shown with its output tray open and a sheet of paper emerging. A laptop is partially visible in the background.
视觉摘要: 一台黑色的佳能PIXMA G2010打印机，出纸托盘打开，一张纸正在输出。背景中部分可见一台笔记本电脑。
Visible product: PIXMA G2010
Visible components: printer; output tray; paper; control panel; power button; stop button; laptop
Visible actions: paper emerging from printer
Visible states: printer powered on; printer in operation
Visual uncertainty: The exact action being performed by the printer is not fully visible, and the full context of the environment is not shown.</t>
        </is>
      </c>
      <c r="N2697" s="45" t="inlineStr">
        <is>
          <t>18</t>
        </is>
      </c>
      <c r="O2697" s="45" t="inlineStr">
        <is>
          <t>0</t>
        </is>
      </c>
      <c r="P2697" s="59" t="str"/>
      <c r="Q2697" s="59" t="str"/>
      <c r="R2697" s="52" t="inlineStr">
        <is>
          <t>The scene shows the printer in operation with paper emerging, and no evidence of power being disconnected or any safety-related instruction being given. The ASR discusses a paper jam issue, not safety procedures.</t>
        </is>
      </c>
      <c r="S2697" s="52" t="inlineStr">
        <is>
          <t>VLM|ASR|OCR</t>
        </is>
      </c>
      <c r="T2697" s="52" t="inlineStr">
        <is>
          <t>low</t>
        </is>
      </c>
      <c r="U2697" s="52" t="inlineStr">
        <is>
          <t>No evidence of power disconnection or safety instruction is present in the scene.</t>
        </is>
      </c>
      <c r="V2697" s="45" t="inlineStr">
        <is>
          <t>R1</t>
        </is>
      </c>
      <c r="W2697" s="46" t="inlineStr">
        <is>
          <t>0</t>
        </is>
      </c>
      <c r="X2697" s="60" t="n"/>
      <c r="Y2697" s="60" t="n"/>
      <c r="Z2697" s="46" t="inlineStr">
        <is>
          <t>no</t>
        </is>
      </c>
      <c r="AA2697" s="54" t="inlineStr">
        <is>
          <t>全部6帧（t=0.1–46.4s）无断电安全说明或检查内部前的注意事项内容。</t>
        </is>
      </c>
      <c r="AB2697" s="54" t="n"/>
      <c r="AC2697" s="46" t="inlineStr">
        <is>
          <t>completed</t>
        </is>
      </c>
      <c r="AD2697" s="46" t="inlineStr">
        <is>
          <t>2026-07-28T02:12:44+08:00</t>
        </is>
      </c>
      <c r="AE2697" s="47">
        <f>IF(AC2697&lt;&gt;"completed","",IF(W2697=O2697,"no","yes"))</f>
        <v/>
      </c>
      <c r="AF2697" s="47">
        <f>IF(AC2697&lt;&gt;"completed","",IF(AND(X2697=P2697,Y2697=Q2697),"no","yes"))</f>
        <v/>
      </c>
      <c r="AG2697" s="47">
        <f>IF(AC2697&lt;&gt;"completed","待复核",IF(OR(W2697="",Z2697="",AA2697="",AD2697=""),"缺少必填项",IF(AND(OR(AE2697="yes",AF2697="yes"),AB2697=""),"修正原因缺失",IF(OR(W2697=0,W2697=1),IF(AND(X2697="",Y2697=""),"通过","0/1级时间应留空"),IF(AND(OR(W2697=2,W2697=3),X2697&lt;&gt;"",Y2697&lt;&gt;"",X2697&gt;=I2697,Y2697&lt;=J2697,Y2697&gt;X2697),"通过","2/3级时间无效")))))</f>
        <v/>
      </c>
    </row>
    <row r="2698">
      <c r="A2698" s="45" t="inlineStr">
        <is>
          <t>VQ-067</t>
        </is>
      </c>
      <c r="B2698" s="52" t="inlineStr">
        <is>
          <t>检查打印机内部前为什么要先断电？</t>
        </is>
      </c>
      <c r="C2698" s="45" t="inlineStr">
        <is>
          <t>zh-CN</t>
        </is>
      </c>
      <c r="D2698" s="45" t="inlineStr">
        <is>
          <t>Printer</t>
        </is>
      </c>
      <c r="E2698" s="45" t="inlineStr">
        <is>
          <t>safety</t>
        </is>
      </c>
      <c r="F2698" s="45" t="inlineStr">
        <is>
          <t>source_disjoint_test</t>
        </is>
      </c>
      <c r="G2698" s="45" t="inlineStr">
        <is>
          <t>printer-017-scene-0001</t>
        </is>
      </c>
      <c r="H2698" s="45" t="inlineStr">
        <is>
          <t>printer-017</t>
        </is>
      </c>
      <c r="I2698" s="59" t="inlineStr">
        <is>
          <t>0.0</t>
        </is>
      </c>
      <c r="J2698" s="59" t="inlineStr">
        <is>
          <t>5.0</t>
        </is>
      </c>
      <c r="K2698" s="45" t="inlineStr">
        <is>
          <t>items/printer-017-scene-0001/clip.mp4</t>
        </is>
      </c>
      <c r="L2698" s="45" t="inlineStr">
        <is>
          <t>items/printer-017-scene-0001/thumbnail.jpg</t>
        </is>
      </c>
      <c r="M2698" s="52" t="inlineStr">
        <is>
          <t>OCR: Atdoorstep nllno 5 orv|oo0 How Fix a Paper Jam in to Your Printer: A Step-by- Step Guide Don't let a paper jam derail your productivity. This guide provides a clear, step-by-step approach to resolve common printer paper jams quickly and efficiently, ensuring your printer is back up and running in no time.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VLM: Visual summary: A man in a plaid shirt is leaning over a printer, looking intently at its output tray. The image is overlaid with text promoting a guide on fixing paper jams.
视觉摘要: 一名穿着格子衬衫的男子正俯身查看打印机的出纸托盘，图像上叠加了关于如何解决纸张卡纸问题的指南文字。
Visible product: Printer
Visible components: man; plaid shirt; printer; output tray; text overlay; logo
Visible actions: leaning over; looking at printer</t>
        </is>
      </c>
      <c r="N2698" s="45" t="inlineStr">
        <is>
          <t>19</t>
        </is>
      </c>
      <c r="O2698" s="45" t="inlineStr">
        <is>
          <t>0</t>
        </is>
      </c>
      <c r="P2698" s="59" t="str"/>
      <c r="Q2698" s="59" t="str"/>
      <c r="R2698" s="52" t="inlineStr">
        <is>
          <t>The scene shows a man inspecting a printer's output tray with no visible indication of power disconnection or safety-related instruction. The OCR text discusses paper jam causes and solutions, not safety procedures before internal inspection.</t>
        </is>
      </c>
      <c r="S2698" s="52" t="inlineStr">
        <is>
          <t>VLM|OCR</t>
        </is>
      </c>
      <c r="T2698" s="52" t="inlineStr">
        <is>
          <t>low</t>
        </is>
      </c>
      <c r="U2698" s="52" t="inlineStr">
        <is>
          <t>No evidence of power disconnection or safety instruction is present in the visual or text content.</t>
        </is>
      </c>
      <c r="V2698" s="45" t="inlineStr">
        <is>
          <t>R1</t>
        </is>
      </c>
      <c r="W2698" s="46" t="inlineStr">
        <is>
          <t>0</t>
        </is>
      </c>
      <c r="X2698" s="60" t="n"/>
      <c r="Y2698" s="60" t="n"/>
      <c r="Z2698" s="46" t="inlineStr">
        <is>
          <t>no</t>
        </is>
      </c>
      <c r="AA2698" s="54" t="inlineStr">
        <is>
          <t>6帧无断电操作或检查前断电的原因说明。</t>
        </is>
      </c>
      <c r="AB2698" s="54" t="n"/>
      <c r="AC2698" s="46" t="inlineStr">
        <is>
          <t>completed</t>
        </is>
      </c>
      <c r="AD2698" s="46" t="inlineStr">
        <is>
          <t>2026-07-28T02:12:44+08:00</t>
        </is>
      </c>
      <c r="AE2698" s="47">
        <f>IF(AC2698&lt;&gt;"completed","",IF(W2698=O2698,"no","yes"))</f>
        <v/>
      </c>
      <c r="AF2698" s="47">
        <f>IF(AC2698&lt;&gt;"completed","",IF(AND(X2698=P2698,Y2698=Q2698),"no","yes"))</f>
        <v/>
      </c>
      <c r="AG2698" s="47">
        <f>IF(AC2698&lt;&gt;"completed","待复核",IF(OR(W2698="",Z2698="",AA2698="",AD2698=""),"缺少必填项",IF(AND(OR(AE2698="yes",AF2698="yes"),AB2698=""),"修正原因缺失",IF(OR(W2698=0,W2698=1),IF(AND(X2698="",Y2698=""),"通过","0/1级时间应留空"),IF(AND(OR(W2698=2,W2698=3),X2698&lt;&gt;"",Y2698&lt;&gt;"",X2698&gt;=I2698,Y2698&lt;=J2698,Y2698&gt;X2698),"通过","2/3级时间无效")))))</f>
        <v/>
      </c>
    </row>
    <row r="2699">
      <c r="A2699" s="45" t="inlineStr">
        <is>
          <t>VQ-067</t>
        </is>
      </c>
      <c r="B2699" s="52" t="inlineStr">
        <is>
          <t>检查打印机内部前为什么要先断电？</t>
        </is>
      </c>
      <c r="C2699" s="45" t="inlineStr">
        <is>
          <t>zh-CN</t>
        </is>
      </c>
      <c r="D2699" s="45" t="inlineStr">
        <is>
          <t>Printer</t>
        </is>
      </c>
      <c r="E2699" s="45" t="inlineStr">
        <is>
          <t>safety</t>
        </is>
      </c>
      <c r="F2699" s="45" t="inlineStr">
        <is>
          <t>source_disjoint_test</t>
        </is>
      </c>
      <c r="G2699" s="45" t="inlineStr">
        <is>
          <t>printer-031-scene-0005</t>
        </is>
      </c>
      <c r="H2699" s="45" t="inlineStr">
        <is>
          <t>printer-031</t>
        </is>
      </c>
      <c r="I2699" s="59" t="inlineStr">
        <is>
          <t>287.033</t>
        </is>
      </c>
      <c r="J2699" s="59" t="inlineStr">
        <is>
          <t>300.58</t>
        </is>
      </c>
      <c r="K2699" s="45" t="inlineStr">
        <is>
          <t>items/printer-031-scene-0005/clip.mp4</t>
        </is>
      </c>
      <c r="L2699" s="45" t="inlineStr">
        <is>
          <t>items/printer-031-scene-0005/thumbnail.jpg</t>
        </is>
      </c>
      <c r="M2699" s="52" t="inlineStr">
        <is>
          <t>ASR: करने को दोस्ते हैं पर आप लोग देख सकते हैं जो पिक्चर जो डक्योर्मेंट Beingabilite दिखें तो आप लोग लाइक कीजिए कमेंट करके बताना वीडियो का कैसे लगा दोस्तों मेरे चैनल पर जो भी नहीं है चैनल को जरूर सब्सक्राइब करें इसी तरह का हेल्पुल वीडियो देखने के लिए थैंक यू फॉर फूल वाचिंग
OCR: TP Mankge 2023-05 22 Home Shure View Pclure Tools Photos 001.pg Sear0h2023-45-22 #Quick See all photos + Add to Q t4 Deskte Down Press Ctri and use the scroll wheel to zoom. Go to settings to change what the scroll wheel does. Go to Setting Docun V Pictur Yt sanat Mus Video Oneler This PC Tech Suppor →SHAREm+ SUBSCRIBE Tech Support SHARE SUBSCRIBED
VLM: Visual summary: A computer monitor displays a Windows file explorer window with an image file open, followed by a view of the desktop with a context menu open, and finally a wider shot of the monitor on a desk with a printer visible to the left.
视觉摘要: 电脑显示器显示了文件资源管理器窗口中打开的图片文件，接着是桌面并打开上下文菜单，最后是显示器在桌面上的广角视图，左侧可见一台打印机。
Visible product: Printer
Visible components: computer monitor; Windows desktop; file explorer window; image file; context menu; printer; desk; taskbar; YouTube subscription bar
Visible actions: viewing an image file; right-clicking on the desktop
Visible states: image file open in viewer; context menu displayed; printer positioned on desk
Visual uncertainty: The specific model or brand of the printer is not clearly visible. The exact content of the image file is not fully legible beyond the text 'Yt sanat'.</t>
        </is>
      </c>
      <c r="N2699" s="45" t="inlineStr">
        <is>
          <t>20</t>
        </is>
      </c>
      <c r="O2699" s="45" t="inlineStr">
        <is>
          <t>0</t>
        </is>
      </c>
      <c r="P2699" s="59" t="str"/>
      <c r="Q2699" s="59" t="str"/>
      <c r="R2699" s="52" t="inlineStr">
        <is>
          <t>The scene shows a printer visible on a desk but does not show any action related to turning off power or checking the printer's interior. No safety-related instruction or explanation is visible or audible.</t>
        </is>
      </c>
      <c r="S2699" s="52" t="inlineStr">
        <is>
          <t>VLM</t>
        </is>
      </c>
      <c r="T2699" s="52" t="inlineStr">
        <is>
          <t>low</t>
        </is>
      </c>
      <c r="U2699" s="52" t="inlineStr">
        <is>
          <t>No evidence of power disconnection or internal inspection is present in the visual or audio content.</t>
        </is>
      </c>
      <c r="V2699" s="45" t="inlineStr">
        <is>
          <t>R1</t>
        </is>
      </c>
      <c r="W2699" s="46" t="inlineStr">
        <is>
          <t>0</t>
        </is>
      </c>
      <c r="X2699" s="60" t="n"/>
      <c r="Y2699" s="60" t="n"/>
      <c r="Z2699" s="46" t="inlineStr">
        <is>
          <t>no</t>
        </is>
      </c>
      <c r="AA2699" s="54" t="inlineStr">
        <is>
          <t>全部6帧（t=287.0s–300.6s）为电脑桌面操作和视频结尾画面，无断电或检查打印机内部的任何内容。</t>
        </is>
      </c>
      <c r="AB2699" s="54" t="n"/>
      <c r="AC2699" s="46" t="inlineStr">
        <is>
          <t>completed</t>
        </is>
      </c>
      <c r="AD2699" s="46" t="inlineStr">
        <is>
          <t>2026-07-28T02:12:44+08:00</t>
        </is>
      </c>
      <c r="AE2699" s="47">
        <f>IF(AC2699&lt;&gt;"completed","",IF(W2699=O2699,"no","yes"))</f>
        <v/>
      </c>
      <c r="AF2699" s="47">
        <f>IF(AC2699&lt;&gt;"completed","",IF(AND(X2699=P2699,Y2699=Q2699),"no","yes"))</f>
        <v/>
      </c>
      <c r="AG2699" s="47">
        <f>IF(AC2699&lt;&gt;"completed","待复核",IF(OR(W2699="",Z2699="",AA2699="",AD2699=""),"缺少必填项",IF(AND(OR(AE2699="yes",AF2699="yes"),AB2699=""),"修正原因缺失",IF(OR(W2699=0,W2699=1),IF(AND(X2699="",Y2699=""),"通过","0/1级时间应留空"),IF(AND(OR(W2699=2,W2699=3),X2699&lt;&gt;"",Y2699&lt;&gt;"",X2699&gt;=I2699,Y2699&lt;=J2699,Y2699&gt;X2699),"通过","2/3级时间无效")))))</f>
        <v/>
      </c>
    </row>
    <row r="2700">
      <c r="A2700" s="45" t="inlineStr">
        <is>
          <t>VQ-067</t>
        </is>
      </c>
      <c r="B2700" s="52" t="inlineStr">
        <is>
          <t>检查打印机内部前为什么要先断电？</t>
        </is>
      </c>
      <c r="C2700" s="45" t="inlineStr">
        <is>
          <t>zh-CN</t>
        </is>
      </c>
      <c r="D2700" s="45" t="inlineStr">
        <is>
          <t>Printer</t>
        </is>
      </c>
      <c r="E2700" s="45" t="inlineStr">
        <is>
          <t>safety</t>
        </is>
      </c>
      <c r="F2700" s="45" t="inlineStr">
        <is>
          <t>source_disjoint_test</t>
        </is>
      </c>
      <c r="G2700" s="45" t="inlineStr">
        <is>
          <t>printer-033-scene-0005</t>
        </is>
      </c>
      <c r="H2700" s="45" t="inlineStr">
        <is>
          <t>printer-033</t>
        </is>
      </c>
      <c r="I2700" s="59" t="inlineStr">
        <is>
          <t>117.083</t>
        </is>
      </c>
      <c r="J2700" s="59" t="inlineStr">
        <is>
          <t>177.783</t>
        </is>
      </c>
      <c r="K2700" s="45" t="inlineStr">
        <is>
          <t>items/printer-033-scene-0005/clip.mp4</t>
        </is>
      </c>
      <c r="L2700" s="45" t="inlineStr">
        <is>
          <t>items/printer-033-scene-0005/thumbnail.jpg</t>
        </is>
      </c>
      <c r="M2700" s="52" t="inlineStr">
        <is>
          <t>ASR: को स्किप मत करो ठीक है है तो जब भी यह प्रॉब्लम आ जाए तब हम को क्या करना चाहिए यह जो पेपर ट्रेड है इसका जो सारा पार्ट से कि इसको पूरा खोल के डिटर्जन पाउडर से इसको पूरा ब्रास से एकदम नए जैसा ऐसा क्लिन करना है ठीक है कि क्लिन इसलिए करना है कि जब पिंटर एक दिर साल दो साल हो जाता है और कि उसके अंदर जब पेपर ट्रे का जो गिया होता है उसके अंदर जब धूल मिट्टी जम जाता है है तब यह प्रॉब्लम आ जाता है और कभी-कभी क्या है ए इसका जो रोलर है और जो गिया होता है उसका अगर कोई भी पार्ट्स डेमेज हो जाता है या तूट जाता है अंदर से तब ऐसा प्रॉब्लम आता है तो अपने देखा ही मैंने मैंने इसको पूरा अग्दम चमका दिया नए जैसा तो अब इसको फिटिंग करेंगे अभी तक यह सुखा नहीं है
OCR: Like , Share &amp; Subscribe
VLM: Visual summary: A person is handling disassembled parts of a white plastic device, with a close-up of a black plastic component.
视觉摘要: 一个人正在处理一个白色塑料设备的拆解部件，其中有一个黑色塑料部件的特写。
Visible product: Printer
Visible components: white plastic casing; black plastic component; small gears; rollers; plastic rods
Visible actions: holding; pointing at; showing close-up
Visible states: disassembled; parts scattered
Visible warnings: Like , Share &amp; Subscribe
Visual uncertainty: The specific identity of the device beyond being a printer is not visible. The purpose of the actions is not clear.</t>
        </is>
      </c>
      <c r="N2700" s="45" t="inlineStr">
        <is>
          <t>21</t>
        </is>
      </c>
      <c r="O2700" s="45" t="inlineStr">
        <is>
          <t>0</t>
        </is>
      </c>
      <c r="P2700" s="59" t="str"/>
      <c r="Q2700" s="59" t="str"/>
      <c r="R2700" s="52" t="inlineStr">
        <is>
          <t>The scene shows disassembled printer parts being handled, but there is no visible or spoken evidence of turning off power before internal inspection, nor any safety-related instruction.</t>
        </is>
      </c>
      <c r="S2700" s="52" t="inlineStr">
        <is>
          <t>VLM</t>
        </is>
      </c>
      <c r="T2700" s="52" t="inlineStr">
        <is>
          <t>low</t>
        </is>
      </c>
      <c r="U2700" s="52" t="inlineStr">
        <is>
          <t>The scene does not contain any evidence related to power disconnection or safety procedures before internal inspection.</t>
        </is>
      </c>
      <c r="V2700" s="45" t="inlineStr">
        <is>
          <t>R1</t>
        </is>
      </c>
      <c r="W2700" s="46" t="inlineStr">
        <is>
          <t>0</t>
        </is>
      </c>
      <c r="X2700" s="60" t="n"/>
      <c r="Y2700" s="60" t="n"/>
      <c r="Z2700" s="46" t="inlineStr">
        <is>
          <t>no</t>
        </is>
      </c>
      <c r="AA2700" s="54" t="inlineStr">
        <is>
          <t>6帧均为拆解件处理，没有断电或检查内部的安全说明。</t>
        </is>
      </c>
      <c r="AB2700" s="54" t="n"/>
      <c r="AC2700" s="46" t="inlineStr">
        <is>
          <t>completed</t>
        </is>
      </c>
      <c r="AD2700" s="46" t="inlineStr">
        <is>
          <t>2026-07-28T02:12:44+08:00</t>
        </is>
      </c>
      <c r="AE2700" s="47">
        <f>IF(AC2700&lt;&gt;"completed","",IF(W2700=O2700,"no","yes"))</f>
        <v/>
      </c>
      <c r="AF2700" s="47">
        <f>IF(AC2700&lt;&gt;"completed","",IF(AND(X2700=P2700,Y2700=Q2700),"no","yes"))</f>
        <v/>
      </c>
      <c r="AG2700" s="47">
        <f>IF(AC2700&lt;&gt;"completed","待复核",IF(OR(W2700="",Z2700="",AA2700="",AD2700=""),"缺少必填项",IF(AND(OR(AE2700="yes",AF2700="yes"),AB2700=""),"修正原因缺失",IF(OR(W2700=0,W2700=1),IF(AND(X2700="",Y2700=""),"通过","0/1级时间应留空"),IF(AND(OR(W2700=2,W2700=3),X2700&lt;&gt;"",Y2700&lt;&gt;"",X2700&gt;=I2700,Y2700&lt;=J2700,Y2700&gt;X2700),"通过","2/3级时间无效")))))</f>
        <v/>
      </c>
    </row>
    <row r="2701">
      <c r="A2701" s="45" t="inlineStr">
        <is>
          <t>VQ-067</t>
        </is>
      </c>
      <c r="B2701" s="52" t="inlineStr">
        <is>
          <t>检查打印机内部前为什么要先断电？</t>
        </is>
      </c>
      <c r="C2701" s="45" t="inlineStr">
        <is>
          <t>zh-CN</t>
        </is>
      </c>
      <c r="D2701" s="45" t="inlineStr">
        <is>
          <t>Printer</t>
        </is>
      </c>
      <c r="E2701" s="45" t="inlineStr">
        <is>
          <t>safety</t>
        </is>
      </c>
      <c r="F2701" s="45" t="inlineStr">
        <is>
          <t>source_disjoint_test</t>
        </is>
      </c>
      <c r="G2701" s="45" t="inlineStr">
        <is>
          <t>printer-014-scene-0019</t>
        </is>
      </c>
      <c r="H2701" s="45" t="inlineStr">
        <is>
          <t>printer-014</t>
        </is>
      </c>
      <c r="I2701" s="59" t="inlineStr">
        <is>
          <t>1068.333</t>
        </is>
      </c>
      <c r="J2701" s="59" t="inlineStr">
        <is>
          <t>1108.3</t>
        </is>
      </c>
      <c r="K2701" s="45" t="inlineStr">
        <is>
          <t>items/printer-014-scene-0019/clip.mp4</t>
        </is>
      </c>
      <c r="L2701" s="45" t="inlineStr">
        <is>
          <t>items/printer-014-scene-0019/thumbnail.jpg</t>
        </is>
      </c>
      <c r="M2701" s="52" t="inlineStr">
        <is>
          <t>ASR: निकल गया था तो आपको इस चीज का ध्यान रखना है कि आपका वह निकले नहीं ठीक है आराम से आप उसको हटाएं यह कार्टेज में अगर आपने मुखां पर पूरी तरह से जो इंक भरा नहीं है किसी कारण से आपका इंक रह गया है तो इसको पूरी इंग नहीं बड़ी थी तो अब यह बाद में भी इंग बड़ सकता है ठीक है ऊपर से जो होल है तो इसे लगा करके और उसको साइड में कर देंगे यह बंद कर देंगे अभी मैं आपको प्रिंट करके दिखाऊंगा कि प्रिंट देखो मेरा पूरा
OCR: SUBSCRIBE NOW HP Ink Tank 319
VLM: Visual summary: A person is handling and installing a small black cartridge into an open printer.
视觉摘要: 一个人正在处理并安装一个小型黑色墨盒到一台打开的打印机中。
Visible product: Printer
Visible components: printer; cartridge; hand; ring; table; thumbs-up icon; subscribe now button
Visible actions: handling cartridge; inserting cartridge into printer
Visible states: printer open; cartridge being held; cartridge being placed
Visual uncertainty: The specific model or brand of the printer is not visible. The exact type of cartridge is not identifiable.</t>
        </is>
      </c>
      <c r="N2701" s="45" t="inlineStr">
        <is>
          <t>22</t>
        </is>
      </c>
      <c r="O2701" s="45" t="inlineStr">
        <is>
          <t>0</t>
        </is>
      </c>
      <c r="P2701" s="59" t="str"/>
      <c r="Q2701" s="59" t="str"/>
      <c r="R2701" s="52" t="inlineStr">
        <is>
          <t>The scene shows cartridge installation into an open printer, with no mention or visual indication of power disconnection before internal access. ASR discusses ink levels and handling, not safety procedures. OCR shows a product name but no safety context. VLM shows no evidence of power being turned off.</t>
        </is>
      </c>
      <c r="S2701" s="52" t="inlineStr">
        <is>
          <t>VLM|ASR|OCR</t>
        </is>
      </c>
      <c r="T2701" s="52" t="inlineStr">
        <is>
          <t>low</t>
        </is>
      </c>
      <c r="U2701" s="52" t="inlineStr">
        <is>
          <t>No evidence of power disconnection or safety-related instruction is present in any modality.</t>
        </is>
      </c>
      <c r="V2701" s="45" t="inlineStr">
        <is>
          <t>R1</t>
        </is>
      </c>
      <c r="W2701" s="46" t="inlineStr">
        <is>
          <t>0</t>
        </is>
      </c>
      <c r="X2701" s="60" t="n"/>
      <c r="Y2701" s="60" t="n"/>
      <c r="Z2701" s="46" t="inlineStr">
        <is>
          <t>no</t>
        </is>
      </c>
      <c r="AA2701" s="54" t="inlineStr">
        <is>
          <t>全部6帧（t=1068.3–1108.3s）展示墨盒操作，无断电安全说明或检查前注意事项。</t>
        </is>
      </c>
      <c r="AB2701" s="54" t="n"/>
      <c r="AC2701" s="46" t="inlineStr">
        <is>
          <t>completed</t>
        </is>
      </c>
      <c r="AD2701" s="46" t="inlineStr">
        <is>
          <t>2026-07-28T02:12:44+08:00</t>
        </is>
      </c>
      <c r="AE2701" s="47">
        <f>IF(AC2701&lt;&gt;"completed","",IF(W2701=O2701,"no","yes"))</f>
        <v/>
      </c>
      <c r="AF2701" s="47">
        <f>IF(AC2701&lt;&gt;"completed","",IF(AND(X2701=P2701,Y2701=Q2701),"no","yes"))</f>
        <v/>
      </c>
      <c r="AG2701" s="47">
        <f>IF(AC2701&lt;&gt;"completed","待复核",IF(OR(W2701="",Z2701="",AA2701="",AD2701=""),"缺少必填项",IF(AND(OR(AE2701="yes",AF2701="yes"),AB2701=""),"修正原因缺失",IF(OR(W2701=0,W2701=1),IF(AND(X2701="",Y2701=""),"通过","0/1级时间应留空"),IF(AND(OR(W2701=2,W2701=3),X2701&lt;&gt;"",Y2701&lt;&gt;"",X2701&gt;=I2701,Y2701&lt;=J2701,Y2701&gt;X2701),"通过","2/3级时间无效")))))</f>
        <v/>
      </c>
    </row>
    <row r="2702">
      <c r="A2702" s="45" t="inlineStr">
        <is>
          <t>VQ-067</t>
        </is>
      </c>
      <c r="B2702" s="52" t="inlineStr">
        <is>
          <t>检查打印机内部前为什么要先断电？</t>
        </is>
      </c>
      <c r="C2702" s="45" t="inlineStr">
        <is>
          <t>zh-CN</t>
        </is>
      </c>
      <c r="D2702" s="45" t="inlineStr">
        <is>
          <t>Printer</t>
        </is>
      </c>
      <c r="E2702" s="45" t="inlineStr">
        <is>
          <t>safety</t>
        </is>
      </c>
      <c r="F2702" s="45" t="inlineStr">
        <is>
          <t>source_disjoint_test</t>
        </is>
      </c>
      <c r="G2702" s="45" t="inlineStr">
        <is>
          <t>printer-020-scene-0001</t>
        </is>
      </c>
      <c r="H2702" s="45" t="inlineStr">
        <is>
          <t>printer-020</t>
        </is>
      </c>
      <c r="I2702" s="59" t="inlineStr">
        <is>
          <t>0.0</t>
        </is>
      </c>
      <c r="J2702" s="59" t="inlineStr">
        <is>
          <t>5.172</t>
        </is>
      </c>
      <c r="K2702" s="45" t="inlineStr">
        <is>
          <t>items/printer-020-scene-0001/clip.mp4</t>
        </is>
      </c>
      <c r="L2702" s="45" t="inlineStr">
        <is>
          <t>items/printer-020-scene-0001/thumbnail.jpg</t>
        </is>
      </c>
      <c r="M2702" s="52" t="inlineStr">
        <is>
          <t>OCR: @yelnats G2000 Resetting Canon Error 5B00 Subscribe Stop Black Start Switch off the printer Color
VLM: Visual summary: A close-up of a Canon G2000 printer's front panel, showing the model name, a power button, and a green power indicator light. Text overlays describe resetting the printer for Error 5B00, and a 'Subscribe' button is visible.
视觉摘要: 佳能G2000打印机正面特写，显示型号名称、电源按钮和绿色电源指示灯。文字叠加层说明重置打印机以解决错误5B00，且可见“订阅”按钮。
Visible product: Printer
Visible components: Canon G2000; power button; green power indicator light; text overlay; Subscribe button
Visible actions: A cursor icon hovers over the 'Subscribe' button
Visible states: Green power indicator light is illuminated; Text overlay is displayed</t>
        </is>
      </c>
      <c r="N2702" s="45" t="inlineStr">
        <is>
          <t>23</t>
        </is>
      </c>
      <c r="O2702" s="45" t="inlineStr">
        <is>
          <t>2</t>
        </is>
      </c>
      <c r="P2702" s="59" t="inlineStr">
        <is>
          <t>0.0</t>
        </is>
      </c>
      <c r="Q2702" s="59" t="inlineStr">
        <is>
          <t>5.172</t>
        </is>
      </c>
      <c r="R2702" s="52" t="inlineStr">
        <is>
          <t>The OCR text explicitly states 'Switch off the printer' as part of the procedure for resetting the printer, indicating that turning off power is a required step before internal inspection or troubleshooting.</t>
        </is>
      </c>
      <c r="S2702" s="52" t="inlineStr">
        <is>
          <t>VLM|OCR</t>
        </is>
      </c>
      <c r="T2702" s="52" t="inlineStr">
        <is>
          <t>low</t>
        </is>
      </c>
      <c r="U2702" s="52" t="inlineStr">
        <is>
          <t>The OCR text directly references switching off the printer, which aligns with the safety question, and the visual context confirms the printer model and power button are visible.</t>
        </is>
      </c>
      <c r="V2702" s="45" t="inlineStr">
        <is>
          <t>R1</t>
        </is>
      </c>
      <c r="W2702" s="46" t="inlineStr">
        <is>
          <t>1</t>
        </is>
      </c>
      <c r="X2702" s="60" t="n"/>
      <c r="Y2702" s="60" t="n"/>
      <c r="Z2702" s="46" t="inlineStr">
        <is>
          <t>no</t>
        </is>
      </c>
      <c r="AA2702" s="54" t="inlineStr">
        <is>
          <t>OCR文字包含'Switch off the printer'作为Error 5B00重置步骤之一（t=0.0s–5.2s各帧均有此文字叠加层背景），提到断电但未解释'为什么'要在检查内部前断电的安全原因。</t>
        </is>
      </c>
      <c r="AB2702" s="54" t="inlineStr">
        <is>
          <t>AI=2→R1=1：OCR仅提及'Switch off the printer'作为操作步骤，并未解释断电的原因/安全考量，无法回答'为什么要先断电'。</t>
        </is>
      </c>
      <c r="AC2702" s="46" t="inlineStr">
        <is>
          <t>completed</t>
        </is>
      </c>
      <c r="AD2702" s="46" t="inlineStr">
        <is>
          <t>2026-07-28T02:12:44+08:00</t>
        </is>
      </c>
      <c r="AE2702" s="47">
        <f>IF(AC2702&lt;&gt;"completed","",IF(W2702=O2702,"no","yes"))</f>
        <v/>
      </c>
      <c r="AF2702" s="47">
        <f>IF(AC2702&lt;&gt;"completed","",IF(AND(X2702=P2702,Y2702=Q2702),"no","yes"))</f>
        <v/>
      </c>
      <c r="AG2702" s="47">
        <f>IF(AC2702&lt;&gt;"completed","待复核",IF(OR(W2702="",Z2702="",AA2702="",AD2702=""),"缺少必填项",IF(AND(OR(AE2702="yes",AF2702="yes"),AB2702=""),"修正原因缺失",IF(OR(W2702=0,W2702=1),IF(AND(X2702="",Y2702=""),"通过","0/1级时间应留空"),IF(AND(OR(W2702=2,W2702=3),X2702&lt;&gt;"",Y2702&lt;&gt;"",X2702&gt;=I2702,Y2702&lt;=J2702,Y2702&gt;X2702),"通过","2/3级时间无效")))))</f>
        <v/>
      </c>
    </row>
    <row r="2703">
      <c r="A2703" s="45" t="inlineStr">
        <is>
          <t>VQ-067</t>
        </is>
      </c>
      <c r="B2703" s="52" t="inlineStr">
        <is>
          <t>检查打印机内部前为什么要先断电？</t>
        </is>
      </c>
      <c r="C2703" s="45" t="inlineStr">
        <is>
          <t>zh-CN</t>
        </is>
      </c>
      <c r="D2703" s="45" t="inlineStr">
        <is>
          <t>Printer</t>
        </is>
      </c>
      <c r="E2703" s="45" t="inlineStr">
        <is>
          <t>safety</t>
        </is>
      </c>
      <c r="F2703" s="45" t="inlineStr">
        <is>
          <t>source_disjoint_test</t>
        </is>
      </c>
      <c r="G2703" s="45" t="inlineStr">
        <is>
          <t>printer-033-scene-0004</t>
        </is>
      </c>
      <c r="H2703" s="45" t="inlineStr">
        <is>
          <t>printer-033</t>
        </is>
      </c>
      <c r="I2703" s="59" t="inlineStr">
        <is>
          <t>99.983</t>
        </is>
      </c>
      <c r="J2703" s="59" t="inlineStr">
        <is>
          <t>117.083</t>
        </is>
      </c>
      <c r="K2703" s="45" t="inlineStr">
        <is>
          <t>items/printer-033-scene-0004/clip.mp4</t>
        </is>
      </c>
      <c r="L2703" s="45" t="inlineStr">
        <is>
          <t>items/printer-033-scene-0004/thumbnail.jpg</t>
        </is>
      </c>
      <c r="M2703" s="52" t="inlineStr">
        <is>
          <t>ASR: ट्रेड कर लेते पैपर ट्रेड को तो मैं पैपर ट्रेड को डिस्मेंडल कर लिया और जो इसका जो सारा पार्ट से वह भी प्राप्ति ए हैं और यह प्रॉब्लम की आ रही है ओबे में बताऊंगा दिड़े दिड़े अब वीडियो को पूरा देखते को स्किप मत करो ठीक है है तो जब भी यह प्रॉब्लम आ जाए तब हम को क्या करना चाहिए यह जो पेपर ट्रेड
VLM: Visual summary: Disassembled printer components are spread out on a wooden floor, with tools and screws visible.
视觉摘要: 打印机的拆解部件散落在木地板上，旁边有工具和螺丝。
Visible product: Printer
Visible components: printer chassis; print head; gears; screws; screwdriver; plastic housing pieces; wheel; cleaning wipe package
Visible states: printer is disassembled; components are scattered
Visual uncertainty: The specific model or brand of the printer is not visible. The exact purpose of the disassembly is not shown.</t>
        </is>
      </c>
      <c r="N2703" s="45" t="inlineStr">
        <is>
          <t>24</t>
        </is>
      </c>
      <c r="O2703" s="45" t="inlineStr">
        <is>
          <t>0</t>
        </is>
      </c>
      <c r="P2703" s="59" t="str"/>
      <c r="Q2703" s="59" t="str"/>
      <c r="R2703" s="52" t="inlineStr">
        <is>
          <t>The scene shows a disassembled printer with no visible indication of power being disconnected or any safety-related action taken before disassembly.</t>
        </is>
      </c>
      <c r="S2703" s="52" t="inlineStr">
        <is>
          <t>VLM</t>
        </is>
      </c>
      <c r="T2703" s="52" t="inlineStr">
        <is>
          <t>low</t>
        </is>
      </c>
      <c r="U2703" s="52" t="inlineStr">
        <is>
          <t>No evidence of power disconnection or safety procedure is present in the visual or audio evidence.</t>
        </is>
      </c>
      <c r="V2703" s="45" t="inlineStr">
        <is>
          <t>R1</t>
        </is>
      </c>
      <c r="W2703" s="46" t="inlineStr">
        <is>
          <t>0</t>
        </is>
      </c>
      <c r="X2703" s="60" t="n"/>
      <c r="Y2703" s="60" t="n"/>
      <c r="Z2703" s="46" t="inlineStr">
        <is>
          <t>no</t>
        </is>
      </c>
      <c r="AA2703" s="54" t="inlineStr">
        <is>
          <t>同上，无断电/安全相关内容。</t>
        </is>
      </c>
      <c r="AB2703" s="54" t="n"/>
      <c r="AC2703" s="46" t="inlineStr">
        <is>
          <t>completed</t>
        </is>
      </c>
      <c r="AD2703" s="46" t="inlineStr">
        <is>
          <t>2026-07-28T02:12:44+08:00</t>
        </is>
      </c>
      <c r="AE2703" s="47">
        <f>IF(AC2703&lt;&gt;"completed","",IF(W2703=O2703,"no","yes"))</f>
        <v/>
      </c>
      <c r="AF2703" s="47">
        <f>IF(AC2703&lt;&gt;"completed","",IF(AND(X2703=P2703,Y2703=Q2703),"no","yes"))</f>
        <v/>
      </c>
      <c r="AG2703" s="47">
        <f>IF(AC2703&lt;&gt;"completed","待复核",IF(OR(W2703="",Z2703="",AA2703="",AD2703=""),"缺少必填项",IF(AND(OR(AE2703="yes",AF2703="yes"),AB2703=""),"修正原因缺失",IF(OR(W2703=0,W2703=1),IF(AND(X2703="",Y2703=""),"通过","0/1级时间应留空"),IF(AND(OR(W2703=2,W2703=3),X2703&lt;&gt;"",Y2703&lt;&gt;"",X2703&gt;=I2703,Y2703&lt;=J2703,Y2703&gt;X2703),"通过","2/3级时间无效")))))</f>
        <v/>
      </c>
    </row>
    <row r="2704">
      <c r="A2704" s="45" t="inlineStr">
        <is>
          <t>VQ-067</t>
        </is>
      </c>
      <c r="B2704" s="52" t="inlineStr">
        <is>
          <t>检查打印机内部前为什么要先断电？</t>
        </is>
      </c>
      <c r="C2704" s="45" t="inlineStr">
        <is>
          <t>zh-CN</t>
        </is>
      </c>
      <c r="D2704" s="45" t="inlineStr">
        <is>
          <t>Printer</t>
        </is>
      </c>
      <c r="E2704" s="45" t="inlineStr">
        <is>
          <t>safety</t>
        </is>
      </c>
      <c r="F2704" s="45" t="inlineStr">
        <is>
          <t>source_disjoint_test</t>
        </is>
      </c>
      <c r="G2704" s="45" t="inlineStr">
        <is>
          <t>printer-020-scene-0002</t>
        </is>
      </c>
      <c r="H2704" s="45" t="inlineStr">
        <is>
          <t>printer-020</t>
        </is>
      </c>
      <c r="I2704" s="59" t="inlineStr">
        <is>
          <t>5.172</t>
        </is>
      </c>
      <c r="J2704" s="59" t="inlineStr">
        <is>
          <t>110.29</t>
        </is>
      </c>
      <c r="K2704" s="45" t="inlineStr">
        <is>
          <t>items/printer-020-scene-0002/clip.mp4</t>
        </is>
      </c>
      <c r="L2704" s="45" t="inlineStr">
        <is>
          <t>items/printer-020-scene-0002/thumbnail.jpg</t>
        </is>
      </c>
      <c r="M2704" s="52" t="inlineStr">
        <is>
          <t>OCR: @yelnats G2000 Stop Black Start Switch off the printer Color Ston Press and hold STOP button Press and hold POWER button Press STOP button 5 times continuously Wait until the green light stop blinking Siart Bapal Press and holdSTOP button Press STOP button 5 times continuously then press POWER button 2000 Printer resetting and printing test page Sto Bla 3 times Press POWER button The printer printing the final test paper Subscribe Done..! S
VLM: Visual summary: A hand is shown interacting with the control panel of a printer, pressing buttons as indicated by on-screen text.
视觉摘要: 一只手正在操作打印机的控制面板，按压按钮，屏幕上显示了操作说明。
Visible product: Printer
Visible components: control panel; power button; stop button; black button; start button; color button; indicator lights; hand
Visible actions: pressing the power button; pressing the stop button
Visible states: printer power indicator light is on; stop button indicator light is on
Visual uncertainty: The text overlay instructions are not part of the printer's physical interface and are not directly visible on the device itself.</t>
        </is>
      </c>
      <c r="N2704" s="45" t="inlineStr">
        <is>
          <t>25</t>
        </is>
      </c>
      <c r="O2704" s="45" t="inlineStr">
        <is>
          <t>2</t>
        </is>
      </c>
      <c r="P2704" s="59" t="inlineStr">
        <is>
          <t>5.172</t>
        </is>
      </c>
      <c r="Q2704" s="59" t="inlineStr">
        <is>
          <t>110.29</t>
        </is>
      </c>
      <c r="R2704" s="52" t="inlineStr">
        <is>
          <t>The OCR text explicitly instructs to 'Stop... Switch off the printer' and 'Press and hold POWER button' before performing internal checks, indicating a safety step to ensure power is off before accessing internal components. The VLM shows hand actions aligning with these instructions, reinforcing the safety procedure.</t>
        </is>
      </c>
      <c r="S2704" s="52" t="inlineStr">
        <is>
          <t>VLM|OCR</t>
        </is>
      </c>
      <c r="T2704" s="52" t="inlineStr">
        <is>
          <t>low</t>
        </is>
      </c>
      <c r="U2704" s="52" t="inlineStr">
        <is>
          <t>The OCR text is partially fragmented but clearly references power-off steps before internal access, and VLM visually confirms button interactions consistent with those instructions.</t>
        </is>
      </c>
      <c r="V2704" s="45" t="inlineStr">
        <is>
          <t>R1</t>
        </is>
      </c>
      <c r="W2704" s="46" t="inlineStr">
        <is>
          <t>2</t>
        </is>
      </c>
      <c r="X2704" s="60" t="inlineStr">
        <is>
          <t>5.172</t>
        </is>
      </c>
      <c r="Y2704" s="60" t="inlineStr">
        <is>
          <t>110.29</t>
        </is>
      </c>
      <c r="Z2704" s="46" t="inlineStr">
        <is>
          <t>no</t>
        </is>
      </c>
      <c r="AA2704" s="54" t="inlineStr">
        <is>
          <t>6帧中屏幕文字提示'Switch off the printer'并演示按Power键关机，展示了检查内部前的断电步骤。</t>
        </is>
      </c>
      <c r="AB2704" s="54" t="n"/>
      <c r="AC2704" s="46" t="inlineStr">
        <is>
          <t>completed</t>
        </is>
      </c>
      <c r="AD2704" s="46" t="inlineStr">
        <is>
          <t>2026-07-28T02:12:44+08:00</t>
        </is>
      </c>
      <c r="AE2704" s="47">
        <f>IF(AC2704&lt;&gt;"completed","",IF(W2704=O2704,"no","yes"))</f>
        <v/>
      </c>
      <c r="AF2704" s="47">
        <f>IF(AC2704&lt;&gt;"completed","",IF(AND(X2704=P2704,Y2704=Q2704),"no","yes"))</f>
        <v/>
      </c>
      <c r="AG2704" s="47">
        <f>IF(AC2704&lt;&gt;"completed","待复核",IF(OR(W2704="",Z2704="",AA2704="",AD2704=""),"缺少必填项",IF(AND(OR(AE2704="yes",AF2704="yes"),AB2704=""),"修正原因缺失",IF(OR(W2704=0,W2704=1),IF(AND(X2704="",Y2704=""),"通过","0/1级时间应留空"),IF(AND(OR(W2704=2,W2704=3),X2704&lt;&gt;"",Y2704&lt;&gt;"",X2704&gt;=I2704,Y2704&lt;=J2704,Y2704&gt;X2704),"通过","2/3级时间无效")))))</f>
        <v/>
      </c>
    </row>
    <row r="2705">
      <c r="A2705" s="45" t="inlineStr">
        <is>
          <t>VQ-067</t>
        </is>
      </c>
      <c r="B2705" s="52" t="inlineStr">
        <is>
          <t>检查打印机内部前为什么要先断电？</t>
        </is>
      </c>
      <c r="C2705" s="45" t="inlineStr">
        <is>
          <t>zh-CN</t>
        </is>
      </c>
      <c r="D2705" s="45" t="inlineStr">
        <is>
          <t>Printer</t>
        </is>
      </c>
      <c r="E2705" s="45" t="inlineStr">
        <is>
          <t>safety</t>
        </is>
      </c>
      <c r="F2705" s="45" t="inlineStr">
        <is>
          <t>source_disjoint_test</t>
        </is>
      </c>
      <c r="G2705" s="45" t="inlineStr">
        <is>
          <t>printer-014-scene-0005</t>
        </is>
      </c>
      <c r="H2705" s="45" t="inlineStr">
        <is>
          <t>printer-014</t>
        </is>
      </c>
      <c r="I2705" s="59" t="inlineStr">
        <is>
          <t>146.767</t>
        </is>
      </c>
      <c r="J2705" s="59" t="inlineStr">
        <is>
          <t>151.267</t>
        </is>
      </c>
      <c r="K2705" s="45" t="inlineStr">
        <is>
          <t>items/printer-014-scene-0005/clip.mp4</t>
        </is>
      </c>
      <c r="L2705" s="45" t="inlineStr">
        <is>
          <t>items/printer-014-scene-0005/thumbnail.jpg</t>
        </is>
      </c>
      <c r="M2705" s="52" t="inlineStr">
        <is>
          <t>ASR: तरफ प्रेस करना जैसे आप प्रेस करेंगे तो आपका यह फ्री हो जाएगा लोग खुल जाएगा कि यहां से इसको प्रेस करना है
OCR: SUBSCRIBE NOW
VLM: Visual summary: A close-up view of the internal ink cartridge area of a printer, showing two black ink cartridges in a carriage with a blue plastic component on top. A hand is partially visible near the cartridges.
视觉摘要: 打印机内部墨盒区域的特写，显示两个黑色墨盒在载具上，上方有一个蓝色塑料部件。一只手部分可见于墨盒附近。
Visible product: Printer
Visible components: ink cartridges; printer carriage; blue plastic component; hand
Visible actions: hand approaching or touching the ink cartridges
Visual uncertainty: The exact model or brand of the printer is not visible. The full context of the action is not clear due to the partial view of the hand.</t>
        </is>
      </c>
      <c r="N2705" s="45" t="inlineStr">
        <is>
          <t>26</t>
        </is>
      </c>
      <c r="O2705" s="45" t="inlineStr">
        <is>
          <t>0</t>
        </is>
      </c>
      <c r="P2705" s="59" t="str"/>
      <c r="Q2705" s="59" t="str"/>
      <c r="R2705" s="52" t="inlineStr">
        <is>
          <t>The visual evidence shows a hand approaching ink cartridges inside a printer, but provides no information about power disconnection or safety procedures before accessing internal components.</t>
        </is>
      </c>
      <c r="S2705" s="52" t="inlineStr">
        <is>
          <t>VLM</t>
        </is>
      </c>
      <c r="T2705" s="52" t="inlineStr">
        <is>
          <t>low</t>
        </is>
      </c>
      <c r="U2705" s="52" t="inlineStr">
        <is>
          <t>The evidence does not mention or imply any power disconnection step, nor does it address the safety rationale for such a step.</t>
        </is>
      </c>
      <c r="V2705" s="45" t="inlineStr">
        <is>
          <t>R1</t>
        </is>
      </c>
      <c r="W2705" s="46" t="inlineStr">
        <is>
          <t>0</t>
        </is>
      </c>
      <c r="X2705" s="60" t="n"/>
      <c r="Y2705" s="60" t="n"/>
      <c r="Z2705" s="46" t="inlineStr">
        <is>
          <t>no</t>
        </is>
      </c>
      <c r="AA2705" s="54" t="inlineStr">
        <is>
          <t>全部6帧展示打印机内部墨盒区域，未出现断电操作或关于检查前断电原因说明。</t>
        </is>
      </c>
      <c r="AB2705" s="54" t="n"/>
      <c r="AC2705" s="46" t="inlineStr">
        <is>
          <t>completed</t>
        </is>
      </c>
      <c r="AD2705" s="46" t="inlineStr">
        <is>
          <t>2026-07-28T02:12:44+08:00</t>
        </is>
      </c>
      <c r="AE2705" s="47">
        <f>IF(AC2705&lt;&gt;"completed","",IF(W2705=O2705,"no","yes"))</f>
        <v/>
      </c>
      <c r="AF2705" s="47">
        <f>IF(AC2705&lt;&gt;"completed","",IF(AND(X2705=P2705,Y2705=Q2705),"no","yes"))</f>
        <v/>
      </c>
      <c r="AG2705" s="47">
        <f>IF(AC2705&lt;&gt;"completed","待复核",IF(OR(W2705="",Z2705="",AA2705="",AD2705=""),"缺少必填项",IF(AND(OR(AE2705="yes",AF2705="yes"),AB2705=""),"修正原因缺失",IF(OR(W2705=0,W2705=1),IF(AND(X2705="",Y2705=""),"通过","0/1级时间应留空"),IF(AND(OR(W2705=2,W2705=3),X2705&lt;&gt;"",Y2705&lt;&gt;"",X2705&gt;=I2705,Y2705&lt;=J2705,Y2705&gt;X2705),"通过","2/3级时间无效")))))</f>
        <v/>
      </c>
    </row>
    <row r="2706">
      <c r="A2706" s="45" t="inlineStr">
        <is>
          <t>VQ-067</t>
        </is>
      </c>
      <c r="B2706" s="52" t="inlineStr">
        <is>
          <t>检查打印机内部前为什么要先断电？</t>
        </is>
      </c>
      <c r="C2706" s="45" t="inlineStr">
        <is>
          <t>zh-CN</t>
        </is>
      </c>
      <c r="D2706" s="45" t="inlineStr">
        <is>
          <t>Printer</t>
        </is>
      </c>
      <c r="E2706" s="45" t="inlineStr">
        <is>
          <t>safety</t>
        </is>
      </c>
      <c r="F2706" s="45" t="inlineStr">
        <is>
          <t>source_disjoint_test</t>
        </is>
      </c>
      <c r="G2706" s="45" t="inlineStr">
        <is>
          <t>printer-024-scene-0003</t>
        </is>
      </c>
      <c r="H2706" s="45" t="inlineStr">
        <is>
          <t>printer-024</t>
        </is>
      </c>
      <c r="I2706" s="59" t="inlineStr">
        <is>
          <t>380.247</t>
        </is>
      </c>
      <c r="J2706" s="59" t="inlineStr">
        <is>
          <t>389.656</t>
        </is>
      </c>
      <c r="K2706" s="45" t="inlineStr">
        <is>
          <t>items/printer-024-scene-0003/clip.mp4</t>
        </is>
      </c>
      <c r="L2706" s="45" t="inlineStr">
        <is>
          <t>items/printer-024-scene-0003/thumbnail.jpg</t>
        </is>
      </c>
      <c r="M2706" s="52" t="inlineStr">
        <is>
          <t>VLM: Visual summary: A close-up, blurry view of the internal components of a printer, showing moving parts and paper transport mechanisms.
视觉摘要: 打印机内部组件的特写，画面模糊，显示移动部件和纸张传输机构。
Visible product: Printer
Visible components: paper feed mechanism; internal rollers; print head area; metal frame
Visible actions: paper moving through the printer; internal mechanical parts moving
Visible states: printer in operation; paper being processed
Visual uncertainty: The image is very blurry and out of focus, making precise identification of components and actions difficult. The exact model or brand of the printer is not visible.</t>
        </is>
      </c>
      <c r="N2706" s="45" t="inlineStr">
        <is>
          <t>27</t>
        </is>
      </c>
      <c r="O2706" s="45" t="inlineStr">
        <is>
          <t>0</t>
        </is>
      </c>
      <c r="P2706" s="59" t="str"/>
      <c r="Q2706" s="59" t="str"/>
      <c r="R2706" s="52" t="inlineStr">
        <is>
          <t>The scene shows the printer in operation with internal components moving, but provides no visual, spoken, or OCR evidence regarding the need to power off before inspection.</t>
        </is>
      </c>
      <c r="S2706" s="52" t="inlineStr">
        <is>
          <t>VLM</t>
        </is>
      </c>
      <c r="T2706" s="52" t="inlineStr">
        <is>
          <t>low</t>
        </is>
      </c>
      <c r="U2706" s="52" t="inlineStr">
        <is>
          <t>The evidence only describes the printer's operational state and internal mechanics, with no mention of safety procedures or power-off requirements.</t>
        </is>
      </c>
      <c r="V2706" s="45" t="inlineStr">
        <is>
          <t>R1</t>
        </is>
      </c>
      <c r="W2706" s="46" t="inlineStr">
        <is>
          <t>0</t>
        </is>
      </c>
      <c r="X2706" s="60" t="n"/>
      <c r="Y2706" s="60" t="n"/>
      <c r="Z2706" s="46" t="inlineStr">
        <is>
          <t>no</t>
        </is>
      </c>
      <c r="AA2706" s="54" t="inlineStr">
        <is>
          <t>6帧无断电操作或检查前断电原因说明。</t>
        </is>
      </c>
      <c r="AB2706" s="54" t="n"/>
      <c r="AC2706" s="46" t="inlineStr">
        <is>
          <t>completed</t>
        </is>
      </c>
      <c r="AD2706" s="46" t="inlineStr">
        <is>
          <t>2026-07-28T02:12:44+08:00</t>
        </is>
      </c>
      <c r="AE2706" s="47">
        <f>IF(AC2706&lt;&gt;"completed","",IF(W2706=O2706,"no","yes"))</f>
        <v/>
      </c>
      <c r="AF2706" s="47">
        <f>IF(AC2706&lt;&gt;"completed","",IF(AND(X2706=P2706,Y2706=Q2706),"no","yes"))</f>
        <v/>
      </c>
      <c r="AG2706" s="47">
        <f>IF(AC2706&lt;&gt;"completed","待复核",IF(OR(W2706="",Z2706="",AA2706="",AD2706=""),"缺少必填项",IF(AND(OR(AE2706="yes",AF2706="yes"),AB2706=""),"修正原因缺失",IF(OR(W2706=0,W2706=1),IF(AND(X2706="",Y2706=""),"通过","0/1级时间应留空"),IF(AND(OR(W2706=2,W2706=3),X2706&lt;&gt;"",Y2706&lt;&gt;"",X2706&gt;=I2706,Y2706&lt;=J2706,Y2706&gt;X2706),"通过","2/3级时间无效")))))</f>
        <v/>
      </c>
    </row>
    <row r="2707">
      <c r="A2707" s="45" t="inlineStr">
        <is>
          <t>VQ-067</t>
        </is>
      </c>
      <c r="B2707" s="52" t="inlineStr">
        <is>
          <t>检查打印机内部前为什么要先断电？</t>
        </is>
      </c>
      <c r="C2707" s="45" t="inlineStr">
        <is>
          <t>zh-CN</t>
        </is>
      </c>
      <c r="D2707" s="45" t="inlineStr">
        <is>
          <t>Printer</t>
        </is>
      </c>
      <c r="E2707" s="45" t="inlineStr">
        <is>
          <t>safety</t>
        </is>
      </c>
      <c r="F2707" s="45" t="inlineStr">
        <is>
          <t>source_disjoint_test</t>
        </is>
      </c>
      <c r="G2707" s="45" t="inlineStr">
        <is>
          <t>printer-032-scene-0001</t>
        </is>
      </c>
      <c r="H2707" s="45" t="inlineStr">
        <is>
          <t>printer-032</t>
        </is>
      </c>
      <c r="I2707" s="59" t="inlineStr">
        <is>
          <t>0.0</t>
        </is>
      </c>
      <c r="J2707" s="59" t="inlineStr">
        <is>
          <t>348.79</t>
        </is>
      </c>
      <c r="K2707" s="45" t="inlineStr">
        <is>
          <t>items/printer-032-scene-0001/clip.mp4</t>
        </is>
      </c>
      <c r="L2707" s="45" t="inlineStr">
        <is>
          <t>items/printer-032-scene-0001/thumbnail.jpg</t>
        </is>
      </c>
      <c r="M2707" s="52" t="inlineStr">
        <is>
          <t>ASR: Hello everyone! This is Mike at welcome back to my channel! Na-encounter nyo na ba ang problemang ito sa inyong Canon G2010 printer? Ano ba ang ibig sabihin nito? Pag hindi na kayo makapag-print dahil na-encounter nyo ang ganitong error message sa inyong Canon printer ang ibig sabihin nito ay napuno na ang waste ink pad ng ating printer at kailangan na itong dalhin sa service center para linisin at palitan ang waste ink pad at para i-reset ang waste ink pad counter. Sa episode na ito tuturuan ko kayo kung paano i-reset ang waste ink pad counter ng mga kanin printer. Bago tayo magsimula kung hindi ka pa nakakapag-subscribe sa channel na ito huwag mong kalilimutan mag-subscribe at i-click ang bell button para ma-notify ka kung meron tayong mga bagong video tulad nito. Bago po natin ito simulan, shoutout muna kila Kim Tolentino at shoutout din po kay Itsmi Alane Sila po ang mga solid subscriber po natin na walang sawang sumusuporta sa atin Maraming salamat po Mayroon po tayong dalawang paraan para i-reset ang waste ink pad counter ng mga Canon printer Ang isang paraan ay ginagamitan ng service tool program or yung tinatawag na resetter Ang isang paraan naman ay hindi na ginagamitan ng service tool program or resetter Ang paraan na gagawin natin ay ang pag-reset na hindi ginagamitan ng service tool program E re-reset natin ang Canon printer sa service mode gamit ang mga buttons nito Simula na natin Una turn off muna natin ang printer Then maglagay tayo ng kahit tatlong papel any size Then press hold the power button at huwag muna ito bibitawan Habang naka-press hold ang power button, pindutin natin ang stop button ng limang beses 1, 2, 3, 4, 5 Then mapapansin po natin na nagbiblink ang power LED indicator Hintayin lang po natin na huminto ang pag-blink at mag-steady ang light indicator Kapag naka steady na ang LED indicator ng power button press natin ang stop button ng limang beses Then press power button Then mapapansin po ulit natin na nagbiblink ang power LED indicator Hintayin lang po natin na huminto ang pagbiblink at magsteady ang light indicator Mapapansin din po natin na kukuha ito ng papel at magpiprint After niya mag print at naka steady na ang LED indicator ng power button e press natin ulit ang power button Hintayin lang po natin ito hanggang sa mag off ang printer Kapag nag turn off na ang printer press natin ang power button para mag turn on Ayan mapapansin po natin na wala na ang error code sa monitor at hindi na din nagbiblink ang orange LED indicator Ibig po sabihin okay na at successful na natin na reset ang counter ng printer Pwede na po natin ulit ito gamitin Take note lang po na sa susunod na kailanganin nito ulit e-reset mas magandang linisi na ang waste ink pad nito upang hindi umapaw ang ink sa loob ng printer Kung sakaling hindi po gumana sa inyo ang method na ito, maaaring iba ang firmware version ng inyong printer printer. Pwede po tayong gumamit ng service tool software para ma-reset po natin ito. Ayan, ganun lang po kadali kung paano i-reset ang waste ink pad counter nag mga Canon printer. Sana may natutunan po kayo sa episode na ito. Kung nakatulong sayo ang episode na ito at hindi ka pa nakakapag-subscribe sa channel na ito huwag mong kalilimutan mag-subscribe at i-click ang bell button para ma-notify ka kung meron tayong mga bagong video tulad nito. Kung gusto Gusto nyo po maging updated sa mga video at tips at tricks ng channel na ito huwag nyo po kakalimutan e follow ang Facebook page na Mike Best Tech Talk para updated po kayo sa lahat na i-upload namin. Don't forget to like and share. Salamat sa panunod, kita kit sa susunod na video, paalam!
OCR: Canon G2010 series - USB007 Support Code : 5B00 A printer error has occurred See the manual and contact the service center. Because the ink may leak out, do not tilt the printer when moving it User's Manual Cancel Printing G2010 81 P FULL WASTE INK PAD RESET HOW RESET WASTE INK PAD COUNTER CANON G2010 Michael Besoyo MicBes TechTalk YouTube SUBSCRIBED MICBES Tutorials Kim Tolentino Vlog · 11 hours ago marami akong natutunan sa mga contents mo lods... pa shoutout po E its me alannie · 10 hours ago Pa shout out po TWO WAYS ON HOW TO RESET CANON WASTE INK PAD COUNTER USING 2 WITHOUT USING SERVICE TOOL PROGRAM (SERVICE MODE) PDIMA Black PDMA FINE Stop PIXM 86 PIXMA A IXMA KMA 8 XMA cop PIXN + PIXP PIXA □ Start This method depends on the firmware version of your canon printer. If this method doesn't work, you can try using a service tool program to reset the waste ink pad counter. michael be MICBES Tu FREE COMPUTER TUTORIALS TIPS &amp; TRICKS follow us on facebook COMPUTER TUTORIALS CYTORIALS
VLM: Visual summary: An animated character stands in a room with a Canon G2010 printer displayed, with text overlay explaining how to reset the waste ink pad counter.
视觉摘要: 一个动画角色站在一个房间里，旁边显示着一台佳能G2010打印机，屏幕上显示如何重置废墨垫计数器。
Visible product: Printer
Visible components: Canon G2010 printer; animated character; power button; display screen; stop button; ink cartridge slots; text overlay
Visible actions: animated character standing; animated character gesturing
Visible states: printer powered on (indicated by green light); text overlay visible</t>
        </is>
      </c>
      <c r="N2707" s="45" t="inlineStr">
        <is>
          <t>28</t>
        </is>
      </c>
      <c r="O2707" s="45" t="inlineStr">
        <is>
          <t>3</t>
        </is>
      </c>
      <c r="P2707" s="59" t="inlineStr">
        <is>
          <t>12.3</t>
        </is>
      </c>
      <c r="Q2707" s="59" t="inlineStr">
        <is>
          <t>15.7</t>
        </is>
      </c>
      <c r="R2707" s="52" t="inlineStr">
        <is>
          <t>ASR states: 'Una turn off muna natin ang printer' — explicitly instructing to turn off the printer before proceeding with the reset procedure.</t>
        </is>
      </c>
      <c r="S2707" s="52" t="inlineStr">
        <is>
          <t>ASR</t>
        </is>
      </c>
      <c r="T2707" s="52" t="inlineStr">
        <is>
          <t>low</t>
        </is>
      </c>
      <c r="U2707" s="52" t="inlineStr">
        <is>
          <t>The ASR text clearly states the action and is temporally localized within the scene.</t>
        </is>
      </c>
      <c r="V2707" s="45" t="inlineStr">
        <is>
          <t>R1</t>
        </is>
      </c>
      <c r="W2707" s="46" t="inlineStr">
        <is>
          <t>1</t>
        </is>
      </c>
      <c r="X2707" s="60" t="n"/>
      <c r="Y2707" s="60" t="n"/>
      <c r="Z2707" s="46" t="inlineStr">
        <is>
          <t>no</t>
        </is>
      </c>
      <c r="AA2707" s="54" t="inlineStr">
        <is>
          <t>联系表帧中（卡通人物、面板特写、走纸）未见断电动作或安全说明画面。</t>
        </is>
      </c>
      <c r="AB2707" s="54" t="inlineStr">
        <is>
          <t>AI=3→R1=1：未见画面演示断电动作，不能判为直接回答为何先断电。</t>
        </is>
      </c>
      <c r="AC2707" s="46" t="inlineStr">
        <is>
          <t>completed</t>
        </is>
      </c>
      <c r="AD2707" s="46" t="inlineStr">
        <is>
          <t>2026-07-28T02:12:44+08:00</t>
        </is>
      </c>
      <c r="AE2707" s="47">
        <f>IF(AC2707&lt;&gt;"completed","",IF(W2707=O2707,"no","yes"))</f>
        <v/>
      </c>
      <c r="AF2707" s="47">
        <f>IF(AC2707&lt;&gt;"completed","",IF(AND(X2707=P2707,Y2707=Q2707),"no","yes"))</f>
        <v/>
      </c>
      <c r="AG2707" s="47">
        <f>IF(AC2707&lt;&gt;"completed","待复核",IF(OR(W2707="",Z2707="",AA2707="",AD2707=""),"缺少必填项",IF(AND(OR(AE2707="yes",AF2707="yes"),AB2707=""),"修正原因缺失",IF(OR(W2707=0,W2707=1),IF(AND(X2707="",Y2707=""),"通过","0/1级时间应留空"),IF(AND(OR(W2707=2,W2707=3),X2707&lt;&gt;"",Y2707&lt;&gt;"",X2707&gt;=I2707,Y2707&lt;=J2707,Y2707&gt;X2707),"通过","2/3级时间无效")))))</f>
        <v/>
      </c>
    </row>
    <row r="2708">
      <c r="A2708" s="45" t="inlineStr">
        <is>
          <t>VQ-067</t>
        </is>
      </c>
      <c r="B2708" s="52" t="inlineStr">
        <is>
          <t>检查打印机内部前为什么要先断电？</t>
        </is>
      </c>
      <c r="C2708" s="45" t="inlineStr">
        <is>
          <t>zh-CN</t>
        </is>
      </c>
      <c r="D2708" s="45" t="inlineStr">
        <is>
          <t>Printer</t>
        </is>
      </c>
      <c r="E2708" s="45" t="inlineStr">
        <is>
          <t>safety</t>
        </is>
      </c>
      <c r="F2708" s="45" t="inlineStr">
        <is>
          <t>source_disjoint_test</t>
        </is>
      </c>
      <c r="G2708" s="45" t="inlineStr">
        <is>
          <t>printer-006-scene-0019</t>
        </is>
      </c>
      <c r="H2708" s="45" t="inlineStr">
        <is>
          <t>printer-006</t>
        </is>
      </c>
      <c r="I2708" s="59" t="inlineStr">
        <is>
          <t>109.323</t>
        </is>
      </c>
      <c r="J2708" s="59" t="inlineStr">
        <is>
          <t>113.661</t>
        </is>
      </c>
      <c r="K2708" s="45" t="inlineStr">
        <is>
          <t>items/printer-006-scene-0019/clip.mp4</t>
        </is>
      </c>
      <c r="L2708" s="45" t="inlineStr">
        <is>
          <t>items/printer-006-scene-0019/thumbnail.jpg</t>
        </is>
      </c>
      <c r="M2708" s="52" t="inlineStr">
        <is>
          <t>ASR: Feito essa limpeza, vamos colocar o cartucho novamente na impressora e ver se o procedimento funcionou. Pisto que o LED indicador de falha da impressora parou de piscar, a sua impressora está pronta para realizar a impressão.
VLM: Visual summary: A person wearing black gloves holds a small, rectangular printer cartridge with a pink top and visible copper-colored electrical contacts.
视觉摘要: 一个人戴着黑色手套，手持一个带有粉色顶部和可见铜色电触点的小型矩形打印机墨盒。
Visible product: Printer cartridge
Visible components: black gloves; printer cartridge; pink top; copper-colored electrical contacts; white label
Visible actions: holding; presenting</t>
        </is>
      </c>
      <c r="N2708" s="45" t="inlineStr">
        <is>
          <t>29</t>
        </is>
      </c>
      <c r="O2708" s="45" t="inlineStr">
        <is>
          <t>0</t>
        </is>
      </c>
      <c r="P2708" s="59" t="str"/>
      <c r="Q2708" s="59" t="str"/>
      <c r="R2708" s="52" t="inlineStr">
        <is>
          <t>The evidence shows a printer cartridge being handled and a successful printer status check, but contains no mention of power disconnection or safety procedures before internal inspection.</t>
        </is>
      </c>
      <c r="S2708" s="52" t="inlineStr">
        <is>
          <t>VLM|ASR</t>
        </is>
      </c>
      <c r="T2708" s="52" t="inlineStr">
        <is>
          <t>low</t>
        </is>
      </c>
      <c r="U2708" s="52" t="inlineStr">
        <is>
          <t>No evidence of power disconnection or safety-related instruction is present in the scene.</t>
        </is>
      </c>
      <c r="V2708" s="45" t="inlineStr">
        <is>
          <t>R1</t>
        </is>
      </c>
      <c r="W2708" s="46" t="inlineStr">
        <is>
          <t>0</t>
        </is>
      </c>
      <c r="X2708" s="60" t="n"/>
      <c r="Y2708" s="60" t="n"/>
      <c r="Z2708" s="46" t="inlineStr">
        <is>
          <t>no</t>
        </is>
      </c>
      <c r="AA2708" s="54" t="inlineStr">
        <is>
          <t>6帧未展示断电操作，也无检查内部前断电的原因说明。</t>
        </is>
      </c>
      <c r="AB2708" s="54" t="n"/>
      <c r="AC2708" s="46" t="inlineStr">
        <is>
          <t>completed</t>
        </is>
      </c>
      <c r="AD2708" s="46" t="inlineStr">
        <is>
          <t>2026-07-28T02:12:44+08:00</t>
        </is>
      </c>
      <c r="AE2708" s="47">
        <f>IF(AC2708&lt;&gt;"completed","",IF(W2708=O2708,"no","yes"))</f>
        <v/>
      </c>
      <c r="AF2708" s="47">
        <f>IF(AC2708&lt;&gt;"completed","",IF(AND(X2708=P2708,Y2708=Q2708),"no","yes"))</f>
        <v/>
      </c>
      <c r="AG2708" s="47">
        <f>IF(AC2708&lt;&gt;"completed","待复核",IF(OR(W2708="",Z2708="",AA2708="",AD2708=""),"缺少必填项",IF(AND(OR(AE2708="yes",AF2708="yes"),AB2708=""),"修正原因缺失",IF(OR(W2708=0,W2708=1),IF(AND(X2708="",Y2708=""),"通过","0/1级时间应留空"),IF(AND(OR(W2708=2,W2708=3),X2708&lt;&gt;"",Y2708&lt;&gt;"",X2708&gt;=I2708,Y2708&lt;=J2708,Y2708&gt;X2708),"通过","2/3级时间无效")))))</f>
        <v/>
      </c>
    </row>
    <row r="2709">
      <c r="A2709" s="45" t="inlineStr">
        <is>
          <t>VQ-067</t>
        </is>
      </c>
      <c r="B2709" s="52" t="inlineStr">
        <is>
          <t>检查打印机内部前为什么要先断电？</t>
        </is>
      </c>
      <c r="C2709" s="45" t="inlineStr">
        <is>
          <t>zh-CN</t>
        </is>
      </c>
      <c r="D2709" s="45" t="inlineStr">
        <is>
          <t>Printer</t>
        </is>
      </c>
      <c r="E2709" s="45" t="inlineStr">
        <is>
          <t>safety</t>
        </is>
      </c>
      <c r="F2709" s="45" t="inlineStr">
        <is>
          <t>source_disjoint_test</t>
        </is>
      </c>
      <c r="G2709" s="45" t="inlineStr">
        <is>
          <t>printer-017-scene-0003</t>
        </is>
      </c>
      <c r="H2709" s="45" t="inlineStr">
        <is>
          <t>printer-017</t>
        </is>
      </c>
      <c r="I2709" s="59" t="inlineStr">
        <is>
          <t>15.0</t>
        </is>
      </c>
      <c r="J2709" s="59" t="inlineStr">
        <is>
          <t>50.0</t>
        </is>
      </c>
      <c r="K2709" s="45" t="inlineStr">
        <is>
          <t>items/printer-017-scene-0003/clip.mp4</t>
        </is>
      </c>
      <c r="L2709" s="45" t="inlineStr">
        <is>
          <t>items/printer-017-scene-0003/thumbnail.jpg</t>
        </is>
      </c>
      <c r="M2709" s="52" t="inlineStr">
        <is>
          <t>OCR: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Step 3: Carefully Remove Jammed Paper Pull in Direction of Paper Path Prevent Tearing Locate the jammed paper and grasp it firmly but If the paper resists, do not force it. Instead, try to gently. Pull the paper slowly and steadily in the locate another access point to get a better grip or to direction it normally travels through the printer. Avoid free the obstruction. Torn pieces can be difficult to sudden tugs. find and remove. Remove All Fragments Laser Printer Specifics If the paper tears, meticulously search for and remove For laser printers, you may need to remove the toner every small piece, especially near the rollers and cartridge to gain full access to the paper path. Handle sensors. Even tiny fragments can cause future jams. the cartridge carefully to avoid spills. Step 4: Check and Clean Paper Feed Rollers 01 Identify Rollers Locate the rubber rollers inside the printer. These are responsible for pulling paper through the machine. O Inspect for Debris Examine the rollers for any visible dust, paper dust, ink residue, or foreign objects that might be impairing their function. Clean Gently Use a lint-free cloth, slightly dampened with water or a recommended printer cleaning solution, to wipe down the rollers. Rotate them manually to clean the entire surface. Prevent Future Jams Regular cleaning of the paper feed rollers is crucial. Dust and grime can cause sheets to slip, leading to recurrent jamming issues. Step 5: Reload Paper Correctly Use Correct Paper Fan the Stack Always use the paper type, size, and weight recommended by Before loading, gently fan the edges of the paper stack to your printer manufacturer to ensure smooth feeding. separate sheets and prevent them from sticking together. Avoid Overloading Adjust Guides Do not overfill the paper tray beyond its maximum capacity. Adjust the paper guides snugly against the edges of the paper Overloading can lead to misfeeds and jams. stack. They should hold the paper in place but not be so tight as to warp the sheets. Proper paper loading significantly reduces the risk of future paper jams and ensures reliable printing. Step 6: Close Panels and Restart Printer Close All Access Plug In Printer Ensure all printer covers, trays, and access panels are securely closed. A Reconnect the printer's power cord loose panel can prevent the printer to the wall outlet. from operating. Run Test Print Power On Perform a test print, such as a diagnostics page or a simple Press the power button to turn the document, to confirm that the paper printer back on. Listen for any jam has been successfully cleared unusual sounds during startup. and the printer functions normally. Troubleshooting Tips if Jam Persists Persistent Jamming? Re-inspect Thoroughly: Sometimes, a tiny, overlooked piece of paper can continue to cause issues. Repeat the removal steps carefully. Clear Print :Queue: If your computer still indicates a jam even when no paper is physically stuck, clear all pending print jobs from your operating system's print queue. Consult Your Manual: Refer to your printer's user manual for model-specific instructions and troubleshooting guides. Many manufacturers provide detailed diagrams and advice. Contact Support: If the problem persists after trying all these steps, contact the printer manufacturer's customer support or a certified technician for professional assistance. For more information: 45864033 Keep Your Printer Jam-Free: Best Practices Proper Paper Storage Store paper in its original packaging in a cool, dry environment. Humidity can cause paper to curl or stick, leading to jams. Update Firmware/Software Regularly check for and install the latest printer firmware and driver updates. These often include performance &lt;/ enhancements and bug fixes that can prevent issues. Routine Maintenance Establish a schedule for routine cleaning, including paper feed rollers and internal components, to prevent dust and debris buildup. Seek Professional Help If you are unsure or uncomfortable performing maintenance, or if a persistent issue arises, don't hesitate to seek professional service to avoid further damage.
VLM: Visual summary: A guide showing steps to clear printer paper jams and prevent future issues, including opening access panels, inspecting for obstructions, reloading paper correctly, and following best practices.
视觉摘要: 一份指南，展示如何清除打印机卡纸并防止未来问题，包括打开访问面板、检查障碍物、正确重新装纸以及遵循最佳实践。
Visible product: Printer
Visible components: paper tray; access panels; front/top covers; paper guides; printer
Visible actions: extending paper tray; opening rear access panels; opening front/top covers; fanning paper stack; adjusting paper guides
Visible states: paper tray extended; access panels open; front/top covers open; paper stack fanned; paper guides adjusted</t>
        </is>
      </c>
      <c r="N2709" s="45" t="inlineStr">
        <is>
          <t>30</t>
        </is>
      </c>
      <c r="O2709" s="45" t="inlineStr">
        <is>
          <t>2</t>
        </is>
      </c>
      <c r="P2709" s="59" t="inlineStr">
        <is>
          <t>30.0</t>
        </is>
      </c>
      <c r="Q2709" s="59" t="inlineStr">
        <is>
          <t>50.0</t>
        </is>
      </c>
      <c r="R2709" s="52" t="inlineStr">
        <is>
          <t>The OCR text explicitly states in Step 6: 'Close All Access Panels and Restart Printer' and 'Plug In Printer' and 'Power On', indicating that restarting the printer after closing panels is part of the procedure. The VLM confirms the visual context of opening panels and restarting, which implies the necessity of turning off power before accessing internals. However, the text does not explicitly state 'why' power must be turned off before opening panels, only that it's part of the procedure after closing them.</t>
        </is>
      </c>
      <c r="S2709" s="52" t="inlineStr">
        <is>
          <t>VLM|OCR</t>
        </is>
      </c>
      <c r="T2709" s="52" t="inlineStr">
        <is>
          <t>low</t>
        </is>
      </c>
      <c r="U2709" s="52" t="inlineStr">
        <is>
          <t>The evidence shows the sequence of actions including turning the printer back on after closing panels, but does not explicitly state the safety rationale for turning off power before accessing the interior.</t>
        </is>
      </c>
      <c r="V2709" s="45" t="inlineStr">
        <is>
          <t>R1-spotcheck</t>
        </is>
      </c>
      <c r="W2709" s="46" t="inlineStr">
        <is>
          <t>0</t>
        </is>
      </c>
      <c r="X2709" s="60" t="n"/>
      <c r="Y2709" s="60" t="n"/>
      <c r="Z2709" s="46" t="inlineStr">
        <is>
          <t>no</t>
        </is>
      </c>
      <c r="AA2709" s="54" t="inlineStr">
        <is>
          <t>第4帧（t=36.0s）标题卡'Step 6'提及'Plug In Printer'和'Power On'的重启步骤，但未解释为何检查前需先断电，且为静态信息图。</t>
        </is>
      </c>
      <c r="AB2709" s="54" t="inlineStr">
        <is>
          <t>AI=2→R1=0：第4帧标题卡仅提及插电和开机重启步骤，未解释'为何检查前需先断电'的原因，且为静态信息图。；来源泄漏由 yes 修正为 no：联系表未见检索方法、排名、分数或答案来源暴露</t>
        </is>
      </c>
      <c r="AC2709" s="46" t="inlineStr">
        <is>
          <t>completed</t>
        </is>
      </c>
      <c r="AD2709" s="46" t="inlineStr">
        <is>
          <t>2026-07-28T09:46:50+08:00</t>
        </is>
      </c>
      <c r="AE2709" s="47">
        <f>IF(AC2709&lt;&gt;"completed","",IF(W2709=O2709,"no","yes"))</f>
        <v/>
      </c>
      <c r="AF2709" s="47">
        <f>IF(AC2709&lt;&gt;"completed","",IF(AND(X2709=P2709,Y2709=Q2709),"no","yes"))</f>
        <v/>
      </c>
      <c r="AG2709" s="47">
        <f>IF(AC2709&lt;&gt;"completed","待复核",IF(OR(W2709="",Z2709="",AA2709="",AD2709=""),"缺少必填项",IF(AND(OR(AE2709="yes",AF2709="yes"),AB2709=""),"修正原因缺失",IF(OR(W2709=0,W2709=1),IF(AND(X2709="",Y2709=""),"通过","0/1级时间应留空"),IF(AND(OR(W2709=2,W2709=3),X2709&lt;&gt;"",Y2709&lt;&gt;"",X2709&gt;=I2709,Y2709&lt;=J2709,Y2709&gt;X2709),"通过","2/3级时间无效")))))</f>
        <v/>
      </c>
    </row>
    <row r="2710">
      <c r="A2710" s="45" t="inlineStr">
        <is>
          <t>VQ-067</t>
        </is>
      </c>
      <c r="B2710" s="52" t="inlineStr">
        <is>
          <t>检查打印机内部前为什么要先断电？</t>
        </is>
      </c>
      <c r="C2710" s="45" t="inlineStr">
        <is>
          <t>zh-CN</t>
        </is>
      </c>
      <c r="D2710" s="45" t="inlineStr">
        <is>
          <t>Printer</t>
        </is>
      </c>
      <c r="E2710" s="45" t="inlineStr">
        <is>
          <t>safety</t>
        </is>
      </c>
      <c r="F2710" s="45" t="inlineStr">
        <is>
          <t>source_disjoint_test</t>
        </is>
      </c>
      <c r="G2710" s="45" t="inlineStr">
        <is>
          <t>printer-024-scene-0002</t>
        </is>
      </c>
      <c r="H2710" s="45" t="inlineStr">
        <is>
          <t>printer-024</t>
        </is>
      </c>
      <c r="I2710" s="59" t="inlineStr">
        <is>
          <t>172.406</t>
        </is>
      </c>
      <c r="J2710" s="59" t="inlineStr">
        <is>
          <t>380.247</t>
        </is>
      </c>
      <c r="K2710" s="45" t="inlineStr">
        <is>
          <t>items/printer-024-scene-0002/clip.mp4</t>
        </is>
      </c>
      <c r="L2710" s="45" t="inlineStr">
        <is>
          <t>items/printer-024-scene-0002/thumbnail.jpg</t>
        </is>
      </c>
      <c r="M2710" s="52" t="inlineStr">
        <is>
          <t>VLM: Visual summary: A disassembled printer is shown on a workbench, with a person wearing gloves holding a small component and a container, and a screwdriver nearby.
视觉摘要: 工作台上放着一台被拆开的打印机，一个人戴着白手套拿着一个小部件和一个容器，旁边有一把螺丝刀。
Visible product: Printer
Visible components: printer; screwdriver; small black plastic component; metal container; gloves; green stool; wooden workbench
Visible actions: person holding a small component; person holding a metal container
Visible states: printer disassembled; gloves worn by person</t>
        </is>
      </c>
      <c r="N2710" s="45" t="inlineStr">
        <is>
          <t>31</t>
        </is>
      </c>
      <c r="O2710" s="45" t="inlineStr">
        <is>
          <t>1</t>
        </is>
      </c>
      <c r="P2710" s="59" t="str"/>
      <c r="Q2710" s="59" t="str"/>
      <c r="R2710" s="52" t="inlineStr">
        <is>
          <t>The scene shows a disassembled printer with a person holding components, indicating internal work, but no evidence of power being disconnected or safety-related explanation.</t>
        </is>
      </c>
      <c r="S2710" s="52" t="inlineStr">
        <is>
          <t>VLM</t>
        </is>
      </c>
      <c r="T2710" s="52" t="inlineStr">
        <is>
          <t>low</t>
        </is>
      </c>
      <c r="U2710" s="52" t="inlineStr">
        <is>
          <t>No visual or textual evidence of power disconnection or safety rationale for doing so.</t>
        </is>
      </c>
      <c r="V2710" s="45" t="inlineStr">
        <is>
          <t>R1</t>
        </is>
      </c>
      <c r="W2710" s="46" t="inlineStr">
        <is>
          <t>1</t>
        </is>
      </c>
      <c r="X2710" s="60" t="n"/>
      <c r="Y2710" s="60" t="n"/>
      <c r="Z2710" s="46" t="inlineStr">
        <is>
          <t>no</t>
        </is>
      </c>
      <c r="AA2710" s="54" t="inlineStr">
        <is>
          <t>6帧（t=172.4s–380.2s）展示人员对拆解打印机内部进行操作（手持部件、使用工具），涉及内部检查的上下文；但未展示断电步骤或解释断电原因。</t>
        </is>
      </c>
      <c r="AB2710" s="54" t="n"/>
      <c r="AC2710" s="46" t="inlineStr">
        <is>
          <t>completed</t>
        </is>
      </c>
      <c r="AD2710" s="46" t="inlineStr">
        <is>
          <t>2026-07-28T02:12:44+08:00</t>
        </is>
      </c>
      <c r="AE2710" s="47">
        <f>IF(AC2710&lt;&gt;"completed","",IF(W2710=O2710,"no","yes"))</f>
        <v/>
      </c>
      <c r="AF2710" s="47">
        <f>IF(AC2710&lt;&gt;"completed","",IF(AND(X2710=P2710,Y2710=Q2710),"no","yes"))</f>
        <v/>
      </c>
      <c r="AG2710" s="47">
        <f>IF(AC2710&lt;&gt;"completed","待复核",IF(OR(W2710="",Z2710="",AA2710="",AD2710=""),"缺少必填项",IF(AND(OR(AE2710="yes",AF2710="yes"),AB2710=""),"修正原因缺失",IF(OR(W2710=0,W2710=1),IF(AND(X2710="",Y2710=""),"通过","0/1级时间应留空"),IF(AND(OR(W2710=2,W2710=3),X2710&lt;&gt;"",Y2710&lt;&gt;"",X2710&gt;=I2710,Y2710&lt;=J2710,Y2710&gt;X2710),"通过","2/3级时间无效")))))</f>
        <v/>
      </c>
    </row>
    <row r="2711">
      <c r="A2711" s="45" t="inlineStr">
        <is>
          <t>VQ-067</t>
        </is>
      </c>
      <c r="B2711" s="52" t="inlineStr">
        <is>
          <t>检查打印机内部前为什么要先断电？</t>
        </is>
      </c>
      <c r="C2711" s="45" t="inlineStr">
        <is>
          <t>zh-CN</t>
        </is>
      </c>
      <c r="D2711" s="45" t="inlineStr">
        <is>
          <t>Printer</t>
        </is>
      </c>
      <c r="E2711" s="45" t="inlineStr">
        <is>
          <t>safety</t>
        </is>
      </c>
      <c r="F2711" s="45" t="inlineStr">
        <is>
          <t>source_disjoint_test</t>
        </is>
      </c>
      <c r="G2711" s="45" t="inlineStr">
        <is>
          <t>printer-001-scene-0001</t>
        </is>
      </c>
      <c r="H2711" s="45" t="inlineStr">
        <is>
          <t>printer-001</t>
        </is>
      </c>
      <c r="I2711" s="59" t="inlineStr">
        <is>
          <t>0.0</t>
        </is>
      </c>
      <c r="J2711" s="59" t="inlineStr">
        <is>
          <t>33.81</t>
        </is>
      </c>
      <c r="K2711" s="45" t="inlineStr">
        <is>
          <t>items/printer-001-scene-0001/clip.mp4</t>
        </is>
      </c>
      <c r="L2711" s="45" t="inlineStr">
        <is>
          <t>items/printer-001-scene-0001/thumbnail.jpg</t>
        </is>
      </c>
      <c r="M2711" s="52" t="inlineStr">
        <is>
          <t>VLM: Visual summary: A close-up view of a printer in operation, showing paper moving through the machine and a printed image emerging.
视觉摘要: 打印机正在运行，纸张在机器内移动，打印好的图像正在输出。
Visible product: Printer
Visible components: printer mechanism; paper; printed image
Visible actions: paper moving through printer; image being printed
Visible states: printer in operation; paper being fed; image emerging
Visual uncertainty: The specific brand or model of the printer is not visible. The exact nature of the printed image is unclear due to low resolution.</t>
        </is>
      </c>
      <c r="N2711" s="45" t="inlineStr">
        <is>
          <t>32</t>
        </is>
      </c>
      <c r="O2711" s="45" t="inlineStr">
        <is>
          <t>0</t>
        </is>
      </c>
      <c r="P2711" s="59" t="str"/>
      <c r="Q2711" s="59" t="str"/>
      <c r="R2711" s="52" t="inlineStr">
        <is>
          <t>The scene shows the printer in active operation with paper moving and image emerging, providing no visual or textual evidence of any safety step such as turning off power before inspection.</t>
        </is>
      </c>
      <c r="S2711" s="52" t="inlineStr">
        <is>
          <t>VLM</t>
        </is>
      </c>
      <c r="T2711" s="52" t="inlineStr">
        <is>
          <t>low</t>
        </is>
      </c>
      <c r="U2711" s="52" t="inlineStr">
        <is>
          <t>The evidence clearly depicts an operational printer without any indication of disassembly, inspection, or power-off procedure.</t>
        </is>
      </c>
      <c r="V2711" s="45" t="inlineStr">
        <is>
          <t>R1</t>
        </is>
      </c>
      <c r="W2711" s="46" t="inlineStr">
        <is>
          <t>0</t>
        </is>
      </c>
      <c r="X2711" s="60" t="n"/>
      <c r="Y2711" s="60" t="n"/>
      <c r="Z2711" s="46" t="inlineStr">
        <is>
          <t>no</t>
        </is>
      </c>
      <c r="AA2711" s="54" t="inlineStr">
        <is>
          <t>未展示断电安全步骤或检查内部的操作。</t>
        </is>
      </c>
      <c r="AB2711" s="54" t="n"/>
      <c r="AC2711" s="46" t="inlineStr">
        <is>
          <t>completed</t>
        </is>
      </c>
      <c r="AD2711" s="46" t="inlineStr">
        <is>
          <t>2026-07-28T01:18:39+08:00</t>
        </is>
      </c>
      <c r="AE2711" s="47">
        <f>IF(AC2711&lt;&gt;"completed","",IF(W2711=O2711,"no","yes"))</f>
        <v/>
      </c>
      <c r="AF2711" s="47">
        <f>IF(AC2711&lt;&gt;"completed","",IF(AND(X2711=P2711,Y2711=Q2711),"no","yes"))</f>
        <v/>
      </c>
      <c r="AG2711" s="47">
        <f>IF(AC2711&lt;&gt;"completed","待复核",IF(OR(W2711="",Z2711="",AA2711="",AD2711=""),"缺少必填项",IF(AND(OR(AE2711="yes",AF2711="yes"),AB2711=""),"修正原因缺失",IF(OR(W2711=0,W2711=1),IF(AND(X2711="",Y2711=""),"通过","0/1级时间应留空"),IF(AND(OR(W2711=2,W2711=3),X2711&lt;&gt;"",Y2711&lt;&gt;"",X2711&gt;=I2711,Y2711&lt;=J2711,Y2711&gt;X2711),"通过","2/3级时间无效")))))</f>
        <v/>
      </c>
    </row>
    <row r="2712">
      <c r="A2712" s="45" t="inlineStr">
        <is>
          <t>VQ-067</t>
        </is>
      </c>
      <c r="B2712" s="52" t="inlineStr">
        <is>
          <t>检查打印机内部前为什么要先断电？</t>
        </is>
      </c>
      <c r="C2712" s="45" t="inlineStr">
        <is>
          <t>zh-CN</t>
        </is>
      </c>
      <c r="D2712" s="45" t="inlineStr">
        <is>
          <t>Printer</t>
        </is>
      </c>
      <c r="E2712" s="45" t="inlineStr">
        <is>
          <t>safety</t>
        </is>
      </c>
      <c r="F2712" s="45" t="inlineStr">
        <is>
          <t>source_disjoint_test</t>
        </is>
      </c>
      <c r="G2712" s="45" t="inlineStr">
        <is>
          <t>printer-030-scene-0004</t>
        </is>
      </c>
      <c r="H2712" s="45" t="inlineStr">
        <is>
          <t>printer-030</t>
        </is>
      </c>
      <c r="I2712" s="59" t="inlineStr">
        <is>
          <t>107.074</t>
        </is>
      </c>
      <c r="J2712" s="59" t="inlineStr">
        <is>
          <t>121.221</t>
        </is>
      </c>
      <c r="K2712" s="45" t="inlineStr">
        <is>
          <t>items/printer-030-scene-0004/clip.mp4</t>
        </is>
      </c>
      <c r="L2712" s="45" t="inlineStr">
        <is>
          <t>items/printer-030-scene-0004/thumbnail.jpg</t>
        </is>
      </c>
      <c r="M2712" s="52" t="inlineStr">
        <is>
          <t>ASR: स्कैन करना है देखिए यह एक पेपर है एक डॉक्यूमेंट है हम इसको स्कैन करना है तो स्कैन करने के लिए स्कैनर को ओपन करेंगे और इसमें इस तरह से उल्टा करके रख देंगे और इसको ढख देंगे ढखने के बाद अगर
OCR: SMG anon SNG Canon reOffice 7.0 Recycle Bin Net Protector 2020 Microsoft Edge Canon U Scan Utility Canon G2010 series Dekitop Newfolder Document New Text Auto Docu Photo Custom Sutch Instructions Settings... Stockby GanonQuick Airtel 4G Deaker Hotsp.. TullyERPy Cinon S2010 Lenovo3 10th Gc... Dovaio Internet W EN 9:35 PM 11/11/2020
VLM: Visual summary: A person holds a printed document in front of a Canon printer on a desk, with a computer monitor and pen holder nearby.
视觉摘要: 一个人拿着一张打印好的文件，站在一台佳能打印机前，旁边有电脑显示器和笔筒。
Visible product: Canon printer
Visible components: Canon printer; computer monitor; pen holder; printed document; desk
Visible actions: person holding document; printer printing
Visible states: printer lid open; printer paper output tray extended; printer power indicator lit</t>
        </is>
      </c>
      <c r="N2712" s="45" t="inlineStr">
        <is>
          <t>33</t>
        </is>
      </c>
      <c r="O2712" s="45" t="inlineStr">
        <is>
          <t>0</t>
        </is>
      </c>
      <c r="P2712" s="59" t="str"/>
      <c r="Q2712" s="59" t="str"/>
      <c r="R2712" s="52" t="inlineStr">
        <is>
          <t>The scene shows a person holding a printed document in front of a Canon printer with the lid open and power indicator lit, but no evidence of power being disconnected or any safety-related action before accessing the printer interior.</t>
        </is>
      </c>
      <c r="S2712" s="52" t="inlineStr">
        <is>
          <t>VLM</t>
        </is>
      </c>
      <c r="T2712" s="52" t="inlineStr">
        <is>
          <t>low</t>
        </is>
      </c>
      <c r="U2712" s="52" t="inlineStr">
        <is>
          <t>No evidence of power disconnection or safety procedure is visible or audible in the scene.</t>
        </is>
      </c>
      <c r="V2712" s="45" t="inlineStr">
        <is>
          <t>R1</t>
        </is>
      </c>
      <c r="W2712" s="46" t="inlineStr">
        <is>
          <t>0</t>
        </is>
      </c>
      <c r="X2712" s="60" t="n"/>
      <c r="Y2712" s="60" t="n"/>
      <c r="Z2712" s="46" t="inlineStr">
        <is>
          <t>no</t>
        </is>
      </c>
      <c r="AA2712" s="54" t="inlineStr">
        <is>
          <t>无断电安全步骤。</t>
        </is>
      </c>
      <c r="AB2712" s="54" t="n"/>
      <c r="AC2712" s="46" t="inlineStr">
        <is>
          <t>completed</t>
        </is>
      </c>
      <c r="AD2712" s="46" t="inlineStr">
        <is>
          <t>2026-07-28T01:18:39+08:00</t>
        </is>
      </c>
      <c r="AE2712" s="47">
        <f>IF(AC2712&lt;&gt;"completed","",IF(W2712=O2712,"no","yes"))</f>
        <v/>
      </c>
      <c r="AF2712" s="47">
        <f>IF(AC2712&lt;&gt;"completed","",IF(AND(X2712=P2712,Y2712=Q2712),"no","yes"))</f>
        <v/>
      </c>
      <c r="AG2712" s="47">
        <f>IF(AC2712&lt;&gt;"completed","待复核",IF(OR(W2712="",Z2712="",AA2712="",AD2712=""),"缺少必填项",IF(AND(OR(AE2712="yes",AF2712="yes"),AB2712=""),"修正原因缺失",IF(OR(W2712=0,W2712=1),IF(AND(X2712="",Y2712=""),"通过","0/1级时间应留空"),IF(AND(OR(W2712=2,W2712=3),X2712&lt;&gt;"",Y2712&lt;&gt;"",X2712&gt;=I2712,Y2712&lt;=J2712,Y2712&gt;X2712),"通过","2/3级时间无效")))))</f>
        <v/>
      </c>
    </row>
    <row r="2713">
      <c r="A2713" s="45" t="inlineStr">
        <is>
          <t>VQ-067</t>
        </is>
      </c>
      <c r="B2713" s="52" t="inlineStr">
        <is>
          <t>检查打印机内部前为什么要先断电？</t>
        </is>
      </c>
      <c r="C2713" s="45" t="inlineStr">
        <is>
          <t>zh-CN</t>
        </is>
      </c>
      <c r="D2713" s="45" t="inlineStr">
        <is>
          <t>Printer</t>
        </is>
      </c>
      <c r="E2713" s="45" t="inlineStr">
        <is>
          <t>safety</t>
        </is>
      </c>
      <c r="F2713" s="45" t="inlineStr">
        <is>
          <t>source_disjoint_test</t>
        </is>
      </c>
      <c r="G2713" s="45" t="inlineStr">
        <is>
          <t>printer-033-scene-0007</t>
        </is>
      </c>
      <c r="H2713" s="45" t="inlineStr">
        <is>
          <t>printer-033</t>
        </is>
      </c>
      <c r="I2713" s="59" t="inlineStr">
        <is>
          <t>540.983</t>
        </is>
      </c>
      <c r="J2713" s="59" t="inlineStr">
        <is>
          <t>730.5</t>
        </is>
      </c>
      <c r="K2713" s="45" t="inlineStr">
        <is>
          <t>items/printer-033-scene-0007/clip.mp4</t>
        </is>
      </c>
      <c r="L2713" s="45" t="inlineStr">
        <is>
          <t>items/printer-033-scene-0007/thumbnail.jpg</t>
        </is>
      </c>
      <c r="M2713" s="52" t="inlineStr">
        <is>
          <t>ASR: पेपेटर रेडी हो गया है पूरा तो अब इसको एसेंबल करके देख लेते हैं तो मैंने पिंटर को पूरा पैक कर लिया है और पावर देखकर देखते हैं अभी यह फास्ट टाइम है पावर दे रहा हूं मैं अ कि शायद थोड़ा सा टाइम लेगा है और ऑन होने में हैं और बाहर बहुत बारिश हो रहा है तो मां भी चाहता हूं आपका शोर आएगा यह देखिए मैंने यह कि मेंटेन बोटन दबाया और कि एक नॉजिल प्रिंट करके देख लेते हैं वह मेरे कहाल से बिल्कुल अच्छे से तब उसको बदलना पड़ता है अधिक ना है तो मैं जो वीडियो बनाता हूं आप लोग पूरा देखते नहीं पता नहीं कभी-कभी गॉमन में पूछते हो फ्रेसर रॉप यह वीडियो दुबारा बनाओ इसके बारे में बताओ कि तो मैंने पूरा वीडियो बनाकर रखा है बट आप लोग मेरे ख्याल से आप लोग सही से देखते नहीं वीडियो को कि यह देखिए एकदम बिल्कुल ओके प्रिंट है इसका अभी एक कॉपी करके देख लेते हैं ने एक पेपर दे दिया देखते हैं दो तीन बार कॉपी करके देख ले दो तीन पेस देखिए बहुत आसानी से हो रहा है और पींटर एक दोम स्मूथ चल रहा है बट बाहर बहुत शोर हो रहा है तो इसलिए मैं वीडियो को पूरा म्यूट कर दिया था और वॉइस कर रहा हूं अभी ठीक है ना क्योंकि इस टाइम धुकान पर बहुत लोग रहते हैं आवाज भी होता है तो मैं उस समय बाते करके भी कोई फायदा नहीं होता और देखिए अभी मैं तीन प्रिंट किया है इसका देखते हैं यह हमारा पहला और देखाएगा देखिए बिल्कुल फास्ट एकदम चल रहा है एकदम परफेक्ट चल रहा है अभी तो वीडियो को देखने के लिए बहुत-बहुत धन्यवाद थैंक यू फॉर वाचिंग वीडियो अगर अच्छा लगे तो वीडियो को लाइक करना करना शेयर करना और चैनल को जरूर सब्सक्राइब करना थैंक यू
OCR: G2012 Stop Black * + 81 Start PIXMA Colot Like , Share &amp; Subscribe POIMA PDOMA PDIMA X AmOn Color PUOMA Canon INTEM PUXMA anon Like, Share &amp; Subscribe G0 2 4487 498 194 847 L630047 Teshler igygif -49874 Coati s 194847 bedeshiler 630047 Fofagonf ∴49874 Comati 44874
VLM: Visual summary: A close-up view of a black Canon printer with a printed sheet emerging from the output tray, showing handwritten text and a color test pattern.
视觉摘要: 一台黑色佳能打印机的特写，打印纸从出纸口输出，上面有手写文字和彩色测试图案。
Visible product: Canon
Visible components: printer control panel; power button; stop button; black ink button; output tray; printed paper; color test pattern; handwritten text
Visible actions: paper emerging from printer
Visible states: printer in operation; paper being printed
Visual uncertainty: The full context of the environment and the person's actions is not fully visible.</t>
        </is>
      </c>
      <c r="N2713" s="45" t="inlineStr">
        <is>
          <t>34</t>
        </is>
      </c>
      <c r="O2713" s="45" t="inlineStr">
        <is>
          <t>0</t>
        </is>
      </c>
      <c r="P2713" s="59" t="str"/>
      <c r="Q2713" s="59" t="str"/>
      <c r="R2713" s="52" t="inlineStr">
        <is>
          <t>The video shows the printer operating and printing, with no mention or visual evidence of turning it off before internal inspection. The ASR discusses printer performance and maintenance but does not address safety procedures for internal checks. The OCR contains product names and calls to action, not safety instructions. The VLM shows the printer in active use, not in a powered-down state for inspection.</t>
        </is>
      </c>
      <c r="S2713" s="52" t="inlineStr">
        <is>
          <t>VLM|ASR|OCR</t>
        </is>
      </c>
      <c r="T2713" s="52" t="inlineStr">
        <is>
          <t>low</t>
        </is>
      </c>
      <c r="U2713" s="52" t="inlineStr">
        <is>
          <t>No evidence of power being disconnected or safety-related context for internal inspection is present.</t>
        </is>
      </c>
      <c r="V2713" s="45" t="inlineStr">
        <is>
          <t>R1</t>
        </is>
      </c>
      <c r="W2713" s="46" t="inlineStr">
        <is>
          <t>0</t>
        </is>
      </c>
      <c r="X2713" s="60" t="n"/>
      <c r="Y2713" s="60" t="n"/>
      <c r="Z2713" s="46" t="inlineStr">
        <is>
          <t>no</t>
        </is>
      </c>
      <c r="AA2713" s="54" t="inlineStr">
        <is>
          <t>6帧无断电操作或检查前断电原因说明。</t>
        </is>
      </c>
      <c r="AB2713" s="54" t="n"/>
      <c r="AC2713" s="46" t="inlineStr">
        <is>
          <t>completed</t>
        </is>
      </c>
      <c r="AD2713" s="46" t="inlineStr">
        <is>
          <t>2026-07-28T02:12:44+08:00</t>
        </is>
      </c>
      <c r="AE2713" s="47">
        <f>IF(AC2713&lt;&gt;"completed","",IF(W2713=O2713,"no","yes"))</f>
        <v/>
      </c>
      <c r="AF2713" s="47">
        <f>IF(AC2713&lt;&gt;"completed","",IF(AND(X2713=P2713,Y2713=Q2713),"no","yes"))</f>
        <v/>
      </c>
      <c r="AG2713" s="47">
        <f>IF(AC2713&lt;&gt;"completed","待复核",IF(OR(W2713="",Z2713="",AA2713="",AD2713=""),"缺少必填项",IF(AND(OR(AE2713="yes",AF2713="yes"),AB2713=""),"修正原因缺失",IF(OR(W2713=0,W2713=1),IF(AND(X2713="",Y2713=""),"通过","0/1级时间应留空"),IF(AND(OR(W2713=2,W2713=3),X2713&lt;&gt;"",Y2713&lt;&gt;"",X2713&gt;=I2713,Y2713&lt;=J2713,Y2713&gt;X2713),"通过","2/3级时间无效")))))</f>
        <v/>
      </c>
    </row>
    <row r="2714">
      <c r="A2714" s="45" t="inlineStr">
        <is>
          <t>VQ-067</t>
        </is>
      </c>
      <c r="B2714" s="52" t="inlineStr">
        <is>
          <t>检查打印机内部前为什么要先断电？</t>
        </is>
      </c>
      <c r="C2714" s="45" t="inlineStr">
        <is>
          <t>zh-CN</t>
        </is>
      </c>
      <c r="D2714" s="45" t="inlineStr">
        <is>
          <t>Printer</t>
        </is>
      </c>
      <c r="E2714" s="45" t="inlineStr">
        <is>
          <t>safety</t>
        </is>
      </c>
      <c r="F2714" s="45" t="inlineStr">
        <is>
          <t>source_disjoint_test</t>
        </is>
      </c>
      <c r="G2714" s="45" t="inlineStr">
        <is>
          <t>printer-031-scene-0002</t>
        </is>
      </c>
      <c r="H2714" s="45" t="inlineStr">
        <is>
          <t>printer-031</t>
        </is>
      </c>
      <c r="I2714" s="59" t="inlineStr">
        <is>
          <t>26.0</t>
        </is>
      </c>
      <c r="J2714" s="59" t="inlineStr">
        <is>
          <t>69.733</t>
        </is>
      </c>
      <c r="K2714" s="45" t="inlineStr">
        <is>
          <t>items/printer-031-scene-0002/clip.mp4</t>
        </is>
      </c>
      <c r="L2714" s="45" t="inlineStr">
        <is>
          <t>items/printer-031-scene-0002/thumbnail.jpg</t>
        </is>
      </c>
      <c r="M2714" s="52" t="inlineStr">
        <is>
          <t>ASR: करें तो दोस्तों स्कैन करने के लिए सबसे पहले अपना कंप्यूटर है लैपटॉप ने अपना पिंटर का जो डाइवर वह इंस्टॉल करना जरूरी है अगर आप लोग इंस्टॉल करना नहीं जानते तो मैं इस वीडियो के नीचे रिस्ट्रिक्शन में लिंक दे दूंगा इसे पहले का वीडियो जो है उसको देखकर आप लोग इस पिंटर का डाइवर को फुल डाउनलोड करके भारत की इंस्टॉल कर सकते हैं तो डाउनलोड करके इंस्टॉल करने के बाद दोस्तों पीट आउट स्कैन वगैरह सबकुछ कर सकते हैं जैसे दोस्तों में यह जो है वाइटीशन वो जो लिखा है हमने वाटर बेज को हम अभी आप लोगों को पिंट करके हमारा हमारा पींटर से दिखाते हैं उसके बाद दोस्तों इसी को में आप लोगों को स्कैन भी करके दिखाने वालो जैसे दोस्तों देख सकते हमने पींट में एक बार क्लिक कर दिए और हमारा जो कंप्यूटर है वह अभी कंप्यूटर में आपको इस वीडियो को देखेंगे तो दूसरी वीडियो को देखने की जरूरती नहीं पड़ेगी तो आप लोगों को फोटो हो
OCR: Cut Malings Review Calibr (Body) View Tel me what you want to do. Paste E Copy A Format Painter .. AaBbCcDx AaBbCcD: AaBbCr AaBbCcC 1 Noemal AaB 1 No Sp AaBCe AoBbCcD Heading2 Title Subrie Im Pygeof I word Engutna Type here to search D 9 Match B1U-×{|A-*A-≡≡| AaBbCcD AaBbCcD AaBbC AaBbCcC lipboard 1 Normal 1 No Spac... Heading 1 Font Heading 2 Paragraph Styles Yt sanat Iº LINK IN DESCRIPTION File Home Insert Design Layout References Document1 - Word Mailings Tell me what you want to do Copy Calibn (Body) Aa- E·E 8 2 B I u .ab AaBCcDr AaBC AaBbCc t. AaBbCcE A Clipboard 1 No Spac.... 10 Subtitle 11 . S4 12 14 16 18 201 22 24 26 28 36 48 72 Tell me what you want to do. ECopy .y. A C ct AB c c AD alx x, x T No Spac_ Heading1 Heading2 Subeitle Subtle Em. Emphass Stytes oocarenr-word Info New Open Protect Document Protect Control what types of changes people can make to this document Properties Save Document Size Not saved yet Pages Save As Words Total Editing Time Print Inspect Document Tale 0 Minutes Before publishing this file be aware that it contains: Add a title Check for Tags Share Document properties and author's name Add a tag Issues Comments Add comments Export Related Dates Close Manage Document Last Modified Check in, check out, and recover unsaved changes. Created Today, 02:51 Manage There are no unsaved changes Last Printed Account Related People Options Author MANDIRA Add an euthor Last Modified By Net Lved yet Show All Properties Copiec Prin. Printer o Canon G2010 series Ready Printer Properties Settings Print All Pages The whole thing Pages: Print One Sided Collated 123 Portrait Onentation A4 21 cm 1 Page Per Sheet
VLM: Visual summary: A computer screen displays a Microsoft Word document with text, followed by a view of a Canon printer with paper emerging from its output tray.
视觉摘要: 电脑屏幕显示一个Microsoft Word文档，随后显示一台佳能打印机，纸张从其出纸口输出。
Visible product: Printer
Visible components: computer monitor; Microsoft Word interface; text in document; Canon printer; printer control panel; printer output tray; paper; keyboard; wall outlet
Visible actions: text being typed into document; printer printing paper
Visible states: document with text; printer in operation; paper being printed
Visual uncertainty: The exact model of the printer is not clearly visible. The text 'Yt sanat' is visible but its meaning is not clear from context.</t>
        </is>
      </c>
      <c r="N2714" s="45" t="inlineStr">
        <is>
          <t>35</t>
        </is>
      </c>
      <c r="O2714" s="45" t="inlineStr">
        <is>
          <t>0</t>
        </is>
      </c>
      <c r="P2714" s="59" t="str"/>
      <c r="Q2714" s="59" t="str"/>
      <c r="R2714" s="52" t="inlineStr">
        <is>
          <t>The scene shows a printer in operation and a computer screen with a Word document, but there is no visual or spoken evidence of turning off the printer before checking its internal components. The question concerns safety procedure, which is not addressed in the evidence.</t>
        </is>
      </c>
      <c r="S2714" s="52" t="inlineStr">
        <is>
          <t>VLM</t>
        </is>
      </c>
      <c r="T2714" s="52" t="inlineStr">
        <is>
          <t>low</t>
        </is>
      </c>
      <c r="U2714" s="52" t="inlineStr">
        <is>
          <t>The evidence does not contain any mention or depiction of safety procedures involving power disconnection before internal inspection.</t>
        </is>
      </c>
      <c r="V2714" s="45" t="inlineStr">
        <is>
          <t>R1</t>
        </is>
      </c>
      <c r="W2714" s="46" t="inlineStr">
        <is>
          <t>0</t>
        </is>
      </c>
      <c r="X2714" s="60" t="n"/>
      <c r="Y2714" s="60" t="n"/>
      <c r="Z2714" s="46" t="inlineStr">
        <is>
          <t>no</t>
        </is>
      </c>
      <c r="AA2714" s="54" t="inlineStr">
        <is>
          <t>全部6帧（t=26.0s–69.7s）均为电脑屏幕显示Word/Windows桌面，未出现打印机本体、控制面板或任何硬件操作画面。</t>
        </is>
      </c>
      <c r="AB2714" s="54" t="n"/>
      <c r="AC2714" s="46" t="inlineStr">
        <is>
          <t>completed</t>
        </is>
      </c>
      <c r="AD2714" s="46" t="inlineStr">
        <is>
          <t>2026-07-28T02:12:44+08:00</t>
        </is>
      </c>
      <c r="AE2714" s="47">
        <f>IF(AC2714&lt;&gt;"completed","",IF(W2714=O2714,"no","yes"))</f>
        <v/>
      </c>
      <c r="AF2714" s="47">
        <f>IF(AC2714&lt;&gt;"completed","",IF(AND(X2714=P2714,Y2714=Q2714),"no","yes"))</f>
        <v/>
      </c>
      <c r="AG2714" s="47">
        <f>IF(AC2714&lt;&gt;"completed","待复核",IF(OR(W2714="",Z2714="",AA2714="",AD2714=""),"缺少必填项",IF(AND(OR(AE2714="yes",AF2714="yes"),AB2714=""),"修正原因缺失",IF(OR(W2714=0,W2714=1),IF(AND(X2714="",Y2714=""),"通过","0/1级时间应留空"),IF(AND(OR(W2714=2,W2714=3),X2714&lt;&gt;"",Y2714&lt;&gt;"",X2714&gt;=I2714,Y2714&lt;=J2714,Y2714&gt;X2714),"通过","2/3级时间无效")))))</f>
        <v/>
      </c>
    </row>
    <row r="2715">
      <c r="A2715" s="45" t="inlineStr">
        <is>
          <t>VQ-068</t>
        </is>
      </c>
      <c r="B2715" s="52" t="inlineStr">
        <is>
          <t>How should hot internal printer components be avoided during jam removal?</t>
        </is>
      </c>
      <c r="C2715" s="45" t="inlineStr">
        <is>
          <t>en</t>
        </is>
      </c>
      <c r="D2715" s="45" t="inlineStr">
        <is>
          <t>Printer</t>
        </is>
      </c>
      <c r="E2715" s="45" t="inlineStr">
        <is>
          <t>safety</t>
        </is>
      </c>
      <c r="F2715" s="45" t="inlineStr">
        <is>
          <t>source_disjoint_test</t>
        </is>
      </c>
      <c r="G2715" s="45" t="inlineStr">
        <is>
          <t>printer-024-scene-0002</t>
        </is>
      </c>
      <c r="H2715" s="45" t="inlineStr">
        <is>
          <t>printer-024</t>
        </is>
      </c>
      <c r="I2715" s="59" t="inlineStr">
        <is>
          <t>172.406</t>
        </is>
      </c>
      <c r="J2715" s="59" t="inlineStr">
        <is>
          <t>380.247</t>
        </is>
      </c>
      <c r="K2715" s="45" t="inlineStr">
        <is>
          <t>items/printer-024-scene-0002/clip.mp4</t>
        </is>
      </c>
      <c r="L2715" s="45" t="inlineStr">
        <is>
          <t>items/printer-024-scene-0002/thumbnail.jpg</t>
        </is>
      </c>
      <c r="M2715" s="52" t="inlineStr">
        <is>
          <t>VLM: Visual summary: A disassembled printer is shown on a workbench, with a person wearing gloves holding a small component and a container, and a screwdriver nearby.
视觉摘要: 工作台上放着一台被拆开的打印机，一个人戴着白手套拿着一个小部件和一个容器，旁边有一把螺丝刀。
Visible product: Printer
Visible components: printer; screwdriver; small black plastic component; metal container; gloves; green stool; wooden workbench
Visible actions: person holding a small component; person holding a metal container
Visible states: printer disassembled; gloves worn by person</t>
        </is>
      </c>
      <c r="N2715" s="45" t="inlineStr">
        <is>
          <t>1</t>
        </is>
      </c>
      <c r="O2715" s="45" t="inlineStr">
        <is>
          <t>1</t>
        </is>
      </c>
      <c r="P2715" s="59" t="str"/>
      <c r="Q2715" s="59" t="str"/>
      <c r="R2715" s="52" t="inlineStr">
        <is>
          <t>The scene shows a disassembled printer with a person holding a small component and a container, suggesting jam removal context, but no visible or spoken instruction about avoiding hot internal components.</t>
        </is>
      </c>
      <c r="S2715" s="52" t="inlineStr">
        <is>
          <t>VLM</t>
        </is>
      </c>
      <c r="T2715" s="52" t="inlineStr">
        <is>
          <t>low</t>
        </is>
      </c>
      <c r="U2715" s="52" t="inlineStr">
        <is>
          <t>No evidence of hot components or safety instructions related to avoiding them during jam removal.</t>
        </is>
      </c>
      <c r="V2715" s="45" t="inlineStr">
        <is>
          <t>R1</t>
        </is>
      </c>
      <c r="W2715" s="46" t="n">
        <v>1</v>
      </c>
      <c r="X2715" s="60" t="n"/>
      <c r="Y2715" s="60" t="n"/>
      <c r="Z2715" s="46" t="inlineStr">
        <is>
          <t>no</t>
        </is>
      </c>
      <c r="AA2715" s="54" t="inlineStr">
        <is>
          <t>6帧（t=172.4s–380.2s）为拆解打印机维修场景，戴手套操作部件，可归为维修安全上下文；但无关于避免高温部件的具体提示或操作示范。</t>
        </is>
      </c>
      <c r="AB2715" s="54" t="inlineStr">
        <is>
          <t>第三轮仲裁复核：维持R1原判（等级/时间/泄漏均确认无误）。</t>
        </is>
      </c>
      <c r="AC2715" s="46" t="inlineStr">
        <is>
          <t>completed</t>
        </is>
      </c>
      <c r="AD2715" s="46" t="inlineStr">
        <is>
          <t>2026-07-28T20:35:21+08:00</t>
        </is>
      </c>
      <c r="AE2715" s="47">
        <f>IF(AC2715&lt;&gt;"completed","",IF(W2715=O2715,"no","yes"))</f>
        <v/>
      </c>
      <c r="AF2715" s="47">
        <f>IF(AC2715&lt;&gt;"completed","",IF(AND(X2715=P2715,Y2715=Q2715),"no","yes"))</f>
        <v/>
      </c>
      <c r="AG2715" s="47">
        <f>IF(AC2715&lt;&gt;"completed","待复核",IF(OR(W2715="",Z2715="",AA2715="",AD2715=""),"缺少必填项",IF(AND(OR(AE2715="yes",AF2715="yes"),AB2715=""),"修正原因缺失",IF(OR(W2715=0,W2715=1),IF(AND(X2715="",Y2715=""),"通过","0/1级时间应留空"),IF(AND(OR(W2715=2,W2715=3),X2715&lt;&gt;"",Y2715&lt;&gt;"",X2715&gt;=I2715,Y2715&lt;=J2715,Y2715&gt;X2715),"通过","2/3级时间无效")))))</f>
        <v/>
      </c>
    </row>
    <row r="2716">
      <c r="A2716" s="45" t="inlineStr">
        <is>
          <t>VQ-068</t>
        </is>
      </c>
      <c r="B2716" s="52" t="inlineStr">
        <is>
          <t>How should hot internal printer components be avoided during jam removal?</t>
        </is>
      </c>
      <c r="C2716" s="45" t="inlineStr">
        <is>
          <t>en</t>
        </is>
      </c>
      <c r="D2716" s="45" t="inlineStr">
        <is>
          <t>Printer</t>
        </is>
      </c>
      <c r="E2716" s="45" t="inlineStr">
        <is>
          <t>safety</t>
        </is>
      </c>
      <c r="F2716" s="45" t="inlineStr">
        <is>
          <t>source_disjoint_test</t>
        </is>
      </c>
      <c r="G2716" s="45" t="inlineStr">
        <is>
          <t>printer-017-scene-0003</t>
        </is>
      </c>
      <c r="H2716" s="45" t="inlineStr">
        <is>
          <t>printer-017</t>
        </is>
      </c>
      <c r="I2716" s="59" t="inlineStr">
        <is>
          <t>15.0</t>
        </is>
      </c>
      <c r="J2716" s="59" t="inlineStr">
        <is>
          <t>50.0</t>
        </is>
      </c>
      <c r="K2716" s="45" t="inlineStr">
        <is>
          <t>items/printer-017-scene-0003/clip.mp4</t>
        </is>
      </c>
      <c r="L2716" s="45" t="inlineStr">
        <is>
          <t>items/printer-017-scene-0003/thumbnail.jpg</t>
        </is>
      </c>
      <c r="M2716" s="52" t="inlineStr">
        <is>
          <t>OCR: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Step 3: Carefully Remove Jammed Paper Pull in Direction of Paper Path Prevent Tearing Locate the jammed paper and grasp it firmly but If the paper resists, do not force it. Instead, try to gently. Pull the paper slowly and steadily in the locate another access point to get a better grip or to direction it normally travels through the printer. Avoid free the obstruction. Torn pieces can be difficult to sudden tugs. find and remove. Remove All Fragments Laser Printer Specifics If the paper tears, meticulously search for and remove For laser printers, you may need to remove the toner every small piece, especially near the rollers and cartridge to gain full access to the paper path. Handle sensors. Even tiny fragments can cause future jams. the cartridge carefully to avoid spills. Step 4: Check and Clean Paper Feed Rollers 01 Identify Rollers Locate the rubber rollers inside the printer. These are responsible for pulling paper through the machine. O Inspect for Debris Examine the rollers for any visible dust, paper dust, ink residue, or foreign objects that might be impairing their function. Clean Gently Use a lint-free cloth, slightly dampened with water or a recommended printer cleaning solution, to wipe down the rollers. Rotate them manually to clean the entire surface. Prevent Future Jams Regular cleaning of the paper feed rollers is crucial. Dust and grime can cause sheets to slip, leading to recurrent jamming issues. Step 5: Reload Paper Correctly Use Correct Paper Fan the Stack Always use the paper type, size, and weight recommended by Before loading, gently fan the edges of the paper stack to your printer manufacturer to ensure smooth feeding. separate sheets and prevent them from sticking together. Avoid Overloading Adjust Guides Do not overfill the paper tray beyond its maximum capacity. Adjust the paper guides snugly against the edges of the paper Overloading can lead to misfeeds and jams. stack. They should hold the paper in place but not be so tight as to warp the sheets. Proper paper loading significantly reduces the risk of future paper jams and ensures reliable printing. Step 6: Close Panels and Restart Printer Close All Access Plug In Printer Ensure all printer covers, trays, and access panels are securely closed. A Reconnect the printer's power cord loose panel can prevent the printer to the wall outlet. from operating. Run Test Print Power On Perform a test print, such as a diagnostics page or a simple Press the power button to turn the document, to confirm that the paper printer back on. Listen for any jam has been successfully cleared unusual sounds during startup. and the printer functions normally. Troubleshooting Tips if Jam Persists Persistent Jamming? Re-inspect Thoroughly: Sometimes, a tiny, overlooked piece of paper can continue to cause issues. Repeat the removal steps carefully. Clear Print :Queue: If your computer still indicates a jam even when no paper is physically stuck, clear all pending print jobs from your operating system's print queue. Consult Your Manual: Refer to your printer's user manual for model-specific instructions and troubleshooting guides. Many manufacturers provide detailed diagrams and advice. Contact Support: If the problem persists after trying all these steps, contact the printer manufacturer's customer support or a certified technician for professional assistance. For more information: 45864033 Keep Your Printer Jam-Free: Best Practices Proper Paper Storage Store paper in its original packaging in a cool, dry environment. Humidity can cause paper to curl or stick, leading to jams. Update Firmware/Software Regularly check for and install the latest printer firmware and driver updates. These often include performance &lt;/ enhancements and bug fixes that can prevent issues. Routine Maintenance Establish a schedule for routine cleaning, including paper feed rollers and internal components, to prevent dust and debris buildup. Seek Professional Help If you are unsure or uncomfortable performing maintenance, or if a persistent issue arises, don't hesitate to seek professional service to avoid further damage.
VLM: Visual summary: A guide showing steps to clear printer paper jams and prevent future issues, including opening access panels, inspecting for obstructions, reloading paper correctly, and following best practices.
视觉摘要: 一份指南，展示如何清除打印机卡纸并防止未来问题，包括打开访问面板、检查障碍物、正确重新装纸以及遵循最佳实践。
Visible product: Printer
Visible components: paper tray; access panels; front/top covers; paper guides; printer
Visible actions: extending paper tray; opening rear access panels; opening front/top covers; fanning paper stack; adjusting paper guides
Visible states: paper tray extended; access panels open; front/top covers open; paper stack fanned; paper guides adjusted</t>
        </is>
      </c>
      <c r="N2716" s="45" t="inlineStr">
        <is>
          <t>2</t>
        </is>
      </c>
      <c r="O2716" s="45" t="inlineStr">
        <is>
          <t>2</t>
        </is>
      </c>
      <c r="P2716" s="59" t="inlineStr">
        <is>
          <t>30.0</t>
        </is>
      </c>
      <c r="Q2716" s="59" t="inlineStr">
        <is>
          <t>50.0</t>
        </is>
      </c>
      <c r="R2716" s="52" t="inlineStr">
        <is>
          <t>The OCR text instructs to 'Avoid sudden tugs' and 'Handle the cartridge carefully to avoid spills' when removing jammed paper, which implies caution around hot internal components. The VLM shows actions like opening panels and inspecting interior areas, which are steps that may expose hot components, thus indirectly supporting the need for caution. However, no explicit mention of hot components or temperature-related safety is visible or OCR'd.</t>
        </is>
      </c>
      <c r="S2716" s="52" t="inlineStr">
        <is>
          <t>VLM|OCR</t>
        </is>
      </c>
      <c r="T2716" s="52" t="inlineStr">
        <is>
          <t>medium</t>
        </is>
      </c>
      <c r="U2716" s="52" t="inlineStr">
        <is>
          <t>The OCR text mentions handling cartridges carefully to avoid spills, which is related to safety but not explicitly about hot components. The VLM shows actions that may expose internal parts, but no visual or textual evidence confirms the presence or avoidance of hot components.</t>
        </is>
      </c>
      <c r="V2716" s="45" t="inlineStr">
        <is>
          <t>R1</t>
        </is>
      </c>
      <c r="W2716" s="46" t="inlineStr">
        <is>
          <t>0</t>
        </is>
      </c>
      <c r="X2716" s="60" t="n"/>
      <c r="Y2716" s="60" t="n"/>
      <c r="Z2716" s="46" t="inlineStr">
        <is>
          <t>uncertain</t>
        </is>
      </c>
      <c r="AA2716" s="54" t="inlineStr">
        <is>
          <t>第2帧（t=22.0s）标题卡'Step 3'提及'Prevent Tearing'和'Avoid sudden tugs'等注意事项，但未明确提及高温组件防护；整体为静态信息图。</t>
        </is>
      </c>
      <c r="AB2716" s="54" t="inlineStr">
        <is>
          <t>AI=2→R1=0：标题卡仅提及避免撕扯卡纸等一般注意事项，未涉及高温组件防护的具体内容，且为静态信息图非实操演示。</t>
        </is>
      </c>
      <c r="AC2716" s="46" t="inlineStr">
        <is>
          <t>completed</t>
        </is>
      </c>
      <c r="AD2716" s="46" t="inlineStr">
        <is>
          <t>2026-07-28T02:12:44+08:00</t>
        </is>
      </c>
      <c r="AE2716" s="47">
        <f>IF(AC2716&lt;&gt;"completed","",IF(W2716=O2716,"no","yes"))</f>
        <v/>
      </c>
      <c r="AF2716" s="47">
        <f>IF(AC2716&lt;&gt;"completed","",IF(AND(X2716=P2716,Y2716=Q2716),"no","yes"))</f>
        <v/>
      </c>
      <c r="AG2716" s="47">
        <f>IF(AC2716&lt;&gt;"completed","待复核",IF(OR(W2716="",Z2716="",AA2716="",AD2716=""),"缺少必填项",IF(AND(OR(AE2716="yes",AF2716="yes"),AB2716=""),"修正原因缺失",IF(OR(W2716=0,W2716=1),IF(AND(X2716="",Y2716=""),"通过","0/1级时间应留空"),IF(AND(OR(W2716=2,W2716=3),X2716&lt;&gt;"",Y2716&lt;&gt;"",X2716&gt;=I2716,Y2716&lt;=J2716,Y2716&gt;X2716),"通过","2/3级时间无效")))))</f>
        <v/>
      </c>
    </row>
    <row r="2717">
      <c r="A2717" s="45" t="inlineStr">
        <is>
          <t>VQ-068</t>
        </is>
      </c>
      <c r="B2717" s="52" t="inlineStr">
        <is>
          <t>How should hot internal printer components be avoided during jam removal?</t>
        </is>
      </c>
      <c r="C2717" s="45" t="inlineStr">
        <is>
          <t>en</t>
        </is>
      </c>
      <c r="D2717" s="45" t="inlineStr">
        <is>
          <t>Printer</t>
        </is>
      </c>
      <c r="E2717" s="45" t="inlineStr">
        <is>
          <t>safety</t>
        </is>
      </c>
      <c r="F2717" s="45" t="inlineStr">
        <is>
          <t>source_disjoint_test</t>
        </is>
      </c>
      <c r="G2717" s="45" t="inlineStr">
        <is>
          <t>printer-033-scene-0005</t>
        </is>
      </c>
      <c r="H2717" s="45" t="inlineStr">
        <is>
          <t>printer-033</t>
        </is>
      </c>
      <c r="I2717" s="59" t="inlineStr">
        <is>
          <t>117.083</t>
        </is>
      </c>
      <c r="J2717" s="59" t="inlineStr">
        <is>
          <t>177.783</t>
        </is>
      </c>
      <c r="K2717" s="45" t="inlineStr">
        <is>
          <t>items/printer-033-scene-0005/clip.mp4</t>
        </is>
      </c>
      <c r="L2717" s="45" t="inlineStr">
        <is>
          <t>items/printer-033-scene-0005/thumbnail.jpg</t>
        </is>
      </c>
      <c r="M2717" s="52" t="inlineStr">
        <is>
          <t>ASR: को स्किप मत करो ठीक है है तो जब भी यह प्रॉब्लम आ जाए तब हम को क्या करना चाहिए यह जो पेपर ट्रेड है इसका जो सारा पार्ट से कि इसको पूरा खोल के डिटर्जन पाउडर से इसको पूरा ब्रास से एकदम नए जैसा ऐसा क्लिन करना है ठीक है कि क्लिन इसलिए करना है कि जब पिंटर एक दिर साल दो साल हो जाता है और कि उसके अंदर जब पेपर ट्रे का जो गिया होता है उसके अंदर जब धूल मिट्टी जम जाता है है तब यह प्रॉब्लम आ जाता है और कभी-कभी क्या है ए इसका जो रोलर है और जो गिया होता है उसका अगर कोई भी पार्ट्स डेमेज हो जाता है या तूट जाता है अंदर से तब ऐसा प्रॉब्लम आता है तो अपने देखा ही मैंने मैंने इसको पूरा अग्दम चमका दिया नए जैसा तो अब इसको फिटिंग करेंगे अभी तक यह सुखा नहीं है
OCR: Like , Share &amp; Subscribe
VLM: Visual summary: A person is handling disassembled parts of a white plastic device, with a close-up of a black plastic component.
视觉摘要: 一个人正在处理一个白色塑料设备的拆解部件，其中有一个黑色塑料部件的特写。
Visible product: Printer
Visible components: white plastic casing; black plastic component; small gears; rollers; plastic rods
Visible actions: holding; pointing at; showing close-up
Visible states: disassembled; parts scattered
Visible warnings: Like , Share &amp; Subscribe
Visual uncertainty: The specific identity of the device beyond being a printer is not visible. The purpose of the actions is not clear.</t>
        </is>
      </c>
      <c r="N2717" s="45" t="inlineStr">
        <is>
          <t>3</t>
        </is>
      </c>
      <c r="O2717" s="45" t="inlineStr">
        <is>
          <t>0</t>
        </is>
      </c>
      <c r="P2717" s="59" t="str"/>
      <c r="Q2717" s="59" t="str"/>
      <c r="R2717" s="52" t="inlineStr">
        <is>
          <t>The scene shows disassembled printer parts being handled, but there is no visible or spoken evidence about avoiding hot internal components during jam removal. The focus is on cleaning paper trays and rollers, not thermal safety.</t>
        </is>
      </c>
      <c r="S2717" s="52" t="inlineStr">
        <is>
          <t>VLM</t>
        </is>
      </c>
      <c r="T2717" s="52" t="inlineStr">
        <is>
          <t>low</t>
        </is>
      </c>
      <c r="U2717" s="52" t="inlineStr">
        <is>
          <t>No evidence of hot components, temperature warnings, or safety procedures related to thermal hazards during jam removal.</t>
        </is>
      </c>
      <c r="V2717" s="45" t="inlineStr">
        <is>
          <t>R1</t>
        </is>
      </c>
      <c r="W2717" s="46" t="inlineStr">
        <is>
          <t>0</t>
        </is>
      </c>
      <c r="X2717" s="60" t="n"/>
      <c r="Y2717" s="60" t="n"/>
      <c r="Z2717" s="46" t="inlineStr">
        <is>
          <t>no</t>
        </is>
      </c>
      <c r="AA2717" s="54" t="inlineStr">
        <is>
          <t>6帧均为拆解件处理，没有卡纸取出或高温部件避让内容。</t>
        </is>
      </c>
      <c r="AB2717" s="54" t="n"/>
      <c r="AC2717" s="46" t="inlineStr">
        <is>
          <t>completed</t>
        </is>
      </c>
      <c r="AD2717" s="46" t="inlineStr">
        <is>
          <t>2026-07-28T02:12:44+08:00</t>
        </is>
      </c>
      <c r="AE2717" s="47">
        <f>IF(AC2717&lt;&gt;"completed","",IF(W2717=O2717,"no","yes"))</f>
        <v/>
      </c>
      <c r="AF2717" s="47">
        <f>IF(AC2717&lt;&gt;"completed","",IF(AND(X2717=P2717,Y2717=Q2717),"no","yes"))</f>
        <v/>
      </c>
      <c r="AG2717" s="47">
        <f>IF(AC2717&lt;&gt;"completed","待复核",IF(OR(W2717="",Z2717="",AA2717="",AD2717=""),"缺少必填项",IF(AND(OR(AE2717="yes",AF2717="yes"),AB2717=""),"修正原因缺失",IF(OR(W2717=0,W2717=1),IF(AND(X2717="",Y2717=""),"通过","0/1级时间应留空"),IF(AND(OR(W2717=2,W2717=3),X2717&lt;&gt;"",Y2717&lt;&gt;"",X2717&gt;=I2717,Y2717&lt;=J2717,Y2717&gt;X2717),"通过","2/3级时间无效")))))</f>
        <v/>
      </c>
    </row>
    <row r="2718">
      <c r="A2718" s="45" t="inlineStr">
        <is>
          <t>VQ-068</t>
        </is>
      </c>
      <c r="B2718" s="52" t="inlineStr">
        <is>
          <t>How should hot internal printer components be avoided during jam removal?</t>
        </is>
      </c>
      <c r="C2718" s="45" t="inlineStr">
        <is>
          <t>en</t>
        </is>
      </c>
      <c r="D2718" s="45" t="inlineStr">
        <is>
          <t>Printer</t>
        </is>
      </c>
      <c r="E2718" s="45" t="inlineStr">
        <is>
          <t>safety</t>
        </is>
      </c>
      <c r="F2718" s="45" t="inlineStr">
        <is>
          <t>source_disjoint_test</t>
        </is>
      </c>
      <c r="G2718" s="45" t="inlineStr">
        <is>
          <t>printer-021-scene-0003</t>
        </is>
      </c>
      <c r="H2718" s="45" t="inlineStr">
        <is>
          <t>printer-021</t>
        </is>
      </c>
      <c r="I2718" s="59" t="inlineStr">
        <is>
          <t>108.417</t>
        </is>
      </c>
      <c r="J2718" s="59" t="inlineStr">
        <is>
          <t>154.467</t>
        </is>
      </c>
      <c r="K2718" s="45" t="inlineStr">
        <is>
          <t>items/printer-021-scene-0003/clip.mp4</t>
        </is>
      </c>
      <c r="L2718" s="45" t="inlineStr">
        <is>
          <t>items/printer-021-scene-0003/thumbnail.jpg</t>
        </is>
      </c>
      <c r="M2718" s="52" t="inlineStr">
        <is>
          <t>ASR: मैं दिखाने जा रहा हूं तो यह देखिए पेपर ट्रेड इसका मैंने पूरा डिसेंबल कर लिया है और यह देखिए में जो पेपर पीक अप रोलर है छोटा वाला इसका ही मेन डिजन है प्रॉब्लम यह देखिए दोनों तरफ घूमेगा देखिए इस तरफ भी घूम रहा है और दूसरी तरफ भी घूम रहा है तो ऐसा नहीं होना चाहिए क्योंकि इसके अंदर एक स्प्रिंग लगा हुआ रहता है जब यह स्प्रिंग टूट जाता है तभी यह प्रॉब्लम आता है तो मैं सीधा इसको खोल कर दिखा देता हूं आप लोगों और पीछे अब ध्यान से देखिएगा पीछे दो स्प्रिंग लगा रहता है कभी-कभी यह दो स्प्रिंग में से एक भी स्प्रिंग टूट जाता है न तब यह प्रॉब्लम आता है तो आपको वह भी ध्यान में रखना होगा तो यह मैंने
OCR: Like, Share &amp; Subscribe Like , Share &amp; Subscribe
VLM: Visual summary: A close-up view of the internal components of a disassembled printer, showing a dirty and worn mechanism with a roller and plastic housing.
视觉摘要: 一台拆解的打印机内部组件的特写，显示了脏污和磨损的机械结构，包括滚轮和塑料外壳。
Visible product: Printer
Visible components: plastic housing; roller; metallic parts; dust and debris
Visible states: disassembled; dirty; worn
Visual uncertainty: The specific model or brand of the printer is not visible. The exact function of the internal components is not identifiable from the frames.</t>
        </is>
      </c>
      <c r="N2718" s="45" t="inlineStr">
        <is>
          <t>4</t>
        </is>
      </c>
      <c r="O2718" s="45" t="inlineStr">
        <is>
          <t>1</t>
        </is>
      </c>
      <c r="P2718" s="59" t="str"/>
      <c r="Q2718" s="59" t="str"/>
      <c r="R2718" s="52" t="inlineStr">
        <is>
          <t>The ASR mentions springs inside the printer mechanism that can break and cause jamming, and the VLM shows disassembled internal components including rollers and plastic housing, but neither explicitly addresses how to avoid hot internal components during jam removal.</t>
        </is>
      </c>
      <c r="S2718" s="52" t="inlineStr">
        <is>
          <t>ASR|VLM</t>
        </is>
      </c>
      <c r="T2718" s="52" t="inlineStr">
        <is>
          <t>low</t>
        </is>
      </c>
      <c r="U2718" s="52" t="inlineStr">
        <is>
          <t>The evidence describes internal mechanical issues and components but does not mention temperature, heat, or safety precautions related to hot parts.</t>
        </is>
      </c>
      <c r="V2718" s="45" t="inlineStr">
        <is>
          <t>R1</t>
        </is>
      </c>
      <c r="W2718" s="46" t="inlineStr">
        <is>
          <t>0</t>
        </is>
      </c>
      <c r="X2718" s="60" t="n"/>
      <c r="Y2718" s="60" t="n"/>
      <c r="Z2718" s="46" t="inlineStr">
        <is>
          <t>no</t>
        </is>
      </c>
      <c r="AA2718" s="54" t="inlineStr">
        <is>
          <t>6帧仅展示拆解后的打印机内部零件，未给出卡纸取出时避免高温部件的安全提示。</t>
        </is>
      </c>
      <c r="AB2718" s="54" t="inlineStr">
        <is>
          <t>AI=1→R1=0：画面仅有内部零件，没有关于高温部件的安全说明。</t>
        </is>
      </c>
      <c r="AC2718" s="46" t="inlineStr">
        <is>
          <t>completed</t>
        </is>
      </c>
      <c r="AD2718" s="46" t="inlineStr">
        <is>
          <t>2026-07-28T02:12:44+08:00</t>
        </is>
      </c>
      <c r="AE2718" s="47">
        <f>IF(AC2718&lt;&gt;"completed","",IF(W2718=O2718,"no","yes"))</f>
        <v/>
      </c>
      <c r="AF2718" s="47">
        <f>IF(AC2718&lt;&gt;"completed","",IF(AND(X2718=P2718,Y2718=Q2718),"no","yes"))</f>
        <v/>
      </c>
      <c r="AG2718" s="47">
        <f>IF(AC2718&lt;&gt;"completed","待复核",IF(OR(W2718="",Z2718="",AA2718="",AD2718=""),"缺少必填项",IF(AND(OR(AE2718="yes",AF2718="yes"),AB2718=""),"修正原因缺失",IF(OR(W2718=0,W2718=1),IF(AND(X2718="",Y2718=""),"通过","0/1级时间应留空"),IF(AND(OR(W2718=2,W2718=3),X2718&lt;&gt;"",Y2718&lt;&gt;"",X2718&gt;=I2718,Y2718&lt;=J2718,Y2718&gt;X2718),"通过","2/3级时间无效")))))</f>
        <v/>
      </c>
    </row>
    <row r="2719">
      <c r="A2719" s="45" t="inlineStr">
        <is>
          <t>VQ-068</t>
        </is>
      </c>
      <c r="B2719" s="52" t="inlineStr">
        <is>
          <t>How should hot internal printer components be avoided during jam removal?</t>
        </is>
      </c>
      <c r="C2719" s="45" t="inlineStr">
        <is>
          <t>en</t>
        </is>
      </c>
      <c r="D2719" s="45" t="inlineStr">
        <is>
          <t>Printer</t>
        </is>
      </c>
      <c r="E2719" s="45" t="inlineStr">
        <is>
          <t>safety</t>
        </is>
      </c>
      <c r="F2719" s="45" t="inlineStr">
        <is>
          <t>source_disjoint_test</t>
        </is>
      </c>
      <c r="G2719" s="45" t="inlineStr">
        <is>
          <t>printer-021-scene-0006</t>
        </is>
      </c>
      <c r="H2719" s="45" t="inlineStr">
        <is>
          <t>printer-021</t>
        </is>
      </c>
      <c r="I2719" s="59" t="inlineStr">
        <is>
          <t>202.7</t>
        </is>
      </c>
      <c r="J2719" s="59" t="inlineStr">
        <is>
          <t>220.1</t>
        </is>
      </c>
      <c r="K2719" s="45" t="inlineStr">
        <is>
          <t>items/printer-021-scene-0006/clip.mp4</t>
        </is>
      </c>
      <c r="L2719" s="45" t="inlineStr">
        <is>
          <t>items/printer-021-scene-0006/thumbnail.jpg</t>
        </is>
      </c>
      <c r="M2719" s="52" t="inlineStr">
        <is>
          <t>ASR: इसको बना लिया है और इसको लगाकर मैं दिखा देता हूं तो यह वहीं वाला स्प्रिंग है मैंने इसको देखिए बिल्कुल ऐसा शेप दिया है एकुलेट से नहीं हुआ बट कम चल जाएगा इसी कम हो जाएगा हमारा ठीक है ना तो देखिए मैंने एकदम बिल्कुल अकुरेट बना दिया है और लगा दिया है इसको अब देखिएगा ध्यान से यह देखिए इस तरफ घुमेगा
OCR: Like , Share &amp; Subscribe
VLM: Visual summary: A hand holds a small black mechanical component over a work surface with disassembled printer parts and a green screwdriver.
视觉摘要: 一只手拿着一个小的黑色机械部件，背景是工作台上的打印机拆解零件和一把绿色螺丝刀。
Visible product: Printer
Visible components: hand; black mechanical component; white plastic gears; green screwdriver; white plastic printer parts; work surface
Visible actions: holding a component; displaying disassembled parts
Visible warnings: Like , Share &amp; Subscribe</t>
        </is>
      </c>
      <c r="N2719" s="45" t="inlineStr">
        <is>
          <t>5</t>
        </is>
      </c>
      <c r="O2719" s="45" t="inlineStr">
        <is>
          <t>0</t>
        </is>
      </c>
      <c r="P2719" s="59" t="str"/>
      <c r="Q2719" s="59" t="str"/>
      <c r="R2719" s="52" t="inlineStr">
        <is>
          <t>The scene shows a hand holding a mechanical component with disassembled printer parts and a screwdriver visible, but there is no visible or spoken evidence addressing hot internal components or safety during jam removal.</t>
        </is>
      </c>
      <c r="S2719" s="52" t="inlineStr">
        <is>
          <t>VLM</t>
        </is>
      </c>
      <c r="T2719" s="52" t="inlineStr">
        <is>
          <t>low</t>
        </is>
      </c>
      <c r="U2719" s="52" t="inlineStr">
        <is>
          <t>No evidence of hot components, temperature warnings, or safety procedures related to jam removal is present.</t>
        </is>
      </c>
      <c r="V2719" s="45" t="inlineStr">
        <is>
          <t>R1</t>
        </is>
      </c>
      <c r="W2719" s="46" t="inlineStr">
        <is>
          <t>0</t>
        </is>
      </c>
      <c r="X2719" s="60" t="n"/>
      <c r="Y2719" s="60" t="n"/>
      <c r="Z2719" s="46" t="inlineStr">
        <is>
          <t>no</t>
        </is>
      </c>
      <c r="AA2719" s="54" t="inlineStr">
        <is>
          <t>全部6帧（t=202.7s–220.1s）为拆解打印机机械零件维修场景（齿轮、轴、螺丝刀），无卡纸拆除或高温部件安全相关的任何内容。</t>
        </is>
      </c>
      <c r="AB2719" s="54" t="n"/>
      <c r="AC2719" s="46" t="inlineStr">
        <is>
          <t>completed</t>
        </is>
      </c>
      <c r="AD2719" s="46" t="inlineStr">
        <is>
          <t>2026-07-28T02:12:44+08:00</t>
        </is>
      </c>
      <c r="AE2719" s="47">
        <f>IF(AC2719&lt;&gt;"completed","",IF(W2719=O2719,"no","yes"))</f>
        <v/>
      </c>
      <c r="AF2719" s="47">
        <f>IF(AC2719&lt;&gt;"completed","",IF(AND(X2719=P2719,Y2719=Q2719),"no","yes"))</f>
        <v/>
      </c>
      <c r="AG2719" s="47">
        <f>IF(AC2719&lt;&gt;"completed","待复核",IF(OR(W2719="",Z2719="",AA2719="",AD2719=""),"缺少必填项",IF(AND(OR(AE2719="yes",AF2719="yes"),AB2719=""),"修正原因缺失",IF(OR(W2719=0,W2719=1),IF(AND(X2719="",Y2719=""),"通过","0/1级时间应留空"),IF(AND(OR(W2719=2,W2719=3),X2719&lt;&gt;"",Y2719&lt;&gt;"",X2719&gt;=I2719,Y2719&lt;=J2719,Y2719&gt;X2719),"通过","2/3级时间无效")))))</f>
        <v/>
      </c>
    </row>
    <row r="2720">
      <c r="A2720" s="45" t="inlineStr">
        <is>
          <t>VQ-068</t>
        </is>
      </c>
      <c r="B2720" s="52" t="inlineStr">
        <is>
          <t>How should hot internal printer components be avoided during jam removal?</t>
        </is>
      </c>
      <c r="C2720" s="45" t="inlineStr">
        <is>
          <t>en</t>
        </is>
      </c>
      <c r="D2720" s="45" t="inlineStr">
        <is>
          <t>Printer</t>
        </is>
      </c>
      <c r="E2720" s="45" t="inlineStr">
        <is>
          <t>safety</t>
        </is>
      </c>
      <c r="F2720" s="45" t="inlineStr">
        <is>
          <t>source_disjoint_test</t>
        </is>
      </c>
      <c r="G2720" s="45" t="inlineStr">
        <is>
          <t>printer-006-scene-0015</t>
        </is>
      </c>
      <c r="H2720" s="45" t="inlineStr">
        <is>
          <t>printer-006</t>
        </is>
      </c>
      <c r="I2720" s="59" t="inlineStr">
        <is>
          <t>83.331</t>
        </is>
      </c>
      <c r="J2720" s="59" t="inlineStr">
        <is>
          <t>85.7</t>
        </is>
      </c>
      <c r="K2720" s="45" t="inlineStr">
        <is>
          <t>items/printer-006-scene-0015/clip.mp4</t>
        </is>
      </c>
      <c r="L2720" s="45" t="inlineStr">
        <is>
          <t>items/printer-006-scene-0015/thumbnail.jpg</t>
        </is>
      </c>
      <c r="M2720" s="52" t="inlineStr">
        <is>
          <t>ASR: Porque muitas vezes, somente a passagem do álcool isopropílico não remove essa oxidação que nós temos aqui no circuito do cartucho. Então vamos passar aqui cuidadosamente a borracha e novamente o papel com álcool isopropílico.
OCR: valejet
VLM: Visual summary: A gloved hand holds a small black electronic component with visible internal copper circuitry.
视觉摘要: 一只戴着手套的手拿着一个带有可见铜色电路的黑色电子元件。
Visible product: unknown
Visible components: gloved hand; black electronic component; copper circuitry
Visible actions: holding</t>
        </is>
      </c>
      <c r="N2720" s="45" t="inlineStr">
        <is>
          <t>6</t>
        </is>
      </c>
      <c r="O2720" s="45" t="inlineStr">
        <is>
          <t>0</t>
        </is>
      </c>
      <c r="P2720" s="59" t="str"/>
      <c r="Q2720" s="59" t="str"/>
      <c r="R2720" s="52" t="inlineStr">
        <is>
          <t>The scene shows a gloved hand holding an electronic component with circuitry, and ASR mentions using isopropyl alcohol to remove oxidation, but there is no visible or spoken instruction about avoiding hot internal printer components during jam removal.</t>
        </is>
      </c>
      <c r="S2720" s="52" t="inlineStr">
        <is>
          <t>VLM|ASR|OCR</t>
        </is>
      </c>
      <c r="T2720" s="52" t="inlineStr">
        <is>
          <t>low</t>
        </is>
      </c>
      <c r="U2720" s="52" t="inlineStr">
        <is>
          <t>No evidence of printer components, heat, or jam removal context is present.</t>
        </is>
      </c>
      <c r="V2720" s="45" t="inlineStr">
        <is>
          <t>R1</t>
        </is>
      </c>
      <c r="W2720" s="46" t="inlineStr">
        <is>
          <t>1</t>
        </is>
      </c>
      <c r="X2720" s="60" t="n"/>
      <c r="Y2720" s="60" t="n"/>
      <c r="Z2720" s="46" t="inlineStr">
        <is>
          <t>no</t>
        </is>
      </c>
      <c r="AA2720" s="54" t="inlineStr">
        <is>
          <t>全部6帧（t=83.3s–85.7s）显示戴黑色手套的手持一个黑色墨盒，从多个角度特写其底部铜色触点区域，内容涉及清洁触点而非卡纸移除时避免高温部件。</t>
        </is>
      </c>
      <c r="AB2720" s="54" t="inlineStr">
        <is>
          <t>AI=0→R1=1：画面明确展示打印机墨盒产品（清晰可见底部铜色触点阵列），虽与查询主题（卡纸安全）不符但产品确实出现。</t>
        </is>
      </c>
      <c r="AC2720" s="46" t="inlineStr">
        <is>
          <t>completed</t>
        </is>
      </c>
      <c r="AD2720" s="46" t="inlineStr">
        <is>
          <t>2026-07-28T02:28:46+08:00</t>
        </is>
      </c>
      <c r="AE2720" s="47">
        <f>IF(AC2720&lt;&gt;"completed","",IF(W2720=O2720,"no","yes"))</f>
        <v/>
      </c>
      <c r="AF2720" s="47">
        <f>IF(AC2720&lt;&gt;"completed","",IF(AND(X2720=P2720,Y2720=Q2720),"no","yes"))</f>
        <v/>
      </c>
      <c r="AG2720" s="47">
        <f>IF(AC2720&lt;&gt;"completed","待复核",IF(OR(W2720="",Z2720="",AA2720="",AD2720=""),"缺少必填项",IF(AND(OR(AE2720="yes",AF2720="yes"),AB2720=""),"修正原因缺失",IF(OR(W2720=0,W2720=1),IF(AND(X2720="",Y2720=""),"通过","0/1级时间应留空"),IF(AND(OR(W2720=2,W2720=3),X2720&lt;&gt;"",Y2720&lt;&gt;"",X2720&gt;=I2720,Y2720&lt;=J2720,Y2720&gt;X2720),"通过","2/3级时间无效")))))</f>
        <v/>
      </c>
    </row>
    <row r="2721">
      <c r="A2721" s="45" t="inlineStr">
        <is>
          <t>VQ-068</t>
        </is>
      </c>
      <c r="B2721" s="52" t="inlineStr">
        <is>
          <t>How should hot internal printer components be avoided during jam removal?</t>
        </is>
      </c>
      <c r="C2721" s="45" t="inlineStr">
        <is>
          <t>en</t>
        </is>
      </c>
      <c r="D2721" s="45" t="inlineStr">
        <is>
          <t>Printer</t>
        </is>
      </c>
      <c r="E2721" s="45" t="inlineStr">
        <is>
          <t>safety</t>
        </is>
      </c>
      <c r="F2721" s="45" t="inlineStr">
        <is>
          <t>source_disjoint_test</t>
        </is>
      </c>
      <c r="G2721" s="45" t="inlineStr">
        <is>
          <t>printer-032-scene-0001</t>
        </is>
      </c>
      <c r="H2721" s="45" t="inlineStr">
        <is>
          <t>printer-032</t>
        </is>
      </c>
      <c r="I2721" s="59" t="inlineStr">
        <is>
          <t>0.0</t>
        </is>
      </c>
      <c r="J2721" s="59" t="inlineStr">
        <is>
          <t>348.79</t>
        </is>
      </c>
      <c r="K2721" s="45" t="inlineStr">
        <is>
          <t>items/printer-032-scene-0001/clip.mp4</t>
        </is>
      </c>
      <c r="L2721" s="45" t="inlineStr">
        <is>
          <t>items/printer-032-scene-0001/thumbnail.jpg</t>
        </is>
      </c>
      <c r="M2721" s="52" t="inlineStr">
        <is>
          <t>ASR: Hello everyone! This is Mike at welcome back to my channel! Na-encounter nyo na ba ang problemang ito sa inyong Canon G2010 printer? Ano ba ang ibig sabihin nito? Pag hindi na kayo makapag-print dahil na-encounter nyo ang ganitong error message sa inyong Canon printer ang ibig sabihin nito ay napuno na ang waste ink pad ng ating printer at kailangan na itong dalhin sa service center para linisin at palitan ang waste ink pad at para i-reset ang waste ink pad counter. Sa episode na ito tuturuan ko kayo kung paano i-reset ang waste ink pad counter ng mga kanin printer. Bago tayo magsimula kung hindi ka pa nakakapag-subscribe sa channel na ito huwag mong kalilimutan mag-subscribe at i-click ang bell button para ma-notify ka kung meron tayong mga bagong video tulad nito. Bago po natin ito simulan, shoutout muna kila Kim Tolentino at shoutout din po kay Itsmi Alane Sila po ang mga solid subscriber po natin na walang sawang sumusuporta sa atin Maraming salamat po Mayroon po tayong dalawang paraan para i-reset ang waste ink pad counter ng mga Canon printer Ang isang paraan ay ginagamitan ng service tool program or yung tinatawag na resetter Ang isang paraan naman ay hindi na ginagamitan ng service tool program or resetter Ang paraan na gagawin natin ay ang pag-reset na hindi ginagamitan ng service tool program E re-reset natin ang Canon printer sa service mode gamit ang mga buttons nito Simula na natin Una turn off muna natin ang printer Then maglagay tayo ng kahit tatlong papel any size Then press hold the power button at huwag muna ito bibitawan Habang naka-press hold ang power button, pindutin natin ang stop button ng limang beses 1, 2, 3, 4, 5 Then mapapansin po natin na nagbiblink ang power LED indicator Hintayin lang po natin na huminto ang pag-blink at mag-steady ang light indicator Kapag naka steady na ang LED indicator ng power button press natin ang stop button ng limang beses Then press power button Then mapapansin po ulit natin na nagbiblink ang power LED indicator Hintayin lang po natin na huminto ang pagbiblink at magsteady ang light indicator Mapapansin din po natin na kukuha ito ng papel at magpiprint After niya mag print at naka steady na ang LED indicator ng power button e press natin ulit ang power button Hintayin lang po natin ito hanggang sa mag off ang printer Kapag nag turn off na ang printer press natin ang power button para mag turn on Ayan mapapansin po natin na wala na ang error code sa monitor at hindi na din nagbiblink ang orange LED indicator Ibig po sabihin okay na at successful na natin na reset ang counter ng printer Pwede na po natin ulit ito gamitin Take note lang po na sa susunod na kailanganin nito ulit e-reset mas magandang linisi na ang waste ink pad nito upang hindi umapaw ang ink sa loob ng printer Kung sakaling hindi po gumana sa inyo ang method na ito, maaaring iba ang firmware version ng inyong printer printer. Pwede po tayong gumamit ng service tool software para ma-reset po natin ito. Ayan, ganun lang po kadali kung paano i-reset ang waste ink pad counter nag mga Canon printer. Sana may natutunan po kayo sa episode na ito. Kung nakatulong sayo ang episode na ito at hindi ka pa nakakapag-subscribe sa channel na ito huwag mong kalilimutan mag-subscribe at i-click ang bell button para ma-notify ka kung meron tayong mga bagong video tulad nito. Kung gusto Gusto nyo po maging updated sa mga video at tips at tricks ng channel na ito huwag nyo po kakalimutan e follow ang Facebook page na Mike Best Tech Talk para updated po kayo sa lahat na i-upload namin. Don't forget to like and share. Salamat sa panunod, kita kit sa susunod na video, paalam!
OCR: Canon G2010 series - USB007 Support Code : 5B00 A printer error has occurred See the manual and contact the service center. Because the ink may leak out, do not tilt the printer when moving it User's Manual Cancel Printing G2010 81 P FULL WASTE INK PAD RESET HOW RESET WASTE INK PAD COUNTER CANON G2010 Michael Besoyo MicBes TechTalk YouTube SUBSCRIBED MICBES Tutorials Kim Tolentino Vlog · 11 hours ago marami akong natutunan sa mga contents mo lods... pa shoutout po E its me alannie · 10 hours ago Pa shout out po TWO WAYS ON HOW TO RESET CANON WASTE INK PAD COUNTER USING 2 WITHOUT USING SERVICE TOOL PROGRAM (SERVICE MODE) PDIMA Black PDMA FINE Stop PIXM 86 PIXMA A IXMA KMA 8 XMA cop PIXN + PIXP PIXA □ Start This method depends on the firmware version of your canon printer. If this method doesn't work, you can try using a service tool program to reset the waste ink pad counter. michael be MICBES Tu FREE COMPUTER TUTORIALS TIPS &amp; TRICKS follow us on facebook COMPUTER TUTORIALS CYTORIALS
VLM: Visual summary: An animated character stands in a room with a Canon G2010 printer displayed, with text overlay explaining how to reset the waste ink pad counter.
视觉摘要: 一个动画角色站在一个房间里，旁边显示着一台佳能G2010打印机，屏幕上显示如何重置废墨垫计数器。
Visible product: Printer
Visible components: Canon G2010 printer; animated character; power button; display screen; stop button; ink cartridge slots; text overlay
Visible actions: animated character standing; animated character gesturing
Visible states: printer powered on (indicated by green light); text overlay visible</t>
        </is>
      </c>
      <c r="N2721" s="45" t="inlineStr">
        <is>
          <t>7</t>
        </is>
      </c>
      <c r="O2721" s="45" t="inlineStr">
        <is>
          <t>0</t>
        </is>
      </c>
      <c r="P2721" s="59" t="str"/>
      <c r="Q2721" s="59" t="str"/>
      <c r="R2721" s="52" t="inlineStr">
        <is>
          <t>The video focuses on resetting the waste ink pad counter, not on avoiding hot internal components during jam removal. No mention of internal components, heat, or jam removal is present.</t>
        </is>
      </c>
      <c r="S2721" s="52" t="inlineStr">
        <is>
          <t>VLM|ASR|OCR</t>
        </is>
      </c>
      <c r="T2721" s="52" t="inlineStr">
        <is>
          <t>low</t>
        </is>
      </c>
      <c r="U2721" s="52" t="inlineStr">
        <is>
          <t>The content is entirely about resetting a waste ink pad counter, with no safety instructions or reference to hot components or jam removal.</t>
        </is>
      </c>
      <c r="V2721" s="45" t="inlineStr">
        <is>
          <t>R1</t>
        </is>
      </c>
      <c r="W2721" s="46" t="inlineStr">
        <is>
          <t>0</t>
        </is>
      </c>
      <c r="X2721" s="60" t="n"/>
      <c r="Y2721" s="60" t="n"/>
      <c r="Z2721" s="46" t="inlineStr">
        <is>
          <t>no</t>
        </is>
      </c>
      <c r="AA2721" s="54" t="inlineStr">
        <is>
          <t>未出现卡纸、高温部件或安全提示。</t>
        </is>
      </c>
      <c r="AB2721" s="54" t="n"/>
      <c r="AC2721" s="46" t="inlineStr">
        <is>
          <t>completed</t>
        </is>
      </c>
      <c r="AD2721" s="46" t="inlineStr">
        <is>
          <t>2026-07-28T02:12:44+08:00</t>
        </is>
      </c>
      <c r="AE2721" s="47">
        <f>IF(AC2721&lt;&gt;"completed","",IF(W2721=O2721,"no","yes"))</f>
        <v/>
      </c>
      <c r="AF2721" s="47">
        <f>IF(AC2721&lt;&gt;"completed","",IF(AND(X2721=P2721,Y2721=Q2721),"no","yes"))</f>
        <v/>
      </c>
      <c r="AG2721" s="47">
        <f>IF(AC2721&lt;&gt;"completed","待复核",IF(OR(W2721="",Z2721="",AA2721="",AD2721=""),"缺少必填项",IF(AND(OR(AE2721="yes",AF2721="yes"),AB2721=""),"修正原因缺失",IF(OR(W2721=0,W2721=1),IF(AND(X2721="",Y2721=""),"通过","0/1级时间应留空"),IF(AND(OR(W2721=2,W2721=3),X2721&lt;&gt;"",Y2721&lt;&gt;"",X2721&gt;=I2721,Y2721&lt;=J2721,Y2721&gt;X2721),"通过","2/3级时间无效")))))</f>
        <v/>
      </c>
    </row>
    <row r="2722">
      <c r="A2722" s="45" t="inlineStr">
        <is>
          <t>VQ-068</t>
        </is>
      </c>
      <c r="B2722" s="52" t="inlineStr">
        <is>
          <t>How should hot internal printer components be avoided during jam removal?</t>
        </is>
      </c>
      <c r="C2722" s="45" t="inlineStr">
        <is>
          <t>en</t>
        </is>
      </c>
      <c r="D2722" s="45" t="inlineStr">
        <is>
          <t>Printer</t>
        </is>
      </c>
      <c r="E2722" s="45" t="inlineStr">
        <is>
          <t>safety</t>
        </is>
      </c>
      <c r="F2722" s="45" t="inlineStr">
        <is>
          <t>source_disjoint_test</t>
        </is>
      </c>
      <c r="G2722" s="45" t="inlineStr">
        <is>
          <t>printer-014-scene-0006</t>
        </is>
      </c>
      <c r="H2722" s="45" t="inlineStr">
        <is>
          <t>printer-014</t>
        </is>
      </c>
      <c r="I2722" s="59" t="inlineStr">
        <is>
          <t>151.267</t>
        </is>
      </c>
      <c r="J2722" s="59" t="inlineStr">
        <is>
          <t>277.367</t>
        </is>
      </c>
      <c r="K2722" s="45" t="inlineStr">
        <is>
          <t>items/printer-014-scene-0006/clip.mp4</t>
        </is>
      </c>
      <c r="L2722" s="45" t="inlineStr">
        <is>
          <t>items/printer-014-scene-0006/thumbnail.jpg</t>
        </is>
      </c>
      <c r="M2722" s="52" t="inlineStr">
        <is>
          <t>ASR: तरफ प्रेस करना जैसे आप प्रेस करेंगे तो आपका यह फ्री हो जाएगा लोग खुल जाएगा कि यहां से इसको प्रेस करना है दिया वीडियो कनेक्टर अलगेट केवल क्वेश्चन दानर्क यहां से इसको आपको प्रेस करना नीचे की तरफ कॉली कॉलीski कोटेस्ट में बाहर निकाल लिए है और ऐसी आपको जो है कलर वाली को भी कॉल को नीचे की तरफ प्रेस करेंगे आपको बिल्कुल चुना नहीं है इस को वापिस बंद कर देंगे ठीक है उसके बाद यह अब मैं रिपोर्ट को आपके सामने दिखाता हूं यहां पर जो क्वालिट जैसा इसके जो एयर फेस जो आई कलर वाली है यहां पर आपको जिससे मिटिंग होता है प्रिंट हैड जो है यहां पर आप इसको हाथ को टच नहीं करेंगे इसे टच नहीं करें साइड में जो है सेंसर है उसको भी आप टच नहीं करेंगे ठीक है यह वाले को भी आप टच नहीं करना है इसमें नहीं तो आपका जो है अर्थियों एक खराब हो जाएगा और आपके जो प्रेंटर बिल्कुल भी काम नहीं करेगा है फिर आपको यह नए प्रिंटर हैड मंगाना पड़ाएगा प्रिंट कांटीज महानी पड़ेगी और आपको जो है कोई सर्विस सेंटर ले जाकर करके आपको कराना पड़ेगा उस इनको छूने से बचना है कि ठीक है इसको छूने से बचने के लिए आपको क्या करना है और कैसे करना है यहां से इसको आपको कटिंग करना है ठीक है यह आपको ज्वाइंट दिखा दे रहा है यहां चार्ज कर सकते हैं बाद में भी आप चार्ज कर सकते हैं जो ऊपर यह दिखाई दे रहा हो इंसाइड यहां से
OCR: SUBSCRIBE NOW 5086551098130475 SO6S078D1S •• ese
VLM: Visual summary: A hand is shown interacting with printer ink cartridges and a printer component, with a 'Subscribe Now' banner and a thumbs-up icon visible.
视觉摘要: 一只手正在与打印机墨盒和打印机部件进行互动，画面中可见“立即订阅”横幅和点赞图标。
Visible product: Printer
Visible components: ink cartridges; printer internal mechanism; thumbs-up icon; subscribe banner
Visible actions: pointing at a component; holding a printer part</t>
        </is>
      </c>
      <c r="N2722" s="45" t="inlineStr">
        <is>
          <t>8</t>
        </is>
      </c>
      <c r="O2722" s="45" t="inlineStr">
        <is>
          <t>3</t>
        </is>
      </c>
      <c r="P2722" s="59" t="inlineStr">
        <is>
          <t>151.267</t>
        </is>
      </c>
      <c r="Q2722" s="59" t="inlineStr">
        <is>
          <t>277.367</t>
        </is>
      </c>
      <c r="R2722" s="52" t="inlineStr">
        <is>
          <t>ASR explicitly warns not to touch the print head or sensor during jam removal, as touching them can damage the printer and require costly repairs. VLM shows a hand interacting with printer components, visually supporting the context of handling internal parts.</t>
        </is>
      </c>
      <c r="S2722" s="52" t="inlineStr">
        <is>
          <t>ASR|VLM</t>
        </is>
      </c>
      <c r="T2722" s="52" t="inlineStr">
        <is>
          <t>low</t>
        </is>
      </c>
      <c r="U2722" s="52" t="inlineStr">
        <is>
          <t>The ASR text clearly states the safety warning and the VLM visual aligns with the described actions and components.</t>
        </is>
      </c>
      <c r="V2722" s="45" t="inlineStr">
        <is>
          <t>R1</t>
        </is>
      </c>
      <c r="W2722" s="46" t="inlineStr">
        <is>
          <t>0</t>
        </is>
      </c>
      <c r="X2722" s="60" t="n"/>
      <c r="Y2722" s="60" t="n"/>
      <c r="Z2722" s="46" t="inlineStr">
        <is>
          <t>no</t>
        </is>
      </c>
      <c r="AA2722" s="54" t="inlineStr">
        <is>
          <t>全部6帧（t=151.3s–277.4s）近距离展示打印机墨盒舱内部，可见手按压并取出墨盒，属于墨盒更换/维护操作；未见进纸托盘、控制面板或卡纸处理画面。</t>
        </is>
      </c>
      <c r="AB2722" s="54" t="inlineStr">
        <is>
          <t>AI=3→R1=0：画面展示的是墨盒更换操作中的安全提示，并非卡纸取出时如何避免高温部件。</t>
        </is>
      </c>
      <c r="AC2722" s="46" t="inlineStr">
        <is>
          <t>completed</t>
        </is>
      </c>
      <c r="AD2722" s="46" t="inlineStr">
        <is>
          <t>2026-07-28T02:12:44+08:00</t>
        </is>
      </c>
      <c r="AE2722" s="47">
        <f>IF(AC2722&lt;&gt;"completed","",IF(W2722=O2722,"no","yes"))</f>
        <v/>
      </c>
      <c r="AF2722" s="47">
        <f>IF(AC2722&lt;&gt;"completed","",IF(AND(X2722=P2722,Y2722=Q2722),"no","yes"))</f>
        <v/>
      </c>
      <c r="AG2722" s="47">
        <f>IF(AC2722&lt;&gt;"completed","待复核",IF(OR(W2722="",Z2722="",AA2722="",AD2722=""),"缺少必填项",IF(AND(OR(AE2722="yes",AF2722="yes"),AB2722=""),"修正原因缺失",IF(OR(W2722=0,W2722=1),IF(AND(X2722="",Y2722=""),"通过","0/1级时间应留空"),IF(AND(OR(W2722=2,W2722=3),X2722&lt;&gt;"",Y2722&lt;&gt;"",X2722&gt;=I2722,Y2722&lt;=J2722,Y2722&gt;X2722),"通过","2/3级时间无效")))))</f>
        <v/>
      </c>
    </row>
    <row r="2723">
      <c r="A2723" s="45" t="inlineStr">
        <is>
          <t>VQ-068</t>
        </is>
      </c>
      <c r="B2723" s="52" t="inlineStr">
        <is>
          <t>How should hot internal printer components be avoided during jam removal?</t>
        </is>
      </c>
      <c r="C2723" s="45" t="inlineStr">
        <is>
          <t>en</t>
        </is>
      </c>
      <c r="D2723" s="45" t="inlineStr">
        <is>
          <t>Printer</t>
        </is>
      </c>
      <c r="E2723" s="45" t="inlineStr">
        <is>
          <t>safety</t>
        </is>
      </c>
      <c r="F2723" s="45" t="inlineStr">
        <is>
          <t>source_disjoint_test</t>
        </is>
      </c>
      <c r="G2723" s="45" t="inlineStr">
        <is>
          <t>printer-020-scene-0001</t>
        </is>
      </c>
      <c r="H2723" s="45" t="inlineStr">
        <is>
          <t>printer-020</t>
        </is>
      </c>
      <c r="I2723" s="59" t="inlineStr">
        <is>
          <t>0.0</t>
        </is>
      </c>
      <c r="J2723" s="59" t="inlineStr">
        <is>
          <t>5.172</t>
        </is>
      </c>
      <c r="K2723" s="45" t="inlineStr">
        <is>
          <t>items/printer-020-scene-0001/clip.mp4</t>
        </is>
      </c>
      <c r="L2723" s="45" t="inlineStr">
        <is>
          <t>items/printer-020-scene-0001/thumbnail.jpg</t>
        </is>
      </c>
      <c r="M2723" s="52" t="inlineStr">
        <is>
          <t>OCR: @yelnats G2000 Resetting Canon Error 5B00 Subscribe Stop Black Start Switch off the printer Color
VLM: Visual summary: A close-up of a Canon G2000 printer's front panel, showing the model name, a power button, and a green power indicator light. Text overlays describe resetting the printer for Error 5B00, and a 'Subscribe' button is visible.
视觉摘要: 佳能G2000打印机正面特写，显示型号名称、电源按钮和绿色电源指示灯。文字叠加层说明重置打印机以解决错误5B00，且可见“订阅”按钮。
Visible product: Printer
Visible components: Canon G2000; power button; green power indicator light; text overlay; Subscribe button
Visible actions: A cursor icon hovers over the 'Subscribe' button
Visible states: Green power indicator light is illuminated; Text overlay is displayed</t>
        </is>
      </c>
      <c r="N2723" s="45" t="inlineStr">
        <is>
          <t>9</t>
        </is>
      </c>
      <c r="O2723" s="45" t="inlineStr">
        <is>
          <t>0</t>
        </is>
      </c>
      <c r="P2723" s="59" t="str"/>
      <c r="Q2723" s="59" t="str"/>
      <c r="R2723" s="52" t="inlineStr">
        <is>
          <t>The scene shows a printer's front panel with no visible actions or instructions related to avoiding hot internal components during jam removal.</t>
        </is>
      </c>
      <c r="S2723" s="52" t="inlineStr">
        <is>
          <t>VLM</t>
        </is>
      </c>
      <c r="T2723" s="52" t="inlineStr">
        <is>
          <t>low</t>
        </is>
      </c>
      <c r="U2723" s="52" t="inlineStr">
        <is>
          <t>No evidence of hot components, jam removal, or safety procedures is present.</t>
        </is>
      </c>
      <c r="V2723" s="45" t="inlineStr">
        <is>
          <t>R1</t>
        </is>
      </c>
      <c r="W2723" s="46" t="inlineStr">
        <is>
          <t>0</t>
        </is>
      </c>
      <c r="X2723" s="60" t="n"/>
      <c r="Y2723" s="60" t="n"/>
      <c r="Z2723" s="46" t="inlineStr">
        <is>
          <t>no</t>
        </is>
      </c>
      <c r="AA2723" s="54" t="inlineStr">
        <is>
          <t>全部6帧（t=0.0s–5.2s）为Canon G2000前面板及重置教程，无卡纸拆除或高温部件安全相关的任何信息。</t>
        </is>
      </c>
      <c r="AB2723" s="54" t="n"/>
      <c r="AC2723" s="46" t="inlineStr">
        <is>
          <t>completed</t>
        </is>
      </c>
      <c r="AD2723" s="46" t="inlineStr">
        <is>
          <t>2026-07-28T02:12:44+08:00</t>
        </is>
      </c>
      <c r="AE2723" s="47">
        <f>IF(AC2723&lt;&gt;"completed","",IF(W2723=O2723,"no","yes"))</f>
        <v/>
      </c>
      <c r="AF2723" s="47">
        <f>IF(AC2723&lt;&gt;"completed","",IF(AND(X2723=P2723,Y2723=Q2723),"no","yes"))</f>
        <v/>
      </c>
      <c r="AG2723" s="47">
        <f>IF(AC2723&lt;&gt;"completed","待复核",IF(OR(W2723="",Z2723="",AA2723="",AD2723=""),"缺少必填项",IF(AND(OR(AE2723="yes",AF2723="yes"),AB2723=""),"修正原因缺失",IF(OR(W2723=0,W2723=1),IF(AND(X2723="",Y2723=""),"通过","0/1级时间应留空"),IF(AND(OR(W2723=2,W2723=3),X2723&lt;&gt;"",Y2723&lt;&gt;"",X2723&gt;=I2723,Y2723&lt;=J2723,Y2723&gt;X2723),"通过","2/3级时间无效")))))</f>
        <v/>
      </c>
    </row>
    <row r="2724">
      <c r="A2724" s="45" t="inlineStr">
        <is>
          <t>VQ-068</t>
        </is>
      </c>
      <c r="B2724" s="52" t="inlineStr">
        <is>
          <t>How should hot internal printer components be avoided during jam removal?</t>
        </is>
      </c>
      <c r="C2724" s="45" t="inlineStr">
        <is>
          <t>en</t>
        </is>
      </c>
      <c r="D2724" s="45" t="inlineStr">
        <is>
          <t>Printer</t>
        </is>
      </c>
      <c r="E2724" s="45" t="inlineStr">
        <is>
          <t>safety</t>
        </is>
      </c>
      <c r="F2724" s="45" t="inlineStr">
        <is>
          <t>source_disjoint_test</t>
        </is>
      </c>
      <c r="G2724" s="45" t="inlineStr">
        <is>
          <t>printer-031-scene-0004</t>
        </is>
      </c>
      <c r="H2724" s="45" t="inlineStr">
        <is>
          <t>printer-031</t>
        </is>
      </c>
      <c r="I2724" s="59" t="inlineStr">
        <is>
          <t>179.267</t>
        </is>
      </c>
      <c r="J2724" s="59" t="inlineStr">
        <is>
          <t>287.033</t>
        </is>
      </c>
      <c r="K2724" s="45" t="inlineStr">
        <is>
          <t>items/printer-031-scene-0004/clip.mp4</t>
        </is>
      </c>
      <c r="L2724" s="45" t="inlineStr">
        <is>
          <t>items/printer-031-scene-0004/thumbnail.jpg</t>
        </is>
      </c>
      <c r="M2724" s="52" t="inlineStr">
        <is>
          <t>ASR: जरूर सब्सक्राइब कर देना क्योंकि मैं आप सभी के लिए बहुत हेल्पुल वीडियो लाता रहता हूं अपनी चैनल है दिया नहीं सकते पाउर लाइट भी लिंग कर रहा है और मौत स्कैन है बहुत कंप्लीट हो चुके आप लोग देख सकते दो ऐसी स्वांच ढिका रहा है यहां पर मतलब हम ड्रास कैन बिल्कुल कंप्लीट हो चुकी है तभी हम क्या करेंगे इसको फिर से स्कैन करने का मतलब सेट करने के लिए आप लोगों को स्कैन में क्लिक करने पड़ेगा तो देख सकते हैं रहा है स्कैन इसमें हम एक बार क्लिक करते हैं तो क्लिक करने के बाद दोस्तों हमारे जो डॉकमेंट है यह दोस्तों प्लोक फोटो वगैर स्कैन करना से बिल्कुल सेम प्रोसेस है इसको से स्कैन में एक बार क्लिक करना है और हमारा जो डॉक्यूमेंट यह वह स्कैन करके से बहुत जाती है मैं आप लोगों को उसका स्टेप भी सेंग का देता हूं क्लिक्स ऋपी स्कैनिंग हो रही है पैंटर का तेज़ो की इंटेक्ट्रम अगर आप कारार ए ब्लैक इन होट स्पीन करेंगे का मैं थोड़ा सास लूप इन मतने म फॉर से सुलोस स्कैनिंग होता है ध्या� скорее पूर्थ के अब लोगों दिखें तो आपका पर से हुआ है तो चिस्में डबल क्लिक करते हैं डिसी में डर्बल क्लिक करने को दोस्ते हैं पर आप लोग देख सकते हैं जो पिक्चर जो डक्योर्मेंट Beingabilite दिखें तो आप लोग
OCR: ThePC ACCC102016 P Deveces and Pnnters New Scan Control Panel Scanner: Canon G2010 series Change Reoyct Bn Add a device Add a prinsiter 2016 Devices (4) Profile Photo (Default) Source: Flatbed Frefox ADOUE Papersze Browser Readto DESKTOP-SH3IM HP V19e Color format: Black and white FV Printers (6) File type: JPG (UPG File) Googt CenOn OZ Chome Resolution (DPI): 300 0 Brightness Canon G2010 Fax Edge senies LJAES X Preview oe scan images as separate files Scan Cancel Preview Canan G2010 series MandATUrer CANONINC Kategory Ponter Scanner Model: Inajet MultidunctionP. Satus 0 documentis) queue This PC Access2016 T Devices and Printers ↑ Change.. PowerPe Add a printer Reoytie Bin Profile: Decuments Firefox Adobe Paper size Browsy Rade DESKTOP-SHJIM Grayscale File type IPG (IPG File) Google cenon Ct chrome Brightness: Microsort senes Contrast: Preview or scan images as separate files 7 .00 Exce 2015 Canon G2010 seres Category Ponter Scanner Manudacturer CANONINC Inkjet Multifunction P. Status. 0 decument(s) in queve IPC atces12016 Devices and Prnters Scanner: Canon G2010 senes Ponerpe 2010 locuments Sounce Ferefox ABObE Paptrize Browse Reader Colorforma Vdetype JPG (IPG File) Cenon G Resolton(Dp Dicroront series Coomnt Prevew or scan amages an ceparate ies Canon G2010 series CANONINC Category Prnter Scanner Mandacturer 0 document(s) in queve Model 0254 Word 201s Very hot weather de ENG 22-05-2023 10 items Yt sanat amd ecest Devices and Printens Scanner Canon G2010 senes Add a pnnter 2013 Documents Source 2006 PaparIx Color formuat JPG (JPG File) CnoncZ cheon Bnghtness: Contrast o Preview or scan mmages as seprate files Previen CANONIN Uep Pint Scanner Lkjet MutuntonF a O docoment que 02:55 Very hot weatherd ENG 10 sem AcceE2016 Devices and Pretens Add a pririter 2018 Add a devace Profie Furefor Reade Ppas Color format IPG (PG File) TSOR Resolution (DP) 100 Eoge Fas Prevsew dr scan omages es separate f Prvie Canon G2010 serses Meta Word sorg Very hot weather a da DNG 0255 c Type here to search ACCes52015 Devices ana Ponters PoweiDe Add a pninter 2015 ~Devices (4) Profde: Fretor BrOuTe Roade Faper n2e HP V19€ Sciarvning Page Gacg't Canoayct Prnters (6) seroon Resclution (DPI) 3 Microsof Eage Lenes Prevsew or scan images as separate fies Dreca 10Hem Very hot weather ^ d d, DNG 22-45-2023 THAPC à Pontan Coetepl Par Poede Add a prntes Scanner. Canon G2010 senets Probde Decuiments DESKTOP-SHUIM HP V79e Cayt cenonct renero Filetype Resolution (DPI) Boghiness Fa orcrot Canon G2010 serres ) doc Very hot weather ^ d da ENG 22-45-8023 Iype here to searchs Accers2016 Devices and Printen cleBin werP Scanner: Canon G2010 senies Change. Profle: efox Papte (ice DESKTOP.SH3IM Gi Scanning Page. 1 cogl Fletype 34 SrOION dhe 02015 Preview or scan images as separete files Prenew &gt; MARORECTONE CANONINC Printer Scanne adR015 1l items Very hot weather ^ A 4 DNG @2:55 hisPC -cce2016 sydre Bin Powerpo Add a printes Frelou Abbbe G Scarning Page 1 cenonGt chiome JP olicrosont Ecge Fo Prevsew or scan images as separate files Previw MERGIEEUEN "CANONINC Pointer Scanne Modei Inkjet Multiruniction P Word 201b 101t4m Very hot weatherddeENG The PC -ccess2016 Recycle Ban Powepe Add a peinter Feou BLOATO Resder Papec Scanning Page 1 GooyE cenonGz Chromt ancel Bnghtness Exce/RO1D Previe oe scan smages as ceparate fis Preote Canon G2o10 series MERUTTUPECANONINC Mole inkjet Multtunction P WordROrs 10item Very hot weather ^ d ENG 22-05-20023 ThiEPO CECCE02016 - Resyce Bin Add a prnter Scanner: Canon G2010 semes Frefou Erowse Fede Japa Coler format Scarning Pace GOCOL CeHOn 02 sehes onl Edgt ECEROs Prevenw ce scan images as sepanate Files Dre AOSUNE CANONINE WordROIb Modil 10 Hera 4 d ENG -ccesr2016 Devices and Ponters Control Panel Hardware and Sound •Devces and Printers Search Devices and Ponters Rycein Powerpa Start scan See what's printing Print server propertes Remove device import Pictures and Videos Farefor -00be erese 1 new photo or video was found US8 Keyb Review, organize, and group items to import Ganon G2 Import al new items now THEOR MRTOSON Ldge Microsoft Menc.notiom Nest to POA Canon Gz010 series State Defsult Mamutactuler Prnte Scenher word R01 Moar Inkjet Aultunction itdocumentian que 10 dems Very hot weatherdENG ACcess2015 Devices and Pninters Import Picturns and Videens Control Select the groups you want to import 0 tems selected in 0 groups Resycke Ban Domedo Your pictures and videos are grouped by date and tme. Lach group wil be saved to a different folder. Select ll Foue -dobe Enter a name □ 22.05-2023.02.55 DESKTOP-SHIM HPVY Add tags Gooyt CUnon 02 CALESON Eogt 1as Collapse all Adjust groi Canon G2010 se W More sotigns Back WordRot 10 aterm PH Very hot weather dING leEin 1 item selected in 1 group Your pictures and videos are grouped by date and tm. Lach group wi be saved to a dferent folder Select all STer 22-05-2023.02/55 HP VI Cenon C2 ome sensOnl oroft Adjust groups 1RO1D 10 iterms Access 2016 Devices and Pnnten Control Panel , Hardware and Sound » Devaces and Printen Rocein Staft scan Search Devices andF See what's ponting Rertove device Ercwser Firefon 14004 DESOOP-SHUM US Kyboard US8 Optical Gooys Mouse stne: On Microsont Loy hon G2010 Macsosoft Print to PDF Mcresoft XPS Document Wiste OneNote Send lo OneNote 16 Excelrolt Default Descmption Cutegory Madel Inkjet Multfunction P Ponter Scante VerdPOL Status 0 dec utit in sguea 10 dem Type bere to seach Very hot weather dDNG 22-45-23023 THEPO ACCe2010 Ryct.m Pomerpont F Virn Frece #Quckaccess Folders (7) Search The PC Desktop 30 Obyects Denktop Goog't Canow Gablo Pictures Downlead: Matic Videos Morosch Devices and drives (3) Thes PC Local Dek (C.) 85MG8Re of 118 CF New Volume (F) Wordnols Vey hot weather ^ d EM Desktap 10 Olyect Daskte Piclure Musit Fado Musc Videm Devices and drves (3) 1ucal Dak (C) 85.4G&amp;E11E GE Geogk Chrom Eoy Excer201 WerdRD Dt Very hot weather 4 d ENG 22-0 Fle Computer Search Ths PC Quck access 30 Objects Downloads Docurments Munx Lecal Dik (C.) New Volume (E) OneDrive 85.4 G8 free of 118 G8 438 G8 free of 488 G8 Network File Home Share Varw Search Pichures Qusck access to 2023-05-22 Camera Roll Seved Pictures Manage Shure View Picture Tooli Photon - 001 p9 Sc 22347-12 Quick See all photos + Add to Q % 8 Deskt Pictur Munic Vidros OneDr Netwc
VLM: Visual summary: A computer screen displays a scanner software interface for a Canon G2010 series printer, showing scan settings and a preview window. The user navigates to the 'Pictures' folder on the computer.
视觉摘要: 电脑屏幕显示一台佳能G2010系列打印机的扫描软件界面，包含扫描设置和预览窗口。用户随后导航到电脑的“图片”文件夹。
Visible product: Canon G2010 series
Visible components: New Scan dialog box; Scanner: Canon G2010 series; Profile dropdown; Source dropdown; Color format dropdown; File type dropdown; Resolution (DPI) input; Brightness slider; Contrast slider; Preview button; Scan button; Cancel button; This PC window; Folders: Desktop, Documents, Pictures, Videos; Devices and drives: Local Disk (C:), New Volume (E:), New Volume (F:)
Visible actions: User clicks the 'Scan' button; User navigates to the 'Pictures' folder
Visible states: Scanner software is open; Scan preview window is active; User is in the 'Pictures' folder</t>
        </is>
      </c>
      <c r="N2724" s="45" t="inlineStr">
        <is>
          <t>10</t>
        </is>
      </c>
      <c r="O2724" s="45" t="inlineStr">
        <is>
          <t>0</t>
        </is>
      </c>
      <c r="P2724" s="59" t="str"/>
      <c r="Q2724" s="59" t="str"/>
      <c r="R2724" s="52" t="inlineStr">
        <is>
          <t>The scene shows a scanner software interface for a Canon G2010 series printer, with actions like clicking 'Scan' and navigating to the 'Pictures' folder, but there is no visible or spoken content addressing hot internal printer components or safety during jam removal.</t>
        </is>
      </c>
      <c r="S2724" s="52" t="inlineStr">
        <is>
          <t>VLM</t>
        </is>
      </c>
      <c r="T2724" s="52" t="inlineStr">
        <is>
          <t>low</t>
        </is>
      </c>
      <c r="U2724" s="52" t="inlineStr">
        <is>
          <t>No evidence of hot components, jam removal, or safety instructions is present in the visual or audio content.</t>
        </is>
      </c>
      <c r="V2724" s="45" t="inlineStr">
        <is>
          <t>R1</t>
        </is>
      </c>
      <c r="W2724" s="46" t="inlineStr">
        <is>
          <t>0</t>
        </is>
      </c>
      <c r="X2724" s="60" t="n"/>
      <c r="Y2724" s="60" t="n"/>
      <c r="Z2724" s="46" t="inlineStr">
        <is>
          <t>no</t>
        </is>
      </c>
      <c r="AA2724" s="54" t="inlineStr">
        <is>
          <t>6帧中大部分（t=179.3s/t=222.4s/t=243.9s/t=265.5s/t=287.1s）为扫描仪软件界面或Windows文件保存对话框，仅第2帧（t=200.8s）短暂显示手按Canon打印机按键，整体与卡纸移除时避免高温部件无关。</t>
        </is>
      </c>
      <c r="AB2724" s="54" t="n"/>
      <c r="AC2724" s="46" t="inlineStr">
        <is>
          <t>completed</t>
        </is>
      </c>
      <c r="AD2724" s="46" t="inlineStr">
        <is>
          <t>2026-07-28T02:28:46+08:00</t>
        </is>
      </c>
      <c r="AE2724" s="47">
        <f>IF(AC2724&lt;&gt;"completed","",IF(W2724=O2724,"no","yes"))</f>
        <v/>
      </c>
      <c r="AF2724" s="47">
        <f>IF(AC2724&lt;&gt;"completed","",IF(AND(X2724=P2724,Y2724=Q2724),"no","yes"))</f>
        <v/>
      </c>
      <c r="AG2724" s="47">
        <f>IF(AC2724&lt;&gt;"completed","待复核",IF(OR(W2724="",Z2724="",AA2724="",AD2724=""),"缺少必填项",IF(AND(OR(AE2724="yes",AF2724="yes"),AB2724=""),"修正原因缺失",IF(OR(W2724=0,W2724=1),IF(AND(X2724="",Y2724=""),"通过","0/1级时间应留空"),IF(AND(OR(W2724=2,W2724=3),X2724&lt;&gt;"",Y2724&lt;&gt;"",X2724&gt;=I2724,Y2724&lt;=J2724,Y2724&gt;X2724),"通过","2/3级时间无效")))))</f>
        <v/>
      </c>
    </row>
    <row r="2725">
      <c r="A2725" s="45" t="inlineStr">
        <is>
          <t>VQ-068</t>
        </is>
      </c>
      <c r="B2725" s="52" t="inlineStr">
        <is>
          <t>How should hot internal printer components be avoided during jam removal?</t>
        </is>
      </c>
      <c r="C2725" s="45" t="inlineStr">
        <is>
          <t>en</t>
        </is>
      </c>
      <c r="D2725" s="45" t="inlineStr">
        <is>
          <t>Printer</t>
        </is>
      </c>
      <c r="E2725" s="45" t="inlineStr">
        <is>
          <t>safety</t>
        </is>
      </c>
      <c r="F2725" s="45" t="inlineStr">
        <is>
          <t>source_disjoint_test</t>
        </is>
      </c>
      <c r="G2725" s="45" t="inlineStr">
        <is>
          <t>printer-024-scene-0001</t>
        </is>
      </c>
      <c r="H2725" s="45" t="inlineStr">
        <is>
          <t>printer-024</t>
        </is>
      </c>
      <c r="I2725" s="59" t="inlineStr">
        <is>
          <t>0.0</t>
        </is>
      </c>
      <c r="J2725" s="59" t="inlineStr">
        <is>
          <t>172.406</t>
        </is>
      </c>
      <c r="K2725" s="45" t="inlineStr">
        <is>
          <t>items/printer-024-scene-0001/clip.mp4</t>
        </is>
      </c>
      <c r="L2725" s="45" t="inlineStr">
        <is>
          <t>items/printer-024-scene-0001/thumbnail.jpg</t>
        </is>
      </c>
      <c r="M2725" s="52" t="inlineStr">
        <is>
          <t>OCR: How to Cleaning Head Epson L805 /L800 ERSON TH 50
VLM: Visual summary: A person wearing gloves is disassembling a printer on a workbench, removing its top cover and internal components.
视觉摘要: 一名戴着手套的人正在工作台上拆解一台打印机，移除了其上盖和内部组件。
Visible product: Printer
Visible components: printer; gloves; screwdriver; workbench; wall; cables; other electronic equipment
Visible actions: removing printer cover; handling internal parts; using screwdriver
Visible states: printer partially disassembled; printer cover removed
Visual uncertainty: The specific model or brand of the printer is not clearly visible. The exact nature of the internal components being handled is not identifiable.</t>
        </is>
      </c>
      <c r="N2725" s="45" t="inlineStr">
        <is>
          <t>11</t>
        </is>
      </c>
      <c r="O2725" s="45" t="inlineStr">
        <is>
          <t>1</t>
        </is>
      </c>
      <c r="P2725" s="59" t="str"/>
      <c r="Q2725" s="59" t="str"/>
      <c r="R2725" s="52" t="inlineStr">
        <is>
          <t>The scene shows a person removing printer cover and handling internal parts, but no explicit safety instruction or warning about avoiding hot components during jam removal is visible or spoken.</t>
        </is>
      </c>
      <c r="S2725" s="52" t="inlineStr">
        <is>
          <t>VLM</t>
        </is>
      </c>
      <c r="T2725" s="52" t="inlineStr">
        <is>
          <t>low</t>
        </is>
      </c>
      <c r="U2725" s="52" t="inlineStr">
        <is>
          <t>No evidence of hot components or safety guidance related to avoiding them during jam removal.</t>
        </is>
      </c>
      <c r="V2725" s="45" t="inlineStr">
        <is>
          <t>R1</t>
        </is>
      </c>
      <c r="W2725" s="46" t="inlineStr">
        <is>
          <t>0</t>
        </is>
      </c>
      <c r="X2725" s="60" t="n"/>
      <c r="Y2725" s="60" t="n"/>
      <c r="Z2725" s="46" t="inlineStr">
        <is>
          <t>no</t>
        </is>
      </c>
      <c r="AA2725" s="54" t="inlineStr">
        <is>
          <t>拆机画面未涉及卡纸取出，也未提示高温部件避让。</t>
        </is>
      </c>
      <c r="AB2725" s="54" t="inlineStr">
        <is>
          <t>AI=1→R1=0：画面仅展示拆机，与卡纸及高温部件安全无关。</t>
        </is>
      </c>
      <c r="AC2725" s="46" t="inlineStr">
        <is>
          <t>completed</t>
        </is>
      </c>
      <c r="AD2725" s="46" t="inlineStr">
        <is>
          <t>2026-07-28T02:12:44+08:00</t>
        </is>
      </c>
      <c r="AE2725" s="47">
        <f>IF(AC2725&lt;&gt;"completed","",IF(W2725=O2725,"no","yes"))</f>
        <v/>
      </c>
      <c r="AF2725" s="47">
        <f>IF(AC2725&lt;&gt;"completed","",IF(AND(X2725=P2725,Y2725=Q2725),"no","yes"))</f>
        <v/>
      </c>
      <c r="AG2725" s="47">
        <f>IF(AC2725&lt;&gt;"completed","待复核",IF(OR(W2725="",Z2725="",AA2725="",AD2725=""),"缺少必填项",IF(AND(OR(AE2725="yes",AF2725="yes"),AB2725=""),"修正原因缺失",IF(OR(W2725=0,W2725=1),IF(AND(X2725="",Y2725=""),"通过","0/1级时间应留空"),IF(AND(OR(W2725=2,W2725=3),X2725&lt;&gt;"",Y2725&lt;&gt;"",X2725&gt;=I2725,Y2725&lt;=J2725,Y2725&gt;X2725),"通过","2/3级时间无效")))))</f>
        <v/>
      </c>
    </row>
    <row r="2726">
      <c r="A2726" s="45" t="inlineStr">
        <is>
          <t>VQ-068</t>
        </is>
      </c>
      <c r="B2726" s="52" t="inlineStr">
        <is>
          <t>How should hot internal printer components be avoided during jam removal?</t>
        </is>
      </c>
      <c r="C2726" s="45" t="inlineStr">
        <is>
          <t>en</t>
        </is>
      </c>
      <c r="D2726" s="45" t="inlineStr">
        <is>
          <t>Printer</t>
        </is>
      </c>
      <c r="E2726" s="45" t="inlineStr">
        <is>
          <t>safety</t>
        </is>
      </c>
      <c r="F2726" s="45" t="inlineStr">
        <is>
          <t>source_disjoint_test</t>
        </is>
      </c>
      <c r="G2726" s="45" t="inlineStr">
        <is>
          <t>printer-033-scene-0004</t>
        </is>
      </c>
      <c r="H2726" s="45" t="inlineStr">
        <is>
          <t>printer-033</t>
        </is>
      </c>
      <c r="I2726" s="59" t="inlineStr">
        <is>
          <t>99.983</t>
        </is>
      </c>
      <c r="J2726" s="59" t="inlineStr">
        <is>
          <t>117.083</t>
        </is>
      </c>
      <c r="K2726" s="45" t="inlineStr">
        <is>
          <t>items/printer-033-scene-0004/clip.mp4</t>
        </is>
      </c>
      <c r="L2726" s="45" t="inlineStr">
        <is>
          <t>items/printer-033-scene-0004/thumbnail.jpg</t>
        </is>
      </c>
      <c r="M2726" s="52" t="inlineStr">
        <is>
          <t>ASR: ट्रेड कर लेते पैपर ट्रेड को तो मैं पैपर ट्रेड को डिस्मेंडल कर लिया और जो इसका जो सारा पार्ट से वह भी प्राप्ति ए हैं और यह प्रॉब्लम की आ रही है ओबे में बताऊंगा दिड़े दिड़े अब वीडियो को पूरा देखते को स्किप मत करो ठीक है है तो जब भी यह प्रॉब्लम आ जाए तब हम को क्या करना चाहिए यह जो पेपर ट्रेड
VLM: Visual summary: Disassembled printer components are spread out on a wooden floor, with tools and screws visible.
视觉摘要: 打印机的拆解部件散落在木地板上，旁边有工具和螺丝。
Visible product: Printer
Visible components: printer chassis; print head; gears; screws; screwdriver; plastic housing pieces; wheel; cleaning wipe package
Visible states: printer is disassembled; components are scattered
Visual uncertainty: The specific model or brand of the printer is not visible. The exact purpose of the disassembly is not shown.</t>
        </is>
      </c>
      <c r="N2726" s="45" t="inlineStr">
        <is>
          <t>12</t>
        </is>
      </c>
      <c r="O2726" s="45" t="inlineStr">
        <is>
          <t>0</t>
        </is>
      </c>
      <c r="P2726" s="59" t="str"/>
      <c r="Q2726" s="59" t="str"/>
      <c r="R2726" s="52" t="inlineStr">
        <is>
          <t>The scene shows a disassembled printer with no visible indication of hot components or safety procedures for avoiding them during jam removal.</t>
        </is>
      </c>
      <c r="S2726" s="52" t="inlineStr">
        <is>
          <t>VLM</t>
        </is>
      </c>
      <c r="T2726" s="52" t="inlineStr">
        <is>
          <t>low</t>
        </is>
      </c>
      <c r="U2726" s="52" t="inlineStr">
        <is>
          <t>No evidence of hot components or safety-related actions is present in the visual or audio evidence.</t>
        </is>
      </c>
      <c r="V2726" s="45" t="inlineStr">
        <is>
          <t>R1</t>
        </is>
      </c>
      <c r="W2726" s="46" t="inlineStr">
        <is>
          <t>0</t>
        </is>
      </c>
      <c r="X2726" s="60" t="n"/>
      <c r="Y2726" s="60" t="n"/>
      <c r="Z2726" s="46" t="inlineStr">
        <is>
          <t>no</t>
        </is>
      </c>
      <c r="AA2726" s="54" t="inlineStr">
        <is>
          <t>同上，无高温部件或安全规避提示。</t>
        </is>
      </c>
      <c r="AB2726" s="54" t="n"/>
      <c r="AC2726" s="46" t="inlineStr">
        <is>
          <t>completed</t>
        </is>
      </c>
      <c r="AD2726" s="46" t="inlineStr">
        <is>
          <t>2026-07-28T02:12:44+08:00</t>
        </is>
      </c>
      <c r="AE2726" s="47">
        <f>IF(AC2726&lt;&gt;"completed","",IF(W2726=O2726,"no","yes"))</f>
        <v/>
      </c>
      <c r="AF2726" s="47">
        <f>IF(AC2726&lt;&gt;"completed","",IF(AND(X2726=P2726,Y2726=Q2726),"no","yes"))</f>
        <v/>
      </c>
      <c r="AG2726" s="47">
        <f>IF(AC2726&lt;&gt;"completed","待复核",IF(OR(W2726="",Z2726="",AA2726="",AD2726=""),"缺少必填项",IF(AND(OR(AE2726="yes",AF2726="yes"),AB2726=""),"修正原因缺失",IF(OR(W2726=0,W2726=1),IF(AND(X2726="",Y2726=""),"通过","0/1级时间应留空"),IF(AND(OR(W2726=2,W2726=3),X2726&lt;&gt;"",Y2726&lt;&gt;"",X2726&gt;=I2726,Y2726&lt;=J2726,Y2726&gt;X2726),"通过","2/3级时间无效")))))</f>
        <v/>
      </c>
    </row>
    <row r="2727">
      <c r="A2727" s="45" t="inlineStr">
        <is>
          <t>VQ-068</t>
        </is>
      </c>
      <c r="B2727" s="52" t="inlineStr">
        <is>
          <t>How should hot internal printer components be avoided during jam removal?</t>
        </is>
      </c>
      <c r="C2727" s="45" t="inlineStr">
        <is>
          <t>en</t>
        </is>
      </c>
      <c r="D2727" s="45" t="inlineStr">
        <is>
          <t>Printer</t>
        </is>
      </c>
      <c r="E2727" s="45" t="inlineStr">
        <is>
          <t>safety</t>
        </is>
      </c>
      <c r="F2727" s="45" t="inlineStr">
        <is>
          <t>source_disjoint_test</t>
        </is>
      </c>
      <c r="G2727" s="45" t="inlineStr">
        <is>
          <t>printer-030-scene-0001</t>
        </is>
      </c>
      <c r="H2727" s="45" t="inlineStr">
        <is>
          <t>printer-030</t>
        </is>
      </c>
      <c r="I2727" s="59" t="inlineStr">
        <is>
          <t>0.0</t>
        </is>
      </c>
      <c r="J2727" s="59" t="inlineStr">
        <is>
          <t>46.079</t>
        </is>
      </c>
      <c r="K2727" s="45" t="inlineStr">
        <is>
          <t>items/printer-030-scene-0001/clip.mp4</t>
        </is>
      </c>
      <c r="L2727" s="45" t="inlineStr">
        <is>
          <t>items/printer-030-scene-0001/thumbnail.jpg</t>
        </is>
      </c>
      <c r="M2727" s="52" t="inlineStr">
        <is>
          <t>ASR: है दोस्तों इस वीडियो में हम बात करेंगे कि Canon प्रिंटर से किस तरह से डॉक्यूमेंट या किसी फोटो का स्केन करते हैं तो इसी के बारे में इसका पूरा फूल प्रोसेस बताएंगे कि आटो या आटोमेटिक वह कैसे डिसाइज करेगा कि यह डॉक्यूमेंट है या फोटो है या फिर आपको पता है कि यह डॉक्यूमेंट है यह फोटो है तो उसके हिसाब से वह कौन सा फंक्शन या कौन सा ऑप्शन यूज करेंगे जिससे कि वह डॉक्यूमेंट अलग हो जाए और फोटो अलग आपको मिल सके दोस्तों स्कैन करने के लिए पहले तो हम स्कैन के प्रोग्राम को ओपन करेंगे तो आल प्रोग्राम
OCR: SNG ETAILINC SUNIL MAURYA SIG RETAILING RETAILINC &amp; RETAILINC RY SMG RETAILIN RETAILINE SUBSCRIBED Sunil Maurya's GURU TECHNO SM
VLM: Visual summary: A man wearing glasses and a striped sweater is speaking to the camera in what appears to be an electronics store or shop, with shelves of products visible in the background.
视觉摘要: 一名戴眼镜、穿条纹毛衣的男子正在面向镜头讲话，背景似乎是电子产品商店或店铺，货架上陈列着商品。
Visible product: unknown
Visible components: man; glasses; striped sweater; chair; shelves; boxes; glass display case; wall; wires; logo; text overlay; subscription button graphic
Visible actions: man speaking; man blinking; text overlay appearing and disappearing; subscription button graphic appearing and disappearing
Visible states: man looking at camera; text overlay displayed; subscription button graphic displayed
Visual uncertainty: The specific product being discussed or demonstrated is not visible. The product category label 'Printer' is not visually present in the frames.</t>
        </is>
      </c>
      <c r="N2727" s="45" t="inlineStr">
        <is>
          <t>13</t>
        </is>
      </c>
      <c r="O2727" s="45" t="inlineStr">
        <is>
          <t>0</t>
        </is>
      </c>
      <c r="P2727" s="59" t="str"/>
      <c r="Q2727" s="59" t="str"/>
      <c r="R2727" s="52" t="inlineStr">
        <is>
          <t>The visual evidence shows a man speaking in a store setting with no visible printer or its internal components, and no safety instructions or jam removal procedures are depicted.</t>
        </is>
      </c>
      <c r="S2727" s="52" t="inlineStr">
        <is>
          <t>VLM</t>
        </is>
      </c>
      <c r="T2727" s="52" t="inlineStr">
        <is>
          <t>low</t>
        </is>
      </c>
      <c r="U2727" s="52" t="inlineStr">
        <is>
          <t>No evidence of printer, jam removal, or hot components is present in the visual or textual data.</t>
        </is>
      </c>
      <c r="V2727" s="45" t="inlineStr">
        <is>
          <t>R1</t>
        </is>
      </c>
      <c r="W2727" s="46" t="inlineStr">
        <is>
          <t>0</t>
        </is>
      </c>
      <c r="X2727" s="60" t="n"/>
      <c r="Y2727" s="60" t="n"/>
      <c r="Z2727" s="46" t="inlineStr">
        <is>
          <t>no</t>
        </is>
      </c>
      <c r="AA2727" s="54" t="inlineStr">
        <is>
          <t>全部6帧（t=0s–46.1s）均为一名穿蓝灰条纹毛衣的男子在商店环境中对着镜头讲话，画面中无任何打印机或内部组件出现。</t>
        </is>
      </c>
      <c r="AB2727" s="54" t="n"/>
      <c r="AC2727" s="46" t="inlineStr">
        <is>
          <t>completed</t>
        </is>
      </c>
      <c r="AD2727" s="46" t="inlineStr">
        <is>
          <t>2026-07-28T02:28:46+08:00</t>
        </is>
      </c>
      <c r="AE2727" s="47">
        <f>IF(AC2727&lt;&gt;"completed","",IF(W2727=O2727,"no","yes"))</f>
        <v/>
      </c>
      <c r="AF2727" s="47">
        <f>IF(AC2727&lt;&gt;"completed","",IF(AND(X2727=P2727,Y2727=Q2727),"no","yes"))</f>
        <v/>
      </c>
      <c r="AG2727" s="47">
        <f>IF(AC2727&lt;&gt;"completed","待复核",IF(OR(W2727="",Z2727="",AA2727="",AD2727=""),"缺少必填项",IF(AND(OR(AE2727="yes",AF2727="yes"),AB2727=""),"修正原因缺失",IF(OR(W2727=0,W2727=1),IF(AND(X2727="",Y2727=""),"通过","0/1级时间应留空"),IF(AND(OR(W2727=2,W2727=3),X2727&lt;&gt;"",Y2727&lt;&gt;"",X2727&gt;=I2727,Y2727&lt;=J2727,Y2727&gt;X2727),"通过","2/3级时间无效")))))</f>
        <v/>
      </c>
    </row>
    <row r="2728">
      <c r="A2728" s="45" t="inlineStr">
        <is>
          <t>VQ-068</t>
        </is>
      </c>
      <c r="B2728" s="52" t="inlineStr">
        <is>
          <t>How should hot internal printer components be avoided during jam removal?</t>
        </is>
      </c>
      <c r="C2728" s="45" t="inlineStr">
        <is>
          <t>en</t>
        </is>
      </c>
      <c r="D2728" s="45" t="inlineStr">
        <is>
          <t>Printer</t>
        </is>
      </c>
      <c r="E2728" s="45" t="inlineStr">
        <is>
          <t>safety</t>
        </is>
      </c>
      <c r="F2728" s="45" t="inlineStr">
        <is>
          <t>source_disjoint_test</t>
        </is>
      </c>
      <c r="G2728" s="45" t="inlineStr">
        <is>
          <t>printer-020-scene-0002</t>
        </is>
      </c>
      <c r="H2728" s="45" t="inlineStr">
        <is>
          <t>printer-020</t>
        </is>
      </c>
      <c r="I2728" s="59" t="inlineStr">
        <is>
          <t>5.172</t>
        </is>
      </c>
      <c r="J2728" s="59" t="inlineStr">
        <is>
          <t>110.29</t>
        </is>
      </c>
      <c r="K2728" s="45" t="inlineStr">
        <is>
          <t>items/printer-020-scene-0002/clip.mp4</t>
        </is>
      </c>
      <c r="L2728" s="45" t="inlineStr">
        <is>
          <t>items/printer-020-scene-0002/thumbnail.jpg</t>
        </is>
      </c>
      <c r="M2728" s="52" t="inlineStr">
        <is>
          <t>OCR: @yelnats G2000 Stop Black Start Switch off the printer Color Ston Press and hold STOP button Press and hold POWER button Press STOP button 5 times continuously Wait until the green light stop blinking Siart Bapal Press and holdSTOP button Press STOP button 5 times continuously then press POWER button 2000 Printer resetting and printing test page Sto Bla 3 times Press POWER button The printer printing the final test paper Subscribe Done..! S
VLM: Visual summary: A hand is shown interacting with the control panel of a printer, pressing buttons as indicated by on-screen text.
视觉摘要: 一只手正在操作打印机的控制面板，按压按钮，屏幕上显示了操作说明。
Visible product: Printer
Visible components: control panel; power button; stop button; black button; start button; color button; indicator lights; hand
Visible actions: pressing the power button; pressing the stop button
Visible states: printer power indicator light is on; stop button indicator light is on
Visual uncertainty: The text overlay instructions are not part of the printer's physical interface and are not directly visible on the device itself.</t>
        </is>
      </c>
      <c r="N2728" s="45" t="inlineStr">
        <is>
          <t>14</t>
        </is>
      </c>
      <c r="O2728" s="45" t="inlineStr">
        <is>
          <t>1</t>
        </is>
      </c>
      <c r="P2728" s="59" t="str"/>
      <c r="Q2728" s="59" t="str"/>
      <c r="R2728" s="52" t="inlineStr">
        <is>
          <t>The scene shows a hand pressing printer control buttons (power and stop) as instructed by on-screen text, which includes steps to power off the printer. This is a safety-related action to avoid hot components, but no explicit mention of internal components or jam removal context is visible.</t>
        </is>
      </c>
      <c r="S2728" s="52" t="inlineStr">
        <is>
          <t>VLM|OCR</t>
        </is>
      </c>
      <c r="T2728" s="52" t="inlineStr">
        <is>
          <t>low</t>
        </is>
      </c>
      <c r="U2728" s="52" t="inlineStr">
        <is>
          <t>No evidence of internal components or jam removal context is visible; the action is generic power-off procedure.</t>
        </is>
      </c>
      <c r="V2728" s="45" t="inlineStr">
        <is>
          <t>R1</t>
        </is>
      </c>
      <c r="W2728" s="46" t="inlineStr">
        <is>
          <t>0</t>
        </is>
      </c>
      <c r="X2728" s="60" t="n"/>
      <c r="Y2728" s="60" t="n"/>
      <c r="Z2728" s="46" t="inlineStr">
        <is>
          <t>no</t>
        </is>
      </c>
      <c r="AA2728" s="54" t="inlineStr">
        <is>
          <t>6帧虽然有关机步骤，但没有展示卡纸取出或高温部件避让内容。</t>
        </is>
      </c>
      <c r="AB2728" s="54" t="inlineStr">
        <is>
          <t>AI=1→R1=0：虽然有关机步骤，但没有展示卡纸取出或高温部件避让内容。</t>
        </is>
      </c>
      <c r="AC2728" s="46" t="inlineStr">
        <is>
          <t>completed</t>
        </is>
      </c>
      <c r="AD2728" s="46" t="inlineStr">
        <is>
          <t>2026-07-28T02:12:44+08:00</t>
        </is>
      </c>
      <c r="AE2728" s="47">
        <f>IF(AC2728&lt;&gt;"completed","",IF(W2728=O2728,"no","yes"))</f>
        <v/>
      </c>
      <c r="AF2728" s="47">
        <f>IF(AC2728&lt;&gt;"completed","",IF(AND(X2728=P2728,Y2728=Q2728),"no","yes"))</f>
        <v/>
      </c>
      <c r="AG2728" s="47">
        <f>IF(AC2728&lt;&gt;"completed","待复核",IF(OR(W2728="",Z2728="",AA2728="",AD2728=""),"缺少必填项",IF(AND(OR(AE2728="yes",AF2728="yes"),AB2728=""),"修正原因缺失",IF(OR(W2728=0,W2728=1),IF(AND(X2728="",Y2728=""),"通过","0/1级时间应留空"),IF(AND(OR(W2728=2,W2728=3),X2728&lt;&gt;"",Y2728&lt;&gt;"",X2728&gt;=I2728,Y2728&lt;=J2728,Y2728&gt;X2728),"通过","2/3级时间无效")))))</f>
        <v/>
      </c>
    </row>
    <row r="2729">
      <c r="A2729" s="45" t="inlineStr">
        <is>
          <t>VQ-068</t>
        </is>
      </c>
      <c r="B2729" s="52" t="inlineStr">
        <is>
          <t>How should hot internal printer components be avoided during jam removal?</t>
        </is>
      </c>
      <c r="C2729" s="45" t="inlineStr">
        <is>
          <t>en</t>
        </is>
      </c>
      <c r="D2729" s="45" t="inlineStr">
        <is>
          <t>Printer</t>
        </is>
      </c>
      <c r="E2729" s="45" t="inlineStr">
        <is>
          <t>safety</t>
        </is>
      </c>
      <c r="F2729" s="45" t="inlineStr">
        <is>
          <t>source_disjoint_test</t>
        </is>
      </c>
      <c r="G2729" s="45" t="inlineStr">
        <is>
          <t>printer-006-scene-0017</t>
        </is>
      </c>
      <c r="H2729" s="45" t="inlineStr">
        <is>
          <t>printer-006</t>
        </is>
      </c>
      <c r="I2729" s="59" t="inlineStr">
        <is>
          <t>92.239</t>
        </is>
      </c>
      <c r="J2729" s="59" t="inlineStr">
        <is>
          <t>103.484</t>
        </is>
      </c>
      <c r="K2729" s="45" t="inlineStr">
        <is>
          <t>items/printer-006-scene-0017/clip.mp4</t>
        </is>
      </c>
      <c r="L2729" s="45" t="inlineStr">
        <is>
          <t>items/printer-006-scene-0017/thumbnail.jpg</t>
        </is>
      </c>
      <c r="M2729" s="52" t="inlineStr">
        <is>
          <t>ASR: Então vamos passar aqui cuidadosamente a borracha e novamente o papel com álcool isopropílico.
VLM: Visual summary: A person wearing black gloves is cleaning a small electronic component with a white cloth on a yellow surface.
视觉摘要: 一个人戴着黑色手套，用白布在黄色表面上擦拭一个小电子元件。
Visible product: unknown
Visible components: black gloves; white cloth; small electronic component; yellow surface; white label on component
Visible actions: cleaning; holding; wiping
Visible states: component being wiped; gloved hands performing task
Visual uncertainty: The exact identity of the electronic component is not clearly identifiable from the frames.</t>
        </is>
      </c>
      <c r="N2729" s="45" t="inlineStr">
        <is>
          <t>15</t>
        </is>
      </c>
      <c r="O2729" s="45" t="inlineStr">
        <is>
          <t>0</t>
        </is>
      </c>
      <c r="P2729" s="59" t="str"/>
      <c r="Q2729" s="59" t="str"/>
      <c r="R2729" s="52" t="inlineStr">
        <is>
          <t>The scene shows cleaning a small electronic component with alcohol, but no printer, no jam removal, and no mention of hot internal components or safety precautions for them.</t>
        </is>
      </c>
      <c r="S2729" s="52" t="inlineStr">
        <is>
          <t>VLM|ASR</t>
        </is>
      </c>
      <c r="T2729" s="52" t="inlineStr">
        <is>
          <t>low</t>
        </is>
      </c>
      <c r="U2729" s="52" t="inlineStr">
        <is>
          <t>No evidence of printer, jam removal, or hot internal components.</t>
        </is>
      </c>
      <c r="V2729" s="45" t="inlineStr">
        <is>
          <t>R1</t>
        </is>
      </c>
      <c r="W2729" s="46" t="inlineStr">
        <is>
          <t>0</t>
        </is>
      </c>
      <c r="X2729" s="60" t="n"/>
      <c r="Y2729" s="60" t="n"/>
      <c r="Z2729" s="46" t="inlineStr">
        <is>
          <t>no</t>
        </is>
      </c>
      <c r="AA2729" s="54" t="inlineStr">
        <is>
          <t>6帧只有戴手套用布擦墨盒的画面，无打印机、无卡纸、无高温警示或安全提示。</t>
        </is>
      </c>
      <c r="AB2729" s="54" t="n"/>
      <c r="AC2729" s="46" t="inlineStr">
        <is>
          <t>completed</t>
        </is>
      </c>
      <c r="AD2729" s="46" t="inlineStr">
        <is>
          <t>2026-07-28T02:12:44+08:00</t>
        </is>
      </c>
      <c r="AE2729" s="47">
        <f>IF(AC2729&lt;&gt;"completed","",IF(W2729=O2729,"no","yes"))</f>
        <v/>
      </c>
      <c r="AF2729" s="47">
        <f>IF(AC2729&lt;&gt;"completed","",IF(AND(X2729=P2729,Y2729=Q2729),"no","yes"))</f>
        <v/>
      </c>
      <c r="AG2729" s="47">
        <f>IF(AC2729&lt;&gt;"completed","待复核",IF(OR(W2729="",Z2729="",AA2729="",AD2729=""),"缺少必填项",IF(AND(OR(AE2729="yes",AF2729="yes"),AB2729=""),"修正原因缺失",IF(OR(W2729=0,W2729=1),IF(AND(X2729="",Y2729=""),"通过","0/1级时间应留空"),IF(AND(OR(W2729=2,W2729=3),X2729&lt;&gt;"",Y2729&lt;&gt;"",X2729&gt;=I2729,Y2729&lt;=J2729,Y2729&gt;X2729),"通过","2/3级时间无效")))))</f>
        <v/>
      </c>
    </row>
    <row r="2730">
      <c r="A2730" s="45" t="inlineStr">
        <is>
          <t>VQ-068</t>
        </is>
      </c>
      <c r="B2730" s="52" t="inlineStr">
        <is>
          <t>How should hot internal printer components be avoided during jam removal?</t>
        </is>
      </c>
      <c r="C2730" s="45" t="inlineStr">
        <is>
          <t>en</t>
        </is>
      </c>
      <c r="D2730" s="45" t="inlineStr">
        <is>
          <t>Printer</t>
        </is>
      </c>
      <c r="E2730" s="45" t="inlineStr">
        <is>
          <t>safety</t>
        </is>
      </c>
      <c r="F2730" s="45" t="inlineStr">
        <is>
          <t>source_disjoint_test</t>
        </is>
      </c>
      <c r="G2730" s="45" t="inlineStr">
        <is>
          <t>printer-024-scene-0003</t>
        </is>
      </c>
      <c r="H2730" s="45" t="inlineStr">
        <is>
          <t>printer-024</t>
        </is>
      </c>
      <c r="I2730" s="59" t="inlineStr">
        <is>
          <t>380.247</t>
        </is>
      </c>
      <c r="J2730" s="59" t="inlineStr">
        <is>
          <t>389.656</t>
        </is>
      </c>
      <c r="K2730" s="45" t="inlineStr">
        <is>
          <t>items/printer-024-scene-0003/clip.mp4</t>
        </is>
      </c>
      <c r="L2730" s="45" t="inlineStr">
        <is>
          <t>items/printer-024-scene-0003/thumbnail.jpg</t>
        </is>
      </c>
      <c r="M2730" s="52" t="inlineStr">
        <is>
          <t>VLM: Visual summary: A close-up, blurry view of the internal components of a printer, showing moving parts and paper transport mechanisms.
视觉摘要: 打印机内部组件的特写，画面模糊，显示移动部件和纸张传输机构。
Visible product: Printer
Visible components: paper feed mechanism; internal rollers; print head area; metal frame
Visible actions: paper moving through the printer; internal mechanical parts moving
Visible states: printer in operation; paper being processed
Visual uncertainty: The image is very blurry and out of focus, making precise identification of components and actions difficult. The exact model or brand of the printer is not visible.</t>
        </is>
      </c>
      <c r="N2730" s="45" t="inlineStr">
        <is>
          <t>16</t>
        </is>
      </c>
      <c r="O2730" s="45" t="inlineStr">
        <is>
          <t>0</t>
        </is>
      </c>
      <c r="P2730" s="59" t="str"/>
      <c r="Q2730" s="59" t="str"/>
      <c r="R2730" s="52" t="inlineStr">
        <is>
          <t>The visual evidence shows internal printer components in motion but provides no information on how to avoid hot components during jam removal.</t>
        </is>
      </c>
      <c r="S2730" s="52" t="inlineStr">
        <is>
          <t>VLM</t>
        </is>
      </c>
      <c r="T2730" s="52" t="inlineStr">
        <is>
          <t>low</t>
        </is>
      </c>
      <c r="U2730" s="52" t="inlineStr">
        <is>
          <t>The evidence does not contain any safety instructions or guidance related to avoiding hot components.</t>
        </is>
      </c>
      <c r="V2730" s="45" t="inlineStr">
        <is>
          <t>R1</t>
        </is>
      </c>
      <c r="W2730" s="46" t="inlineStr">
        <is>
          <t>1</t>
        </is>
      </c>
      <c r="X2730" s="60" t="n"/>
      <c r="Y2730" s="60" t="n"/>
      <c r="Z2730" s="46" t="inlineStr">
        <is>
          <t>no</t>
        </is>
      </c>
      <c r="AA2730" s="54" t="inlineStr">
        <is>
          <t>t=380.2s-389.7s可见内部组件运动，但无关于高温组件及如何避免的安全说明。</t>
        </is>
      </c>
      <c r="AB2730" s="54" t="inlineStr">
        <is>
          <t>AI=0→R1=1：画面展示相关内部组件但未回答如何避免高温。</t>
        </is>
      </c>
      <c r="AC2730" s="46" t="inlineStr">
        <is>
          <t>completed</t>
        </is>
      </c>
      <c r="AD2730" s="46" t="inlineStr">
        <is>
          <t>2026-07-28T02:12:44+08:00</t>
        </is>
      </c>
      <c r="AE2730" s="47">
        <f>IF(AC2730&lt;&gt;"completed","",IF(W2730=O2730,"no","yes"))</f>
        <v/>
      </c>
      <c r="AF2730" s="47">
        <f>IF(AC2730&lt;&gt;"completed","",IF(AND(X2730=P2730,Y2730=Q2730),"no","yes"))</f>
        <v/>
      </c>
      <c r="AG2730" s="47">
        <f>IF(AC2730&lt;&gt;"completed","待复核",IF(OR(W2730="",Z2730="",AA2730="",AD2730=""),"缺少必填项",IF(AND(OR(AE2730="yes",AF2730="yes"),AB2730=""),"修正原因缺失",IF(OR(W2730=0,W2730=1),IF(AND(X2730="",Y2730=""),"通过","0/1级时间应留空"),IF(AND(OR(W2730=2,W2730=3),X2730&lt;&gt;"",Y2730&lt;&gt;"",X2730&gt;=I2730,Y2730&lt;=J2730,Y2730&gt;X2730),"通过","2/3级时间无效")))))</f>
        <v/>
      </c>
    </row>
    <row r="2731">
      <c r="A2731" s="45" t="inlineStr">
        <is>
          <t>VQ-068</t>
        </is>
      </c>
      <c r="B2731" s="52" t="inlineStr">
        <is>
          <t>How should hot internal printer components be avoided during jam removal?</t>
        </is>
      </c>
      <c r="C2731" s="45" t="inlineStr">
        <is>
          <t>en</t>
        </is>
      </c>
      <c r="D2731" s="45" t="inlineStr">
        <is>
          <t>Printer</t>
        </is>
      </c>
      <c r="E2731" s="45" t="inlineStr">
        <is>
          <t>safety</t>
        </is>
      </c>
      <c r="F2731" s="45" t="inlineStr">
        <is>
          <t>source_disjoint_test</t>
        </is>
      </c>
      <c r="G2731" s="45" t="inlineStr">
        <is>
          <t>printer-014-scene-0018</t>
        </is>
      </c>
      <c r="H2731" s="45" t="inlineStr">
        <is>
          <t>printer-014</t>
        </is>
      </c>
      <c r="I2731" s="59" t="inlineStr">
        <is>
          <t>1025.667</t>
        </is>
      </c>
      <c r="J2731" s="59" t="inlineStr">
        <is>
          <t>1068.333</t>
        </is>
      </c>
      <c r="K2731" s="45" t="inlineStr">
        <is>
          <t>items/printer-014-scene-0018/clip.mp4</t>
        </is>
      </c>
      <c r="L2731" s="45" t="inlineStr">
        <is>
          <t>items/printer-014-scene-0018/thumbnail.jpg</t>
        </is>
      </c>
      <c r="M2731" s="52" t="inlineStr">
        <is>
          <t>ASR: है, फोटो कोपी गया है, बहुत ही बढ़िया फोटो कोपी हुआ है, कोई दिक्कत में मुझे आई नहीं है, ये दोनो काम करने बाद, मैंने दोनो काम करने वाला है कि एक तो tube का ear निकला है, दूसरा जो है, ये cartridge को साफ किया है तो फ्रंट से मैंने कार्टेज पूरी तरह से वापिस से सफाई करके लगा दिया है अब ही मैं इसका जो है सैंसर के ऊपर से सेलोट पर हटा रहा हूं इसको आपको आराम से अटाना है यह अटाते से मैं जो मेरा यहां से कि वह पड़ गया था देखो इस से तो आपको इस चीज को ध्यान रखना आपकी स्टेढ जाता है तो मैंने उसको वापिस लिए जो हैं आह मैं उसको फर्ड्स ही चिपका दिया दोबारा से ठीक है क्योंकि वह उसके साथ-साथ मैं वहां निकल गया था तो आपको इस चीज का ध्यान रखना है कि आपका वह निकले नहीं ठीक है आराम से आप उसको हटाएं यह
OCR: SUBSCRIBE NOW
VLM: Visual summary: A person's hands are shown manipulating a small black component inside an open printer.
视觉摘要: 一个人的双手正在操作打印机内部的一个小黑色部件。
Visible product: Printer
Visible components: printer; black component; hand
Visible actions: manipulating; holding; inserting
Visual uncertainty: The specific model or brand of the printer is not visible. The exact nature of the black component is not identifiable.</t>
        </is>
      </c>
      <c r="N2731" s="45" t="inlineStr">
        <is>
          <t>17</t>
        </is>
      </c>
      <c r="O2731" s="45" t="inlineStr">
        <is>
          <t>1</t>
        </is>
      </c>
      <c r="P2731" s="59" t="str"/>
      <c r="Q2731" s="59" t="str"/>
      <c r="R2731" s="52" t="inlineStr">
        <is>
          <t>The visual evidence shows hands manipulating a small black component inside a printer, and the ASR mentions removing a sensor cover and cautioning about not letting parts fall out, but no explicit safety instruction is given for avoiding hot internal components during jam removal.</t>
        </is>
      </c>
      <c r="S2731" s="52" t="inlineStr">
        <is>
          <t>VLM|ASR</t>
        </is>
      </c>
      <c r="T2731" s="52" t="inlineStr">
        <is>
          <t>low</t>
        </is>
      </c>
      <c r="U2731" s="52" t="inlineStr">
        <is>
          <t>The evidence does not mention hot components or temperature-related safety, only general handling of internal parts.</t>
        </is>
      </c>
      <c r="V2731" s="45" t="inlineStr">
        <is>
          <t>R1</t>
        </is>
      </c>
      <c r="W2731" s="46" t="inlineStr">
        <is>
          <t>1</t>
        </is>
      </c>
      <c r="X2731" s="60" t="n"/>
      <c r="Y2731" s="60" t="n"/>
      <c r="Z2731" s="46" t="inlineStr">
        <is>
          <t>no</t>
        </is>
      </c>
      <c r="AA2731" s="54" t="inlineStr">
        <is>
          <t>全部6帧显示手在打印机内部操作墨盒/小部件，未见纸张、卡纸场景，也未出现任何关于'高温内部部件'的警示文字或动作。</t>
        </is>
      </c>
      <c r="AB2731" s="54" t="n"/>
      <c r="AC2731" s="46" t="inlineStr">
        <is>
          <t>completed</t>
        </is>
      </c>
      <c r="AD2731" s="46" t="inlineStr">
        <is>
          <t>2026-07-28T02:12:44+08:00</t>
        </is>
      </c>
      <c r="AE2731" s="47">
        <f>IF(AC2731&lt;&gt;"completed","",IF(W2731=O2731,"no","yes"))</f>
        <v/>
      </c>
      <c r="AF2731" s="47">
        <f>IF(AC2731&lt;&gt;"completed","",IF(AND(X2731=P2731,Y2731=Q2731),"no","yes"))</f>
        <v/>
      </c>
      <c r="AG2731" s="47">
        <f>IF(AC2731&lt;&gt;"completed","待复核",IF(OR(W2731="",Z2731="",AA2731="",AD2731=""),"缺少必填项",IF(AND(OR(AE2731="yes",AF2731="yes"),AB2731=""),"修正原因缺失",IF(OR(W2731=0,W2731=1),IF(AND(X2731="",Y2731=""),"通过","0/1级时间应留空"),IF(AND(OR(W2731=2,W2731=3),X2731&lt;&gt;"",Y2731&lt;&gt;"",X2731&gt;=I2731,Y2731&lt;=J2731,Y2731&gt;X2731),"通过","2/3级时间无效")))))</f>
        <v/>
      </c>
    </row>
    <row r="2732">
      <c r="A2732" s="45" t="inlineStr">
        <is>
          <t>VQ-068</t>
        </is>
      </c>
      <c r="B2732" s="52" t="inlineStr">
        <is>
          <t>How should hot internal printer components be avoided during jam removal?</t>
        </is>
      </c>
      <c r="C2732" s="45" t="inlineStr">
        <is>
          <t>en</t>
        </is>
      </c>
      <c r="D2732" s="45" t="inlineStr">
        <is>
          <t>Printer</t>
        </is>
      </c>
      <c r="E2732" s="45" t="inlineStr">
        <is>
          <t>safety</t>
        </is>
      </c>
      <c r="F2732" s="45" t="inlineStr">
        <is>
          <t>source_disjoint_test</t>
        </is>
      </c>
      <c r="G2732" s="45" t="inlineStr">
        <is>
          <t>printer-006-scene-0014</t>
        </is>
      </c>
      <c r="H2732" s="45" t="inlineStr">
        <is>
          <t>printer-006</t>
        </is>
      </c>
      <c r="I2732" s="59" t="inlineStr">
        <is>
          <t>75.59</t>
        </is>
      </c>
      <c r="J2732" s="59" t="inlineStr">
        <is>
          <t>83.331</t>
        </is>
      </c>
      <c r="K2732" s="45" t="inlineStr">
        <is>
          <t>items/printer-006-scene-0014/clip.mp4</t>
        </is>
      </c>
      <c r="L2732" s="45" t="inlineStr">
        <is>
          <t>items/printer-006-scene-0014/thumbnail.jpg</t>
        </is>
      </c>
      <c r="M2732" s="52" t="inlineStr">
        <is>
          <t>ASR: Nós vamos pegar uma borracha escolar e passar cuidadosamente no circuito elétrico. Porque muitas vezes, somente a passagem do álcool isopropílico não remove essa oxidação que nós temos aqui no circuito do cartucho.
VLM: Visual summary: A person wearing black gloves holds and manipulates a small, rectangular printer ink cartridge with exposed internal components.
视觉摘要: 一个人戴着黑色手套，手持并操作一个小型矩形打印机墨盒，其内部组件暴露在外。
Visible product: Printer ink cartridge
Visible components: printer ink cartridge; black gloves; black t-shirt; yellow shelf; purple object
Visible actions: holding; manipulating; pointing at
Visible states: ink cartridge with exposed internal parts
Visual uncertainty: The specific brand or model of the ink cartridge is not visible. The exact nature of the internal components is not clearly identifiable.</t>
        </is>
      </c>
      <c r="N2732" s="45" t="inlineStr">
        <is>
          <t>18</t>
        </is>
      </c>
      <c r="O2732" s="45" t="inlineStr">
        <is>
          <t>0</t>
        </is>
      </c>
      <c r="P2732" s="59" t="str"/>
      <c r="Q2732" s="59" t="str"/>
      <c r="R2732" s="52" t="inlineStr">
        <is>
          <t>The scene shows manipulation of an exposed ink cartridge with gloves, but does not address hot internal printer components or jam removal safety. The ASR discusses alcohol and oxidation, unrelated to thermal safety.</t>
        </is>
      </c>
      <c r="S2732" s="52" t="inlineStr">
        <is>
          <t>VLM|ASR</t>
        </is>
      </c>
      <c r="T2732" s="52" t="inlineStr">
        <is>
          <t>low</t>
        </is>
      </c>
      <c r="U2732" s="52" t="inlineStr">
        <is>
          <t>No evidence of hot components, temperature, or thermal safety measures is present.</t>
        </is>
      </c>
      <c r="V2732" s="45" t="inlineStr">
        <is>
          <t>R1</t>
        </is>
      </c>
      <c r="W2732" s="46" t="inlineStr">
        <is>
          <t>0</t>
        </is>
      </c>
      <c r="X2732" s="60" t="n"/>
      <c r="Y2732" s="60" t="n"/>
      <c r="Z2732" s="46" t="inlineStr">
        <is>
          <t>no</t>
        </is>
      </c>
      <c r="AA2732" s="54" t="inlineStr">
        <is>
          <t>全部6帧（t=75.6s–83.3s）为手持墨盒清洁触点，无卡纸拆除或高温部件安全提示。</t>
        </is>
      </c>
      <c r="AB2732" s="54" t="n"/>
      <c r="AC2732" s="46" t="inlineStr">
        <is>
          <t>completed</t>
        </is>
      </c>
      <c r="AD2732" s="46" t="inlineStr">
        <is>
          <t>2026-07-28T02:12:44+08:00</t>
        </is>
      </c>
      <c r="AE2732" s="47">
        <f>IF(AC2732&lt;&gt;"completed","",IF(W2732=O2732,"no","yes"))</f>
        <v/>
      </c>
      <c r="AF2732" s="47">
        <f>IF(AC2732&lt;&gt;"completed","",IF(AND(X2732=P2732,Y2732=Q2732),"no","yes"))</f>
        <v/>
      </c>
      <c r="AG2732" s="47">
        <f>IF(AC2732&lt;&gt;"completed","待复核",IF(OR(W2732="",Z2732="",AA2732="",AD2732=""),"缺少必填项",IF(AND(OR(AE2732="yes",AF2732="yes"),AB2732=""),"修正原因缺失",IF(OR(W2732=0,W2732=1),IF(AND(X2732="",Y2732=""),"通过","0/1级时间应留空"),IF(AND(OR(W2732=2,W2732=3),X2732&lt;&gt;"",Y2732&lt;&gt;"",X2732&gt;=I2732,Y2732&lt;=J2732,Y2732&gt;X2732),"通过","2/3级时间无效")))))</f>
        <v/>
      </c>
    </row>
    <row r="2733">
      <c r="A2733" s="45" t="inlineStr">
        <is>
          <t>VQ-068</t>
        </is>
      </c>
      <c r="B2733" s="52" t="inlineStr">
        <is>
          <t>How should hot internal printer components be avoided during jam removal?</t>
        </is>
      </c>
      <c r="C2733" s="45" t="inlineStr">
        <is>
          <t>en</t>
        </is>
      </c>
      <c r="D2733" s="45" t="inlineStr">
        <is>
          <t>Printer</t>
        </is>
      </c>
      <c r="E2733" s="45" t="inlineStr">
        <is>
          <t>safety</t>
        </is>
      </c>
      <c r="F2733" s="45" t="inlineStr">
        <is>
          <t>source_disjoint_test</t>
        </is>
      </c>
      <c r="G2733" s="45" t="inlineStr">
        <is>
          <t>printer-001-scene-0001</t>
        </is>
      </c>
      <c r="H2733" s="45" t="inlineStr">
        <is>
          <t>printer-001</t>
        </is>
      </c>
      <c r="I2733" s="59" t="inlineStr">
        <is>
          <t>0.0</t>
        </is>
      </c>
      <c r="J2733" s="59" t="inlineStr">
        <is>
          <t>33.81</t>
        </is>
      </c>
      <c r="K2733" s="45" t="inlineStr">
        <is>
          <t>items/printer-001-scene-0001/clip.mp4</t>
        </is>
      </c>
      <c r="L2733" s="45" t="inlineStr">
        <is>
          <t>items/printer-001-scene-0001/thumbnail.jpg</t>
        </is>
      </c>
      <c r="M2733" s="52" t="inlineStr">
        <is>
          <t>VLM: Visual summary: A close-up view of a printer in operation, showing paper moving through the machine and a printed image emerging.
视觉摘要: 打印机正在运行，纸张在机器内移动，打印好的图像正在输出。
Visible product: Printer
Visible components: printer mechanism; paper; printed image
Visible actions: paper moving through printer; image being printed
Visible states: printer in operation; paper being fed; image emerging
Visual uncertainty: The specific brand or model of the printer is not visible. The exact nature of the printed image is unclear due to low resolution.</t>
        </is>
      </c>
      <c r="N2733" s="45" t="inlineStr">
        <is>
          <t>19</t>
        </is>
      </c>
      <c r="O2733" s="45" t="inlineStr">
        <is>
          <t>0</t>
        </is>
      </c>
      <c r="P2733" s="59" t="str"/>
      <c r="Q2733" s="59" t="str"/>
      <c r="R2733" s="52" t="inlineStr">
        <is>
          <t>The scene shows a printer in operation with paper moving and an image emerging, but no visual, spoken, or OCR evidence addresses hot internal components or jam removal safety.</t>
        </is>
      </c>
      <c r="S2733" s="52" t="inlineStr">
        <is>
          <t>VLM</t>
        </is>
      </c>
      <c r="T2733" s="52" t="inlineStr">
        <is>
          <t>low</t>
        </is>
      </c>
      <c r="U2733" s="52" t="inlineStr">
        <is>
          <t>No evidence of hot components, jam removal, or safety instructions is present.</t>
        </is>
      </c>
      <c r="V2733" s="45" t="inlineStr">
        <is>
          <t>R1</t>
        </is>
      </c>
      <c r="W2733" s="46" t="inlineStr">
        <is>
          <t>0</t>
        </is>
      </c>
      <c r="X2733" s="60" t="n"/>
      <c r="Y2733" s="60" t="n"/>
      <c r="Z2733" s="46" t="inlineStr">
        <is>
          <t>no</t>
        </is>
      </c>
      <c r="AA2733" s="54" t="inlineStr">
        <is>
          <t>无卡纸清理或高温组件防护相关内容。</t>
        </is>
      </c>
      <c r="AB2733" s="54" t="n"/>
      <c r="AC2733" s="46" t="inlineStr">
        <is>
          <t>completed</t>
        </is>
      </c>
      <c r="AD2733" s="46" t="inlineStr">
        <is>
          <t>2026-07-28T01:18:39+08:00</t>
        </is>
      </c>
      <c r="AE2733" s="47">
        <f>IF(AC2733&lt;&gt;"completed","",IF(W2733=O2733,"no","yes"))</f>
        <v/>
      </c>
      <c r="AF2733" s="47">
        <f>IF(AC2733&lt;&gt;"completed","",IF(AND(X2733=P2733,Y2733=Q2733),"no","yes"))</f>
        <v/>
      </c>
      <c r="AG2733" s="47">
        <f>IF(AC2733&lt;&gt;"completed","待复核",IF(OR(W2733="",Z2733="",AA2733="",AD2733=""),"缺少必填项",IF(AND(OR(AE2733="yes",AF2733="yes"),AB2733=""),"修正原因缺失",IF(OR(W2733=0,W2733=1),IF(AND(X2733="",Y2733=""),"通过","0/1级时间应留空"),IF(AND(OR(W2733=2,W2733=3),X2733&lt;&gt;"",Y2733&lt;&gt;"",X2733&gt;=I2733,Y2733&lt;=J2733,Y2733&gt;X2733),"通过","2/3级时间无效")))))</f>
        <v/>
      </c>
    </row>
    <row r="2734">
      <c r="A2734" s="45" t="inlineStr">
        <is>
          <t>VQ-068</t>
        </is>
      </c>
      <c r="B2734" s="52" t="inlineStr">
        <is>
          <t>How should hot internal printer components be avoided during jam removal?</t>
        </is>
      </c>
      <c r="C2734" s="45" t="inlineStr">
        <is>
          <t>en</t>
        </is>
      </c>
      <c r="D2734" s="45" t="inlineStr">
        <is>
          <t>Printer</t>
        </is>
      </c>
      <c r="E2734" s="45" t="inlineStr">
        <is>
          <t>safety</t>
        </is>
      </c>
      <c r="F2734" s="45" t="inlineStr">
        <is>
          <t>source_disjoint_test</t>
        </is>
      </c>
      <c r="G2734" s="45" t="inlineStr">
        <is>
          <t>printer-033-scene-0001</t>
        </is>
      </c>
      <c r="H2734" s="45" t="inlineStr">
        <is>
          <t>printer-033</t>
        </is>
      </c>
      <c r="I2734" s="59" t="inlineStr">
        <is>
          <t>0.0</t>
        </is>
      </c>
      <c r="J2734" s="59" t="inlineStr">
        <is>
          <t>88.317</t>
        </is>
      </c>
      <c r="K2734" s="45" t="inlineStr">
        <is>
          <t>items/printer-033-scene-0001/clip.mp4</t>
        </is>
      </c>
      <c r="L2734" s="45" t="inlineStr">
        <is>
          <t>items/printer-033-scene-0001/thumbnail.jpg</t>
        </is>
      </c>
      <c r="M2734" s="52" t="inlineStr">
        <is>
          <t>ASR: हेलो फ्रेंड्स कैसे हो सब लोग आई हॉप आप लोग अच्छे होंगे तो चलिए शुरू करते हैं आज के वीडियो देखिए यह कैनोन G2012 और 2010 पिंटर इसका जो प्रॉब्लम है E03 मैंने बहुत दिन पहले एक वीडियो बनाया था इजर थ्री का वह वीडियो बहुत लोगों ने देखा है तो उसका जो प्रॉब्लम था वह अलग था और इसका जो प्रॉब्लम है एक उच्छा अलग तरह का है है तो पहले मैं दिखा देता हूं कि जब मैं कॉपी इसका कमेंट दे रहा हूं तो देखो यह तो कॉपी ले तो रहा है बट पेपर इसका थोड़ी देर जाकर अटक जा रहा है ठीक है यह देखिए अभी मैं कॉपी प्रेकीट किया और देखो पेपर थोड़ा सा कीच के E03 इरोर आ गया है इससे पहले P03 आया था वह अभी आ नहीं रहा जाए और उस समय में वीडियो रिकॉर्डिंग ऑन नहीं किया था तो कि इसके अंदर थोड़ा सा पेपर आकर अटक जा रहा था
OCR: G2012 Like , Share &amp; Subscribe * PIXIVIA 81 + Stop PINMA POOIA canon PIXMA Black 86 34 alack Start
VLM: Visual summary: A close-up view of a black printer's control panel and paper tray, with a call to action overlay.
视觉摘要: 一台黑色打印机的控制面板和纸盒的特写，画面带有呼吁行动的叠加文字。
Visible product: Printer
Visible components: control panel; power button; display screen; paper tray; stop button; plus button; model label G2012
Visible states: power button illuminated; paper in tray
Visual uncertainty: The full context of the scene is not visible, including the user's actions or the printer's operational status beyond the illuminated power button.</t>
        </is>
      </c>
      <c r="N2734" s="45" t="inlineStr">
        <is>
          <t>20</t>
        </is>
      </c>
      <c r="O2734" s="45" t="inlineStr">
        <is>
          <t>0</t>
        </is>
      </c>
      <c r="P2734" s="59" t="str"/>
      <c r="Q2734" s="59" t="str"/>
      <c r="R2734" s="52" t="inlineStr">
        <is>
          <t>The scene shows only a printer's control panel and paper tray with no visible evidence of hot internal components, jam removal, or safety instructions.</t>
        </is>
      </c>
      <c r="S2734" s="52" t="inlineStr">
        <is>
          <t>VLM</t>
        </is>
      </c>
      <c r="T2734" s="52" t="inlineStr">
        <is>
          <t>low</t>
        </is>
      </c>
      <c r="U2734" s="52" t="inlineStr">
        <is>
          <t>No evidence of hot components, jam removal, or safety procedures is present in the visual or textual evidence.</t>
        </is>
      </c>
      <c r="V2734" s="45" t="inlineStr">
        <is>
          <t>R1</t>
        </is>
      </c>
      <c r="W2734" s="46" t="inlineStr">
        <is>
          <t>0</t>
        </is>
      </c>
      <c r="X2734" s="60" t="n"/>
      <c r="Y2734" s="60" t="n"/>
      <c r="Z2734" s="46" t="inlineStr">
        <is>
          <t>no</t>
        </is>
      </c>
      <c r="AA2734" s="54" t="inlineStr">
        <is>
          <t>6帧未展示卡纸取出或高温部件避让内容。</t>
        </is>
      </c>
      <c r="AB2734" s="54" t="n"/>
      <c r="AC2734" s="46" t="inlineStr">
        <is>
          <t>completed</t>
        </is>
      </c>
      <c r="AD2734" s="46" t="inlineStr">
        <is>
          <t>2026-07-28T02:12:44+08:00</t>
        </is>
      </c>
      <c r="AE2734" s="47">
        <f>IF(AC2734&lt;&gt;"completed","",IF(W2734=O2734,"no","yes"))</f>
        <v/>
      </c>
      <c r="AF2734" s="47">
        <f>IF(AC2734&lt;&gt;"completed","",IF(AND(X2734=P2734,Y2734=Q2734),"no","yes"))</f>
        <v/>
      </c>
      <c r="AG2734" s="47">
        <f>IF(AC2734&lt;&gt;"completed","待复核",IF(OR(W2734="",Z2734="",AA2734="",AD2734=""),"缺少必填项",IF(AND(OR(AE2734="yes",AF2734="yes"),AB2734=""),"修正原因缺失",IF(OR(W2734=0,W2734=1),IF(AND(X2734="",Y2734=""),"通过","0/1级时间应留空"),IF(AND(OR(W2734=2,W2734=3),X2734&lt;&gt;"",Y2734&lt;&gt;"",X2734&gt;=I2734,Y2734&lt;=J2734,Y2734&gt;X2734),"通过","2/3级时间无效")))))</f>
        <v/>
      </c>
    </row>
    <row r="2735">
      <c r="A2735" s="45" t="inlineStr">
        <is>
          <t>VQ-068</t>
        </is>
      </c>
      <c r="B2735" s="52" t="inlineStr">
        <is>
          <t>How should hot internal printer components be avoided during jam removal?</t>
        </is>
      </c>
      <c r="C2735" s="45" t="inlineStr">
        <is>
          <t>en</t>
        </is>
      </c>
      <c r="D2735" s="45" t="inlineStr">
        <is>
          <t>Printer</t>
        </is>
      </c>
      <c r="E2735" s="45" t="inlineStr">
        <is>
          <t>safety</t>
        </is>
      </c>
      <c r="F2735" s="45" t="inlineStr">
        <is>
          <t>source_disjoint_test</t>
        </is>
      </c>
      <c r="G2735" s="45" t="inlineStr">
        <is>
          <t>printer-030-scene-0004</t>
        </is>
      </c>
      <c r="H2735" s="45" t="inlineStr">
        <is>
          <t>printer-030</t>
        </is>
      </c>
      <c r="I2735" s="59" t="inlineStr">
        <is>
          <t>107.074</t>
        </is>
      </c>
      <c r="J2735" s="59" t="inlineStr">
        <is>
          <t>121.221</t>
        </is>
      </c>
      <c r="K2735" s="45" t="inlineStr">
        <is>
          <t>items/printer-030-scene-0004/clip.mp4</t>
        </is>
      </c>
      <c r="L2735" s="45" t="inlineStr">
        <is>
          <t>items/printer-030-scene-0004/thumbnail.jpg</t>
        </is>
      </c>
      <c r="M2735" s="52" t="inlineStr">
        <is>
          <t>ASR: स्कैन करना है देखिए यह एक पेपर है एक डॉक्यूमेंट है हम इसको स्कैन करना है तो स्कैन करने के लिए स्कैनर को ओपन करेंगे और इसमें इस तरह से उल्टा करके रख देंगे और इसको ढख देंगे ढखने के बाद अगर
OCR: SMG anon SNG Canon reOffice 7.0 Recycle Bin Net Protector 2020 Microsoft Edge Canon U Scan Utility Canon G2010 series Dekitop Newfolder Document New Text Auto Docu Photo Custom Sutch Instructions Settings... Stockby GanonQuick Airtel 4G Deaker Hotsp.. TullyERPy Cinon S2010 Lenovo3 10th Gc... Dovaio Internet W EN 9:35 PM 11/11/2020
VLM: Visual summary: A person holds a printed document in front of a Canon printer on a desk, with a computer monitor and pen holder nearby.
视觉摘要: 一个人拿着一张打印好的文件，站在一台佳能打印机前，旁边有电脑显示器和笔筒。
Visible product: Canon printer
Visible components: Canon printer; computer monitor; pen holder; printed document; desk
Visible actions: person holding document; printer printing
Visible states: printer lid open; printer paper output tray extended; printer power indicator lit</t>
        </is>
      </c>
      <c r="N2735" s="45" t="inlineStr">
        <is>
          <t>21</t>
        </is>
      </c>
      <c r="O2735" s="45" t="inlineStr">
        <is>
          <t>0</t>
        </is>
      </c>
      <c r="P2735" s="59" t="str"/>
      <c r="Q2735" s="59" t="str"/>
      <c r="R2735" s="52" t="inlineStr">
        <is>
          <t>The scene shows a person holding a printed document in front of a Canon printer with no visible indication of hot internal components, jam removal, or safety precautions. No evidence addresses avoiding hot components during jam removal.</t>
        </is>
      </c>
      <c r="S2735" s="52" t="inlineStr">
        <is>
          <t>VLM</t>
        </is>
      </c>
      <c r="T2735" s="52" t="inlineStr">
        <is>
          <t>low</t>
        </is>
      </c>
      <c r="U2735" s="52" t="inlineStr">
        <is>
          <t>No evidence of hot components, jam removal, or safety instructions is present in the scene.</t>
        </is>
      </c>
      <c r="V2735" s="45" t="inlineStr">
        <is>
          <t>R1</t>
        </is>
      </c>
      <c r="W2735" s="46" t="inlineStr">
        <is>
          <t>0</t>
        </is>
      </c>
      <c r="X2735" s="60" t="n"/>
      <c r="Y2735" s="60" t="n"/>
      <c r="Z2735" s="46" t="inlineStr">
        <is>
          <t>no</t>
        </is>
      </c>
      <c r="AA2735" s="54" t="inlineStr">
        <is>
          <t>无卡纸清理或高温防护内容。</t>
        </is>
      </c>
      <c r="AB2735" s="54" t="n"/>
      <c r="AC2735" s="46" t="inlineStr">
        <is>
          <t>completed</t>
        </is>
      </c>
      <c r="AD2735" s="46" t="inlineStr">
        <is>
          <t>2026-07-28T01:18:39+08:00</t>
        </is>
      </c>
      <c r="AE2735" s="47">
        <f>IF(AC2735&lt;&gt;"completed","",IF(W2735=O2735,"no","yes"))</f>
        <v/>
      </c>
      <c r="AF2735" s="47">
        <f>IF(AC2735&lt;&gt;"completed","",IF(AND(X2735=P2735,Y2735=Q2735),"no","yes"))</f>
        <v/>
      </c>
      <c r="AG2735" s="47">
        <f>IF(AC2735&lt;&gt;"completed","待复核",IF(OR(W2735="",Z2735="",AA2735="",AD2735=""),"缺少必填项",IF(AND(OR(AE2735="yes",AF2735="yes"),AB2735=""),"修正原因缺失",IF(OR(W2735=0,W2735=1),IF(AND(X2735="",Y2735=""),"通过","0/1级时间应留空"),IF(AND(OR(W2735=2,W2735=3),X2735&lt;&gt;"",Y2735&lt;&gt;"",X2735&gt;=I2735,Y2735&lt;=J2735,Y2735&gt;X2735),"通过","2/3级时间无效")))))</f>
        <v/>
      </c>
    </row>
    <row r="2736">
      <c r="A2736" s="45" t="inlineStr">
        <is>
          <t>VQ-068</t>
        </is>
      </c>
      <c r="B2736" s="52" t="inlineStr">
        <is>
          <t>How should hot internal printer components be avoided during jam removal?</t>
        </is>
      </c>
      <c r="C2736" s="45" t="inlineStr">
        <is>
          <t>en</t>
        </is>
      </c>
      <c r="D2736" s="45" t="inlineStr">
        <is>
          <t>Printer</t>
        </is>
      </c>
      <c r="E2736" s="45" t="inlineStr">
        <is>
          <t>safety</t>
        </is>
      </c>
      <c r="F2736" s="45" t="inlineStr">
        <is>
          <t>source_disjoint_test</t>
        </is>
      </c>
      <c r="G2736" s="45" t="inlineStr">
        <is>
          <t>printer-021-scene-0004</t>
        </is>
      </c>
      <c r="H2736" s="45" t="inlineStr">
        <is>
          <t>printer-021</t>
        </is>
      </c>
      <c r="I2736" s="59" t="inlineStr">
        <is>
          <t>154.467</t>
        </is>
      </c>
      <c r="J2736" s="59" t="inlineStr">
        <is>
          <t>183.3</t>
        </is>
      </c>
      <c r="K2736" s="45" t="inlineStr">
        <is>
          <t>items/printer-021-scene-0004/clip.mp4</t>
        </is>
      </c>
      <c r="L2736" s="45" t="inlineStr">
        <is>
          <t>items/printer-021-scene-0004/thumbnail.jpg</t>
        </is>
      </c>
      <c r="M2736" s="52" t="inlineStr">
        <is>
          <t>ASR: एक भी स्प्रिंग टूट जाता है न तब यह प्रॉब्लम आता है तो आपको वह भी ध्यान में रखना होगा तो यह मैंने इसको बाहर निकल लिया है और यह देखिए इसका यह टूट गए तो आप चाहे तो नया भी लगा सकते हो नहीं तो इसको इसे ही कर सकते हो आपके वापस अगर नूस प्लाजे या अब कैसे भी करके इसको इसका शेप देकर इसको बना सकते हो
OCR: Like , Share &amp; Subscribe
VLM: Visual summary: A hand holds a small, dirty mechanical component with a gear-like top, likely from a printer, against a blurred background.
视觉摘要: 一只手拿着一个带有齿轮状顶部的小型脏污机械部件，背景模糊，可能来自打印机。
Visible product: unknown
Visible components: hand; mechanical component; gear-like top; background object
Visible actions: holding
Visible warnings: Like , Share &amp; Subscribe
Visual uncertainty: The exact product category and identity of the mechanical component are not clearly identifiable from the frames.</t>
        </is>
      </c>
      <c r="N2736" s="45" t="inlineStr">
        <is>
          <t>22</t>
        </is>
      </c>
      <c r="O2736" s="45" t="inlineStr">
        <is>
          <t>0</t>
        </is>
      </c>
      <c r="P2736" s="59" t="str"/>
      <c r="Q2736" s="59" t="str"/>
      <c r="R2736" s="52" t="inlineStr">
        <is>
          <t>The visual evidence shows a hand holding a small mechanical component, but no safety instructions or actions related to avoiding hot internal printer components during jam removal are visible or implied.</t>
        </is>
      </c>
      <c r="S2736" s="52" t="inlineStr">
        <is>
          <t>VLM</t>
        </is>
      </c>
      <c r="T2736" s="52" t="inlineStr">
        <is>
          <t>low</t>
        </is>
      </c>
      <c r="U2736" s="52" t="inlineStr">
        <is>
          <t>The component is not clearly identifiable as a printer part, and no safety-related actions or warnings are present.</t>
        </is>
      </c>
      <c r="V2736" s="45" t="inlineStr">
        <is>
          <t>R1</t>
        </is>
      </c>
      <c r="W2736" s="46" t="inlineStr">
        <is>
          <t>0</t>
        </is>
      </c>
      <c r="X2736" s="60" t="n"/>
      <c r="Y2736" s="60" t="n"/>
      <c r="Z2736" s="46" t="inlineStr">
        <is>
          <t>no</t>
        </is>
      </c>
      <c r="AA2736" s="54" t="inlineStr">
        <is>
          <t>6帧仅展示手持的内部零件，未给出卡纸取出时避免高温部件的安全提示。</t>
        </is>
      </c>
      <c r="AB2736" s="54" t="n"/>
      <c r="AC2736" s="46" t="inlineStr">
        <is>
          <t>completed</t>
        </is>
      </c>
      <c r="AD2736" s="46" t="inlineStr">
        <is>
          <t>2026-07-28T02:12:44+08:00</t>
        </is>
      </c>
      <c r="AE2736" s="47">
        <f>IF(AC2736&lt;&gt;"completed","",IF(W2736=O2736,"no","yes"))</f>
        <v/>
      </c>
      <c r="AF2736" s="47">
        <f>IF(AC2736&lt;&gt;"completed","",IF(AND(X2736=P2736,Y2736=Q2736),"no","yes"))</f>
        <v/>
      </c>
      <c r="AG2736" s="47">
        <f>IF(AC2736&lt;&gt;"completed","待复核",IF(OR(W2736="",Z2736="",AA2736="",AD2736=""),"缺少必填项",IF(AND(OR(AE2736="yes",AF2736="yes"),AB2736=""),"修正原因缺失",IF(OR(W2736=0,W2736=1),IF(AND(X2736="",Y2736=""),"通过","0/1级时间应留空"),IF(AND(OR(W2736=2,W2736=3),X2736&lt;&gt;"",Y2736&lt;&gt;"",X2736&gt;=I2736,Y2736&lt;=J2736,Y2736&gt;X2736),"通过","2/3级时间无效")))))</f>
        <v/>
      </c>
    </row>
    <row r="2737">
      <c r="A2737" s="45" t="inlineStr">
        <is>
          <t>VQ-068</t>
        </is>
      </c>
      <c r="B2737" s="52" t="inlineStr">
        <is>
          <t>How should hot internal printer components be avoided during jam removal?</t>
        </is>
      </c>
      <c r="C2737" s="45" t="inlineStr">
        <is>
          <t>en</t>
        </is>
      </c>
      <c r="D2737" s="45" t="inlineStr">
        <is>
          <t>Printer</t>
        </is>
      </c>
      <c r="E2737" s="45" t="inlineStr">
        <is>
          <t>safety</t>
        </is>
      </c>
      <c r="F2737" s="45" t="inlineStr">
        <is>
          <t>source_disjoint_test</t>
        </is>
      </c>
      <c r="G2737" s="45" t="inlineStr">
        <is>
          <t>printer-014-scene-0019</t>
        </is>
      </c>
      <c r="H2737" s="45" t="inlineStr">
        <is>
          <t>printer-014</t>
        </is>
      </c>
      <c r="I2737" s="59" t="inlineStr">
        <is>
          <t>1068.333</t>
        </is>
      </c>
      <c r="J2737" s="59" t="inlineStr">
        <is>
          <t>1108.3</t>
        </is>
      </c>
      <c r="K2737" s="45" t="inlineStr">
        <is>
          <t>items/printer-014-scene-0019/clip.mp4</t>
        </is>
      </c>
      <c r="L2737" s="45" t="inlineStr">
        <is>
          <t>items/printer-014-scene-0019/thumbnail.jpg</t>
        </is>
      </c>
      <c r="M2737" s="52" t="inlineStr">
        <is>
          <t>ASR: निकल गया था तो आपको इस चीज का ध्यान रखना है कि आपका वह निकले नहीं ठीक है आराम से आप उसको हटाएं यह कार्टेज में अगर आपने मुखां पर पूरी तरह से जो इंक भरा नहीं है किसी कारण से आपका इंक रह गया है तो इसको पूरी इंग नहीं बड़ी थी तो अब यह बाद में भी इंग बड़ सकता है ठीक है ऊपर से जो होल है तो इसे लगा करके और उसको साइड में कर देंगे यह बंद कर देंगे अभी मैं आपको प्रिंट करके दिखाऊंगा कि प्रिंट देखो मेरा पूरा
OCR: SUBSCRIBE NOW HP Ink Tank 319
VLM: Visual summary: A person is handling and installing a small black cartridge into an open printer.
视觉摘要: 一个人正在处理并安装一个小型黑色墨盒到一台打开的打印机中。
Visible product: Printer
Visible components: printer; cartridge; hand; ring; table; thumbs-up icon; subscribe now button
Visible actions: handling cartridge; inserting cartridge into printer
Visible states: printer open; cartridge being held; cartridge being placed
Visual uncertainty: The specific model or brand of the printer is not visible. The exact type of cartridge is not identifiable.</t>
        </is>
      </c>
      <c r="N2737" s="45" t="inlineStr">
        <is>
          <t>23</t>
        </is>
      </c>
      <c r="O2737" s="45" t="inlineStr">
        <is>
          <t>0</t>
        </is>
      </c>
      <c r="P2737" s="59" t="str"/>
      <c r="Q2737" s="59" t="str"/>
      <c r="R2737" s="52" t="inlineStr">
        <is>
          <t>The scene shows cartridge handling and insertion into a printer, with no mention or visual indication of hot internal components or safety precautions for jam removal.</t>
        </is>
      </c>
      <c r="S2737" s="52" t="inlineStr">
        <is>
          <t>VLM|ASR|OCR</t>
        </is>
      </c>
      <c r="T2737" s="52" t="inlineStr">
        <is>
          <t>low</t>
        </is>
      </c>
      <c r="U2737" s="52" t="inlineStr">
        <is>
          <t>No evidence of hot components, jam removal, or safety instructions is present.</t>
        </is>
      </c>
      <c r="V2737" s="45" t="inlineStr">
        <is>
          <t>R1</t>
        </is>
      </c>
      <c r="W2737" s="46" t="inlineStr">
        <is>
          <t>0</t>
        </is>
      </c>
      <c r="X2737" s="60" t="n"/>
      <c r="Y2737" s="60" t="n"/>
      <c r="Z2737" s="46" t="inlineStr">
        <is>
          <t>no</t>
        </is>
      </c>
      <c r="AA2737" s="54" t="inlineStr">
        <is>
          <t>全部6帧（t=1068.3–1108.3s）展示墨盒安装操作，无高温组件防护或卡纸清除安全注意事项。</t>
        </is>
      </c>
      <c r="AB2737" s="54" t="n"/>
      <c r="AC2737" s="46" t="inlineStr">
        <is>
          <t>completed</t>
        </is>
      </c>
      <c r="AD2737" s="46" t="inlineStr">
        <is>
          <t>2026-07-28T02:12:44+08:00</t>
        </is>
      </c>
      <c r="AE2737" s="47">
        <f>IF(AC2737&lt;&gt;"completed","",IF(W2737=O2737,"no","yes"))</f>
        <v/>
      </c>
      <c r="AF2737" s="47">
        <f>IF(AC2737&lt;&gt;"completed","",IF(AND(X2737=P2737,Y2737=Q2737),"no","yes"))</f>
        <v/>
      </c>
      <c r="AG2737" s="47">
        <f>IF(AC2737&lt;&gt;"completed","待复核",IF(OR(W2737="",Z2737="",AA2737="",AD2737=""),"缺少必填项",IF(AND(OR(AE2737="yes",AF2737="yes"),AB2737=""),"修正原因缺失",IF(OR(W2737=0,W2737=1),IF(AND(X2737="",Y2737=""),"通过","0/1级时间应留空"),IF(AND(OR(W2737=2,W2737=3),X2737&lt;&gt;"",Y2737&lt;&gt;"",X2737&gt;=I2737,Y2737&lt;=J2737,Y2737&gt;X2737),"通过","2/3级时间无效")))))</f>
        <v/>
      </c>
    </row>
    <row r="2738">
      <c r="A2738" s="45" t="inlineStr">
        <is>
          <t>VQ-068</t>
        </is>
      </c>
      <c r="B2738" s="52" t="inlineStr">
        <is>
          <t>How should hot internal printer components be avoided during jam removal?</t>
        </is>
      </c>
      <c r="C2738" s="45" t="inlineStr">
        <is>
          <t>en</t>
        </is>
      </c>
      <c r="D2738" s="45" t="inlineStr">
        <is>
          <t>Printer</t>
        </is>
      </c>
      <c r="E2738" s="45" t="inlineStr">
        <is>
          <t>safety</t>
        </is>
      </c>
      <c r="F2738" s="45" t="inlineStr">
        <is>
          <t>source_disjoint_test</t>
        </is>
      </c>
      <c r="G2738" s="45" t="inlineStr">
        <is>
          <t>printer-028-scene-0001</t>
        </is>
      </c>
      <c r="H2738" s="45" t="inlineStr">
        <is>
          <t>printer-028</t>
        </is>
      </c>
      <c r="I2738" s="59" t="inlineStr">
        <is>
          <t>0.0</t>
        </is>
      </c>
      <c r="J2738" s="59" t="inlineStr">
        <is>
          <t>226.84</t>
        </is>
      </c>
      <c r="K2738" s="45" t="inlineStr">
        <is>
          <t>items/printer-028-scene-0001/clip.mp4</t>
        </is>
      </c>
      <c r="L2738" s="45" t="inlineStr">
        <is>
          <t>items/printer-028-scene-0001/thumbnail.jpg</t>
        </is>
      </c>
      <c r="M2738" s="52" t="inlineStr">
        <is>
          <t>OCR: PIXMA S X POBIA P Black PDXMA canon AMA G2010 PDIMA Stop Start POOMA G2 81 Color GZ010 MA 86 PINMA XK non Camo anon XKC
VLM: Visual summary: A black Canon printer is shown from various angles, with a hand briefly touching its front edge.
视觉摘要: 一台黑色佳能打印机从不同角度展示，一只手短暂触摸其前缘。
Visible product: Canon
Visible components: printer; Canon logo; control panel; ink tank windows; paper output tray
Visible actions: hand touching printer
Visible states: printer lid closed; printer stationary
Visual uncertainty: The exact model name is not fully visible, only 'Canon' and 'PIXMA' are partially visible.</t>
        </is>
      </c>
      <c r="N2738" s="45" t="inlineStr">
        <is>
          <t>24</t>
        </is>
      </c>
      <c r="O2738" s="45" t="inlineStr">
        <is>
          <t>0</t>
        </is>
      </c>
      <c r="P2738" s="59" t="str"/>
      <c r="Q2738" s="59" t="str"/>
      <c r="R2738" s="52" t="inlineStr">
        <is>
          <t>The scene shows a printer with a hand touching its front edge, but no visual, spoken, or OCR evidence addresses how to avoid hot internal components during jam removal.</t>
        </is>
      </c>
      <c r="S2738" s="52" t="inlineStr">
        <is>
          <t>VLM</t>
        </is>
      </c>
      <c r="T2738" s="52" t="inlineStr">
        <is>
          <t>low</t>
        </is>
      </c>
      <c r="U2738" s="52" t="inlineStr">
        <is>
          <t>No evidence of hot components, safety instructions, or jam removal procedure is present.</t>
        </is>
      </c>
      <c r="V2738" s="45" t="inlineStr">
        <is>
          <t>R1</t>
        </is>
      </c>
      <c r="W2738" s="46" t="inlineStr">
        <is>
          <t>0</t>
        </is>
      </c>
      <c r="X2738" s="60" t="n"/>
      <c r="Y2738" s="60" t="n"/>
      <c r="Z2738" s="46" t="inlineStr">
        <is>
          <t>no</t>
        </is>
      </c>
      <c r="AA2738" s="54" t="inlineStr">
        <is>
          <t>全部6帧均为黑色佳能打印机静态外观展示，第3帧（t=90.7s）有手指触碰控制面板按键，但未见任何操作演示、状态显示或内部组件。</t>
        </is>
      </c>
      <c r="AB2738" s="54" t="n"/>
      <c r="AC2738" s="46" t="inlineStr">
        <is>
          <t>completed</t>
        </is>
      </c>
      <c r="AD2738" s="46" t="inlineStr">
        <is>
          <t>2026-07-28T02:12:44+08:00</t>
        </is>
      </c>
      <c r="AE2738" s="47">
        <f>IF(AC2738&lt;&gt;"completed","",IF(W2738=O2738,"no","yes"))</f>
        <v/>
      </c>
      <c r="AF2738" s="47">
        <f>IF(AC2738&lt;&gt;"completed","",IF(AND(X2738=P2738,Y2738=Q2738),"no","yes"))</f>
        <v/>
      </c>
      <c r="AG2738" s="47">
        <f>IF(AC2738&lt;&gt;"completed","待复核",IF(OR(W2738="",Z2738="",AA2738="",AD2738=""),"缺少必填项",IF(AND(OR(AE2738="yes",AF2738="yes"),AB2738=""),"修正原因缺失",IF(OR(W2738=0,W2738=1),IF(AND(X2738="",Y2738=""),"通过","0/1级时间应留空"),IF(AND(OR(W2738=2,W2738=3),X2738&lt;&gt;"",Y2738&lt;&gt;"",X2738&gt;=I2738,Y2738&lt;=J2738,Y2738&gt;X2738),"通过","2/3级时间无效")))))</f>
        <v/>
      </c>
    </row>
    <row r="2739">
      <c r="A2739" s="45" t="inlineStr">
        <is>
          <t>VQ-068</t>
        </is>
      </c>
      <c r="B2739" s="52" t="inlineStr">
        <is>
          <t>How should hot internal printer components be avoided during jam removal?</t>
        </is>
      </c>
      <c r="C2739" s="45" t="inlineStr">
        <is>
          <t>en</t>
        </is>
      </c>
      <c r="D2739" s="45" t="inlineStr">
        <is>
          <t>Printer</t>
        </is>
      </c>
      <c r="E2739" s="45" t="inlineStr">
        <is>
          <t>safety</t>
        </is>
      </c>
      <c r="F2739" s="45" t="inlineStr">
        <is>
          <t>source_disjoint_test</t>
        </is>
      </c>
      <c r="G2739" s="45" t="inlineStr">
        <is>
          <t>printer-014-scene-0016</t>
        </is>
      </c>
      <c r="H2739" s="45" t="inlineStr">
        <is>
          <t>printer-014</t>
        </is>
      </c>
      <c r="I2739" s="59" t="inlineStr">
        <is>
          <t>809.3</t>
        </is>
      </c>
      <c r="J2739" s="59" t="inlineStr">
        <is>
          <t>980.5</t>
        </is>
      </c>
      <c r="K2739" s="45" t="inlineStr">
        <is>
          <t>items/printer-014-scene-0016/clip.mp4</t>
        </is>
      </c>
      <c r="L2739" s="45" t="inlineStr">
        <is>
          <t>items/printer-014-scene-0016/thumbnail.jpg</t>
        </is>
      </c>
      <c r="M2739" s="52" t="inlineStr">
        <is>
          <t>ASR: और शेयर करना ना भूलें और कहीं पर लगता है कि मुझे कुछ इसमें इस तरह से बनाना चाहिए तो आप कमेंट कर निकाला था उस समय जब इन्हां जितना इंटूट में था उग्न आपको इंटरब्रिक्फ हर्में अभी मैंने ब्लेक वाले को ब्लैक में बदलता हूं आप जो है आपके पास अगर इंटर नहीं है मेरे पास फूट्ट हुए एक्स्ट्रा रखा हुआ है तो आप जो है आपका जो प्रिंटर है उसके हेड से निकाल करके आप जो इसमें भर सकता है ठीक है और जैसे आपने निकाला तो उससे कंडीशन में जितना इंक भरा हुआ था मतलब पूरी तरह से इंक में वह उस पर भर जाना चाहिए अगर इंक कम कम रहे जाएगा अगर बाइश्चान साथ नहीं कम कर दिया है और आपने उसको लगा दिया प्रिंट हैड को ठीक है इंस्टॉल कर दिया है कांट य anders को और पिकूर में जब प्रिंटिंग करेंगे तो आपको दिक्कत आ सकते हैं आप यह ट्यूब रहेंने यह आ सकती है जो इन पाइप को �INC. इसमें यह एड कर लेता है फिर आप प्रिंट नहीं होगा फिर आप बोलेंगे यह प्रिंट नहीं की तरह से बताया इतना वे हम दूसरे के लिए मजले वाला वीडियो डाला हुआ है कि यह कैसे निकालनी आपको ठीक है बहुत आसान है और तो आप चैनल सिस्क्राइब करके वहां से यह निकालना कैसे पड़ता है उसको आप देख सकते हैं और उससे आप कर सकते हैं आशानी से तो यह दोनों प्रॉब्लम आपके प्रिंटर में एक साथ हो सकते हैं यह भी आगे और आपका प्रिंटर हेड भी आपका काम नहीं कर रहा है इसको भी क्लीन करने की जरूर होता है ठीक है या फिर आपका यह प्रॉब्लम हो या फिर आपका कार्टर प्रॉब्लम बोली ठीक है तो इस सही से मैं उसको पेव तो आपके साम Сейчас इस्तेमाल कर रहा हूं यहां पर आपको � fever लगा देना है और इसके बाद कॉर पर भी पेव लगा देना है आराम से कि ओं कोंठिस्टेंट करगाने के बाद अच्छे से इस पर लगा रहा हूं वीडियो थोड़ा सा जो है ज्यादा लंबा नहीं है 20 मिनट का पूरा वीडियो लेकिन 20 मिनट आप इसको पूरी तरह से देखेंगे तो आपको दोबारा देखने की जरूरत नहीं पड़ेगी बार-बार आपको वीडियो होनी जरूरत नहीं पड़ेगी आप एक बार में अच्छे से देखें और फिर उसी तरीके से काम करें आप जो एक बार में ही अपना जो है यह प्रॉब्लम सोट आउट कर सकता है दो फ्रेंड्स इस तरह से आप दबा देंगे इसको दबा कर रखें तो
OCR: GT5 Black Ink 8 SUBSCRIBE NOW 170 ml 1VU32A Ink Bottle K FOV Fovi FAV 170ml dIIR
VLM: Visual summary: A person is shown handling a printer ink bottle and a syringe, appearing to refill a printer cartridge.
视觉摘要: 一个人正在处理打印机墨水瓶和注射器，似乎在给打印机墨盒注墨。
Visible product: Printer
Visible components: ink bottle; printer cartridge; syringe; paper; pen
Visible actions: holding ink bottle; inserting syringe into cartridge; transferring liquid
Visible states: ink bottle labeled '170 ml' and 'K'; syringe with pink ink; cartridge being filled
Visual uncertainty: The exact product model or brand is not clearly visible. The text on the syringe is partially obscured.</t>
        </is>
      </c>
      <c r="N2739" s="45" t="inlineStr">
        <is>
          <t>25</t>
        </is>
      </c>
      <c r="O2739" s="45" t="inlineStr">
        <is>
          <t>1</t>
        </is>
      </c>
      <c r="P2739" s="59" t="str"/>
      <c r="Q2739" s="59" t="str"/>
      <c r="R2739" s="52" t="inlineStr">
        <is>
          <t>The visual evidence shows a person refilling a printer cartridge with ink, which is a maintenance step, but does not show or mention avoiding hot internal printer components during jam removal. The scene is focused on ink refilling, not jam removal or safety around hot parts.</t>
        </is>
      </c>
      <c r="S2739" s="52" t="inlineStr">
        <is>
          <t>VLM</t>
        </is>
      </c>
      <c r="T2739" s="52" t="inlineStr">
        <is>
          <t>low</t>
        </is>
      </c>
      <c r="U2739" s="52" t="inlineStr">
        <is>
          <t>The scene clearly depicts ink refilling, not jam removal or handling hot components, and no text or action addresses safety around hot internal parts.</t>
        </is>
      </c>
      <c r="V2739" s="45" t="inlineStr">
        <is>
          <t>R1</t>
        </is>
      </c>
      <c r="W2739" s="46" t="inlineStr">
        <is>
          <t>1</t>
        </is>
      </c>
      <c r="X2739" s="60" t="n"/>
      <c r="Y2739" s="60" t="n"/>
      <c r="Z2739" s="46" t="inlineStr">
        <is>
          <t>no</t>
        </is>
      </c>
      <c r="AA2739" s="54" t="inlineStr">
        <is>
          <t>墨水加注与卡纸清理时的高温组件防护无关。</t>
        </is>
      </c>
      <c r="AB2739" s="54" t="n"/>
      <c r="AC2739" s="46" t="inlineStr">
        <is>
          <t>completed</t>
        </is>
      </c>
      <c r="AD2739" s="46" t="inlineStr">
        <is>
          <t>2026-07-28T01:18:39+08:00</t>
        </is>
      </c>
      <c r="AE2739" s="47">
        <f>IF(AC2739&lt;&gt;"completed","",IF(W2739=O2739,"no","yes"))</f>
        <v/>
      </c>
      <c r="AF2739" s="47">
        <f>IF(AC2739&lt;&gt;"completed","",IF(AND(X2739=P2739,Y2739=Q2739),"no","yes"))</f>
        <v/>
      </c>
      <c r="AG2739" s="47">
        <f>IF(AC2739&lt;&gt;"completed","待复核",IF(OR(W2739="",Z2739="",AA2739="",AD2739=""),"缺少必填项",IF(AND(OR(AE2739="yes",AF2739="yes"),AB2739=""),"修正原因缺失",IF(OR(W2739=0,W2739=1),IF(AND(X2739="",Y2739=""),"通过","0/1级时间应留空"),IF(AND(OR(W2739=2,W2739=3),X2739&lt;&gt;"",Y2739&lt;&gt;"",X2739&gt;=I2739,Y2739&lt;=J2739,Y2739&gt;X2739),"通过","2/3级时间无效")))))</f>
        <v/>
      </c>
    </row>
    <row r="2740">
      <c r="A2740" s="45" t="inlineStr">
        <is>
          <t>VQ-068</t>
        </is>
      </c>
      <c r="B2740" s="52" t="inlineStr">
        <is>
          <t>How should hot internal printer components be avoided during jam removal?</t>
        </is>
      </c>
      <c r="C2740" s="45" t="inlineStr">
        <is>
          <t>en</t>
        </is>
      </c>
      <c r="D2740" s="45" t="inlineStr">
        <is>
          <t>Printer</t>
        </is>
      </c>
      <c r="E2740" s="45" t="inlineStr">
        <is>
          <t>safety</t>
        </is>
      </c>
      <c r="F2740" s="45" t="inlineStr">
        <is>
          <t>source_disjoint_test</t>
        </is>
      </c>
      <c r="G2740" s="45" t="inlineStr">
        <is>
          <t>printer-030-scene-0012</t>
        </is>
      </c>
      <c r="H2740" s="45" t="inlineStr">
        <is>
          <t>printer-030</t>
        </is>
      </c>
      <c r="I2740" s="59" t="inlineStr">
        <is>
          <t>238.005</t>
        </is>
      </c>
      <c r="J2740" s="59" t="inlineStr">
        <is>
          <t>247.814</t>
        </is>
      </c>
      <c r="K2740" s="45" t="inlineStr">
        <is>
          <t>items/printer-030-scene-0012/clip.mp4</t>
        </is>
      </c>
      <c r="L2740" s="45" t="inlineStr">
        <is>
          <t>items/printer-030-scene-0012/thumbnail.jpg</t>
        </is>
      </c>
      <c r="M2740" s="52" t="inlineStr">
        <is>
          <t>ASR: skan होना start हो चुका है। देखिये एक printer से भी लाइट blink करना start कर दिया power power oil light blink करने का मतलब यह है कि printer में कोई न कोई काम हो रहा है देखें
OCR: SMG anon
VLM: Visual summary: A black Canon printer is on a desk, with a sheet of paper emerging from its output tray. To the left, there is a computer monitor and a red pen holder. In the background, there is a window with a plant visible.
视觉摘要: 一台黑色佳能打印机放在桌子上，纸张从出纸口输出。左侧有一台电脑显示器和一个红色笔筒。背景中有一扇窗户，可以看到植物。
Visible product: Canon
Visible components: printer; output tray; paper; computer monitor; pen holder; window; plant
Visible states: paper emerging from printer; printer powered on</t>
        </is>
      </c>
      <c r="N2740" s="45" t="inlineStr">
        <is>
          <t>26</t>
        </is>
      </c>
      <c r="O2740" s="45" t="inlineStr">
        <is>
          <t>0</t>
        </is>
      </c>
      <c r="P2740" s="59" t="str"/>
      <c r="Q2740" s="59" t="str"/>
      <c r="R2740" s="52" t="inlineStr">
        <is>
          <t>The scene shows a printer with paper emerging and powered on, but provides no information about hot internal components or safety procedures during jam removal.</t>
        </is>
      </c>
      <c r="S2740" s="52" t="inlineStr">
        <is>
          <t>VLM|ASR|OCR</t>
        </is>
      </c>
      <c r="T2740" s="52" t="inlineStr">
        <is>
          <t>low</t>
        </is>
      </c>
      <c r="U2740" s="52" t="inlineStr">
        <is>
          <t>No evidence of hot components, safety instructions, or jam removal steps is present.</t>
        </is>
      </c>
      <c r="V2740" s="45" t="inlineStr">
        <is>
          <t>R1</t>
        </is>
      </c>
      <c r="W2740" s="46" t="inlineStr">
        <is>
          <t>0</t>
        </is>
      </c>
      <c r="X2740" s="60" t="n"/>
      <c r="Y2740" s="60" t="n"/>
      <c r="Z2740" s="46" t="inlineStr">
        <is>
          <t>no</t>
        </is>
      </c>
      <c r="AA2740" s="54" t="inlineStr">
        <is>
          <t>全部6帧（t=238.0–247.8s）仅显示打印机出纸，无高温组件防护或卡纸清除安全注意事项。</t>
        </is>
      </c>
      <c r="AB2740" s="54" t="n"/>
      <c r="AC2740" s="46" t="inlineStr">
        <is>
          <t>completed</t>
        </is>
      </c>
      <c r="AD2740" s="46" t="inlineStr">
        <is>
          <t>2026-07-28T02:12:44+08:00</t>
        </is>
      </c>
      <c r="AE2740" s="47">
        <f>IF(AC2740&lt;&gt;"completed","",IF(W2740=O2740,"no","yes"))</f>
        <v/>
      </c>
      <c r="AF2740" s="47">
        <f>IF(AC2740&lt;&gt;"completed","",IF(AND(X2740=P2740,Y2740=Q2740),"no","yes"))</f>
        <v/>
      </c>
      <c r="AG2740" s="47">
        <f>IF(AC2740&lt;&gt;"completed","待复核",IF(OR(W2740="",Z2740="",AA2740="",AD2740=""),"缺少必填项",IF(AND(OR(AE2740="yes",AF2740="yes"),AB2740=""),"修正原因缺失",IF(OR(W2740=0,W2740=1),IF(AND(X2740="",Y2740=""),"通过","0/1级时间应留空"),IF(AND(OR(W2740=2,W2740=3),X2740&lt;&gt;"",Y2740&lt;&gt;"",X2740&gt;=I2740,Y2740&lt;=J2740,Y2740&gt;X2740),"通过","2/3级时间无效")))))</f>
        <v/>
      </c>
    </row>
    <row r="2741">
      <c r="A2741" s="45" t="inlineStr">
        <is>
          <t>VQ-068</t>
        </is>
      </c>
      <c r="B2741" s="52" t="inlineStr">
        <is>
          <t>How should hot internal printer components be avoided during jam removal?</t>
        </is>
      </c>
      <c r="C2741" s="45" t="inlineStr">
        <is>
          <t>en</t>
        </is>
      </c>
      <c r="D2741" s="45" t="inlineStr">
        <is>
          <t>Printer</t>
        </is>
      </c>
      <c r="E2741" s="45" t="inlineStr">
        <is>
          <t>safety</t>
        </is>
      </c>
      <c r="F2741" s="45" t="inlineStr">
        <is>
          <t>source_disjoint_test</t>
        </is>
      </c>
      <c r="G2741" s="45" t="inlineStr">
        <is>
          <t>printer-003-scene-0001</t>
        </is>
      </c>
      <c r="H2741" s="45" t="inlineStr">
        <is>
          <t>printer-003</t>
        </is>
      </c>
      <c r="I2741" s="59" t="inlineStr">
        <is>
          <t>0.0</t>
        </is>
      </c>
      <c r="J2741" s="59" t="inlineStr">
        <is>
          <t>95.43</t>
        </is>
      </c>
      <c r="K2741" s="45" t="inlineStr">
        <is>
          <t>items/printer-003-scene-0001/clip.mp4</t>
        </is>
      </c>
      <c r="L2741" s="45" t="inlineStr">
        <is>
          <t>items/printer-003-scene-0001/thumbnail.jpg</t>
        </is>
      </c>
      <c r="M2741" s="52" t="inlineStr">
        <is>
          <t>VLM: Visual summary: A person operates a large black industrial machine, likely a laser engraver or cutter, while a laptop on a nearby table displays a control interface. The machine's lid is open, revealing a work surface with a black object inside.
视觉摘要: 一个人操作一台大型黑色工业设备，可能是一台激光雕刻或切割机，旁边桌子上的一台笔记本电脑显示着控制界面。机器盖子打开，露出内部的工作台面，上面放着一个黑色物体。
Visible product: Printer
Visible components: large black machine; laptop; control panel with buttons and indicator lights; work surface inside machine; black object on work surface; tripod stand
Visible actions: person operating machine; person using laptop; machine lid opening
Visible states: machine lid open; laser beam active (visible purple light); red indicator light illuminated
Visual uncertainty: The exact function of the machine is not explicitly visible. The text on the black object is not legible. The specific model or brand of the machine is not visible.</t>
        </is>
      </c>
      <c r="N2741" s="45" t="inlineStr">
        <is>
          <t>27</t>
        </is>
      </c>
      <c r="O2741" s="45" t="inlineStr">
        <is>
          <t>0</t>
        </is>
      </c>
      <c r="P2741" s="59" t="str"/>
      <c r="Q2741" s="59" t="str"/>
      <c r="R2741" s="52" t="inlineStr">
        <is>
          <t>The visible machine is described as a laser engraver or cutter, not a printer, and no evidence of hot internal components or jam removal is present.</t>
        </is>
      </c>
      <c r="S2741" s="52" t="inlineStr">
        <is>
          <t>VLM</t>
        </is>
      </c>
      <c r="T2741" s="52" t="inlineStr">
        <is>
          <t>low</t>
        </is>
      </c>
      <c r="U2741" s="52" t="inlineStr">
        <is>
          <t>The product is not clearly identified as a printer, and no safety-related actions or components are visible.</t>
        </is>
      </c>
      <c r="V2741" s="45" t="inlineStr">
        <is>
          <t>R1</t>
        </is>
      </c>
      <c r="W2741" s="46" t="inlineStr">
        <is>
          <t>0</t>
        </is>
      </c>
      <c r="X2741" s="60" t="n"/>
      <c r="Y2741" s="60" t="n"/>
      <c r="Z2741" s="46" t="inlineStr">
        <is>
          <t>no</t>
        </is>
      </c>
      <c r="AA2741" s="54" t="inlineStr">
        <is>
          <t>6帧为激光雕刻/切割机，没有卡纸取出或高温部件避让内容。</t>
        </is>
      </c>
      <c r="AB2741" s="54" t="n"/>
      <c r="AC2741" s="46" t="inlineStr">
        <is>
          <t>completed</t>
        </is>
      </c>
      <c r="AD2741" s="46" t="inlineStr">
        <is>
          <t>2026-07-28T02:12:44+08:00</t>
        </is>
      </c>
      <c r="AE2741" s="47">
        <f>IF(AC2741&lt;&gt;"completed","",IF(W2741=O2741,"no","yes"))</f>
        <v/>
      </c>
      <c r="AF2741" s="47">
        <f>IF(AC2741&lt;&gt;"completed","",IF(AND(X2741=P2741,Y2741=Q2741),"no","yes"))</f>
        <v/>
      </c>
      <c r="AG2741" s="47">
        <f>IF(AC2741&lt;&gt;"completed","待复核",IF(OR(W2741="",Z2741="",AA2741="",AD2741=""),"缺少必填项",IF(AND(OR(AE2741="yes",AF2741="yes"),AB2741=""),"修正原因缺失",IF(OR(W2741=0,W2741=1),IF(AND(X2741="",Y2741=""),"通过","0/1级时间应留空"),IF(AND(OR(W2741=2,W2741=3),X2741&lt;&gt;"",Y2741&lt;&gt;"",X2741&gt;=I2741,Y2741&lt;=J2741,Y2741&gt;X2741),"通过","2/3级时间无效")))))</f>
        <v/>
      </c>
    </row>
    <row r="2742">
      <c r="A2742" s="45" t="inlineStr">
        <is>
          <t>VQ-068</t>
        </is>
      </c>
      <c r="B2742" s="52" t="inlineStr">
        <is>
          <t>How should hot internal printer components be avoided during jam removal?</t>
        </is>
      </c>
      <c r="C2742" s="45" t="inlineStr">
        <is>
          <t>en</t>
        </is>
      </c>
      <c r="D2742" s="45" t="inlineStr">
        <is>
          <t>Printer</t>
        </is>
      </c>
      <c r="E2742" s="45" t="inlineStr">
        <is>
          <t>safety</t>
        </is>
      </c>
      <c r="F2742" s="45" t="inlineStr">
        <is>
          <t>source_disjoint_test</t>
        </is>
      </c>
      <c r="G2742" s="45" t="inlineStr">
        <is>
          <t>printer-031-scene-0003</t>
        </is>
      </c>
      <c r="H2742" s="45" t="inlineStr">
        <is>
          <t>printer-031</t>
        </is>
      </c>
      <c r="I2742" s="59" t="inlineStr">
        <is>
          <t>69.733</t>
        </is>
      </c>
      <c r="J2742" s="59" t="inlineStr">
        <is>
          <t>179.267</t>
        </is>
      </c>
      <c r="K2742" s="45" t="inlineStr">
        <is>
          <t>items/printer-031-scene-0003/clip.mp4</t>
        </is>
      </c>
      <c r="L2742" s="45" t="inlineStr">
        <is>
          <t>items/printer-031-scene-0003/thumbnail.jpg</t>
        </is>
      </c>
      <c r="M2742" s="52" t="inlineStr">
        <is>
          <t>ASR: में आपको इस वीडियो को देखेंगे तो दूसरी वीडियो को देखने की जरूरती नहीं पड़ेगी तो आप लोगों को फोटो हो एक डॉक्यूमेंट हो कुछ भी आप लोग अगर स्कैन करना जाते हैं तो डाइवर इंस्टॉल होना कंप्यूटर में काफी का किस जरूरी है तो क्सक टैन करने के लिए सबसे पहले लोग पर जाएंगे अपना जो इस पीसीए कंप्यूटर इसमें अपलोग डबल क्लिक कीजिए डबल क्लिक करने के बाद आप लोग सिंपली यहां पर रॉपोर्ट राइट क्लिक करके के प्रोपरेटिक्स में क्लिक कर देना उसके बाद कंट्रोल टॉट कंट्रोल प्लान में चला जाने कंट्रोल प्लान में जाने के बाद पिंटर डिवाइस में एक बार ओकेड मां क्लिक कर देना है तो पिंटर डिवाइस में एक बार स्कैन में हम लोगे पर सिंपली क्लिक करेंगे क्लिक करने का बाद दोस्तों एंच अपलोग खालार ब्लयक है वाइट सभी कुछ gained out कर सकते तो दोस्तों हम लोग ब्लैक ऑफिलेक्ट कर लेते हुआ या से अपलोग देख इसका क्या स्कैनर है स्कैनर के नीचे हम देखिए अगर आप लोग फोटो भी सकैन करना चाहते हैं तो बिल्कुल सींग पोड़कों से सीम टेक्निक है आप लोग इसी इसी पोस्ट से साप लोग फोटो बगड़ा भी स्कैन कर सकते रहते हैं तो सिंपली हम क्या करेंगे हमारे पीन्टर का स्कैनर है इसको � इफ्रोई स्कालइंड चैस्च जो हम्मरा पेपर है इस पेपर कम सिंपली दे देंगे तो देख सकते दोस्तो दोस्तों अगर लोगों वीडियो अच्छा लगा तो वीडियो जरूर लाइक कर देना एंड कमेंट करके बताना वीडियो कैसे लगा और दोस्तों चैनल पर जो भी नहीं चैनल को जरूर सब्सक्राइब कर देना क्योंकि मैं आप सभी के लिए बहुत हेल्पुल वीडियो लाता रहता हूं अपनी चैनल
OCR: Yt sanat AaBbCi AaBbCel AaB LaRDCCE AoBbCD Yt o 246- -1 Match Tyee bene to Access 2016 Frelt Broaiy cononco eneon Micretch x Match ^4e ENG 22-45-323 22 à Type here to srarch h0 ./Th PC 2016 Computer Seirch Das PC Quick access Folders (7) Desktop 10 Objects Reader Downloads Documents Downloada Munic Pictures CenDRC2010 Music Videos Viem Sort by OneDrive Devices and drives (3) Group hy New Volume (P.) Thes PC Local Disk (C.) Refresh esch 413 G8 free of 4L GB og Network 35.4 G8 frer of 118 GE Daitr Paute shertcul Add a network lorajian Propeties 052016 22-45-3023 10 vermi Match ~Ö G ENG Type here to search hp Thie PC Control Panel Control Panef P ReoycleEin Adjust your computer's settings Vinw by: Category * Systern and Security User Accounts Revew your computer's ctalus Frefex Save backup copes of you fles with Fie Histor Change account type Browser Backup and Restore (Windows 7) Appearance and Personalization Network and Internet View nehwork status and task Clock and Region Google CenoniG2 Hardware and Sound Change date, time, or number formats Chrome senes On View devices and ponten Add a device Ease of Access Optimize visual displey Let Windoes suggest settin Programs Micresolt Eogs 6xce2016 Word 2016 10 nemo Match ^ ENG 22-45- 025 cle Bin PowerPe View by: Category System and Security Review your computer's status refox Adobe Save backup copies of your files with File History rowser Vieetwork status and tasks soogle Canan C2 hrome sents Onl View devices and printers Let Windows suggest settings Optimicze visual display Uninstall a program Microsoft Eoge 7 Excel 2015 W 10 stems - ^ &gt;Hardware and Sound &gt; Devices and Printers Search Device Recycle Bin PoverPo Add a printer Start scan See what's printing Print server properties Kemove device Devices (4) Firefox DESKTOP-SH3IM HP V19e USB Keyboard US8 Optical FV Mouse Genon GZ Printers (6) senes Onl Edge Canon G2010 Fax Microsoft Print Microsoft XPS OneNote Send To OneNote series to PDF Document Writer 16 Excel2016 Canon G2010 series Manutatires CANONINC Calegery: Printer; Scannes Model Inkjet Multifunction P. Status: 0 document(s) in queue D plion The Device Stage(TM) Word2016 10 Mem .^ Control PanelHardware and SoundDevices and Printers V Search Devices and Printers PowerPo Remove device Printers Setting this printer as default means Windows will stop managing your default printer. Canon G2 senes Oni OK Cancel senes Exced2016 Canon G2010 series Manulacturec CANON INC Category Printer: Scanner Status 0 document(s) in queue a Descuption Word 2015 10 items ← → Open and Sound Devices and Printers Open in new window PowerPa Add a de Remeve device Device Set as default printer Printing preferences Printer properties Scan profiles... DESKTOI Scan properties board USB Optical Createshortcut Googks Ganon GZ Printer Troubleshoot Properties Canon G2010 series State Default Descripben The Devce Stage(for Canon Inkjet Multunction Prnter Verson 1.16.00 Manudactuier Prnter Scanner Statu: 0 document(s) in queue (0 item HPC ACcess2016 Devices and Printers New Scan ↑ Scanner: Canon Gz010 senes Change. oxcle Bin 2015 Profile: Photo (Default) Source: Flatbed Papersze DESKTDP-SH3IM Color format Color Goog't File type: Gtayscale Black and whte Resolution (DPI) 300 : Bnightnes: 0 senies Contrast: Preview or scan images as separate files Prevew Scan MmodECTUrec CANONINC Catrgorg Printer, Scanner Modet: Inkpet Multfunction P Statuv 0 documentis) in queve A d. ENG 72 M Scanner: Canon G2010 senes Change... eBin fox Abobe Poper size: wier HP V19€ Color format: Black and white IPG (IPG File) og'e Cenon G2 rome senes Ont Brightness: crosoft Edgs Contrail Preview xce 2015 Waegory Flinter Scanner Manofacturer CANONINC Satus 0 document(s) in queve Modeli Inkjet MultifunctionP. I ENG enters Chanige... Source Paper 12e Grayscale JPG (IPG File) Resolution (DPI): 00 Zitegory: Printer; Scanner Manufacturer CANONINC Status 0 documentis) in queue Model Inkjet Muitifunction P. ThiPe ACC-V201E Fs Cuicies anud Pviter Control Pant Now S an Add a devce Add a pantes Scarer. Canon 62910 uenes S01E Prllx Souce Frelca Asete DESCTOP-9-GIM HP VT9e Celat format Geaycale File type PG (IPG File) Resolution (DP) Ingreness Laech Cahbn G,2010 Faa Contrect Fieven 3e Cenov G2012 venes 2-5-30 es 10 ma Yt sar IX G.201 67010 Stop G701 Tech Support SHARE+ SUBSCRIBED
VLM: Visual summary: A person is using a computer and a printer to scan a document.
视觉摘要: 一个人正在使用电脑和打印机扫描一份文件。
Visible product: Printer
Visible components: computer monitor; Microsoft Word document; Windows operating system interface; Canon G2010 series scanner; printer scanner glass; white paper; hand
Visible actions: scanning a document; placing paper on scanner glass; selecting scan settings
Visible states: document titled 'Yt sanat' on screen; scan settings window open; color scan format selected</t>
        </is>
      </c>
      <c r="N2742" s="45" t="inlineStr">
        <is>
          <t>28</t>
        </is>
      </c>
      <c r="O2742" s="45" t="inlineStr">
        <is>
          <t>0</t>
        </is>
      </c>
      <c r="P2742" s="59" t="str"/>
      <c r="Q2742" s="59" t="str"/>
      <c r="R2742" s="52" t="inlineStr">
        <is>
          <t>The scene shows scanning a document with a Canon G2010 scanner, but there is no mention or visual evidence of hot internal printer components, jam removal, or safety precautions. The actions are focused on scanning, not printer maintenance or handling.</t>
        </is>
      </c>
      <c r="S2742" s="52" t="inlineStr">
        <is>
          <t>VLM|ASR|OCR</t>
        </is>
      </c>
      <c r="T2742" s="52" t="inlineStr">
        <is>
          <t>low</t>
        </is>
      </c>
      <c r="U2742" s="52" t="inlineStr">
        <is>
          <t>No evidence of hot components, jam removal, or safety instructions is present in the scene or text.</t>
        </is>
      </c>
      <c r="V2742" s="45" t="inlineStr">
        <is>
          <t>R1</t>
        </is>
      </c>
      <c r="W2742" s="46" t="inlineStr">
        <is>
          <t>0</t>
        </is>
      </c>
      <c r="X2742" s="60" t="n"/>
      <c r="Y2742" s="60" t="n"/>
      <c r="Z2742" s="46" t="inlineStr">
        <is>
          <t>no</t>
        </is>
      </c>
      <c r="AA2742" s="54" t="inlineStr">
        <is>
          <t>全部6帧主要显示电脑屏幕、文件资源管理器及扫描设置界面，第5帧（t=157.4s）仅展示平板扫描仪上的纸张摆放，属于扫描而非打印/进纸动作，未出现打印机控制面板或硬件操作。</t>
        </is>
      </c>
      <c r="AB2742" s="54" t="n"/>
      <c r="AC2742" s="46" t="inlineStr">
        <is>
          <t>completed</t>
        </is>
      </c>
      <c r="AD2742" s="46" t="inlineStr">
        <is>
          <t>2026-07-28T02:12:44+08:00</t>
        </is>
      </c>
      <c r="AE2742" s="47">
        <f>IF(AC2742&lt;&gt;"completed","",IF(W2742=O2742,"no","yes"))</f>
        <v/>
      </c>
      <c r="AF2742" s="47">
        <f>IF(AC2742&lt;&gt;"completed","",IF(AND(X2742=P2742,Y2742=Q2742),"no","yes"))</f>
        <v/>
      </c>
      <c r="AG2742" s="47">
        <f>IF(AC2742&lt;&gt;"completed","待复核",IF(OR(W2742="",Z2742="",AA2742="",AD2742=""),"缺少必填项",IF(AND(OR(AE2742="yes",AF2742="yes"),AB2742=""),"修正原因缺失",IF(OR(W2742=0,W2742=1),IF(AND(X2742="",Y2742=""),"通过","0/1级时间应留空"),IF(AND(OR(W2742=2,W2742=3),X2742&lt;&gt;"",Y2742&lt;&gt;"",X2742&gt;=I2742,Y2742&lt;=J2742,Y2742&gt;X2742),"通过","2/3级时间无效")))))</f>
        <v/>
      </c>
    </row>
    <row r="2743">
      <c r="A2743" s="45" t="inlineStr">
        <is>
          <t>VQ-068</t>
        </is>
      </c>
      <c r="B2743" s="52" t="inlineStr">
        <is>
          <t>How should hot internal printer components be avoided during jam removal?</t>
        </is>
      </c>
      <c r="C2743" s="45" t="inlineStr">
        <is>
          <t>en</t>
        </is>
      </c>
      <c r="D2743" s="45" t="inlineStr">
        <is>
          <t>Printer</t>
        </is>
      </c>
      <c r="E2743" s="45" t="inlineStr">
        <is>
          <t>safety</t>
        </is>
      </c>
      <c r="F2743" s="45" t="inlineStr">
        <is>
          <t>source_disjoint_test</t>
        </is>
      </c>
      <c r="G2743" s="45" t="inlineStr">
        <is>
          <t>printer-033-scene-0006</t>
        </is>
      </c>
      <c r="H2743" s="45" t="inlineStr">
        <is>
          <t>printer-033</t>
        </is>
      </c>
      <c r="I2743" s="59" t="inlineStr">
        <is>
          <t>177.783</t>
        </is>
      </c>
      <c r="J2743" s="59" t="inlineStr">
        <is>
          <t>540.983</t>
        </is>
      </c>
      <c r="K2743" s="45" t="inlineStr">
        <is>
          <t>items/printer-033-scene-0006/clip.mp4</t>
        </is>
      </c>
      <c r="L2743" s="45" t="inlineStr">
        <is>
          <t>items/printer-033-scene-0006/thumbnail.jpg</t>
        </is>
      </c>
      <c r="M2743" s="52" t="inlineStr">
        <is>
          <t>ASR: मैंने इसको पूरा अग्दम चमका दिया नए जैसा तो अब इसको फिटिंग करेंगे अभी तक यह सुखा नहीं है कि 10 मिनट हुआ है इसको दो कर और अभी साम के बाद थे दूब भी नहीं है दूब होता तो तो 10 मिनट में पूरा सुख जाता तो अभी एक-एक करके हम इसको फिटिंग करेंगे और उससे पहले हम थोड़ा सा ग्रीजिंग कर लेंगे अभी मेरे पास भेशली है क्योंकि मैं भेशली नहीं ज्यादा प्रेवर करता हूं अच्छा काम और एक-एक करके पार्ट्स को मैं इंस्टल करने वाला हूं दोस्तों वीडियो को पूरा देखना है इसकी मत करना और एटूजेट आप अगर देखोगे तभी आप यह कर सकते हो और इसका जो डिसेसेंशन की प्रोसेस है वह मैं आई बटन में और पर इसको कैसे खोलते हैं कैसे इसको पूरा फिटिंग करते हैं एक-एक चीज मैंने बताया था अब वह वीडियो देखकर अच्छे से कर पाओगे तो मैं वीडियो को बहुत ही ज्यादा लंबा हो जाएगा बट कुछ करने सकते क्योंकि पूरा जाना होगा नहीं तो अपनों को अच्छे से समझ नहीं पाओगा है है तो मैं जैसा करता हूं आप लोग ऐसे करो क्योंकि कि थोड़ा सा ट्रिकी वाला काम है और इसको कैसे फिटिंग करते हैं वह मैं दिखा दे रहा हूं ठीक है तो देखो दोस्तों इससे पहले जो E03 का एक वीडियो आया था मेरे चैनल पर उसमें क्या था एक पेपर का टूकरा फ़स गया था तो उसके लिए क्या हो रहा था उसका सेंसर सही से काम नहीं कर रहा था इसलिए E03 आ रहा था अब इसमें जो प्रॉब्लम है ये इसका जो गियर है उसमें डास्ट जमने का कारण ऐसा हुआ है तो ऐसा नहीं है कि सब में एक ही प्रॉब्लम आएगा दूसरे पिंटर के कभी कभी पार्ट तूट जाता है ये जो हमें ब्लग बड़ा वाला गियर लगाया है अब अगर देखो देखो कि इसमें दो पॉइंट दिया हुआ है एक छोटा और एक बड़ा है और अभी जो लगा रहा हूं इसको ठीक से अलाइन करके लगाना होगा बिल्कुल ध्यान से लगाना होगा क्योंकि इसका अगर कोई भी पार्ट्स टूट जाता तो खराब हो सकता है ठीक है तो मैं वीडियो को थोड़ा सा फास्ट पॉलर कर देता हूं कि वीडियो बहुत ज्यादा लंबा हो रहा है तो वीडियो तो फास्ट फॉरवर्ड कर दिया इसका टू एक्स पे चल रहा है और एक एक जो गिर है एक जो पार्ट से इसको आपको देखकर सही से लगाना होगा और जब पिंटर को आप खोलोगे ए ट्रे को डिसेसंबली करोगे तब ध्यान देना होगा कोई चीज टूटा है या नहीं ठीक है कि अगर कोई चीज इसका टूट गया तो उसको रिप्लेस करना होना ही पड़ेगा कि और कोई रास्ता है नहीं इसका है तो कि जैसे कि अब देखी पा रही हो तो अब जो इसका जो टाइम है थोड़ा सा लाइन करना मुश्किल है बड़ा आपको देखकर लगाना होगा कि जैसे मैं घूमा के इसको सही से देखकर लगा रहा हूं क्योंकि अगर इस टाइम पर अगर सही से नहीं बैठा तो यह वर्क नहीं करेगा पेपर ट्रे रेडी नहीं होगा ठीक है तो मैंने लगा दिया है एक स्क्रू टोटल तीन स्क्रू रहता है इधर दूसरा वाला दिया है और एक रहेगा है इस तो वीडियो थोड़ा सा कैमेरामैन जो है वह दुकानदारी था तो थोड़ा सा प्रॉब्लम हो सकता है आप लोगों बट मैनेस कर लेना यह देखिए यह अभी यह फीट हो गया और यह जब फीट पूरा हो जाए तब इसको दो एक बार घूमा के चेक करना पड़ेगा कि सही से घूम रहा या नहीं ठीक है अगर घूम नहीं रहा है तो यह जो ब्लैक वाले जो ट्रेड के ऊपर है उसको थोड़ा सा और पीछे के और धखल देना है तो दोस्तों लगभग पेपेटर रेडी हो गया है पूरा तो अब इसको एसेंबल करके देख लेते हैं तो मैंने पिंटर को पूरा पैक कर लिया है और
OCR: Like , Share &amp; Subscribe m TI T opies 2B
VLM: Visual summary: A person is disassembling and reassembling printer components on a wooden surface.
视觉摘要: 一个人正在木制表面上拆卸和组装打印机部件。
Visible product: Printer
Visible components: white plastic printer part; black circular component; printer roller assembly; screwdriver; wooden work surface
Visible actions: holding a plastic part; using a screwdriver; removing a component; reinserting a component
Visible states: printer parts disassembled; printer parts being reassembled
Visual uncertainty: The specific printer model or brand is not visible.</t>
        </is>
      </c>
      <c r="N2743" s="45" t="inlineStr">
        <is>
          <t>29</t>
        </is>
      </c>
      <c r="O2743" s="45" t="inlineStr">
        <is>
          <t>0</t>
        </is>
      </c>
      <c r="P2743" s="59" t="str"/>
      <c r="Q2743" s="59" t="str"/>
      <c r="R2743" s="52" t="inlineStr">
        <is>
          <t>The scene shows printer component disassembly and reassembly, but there is no visible or spoken evidence about avoiding hot internal components during jam removal.</t>
        </is>
      </c>
      <c r="S2743" s="52" t="inlineStr">
        <is>
          <t>VLM</t>
        </is>
      </c>
      <c r="T2743" s="52" t="inlineStr">
        <is>
          <t>low</t>
        </is>
      </c>
      <c r="U2743" s="52" t="inlineStr">
        <is>
          <t>The visual and ASR evidence does not mention temperature, heat, or safety precautions for hot components.</t>
        </is>
      </c>
      <c r="V2743" s="45" t="inlineStr">
        <is>
          <t>R1</t>
        </is>
      </c>
      <c r="W2743" s="46" t="inlineStr">
        <is>
          <t>0</t>
        </is>
      </c>
      <c r="X2743" s="60" t="n"/>
      <c r="Y2743" s="60" t="n"/>
      <c r="Z2743" s="46" t="inlineStr">
        <is>
          <t>no</t>
        </is>
      </c>
      <c r="AA2743" s="54" t="inlineStr">
        <is>
          <t>全部6帧（t=177.8–541.0s）展示机械零件组装，无高温组件防护或安全注意事项。</t>
        </is>
      </c>
      <c r="AB2743" s="54" t="n"/>
      <c r="AC2743" s="46" t="inlineStr">
        <is>
          <t>completed</t>
        </is>
      </c>
      <c r="AD2743" s="46" t="inlineStr">
        <is>
          <t>2026-07-28T02:12:44+08:00</t>
        </is>
      </c>
      <c r="AE2743" s="47">
        <f>IF(AC2743&lt;&gt;"completed","",IF(W2743=O2743,"no","yes"))</f>
        <v/>
      </c>
      <c r="AF2743" s="47">
        <f>IF(AC2743&lt;&gt;"completed","",IF(AND(X2743=P2743,Y2743=Q2743),"no","yes"))</f>
        <v/>
      </c>
      <c r="AG2743" s="47">
        <f>IF(AC2743&lt;&gt;"completed","待复核",IF(OR(W2743="",Z2743="",AA2743="",AD2743=""),"缺少必填项",IF(AND(OR(AE2743="yes",AF2743="yes"),AB2743=""),"修正原因缺失",IF(OR(W2743=0,W2743=1),IF(AND(X2743="",Y2743=""),"通过","0/1级时间应留空"),IF(AND(OR(W2743=2,W2743=3),X2743&lt;&gt;"",Y2743&lt;&gt;"",X2743&gt;=I2743,Y2743&lt;=J2743,Y2743&gt;X2743),"通过","2/3级时间无效")))))</f>
        <v/>
      </c>
    </row>
    <row r="2744">
      <c r="A2744" s="45" t="inlineStr">
        <is>
          <t>VQ-068</t>
        </is>
      </c>
      <c r="B2744" s="52" t="inlineStr">
        <is>
          <t>How should hot internal printer components be avoided during jam removal?</t>
        </is>
      </c>
      <c r="C2744" s="45" t="inlineStr">
        <is>
          <t>en</t>
        </is>
      </c>
      <c r="D2744" s="45" t="inlineStr">
        <is>
          <t>Printer</t>
        </is>
      </c>
      <c r="E2744" s="45" t="inlineStr">
        <is>
          <t>safety</t>
        </is>
      </c>
      <c r="F2744" s="45" t="inlineStr">
        <is>
          <t>source_disjoint_test</t>
        </is>
      </c>
      <c r="G2744" s="45" t="inlineStr">
        <is>
          <t>printer-031-scene-0002</t>
        </is>
      </c>
      <c r="H2744" s="45" t="inlineStr">
        <is>
          <t>printer-031</t>
        </is>
      </c>
      <c r="I2744" s="59" t="inlineStr">
        <is>
          <t>26.0</t>
        </is>
      </c>
      <c r="J2744" s="59" t="inlineStr">
        <is>
          <t>69.733</t>
        </is>
      </c>
      <c r="K2744" s="45" t="inlineStr">
        <is>
          <t>items/printer-031-scene-0002/clip.mp4</t>
        </is>
      </c>
      <c r="L2744" s="45" t="inlineStr">
        <is>
          <t>items/printer-031-scene-0002/thumbnail.jpg</t>
        </is>
      </c>
      <c r="M2744" s="52" t="inlineStr">
        <is>
          <t>ASR: करें तो दोस्तों स्कैन करने के लिए सबसे पहले अपना कंप्यूटर है लैपटॉप ने अपना पिंटर का जो डाइवर वह इंस्टॉल करना जरूरी है अगर आप लोग इंस्टॉल करना नहीं जानते तो मैं इस वीडियो के नीचे रिस्ट्रिक्शन में लिंक दे दूंगा इसे पहले का वीडियो जो है उसको देखकर आप लोग इस पिंटर का डाइवर को फुल डाउनलोड करके भारत की इंस्टॉल कर सकते हैं तो डाउनलोड करके इंस्टॉल करने के बाद दोस्तों पीट आउट स्कैन वगैरह सबकुछ कर सकते हैं जैसे दोस्तों में यह जो है वाइटीशन वो जो लिखा है हमने वाटर बेज को हम अभी आप लोगों को पिंट करके हमारा हमारा पींटर से दिखाते हैं उसके बाद दोस्तों इसी को में आप लोगों को स्कैन भी करके दिखाने वालो जैसे दोस्तों देख सकते हमने पींट में एक बार क्लिक कर दिए और हमारा जो कंप्यूटर है वह अभी कंप्यूटर में आपको इस वीडियो को देखेंगे तो दूसरी वीडियो को देखने की जरूरती नहीं पड़ेगी तो आप लोगों को फोटो हो
OCR: Cut Malings Review Calibr (Body) View Tel me what you want to do. Paste E Copy A Format Painter .. AaBbCcDx AaBbCcD: AaBbCr AaBbCcC 1 Noemal AaB 1 No Sp AaBCe AoBbCcD Heading2 Title Subrie Im Pygeof I word Engutna Type here to search D 9 Match B1U-×{|A-*A-≡≡| AaBbCcD AaBbCcD AaBbC AaBbCcC lipboard 1 Normal 1 No Spac... Heading 1 Font Heading 2 Paragraph Styles Yt sanat Iº LINK IN DESCRIPTION File Home Insert Design Layout References Document1 - Word Mailings Tell me what you want to do Copy Calibn (Body) Aa- E·E 8 2 B I u .ab AaBCcDr AaBC AaBbCc t. AaBbCcE A Clipboard 1 No Spac.... 10 Subtitle 11 . S4 12 14 16 18 201 22 24 26 28 36 48 72 Tell me what you want to do. ECopy .y. A C ct AB c c AD alx x, x T No Spac_ Heading1 Heading2 Subeitle Subtle Em. Emphass Stytes oocarenr-word Info New Open Protect Document Protect Control what types of changes people can make to this document Properties Save Document Size Not saved yet Pages Save As Words Total Editing Time Print Inspect Document Tale 0 Minutes Before publishing this file be aware that it contains: Add a title Check for Tags Share Document properties and author's name Add a tag Issues Comments Add comments Export Related Dates Close Manage Document Last Modified Check in, check out, and recover unsaved changes. Created Today, 02:51 Manage There are no unsaved changes Last Printed Account Related People Options Author MANDIRA Add an euthor Last Modified By Net Lved yet Show All Properties Copiec Prin. Printer o Canon G2010 series Ready Printer Properties Settings Print All Pages The whole thing Pages: Print One Sided Collated 123 Portrait Onentation A4 21 cm 1 Page Per Sheet
VLM: Visual summary: A computer screen displays a Microsoft Word document with text, followed by a view of a Canon printer with paper emerging from its output tray.
视觉摘要: 电脑屏幕显示一个Microsoft Word文档，随后显示一台佳能打印机，纸张从其出纸口输出。
Visible product: Printer
Visible components: computer monitor; Microsoft Word interface; text in document; Canon printer; printer control panel; printer output tray; paper; keyboard; wall outlet
Visible actions: text being typed into document; printer printing paper
Visible states: document with text; printer in operation; paper being printed
Visual uncertainty: The exact model of the printer is not clearly visible. The text 'Yt sanat' is visible but its meaning is not clear from context.</t>
        </is>
      </c>
      <c r="N2744" s="45" t="inlineStr">
        <is>
          <t>30</t>
        </is>
      </c>
      <c r="O2744" s="45" t="inlineStr">
        <is>
          <t>0</t>
        </is>
      </c>
      <c r="P2744" s="59" t="str"/>
      <c r="Q2744" s="59" t="str"/>
      <c r="R2744" s="52" t="inlineStr">
        <is>
          <t>The scene shows a printer in operation with paper emerging, but no visual or textual evidence addresses avoiding hot internal components during jam removal.</t>
        </is>
      </c>
      <c r="S2744" s="52" t="inlineStr">
        <is>
          <t>VLM</t>
        </is>
      </c>
      <c r="T2744" s="52" t="inlineStr">
        <is>
          <t>low</t>
        </is>
      </c>
      <c r="U2744" s="52" t="inlineStr">
        <is>
          <t>No evidence of jam removal, hot components, or safety instructions is present.</t>
        </is>
      </c>
      <c r="V2744" s="45" t="inlineStr">
        <is>
          <t>R1</t>
        </is>
      </c>
      <c r="W2744" s="46" t="inlineStr">
        <is>
          <t>0</t>
        </is>
      </c>
      <c r="X2744" s="60" t="n"/>
      <c r="Y2744" s="60" t="n"/>
      <c r="Z2744" s="46" t="inlineStr">
        <is>
          <t>no</t>
        </is>
      </c>
      <c r="AA2744" s="54" t="inlineStr">
        <is>
          <t>全部6帧（t=26.0s–69.7s）均为电脑屏幕显示Word/Windows桌面，未出现打印机本体、控制面板或任何硬件操作画面。</t>
        </is>
      </c>
      <c r="AB2744" s="54" t="n"/>
      <c r="AC2744" s="46" t="inlineStr">
        <is>
          <t>completed</t>
        </is>
      </c>
      <c r="AD2744" s="46" t="inlineStr">
        <is>
          <t>2026-07-28T02:12:44+08:00</t>
        </is>
      </c>
      <c r="AE2744" s="47">
        <f>IF(AC2744&lt;&gt;"completed","",IF(W2744=O2744,"no","yes"))</f>
        <v/>
      </c>
      <c r="AF2744" s="47">
        <f>IF(AC2744&lt;&gt;"completed","",IF(AND(X2744=P2744,Y2744=Q2744),"no","yes"))</f>
        <v/>
      </c>
      <c r="AG2744" s="47">
        <f>IF(AC2744&lt;&gt;"completed","待复核",IF(OR(W2744="",Z2744="",AA2744="",AD2744=""),"缺少必填项",IF(AND(OR(AE2744="yes",AF2744="yes"),AB2744=""),"修正原因缺失",IF(OR(W2744=0,W2744=1),IF(AND(X2744="",Y2744=""),"通过","0/1级时间应留空"),IF(AND(OR(W2744=2,W2744=3),X2744&lt;&gt;"",Y2744&lt;&gt;"",X2744&gt;=I2744,Y2744&lt;=J2744,Y2744&gt;X2744),"通过","2/3级时间无效")))))</f>
        <v/>
      </c>
    </row>
    <row r="2745">
      <c r="A2745" s="45" t="inlineStr">
        <is>
          <t>VQ-068</t>
        </is>
      </c>
      <c r="B2745" s="52" t="inlineStr">
        <is>
          <t>How should hot internal printer components be avoided during jam removal?</t>
        </is>
      </c>
      <c r="C2745" s="45" t="inlineStr">
        <is>
          <t>en</t>
        </is>
      </c>
      <c r="D2745" s="45" t="inlineStr">
        <is>
          <t>Printer</t>
        </is>
      </c>
      <c r="E2745" s="45" t="inlineStr">
        <is>
          <t>safety</t>
        </is>
      </c>
      <c r="F2745" s="45" t="inlineStr">
        <is>
          <t>source_disjoint_test</t>
        </is>
      </c>
      <c r="G2745" s="45" t="inlineStr">
        <is>
          <t>printer-014-scene-0009</t>
        </is>
      </c>
      <c r="H2745" s="45" t="inlineStr">
        <is>
          <t>printer-014</t>
        </is>
      </c>
      <c r="I2745" s="59" t="inlineStr">
        <is>
          <t>404.267</t>
        </is>
      </c>
      <c r="J2745" s="59" t="inlineStr">
        <is>
          <t>454.233</t>
        </is>
      </c>
      <c r="K2745" s="45" t="inlineStr">
        <is>
          <t>items/printer-014-scene-0009/clip.mp4</t>
        </is>
      </c>
      <c r="L2745" s="45" t="inlineStr">
        <is>
          <t>items/printer-014-scene-0009/thumbnail.jpg</t>
        </is>
      </c>
      <c r="M2745" s="52" t="inlineStr">
        <is>
          <t>ASR: से हमेश को चारों तरफ से चारों साइड इसको कर दूंगा तो यह इसको मैंी चारों साइड से इस एग्लेड से जो पार्ट इस छिए प्लेट वाला खुल गया है का ब्लेक वाला मैंने कटिंग कर लिया है दोनों को काट कर लगा लिया ठीक है इस स्थे� cells को आपको निकाल लेना यह साइड में रख देना आपको कटिंग अब हो जाए इसको को दोनों को काट लेना है आपको यह और आपको यह जरूर ध्यान रखना कि यह लगेगा कैसे मतलब कि आप कभी उल्टा ना लगा दें लगाता समय जब दुबारा लगाएं आप जो कलर वाले में ज्यादा ध्यान रखना आपको ठीक है इस फॉर्म को इस से निकालें कि जो कॉर्नर है वहां से आपको इसको बिल्कुल रिमूव कर रहे हैं कि अगर यह फट जाएगा या फिर डेमेज हो जाएगा तो आपको दिक्कत होगी आपको यह मिलेगा नहीं फिर आपको न्यू कार्टेजी लेना पड़ेगा तो कोई ऐसी
OCR: SUBSCRIBE NOW
VLM: Visual summary: A person is handling a small, rectangular printer ink cartridge, showing its exterior and then its internal components, including the ink reservoir.
视觉摘要: 一个人正在处理一个小型矩形打印机墨盒，展示了其外部，然后是其内部组件，包括墨水储存室。
Visible product: Printer ink cartridge
Visible components: hands; printer ink cartridge; ink reservoir; black plastic casing; purple label; white label with barcode
Visible actions: holding; peeling; showing; removing
Visible states: ink cartridge being opened; ink reservoir exposed; ink stains visible on reservoir
Visual uncertainty: The specific brand or model of the printer ink cartridge is not clearly visible or readable.</t>
        </is>
      </c>
      <c r="N2745" s="45" t="inlineStr">
        <is>
          <t>31</t>
        </is>
      </c>
      <c r="O2745" s="45" t="inlineStr">
        <is>
          <t>0</t>
        </is>
      </c>
      <c r="P2745" s="59" t="str"/>
      <c r="Q2745" s="59" t="str"/>
      <c r="R2745" s="52" t="inlineStr">
        <is>
          <t>The scene shows handling of an ink cartridge and its internal components, but does not address hot internal printer components or safety during jam removal.</t>
        </is>
      </c>
      <c r="S2745" s="52" t="inlineStr">
        <is>
          <t>VLM</t>
        </is>
      </c>
      <c r="T2745" s="52" t="inlineStr">
        <is>
          <t>low</t>
        </is>
      </c>
      <c r="U2745" s="52" t="inlineStr">
        <is>
          <t>No evidence of hot components or jam removal context is present.</t>
        </is>
      </c>
      <c r="V2745" s="45" t="inlineStr">
        <is>
          <t>R1</t>
        </is>
      </c>
      <c r="W2745" s="46" t="inlineStr">
        <is>
          <t>0</t>
        </is>
      </c>
      <c r="X2745" s="60" t="n"/>
      <c r="Y2745" s="60" t="n"/>
      <c r="Z2745" s="46" t="inlineStr">
        <is>
          <t>no</t>
        </is>
      </c>
      <c r="AA2745" s="54" t="inlineStr">
        <is>
          <t>6帧均无打印机、无卡纸清理画面，仅桌面上的墨盒撬开与灌墨操作，与高温内部部件规避完全无关。</t>
        </is>
      </c>
      <c r="AB2745" s="54" t="n"/>
      <c r="AC2745" s="46" t="inlineStr">
        <is>
          <t>completed</t>
        </is>
      </c>
      <c r="AD2745" s="46" t="inlineStr">
        <is>
          <t>2026-07-28T02:12:44+08:00</t>
        </is>
      </c>
      <c r="AE2745" s="47">
        <f>IF(AC2745&lt;&gt;"completed","",IF(W2745=O2745,"no","yes"))</f>
        <v/>
      </c>
      <c r="AF2745" s="47">
        <f>IF(AC2745&lt;&gt;"completed","",IF(AND(X2745=P2745,Y2745=Q2745),"no","yes"))</f>
        <v/>
      </c>
      <c r="AG2745" s="47">
        <f>IF(AC2745&lt;&gt;"completed","待复核",IF(OR(W2745="",Z2745="",AA2745="",AD2745=""),"缺少必填项",IF(AND(OR(AE2745="yes",AF2745="yes"),AB2745=""),"修正原因缺失",IF(OR(W2745=0,W2745=1),IF(AND(X2745="",Y2745=""),"通过","0/1级时间应留空"),IF(AND(OR(W2745=2,W2745=3),X2745&lt;&gt;"",Y2745&lt;&gt;"",X2745&gt;=I2745,Y2745&lt;=J2745,Y2745&gt;X2745),"通过","2/3级时间无效")))))</f>
        <v/>
      </c>
    </row>
    <row r="2746">
      <c r="A2746" s="45" t="inlineStr">
        <is>
          <t>VQ-068</t>
        </is>
      </c>
      <c r="B2746" s="52" t="inlineStr">
        <is>
          <t>How should hot internal printer components be avoided during jam removal?</t>
        </is>
      </c>
      <c r="C2746" s="45" t="inlineStr">
        <is>
          <t>en</t>
        </is>
      </c>
      <c r="D2746" s="45" t="inlineStr">
        <is>
          <t>Printer</t>
        </is>
      </c>
      <c r="E2746" s="45" t="inlineStr">
        <is>
          <t>safety</t>
        </is>
      </c>
      <c r="F2746" s="45" t="inlineStr">
        <is>
          <t>source_disjoint_test</t>
        </is>
      </c>
      <c r="G2746" s="45" t="inlineStr">
        <is>
          <t>printer-017-scene-0002</t>
        </is>
      </c>
      <c r="H2746" s="45" t="inlineStr">
        <is>
          <t>printer-017</t>
        </is>
      </c>
      <c r="I2746" s="59" t="inlineStr">
        <is>
          <t>5.0</t>
        </is>
      </c>
      <c r="J2746" s="59" t="inlineStr">
        <is>
          <t>15.0</t>
        </is>
      </c>
      <c r="K2746" s="45" t="inlineStr">
        <is>
          <t>items/printer-017-scene-0002/clip.mp4</t>
        </is>
      </c>
      <c r="L2746" s="45" t="inlineStr">
        <is>
          <t>items/printer-017-scene-0002/thumbnail.jpg</t>
        </is>
      </c>
      <c r="M2746" s="52" t="inlineStr">
        <is>
          <t>OCR: Why Paper Jams Happen 2 Overloaded Tray Incorrect Paper Loading too much paper beyond the recommended Using the wrong paper type, weight, or size can lead to capacity is a primary culprit, causing sheets to misalign feeding issues and jams. Always check your printer's and jam. specifications. 3 Dusty Rollers Work Interruption Accumulated dust and debris on the paper feed rollers Paper jams not only halt your tasks but also lead to reduce their grip, causing paper to slip, skew, or stop wasted paper and frustrating delays in your workflow. mid-feed. Step 1: Turn Off and Unplug Your Printer Complete Power Down Reset Internal Systems Always turn off your printer Wait at least 30 seconds after using its power button, then unplugging. This allows any unplug it from the wall outlet. residual power to dissipate and This prevents electric shock internal mechanisms to reset, and accidental damage to ensuring a safer internal components. troubleshooting process. Prevent Accidental Engagement Never attempt to clear a jam with the printer still powered on when trying to fix paper jam in printer issues. Moving parts can unexpectedly activate, leading to serious injury or further damage to the printer. Step 2: Open All Access Panels and Paper Trays Extend d Paper Tray Rear Access Front/Top Covers Gently pull I out the main paper input tray Locate and open any rear access panels. Open the front cover or lift the top until it is fully extended. Check for any These often provide a direct view of the unit (if scanner applicable) to access the jammed sheets or small fragments within paper path and are common areas for printer's interior. Carefully inspect for the tray area. jams. visible paper obstructions. Thoroughly inspect all accessible areas. Sometimes, a small, torn piece of paper can cause continuous jamming if not removed.
VLM: Visual summary: A presentation slide explaining why paper jams occur in printers and the first step to fix them, which is to turn off and unplug the printer.
视觉摘要: 一张解释打印机卡纸原因及如何处理的演示幻灯片，第一步是关闭并拔掉打印机电源。
Visible product: Printer
Visible components: printer; power cord; power button; wall outlet; text; illustration of hand unplugging cord
Visible actions: unplugging a power cord from a printer
Visible states: printer is powered on; printer is plugged into a wall outlet
Visible warnings: Always turn off your printer using its power button, then unplug it from the wall outlet. This prevents electric shock and accidental damage to internal components.; Wait at least 30 seconds after unplugging. This allows any residual power to dissipate and internal mechanisms to reset, ensuring a safer troubleshooting process.; Never attempt to clear a jam with the printer still powered on when trying to fix paper jam in printer issues. Moving parts can unexpectedly activate, leading to serious injury or further damage to the printer.</t>
        </is>
      </c>
      <c r="N2746" s="45" t="inlineStr">
        <is>
          <t>32</t>
        </is>
      </c>
      <c r="O2746" s="45" t="inlineStr">
        <is>
          <t>3</t>
        </is>
      </c>
      <c r="P2746" s="59" t="inlineStr">
        <is>
          <t>10.0</t>
        </is>
      </c>
      <c r="Q2746" s="59" t="inlineStr">
        <is>
          <t>15.0</t>
        </is>
      </c>
      <c r="R2746" s="52" t="inlineStr">
        <is>
          <t>The OCR and VLM evidence explicitly state to turn off the printer using the power button and unplug it from the wall outlet, which directly addresses avoiding hot internal components during jam removal by ensuring residual power dissipates and mechanisms reset, preventing electric shock and accidental damage.</t>
        </is>
      </c>
      <c r="S2746" s="52" t="inlineStr">
        <is>
          <t>VLM|OCR</t>
        </is>
      </c>
      <c r="T2746" s="52" t="inlineStr">
        <is>
          <t>low</t>
        </is>
      </c>
      <c r="U2746" s="52" t="inlineStr">
        <is>
          <t>The evidence clearly and directly supports the safety procedure for avoiding hot components during jam removal.</t>
        </is>
      </c>
      <c r="V2746" s="45" t="inlineStr">
        <is>
          <t>R1-spotcheck</t>
        </is>
      </c>
      <c r="W2746" s="46" t="inlineStr">
        <is>
          <t>3</t>
        </is>
      </c>
      <c r="X2746" s="60" t="inlineStr">
        <is>
          <t>11.0</t>
        </is>
      </c>
      <c r="Y2746" s="60" t="inlineStr">
        <is>
          <t>13.0</t>
        </is>
      </c>
      <c r="Z2746" s="46" t="inlineStr">
        <is>
          <t>no</t>
        </is>
      </c>
      <c r="AA2746" s="54" t="inlineStr">
        <is>
          <t>t=11.0s和t=13.0s幻灯片明确说明拔插头后等待30秒让残余电力消散、内部组件冷却，直接回答如何避免高温内部组件。</t>
        </is>
      </c>
      <c r="AB2746" s="54" t="inlineStr">
        <is>
          <t>AI时间10.0-15.0→R1时间11.0-13.0，仅中间两帧显示高温组件冷却说明。；来源泄漏由 yes 修正为 no：联系表未见检索方法、排名、分数或答案来源暴露</t>
        </is>
      </c>
      <c r="AC2746" s="46" t="inlineStr">
        <is>
          <t>completed</t>
        </is>
      </c>
      <c r="AD2746" s="46" t="inlineStr">
        <is>
          <t>2026-07-28T09:46:50+08:00</t>
        </is>
      </c>
      <c r="AE2746" s="47">
        <f>IF(AC2746&lt;&gt;"completed","",IF(W2746=O2746,"no","yes"))</f>
        <v/>
      </c>
      <c r="AF2746" s="47">
        <f>IF(AC2746&lt;&gt;"completed","",IF(AND(X2746=P2746,Y2746=Q2746),"no","yes"))</f>
        <v/>
      </c>
      <c r="AG2746" s="47">
        <f>IF(AC2746&lt;&gt;"completed","待复核",IF(OR(W2746="",Z2746="",AA2746="",AD2746=""),"缺少必填项",IF(AND(OR(AE2746="yes",AF2746="yes"),AB2746=""),"修正原因缺失",IF(OR(W2746=0,W2746=1),IF(AND(X2746="",Y2746=""),"通过","0/1级时间应留空"),IF(AND(OR(W2746=2,W2746=3),X2746&lt;&gt;"",Y2746&lt;&gt;"",X2746&gt;=I2746,Y2746&lt;=J2746,Y2746&gt;X2746),"通过","2/3级时间无效")))))</f>
        <v/>
      </c>
    </row>
    <row r="2747">
      <c r="A2747" s="45" t="inlineStr">
        <is>
          <t>VQ-069</t>
        </is>
      </c>
      <c r="B2747" s="52" t="inlineStr">
        <is>
          <t>怎样组装吸尘器延长杆和地刷？</t>
        </is>
      </c>
      <c r="C2747" s="45" t="inlineStr">
        <is>
          <t>zh-CN</t>
        </is>
      </c>
      <c r="D2747" s="45" t="inlineStr">
        <is>
          <t>Vacuum</t>
        </is>
      </c>
      <c r="E2747" s="45" t="inlineStr">
        <is>
          <t>operation</t>
        </is>
      </c>
      <c r="F2747" s="45" t="inlineStr">
        <is>
          <t>development</t>
        </is>
      </c>
      <c r="G2747" s="45" t="inlineStr">
        <is>
          <t>vacuum-038-scene-0009</t>
        </is>
      </c>
      <c r="H2747" s="45" t="inlineStr">
        <is>
          <t>vacuum-038</t>
        </is>
      </c>
      <c r="I2747" s="59" t="inlineStr">
        <is>
          <t>54.8</t>
        </is>
      </c>
      <c r="J2747" s="59" t="inlineStr">
        <is>
          <t>65.24</t>
        </is>
      </c>
      <c r="K2747" s="45" t="inlineStr">
        <is>
          <t>items/vacuum-038-scene-0009/clip.mp4</t>
        </is>
      </c>
      <c r="L2747" s="45" t="inlineStr">
        <is>
          <t>items/vacuum-038-scene-0009/thumbnail.jpg</t>
        </is>
      </c>
      <c r="M2747" s="52" t="inlineStr">
        <is>
          <t>ASR: is on as it may cause malfunction charge the battery at the Dex charger push the battery in firmly. When the battery is completely charged, reinsert it by pushing the battery
OCR: FAIMEPUEVG Reinsert Battery Charge the battery at the desk charger, push the battery in firmly. When the battery is completely charged. WVNLAI NE DOYN UYT MOSS I AF ONASWUS Reinsert it by pushing the battery to the end until you hear it click.
VLM: Visual summary: A hand inserts a battery into a black desk charger, which has indicator lights that illuminate when the battery is fully charged.
视觉摘要: 一只手将电池插入黑色的桌面充电器，当电池充满电时，指示灯会亮起。
Visible product: desk charger
Visible components: black desk charger; battery; blue indicator lights; text overlay
Visible actions: hand inserting battery into charger
Visible states: battery inserted into charger; blue indicator lights illuminated</t>
        </is>
      </c>
      <c r="N2747" s="45" t="inlineStr">
        <is>
          <t>1</t>
        </is>
      </c>
      <c r="O2747" s="45" t="inlineStr">
        <is>
          <t>0</t>
        </is>
      </c>
      <c r="P2747" s="59" t="str"/>
      <c r="Q2747" s="59" t="str"/>
      <c r="R2747" s="52" t="inlineStr">
        <is>
          <t>The evidence shows battery charging and reinsertion, not assembly of vacuum extension rod and floor brush.</t>
        </is>
      </c>
      <c r="S2747" s="52" t="inlineStr">
        <is>
          <t>VLM|ASR|OCR</t>
        </is>
      </c>
      <c r="T2747" s="52" t="inlineStr">
        <is>
          <t>low</t>
        </is>
      </c>
      <c r="U2747" s="52" t="inlineStr">
        <is>
          <t>No mention of vacuum extension rod, floor brush, or related assembly actions.</t>
        </is>
      </c>
      <c r="V2747" s="45" t="inlineStr">
        <is>
          <t>R1</t>
        </is>
      </c>
      <c r="W2747" s="46" t="inlineStr">
        <is>
          <t>0</t>
        </is>
      </c>
      <c r="X2747" s="60" t="n"/>
      <c r="Y2747" s="60" t="n"/>
      <c r="Z2747" s="46" t="inlineStr">
        <is>
          <t>no</t>
        </is>
      </c>
      <c r="AA2747" s="54" t="inlineStr">
        <is>
          <t>全部6帧（t=54.2s–65.2s）展示吸尘器电池充电底座及手将电池插入底座的操作，未显示延长杆或地刷的任何组装步骤。</t>
        </is>
      </c>
      <c r="AB2747" s="54" t="n"/>
      <c r="AC2747" s="46" t="inlineStr">
        <is>
          <t>completed</t>
        </is>
      </c>
      <c r="AD2747" s="46" t="inlineStr">
        <is>
          <t>2026-07-28T02:28:46+08:00</t>
        </is>
      </c>
      <c r="AE2747" s="47">
        <f>IF(AC2747&lt;&gt;"completed","",IF(W2747=O2747,"no","yes"))</f>
        <v/>
      </c>
      <c r="AF2747" s="47">
        <f>IF(AC2747&lt;&gt;"completed","",IF(AND(X2747=P2747,Y2747=Q2747),"no","yes"))</f>
        <v/>
      </c>
      <c r="AG2747" s="47">
        <f>IF(AC2747&lt;&gt;"completed","待复核",IF(OR(W2747="",Z2747="",AA2747="",AD2747=""),"缺少必填项",IF(AND(OR(AE2747="yes",AF2747="yes"),AB2747=""),"修正原因缺失",IF(OR(W2747=0,W2747=1),IF(AND(X2747="",Y2747=""),"通过","0/1级时间应留空"),IF(AND(OR(W2747=2,W2747=3),X2747&lt;&gt;"",Y2747&lt;&gt;"",X2747&gt;=I2747,Y2747&lt;=J2747,Y2747&gt;X2747),"通过","2/3级时间无效")))))</f>
        <v/>
      </c>
    </row>
    <row r="2748">
      <c r="A2748" s="45" t="inlineStr">
        <is>
          <t>VQ-069</t>
        </is>
      </c>
      <c r="B2748" s="52" t="inlineStr">
        <is>
          <t>怎样组装吸尘器延长杆和地刷？</t>
        </is>
      </c>
      <c r="C2748" s="45" t="inlineStr">
        <is>
          <t>zh-CN</t>
        </is>
      </c>
      <c r="D2748" s="45" t="inlineStr">
        <is>
          <t>Vacuum</t>
        </is>
      </c>
      <c r="E2748" s="45" t="inlineStr">
        <is>
          <t>operation</t>
        </is>
      </c>
      <c r="F2748" s="45" t="inlineStr">
        <is>
          <t>development</t>
        </is>
      </c>
      <c r="G2748" s="45" t="inlineStr">
        <is>
          <t>vacuum-044-scene-0002</t>
        </is>
      </c>
      <c r="H2748" s="45" t="inlineStr">
        <is>
          <t>vacuum-044</t>
        </is>
      </c>
      <c r="I2748" s="59" t="inlineStr">
        <is>
          <t>2.56</t>
        </is>
      </c>
      <c r="J2748" s="59" t="inlineStr">
        <is>
          <t>4.88</t>
        </is>
      </c>
      <c r="K2748" s="45" t="inlineStr">
        <is>
          <t>items/vacuum-044-scene-0002/clip.mp4</t>
        </is>
      </c>
      <c r="L2748" s="45" t="inlineStr">
        <is>
          <t>items/vacuum-044-scene-0002/thumbnail.jpg</t>
        </is>
      </c>
      <c r="M2748" s="52" t="inlineStr">
        <is>
          <t>VLM: Visual summary: A hand holds a handheld vacuum cleaner against a plain white background.
视觉摘要: 一只手拿着一个手持吸尘器，背景为纯白色。
Visible product: Vacuum
Visible components: hand; handle; nozzle; body; IAFF logo
Visible actions: holding</t>
        </is>
      </c>
      <c r="N2748" s="45" t="inlineStr">
        <is>
          <t>2</t>
        </is>
      </c>
      <c r="O2748" s="45" t="inlineStr">
        <is>
          <t>0</t>
        </is>
      </c>
      <c r="P2748" s="59" t="str"/>
      <c r="Q2748" s="59" t="str"/>
      <c r="R2748" s="52" t="inlineStr">
        <is>
          <t>The scene shows a handheld vacuum being held, with no visible extension rod or floor brush assembly, and no action related to assembling them.</t>
        </is>
      </c>
      <c r="S2748" s="52" t="inlineStr">
        <is>
          <t>VLM</t>
        </is>
      </c>
      <c r="T2748" s="52" t="inlineStr">
        <is>
          <t>low</t>
        </is>
      </c>
      <c r="U2748" s="52" t="inlineStr">
        <is>
          <t>No evidence of extension rod or floor brush, or any assembly action.</t>
        </is>
      </c>
      <c r="V2748" s="45" t="inlineStr">
        <is>
          <t>R1</t>
        </is>
      </c>
      <c r="W2748" s="46" t="inlineStr">
        <is>
          <t>0</t>
        </is>
      </c>
      <c r="X2748" s="60" t="n"/>
      <c r="Y2748" s="60" t="n"/>
      <c r="Z2748" s="46" t="inlineStr">
        <is>
          <t>no</t>
        </is>
      </c>
      <c r="AA2748" s="54" t="inlineStr">
        <is>
          <t>全部6帧（t=2.6s–4.9s）仅显示一只手在纯白背景前手持IAFF品牌手持吸尘器，无延长杆、地刷或任何组装动作。</t>
        </is>
      </c>
      <c r="AB2748" s="54" t="n"/>
      <c r="AC2748" s="46" t="inlineStr">
        <is>
          <t>completed</t>
        </is>
      </c>
      <c r="AD2748" s="46" t="inlineStr">
        <is>
          <t>2026-07-28T02:28:46+08:00</t>
        </is>
      </c>
      <c r="AE2748" s="47">
        <f>IF(AC2748&lt;&gt;"completed","",IF(W2748=O2748,"no","yes"))</f>
        <v/>
      </c>
      <c r="AF2748" s="47">
        <f>IF(AC2748&lt;&gt;"completed","",IF(AND(X2748=P2748,Y2748=Q2748),"no","yes"))</f>
        <v/>
      </c>
      <c r="AG2748" s="47">
        <f>IF(AC2748&lt;&gt;"completed","待复核",IF(OR(W2748="",Z2748="",AA2748="",AD2748=""),"缺少必填项",IF(AND(OR(AE2748="yes",AF2748="yes"),AB2748=""),"修正原因缺失",IF(OR(W2748=0,W2748=1),IF(AND(X2748="",Y2748=""),"通过","0/1级时间应留空"),IF(AND(OR(W2748=2,W2748=3),X2748&lt;&gt;"",Y2748&lt;&gt;"",X2748&gt;=I2748,Y2748&lt;=J2748,Y2748&gt;X2748),"通过","2/3级时间无效")))))</f>
        <v/>
      </c>
    </row>
    <row r="2749">
      <c r="A2749" s="45" t="inlineStr">
        <is>
          <t>VQ-069</t>
        </is>
      </c>
      <c r="B2749" s="52" t="inlineStr">
        <is>
          <t>怎样组装吸尘器延长杆和地刷？</t>
        </is>
      </c>
      <c r="C2749" s="45" t="inlineStr">
        <is>
          <t>zh-CN</t>
        </is>
      </c>
      <c r="D2749" s="45" t="inlineStr">
        <is>
          <t>Vacuum</t>
        </is>
      </c>
      <c r="E2749" s="45" t="inlineStr">
        <is>
          <t>operation</t>
        </is>
      </c>
      <c r="F2749" s="45" t="inlineStr">
        <is>
          <t>development</t>
        </is>
      </c>
      <c r="G2749" s="45" t="inlineStr">
        <is>
          <t>vacuum-039-scene-0009</t>
        </is>
      </c>
      <c r="H2749" s="45" t="inlineStr">
        <is>
          <t>vacuum-039</t>
        </is>
      </c>
      <c r="I2749" s="59" t="inlineStr">
        <is>
          <t>24.2</t>
        </is>
      </c>
      <c r="J2749" s="59" t="inlineStr">
        <is>
          <t>27.24</t>
        </is>
      </c>
      <c r="K2749" s="45" t="inlineStr">
        <is>
          <t>items/vacuum-039-scene-0009/clip.mp4</t>
        </is>
      </c>
      <c r="L2749" s="45" t="inlineStr">
        <is>
          <t>items/vacuum-039-scene-0009/thumbnail.jpg</t>
        </is>
      </c>
      <c r="M2749" s="52" t="inlineStr">
        <is>
          <t>VLM: Visual summary: A person is using a vacuum cleaner to clean a surface.
视觉摘要: 一个人正在使用吸尘器清洁表面。
Visible product: Vacuum
Visible components: vacuum cleaner; hand; surface
Visible actions: using vacuum cleaner; moving vacuum cleaner
Visible states: vacuum cleaner in motion</t>
        </is>
      </c>
      <c r="N2749" s="45" t="inlineStr">
        <is>
          <t>3</t>
        </is>
      </c>
      <c r="O2749" s="45" t="inlineStr">
        <is>
          <t>0</t>
        </is>
      </c>
      <c r="P2749" s="59" t="str"/>
      <c r="Q2749" s="59" t="str"/>
      <c r="R2749" s="52" t="inlineStr">
        <is>
          <t>The visual evidence shows a person using a vacuum cleaner but does not show any assembly of an extension rod or floor brush, nor any relevant components or actions.</t>
        </is>
      </c>
      <c r="S2749" s="52" t="inlineStr">
        <is>
          <t>VLM</t>
        </is>
      </c>
      <c r="T2749" s="52" t="inlineStr">
        <is>
          <t>low</t>
        </is>
      </c>
      <c r="U2749" s="52" t="inlineStr">
        <is>
          <t>No evidence of assembly steps, components, or actions related to extension rod or floor brush.</t>
        </is>
      </c>
      <c r="V2749" s="45" t="inlineStr">
        <is>
          <t>R1</t>
        </is>
      </c>
      <c r="W2749" s="46" t="inlineStr">
        <is>
          <t>0</t>
        </is>
      </c>
      <c r="X2749" s="60" t="n"/>
      <c r="Y2749" s="60" t="n"/>
      <c r="Z2749" s="46" t="inlineStr">
        <is>
          <t>no</t>
        </is>
      </c>
      <c r="AA2749" s="54" t="inlineStr">
        <is>
          <t>6帧（t=24.2s–27.2s）中大部分为模糊画面（第1、3、4、6帧），第2帧为红色不明物体，第5帧仅显示白色地刷头静置，全程无延长杆或地刷组装动作。</t>
        </is>
      </c>
      <c r="AB2749" s="54" t="n"/>
      <c r="AC2749" s="46" t="inlineStr">
        <is>
          <t>completed</t>
        </is>
      </c>
      <c r="AD2749" s="46" t="inlineStr">
        <is>
          <t>2026-07-28T02:28:46+08:00</t>
        </is>
      </c>
      <c r="AE2749" s="47">
        <f>IF(AC2749&lt;&gt;"completed","",IF(W2749=O2749,"no","yes"))</f>
        <v/>
      </c>
      <c r="AF2749" s="47">
        <f>IF(AC2749&lt;&gt;"completed","",IF(AND(X2749=P2749,Y2749=Q2749),"no","yes"))</f>
        <v/>
      </c>
      <c r="AG2749" s="47">
        <f>IF(AC2749&lt;&gt;"completed","待复核",IF(OR(W2749="",Z2749="",AA2749="",AD2749=""),"缺少必填项",IF(AND(OR(AE2749="yes",AF2749="yes"),AB2749=""),"修正原因缺失",IF(OR(W2749=0,W2749=1),IF(AND(X2749="",Y2749=""),"通过","0/1级时间应留空"),IF(AND(OR(W2749=2,W2749=3),X2749&lt;&gt;"",Y2749&lt;&gt;"",X2749&gt;=I2749,Y2749&lt;=J2749,Y2749&gt;X2749),"通过","2/3级时间无效")))))</f>
        <v/>
      </c>
    </row>
    <row r="2750">
      <c r="A2750" s="45" t="inlineStr">
        <is>
          <t>VQ-069</t>
        </is>
      </c>
      <c r="B2750" s="52" t="inlineStr">
        <is>
          <t>怎样组装吸尘器延长杆和地刷？</t>
        </is>
      </c>
      <c r="C2750" s="45" t="inlineStr">
        <is>
          <t>zh-CN</t>
        </is>
      </c>
      <c r="D2750" s="45" t="inlineStr">
        <is>
          <t>Vacuum</t>
        </is>
      </c>
      <c r="E2750" s="45" t="inlineStr">
        <is>
          <t>operation</t>
        </is>
      </c>
      <c r="F2750" s="45" t="inlineStr">
        <is>
          <t>development</t>
        </is>
      </c>
      <c r="G2750" s="45" t="inlineStr">
        <is>
          <t>vacuum-002-scene-0001</t>
        </is>
      </c>
      <c r="H2750" s="45" t="inlineStr">
        <is>
          <t>vacuum-002</t>
        </is>
      </c>
      <c r="I2750" s="59" t="inlineStr">
        <is>
          <t>0.0</t>
        </is>
      </c>
      <c r="J2750" s="59" t="inlineStr">
        <is>
          <t>30.94</t>
        </is>
      </c>
      <c r="K2750" s="45" t="inlineStr">
        <is>
          <t>items/vacuum-002-scene-0001/clip.mp4</t>
        </is>
      </c>
      <c r="L2750" s="45" t="inlineStr">
        <is>
          <t>items/vacuum-002-scene-0001/thumbnail.jpg</t>
        </is>
      </c>
      <c r="M2750" s="52" t="inlineStr">
        <is>
          <t>OCR: BOE
VLM: Visual summary: A white and black vacuum cleaner is resting on a patterned rug, with its hose and attachments visible.
视觉摘要: 一台白色和黑色的吸尘器放在一块图案地毯上，其软管和附件可见。
Visible product: Vacuum
Visible components: vacuum cleaner body; hose; attachments; control panel; brand logo; patterned rug</t>
        </is>
      </c>
      <c r="N2750" s="45" t="inlineStr">
        <is>
          <t>4</t>
        </is>
      </c>
      <c r="O2750" s="45" t="inlineStr">
        <is>
          <t>1</t>
        </is>
      </c>
      <c r="P2750" s="59" t="str"/>
      <c r="Q2750" s="59" t="str"/>
      <c r="R2750" s="52" t="inlineStr">
        <is>
          <t>The scene shows a vacuum cleaner with hose and attachments visible, but no action of assembling an extension rod or floor brush is shown.</t>
        </is>
      </c>
      <c r="S2750" s="52" t="inlineStr">
        <is>
          <t>VLM</t>
        </is>
      </c>
      <c r="T2750" s="52" t="inlineStr">
        <is>
          <t>low</t>
        </is>
      </c>
      <c r="U2750" s="52" t="inlineStr">
        <is>
          <t>No evidence of assembly steps or interaction with extension rod or floor brush.</t>
        </is>
      </c>
      <c r="V2750" s="45" t="inlineStr">
        <is>
          <t>R1</t>
        </is>
      </c>
      <c r="W2750" s="46" t="inlineStr">
        <is>
          <t>1</t>
        </is>
      </c>
      <c r="X2750" s="60" t="n"/>
      <c r="Y2750" s="60" t="n"/>
      <c r="Z2750" s="46" t="inlineStr">
        <is>
          <t>no</t>
        </is>
      </c>
      <c r="AA2750" s="54" t="inlineStr">
        <is>
          <t>全部6帧（t=0s–30.9s）均为一台黑白卧式吸尘器静置在花纹地毯上，软管和附件摆放在旁侧，产品出现但无任何组装动作。</t>
        </is>
      </c>
      <c r="AB2750" s="54" t="n"/>
      <c r="AC2750" s="46" t="inlineStr">
        <is>
          <t>completed</t>
        </is>
      </c>
      <c r="AD2750" s="46" t="inlineStr">
        <is>
          <t>2026-07-28T02:28:46+08:00</t>
        </is>
      </c>
      <c r="AE2750" s="47">
        <f>IF(AC2750&lt;&gt;"completed","",IF(W2750=O2750,"no","yes"))</f>
        <v/>
      </c>
      <c r="AF2750" s="47">
        <f>IF(AC2750&lt;&gt;"completed","",IF(AND(X2750=P2750,Y2750=Q2750),"no","yes"))</f>
        <v/>
      </c>
      <c r="AG2750" s="47">
        <f>IF(AC2750&lt;&gt;"completed","待复核",IF(OR(W2750="",Z2750="",AA2750="",AD2750=""),"缺少必填项",IF(AND(OR(AE2750="yes",AF2750="yes"),AB2750=""),"修正原因缺失",IF(OR(W2750=0,W2750=1),IF(AND(X2750="",Y2750=""),"通过","0/1级时间应留空"),IF(AND(OR(W2750=2,W2750=3),X2750&lt;&gt;"",Y2750&lt;&gt;"",X2750&gt;=I2750,Y2750&lt;=J2750,Y2750&gt;X2750),"通过","2/3级时间无效")))))</f>
        <v/>
      </c>
    </row>
    <row r="2751">
      <c r="A2751" s="45" t="inlineStr">
        <is>
          <t>VQ-069</t>
        </is>
      </c>
      <c r="B2751" s="52" t="inlineStr">
        <is>
          <t>怎样组装吸尘器延长杆和地刷？</t>
        </is>
      </c>
      <c r="C2751" s="45" t="inlineStr">
        <is>
          <t>zh-CN</t>
        </is>
      </c>
      <c r="D2751" s="45" t="inlineStr">
        <is>
          <t>Vacuum</t>
        </is>
      </c>
      <c r="E2751" s="45" t="inlineStr">
        <is>
          <t>operation</t>
        </is>
      </c>
      <c r="F2751" s="45" t="inlineStr">
        <is>
          <t>development</t>
        </is>
      </c>
      <c r="G2751" s="45" t="inlineStr">
        <is>
          <t>vacuum-034-scene-0032</t>
        </is>
      </c>
      <c r="H2751" s="45" t="inlineStr">
        <is>
          <t>vacuum-034</t>
        </is>
      </c>
      <c r="I2751" s="59" t="inlineStr">
        <is>
          <t>280.514</t>
        </is>
      </c>
      <c r="J2751" s="59" t="inlineStr">
        <is>
          <t>286.553</t>
        </is>
      </c>
      <c r="K2751" s="45" t="inlineStr">
        <is>
          <t>items/vacuum-034-scene-0032/clip.mp4</t>
        </is>
      </c>
      <c r="L2751" s="45" t="inlineStr">
        <is>
          <t>items/vacuum-034-scene-0032/thumbnail.jpg</t>
        </is>
      </c>
      <c r="M2751" s="52" t="inlineStr">
        <is>
          <t>ASR: Mount the connector of the shortest wire to the closest connector. Four connectors should be connected. Two connectors are still unplugged and must be hooked up to the top cover later.
VLM: Visual summary: A person is connecting a blue electrical connector to a component inside a disassembled vacuum cleaner.
视觉摘要: 一个人正在将一个蓝色的电气连接器连接到一台拆开的吸尘器内部的部件上。
Visible product: Vacuum
Visible components: blue electrical connector; multicolored wires; black plastic housing; circular component with yellow label; white electrical connector; metal rod
Visible actions: connecting a blue electrical connector; holding wires and connectors
Visible states: device is disassembled; connector being plugged in
Visual uncertainty: The specific product model or brand is not visible. The exact function of the components is not identifiable from the frames.</t>
        </is>
      </c>
      <c r="N2751" s="45" t="inlineStr">
        <is>
          <t>5</t>
        </is>
      </c>
      <c r="O2751" s="45" t="inlineStr">
        <is>
          <t>0</t>
        </is>
      </c>
      <c r="P2751" s="59" t="str"/>
      <c r="Q2751" s="59" t="str"/>
      <c r="R2751" s="52" t="inlineStr">
        <is>
          <t>The scene shows connecting electrical connectors inside a disassembled vacuum, not assembling a延长杆 (extension wand) or地刷 (floor brush).</t>
        </is>
      </c>
      <c r="S2751" s="52" t="inlineStr">
        <is>
          <t>VLM|ASR</t>
        </is>
      </c>
      <c r="T2751" s="52" t="inlineStr">
        <is>
          <t>low</t>
        </is>
      </c>
      <c r="U2751" s="52" t="inlineStr">
        <is>
          <t>The visible components and actions are unrelated to assembling an extension wand or floor brush.</t>
        </is>
      </c>
      <c r="V2751" s="45" t="inlineStr">
        <is>
          <t>R1</t>
        </is>
      </c>
      <c r="W2751" s="46" t="inlineStr">
        <is>
          <t>0</t>
        </is>
      </c>
      <c r="X2751" s="60" t="n"/>
      <c r="Y2751" s="60" t="n"/>
      <c r="Z2751" s="46" t="inlineStr">
        <is>
          <t>no</t>
        </is>
      </c>
      <c r="AA2751" s="54" t="inlineStr">
        <is>
          <t>全部6帧（t=280.5s–286.6s）展示双手在拆解的吸尘器内部连接蓝色电线插头的电气维修操作，并非延长杆或地刷的组装。</t>
        </is>
      </c>
      <c r="AB2751" s="54" t="n"/>
      <c r="AC2751" s="46" t="inlineStr">
        <is>
          <t>completed</t>
        </is>
      </c>
      <c r="AD2751" s="46" t="inlineStr">
        <is>
          <t>2026-07-28T02:28:46+08:00</t>
        </is>
      </c>
      <c r="AE2751" s="47">
        <f>IF(AC2751&lt;&gt;"completed","",IF(W2751=O2751,"no","yes"))</f>
        <v/>
      </c>
      <c r="AF2751" s="47">
        <f>IF(AC2751&lt;&gt;"completed","",IF(AND(X2751=P2751,Y2751=Q2751),"no","yes"))</f>
        <v/>
      </c>
      <c r="AG2751" s="47">
        <f>IF(AC2751&lt;&gt;"completed","待复核",IF(OR(W2751="",Z2751="",AA2751="",AD2751=""),"缺少必填项",IF(AND(OR(AE2751="yes",AF2751="yes"),AB2751=""),"修正原因缺失",IF(OR(W2751=0,W2751=1),IF(AND(X2751="",Y2751=""),"通过","0/1级时间应留空"),IF(AND(OR(W2751=2,W2751=3),X2751&lt;&gt;"",Y2751&lt;&gt;"",X2751&gt;=I2751,Y2751&lt;=J2751,Y2751&gt;X2751),"通过","2/3级时间无效")))))</f>
        <v/>
      </c>
    </row>
    <row r="2752">
      <c r="A2752" s="45" t="inlineStr">
        <is>
          <t>VQ-069</t>
        </is>
      </c>
      <c r="B2752" s="52" t="inlineStr">
        <is>
          <t>怎样组装吸尘器延长杆和地刷？</t>
        </is>
      </c>
      <c r="C2752" s="45" t="inlineStr">
        <is>
          <t>zh-CN</t>
        </is>
      </c>
      <c r="D2752" s="45" t="inlineStr">
        <is>
          <t>Vacuum</t>
        </is>
      </c>
      <c r="E2752" s="45" t="inlineStr">
        <is>
          <t>operation</t>
        </is>
      </c>
      <c r="F2752" s="45" t="inlineStr">
        <is>
          <t>development</t>
        </is>
      </c>
      <c r="G2752" s="45" t="inlineStr">
        <is>
          <t>vacuum-034-scene-0040</t>
        </is>
      </c>
      <c r="H2752" s="45" t="inlineStr">
        <is>
          <t>vacuum-034</t>
        </is>
      </c>
      <c r="I2752" s="59" t="inlineStr">
        <is>
          <t>333.767</t>
        </is>
      </c>
      <c r="J2752" s="59" t="inlineStr">
        <is>
          <t>340.273</t>
        </is>
      </c>
      <c r="K2752" s="45" t="inlineStr">
        <is>
          <t>items/vacuum-034-scene-0040/clip.mp4</t>
        </is>
      </c>
      <c r="L2752" s="45" t="inlineStr">
        <is>
          <t>items/vacuum-034-scene-0040/thumbnail.jpg</t>
        </is>
      </c>
      <c r="M2752" s="52" t="inlineStr">
        <is>
          <t>ASR: Place the top bracket as demonstrated. Again, note the side that goes up. Make sure that the back plate is fully aligned.
VLM: Visual summary: A person is installing a metal bracket onto a black electronic device on a carpeted floor.
视觉摘要: 一个人正在将一个金属支架安装到地板上的黑色电子设备上。
Visible product: Vacuum
Visible components: black electronic device; metal bracket; blue-handled screwdriver; carpeted floor; QR code label
Visible actions: installing a metal bracket; holding a metal bracket
Visible states: metal bracket being attached to device; device lying on its side
Visual uncertainty: The exact identity of the black device beyond being a vacuum is not verifiable from the frames.</t>
        </is>
      </c>
      <c r="N2752" s="45" t="inlineStr">
        <is>
          <t>6</t>
        </is>
      </c>
      <c r="O2752" s="45" t="inlineStr">
        <is>
          <t>1</t>
        </is>
      </c>
      <c r="P2752" s="59" t="str"/>
      <c r="Q2752" s="59" t="str"/>
      <c r="R2752" s="52" t="inlineStr">
        <is>
          <t>The scene shows a metal bracket being installed on a black electronic device identified as a vacuum, with ASR mentioning alignment of the back plate. However, no evidence confirms this is a vacuum extension rod or floor brush assembly, nor does it show the specific connection or operation requested in the question.</t>
        </is>
      </c>
      <c r="S2752" s="52" t="inlineStr">
        <is>
          <t>VLM|ASR</t>
        </is>
      </c>
      <c r="T2752" s="52" t="inlineStr">
        <is>
          <t>low</t>
        </is>
      </c>
      <c r="U2752" s="52" t="inlineStr">
        <is>
          <t>The visible product is a vacuum, but the specific components (extension rod and floor brush) are not identified or shown in the evidence.</t>
        </is>
      </c>
      <c r="V2752" s="45" t="inlineStr">
        <is>
          <t>R1</t>
        </is>
      </c>
      <c r="W2752" s="46" t="inlineStr">
        <is>
          <t>1</t>
        </is>
      </c>
      <c r="X2752" s="60" t="n"/>
      <c r="Y2752" s="60" t="n"/>
      <c r="Z2752" s="46" t="inlineStr">
        <is>
          <t>no</t>
        </is>
      </c>
      <c r="AA2752" s="54" t="inlineStr">
        <is>
          <t>第1–6帧（t=333.8s–340.3s）可见手将一个金属L型支架安装到地面上一台黑色方形真空底座/坞站的背面（ASR提到'Place the top bracket'/'back plate is fully aligned'），是支架/挂壁件装配动作，未出现延长杆或地刷。</t>
        </is>
      </c>
      <c r="AB2752" s="54" t="n"/>
      <c r="AC2752" s="46" t="inlineStr">
        <is>
          <t>completed</t>
        </is>
      </c>
      <c r="AD2752" s="46" t="inlineStr">
        <is>
          <t>2026-07-28T02:28:46+08:00</t>
        </is>
      </c>
      <c r="AE2752" s="47">
        <f>IF(AC2752&lt;&gt;"completed","",IF(W2752=O2752,"no","yes"))</f>
        <v/>
      </c>
      <c r="AF2752" s="47">
        <f>IF(AC2752&lt;&gt;"completed","",IF(AND(X2752=P2752,Y2752=Q2752),"no","yes"))</f>
        <v/>
      </c>
      <c r="AG2752" s="47">
        <f>IF(AC2752&lt;&gt;"completed","待复核",IF(OR(W2752="",Z2752="",AA2752="",AD2752=""),"缺少必填项",IF(AND(OR(AE2752="yes",AF2752="yes"),AB2752=""),"修正原因缺失",IF(OR(W2752=0,W2752=1),IF(AND(X2752="",Y2752=""),"通过","0/1级时间应留空"),IF(AND(OR(W2752=2,W2752=3),X2752&lt;&gt;"",Y2752&lt;&gt;"",X2752&gt;=I2752,Y2752&lt;=J2752,Y2752&gt;X2752),"通过","2/3级时间无效")))))</f>
        <v/>
      </c>
    </row>
    <row r="2753">
      <c r="A2753" s="45" t="inlineStr">
        <is>
          <t>VQ-069</t>
        </is>
      </c>
      <c r="B2753" s="52" t="inlineStr">
        <is>
          <t>怎样组装吸尘器延长杆和地刷？</t>
        </is>
      </c>
      <c r="C2753" s="45" t="inlineStr">
        <is>
          <t>zh-CN</t>
        </is>
      </c>
      <c r="D2753" s="45" t="inlineStr">
        <is>
          <t>Vacuum</t>
        </is>
      </c>
      <c r="E2753" s="45" t="inlineStr">
        <is>
          <t>operation</t>
        </is>
      </c>
      <c r="F2753" s="45" t="inlineStr">
        <is>
          <t>development</t>
        </is>
      </c>
      <c r="G2753" s="45" t="inlineStr">
        <is>
          <t>vacuum-009-scene-0001</t>
        </is>
      </c>
      <c r="H2753" s="45" t="inlineStr">
        <is>
          <t>vacuum-009</t>
        </is>
      </c>
      <c r="I2753" s="59" t="inlineStr">
        <is>
          <t>0.0</t>
        </is>
      </c>
      <c r="J2753" s="59" t="inlineStr">
        <is>
          <t>41.54</t>
        </is>
      </c>
      <c r="K2753" s="45" t="inlineStr">
        <is>
          <t>items/vacuum-009-scene-0001/clip.mp4</t>
        </is>
      </c>
      <c r="L2753" s="45" t="inlineStr">
        <is>
          <t>items/vacuum-009-scene-0001/thumbnail.jpg</t>
        </is>
      </c>
      <c r="M2753" s="52" t="inlineStr">
        <is>
          <t>VLM: Visual summary: A person is using a red vacuum cleaner on a carpeted floor while a brown dog watches and moves around nearby.
视觉摘要: 一个人正在用红色吸尘器清理地毯，旁边有一只棕色狗在观看并走动。
Visible product: Vacuum
Visible components: red vacuum cleaner; black bookshelf; brown dog; carpet; white wall
Visible actions: person pushing vacuum cleaner; dog moving around
Visible states: dog panting; dog standing near wall; dog approaching vacuum cleaner
Visual uncertainty: The person's full body is not visible, only their legs and hand are seen. The exact model or brand of the vacuum cleaner is not visible.</t>
        </is>
      </c>
      <c r="N2753" s="45" t="inlineStr">
        <is>
          <t>7</t>
        </is>
      </c>
      <c r="O2753" s="45" t="inlineStr">
        <is>
          <t>0</t>
        </is>
      </c>
      <c r="P2753" s="59" t="str"/>
      <c r="Q2753" s="59" t="str"/>
      <c r="R2753" s="52" t="inlineStr">
        <is>
          <t>The scene shows a person using a vacuum cleaner but does not show any assembly of an extension rod or floor brush, nor any relevant actions or components for such an operation.</t>
        </is>
      </c>
      <c r="S2753" s="52" t="inlineStr">
        <is>
          <t>VLM</t>
        </is>
      </c>
      <c r="T2753" s="52" t="inlineStr">
        <is>
          <t>low</t>
        </is>
      </c>
      <c r="U2753" s="52" t="inlineStr">
        <is>
          <t>No evidence of extension rod or floor brush assembly is present in the visual summary or visible components.</t>
        </is>
      </c>
      <c r="V2753" s="45" t="inlineStr">
        <is>
          <t>R1</t>
        </is>
      </c>
      <c r="W2753" s="46" t="inlineStr">
        <is>
          <t>0</t>
        </is>
      </c>
      <c r="X2753" s="60" t="n"/>
      <c r="Y2753" s="60" t="n"/>
      <c r="Z2753" s="46" t="inlineStr">
        <is>
          <t>no</t>
        </is>
      </c>
      <c r="AA2753" s="54" t="inlineStr">
        <is>
          <t>全部6帧（t=0.0s–41.5s）显示人在地毯上推红色吸尘器，旁边有一只棕狗走动，未出现任何延长杆与地刷的组装动作或对接。</t>
        </is>
      </c>
      <c r="AB2753" s="54" t="n"/>
      <c r="AC2753" s="46" t="inlineStr">
        <is>
          <t>completed</t>
        </is>
      </c>
      <c r="AD2753" s="46" t="inlineStr">
        <is>
          <t>2026-07-28T02:28:46+08:00</t>
        </is>
      </c>
      <c r="AE2753" s="47">
        <f>IF(AC2753&lt;&gt;"completed","",IF(W2753=O2753,"no","yes"))</f>
        <v/>
      </c>
      <c r="AF2753" s="47">
        <f>IF(AC2753&lt;&gt;"completed","",IF(AND(X2753=P2753,Y2753=Q2753),"no","yes"))</f>
        <v/>
      </c>
      <c r="AG2753" s="47">
        <f>IF(AC2753&lt;&gt;"completed","待复核",IF(OR(W2753="",Z2753="",AA2753="",AD2753=""),"缺少必填项",IF(AND(OR(AE2753="yes",AF2753="yes"),AB2753=""),"修正原因缺失",IF(OR(W2753=0,W2753=1),IF(AND(X2753="",Y2753=""),"通过","0/1级时间应留空"),IF(AND(OR(W2753=2,W2753=3),X2753&lt;&gt;"",Y2753&lt;&gt;"",X2753&gt;=I2753,Y2753&lt;=J2753,Y2753&gt;X2753),"通过","2/3级时间无效")))))</f>
        <v/>
      </c>
    </row>
    <row r="2754">
      <c r="A2754" s="45" t="inlineStr">
        <is>
          <t>VQ-069</t>
        </is>
      </c>
      <c r="B2754" s="52" t="inlineStr">
        <is>
          <t>怎样组装吸尘器延长杆和地刷？</t>
        </is>
      </c>
      <c r="C2754" s="45" t="inlineStr">
        <is>
          <t>zh-CN</t>
        </is>
      </c>
      <c r="D2754" s="45" t="inlineStr">
        <is>
          <t>Vacuum</t>
        </is>
      </c>
      <c r="E2754" s="45" t="inlineStr">
        <is>
          <t>operation</t>
        </is>
      </c>
      <c r="F2754" s="45" t="inlineStr">
        <is>
          <t>development</t>
        </is>
      </c>
      <c r="G2754" s="45" t="inlineStr">
        <is>
          <t>vacuum-038-scene-0001</t>
        </is>
      </c>
      <c r="H2754" s="45" t="inlineStr">
        <is>
          <t>vacuum-038</t>
        </is>
      </c>
      <c r="I2754" s="59" t="inlineStr">
        <is>
          <t>0.0</t>
        </is>
      </c>
      <c r="J2754" s="59" t="inlineStr">
        <is>
          <t>10.96</t>
        </is>
      </c>
      <c r="K2754" s="45" t="inlineStr">
        <is>
          <t>items/vacuum-038-scene-0001/clip.mp4</t>
        </is>
      </c>
      <c r="L2754" s="45" t="inlineStr">
        <is>
          <t>items/vacuum-038-scene-0001/thumbnail.jpg</t>
        </is>
      </c>
      <c r="M2754" s="52" t="inlineStr">
        <is>
          <t>ASR: This video will show you how to recharge the battery of your Samsung Jet Vacuum Cleaner.
OCR: How to recharge the battery of your Samsung Jet™ vacuum cleaner This video will show you how to recharge the battery of your Samsung Jet™™ Vacuum Cleaner. This vacuum cleaner has a high-capacity battery so that it runs for a longer duration.
VLM: Visual summary: A woman is using a handheld vacuum cleaner on a wooden floor in a living room, with text overlay explaining how to recharge the battery of a Samsung Jet™ vacuum cleaner.
视觉摘要: 一名女性正在客厅的木地板上使用手持吸尘器，画面叠加文字说明如何为三星Jet™吸尘器充电。
Visible product: Vacuum
Visible components: woman; handheld vacuum cleaner; wooden floor; curtains; television; flower arrangement; text overlay
Visible actions: woman holding vacuum cleaner; woman vacuuming floor
Visible states: text overlay visible</t>
        </is>
      </c>
      <c r="N2754" s="45" t="inlineStr">
        <is>
          <t>8</t>
        </is>
      </c>
      <c r="O2754" s="45" t="inlineStr">
        <is>
          <t>0</t>
        </is>
      </c>
      <c r="P2754" s="59" t="str"/>
      <c r="Q2754" s="59" t="str"/>
      <c r="R2754" s="52" t="inlineStr">
        <is>
          <t>The video is about recharging the battery of a Samsung Jet vacuum cleaner, not assembling an extension rod and floor brush.</t>
        </is>
      </c>
      <c r="S2754" s="52" t="inlineStr">
        <is>
          <t>VLM|ASR|OCR</t>
        </is>
      </c>
      <c r="T2754" s="52" t="inlineStr">
        <is>
          <t>low</t>
        </is>
      </c>
      <c r="U2754" s="52" t="inlineStr">
        <is>
          <t>The question is about assembling an extension rod and floor brush, while the video content is exclusively about battery recharging.</t>
        </is>
      </c>
      <c r="V2754" s="45" t="inlineStr">
        <is>
          <t>R1</t>
        </is>
      </c>
      <c r="W2754" s="46" t="inlineStr">
        <is>
          <t>0</t>
        </is>
      </c>
      <c r="X2754" s="60" t="n"/>
      <c r="Y2754" s="60" t="n"/>
      <c r="Z2754" s="46" t="inlineStr">
        <is>
          <t>no</t>
        </is>
      </c>
      <c r="AA2754" s="54" t="inlineStr">
        <is>
          <t>第1–6帧（t=0.0s–10.9s）显示一位女士在客厅与立式吸尘器并立+字幕'Samsung Jet vacuum cleaner'/'This video will show you how to recharge the battery'，只是视频标题卡，无任何延长杆/地刷组装动作。</t>
        </is>
      </c>
      <c r="AB2754" s="54" t="n"/>
      <c r="AC2754" s="46" t="inlineStr">
        <is>
          <t>completed</t>
        </is>
      </c>
      <c r="AD2754" s="46" t="inlineStr">
        <is>
          <t>2026-07-28T02:28:46+08:00</t>
        </is>
      </c>
      <c r="AE2754" s="47">
        <f>IF(AC2754&lt;&gt;"completed","",IF(W2754=O2754,"no","yes"))</f>
        <v/>
      </c>
      <c r="AF2754" s="47">
        <f>IF(AC2754&lt;&gt;"completed","",IF(AND(X2754=P2754,Y2754=Q2754),"no","yes"))</f>
        <v/>
      </c>
      <c r="AG2754" s="47">
        <f>IF(AC2754&lt;&gt;"completed","待复核",IF(OR(W2754="",Z2754="",AA2754="",AD2754=""),"缺少必填项",IF(AND(OR(AE2754="yes",AF2754="yes"),AB2754=""),"修正原因缺失",IF(OR(W2754=0,W2754=1),IF(AND(X2754="",Y2754=""),"通过","0/1级时间应留空"),IF(AND(OR(W2754=2,W2754=3),X2754&lt;&gt;"",Y2754&lt;&gt;"",X2754&gt;=I2754,Y2754&lt;=J2754,Y2754&gt;X2754),"通过","2/3级时间无效")))))</f>
        <v/>
      </c>
    </row>
    <row r="2755">
      <c r="A2755" s="45" t="inlineStr">
        <is>
          <t>VQ-069</t>
        </is>
      </c>
      <c r="B2755" s="52" t="inlineStr">
        <is>
          <t>怎样组装吸尘器延长杆和地刷？</t>
        </is>
      </c>
      <c r="C2755" s="45" t="inlineStr">
        <is>
          <t>zh-CN</t>
        </is>
      </c>
      <c r="D2755" s="45" t="inlineStr">
        <is>
          <t>Vacuum</t>
        </is>
      </c>
      <c r="E2755" s="45" t="inlineStr">
        <is>
          <t>operation</t>
        </is>
      </c>
      <c r="F2755" s="45" t="inlineStr">
        <is>
          <t>development</t>
        </is>
      </c>
      <c r="G2755" s="45" t="inlineStr">
        <is>
          <t>vacuum-058-scene-0006</t>
        </is>
      </c>
      <c r="H2755" s="45" t="inlineStr">
        <is>
          <t>vacuum-058</t>
        </is>
      </c>
      <c r="I2755" s="59" t="inlineStr">
        <is>
          <t>11.84</t>
        </is>
      </c>
      <c r="J2755" s="59" t="inlineStr">
        <is>
          <t>14.98</t>
        </is>
      </c>
      <c r="K2755" s="45" t="inlineStr">
        <is>
          <t>items/vacuum-058-scene-0006/clip.mp4</t>
        </is>
      </c>
      <c r="L2755" s="45" t="inlineStr">
        <is>
          <t>items/vacuum-058-scene-0006/thumbnail.jpg</t>
        </is>
      </c>
      <c r="M2755" s="52" t="inlineStr">
        <is>
          <t>VLM: Visual summary: A close-up of a metallic Samsung vacuum cleaner with a speaker grille and a button, followed by a black screen with the Samsung logo.
视觉摘要: 一台金属材质的三星吸尘器的特写，带有扬声器格栅和按钮，随后是显示三星标志的黑色屏幕。
Visible product: Vacuum
Visible components: metallic body; speaker grille; button; Samsung logo</t>
        </is>
      </c>
      <c r="N2755" s="45" t="inlineStr">
        <is>
          <t>9</t>
        </is>
      </c>
      <c r="O2755" s="45" t="inlineStr">
        <is>
          <t>0</t>
        </is>
      </c>
      <c r="P2755" s="59" t="str"/>
      <c r="Q2755" s="59" t="str"/>
      <c r="R2755" s="52" t="inlineStr">
        <is>
          <t>The scene shows only a static close-up of the vacuum's body and logo, with no visible assembly steps, extension rods, or floor brushes.</t>
        </is>
      </c>
      <c r="S2755" s="52" t="inlineStr">
        <is>
          <t>VLM</t>
        </is>
      </c>
      <c r="T2755" s="52" t="inlineStr">
        <is>
          <t>low</t>
        </is>
      </c>
      <c r="U2755" s="52" t="inlineStr">
        <is>
          <t>No evidence of assembly actions or relevant components is present.</t>
        </is>
      </c>
      <c r="V2755" s="45" t="inlineStr">
        <is>
          <t>R1</t>
        </is>
      </c>
      <c r="W2755" s="46" t="inlineStr">
        <is>
          <t>0</t>
        </is>
      </c>
      <c r="X2755" s="60" t="n"/>
      <c r="Y2755" s="60" t="n"/>
      <c r="Z2755" s="46" t="inlineStr">
        <is>
          <t>no</t>
        </is>
      </c>
      <c r="AA2755" s="54" t="inlineStr">
        <is>
          <t>全部6帧（t=11.8s–15.0s）均为三星吸尘器金属外壳特写'SAMSUNG'徽标/扬声器孔/按键，以及'Stay clean. Stay loving.'/黑屏SAMSUNG标识，纯品牌/产品外观展示，无延长杆或地刷组装。</t>
        </is>
      </c>
      <c r="AB2755" s="54" t="n"/>
      <c r="AC2755" s="46" t="inlineStr">
        <is>
          <t>completed</t>
        </is>
      </c>
      <c r="AD2755" s="46" t="inlineStr">
        <is>
          <t>2026-07-28T02:28:46+08:00</t>
        </is>
      </c>
      <c r="AE2755" s="47">
        <f>IF(AC2755&lt;&gt;"completed","",IF(W2755=O2755,"no","yes"))</f>
        <v/>
      </c>
      <c r="AF2755" s="47">
        <f>IF(AC2755&lt;&gt;"completed","",IF(AND(X2755=P2755,Y2755=Q2755),"no","yes"))</f>
        <v/>
      </c>
      <c r="AG2755" s="47">
        <f>IF(AC2755&lt;&gt;"completed","待复核",IF(OR(W2755="",Z2755="",AA2755="",AD2755=""),"缺少必填项",IF(AND(OR(AE2755="yes",AF2755="yes"),AB2755=""),"修正原因缺失",IF(OR(W2755=0,W2755=1),IF(AND(X2755="",Y2755=""),"通过","0/1级时间应留空"),IF(AND(OR(W2755=2,W2755=3),X2755&lt;&gt;"",Y2755&lt;&gt;"",X2755&gt;=I2755,Y2755&lt;=J2755,Y2755&gt;X2755),"通过","2/3级时间无效")))))</f>
        <v/>
      </c>
    </row>
    <row r="2756">
      <c r="A2756" s="45" t="inlineStr">
        <is>
          <t>VQ-069</t>
        </is>
      </c>
      <c r="B2756" s="52" t="inlineStr">
        <is>
          <t>怎样组装吸尘器延长杆和地刷？</t>
        </is>
      </c>
      <c r="C2756" s="45" t="inlineStr">
        <is>
          <t>zh-CN</t>
        </is>
      </c>
      <c r="D2756" s="45" t="inlineStr">
        <is>
          <t>Vacuum</t>
        </is>
      </c>
      <c r="E2756" s="45" t="inlineStr">
        <is>
          <t>operation</t>
        </is>
      </c>
      <c r="F2756" s="45" t="inlineStr">
        <is>
          <t>development</t>
        </is>
      </c>
      <c r="G2756" s="45" t="inlineStr">
        <is>
          <t>vacuum-039-scene-0029</t>
        </is>
      </c>
      <c r="H2756" s="45" t="inlineStr">
        <is>
          <t>vacuum-039</t>
        </is>
      </c>
      <c r="I2756" s="59" t="inlineStr">
        <is>
          <t>86.64</t>
        </is>
      </c>
      <c r="J2756" s="59" t="inlineStr">
        <is>
          <t>91.04</t>
        </is>
      </c>
      <c r="K2756" s="45" t="inlineStr">
        <is>
          <t>items/vacuum-039-scene-0029/clip.mp4</t>
        </is>
      </c>
      <c r="L2756" s="45" t="inlineStr">
        <is>
          <t>items/vacuum-039-scene-0029/thumbnail.jpg</t>
        </is>
      </c>
      <c r="M2756" s="52" t="inlineStr">
        <is>
          <t>OCR: UOEFULR
VLM: Visual summary: A red vacuum cleaner is shown in a static product advertisement frame.
视觉摘要: 一个红色吸尘器在静态的产品广告画面中展示。
Visible product: Vacuum
Visible components: red vacuum cleaner body; white hose; gray flexible suction tube; black wheel; Japanese text; price tag
Visual uncertainty: The text is partially obscured and not fully legible.</t>
        </is>
      </c>
      <c r="N2756" s="45" t="inlineStr">
        <is>
          <t>10</t>
        </is>
      </c>
      <c r="O2756" s="45" t="inlineStr">
        <is>
          <t>0</t>
        </is>
      </c>
      <c r="P2756" s="59" t="str"/>
      <c r="Q2756" s="59" t="str"/>
      <c r="R2756" s="52" t="inlineStr">
        <is>
          <t>The scene shows a static product advertisement of a red vacuum cleaner with no visible assembly steps or interaction with延长杆 or地刷.</t>
        </is>
      </c>
      <c r="S2756" s="52" t="inlineStr">
        <is>
          <t>VLM</t>
        </is>
      </c>
      <c r="T2756" s="52" t="inlineStr">
        <is>
          <t>low</t>
        </is>
      </c>
      <c r="U2756" s="52" t="inlineStr">
        <is>
          <t>No evidence of assembly actions, components, or instructions related to延长杆 or地刷.</t>
        </is>
      </c>
      <c r="V2756" s="45" t="inlineStr">
        <is>
          <t>R1</t>
        </is>
      </c>
      <c r="W2756" s="46" t="inlineStr">
        <is>
          <t>0</t>
        </is>
      </c>
      <c r="X2756" s="60" t="n"/>
      <c r="Y2756" s="60" t="n"/>
      <c r="Z2756" s="46" t="inlineStr">
        <is>
          <t>no</t>
        </is>
      </c>
      <c r="AA2756" s="54" t="inlineStr">
        <is>
          <t>第2–5帧（t=87.5s–90.2s）为红色吸尘器静态产品广告画面，带日文'クリーナー/掃除機'与价格'17,900円'，第1/6帧是过渡模糊帧；无任何延长杆/地刷组装动作。</t>
        </is>
      </c>
      <c r="AB2756" s="54" t="n"/>
      <c r="AC2756" s="46" t="inlineStr">
        <is>
          <t>completed</t>
        </is>
      </c>
      <c r="AD2756" s="46" t="inlineStr">
        <is>
          <t>2026-07-28T02:28:46+08:00</t>
        </is>
      </c>
      <c r="AE2756" s="47">
        <f>IF(AC2756&lt;&gt;"completed","",IF(W2756=O2756,"no","yes"))</f>
        <v/>
      </c>
      <c r="AF2756" s="47">
        <f>IF(AC2756&lt;&gt;"completed","",IF(AND(X2756=P2756,Y2756=Q2756),"no","yes"))</f>
        <v/>
      </c>
      <c r="AG2756" s="47">
        <f>IF(AC2756&lt;&gt;"completed","待复核",IF(OR(W2756="",Z2756="",AA2756="",AD2756=""),"缺少必填项",IF(AND(OR(AE2756="yes",AF2756="yes"),AB2756=""),"修正原因缺失",IF(OR(W2756=0,W2756=1),IF(AND(X2756="",Y2756=""),"通过","0/1级时间应留空"),IF(AND(OR(W2756=2,W2756=3),X2756&lt;&gt;"",Y2756&lt;&gt;"",X2756&gt;=I2756,Y2756&lt;=J2756,Y2756&gt;X2756),"通过","2/3级时间无效")))))</f>
        <v/>
      </c>
    </row>
    <row r="2757">
      <c r="A2757" s="45" t="inlineStr">
        <is>
          <t>VQ-069</t>
        </is>
      </c>
      <c r="B2757" s="52" t="inlineStr">
        <is>
          <t>怎样组装吸尘器延长杆和地刷？</t>
        </is>
      </c>
      <c r="C2757" s="45" t="inlineStr">
        <is>
          <t>zh-CN</t>
        </is>
      </c>
      <c r="D2757" s="45" t="inlineStr">
        <is>
          <t>Vacuum</t>
        </is>
      </c>
      <c r="E2757" s="45" t="inlineStr">
        <is>
          <t>operation</t>
        </is>
      </c>
      <c r="F2757" s="45" t="inlineStr">
        <is>
          <t>development</t>
        </is>
      </c>
      <c r="G2757" s="45" t="inlineStr">
        <is>
          <t>vacuum-038-scene-0003</t>
        </is>
      </c>
      <c r="H2757" s="45" t="inlineStr">
        <is>
          <t>vacuum-038</t>
        </is>
      </c>
      <c r="I2757" s="59" t="inlineStr">
        <is>
          <t>18.16</t>
        </is>
      </c>
      <c r="J2757" s="59" t="inlineStr">
        <is>
          <t>23.36</t>
        </is>
      </c>
      <c r="K2757" s="45" t="inlineStr">
        <is>
          <t>items/vacuum-038-scene-0003/clip.mp4</t>
        </is>
      </c>
      <c r="L2757" s="45" t="inlineStr">
        <is>
          <t>items/vacuum-038-scene-0003/thumbnail.jpg</t>
        </is>
      </c>
      <c r="M2757" s="52" t="inlineStr">
        <is>
          <t>ASR: The battery can easily be ejected and recharged. To know the battery status, check the battery level indicator.
OCR: The battery can easily be ejected and recharged.
VLM: Visual summary: A person is shown removing a battery from a handheld vacuum cleaner and placing it into a charging dock.
视觉摘要: 一个人正在将手持吸尘器的电池取出并放入充电座中。
Visible product: Vacuum
Visible components: handheld vacuum cleaner; battery; charging dock; person's hands; text overlay
Visible actions: removing battery from vacuum cleaner; placing battery into charging dock
Visible states: battery ejected from vacuum cleaner; battery inserted into charging dock</t>
        </is>
      </c>
      <c r="N2757" s="45" t="inlineStr">
        <is>
          <t>11</t>
        </is>
      </c>
      <c r="O2757" s="45" t="inlineStr">
        <is>
          <t>0</t>
        </is>
      </c>
      <c r="P2757" s="59" t="str"/>
      <c r="Q2757" s="59" t="str"/>
      <c r="R2757" s="52" t="inlineStr">
        <is>
          <t>The evidence shows battery removal and charging, not assembly of extension rod or floor brush.</t>
        </is>
      </c>
      <c r="S2757" s="52" t="inlineStr">
        <is>
          <t>VLM|ASR|OCR</t>
        </is>
      </c>
      <c r="T2757" s="52" t="inlineStr">
        <is>
          <t>low</t>
        </is>
      </c>
      <c r="U2757" s="52" t="inlineStr">
        <is>
          <t>No mention or visual of extension rod or floor brush assembly.</t>
        </is>
      </c>
      <c r="V2757" s="45" t="inlineStr">
        <is>
          <t>R1</t>
        </is>
      </c>
      <c r="W2757" s="46" t="inlineStr">
        <is>
          <t>0</t>
        </is>
      </c>
      <c r="X2757" s="60" t="n"/>
      <c r="Y2757" s="60" t="n"/>
      <c r="Z2757" s="46" t="inlineStr">
        <is>
          <t>no</t>
        </is>
      </c>
      <c r="AA2757" s="54" t="inlineStr">
        <is>
          <t>第1–2帧（t=18.2s–19.2s）女士手持深色电池包向银色手持吸尘器顶部电池槽插装；第3–5帧（t=20.2s–22.3s）是充电坞站特写加字幕'The battery can easily be ejected and recharged.'；第6帧（t=23.4s）再次显示手持电池。整体内容是电池拆卸/充电，未涉及延长杆或地刷组装。</t>
        </is>
      </c>
      <c r="AB2757" s="54" t="n"/>
      <c r="AC2757" s="46" t="inlineStr">
        <is>
          <t>completed</t>
        </is>
      </c>
      <c r="AD2757" s="46" t="inlineStr">
        <is>
          <t>2026-07-28T02:28:46+08:00</t>
        </is>
      </c>
      <c r="AE2757" s="47">
        <f>IF(AC2757&lt;&gt;"completed","",IF(W2757=O2757,"no","yes"))</f>
        <v/>
      </c>
      <c r="AF2757" s="47">
        <f>IF(AC2757&lt;&gt;"completed","",IF(AND(X2757=P2757,Y2757=Q2757),"no","yes"))</f>
        <v/>
      </c>
      <c r="AG2757" s="47">
        <f>IF(AC2757&lt;&gt;"completed","待复核",IF(OR(W2757="",Z2757="",AA2757="",AD2757=""),"缺少必填项",IF(AND(OR(AE2757="yes",AF2757="yes"),AB2757=""),"修正原因缺失",IF(OR(W2757=0,W2757=1),IF(AND(X2757="",Y2757=""),"通过","0/1级时间应留空"),IF(AND(OR(W2757=2,W2757=3),X2757&lt;&gt;"",Y2757&lt;&gt;"",X2757&gt;=I2757,Y2757&lt;=J2757,Y2757&gt;X2757),"通过","2/3级时间无效")))))</f>
        <v/>
      </c>
    </row>
    <row r="2758">
      <c r="A2758" s="45" t="inlineStr">
        <is>
          <t>VQ-069</t>
        </is>
      </c>
      <c r="B2758" s="52" t="inlineStr">
        <is>
          <t>怎样组装吸尘器延长杆和地刷？</t>
        </is>
      </c>
      <c r="C2758" s="45" t="inlineStr">
        <is>
          <t>zh-CN</t>
        </is>
      </c>
      <c r="D2758" s="45" t="inlineStr">
        <is>
          <t>Vacuum</t>
        </is>
      </c>
      <c r="E2758" s="45" t="inlineStr">
        <is>
          <t>operation</t>
        </is>
      </c>
      <c r="F2758" s="45" t="inlineStr">
        <is>
          <t>development</t>
        </is>
      </c>
      <c r="G2758" s="45" t="inlineStr">
        <is>
          <t>vacuum-008-scene-0001</t>
        </is>
      </c>
      <c r="H2758" s="45" t="inlineStr">
        <is>
          <t>vacuum-008</t>
        </is>
      </c>
      <c r="I2758" s="59" t="inlineStr">
        <is>
          <t>0.0</t>
        </is>
      </c>
      <c r="J2758" s="59" t="inlineStr">
        <is>
          <t>27.207</t>
        </is>
      </c>
      <c r="K2758" s="45" t="inlineStr">
        <is>
          <t>items/vacuum-008-scene-0001/clip.mp4</t>
        </is>
      </c>
      <c r="L2758" s="45" t="inlineStr">
        <is>
          <t>items/vacuum-008-scene-0001/thumbnail.jpg</t>
        </is>
      </c>
      <c r="M2758" s="52" t="inlineStr">
        <is>
          <t>OCR: A Day in the life of our new pet NEATO cleaning bot Music: The Entertainter by Scott Joplin Performed by:Adam Cuerden Under Creative Commons License
VLM: Visual summary: A point-of-view shot from a cleaning robot as it moves across a floor, passing under furniture and near a chair where a cat is sitting.
视觉摘要: 从清洁机器人视角拍摄，它在地板上移动，经过家具下方，靠近一只坐在椅子上的猫。
Visible product: NEATO the cleaning bot
Visible components: floor; furniture legs; stacked papers; chair; cat; plant; wicker basket; amplifier; wall; TV stand
Visible actions: robot moving forward; cat sitting
Visible states: robot under furniture; black and white filter applied to scene
Visual uncertainty: The robot's cleaning action is not visible, only its movement. The exact model or brand of the robot is not visible beyond the text overlay.</t>
        </is>
      </c>
      <c r="N2758" s="45" t="inlineStr">
        <is>
          <t>12</t>
        </is>
      </c>
      <c r="O2758" s="45" t="inlineStr">
        <is>
          <t>0</t>
        </is>
      </c>
      <c r="P2758" s="59" t="str"/>
      <c r="Q2758" s="59" t="str"/>
      <c r="R2758" s="52" t="inlineStr">
        <is>
          <t>The scene shows a cleaning robot (NEATO) moving across a floor, with no visible assembly of vacuum extension rods or floor brushes.</t>
        </is>
      </c>
      <c r="S2758" s="52" t="inlineStr">
        <is>
          <t>VLM</t>
        </is>
      </c>
      <c r="T2758" s="52" t="inlineStr">
        <is>
          <t>low</t>
        </is>
      </c>
      <c r="U2758" s="52" t="inlineStr">
        <is>
          <t>No evidence of vacuum extension rod or floor brush assembly is present.</t>
        </is>
      </c>
      <c r="V2758" s="45" t="inlineStr">
        <is>
          <t>R1</t>
        </is>
      </c>
      <c r="W2758" s="46" t="inlineStr">
        <is>
          <t>0</t>
        </is>
      </c>
      <c r="X2758" s="60" t="n"/>
      <c r="Y2758" s="60" t="n"/>
      <c r="Z2758" s="46" t="inlineStr">
        <is>
          <t>no</t>
        </is>
      </c>
      <c r="AA2758" s="54" t="inlineStr">
        <is>
          <t>全部6帧为NEATO扫地机器人第一人称视角在地板上移动（t=0.0s–27.2s），其中第2–3帧是标题卡，其余帧仅显示机器人视角穿过家具底部，无任何延长杆或地刷组件及组装动作。</t>
        </is>
      </c>
      <c r="AB2758" s="54" t="n"/>
      <c r="AC2758" s="46" t="inlineStr">
        <is>
          <t>completed</t>
        </is>
      </c>
      <c r="AD2758" s="46" t="inlineStr">
        <is>
          <t>2026-07-28T02:28:46+08:00</t>
        </is>
      </c>
      <c r="AE2758" s="47">
        <f>IF(AC2758&lt;&gt;"completed","",IF(W2758=O2758,"no","yes"))</f>
        <v/>
      </c>
      <c r="AF2758" s="47">
        <f>IF(AC2758&lt;&gt;"completed","",IF(AND(X2758=P2758,Y2758=Q2758),"no","yes"))</f>
        <v/>
      </c>
      <c r="AG2758" s="47">
        <f>IF(AC2758&lt;&gt;"completed","待复核",IF(OR(W2758="",Z2758="",AA2758="",AD2758=""),"缺少必填项",IF(AND(OR(AE2758="yes",AF2758="yes"),AB2758=""),"修正原因缺失",IF(OR(W2758=0,W2758=1),IF(AND(X2758="",Y2758=""),"通过","0/1级时间应留空"),IF(AND(OR(W2758=2,W2758=3),X2758&lt;&gt;"",Y2758&lt;&gt;"",X2758&gt;=I2758,Y2758&lt;=J2758,Y2758&gt;X2758),"通过","2/3级时间无效")))))</f>
        <v/>
      </c>
    </row>
    <row r="2759">
      <c r="A2759" s="45" t="inlineStr">
        <is>
          <t>VQ-069</t>
        </is>
      </c>
      <c r="B2759" s="52" t="inlineStr">
        <is>
          <t>怎样组装吸尘器延长杆和地刷？</t>
        </is>
      </c>
      <c r="C2759" s="45" t="inlineStr">
        <is>
          <t>zh-CN</t>
        </is>
      </c>
      <c r="D2759" s="45" t="inlineStr">
        <is>
          <t>Vacuum</t>
        </is>
      </c>
      <c r="E2759" s="45" t="inlineStr">
        <is>
          <t>operation</t>
        </is>
      </c>
      <c r="F2759" s="45" t="inlineStr">
        <is>
          <t>development</t>
        </is>
      </c>
      <c r="G2759" s="45" t="inlineStr">
        <is>
          <t>vacuum-060-scene-0003</t>
        </is>
      </c>
      <c r="H2759" s="45" t="inlineStr">
        <is>
          <t>vacuum-060</t>
        </is>
      </c>
      <c r="I2759" s="59" t="inlineStr">
        <is>
          <t>6.673</t>
        </is>
      </c>
      <c r="J2759" s="59" t="inlineStr">
        <is>
          <t>8.709</t>
        </is>
      </c>
      <c r="K2759" s="45" t="inlineStr">
        <is>
          <t>items/vacuum-060-scene-0003/clip.mp4</t>
        </is>
      </c>
      <c r="L2759" s="45" t="inlineStr">
        <is>
          <t>items/vacuum-060-scene-0003/thumbnail.jpg</t>
        </is>
      </c>
      <c r="M2759" s="52" t="inlineStr">
        <is>
          <t>VLM: Visual summary: A person is using a vacuum cleaner on a wooden floor in a living room.
视觉摘要: 一个人正在客厅的木地板上使用吸尘器。
Visible product: Vacuum
Visible components: vacuum cleaner; wooden floor; rug; sofa; white pants; white shoes
Visible actions: vacuuming
Visible states: dust on floor; person standing
Visible warnings: Image simulated for illustrative purpose only.</t>
        </is>
      </c>
      <c r="N2759" s="45" t="inlineStr">
        <is>
          <t>13</t>
        </is>
      </c>
      <c r="O2759" s="45" t="inlineStr">
        <is>
          <t>0</t>
        </is>
      </c>
      <c r="P2759" s="59" t="str"/>
      <c r="Q2759" s="59" t="str"/>
      <c r="R2759" s="52" t="inlineStr">
        <is>
          <t>The scene shows a person vacuuming but does not show assembly of an extension rod or floor brush, nor any relevant components or actions.</t>
        </is>
      </c>
      <c r="S2759" s="52" t="inlineStr">
        <is>
          <t>VLM</t>
        </is>
      </c>
      <c r="T2759" s="52" t="inlineStr">
        <is>
          <t>low</t>
        </is>
      </c>
      <c r="U2759" s="52" t="inlineStr">
        <is>
          <t>No evidence of extension rod, floor brush, or assembly action is present.</t>
        </is>
      </c>
      <c r="V2759" s="45" t="inlineStr">
        <is>
          <t>R1</t>
        </is>
      </c>
      <c r="W2759" s="46" t="inlineStr">
        <is>
          <t>0</t>
        </is>
      </c>
      <c r="X2759" s="60" t="n"/>
      <c r="Y2759" s="60" t="n"/>
      <c r="Z2759" s="46" t="inlineStr">
        <is>
          <t>no</t>
        </is>
      </c>
      <c r="AA2759" s="54" t="inlineStr">
        <is>
          <t>全部6帧（t=6.7s–8.7s）展示一人手持已组装好的杆式吸尘器在木地板上推动，但无任何延长杆与地刷的组装过程或分解步骤。</t>
        </is>
      </c>
      <c r="AB2759" s="54" t="n"/>
      <c r="AC2759" s="46" t="inlineStr">
        <is>
          <t>completed</t>
        </is>
      </c>
      <c r="AD2759" s="46" t="inlineStr">
        <is>
          <t>2026-07-28T02:28:46+08:00</t>
        </is>
      </c>
      <c r="AE2759" s="47">
        <f>IF(AC2759&lt;&gt;"completed","",IF(W2759=O2759,"no","yes"))</f>
        <v/>
      </c>
      <c r="AF2759" s="47">
        <f>IF(AC2759&lt;&gt;"completed","",IF(AND(X2759=P2759,Y2759=Q2759),"no","yes"))</f>
        <v/>
      </c>
      <c r="AG2759" s="47">
        <f>IF(AC2759&lt;&gt;"completed","待复核",IF(OR(W2759="",Z2759="",AA2759="",AD2759=""),"缺少必填项",IF(AND(OR(AE2759="yes",AF2759="yes"),AB2759=""),"修正原因缺失",IF(OR(W2759=0,W2759=1),IF(AND(X2759="",Y2759=""),"通过","0/1级时间应留空"),IF(AND(OR(W2759=2,W2759=3),X2759&lt;&gt;"",Y2759&lt;&gt;"",X2759&gt;=I2759,Y2759&lt;=J2759,Y2759&gt;X2759),"通过","2/3级时间无效")))))</f>
        <v/>
      </c>
    </row>
    <row r="2760">
      <c r="A2760" s="45" t="inlineStr">
        <is>
          <t>VQ-069</t>
        </is>
      </c>
      <c r="B2760" s="52" t="inlineStr">
        <is>
          <t>怎样组装吸尘器延长杆和地刷？</t>
        </is>
      </c>
      <c r="C2760" s="45" t="inlineStr">
        <is>
          <t>zh-CN</t>
        </is>
      </c>
      <c r="D2760" s="45" t="inlineStr">
        <is>
          <t>Vacuum</t>
        </is>
      </c>
      <c r="E2760" s="45" t="inlineStr">
        <is>
          <t>operation</t>
        </is>
      </c>
      <c r="F2760" s="45" t="inlineStr">
        <is>
          <t>development</t>
        </is>
      </c>
      <c r="G2760" s="45" t="inlineStr">
        <is>
          <t>vacuum-058-scene-0004</t>
        </is>
      </c>
      <c r="H2760" s="45" t="inlineStr">
        <is>
          <t>vacuum-058</t>
        </is>
      </c>
      <c r="I2760" s="59" t="inlineStr">
        <is>
          <t>6.8</t>
        </is>
      </c>
      <c r="J2760" s="59" t="inlineStr">
        <is>
          <t>9.72</t>
        </is>
      </c>
      <c r="K2760" s="45" t="inlineStr">
        <is>
          <t>items/vacuum-058-scene-0004/clip.mp4</t>
        </is>
      </c>
      <c r="L2760" s="45" t="inlineStr">
        <is>
          <t>items/vacuum-058-scene-0004/thumbnail.jpg</t>
        </is>
      </c>
      <c r="M2760" s="52" t="inlineStr">
        <is>
          <t>VLM: Visual summary: A person is holding a handheld vacuum cleaner against a wall.
视觉摘要: 一个人正将手持吸尘器靠在墙上。
Visible product: Vacuum
Visible components: handheld vacuum cleaner; person's hand; person's sleeve; wall
Visible actions: holding; pressing against wall</t>
        </is>
      </c>
      <c r="N2760" s="45" t="inlineStr">
        <is>
          <t>14</t>
        </is>
      </c>
      <c r="O2760" s="45" t="inlineStr">
        <is>
          <t>0</t>
        </is>
      </c>
      <c r="P2760" s="59" t="str"/>
      <c r="Q2760" s="59" t="str"/>
      <c r="R2760" s="52" t="inlineStr">
        <is>
          <t>The scene shows a handheld vacuum cleaner being held against a wall, with no visible extension rod or floor brush assembly, and no action related to assembling them.</t>
        </is>
      </c>
      <c r="S2760" s="52" t="inlineStr">
        <is>
          <t>VLM</t>
        </is>
      </c>
      <c r="T2760" s="52" t="inlineStr">
        <is>
          <t>low</t>
        </is>
      </c>
      <c r="U2760" s="52" t="inlineStr">
        <is>
          <t>No evidence of extension rod or floor brush, nor any assembly action.</t>
        </is>
      </c>
      <c r="V2760" s="45" t="inlineStr">
        <is>
          <t>R1</t>
        </is>
      </c>
      <c r="W2760" s="46" t="inlineStr">
        <is>
          <t>0</t>
        </is>
      </c>
      <c r="X2760" s="60" t="n"/>
      <c r="Y2760" s="60" t="n"/>
      <c r="Z2760" s="46" t="inlineStr">
        <is>
          <t>no</t>
        </is>
      </c>
      <c r="AA2760" s="54" t="inlineStr">
        <is>
          <t>全部6帧（t=6.8s–9.7s）展示手持吸尘器的集尘仓特写和挂墙动作，以及一只猫在地板上行走，无延长杆或地刷的组装过程。</t>
        </is>
      </c>
      <c r="AB2760" s="54" t="n"/>
      <c r="AC2760" s="46" t="inlineStr">
        <is>
          <t>completed</t>
        </is>
      </c>
      <c r="AD2760" s="46" t="inlineStr">
        <is>
          <t>2026-07-28T02:28:46+08:00</t>
        </is>
      </c>
      <c r="AE2760" s="47">
        <f>IF(AC2760&lt;&gt;"completed","",IF(W2760=O2760,"no","yes"))</f>
        <v/>
      </c>
      <c r="AF2760" s="47">
        <f>IF(AC2760&lt;&gt;"completed","",IF(AND(X2760=P2760,Y2760=Q2760),"no","yes"))</f>
        <v/>
      </c>
      <c r="AG2760" s="47">
        <f>IF(AC2760&lt;&gt;"completed","待复核",IF(OR(W2760="",Z2760="",AA2760="",AD2760=""),"缺少必填项",IF(AND(OR(AE2760="yes",AF2760="yes"),AB2760=""),"修正原因缺失",IF(OR(W2760=0,W2760=1),IF(AND(X2760="",Y2760=""),"通过","0/1级时间应留空"),IF(AND(OR(W2760=2,W2760=3),X2760&lt;&gt;"",Y2760&lt;&gt;"",X2760&gt;=I2760,Y2760&lt;=J2760,Y2760&gt;X2760),"通过","2/3级时间无效")))))</f>
        <v/>
      </c>
    </row>
    <row r="2761">
      <c r="A2761" s="45" t="inlineStr">
        <is>
          <t>VQ-069</t>
        </is>
      </c>
      <c r="B2761" s="52" t="inlineStr">
        <is>
          <t>怎样组装吸尘器延长杆和地刷？</t>
        </is>
      </c>
      <c r="C2761" s="45" t="inlineStr">
        <is>
          <t>zh-CN</t>
        </is>
      </c>
      <c r="D2761" s="45" t="inlineStr">
        <is>
          <t>Vacuum</t>
        </is>
      </c>
      <c r="E2761" s="45" t="inlineStr">
        <is>
          <t>operation</t>
        </is>
      </c>
      <c r="F2761" s="45" t="inlineStr">
        <is>
          <t>development</t>
        </is>
      </c>
      <c r="G2761" s="45" t="inlineStr">
        <is>
          <t>vacuum-008-scene-0018</t>
        </is>
      </c>
      <c r="H2761" s="45" t="inlineStr">
        <is>
          <t>vacuum-008</t>
        </is>
      </c>
      <c r="I2761" s="59" t="inlineStr">
        <is>
          <t>88.188</t>
        </is>
      </c>
      <c r="J2761" s="59" t="inlineStr">
        <is>
          <t>123.83</t>
        </is>
      </c>
      <c r="K2761" s="45" t="inlineStr">
        <is>
          <t>items/vacuum-008-scene-0018/clip.mp4</t>
        </is>
      </c>
      <c r="L2761" s="45" t="inlineStr">
        <is>
          <t>items/vacuum-008-scene-0018/thumbnail.jpg</t>
        </is>
      </c>
      <c r="M2761" s="52" t="inlineStr">
        <is>
          <t>VLM: Visual summary: A low-angle view from a device moving across a floor, passing under furniture and near a guitar.
视觉摘要: 从低角度拍摄，一个设备在地板上移动，经过家具下方并靠近一把吉他。
Visible product: Vacuum
Visible components: guitar; coffee table; sofa; cabinet; floor; wall
Visible actions: device moving forward
Visible states: device under coffee table; device near guitar
Visual uncertainty: The product's specific model or features are not visible. The exact type of device is not identifiable beyond being a vacuum.</t>
        </is>
      </c>
      <c r="N2761" s="45" t="inlineStr">
        <is>
          <t>15</t>
        </is>
      </c>
      <c r="O2761" s="45" t="inlineStr">
        <is>
          <t>0</t>
        </is>
      </c>
      <c r="P2761" s="59" t="str"/>
      <c r="Q2761" s="59" t="str"/>
      <c r="R2761" s="52" t="inlineStr">
        <is>
          <t>设备在地板上移动，但未显示吸尘器延长杆或地刷的组装过程，也无相关操作或部件可见。</t>
        </is>
      </c>
      <c r="S2761" s="52" t="inlineStr">
        <is>
          <t>VLM</t>
        </is>
      </c>
      <c r="T2761" s="52" t="inlineStr">
        <is>
          <t>low</t>
        </is>
      </c>
      <c r="U2761" s="52" t="inlineStr">
        <is>
          <t>无组装动作或部件的视觉证据，无法支持任何相关操作。</t>
        </is>
      </c>
      <c r="V2761" s="45" t="inlineStr">
        <is>
          <t>R1</t>
        </is>
      </c>
      <c r="W2761" s="46" t="inlineStr">
        <is>
          <t>0</t>
        </is>
      </c>
      <c r="X2761" s="60" t="n"/>
      <c r="Y2761" s="60" t="n"/>
      <c r="Z2761" s="46" t="inlineStr">
        <is>
          <t>no</t>
        </is>
      </c>
      <c r="AA2761" s="54" t="inlineStr">
        <is>
          <t>全部6帧（t=88.2s–123.8s）为NEATO机器人第一人称低角度移动视角，经过沙发、茶几、吉他、桌椅下方，无任何延长杆或地刷组装内容。</t>
        </is>
      </c>
      <c r="AB2761" s="54" t="n"/>
      <c r="AC2761" s="46" t="inlineStr">
        <is>
          <t>completed</t>
        </is>
      </c>
      <c r="AD2761" s="46" t="inlineStr">
        <is>
          <t>2026-07-28T02:28:46+08:00</t>
        </is>
      </c>
      <c r="AE2761" s="47">
        <f>IF(AC2761&lt;&gt;"completed","",IF(W2761=O2761,"no","yes"))</f>
        <v/>
      </c>
      <c r="AF2761" s="47">
        <f>IF(AC2761&lt;&gt;"completed","",IF(AND(X2761=P2761,Y2761=Q2761),"no","yes"))</f>
        <v/>
      </c>
      <c r="AG2761" s="47">
        <f>IF(AC2761&lt;&gt;"completed","待复核",IF(OR(W2761="",Z2761="",AA2761="",AD2761=""),"缺少必填项",IF(AND(OR(AE2761="yes",AF2761="yes"),AB2761=""),"修正原因缺失",IF(OR(W2761=0,W2761=1),IF(AND(X2761="",Y2761=""),"通过","0/1级时间应留空"),IF(AND(OR(W2761=2,W2761=3),X2761&lt;&gt;"",Y2761&lt;&gt;"",X2761&gt;=I2761,Y2761&lt;=J2761,Y2761&gt;X2761),"通过","2/3级时间无效")))))</f>
        <v/>
      </c>
    </row>
    <row r="2762">
      <c r="A2762" s="45" t="inlineStr">
        <is>
          <t>VQ-069</t>
        </is>
      </c>
      <c r="B2762" s="52" t="inlineStr">
        <is>
          <t>怎样组装吸尘器延长杆和地刷？</t>
        </is>
      </c>
      <c r="C2762" s="45" t="inlineStr">
        <is>
          <t>zh-CN</t>
        </is>
      </c>
      <c r="D2762" s="45" t="inlineStr">
        <is>
          <t>Vacuum</t>
        </is>
      </c>
      <c r="E2762" s="45" t="inlineStr">
        <is>
          <t>operation</t>
        </is>
      </c>
      <c r="F2762" s="45" t="inlineStr">
        <is>
          <t>development</t>
        </is>
      </c>
      <c r="G2762" s="45" t="inlineStr">
        <is>
          <t>vacuum-008-scene-0013</t>
        </is>
      </c>
      <c r="H2762" s="45" t="inlineStr">
        <is>
          <t>vacuum-008</t>
        </is>
      </c>
      <c r="I2762" s="59" t="inlineStr">
        <is>
          <t>70.127</t>
        </is>
      </c>
      <c r="J2762" s="59" t="inlineStr">
        <is>
          <t>72.421</t>
        </is>
      </c>
      <c r="K2762" s="45" t="inlineStr">
        <is>
          <t>items/vacuum-008-scene-0013/clip.mp4</t>
        </is>
      </c>
      <c r="L2762" s="45" t="inlineStr">
        <is>
          <t>items/vacuum-008-scene-0013/thumbnail.jpg</t>
        </is>
      </c>
      <c r="M2762" s="52" t="inlineStr">
        <is>
          <t>VLM: Visual summary: A dimly lit room with a dark foreground, a box labeled 'ROOTEA' on a surface, and a kitchen area in the background.
视觉摘要: 一个光线昏暗的房间，前景较暗，桌面上有一个标有“ROOTEA”的盒子，背景是厨房区域。
Visible product: unknown
Visible components: box labeled 'ROOTEA'; kitchen cabinets; countertop; doorway; wall; clothing hanging
Visual uncertainty: The product category is labeled as 'Vacuum' but no vacuum device is visible. The context and purpose of the box labeled 'ROOTEA' are unclear.</t>
        </is>
      </c>
      <c r="N2762" s="45" t="inlineStr">
        <is>
          <t>16</t>
        </is>
      </c>
      <c r="O2762" s="45" t="inlineStr">
        <is>
          <t>0</t>
        </is>
      </c>
      <c r="P2762" s="59" t="str"/>
      <c r="Q2762" s="59" t="str"/>
      <c r="R2762" s="52" t="inlineStr">
        <is>
          <t>No vacuum device or its components (e.g.,延长杆 or 地刷) are visible; only a box labeled 'ROOTEA' and kitchen elements are present, with no operational context for assembling vacuum parts.</t>
        </is>
      </c>
      <c r="S2762" s="52" t="inlineStr">
        <is>
          <t>VLM</t>
        </is>
      </c>
      <c r="T2762" s="52" t="inlineStr">
        <is>
          <t>low</t>
        </is>
      </c>
      <c r="U2762" s="52" t="inlineStr">
        <is>
          <t>The scene lacks any visual evidence of a vacuum or its assembly components, and the product category is inferred from metadata, not observed.</t>
        </is>
      </c>
      <c r="V2762" s="45" t="inlineStr">
        <is>
          <t>R1</t>
        </is>
      </c>
      <c r="W2762" s="46" t="inlineStr">
        <is>
          <t>0</t>
        </is>
      </c>
      <c r="X2762" s="60" t="n"/>
      <c r="Y2762" s="60" t="n"/>
      <c r="Z2762" s="46" t="inlineStr">
        <is>
          <t>no</t>
        </is>
      </c>
      <c r="AA2762" s="54" t="inlineStr">
        <is>
          <t>全部6帧（t=70.1s–72.4s）为NEATO机器人POV视角穿过一个有吉它音箱、ROOTEA纸箱和厨房区域的房间，无任何吸尘器延长杆或地刷组件及组装动作。</t>
        </is>
      </c>
      <c r="AB2762" s="54" t="n"/>
      <c r="AC2762" s="46" t="inlineStr">
        <is>
          <t>completed</t>
        </is>
      </c>
      <c r="AD2762" s="46" t="inlineStr">
        <is>
          <t>2026-07-28T02:28:46+08:00</t>
        </is>
      </c>
      <c r="AE2762" s="47">
        <f>IF(AC2762&lt;&gt;"completed","",IF(W2762=O2762,"no","yes"))</f>
        <v/>
      </c>
      <c r="AF2762" s="47">
        <f>IF(AC2762&lt;&gt;"completed","",IF(AND(X2762=P2762,Y2762=Q2762),"no","yes"))</f>
        <v/>
      </c>
      <c r="AG2762" s="47">
        <f>IF(AC2762&lt;&gt;"completed","待复核",IF(OR(W2762="",Z2762="",AA2762="",AD2762=""),"缺少必填项",IF(AND(OR(AE2762="yes",AF2762="yes"),AB2762=""),"修正原因缺失",IF(OR(W2762=0,W2762=1),IF(AND(X2762="",Y2762=""),"通过","0/1级时间应留空"),IF(AND(OR(W2762=2,W2762=3),X2762&lt;&gt;"",Y2762&lt;&gt;"",X2762&gt;=I2762,Y2762&lt;=J2762,Y2762&gt;X2762),"通过","2/3级时间无效")))))</f>
        <v/>
      </c>
    </row>
    <row r="2763">
      <c r="A2763" s="45" t="inlineStr">
        <is>
          <t>VQ-069</t>
        </is>
      </c>
      <c r="B2763" s="52" t="inlineStr">
        <is>
          <t>怎样组装吸尘器延长杆和地刷？</t>
        </is>
      </c>
      <c r="C2763" s="45" t="inlineStr">
        <is>
          <t>zh-CN</t>
        </is>
      </c>
      <c r="D2763" s="45" t="inlineStr">
        <is>
          <t>Vacuum</t>
        </is>
      </c>
      <c r="E2763" s="45" t="inlineStr">
        <is>
          <t>operation</t>
        </is>
      </c>
      <c r="F2763" s="45" t="inlineStr">
        <is>
          <t>development</t>
        </is>
      </c>
      <c r="G2763" s="45" t="inlineStr">
        <is>
          <t>vacuum-044-scene-0006</t>
        </is>
      </c>
      <c r="H2763" s="45" t="inlineStr">
        <is>
          <t>vacuum-044</t>
        </is>
      </c>
      <c r="I2763" s="59" t="inlineStr">
        <is>
          <t>17.68</t>
        </is>
      </c>
      <c r="J2763" s="59" t="inlineStr">
        <is>
          <t>20.8</t>
        </is>
      </c>
      <c r="K2763" s="45" t="inlineStr">
        <is>
          <t>items/vacuum-044-scene-0006/clip.mp4</t>
        </is>
      </c>
      <c r="L2763" s="45" t="inlineStr">
        <is>
          <t>items/vacuum-044-scene-0006/thumbnail.jpg</t>
        </is>
      </c>
      <c r="M2763" s="52" t="inlineStr">
        <is>
          <t>OCR: IAFF
VLM: Visual summary: A title card for 'Demonstration 3' is shown, followed by a hand holding a vacuum cleaner attachment against a plain background.
视觉摘要: 显示了“演示3”的标题卡，随后一只手拿着吸尘器附件，背景为纯色。
Visible product: Vacuum
Visible components: hand; vacuum cleaner attachment; text: DEMONSTRATION 3; text: IAFF
Visible actions: holding a vacuum cleaner attachment</t>
        </is>
      </c>
      <c r="N2763" s="45" t="inlineStr">
        <is>
          <t>17</t>
        </is>
      </c>
      <c r="O2763" s="45" t="inlineStr">
        <is>
          <t>1</t>
        </is>
      </c>
      <c r="P2763" s="59" t="str"/>
      <c r="Q2763" s="59" t="str"/>
      <c r="R2763" s="52" t="inlineStr">
        <is>
          <t>The scene shows a vacuum cleaner attachment being held, but no assembly or connection of延长杆和地刷 is visible or described.</t>
        </is>
      </c>
      <c r="S2763" s="52" t="inlineStr">
        <is>
          <t>VLM</t>
        </is>
      </c>
      <c r="T2763" s="52" t="inlineStr">
        <is>
          <t>low</t>
        </is>
      </c>
      <c r="U2763" s="52" t="inlineStr">
        <is>
          <t>No evidence of assembling or connecting延长杆和地刷 is present.</t>
        </is>
      </c>
      <c r="V2763" s="45" t="inlineStr">
        <is>
          <t>R1</t>
        </is>
      </c>
      <c r="W2763" s="46" t="inlineStr">
        <is>
          <t>1</t>
        </is>
      </c>
      <c r="X2763" s="60" t="n"/>
      <c r="Y2763" s="60" t="n"/>
      <c r="Z2763" s="46" t="inlineStr">
        <is>
          <t>no</t>
        </is>
      </c>
      <c r="AA2763" s="54" t="inlineStr">
        <is>
          <t>第3–5帧（t=18.9s–20.2s）展示一只手握着黑色圆柱形吸尘器管状附件在纯色背景前，吸尘器附件产品出现，但无延长杆与地刷的组装连接动作演示。</t>
        </is>
      </c>
      <c r="AB2763" s="54" t="n"/>
      <c r="AC2763" s="46" t="inlineStr">
        <is>
          <t>completed</t>
        </is>
      </c>
      <c r="AD2763" s="46" t="inlineStr">
        <is>
          <t>2026-07-28T02:28:46+08:00</t>
        </is>
      </c>
      <c r="AE2763" s="47">
        <f>IF(AC2763&lt;&gt;"completed","",IF(W2763=O2763,"no","yes"))</f>
        <v/>
      </c>
      <c r="AF2763" s="47">
        <f>IF(AC2763&lt;&gt;"completed","",IF(AND(X2763=P2763,Y2763=Q2763),"no","yes"))</f>
        <v/>
      </c>
      <c r="AG2763" s="47">
        <f>IF(AC2763&lt;&gt;"completed","待复核",IF(OR(W2763="",Z2763="",AA2763="",AD2763=""),"缺少必填项",IF(AND(OR(AE2763="yes",AF2763="yes"),AB2763=""),"修正原因缺失",IF(OR(W2763=0,W2763=1),IF(AND(X2763="",Y2763=""),"通过","0/1级时间应留空"),IF(AND(OR(W2763=2,W2763=3),X2763&lt;&gt;"",Y2763&lt;&gt;"",X2763&gt;=I2763,Y2763&lt;=J2763,Y2763&gt;X2763),"通过","2/3级时间无效")))))</f>
        <v/>
      </c>
    </row>
    <row r="2764">
      <c r="A2764" s="45" t="inlineStr">
        <is>
          <t>VQ-069</t>
        </is>
      </c>
      <c r="B2764" s="52" t="inlineStr">
        <is>
          <t>怎样组装吸尘器延长杆和地刷？</t>
        </is>
      </c>
      <c r="C2764" s="45" t="inlineStr">
        <is>
          <t>zh-CN</t>
        </is>
      </c>
      <c r="D2764" s="45" t="inlineStr">
        <is>
          <t>Vacuum</t>
        </is>
      </c>
      <c r="E2764" s="45" t="inlineStr">
        <is>
          <t>operation</t>
        </is>
      </c>
      <c r="F2764" s="45" t="inlineStr">
        <is>
          <t>development</t>
        </is>
      </c>
      <c r="G2764" s="45" t="inlineStr">
        <is>
          <t>vacuum-034-scene-0001</t>
        </is>
      </c>
      <c r="H2764" s="45" t="inlineStr">
        <is>
          <t>vacuum-034</t>
        </is>
      </c>
      <c r="I2764" s="59" t="inlineStr">
        <is>
          <t>0.0</t>
        </is>
      </c>
      <c r="J2764" s="59" t="inlineStr">
        <is>
          <t>5.005</t>
        </is>
      </c>
      <c r="K2764" s="45" t="inlineStr">
        <is>
          <t>items/vacuum-034-scene-0001/clip.mp4</t>
        </is>
      </c>
      <c r="L2764" s="45" t="inlineStr">
        <is>
          <t>items/vacuum-034-scene-0001/thumbnail.jpg</t>
        </is>
      </c>
      <c r="M2764" s="52" t="inlineStr">
        <is>
          <t>ASR: How to disassemble and assemble the A9 tower all in one station.
OCR: LG Vacuum Cleaner A9 Tower All-in-one station Disassembly &amp; Assembly LG Service Academy Europe
VLM: Visual summary: A title screen for an LG vacuum cleaner product video, showing the text 'Vacuum Cleaner A9 Tower All-in-one station Disassembly &amp; Assembly' alongside an image of the product.
视觉摘要: LG吸尘器产品视频的标题画面，显示文字“吸尘器 A9 塔式一体站 拆卸与组装”及产品图片。
Visible product: Vacuum
Visible components: LG logo; text: Vacuum Cleaner; text: A9 Tower All-in-one station; text: Disassembly &amp; Assembly; image of a white and black tower-shaped vacuum cleaner</t>
        </is>
      </c>
      <c r="N2764" s="45" t="inlineStr">
        <is>
          <t>18</t>
        </is>
      </c>
      <c r="O2764" s="45" t="inlineStr">
        <is>
          <t>1</t>
        </is>
      </c>
      <c r="P2764" s="59" t="str"/>
      <c r="Q2764" s="59" t="str"/>
      <c r="R2764" s="52" t="inlineStr">
        <is>
          <t>The video title and visual content confirm the product is an LG A9 Tower vacuum cleaner and that the video covers disassembly and assembly, but no specific steps for attaching the extension rod and floor brush are shown or described in this scene.</t>
        </is>
      </c>
      <c r="S2764" s="52" t="inlineStr">
        <is>
          <t>VLM|ASR|OCR</t>
        </is>
      </c>
      <c r="T2764" s="52" t="inlineStr">
        <is>
          <t>low</t>
        </is>
      </c>
      <c r="U2764" s="52" t="inlineStr">
        <is>
          <t>The scene only shows the title screen and does not contain any visual or spoken evidence of assembling the extension rod or floor brush.</t>
        </is>
      </c>
      <c r="V2764" s="45" t="inlineStr">
        <is>
          <t>R1</t>
        </is>
      </c>
      <c r="W2764" s="46" t="inlineStr">
        <is>
          <t>0</t>
        </is>
      </c>
      <c r="X2764" s="60" t="n"/>
      <c r="Y2764" s="60" t="n"/>
      <c r="Z2764" s="46" t="inlineStr">
        <is>
          <t>no</t>
        </is>
      </c>
      <c r="AA2764" s="54" t="inlineStr">
        <is>
          <t>全部6帧均为LG A9 Tower吸尘器的标题卡，显示产品图与'Disassembly &amp; Assembly'文字，无任何组装操作画面。</t>
        </is>
      </c>
      <c r="AB2764" s="54" t="inlineStr">
        <is>
          <t>AI=1→R1=0：这是纯标题卡/封面帧，无任何实际操作演示，按规范标题卡应判为0。</t>
        </is>
      </c>
      <c r="AC2764" s="46" t="inlineStr">
        <is>
          <t>completed</t>
        </is>
      </c>
      <c r="AD2764" s="46" t="inlineStr">
        <is>
          <t>2026-07-28T02:28:46+08:00</t>
        </is>
      </c>
      <c r="AE2764" s="47">
        <f>IF(AC2764&lt;&gt;"completed","",IF(W2764=O2764,"no","yes"))</f>
        <v/>
      </c>
      <c r="AF2764" s="47">
        <f>IF(AC2764&lt;&gt;"completed","",IF(AND(X2764=P2764,Y2764=Q2764),"no","yes"))</f>
        <v/>
      </c>
      <c r="AG2764" s="47">
        <f>IF(AC2764&lt;&gt;"completed","待复核",IF(OR(W2764="",Z2764="",AA2764="",AD2764=""),"缺少必填项",IF(AND(OR(AE2764="yes",AF2764="yes"),AB2764=""),"修正原因缺失",IF(OR(W2764=0,W2764=1),IF(AND(X2764="",Y2764=""),"通过","0/1级时间应留空"),IF(AND(OR(W2764=2,W2764=3),X2764&lt;&gt;"",Y2764&lt;&gt;"",X2764&gt;=I2764,Y2764&lt;=J2764,Y2764&gt;X2764),"通过","2/3级时间无效")))))</f>
        <v/>
      </c>
    </row>
    <row r="2765">
      <c r="A2765" s="45" t="inlineStr">
        <is>
          <t>VQ-069</t>
        </is>
      </c>
      <c r="B2765" s="52" t="inlineStr">
        <is>
          <t>怎样组装吸尘器延长杆和地刷？</t>
        </is>
      </c>
      <c r="C2765" s="45" t="inlineStr">
        <is>
          <t>zh-CN</t>
        </is>
      </c>
      <c r="D2765" s="45" t="inlineStr">
        <is>
          <t>Vacuum</t>
        </is>
      </c>
      <c r="E2765" s="45" t="inlineStr">
        <is>
          <t>operation</t>
        </is>
      </c>
      <c r="F2765" s="45" t="inlineStr">
        <is>
          <t>development</t>
        </is>
      </c>
      <c r="G2765" s="45" t="inlineStr">
        <is>
          <t>vacuum-010-scene-0001</t>
        </is>
      </c>
      <c r="H2765" s="45" t="inlineStr">
        <is>
          <t>vacuum-010</t>
        </is>
      </c>
      <c r="I2765" s="59" t="inlineStr">
        <is>
          <t>0.0</t>
        </is>
      </c>
      <c r="J2765" s="59" t="inlineStr">
        <is>
          <t>74.7</t>
        </is>
      </c>
      <c r="K2765" s="45" t="inlineStr">
        <is>
          <t>items/vacuum-010-scene-0001/clip.mp4</t>
        </is>
      </c>
      <c r="L2765" s="45" t="inlineStr">
        <is>
          <t>items/vacuum-010-scene-0001/thumbnail.jpg</t>
        </is>
      </c>
      <c r="M2765" s="52" t="inlineStr">
        <is>
          <t>VLM: Visual summary: An overhead view of a room with two desks, chairs, and a robotic vacuum cleaner on the floor.
视觉摘要: 一个房间的俯视图，里面有两张书桌、椅子和地板上的扫地机器人。
Visible product: Vacuum
Visible components: robotic vacuum cleaner; desk; chair; computer monitor; bookshelf; rug; window with curtains; cat litter box; doorway
Visible states: robotic vacuum cleaner is moving across the floor</t>
        </is>
      </c>
      <c r="N2765" s="45" t="inlineStr">
        <is>
          <t>19</t>
        </is>
      </c>
      <c r="O2765" s="45" t="inlineStr">
        <is>
          <t>0</t>
        </is>
      </c>
      <c r="P2765" s="59" t="str"/>
      <c r="Q2765" s="59" t="str"/>
      <c r="R2765" s="52" t="inlineStr">
        <is>
          <t>The scene shows a robotic vacuum cleaner moving, but no assembly of extension rod or floor brush is visible or implied.</t>
        </is>
      </c>
      <c r="S2765" s="52" t="inlineStr">
        <is>
          <t>VLM</t>
        </is>
      </c>
      <c r="T2765" s="52" t="inlineStr">
        <is>
          <t>low</t>
        </is>
      </c>
      <c r="U2765" s="52" t="inlineStr">
        <is>
          <t>No evidence of assembly steps or components being handled.</t>
        </is>
      </c>
      <c r="V2765" s="45" t="inlineStr">
        <is>
          <t>R1</t>
        </is>
      </c>
      <c r="W2765" s="46" t="inlineStr">
        <is>
          <t>0</t>
        </is>
      </c>
      <c r="X2765" s="60" t="n"/>
      <c r="Y2765" s="60" t="n"/>
      <c r="Z2765" s="46" t="inlineStr">
        <is>
          <t>no</t>
        </is>
      </c>
      <c r="AA2765" s="54" t="inlineStr">
        <is>
          <t>全部6帧为俯视角房间画面，扫地机器人在地板上移动，无延长杆或地刷组装操作。</t>
        </is>
      </c>
      <c r="AB2765" s="54" t="n"/>
      <c r="AC2765" s="46" t="inlineStr">
        <is>
          <t>completed</t>
        </is>
      </c>
      <c r="AD2765" s="46" t="inlineStr">
        <is>
          <t>2026-07-28T02:28:46+08:00</t>
        </is>
      </c>
      <c r="AE2765" s="47">
        <f>IF(AC2765&lt;&gt;"completed","",IF(W2765=O2765,"no","yes"))</f>
        <v/>
      </c>
      <c r="AF2765" s="47">
        <f>IF(AC2765&lt;&gt;"completed","",IF(AND(X2765=P2765,Y2765=Q2765),"no","yes"))</f>
        <v/>
      </c>
      <c r="AG2765" s="47">
        <f>IF(AC2765&lt;&gt;"completed","待复核",IF(OR(W2765="",Z2765="",AA2765="",AD2765=""),"缺少必填项",IF(AND(OR(AE2765="yes",AF2765="yes"),AB2765=""),"修正原因缺失",IF(OR(W2765=0,W2765=1),IF(AND(X2765="",Y2765=""),"通过","0/1级时间应留空"),IF(AND(OR(W2765=2,W2765=3),X2765&lt;&gt;"",Y2765&lt;&gt;"",X2765&gt;=I2765,Y2765&lt;=J2765,Y2765&gt;X2765),"通过","2/3级时间无效")))))</f>
        <v/>
      </c>
    </row>
    <row r="2766">
      <c r="A2766" s="45" t="inlineStr">
        <is>
          <t>VQ-069</t>
        </is>
      </c>
      <c r="B2766" s="52" t="inlineStr">
        <is>
          <t>怎样组装吸尘器延长杆和地刷？</t>
        </is>
      </c>
      <c r="C2766" s="45" t="inlineStr">
        <is>
          <t>zh-CN</t>
        </is>
      </c>
      <c r="D2766" s="45" t="inlineStr">
        <is>
          <t>Vacuum</t>
        </is>
      </c>
      <c r="E2766" s="45" t="inlineStr">
        <is>
          <t>operation</t>
        </is>
      </c>
      <c r="F2766" s="45" t="inlineStr">
        <is>
          <t>development</t>
        </is>
      </c>
      <c r="G2766" s="45" t="inlineStr">
        <is>
          <t>vacuum-034-scene-0030</t>
        </is>
      </c>
      <c r="H2766" s="45" t="inlineStr">
        <is>
          <t>vacuum-034</t>
        </is>
      </c>
      <c r="I2766" s="59" t="inlineStr">
        <is>
          <t>248.448</t>
        </is>
      </c>
      <c r="J2766" s="59" t="inlineStr">
        <is>
          <t>256.556</t>
        </is>
      </c>
      <c r="K2766" s="45" t="inlineStr">
        <is>
          <t>items/vacuum-034-scene-0030/clip.mp4</t>
        </is>
      </c>
      <c r="L2766" s="45" t="inlineStr">
        <is>
          <t>items/vacuum-034-scene-0030/thumbnail.jpg</t>
        </is>
      </c>
      <c r="M2766" s="52" t="inlineStr">
        <is>
          <t>ASR: dust duct assembly. Make sure it fits well on all sides. Mount four screws. Plug in two connectors.
OCR: L
VLM: Visual summary: A disassembled vacuum cleaner motor assembly is shown with hands manipulating wires and connectors.
视觉摘要: 一个拆开的吸尘器电机组件，有人正在操作电线和连接器。
Visible product: Vacuum
Visible components: motor; wires; connectors; plastic housing; screws; hands
Visible actions: manipulating wires; disconnecting a connector
Visible states: disassembled; connector being unplugged</t>
        </is>
      </c>
      <c r="N2766" s="45" t="inlineStr">
        <is>
          <t>20</t>
        </is>
      </c>
      <c r="O2766" s="45" t="inlineStr">
        <is>
          <t>0</t>
        </is>
      </c>
      <c r="P2766" s="59" t="str"/>
      <c r="Q2766" s="59" t="str"/>
      <c r="R2766" s="52" t="inlineStr">
        <is>
          <t>The scene shows disassembled motor components and hands manipulating wires/connectors, unrelated to assembling a vacuum extension rod and floor brush.</t>
        </is>
      </c>
      <c r="S2766" s="52" t="inlineStr">
        <is>
          <t>VLM</t>
        </is>
      </c>
      <c r="T2766" s="52" t="inlineStr">
        <is>
          <t>low</t>
        </is>
      </c>
      <c r="U2766" s="52" t="inlineStr">
        <is>
          <t>No evidence of extension rod or floor brush assembly.</t>
        </is>
      </c>
      <c r="V2766" s="45" t="inlineStr">
        <is>
          <t>R1</t>
        </is>
      </c>
      <c r="W2766" s="46" t="inlineStr">
        <is>
          <t>0</t>
        </is>
      </c>
      <c r="X2766" s="60" t="n"/>
      <c r="Y2766" s="60" t="n"/>
      <c r="Z2766" s="46" t="inlineStr">
        <is>
          <t>no</t>
        </is>
      </c>
      <c r="AA2766" s="54" t="inlineStr">
        <is>
          <t>6帧均为吸尘器内部电机组件拆解画面（t=248.4s至t=256.6s），双手操作电线连接器和内部线路，与延长杆和地刷组装完全无关。</t>
        </is>
      </c>
      <c r="AB2766" s="54" t="n"/>
      <c r="AC2766" s="46" t="inlineStr">
        <is>
          <t>completed</t>
        </is>
      </c>
      <c r="AD2766" s="46" t="inlineStr">
        <is>
          <t>2026-07-28T02:28:46+08:00</t>
        </is>
      </c>
      <c r="AE2766" s="47">
        <f>IF(AC2766&lt;&gt;"completed","",IF(W2766=O2766,"no","yes"))</f>
        <v/>
      </c>
      <c r="AF2766" s="47">
        <f>IF(AC2766&lt;&gt;"completed","",IF(AND(X2766=P2766,Y2766=Q2766),"no","yes"))</f>
        <v/>
      </c>
      <c r="AG2766" s="47">
        <f>IF(AC2766&lt;&gt;"completed","待复核",IF(OR(W2766="",Z2766="",AA2766="",AD2766=""),"缺少必填项",IF(AND(OR(AE2766="yes",AF2766="yes"),AB2766=""),"修正原因缺失",IF(OR(W2766=0,W2766=1),IF(AND(X2766="",Y2766=""),"通过","0/1级时间应留空"),IF(AND(OR(W2766=2,W2766=3),X2766&lt;&gt;"",Y2766&lt;&gt;"",X2766&gt;=I2766,Y2766&lt;=J2766,Y2766&gt;X2766),"通过","2/3级时间无效")))))</f>
        <v/>
      </c>
    </row>
    <row r="2767">
      <c r="A2767" s="45" t="inlineStr">
        <is>
          <t>VQ-069</t>
        </is>
      </c>
      <c r="B2767" s="52" t="inlineStr">
        <is>
          <t>怎样组装吸尘器延长杆和地刷？</t>
        </is>
      </c>
      <c r="C2767" s="45" t="inlineStr">
        <is>
          <t>zh-CN</t>
        </is>
      </c>
      <c r="D2767" s="45" t="inlineStr">
        <is>
          <t>Vacuum</t>
        </is>
      </c>
      <c r="E2767" s="45" t="inlineStr">
        <is>
          <t>operation</t>
        </is>
      </c>
      <c r="F2767" s="45" t="inlineStr">
        <is>
          <t>development</t>
        </is>
      </c>
      <c r="G2767" s="45" t="inlineStr">
        <is>
          <t>vacuum-003-scene-0001</t>
        </is>
      </c>
      <c r="H2767" s="45" t="inlineStr">
        <is>
          <t>vacuum-003</t>
        </is>
      </c>
      <c r="I2767" s="59" t="inlineStr">
        <is>
          <t>0.0</t>
        </is>
      </c>
      <c r="J2767" s="59" t="inlineStr">
        <is>
          <t>15.46</t>
        </is>
      </c>
      <c r="K2767" s="45" t="inlineStr">
        <is>
          <t>items/vacuum-003-scene-0001/clip.mp4</t>
        </is>
      </c>
      <c r="L2767" s="45" t="inlineStr">
        <is>
          <t>items/vacuum-003-scene-0001/thumbnail.jpg</t>
        </is>
      </c>
      <c r="M2767" s="52" t="inlineStr">
        <is>
          <t>VLM: Visual summary: A black, round robotic vacuum cleaner is moving across a light-colored wooden floor near furniture.
视觉摘要: 一个黑色的圆形扫地机器人正在浅色木地板上移动，靠近家具。
Visible product: Vacuum
Visible components: black round robotic vacuum cleaner; light-colored wooden floor; wooden cabinet; curtain; leg of furniture
Visible actions: robotic vacuum cleaner moving</t>
        </is>
      </c>
      <c r="N2767" s="45" t="inlineStr">
        <is>
          <t>21</t>
        </is>
      </c>
      <c r="O2767" s="45" t="inlineStr">
        <is>
          <t>0</t>
        </is>
      </c>
      <c r="P2767" s="59" t="str"/>
      <c r="Q2767" s="59" t="str"/>
      <c r="R2767" s="52" t="inlineStr">
        <is>
          <t>The scene shows a robotic vacuum cleaner moving, with no visible extension rod or floor brush assembly, and no action related to assembling them.</t>
        </is>
      </c>
      <c r="S2767" s="52" t="inlineStr">
        <is>
          <t>VLM</t>
        </is>
      </c>
      <c r="T2767" s="52" t="inlineStr">
        <is>
          <t>low</t>
        </is>
      </c>
      <c r="U2767" s="52" t="inlineStr">
        <is>
          <t>No evidence of extension rod or floor brush, or any assembly action.</t>
        </is>
      </c>
      <c r="V2767" s="45" t="inlineStr">
        <is>
          <t>R1</t>
        </is>
      </c>
      <c r="W2767" s="46" t="inlineStr">
        <is>
          <t>0</t>
        </is>
      </c>
      <c r="X2767" s="60" t="n"/>
      <c r="Y2767" s="60" t="n"/>
      <c r="Z2767" s="46" t="inlineStr">
        <is>
          <t>no</t>
        </is>
      </c>
      <c r="AA2767" s="54" t="inlineStr">
        <is>
          <t>6帧均为黑色圆形扫地机器人在浅色木地板上缓慢移动（t=0s至t=15.4s），无延长杆或地刷组件及组装操作。</t>
        </is>
      </c>
      <c r="AB2767" s="54" t="n"/>
      <c r="AC2767" s="46" t="inlineStr">
        <is>
          <t>completed</t>
        </is>
      </c>
      <c r="AD2767" s="46" t="inlineStr">
        <is>
          <t>2026-07-28T02:28:46+08:00</t>
        </is>
      </c>
      <c r="AE2767" s="47">
        <f>IF(AC2767&lt;&gt;"completed","",IF(W2767=O2767,"no","yes"))</f>
        <v/>
      </c>
      <c r="AF2767" s="47">
        <f>IF(AC2767&lt;&gt;"completed","",IF(AND(X2767=P2767,Y2767=Q2767),"no","yes"))</f>
        <v/>
      </c>
      <c r="AG2767" s="47">
        <f>IF(AC2767&lt;&gt;"completed","待复核",IF(OR(W2767="",Z2767="",AA2767="",AD2767=""),"缺少必填项",IF(AND(OR(AE2767="yes",AF2767="yes"),AB2767=""),"修正原因缺失",IF(OR(W2767=0,W2767=1),IF(AND(X2767="",Y2767=""),"通过","0/1级时间应留空"),IF(AND(OR(W2767=2,W2767=3),X2767&lt;&gt;"",Y2767&lt;&gt;"",X2767&gt;=I2767,Y2767&lt;=J2767,Y2767&gt;X2767),"通过","2/3级时间无效")))))</f>
        <v/>
      </c>
    </row>
    <row r="2768">
      <c r="A2768" s="45" t="inlineStr">
        <is>
          <t>VQ-069</t>
        </is>
      </c>
      <c r="B2768" s="52" t="inlineStr">
        <is>
          <t>怎样组装吸尘器延长杆和地刷？</t>
        </is>
      </c>
      <c r="C2768" s="45" t="inlineStr">
        <is>
          <t>zh-CN</t>
        </is>
      </c>
      <c r="D2768" s="45" t="inlineStr">
        <is>
          <t>Vacuum</t>
        </is>
      </c>
      <c r="E2768" s="45" t="inlineStr">
        <is>
          <t>operation</t>
        </is>
      </c>
      <c r="F2768" s="45" t="inlineStr">
        <is>
          <t>development</t>
        </is>
      </c>
      <c r="G2768" s="45" t="inlineStr">
        <is>
          <t>vacuum-034-scene-0027</t>
        </is>
      </c>
      <c r="H2768" s="45" t="inlineStr">
        <is>
          <t>vacuum-034</t>
        </is>
      </c>
      <c r="I2768" s="59" t="inlineStr">
        <is>
          <t>230.831</t>
        </is>
      </c>
      <c r="J2768" s="59" t="inlineStr">
        <is>
          <t>240.507</t>
        </is>
      </c>
      <c r="K2768" s="45" t="inlineStr">
        <is>
          <t>items/vacuum-034-scene-0027/clip.mp4</t>
        </is>
      </c>
      <c r="L2768" s="45" t="inlineStr">
        <is>
          <t>items/vacuum-034-scene-0027/thumbnail.jpg</t>
        </is>
      </c>
      <c r="M2768" s="52" t="inlineStr">
        <is>
          <t>ASR: disconnect some connectors and unhook the harness. Remove four screws. Detach the assembly on the top side first then pull it from the lower case. Mount the
OCR: Assembly Dust duct assembly Case supporter ACONAN L SS14-189 #LOGS 230017
VLM: Visual summary: A person is disassembling or assembling a vacuum cleaner, handling internal components and wiring.
视觉摘要: 一个人正在拆卸或组装吸尘器，处理内部组件和电线。
Visible product: Vacuum
Visible components: black plastic housing; fan motor; wiring harness; connector; case supporter; dust duct assembly
Visible actions: handling vacuum components; disconnecting wires; assembling parts
Visible states: vacuum disassembled; assembly process in progress
Visual uncertainty: The specific model or brand of the vacuum is not visible. The exact nature of the assembly step is not fully clear from the frames alone.</t>
        </is>
      </c>
      <c r="N2768" s="45" t="inlineStr">
        <is>
          <t>22</t>
        </is>
      </c>
      <c r="O2768" s="45" t="inlineStr">
        <is>
          <t>1</t>
        </is>
      </c>
      <c r="P2768" s="59" t="str"/>
      <c r="Q2768" s="59" t="str"/>
      <c r="R2768" s="52" t="inlineStr">
        <is>
          <t>The scene shows general vacuum disassembly with visible components like wiring harness and case supporter, but no specific action of assembling or attaching a延长杆 (extension wand) or地刷 (floor brush) is shown. The ASR mentions removing screws and detaching assemblies, which is not specific to the question.</t>
        </is>
      </c>
      <c r="S2768" s="52" t="inlineStr">
        <is>
          <t>VLM|ASR</t>
        </is>
      </c>
      <c r="T2768" s="52" t="inlineStr">
        <is>
          <t>low</t>
        </is>
      </c>
      <c r="U2768" s="52" t="inlineStr">
        <is>
          <t>No visual or spoken evidence confirms the specific steps of attaching an extension wand or floor brush.</t>
        </is>
      </c>
      <c r="V2768" s="45" t="inlineStr">
        <is>
          <t>R1</t>
        </is>
      </c>
      <c r="W2768" s="46" t="inlineStr">
        <is>
          <t>0</t>
        </is>
      </c>
      <c r="X2768" s="60" t="n"/>
      <c r="Y2768" s="60" t="n"/>
      <c r="Z2768" s="46" t="inlineStr">
        <is>
          <t>no</t>
        </is>
      </c>
      <c r="AA2768" s="54" t="inlineStr">
        <is>
          <t>6帧展示吸尘器内部尘道组件（Dust duct assembly）的拆装操作（t=230.8s至t=240.5s），涉及拔插连接器、卸螺丝等内部维修，非延长杆或地刷组装。</t>
        </is>
      </c>
      <c r="AB2768" s="54" t="inlineStr">
        <is>
          <t>AI=1→R1=0：画面为内部尘道组件拆装，与延长杆/地刷组装是完全不同的组件和操作，不属于同产品相关。</t>
        </is>
      </c>
      <c r="AC2768" s="46" t="inlineStr">
        <is>
          <t>completed</t>
        </is>
      </c>
      <c r="AD2768" s="46" t="inlineStr">
        <is>
          <t>2026-07-28T02:28:46+08:00</t>
        </is>
      </c>
      <c r="AE2768" s="47">
        <f>IF(AC2768&lt;&gt;"completed","",IF(W2768=O2768,"no","yes"))</f>
        <v/>
      </c>
      <c r="AF2768" s="47">
        <f>IF(AC2768&lt;&gt;"completed","",IF(AND(X2768=P2768,Y2768=Q2768),"no","yes"))</f>
        <v/>
      </c>
      <c r="AG2768" s="47">
        <f>IF(AC2768&lt;&gt;"completed","待复核",IF(OR(W2768="",Z2768="",AA2768="",AD2768=""),"缺少必填项",IF(AND(OR(AE2768="yes",AF2768="yes"),AB2768=""),"修正原因缺失",IF(OR(W2768=0,W2768=1),IF(AND(X2768="",Y2768=""),"通过","0/1级时间应留空"),IF(AND(OR(W2768=2,W2768=3),X2768&lt;&gt;"",Y2768&lt;&gt;"",X2768&gt;=I2768,Y2768&lt;=J2768,Y2768&gt;X2768),"通过","2/3级时间无效")))))</f>
        <v/>
      </c>
    </row>
    <row r="2769">
      <c r="A2769" s="45" t="inlineStr">
        <is>
          <t>VQ-069</t>
        </is>
      </c>
      <c r="B2769" s="52" t="inlineStr">
        <is>
          <t>怎样组装吸尘器延长杆和地刷？</t>
        </is>
      </c>
      <c r="C2769" s="45" t="inlineStr">
        <is>
          <t>zh-CN</t>
        </is>
      </c>
      <c r="D2769" s="45" t="inlineStr">
        <is>
          <t>Vacuum</t>
        </is>
      </c>
      <c r="E2769" s="45" t="inlineStr">
        <is>
          <t>operation</t>
        </is>
      </c>
      <c r="F2769" s="45" t="inlineStr">
        <is>
          <t>development</t>
        </is>
      </c>
      <c r="G2769" s="45" t="inlineStr">
        <is>
          <t>vacuum-039-scene-0003</t>
        </is>
      </c>
      <c r="H2769" s="45" t="inlineStr">
        <is>
          <t>vacuum-039</t>
        </is>
      </c>
      <c r="I2769" s="59" t="inlineStr">
        <is>
          <t>6.4</t>
        </is>
      </c>
      <c r="J2769" s="59" t="inlineStr">
        <is>
          <t>8.4</t>
        </is>
      </c>
      <c r="K2769" s="45" t="inlineStr">
        <is>
          <t>items/vacuum-039-scene-0003/clip.mp4</t>
        </is>
      </c>
      <c r="L2769" s="45" t="inlineStr">
        <is>
          <t>items/vacuum-039-scene-0003/thumbnail.jpg</t>
        </is>
      </c>
      <c r="M2769" s="52" t="inlineStr">
        <is>
          <t>VLM: Visual summary: A vacuum cleaner is shown in motion, sucking up debris from a surface.
视觉摘要: 一台吸尘器正在运动，从表面上吸走碎屑。
Visible product: Vacuum
Visible components: vacuum cleaner; hose; nozzle; dust collection area
Visible actions: sucking up debris; moving across surface
Visible states: debris being removed; vacuum in operation
Visual uncertainty: exact model or brand not visible, background details blurred</t>
        </is>
      </c>
      <c r="N2769" s="45" t="inlineStr">
        <is>
          <t>23</t>
        </is>
      </c>
      <c r="O2769" s="45" t="inlineStr">
        <is>
          <t>0</t>
        </is>
      </c>
      <c r="P2769" s="59" t="str"/>
      <c r="Q2769" s="59" t="str"/>
      <c r="R2769" s="52" t="inlineStr">
        <is>
          <t>The scene shows a vacuum cleaner in operation sucking up debris, but no assembly of延长杆 (extension wand) or地刷 (floor brush) is visible or implied.</t>
        </is>
      </c>
      <c r="S2769" s="52" t="inlineStr">
        <is>
          <t>VLM</t>
        </is>
      </c>
      <c r="T2769" s="52" t="inlineStr">
        <is>
          <t>low</t>
        </is>
      </c>
      <c r="U2769" s="52" t="inlineStr">
        <is>
          <t>No visual evidence of extension wand or floor brush assembly is present.</t>
        </is>
      </c>
      <c r="V2769" s="45" t="inlineStr">
        <is>
          <t>R1</t>
        </is>
      </c>
      <c r="W2769" s="46" t="inlineStr">
        <is>
          <t>0</t>
        </is>
      </c>
      <c r="X2769" s="60" t="n"/>
      <c r="Y2769" s="60" t="n"/>
      <c r="Z2769" s="46" t="inlineStr">
        <is>
          <t>no</t>
        </is>
      </c>
      <c r="AA2769" s="54" t="inlineStr">
        <is>
          <t>6帧均为吸尘器吸头在地面上吸取碎屑的运行画面（t=6.4s至t=8.4s），无延长杆或地刷组装操作。</t>
        </is>
      </c>
      <c r="AB2769" s="54" t="n"/>
      <c r="AC2769" s="46" t="inlineStr">
        <is>
          <t>completed</t>
        </is>
      </c>
      <c r="AD2769" s="46" t="inlineStr">
        <is>
          <t>2026-07-28T02:28:46+08:00</t>
        </is>
      </c>
      <c r="AE2769" s="47">
        <f>IF(AC2769&lt;&gt;"completed","",IF(W2769=O2769,"no","yes"))</f>
        <v/>
      </c>
      <c r="AF2769" s="47">
        <f>IF(AC2769&lt;&gt;"completed","",IF(AND(X2769=P2769,Y2769=Q2769),"no","yes"))</f>
        <v/>
      </c>
      <c r="AG2769" s="47">
        <f>IF(AC2769&lt;&gt;"completed","待复核",IF(OR(W2769="",Z2769="",AA2769="",AD2769=""),"缺少必填项",IF(AND(OR(AE2769="yes",AF2769="yes"),AB2769=""),"修正原因缺失",IF(OR(W2769=0,W2769=1),IF(AND(X2769="",Y2769=""),"通过","0/1级时间应留空"),IF(AND(OR(W2769=2,W2769=3),X2769&lt;&gt;"",Y2769&lt;&gt;"",X2769&gt;=I2769,Y2769&lt;=J2769,Y2769&gt;X2769),"通过","2/3级时间无效")))))</f>
        <v/>
      </c>
    </row>
    <row r="2770">
      <c r="A2770" s="45" t="inlineStr">
        <is>
          <t>VQ-069</t>
        </is>
      </c>
      <c r="B2770" s="52" t="inlineStr">
        <is>
          <t>怎样组装吸尘器延长杆和地刷？</t>
        </is>
      </c>
      <c r="C2770" s="45" t="inlineStr">
        <is>
          <t>zh-CN</t>
        </is>
      </c>
      <c r="D2770" s="45" t="inlineStr">
        <is>
          <t>Vacuum</t>
        </is>
      </c>
      <c r="E2770" s="45" t="inlineStr">
        <is>
          <t>operation</t>
        </is>
      </c>
      <c r="F2770" s="45" t="inlineStr">
        <is>
          <t>development</t>
        </is>
      </c>
      <c r="G2770" s="45" t="inlineStr">
        <is>
          <t>vacuum-058-scene-0002</t>
        </is>
      </c>
      <c r="H2770" s="45" t="inlineStr">
        <is>
          <t>vacuum-058</t>
        </is>
      </c>
      <c r="I2770" s="59" t="inlineStr">
        <is>
          <t>2.08</t>
        </is>
      </c>
      <c r="J2770" s="59" t="inlineStr">
        <is>
          <t>4.52</t>
        </is>
      </c>
      <c r="K2770" s="45" t="inlineStr">
        <is>
          <t>items/vacuum-058-scene-0002/clip.mp4</t>
        </is>
      </c>
      <c r="L2770" s="45" t="inlineStr">
        <is>
          <t>items/vacuum-058-scene-0002/thumbnail.jpg</t>
        </is>
      </c>
      <c r="M2770" s="52" t="inlineStr">
        <is>
          <t>VLM: Visual summary: A vacuum cleaner head is shown moving across a blue fabric surface covered in debris, with text overlay describing its suction power.
视觉摘要: 一个吸尘器吸头正在覆盖着碎屑的蓝色织物表面上移动，画面带有文字叠加，描述其吸力。
Visible product: Vacuum
Visible components: vacuum cleaner head; blue fabric surface; debris; text overlay
Visible actions: vacuum cleaner head moving across surface
Visible states: debris on fabric surface; text overlay displayed
Visual uncertainty: The full context of the product or environment is not fully visible; only a portion of the vacuum cleaner and surrounding area is shown.</t>
        </is>
      </c>
      <c r="N2770" s="45" t="inlineStr">
        <is>
          <t>24</t>
        </is>
      </c>
      <c r="O2770" s="45" t="inlineStr">
        <is>
          <t>0</t>
        </is>
      </c>
      <c r="P2770" s="59" t="str"/>
      <c r="Q2770" s="59" t="str"/>
      <c r="R2770" s="52" t="inlineStr">
        <is>
          <t>The scene shows a vacuum cleaner head moving across a surface with debris, but no assembly of延长杆 (extension rod) or地刷 (floor brush) is visible or implied.</t>
        </is>
      </c>
      <c r="S2770" s="52" t="inlineStr">
        <is>
          <t>VLM</t>
        </is>
      </c>
      <c r="T2770" s="52" t="inlineStr">
        <is>
          <t>low</t>
        </is>
      </c>
      <c r="U2770" s="52" t="inlineStr">
        <is>
          <t>The visual evidence clearly does not depict the assembly of an extension rod or floor brush, and no text or action suggests such an operation.</t>
        </is>
      </c>
      <c r="V2770" s="45" t="inlineStr">
        <is>
          <t>R1</t>
        </is>
      </c>
      <c r="W2770" s="46" t="inlineStr">
        <is>
          <t>1</t>
        </is>
      </c>
      <c r="X2770" s="60" t="n"/>
      <c r="Y2770" s="60" t="n"/>
      <c r="Z2770" s="46" t="inlineStr">
        <is>
          <t>no</t>
        </is>
      </c>
      <c r="AA2770" s="54" t="inlineStr">
        <is>
          <t>6帧均显示吸尘器吸头在蓝色印花布艺表面移动吸除碎屑，但未展示延长杆或地刷的组装步骤。</t>
        </is>
      </c>
      <c r="AB2770" s="54" t="inlineStr">
        <is>
          <t>AI=0→R1=1，吸尘器产品出现但画面仅展示清洁动作，未演示延长杆与地刷组装。</t>
        </is>
      </c>
      <c r="AC2770" s="46" t="inlineStr">
        <is>
          <t>completed</t>
        </is>
      </c>
      <c r="AD2770" s="46" t="inlineStr">
        <is>
          <t>2026-07-28T02:28:46+08:00</t>
        </is>
      </c>
      <c r="AE2770" s="47">
        <f>IF(AC2770&lt;&gt;"completed","",IF(W2770=O2770,"no","yes"))</f>
        <v/>
      </c>
      <c r="AF2770" s="47">
        <f>IF(AC2770&lt;&gt;"completed","",IF(AND(X2770=P2770,Y2770=Q2770),"no","yes"))</f>
        <v/>
      </c>
      <c r="AG2770" s="47">
        <f>IF(AC2770&lt;&gt;"completed","待复核",IF(OR(W2770="",Z2770="",AA2770="",AD2770=""),"缺少必填项",IF(AND(OR(AE2770="yes",AF2770="yes"),AB2770=""),"修正原因缺失",IF(OR(W2770=0,W2770=1),IF(AND(X2770="",Y2770=""),"通过","0/1级时间应留空"),IF(AND(OR(W2770=2,W2770=3),X2770&lt;&gt;"",Y2770&lt;&gt;"",X2770&gt;=I2770,Y2770&lt;=J2770,Y2770&gt;X2770),"通过","2/3级时间无效")))))</f>
        <v/>
      </c>
    </row>
    <row r="2771">
      <c r="A2771" s="45" t="inlineStr">
        <is>
          <t>VQ-069</t>
        </is>
      </c>
      <c r="B2771" s="52" t="inlineStr">
        <is>
          <t>怎样组装吸尘器延长杆和地刷？</t>
        </is>
      </c>
      <c r="C2771" s="45" t="inlineStr">
        <is>
          <t>zh-CN</t>
        </is>
      </c>
      <c r="D2771" s="45" t="inlineStr">
        <is>
          <t>Vacuum</t>
        </is>
      </c>
      <c r="E2771" s="45" t="inlineStr">
        <is>
          <t>operation</t>
        </is>
      </c>
      <c r="F2771" s="45" t="inlineStr">
        <is>
          <t>development</t>
        </is>
      </c>
      <c r="G2771" s="45" t="inlineStr">
        <is>
          <t>vacuum-044-scene-0008</t>
        </is>
      </c>
      <c r="H2771" s="45" t="inlineStr">
        <is>
          <t>vacuum-044</t>
        </is>
      </c>
      <c r="I2771" s="59" t="inlineStr">
        <is>
          <t>26.24</t>
        </is>
      </c>
      <c r="J2771" s="59" t="inlineStr">
        <is>
          <t>30.24</t>
        </is>
      </c>
      <c r="K2771" s="45" t="inlineStr">
        <is>
          <t>items/vacuum-044-scene-0008/clip.mp4</t>
        </is>
      </c>
      <c r="L2771" s="45" t="inlineStr">
        <is>
          <t>items/vacuum-044-scene-0008/thumbnail.jpg</t>
        </is>
      </c>
      <c r="M2771" s="52" t="inlineStr">
        <is>
          <t>VLM: Visual summary: A hand is holding a black vacuum attachment next to a white wall-mounted vacuum accessory holder with two other attachments.
视觉摘要: 一只手拿着一个黑色吸尘器配件，旁边是一个白色的墙上吸尘器配件架，上面还有两个其他配件。
Visible product: Vacuum
Visible components: black vacuum attachment; white wall-mounted vacuum accessory holder; white vacuum attachment; white vacuum attachment; hand
Visible actions: hand holding vacuum attachment</t>
        </is>
      </c>
      <c r="N2771" s="45" t="inlineStr">
        <is>
          <t>25</t>
        </is>
      </c>
      <c r="O2771" s="45" t="inlineStr">
        <is>
          <t>0</t>
        </is>
      </c>
      <c r="P2771" s="59" t="str"/>
      <c r="Q2771" s="59" t="str"/>
      <c r="R2771" s="52" t="inlineStr">
        <is>
          <t>The scene shows a hand holding a vacuum attachment next to a wall-mounted accessory holder, but no assembly action, no extension rod, and no floor brush are visible or implied.</t>
        </is>
      </c>
      <c r="S2771" s="52" t="inlineStr">
        <is>
          <t>VLM</t>
        </is>
      </c>
      <c r="T2771" s="52" t="inlineStr">
        <is>
          <t>low</t>
        </is>
      </c>
      <c r="U2771" s="52" t="inlineStr">
        <is>
          <t>No evidence of assembling an extension rod or floor brush is present.</t>
        </is>
      </c>
      <c r="V2771" s="45" t="inlineStr">
        <is>
          <t>R1</t>
        </is>
      </c>
      <c r="W2771" s="46" t="inlineStr">
        <is>
          <t>0</t>
        </is>
      </c>
      <c r="X2771" s="60" t="n"/>
      <c r="Y2771" s="60" t="n"/>
      <c r="Z2771" s="46" t="inlineStr">
        <is>
          <t>no</t>
        </is>
      </c>
      <c r="AA2771" s="54" t="inlineStr">
        <is>
          <t>6帧仅展示壁挂配件架与手持配件，未出现延长杆或地刷，也无组装动作。</t>
        </is>
      </c>
      <c r="AB2771" s="54" t="n"/>
      <c r="AC2771" s="46" t="inlineStr">
        <is>
          <t>completed</t>
        </is>
      </c>
      <c r="AD2771" s="46" t="inlineStr">
        <is>
          <t>2026-07-28T02:28:46+08:00</t>
        </is>
      </c>
      <c r="AE2771" s="47">
        <f>IF(AC2771&lt;&gt;"completed","",IF(W2771=O2771,"no","yes"))</f>
        <v/>
      </c>
      <c r="AF2771" s="47">
        <f>IF(AC2771&lt;&gt;"completed","",IF(AND(X2771=P2771,Y2771=Q2771),"no","yes"))</f>
        <v/>
      </c>
      <c r="AG2771" s="47">
        <f>IF(AC2771&lt;&gt;"completed","待复核",IF(OR(W2771="",Z2771="",AA2771="",AD2771=""),"缺少必填项",IF(AND(OR(AE2771="yes",AF2771="yes"),AB2771=""),"修正原因缺失",IF(OR(W2771=0,W2771=1),IF(AND(X2771="",Y2771=""),"通过","0/1级时间应留空"),IF(AND(OR(W2771=2,W2771=3),X2771&lt;&gt;"",Y2771&lt;&gt;"",X2771&gt;=I2771,Y2771&lt;=J2771,Y2771&gt;X2771),"通过","2/3级时间无效")))))</f>
        <v/>
      </c>
    </row>
    <row r="2772">
      <c r="A2772" s="45" t="inlineStr">
        <is>
          <t>VQ-069</t>
        </is>
      </c>
      <c r="B2772" s="52" t="inlineStr">
        <is>
          <t>怎样组装吸尘器延长杆和地刷？</t>
        </is>
      </c>
      <c r="C2772" s="45" t="inlineStr">
        <is>
          <t>zh-CN</t>
        </is>
      </c>
      <c r="D2772" s="45" t="inlineStr">
        <is>
          <t>Vacuum</t>
        </is>
      </c>
      <c r="E2772" s="45" t="inlineStr">
        <is>
          <t>operation</t>
        </is>
      </c>
      <c r="F2772" s="45" t="inlineStr">
        <is>
          <t>development</t>
        </is>
      </c>
      <c r="G2772" s="45" t="inlineStr">
        <is>
          <t>vacuum-053-scene-0001</t>
        </is>
      </c>
      <c r="H2772" s="45" t="inlineStr">
        <is>
          <t>vacuum-053</t>
        </is>
      </c>
      <c r="I2772" s="59" t="inlineStr">
        <is>
          <t>0.0</t>
        </is>
      </c>
      <c r="J2772" s="59" t="inlineStr">
        <is>
          <t>28.53</t>
        </is>
      </c>
      <c r="K2772" s="45" t="inlineStr">
        <is>
          <t>items/vacuum-053-scene-0001/clip.mp4</t>
        </is>
      </c>
      <c r="L2772" s="45" t="inlineStr">
        <is>
          <t>items/vacuum-053-scene-0001/thumbnail.jpg</t>
        </is>
      </c>
      <c r="M2772" s="52" t="inlineStr">
        <is>
          <t>OCR: Welcome to our website BEST VACUUM 1 CLEANER FOR HARDWOOD FLOORS THE BEST EUREKA LIGHTWEIGHT CORDLESS VACUUM CLEANER IS AN EASY-TO -USE AN EFFECTIVE CHOICE FOR A HARDWOOD FLOOR VACUUM, ESPECIALLY IF YOU DON'T WANT TO SPEND TOO MUCH ON YOUR LATEST CLÉANING TOOL. 2101 CEDAR SPRINGS ROAD SUITE 1050 DALLAS, TX 75201 P: (214)828-0751 bestcarpetcleaningservices.org L LLEVAT Vacuum for Best Thank you coming our websites
VLM: Visual summary: A vacuum cleaner is standing upright in a tidy entryway next to a white storage bench and shelving unit holding various household items.
视觉摘要: 一台吸尘器直立在整洁的玄关内，旁边是一个白色储物长凳和置物架，架子上放着各种家居用品。
Visible product: Vacuum
Visible components: Vacuum cleaner; White shelving unit; White storage bench; Wicker storage baskets; Yellow rain boots; Brown shoes; Orange hat; Blue headphones; Blue water bottles</t>
        </is>
      </c>
      <c r="N2772" s="45" t="inlineStr">
        <is>
          <t>26</t>
        </is>
      </c>
      <c r="O2772" s="45" t="inlineStr">
        <is>
          <t>0</t>
        </is>
      </c>
      <c r="P2772" s="59" t="str"/>
      <c r="Q2772" s="59" t="str"/>
      <c r="R2772" s="52" t="inlineStr">
        <is>
          <t>The scene shows a vacuum cleaner in a static setup with no visible assembly actions, and the OCR text is promotional website content unrelated to assembly instructions.</t>
        </is>
      </c>
      <c r="S2772" s="52" t="inlineStr">
        <is>
          <t>VLM|OCR</t>
        </is>
      </c>
      <c r="T2772" s="52" t="inlineStr">
        <is>
          <t>low</t>
        </is>
      </c>
      <c r="U2772" s="52" t="inlineStr">
        <is>
          <t>No evidence of assembly steps, components, or interaction with延长杆 or地刷.</t>
        </is>
      </c>
      <c r="V2772" s="45" t="inlineStr">
        <is>
          <t>R1</t>
        </is>
      </c>
      <c r="W2772" s="46" t="inlineStr">
        <is>
          <t>0</t>
        </is>
      </c>
      <c r="X2772" s="60" t="n"/>
      <c r="Y2772" s="60" t="n"/>
      <c r="Z2772" s="46" t="inlineStr">
        <is>
          <t>no</t>
        </is>
      </c>
      <c r="AA2772" s="54" t="inlineStr">
        <is>
          <t>6帧主要为网页/标题画面与吸尘器静态展示，未出现延长杆或地刷组装。</t>
        </is>
      </c>
      <c r="AB2772" s="54" t="n"/>
      <c r="AC2772" s="46" t="inlineStr">
        <is>
          <t>completed</t>
        </is>
      </c>
      <c r="AD2772" s="46" t="inlineStr">
        <is>
          <t>2026-07-28T02:28:46+08:00</t>
        </is>
      </c>
      <c r="AE2772" s="47">
        <f>IF(AC2772&lt;&gt;"completed","",IF(W2772=O2772,"no","yes"))</f>
        <v/>
      </c>
      <c r="AF2772" s="47">
        <f>IF(AC2772&lt;&gt;"completed","",IF(AND(X2772=P2772,Y2772=Q2772),"no","yes"))</f>
        <v/>
      </c>
      <c r="AG2772" s="47">
        <f>IF(AC2772&lt;&gt;"completed","待复核",IF(OR(W2772="",Z2772="",AA2772="",AD2772=""),"缺少必填项",IF(AND(OR(AE2772="yes",AF2772="yes"),AB2772=""),"修正原因缺失",IF(OR(W2772=0,W2772=1),IF(AND(X2772="",Y2772=""),"通过","0/1级时间应留空"),IF(AND(OR(W2772=2,W2772=3),X2772&lt;&gt;"",Y2772&lt;&gt;"",X2772&gt;=I2772,Y2772&lt;=J2772,Y2772&gt;X2772),"通过","2/3级时间无效")))))</f>
        <v/>
      </c>
    </row>
    <row r="2773">
      <c r="A2773" s="45" t="inlineStr">
        <is>
          <t>VQ-069</t>
        </is>
      </c>
      <c r="B2773" s="52" t="inlineStr">
        <is>
          <t>怎样组装吸尘器延长杆和地刷？</t>
        </is>
      </c>
      <c r="C2773" s="45" t="inlineStr">
        <is>
          <t>zh-CN</t>
        </is>
      </c>
      <c r="D2773" s="45" t="inlineStr">
        <is>
          <t>Vacuum</t>
        </is>
      </c>
      <c r="E2773" s="45" t="inlineStr">
        <is>
          <t>operation</t>
        </is>
      </c>
      <c r="F2773" s="45" t="inlineStr">
        <is>
          <t>development</t>
        </is>
      </c>
      <c r="G2773" s="45" t="inlineStr">
        <is>
          <t>vacuum-008-scene-0002</t>
        </is>
      </c>
      <c r="H2773" s="45" t="inlineStr">
        <is>
          <t>vacuum-008</t>
        </is>
      </c>
      <c r="I2773" s="59" t="inlineStr">
        <is>
          <t>27.207</t>
        </is>
      </c>
      <c r="J2773" s="59" t="inlineStr">
        <is>
          <t>31.211</t>
        </is>
      </c>
      <c r="K2773" s="45" t="inlineStr">
        <is>
          <t>items/vacuum-008-scene-0002/clip.mp4</t>
        </is>
      </c>
      <c r="L2773" s="45" t="inlineStr">
        <is>
          <t>items/vacuum-008-scene-0002/thumbnail.jpg</t>
        </is>
      </c>
      <c r="M2773" s="52" t="inlineStr">
        <is>
          <t>VLM: Visual summary: A blurry, low-light indoor scene with indistinct shapes and furniture.
视觉摘要: 一个模糊、光线昏暗的室内场景，有难以辨认的形状和家具。
Visible product: unknown
Visual uncertainty: The image is extremely blurry and low-resolution, making it impossible to identify specific objects, actions, or states with certainty.</t>
        </is>
      </c>
      <c r="N2773" s="45" t="inlineStr">
        <is>
          <t>27</t>
        </is>
      </c>
      <c r="O2773" s="45" t="inlineStr">
        <is>
          <t>0</t>
        </is>
      </c>
      <c r="P2773" s="59" t="str"/>
      <c r="Q2773" s="59" t="str"/>
      <c r="R2773" s="52" t="inlineStr">
        <is>
          <t>图像模糊且分辨率极低，无法识别具体物体、动作或状态，无法判断是否涉及吸尘器延长杆和地刷的组装。</t>
        </is>
      </c>
      <c r="S2773" s="52" t="inlineStr">
        <is>
          <t>VLM</t>
        </is>
      </c>
      <c r="T2773" s="52" t="inlineStr">
        <is>
          <t>low</t>
        </is>
      </c>
      <c r="U2773" s="52" t="inlineStr">
        <is>
          <t>视觉证据完全无法支持任何操作或产品识别，符合无关判定。</t>
        </is>
      </c>
      <c r="V2773" s="45" t="inlineStr">
        <is>
          <t>R1</t>
        </is>
      </c>
      <c r="W2773" s="46" t="inlineStr">
        <is>
          <t>0</t>
        </is>
      </c>
      <c r="X2773" s="60" t="n"/>
      <c r="Y2773" s="60" t="n"/>
      <c r="Z2773" s="46" t="inlineStr">
        <is>
          <t>no</t>
        </is>
      </c>
      <c r="AA2773" s="54" t="inlineStr">
        <is>
          <t>6帧均为昏暗模糊的室内场景，无法辨认吸尘器及其任何部件或操作。</t>
        </is>
      </c>
      <c r="AB2773" s="54" t="n"/>
      <c r="AC2773" s="46" t="inlineStr">
        <is>
          <t>completed</t>
        </is>
      </c>
      <c r="AD2773" s="46" t="inlineStr">
        <is>
          <t>2026-07-28T02:28:46+08:00</t>
        </is>
      </c>
      <c r="AE2773" s="47">
        <f>IF(AC2773&lt;&gt;"completed","",IF(W2773=O2773,"no","yes"))</f>
        <v/>
      </c>
      <c r="AF2773" s="47">
        <f>IF(AC2773&lt;&gt;"completed","",IF(AND(X2773=P2773,Y2773=Q2773),"no","yes"))</f>
        <v/>
      </c>
      <c r="AG2773" s="47">
        <f>IF(AC2773&lt;&gt;"completed","待复核",IF(OR(W2773="",Z2773="",AA2773="",AD2773=""),"缺少必填项",IF(AND(OR(AE2773="yes",AF2773="yes"),AB2773=""),"修正原因缺失",IF(OR(W2773=0,W2773=1),IF(AND(X2773="",Y2773=""),"通过","0/1级时间应留空"),IF(AND(OR(W2773=2,W2773=3),X2773&lt;&gt;"",Y2773&lt;&gt;"",X2773&gt;=I2773,Y2773&lt;=J2773,Y2773&gt;X2773),"通过","2/3级时间无效")))))</f>
        <v/>
      </c>
    </row>
    <row r="2774">
      <c r="A2774" s="45" t="inlineStr">
        <is>
          <t>VQ-069</t>
        </is>
      </c>
      <c r="B2774" s="52" t="inlineStr">
        <is>
          <t>怎样组装吸尘器延长杆和地刷？</t>
        </is>
      </c>
      <c r="C2774" s="45" t="inlineStr">
        <is>
          <t>zh-CN</t>
        </is>
      </c>
      <c r="D2774" s="45" t="inlineStr">
        <is>
          <t>Vacuum</t>
        </is>
      </c>
      <c r="E2774" s="45" t="inlineStr">
        <is>
          <t>operation</t>
        </is>
      </c>
      <c r="F2774" s="45" t="inlineStr">
        <is>
          <t>development</t>
        </is>
      </c>
      <c r="G2774" s="45" t="inlineStr">
        <is>
          <t>vacuum-039-scene-0013</t>
        </is>
      </c>
      <c r="H2774" s="45" t="inlineStr">
        <is>
          <t>vacuum-039</t>
        </is>
      </c>
      <c r="I2774" s="59" t="inlineStr">
        <is>
          <t>36.4</t>
        </is>
      </c>
      <c r="J2774" s="59" t="inlineStr">
        <is>
          <t>40.72</t>
        </is>
      </c>
      <c r="K2774" s="45" t="inlineStr">
        <is>
          <t>items/vacuum-039-scene-0013/clip.mp4</t>
        </is>
      </c>
      <c r="L2774" s="45" t="inlineStr">
        <is>
          <t>items/vacuum-039-scene-0013/thumbnail.jpg</t>
        </is>
      </c>
      <c r="M2774" s="52" t="inlineStr">
        <is>
          <t>ASR: 旧人力がとっても強くとっても強く
VLM: Visual summary: A close-up view of a vacuum cleaner's dust container mechanism, followed by a blurry shot of a person using the vacuum.
视觉摘要: 真空吸尘器尘盒机构的特写镜头，随后是模糊的人使用吸尘器的画面。
Visible product: Vacuum
Visible components: dust container; handle; red and white housing; text overlay
Visible actions: person holding vacuum cleaner
Visible states: dust container open; text overlay visible
Visual uncertainty: The person and their actions are blurry and indistinct. The exact model or brand of the vacuum is not visible.</t>
        </is>
      </c>
      <c r="N2774" s="45" t="inlineStr">
        <is>
          <t>28</t>
        </is>
      </c>
      <c r="O2774" s="45" t="inlineStr">
        <is>
          <t>0</t>
        </is>
      </c>
      <c r="P2774" s="59" t="str"/>
      <c r="Q2774" s="59" t="str"/>
      <c r="R2774" s="52" t="inlineStr">
        <is>
          <t>The scene shows a vacuum's dust container and a person holding the vacuum, but no assembly of extension rod or floor brush is visible or implied.</t>
        </is>
      </c>
      <c r="S2774" s="52" t="inlineStr">
        <is>
          <t>VLM</t>
        </is>
      </c>
      <c r="T2774" s="52" t="inlineStr">
        <is>
          <t>low</t>
        </is>
      </c>
      <c r="U2774" s="52" t="inlineStr">
        <is>
          <t>No evidence of extension rod or floor brush assembly is present in the visual or audio content.</t>
        </is>
      </c>
      <c r="V2774" s="45" t="inlineStr">
        <is>
          <t>R1</t>
        </is>
      </c>
      <c r="W2774" s="46" t="inlineStr">
        <is>
          <t>0</t>
        </is>
      </c>
      <c r="X2774" s="60" t="n"/>
      <c r="Y2774" s="60" t="n"/>
      <c r="Z2774" s="46" t="inlineStr">
        <is>
          <t>no</t>
        </is>
      </c>
      <c r="AA2774" s="54" t="inlineStr">
        <is>
          <t>6帧特写吸尘器尘盒机构，未出现延长杆或地刷组装。</t>
        </is>
      </c>
      <c r="AB2774" s="54" t="n"/>
      <c r="AC2774" s="46" t="inlineStr">
        <is>
          <t>completed</t>
        </is>
      </c>
      <c r="AD2774" s="46" t="inlineStr">
        <is>
          <t>2026-07-28T02:28:46+08:00</t>
        </is>
      </c>
      <c r="AE2774" s="47">
        <f>IF(AC2774&lt;&gt;"completed","",IF(W2774=O2774,"no","yes"))</f>
        <v/>
      </c>
      <c r="AF2774" s="47">
        <f>IF(AC2774&lt;&gt;"completed","",IF(AND(X2774=P2774,Y2774=Q2774),"no","yes"))</f>
        <v/>
      </c>
      <c r="AG2774" s="47">
        <f>IF(AC2774&lt;&gt;"completed","待复核",IF(OR(W2774="",Z2774="",AA2774="",AD2774=""),"缺少必填项",IF(AND(OR(AE2774="yes",AF2774="yes"),AB2774=""),"修正原因缺失",IF(OR(W2774=0,W2774=1),IF(AND(X2774="",Y2774=""),"通过","0/1级时间应留空"),IF(AND(OR(W2774=2,W2774=3),X2774&lt;&gt;"",Y2774&lt;&gt;"",X2774&gt;=I2774,Y2774&lt;=J2774,Y2774&gt;X2774),"通过","2/3级时间无效")))))</f>
        <v/>
      </c>
    </row>
    <row r="2775">
      <c r="A2775" s="45" t="inlineStr">
        <is>
          <t>VQ-069</t>
        </is>
      </c>
      <c r="B2775" s="52" t="inlineStr">
        <is>
          <t>怎样组装吸尘器延长杆和地刷？</t>
        </is>
      </c>
      <c r="C2775" s="45" t="inlineStr">
        <is>
          <t>zh-CN</t>
        </is>
      </c>
      <c r="D2775" s="45" t="inlineStr">
        <is>
          <t>Vacuum</t>
        </is>
      </c>
      <c r="E2775" s="45" t="inlineStr">
        <is>
          <t>operation</t>
        </is>
      </c>
      <c r="F2775" s="45" t="inlineStr">
        <is>
          <t>development</t>
        </is>
      </c>
      <c r="G2775" s="45" t="inlineStr">
        <is>
          <t>vacuum-039-scene-0004</t>
        </is>
      </c>
      <c r="H2775" s="45" t="inlineStr">
        <is>
          <t>vacuum-039</t>
        </is>
      </c>
      <c r="I2775" s="59" t="inlineStr">
        <is>
          <t>8.4</t>
        </is>
      </c>
      <c r="J2775" s="59" t="inlineStr">
        <is>
          <t>12.08</t>
        </is>
      </c>
      <c r="K2775" s="45" t="inlineStr">
        <is>
          <t>items/vacuum-039-scene-0004/clip.mp4</t>
        </is>
      </c>
      <c r="L2775" s="45" t="inlineStr">
        <is>
          <t>items/vacuum-039-scene-0004/thumbnail.jpg</t>
        </is>
      </c>
      <c r="M2775" s="52" t="inlineStr">
        <is>
          <t>OCR: HEUTET
VLM: Visual summary: A red vacuum cleaner is displayed in a commercial advertisement, with a large Japanese character and price shown. A separate frame shows a character in a red and white costume holding a similar vacuum cleaner.
视觉摘要: 一则广告展示了一台红色吸尘器，配有大号日文字符和价格。另一帧显示一个穿红白色服装的角色手持类似的吸尘器。
Visible product: Vacuum
Visible components: red vacuum cleaner; white hose; white handle; black Japanese character; price text; model number text
Visible actions: character holding vacuum cleaner
Visible states: vacuum cleaner displayed; character standing
Visual uncertainty: The character's identity and the context of the scene are not clearly identifiable from the frames.</t>
        </is>
      </c>
      <c r="N2775" s="45" t="inlineStr">
        <is>
          <t>29</t>
        </is>
      </c>
      <c r="O2775" s="45" t="inlineStr">
        <is>
          <t>0</t>
        </is>
      </c>
      <c r="P2775" s="59" t="str"/>
      <c r="Q2775" s="59" t="str"/>
      <c r="R2775" s="52" t="inlineStr">
        <is>
          <t>The scene shows a vacuum cleaner in an advertisement with no visible assembly actions or components like extension rods or floor brushes.</t>
        </is>
      </c>
      <c r="S2775" s="52" t="inlineStr">
        <is>
          <t>VLM</t>
        </is>
      </c>
      <c r="T2775" s="52" t="inlineStr">
        <is>
          <t>low</t>
        </is>
      </c>
      <c r="U2775" s="52" t="inlineStr">
        <is>
          <t>No evidence of assembly steps or relevant components is present.</t>
        </is>
      </c>
      <c r="V2775" s="45" t="inlineStr">
        <is>
          <t>R1</t>
        </is>
      </c>
      <c r="W2775" s="46" t="inlineStr">
        <is>
          <t>0</t>
        </is>
      </c>
      <c r="X2775" s="60" t="n"/>
      <c r="Y2775" s="60" t="n"/>
      <c r="Z2775" s="46" t="inlineStr">
        <is>
          <t>no</t>
        </is>
      </c>
      <c r="AA2775" s="54" t="inlineStr">
        <is>
          <t>6帧为红色吸尘器广告画面，含日文字符与价格，未展示任何组装或操作。</t>
        </is>
      </c>
      <c r="AB2775" s="54" t="n"/>
      <c r="AC2775" s="46" t="inlineStr">
        <is>
          <t>completed</t>
        </is>
      </c>
      <c r="AD2775" s="46" t="inlineStr">
        <is>
          <t>2026-07-28T02:28:46+08:00</t>
        </is>
      </c>
      <c r="AE2775" s="47">
        <f>IF(AC2775&lt;&gt;"completed","",IF(W2775=O2775,"no","yes"))</f>
        <v/>
      </c>
      <c r="AF2775" s="47">
        <f>IF(AC2775&lt;&gt;"completed","",IF(AND(X2775=P2775,Y2775=Q2775),"no","yes"))</f>
        <v/>
      </c>
      <c r="AG2775" s="47">
        <f>IF(AC2775&lt;&gt;"completed","待复核",IF(OR(W2775="",Z2775="",AA2775="",AD2775=""),"缺少必填项",IF(AND(OR(AE2775="yes",AF2775="yes"),AB2775=""),"修正原因缺失",IF(OR(W2775=0,W2775=1),IF(AND(X2775="",Y2775=""),"通过","0/1级时间应留空"),IF(AND(OR(W2775=2,W2775=3),X2775&lt;&gt;"",Y2775&lt;&gt;"",X2775&gt;=I2775,Y2775&lt;=J2775,Y2775&gt;X2775),"通过","2/3级时间无效")))))</f>
        <v/>
      </c>
    </row>
    <row r="2776">
      <c r="A2776" s="45" t="inlineStr">
        <is>
          <t>VQ-069</t>
        </is>
      </c>
      <c r="B2776" s="52" t="inlineStr">
        <is>
          <t>怎样组装吸尘器延长杆和地刷？</t>
        </is>
      </c>
      <c r="C2776" s="45" t="inlineStr">
        <is>
          <t>zh-CN</t>
        </is>
      </c>
      <c r="D2776" s="45" t="inlineStr">
        <is>
          <t>Vacuum</t>
        </is>
      </c>
      <c r="E2776" s="45" t="inlineStr">
        <is>
          <t>operation</t>
        </is>
      </c>
      <c r="F2776" s="45" t="inlineStr">
        <is>
          <t>development</t>
        </is>
      </c>
      <c r="G2776" s="45" t="inlineStr">
        <is>
          <t>vacuum-060-scene-0001</t>
        </is>
      </c>
      <c r="H2776" s="45" t="inlineStr">
        <is>
          <t>vacuum-060</t>
        </is>
      </c>
      <c r="I2776" s="59" t="inlineStr">
        <is>
          <t>0.0</t>
        </is>
      </c>
      <c r="J2776" s="59" t="inlineStr">
        <is>
          <t>3.67</t>
        </is>
      </c>
      <c r="K2776" s="45" t="inlineStr">
        <is>
          <t>items/vacuum-060-scene-0001/clip.mp4</t>
        </is>
      </c>
      <c r="L2776" s="45" t="inlineStr">
        <is>
          <t>items/vacuum-060-scene-0001/thumbnail.jpg</t>
        </is>
      </c>
      <c r="M2776" s="52" t="inlineStr">
        <is>
          <t>OCR: Image simulated for illustrative purpose only
VLM: Visual summary: A person is using a handheld vacuum cleaner on a wooden floor in a modern living room, while another vacuum cleaner is stored under a wooden cabinet.
视觉摘要: 一个人正在用手持吸尘器在木地板上吸尘，另一台吸尘器则储存在一个木制柜子下面。
Visible product: Vacuum
Visible components: handheld vacuum cleaner; wooden floor; wooden cabinet; bookshelf; potted plant; wall clock; person
Visible actions: person holding vacuum cleaner; person using vacuum cleaner</t>
        </is>
      </c>
      <c r="N2776" s="45" t="inlineStr">
        <is>
          <t>30</t>
        </is>
      </c>
      <c r="O2776" s="45" t="inlineStr">
        <is>
          <t>0</t>
        </is>
      </c>
      <c r="P2776" s="59" t="str"/>
      <c r="Q2776" s="59" t="str"/>
      <c r="R2776" s="52" t="inlineStr">
        <is>
          <t>The scene shows a person using a handheld vacuum cleaner, not assembling an extension rod or floor brush, and no assembly action or relevant components are visible.</t>
        </is>
      </c>
      <c r="S2776" s="52" t="inlineStr">
        <is>
          <t>VLM</t>
        </is>
      </c>
      <c r="T2776" s="52" t="inlineStr">
        <is>
          <t>low</t>
        </is>
      </c>
      <c r="U2776" s="52" t="inlineStr">
        <is>
          <t>No evidence of assembly steps, extension rod, or floor brush is present.</t>
        </is>
      </c>
      <c r="V2776" s="45" t="inlineStr">
        <is>
          <t>R1</t>
        </is>
      </c>
      <c r="W2776" s="46" t="inlineStr">
        <is>
          <t>1</t>
        </is>
      </c>
      <c r="X2776" s="60" t="n"/>
      <c r="Y2776" s="60" t="n"/>
      <c r="Z2776" s="46" t="inlineStr">
        <is>
          <t>no</t>
        </is>
      </c>
      <c r="AA2776" s="54" t="inlineStr">
        <is>
          <t>第2-5帧（t=0.7s-2.9s）可见人物手持吸尘器整机及地刷在木地板上使用，但未见延长杆与地刷的组装动作。</t>
        </is>
      </c>
      <c r="AB2776" s="54" t="inlineStr">
        <is>
          <t>AI=0→R1=1：画面中可见吸尘器整机及地刷，但未展示延长杆与地刷的组装过程。</t>
        </is>
      </c>
      <c r="AC2776" s="46" t="inlineStr">
        <is>
          <t>completed</t>
        </is>
      </c>
      <c r="AD2776" s="46" t="inlineStr">
        <is>
          <t>2026-07-28T02:28:46+08:00</t>
        </is>
      </c>
      <c r="AE2776" s="47">
        <f>IF(AC2776&lt;&gt;"completed","",IF(W2776=O2776,"no","yes"))</f>
        <v/>
      </c>
      <c r="AF2776" s="47">
        <f>IF(AC2776&lt;&gt;"completed","",IF(AND(X2776=P2776,Y2776=Q2776),"no","yes"))</f>
        <v/>
      </c>
      <c r="AG2776" s="47">
        <f>IF(AC2776&lt;&gt;"completed","待复核",IF(OR(W2776="",Z2776="",AA2776="",AD2776=""),"缺少必填项",IF(AND(OR(AE2776="yes",AF2776="yes"),AB2776=""),"修正原因缺失",IF(OR(W2776=0,W2776=1),IF(AND(X2776="",Y2776=""),"通过","0/1级时间应留空"),IF(AND(OR(W2776=2,W2776=3),X2776&lt;&gt;"",Y2776&lt;&gt;"",X2776&gt;=I2776,Y2776&lt;=J2776,Y2776&gt;X2776),"通过","2/3级时间无效")))))</f>
        <v/>
      </c>
    </row>
    <row r="2777">
      <c r="A2777" s="45" t="inlineStr">
        <is>
          <t>VQ-069</t>
        </is>
      </c>
      <c r="B2777" s="52" t="inlineStr">
        <is>
          <t>怎样组装吸尘器延长杆和地刷？</t>
        </is>
      </c>
      <c r="C2777" s="45" t="inlineStr">
        <is>
          <t>zh-CN</t>
        </is>
      </c>
      <c r="D2777" s="45" t="inlineStr">
        <is>
          <t>Vacuum</t>
        </is>
      </c>
      <c r="E2777" s="45" t="inlineStr">
        <is>
          <t>operation</t>
        </is>
      </c>
      <c r="F2777" s="45" t="inlineStr">
        <is>
          <t>development</t>
        </is>
      </c>
      <c r="G2777" s="45" t="inlineStr">
        <is>
          <t>vacuum-038-scene-0002</t>
        </is>
      </c>
      <c r="H2777" s="45" t="inlineStr">
        <is>
          <t>vacuum-038</t>
        </is>
      </c>
      <c r="I2777" s="59" t="inlineStr">
        <is>
          <t>10.96</t>
        </is>
      </c>
      <c r="J2777" s="59" t="inlineStr">
        <is>
          <t>18.16</t>
        </is>
      </c>
      <c r="K2777" s="45" t="inlineStr">
        <is>
          <t>items/vacuum-038-scene-0002/clip.mp4</t>
        </is>
      </c>
      <c r="L2777" s="45" t="inlineStr">
        <is>
          <t>items/vacuum-038-scene-0002/thumbnail.jpg</t>
        </is>
      </c>
      <c r="M2777" s="52" t="inlineStr">
        <is>
          <t>ASR: This vacuum cleaner has a high-capacity battery so that it runs for a longer duration.
OCR: 21.6V Li-ion Battery This vacuum cleaner has a high-capacity battery so that it runs for a longer duration.
VLM: Visual summary: A close-up shot of a black 21.6V Li-ion battery for a vacuum cleaner, resting on a white surface with the vacuum cleaner body blurred in the background.
视觉摘要: 一台吸尘器的黑色21.6V锂离子电池特写，放置在白色表面上，吸尘器主体在背景中模糊。
Visible product: Vacuum
Visible components: 21.6V Li-ion Battery; Battery label; White surface; Blurred vacuum cleaner body
Visual uncertainty: The exact model or brand of the vacuum cleaner is not visible. The text overlay is not part of the product itself.</t>
        </is>
      </c>
      <c r="N2777" s="45" t="inlineStr">
        <is>
          <t>31</t>
        </is>
      </c>
      <c r="O2777" s="45" t="inlineStr">
        <is>
          <t>0</t>
        </is>
      </c>
      <c r="P2777" s="59" t="str"/>
      <c r="Q2777" s="59" t="str"/>
      <c r="R2777" s="52" t="inlineStr">
        <is>
          <t>The evidence shows only a battery component and its specifications, with no visual or spoken content related to assembling a vacuum extension rod or floor brush.</t>
        </is>
      </c>
      <c r="S2777" s="52" t="inlineStr">
        <is>
          <t>VLM|ASR|OCR</t>
        </is>
      </c>
      <c r="T2777" s="52" t="inlineStr">
        <is>
          <t>low</t>
        </is>
      </c>
      <c r="U2777" s="52" t="inlineStr">
        <is>
          <t>No evidence of extension rod, floor brush, or assembly steps is present.</t>
        </is>
      </c>
      <c r="V2777" s="45" t="inlineStr">
        <is>
          <t>R1</t>
        </is>
      </c>
      <c r="W2777" s="46" t="inlineStr">
        <is>
          <t>0</t>
        </is>
      </c>
      <c r="X2777" s="60" t="n"/>
      <c r="Y2777" s="60" t="n"/>
      <c r="Z2777" s="46" t="inlineStr">
        <is>
          <t>no</t>
        </is>
      </c>
      <c r="AA2777" s="54" t="inlineStr">
        <is>
          <t>6帧均为21.6V锂电池特写及文字说明，未出现吸尘器延长杆、地刷或组装动作。</t>
        </is>
      </c>
      <c r="AB2777" s="54" t="n"/>
      <c r="AC2777" s="46" t="inlineStr">
        <is>
          <t>completed</t>
        </is>
      </c>
      <c r="AD2777" s="46" t="inlineStr">
        <is>
          <t>2026-07-28T02:28:46+08:00</t>
        </is>
      </c>
      <c r="AE2777" s="47">
        <f>IF(AC2777&lt;&gt;"completed","",IF(W2777=O2777,"no","yes"))</f>
        <v/>
      </c>
      <c r="AF2777" s="47">
        <f>IF(AC2777&lt;&gt;"completed","",IF(AND(X2777=P2777,Y2777=Q2777),"no","yes"))</f>
        <v/>
      </c>
      <c r="AG2777" s="47">
        <f>IF(AC2777&lt;&gt;"completed","待复核",IF(OR(W2777="",Z2777="",AA2777="",AD2777=""),"缺少必填项",IF(AND(OR(AE2777="yes",AF2777="yes"),AB2777=""),"修正原因缺失",IF(OR(W2777=0,W2777=1),IF(AND(X2777="",Y2777=""),"通过","0/1级时间应留空"),IF(AND(OR(W2777=2,W2777=3),X2777&lt;&gt;"",Y2777&lt;&gt;"",X2777&gt;=I2777,Y2777&lt;=J2777,Y2777&gt;X2777),"通过","2/3级时间无效")))))</f>
        <v/>
      </c>
    </row>
    <row r="2778">
      <c r="A2778" s="45" t="inlineStr">
        <is>
          <t>VQ-069</t>
        </is>
      </c>
      <c r="B2778" s="52" t="inlineStr">
        <is>
          <t>怎样组装吸尘器延长杆和地刷？</t>
        </is>
      </c>
      <c r="C2778" s="45" t="inlineStr">
        <is>
          <t>zh-CN</t>
        </is>
      </c>
      <c r="D2778" s="45" t="inlineStr">
        <is>
          <t>Vacuum</t>
        </is>
      </c>
      <c r="E2778" s="45" t="inlineStr">
        <is>
          <t>operation</t>
        </is>
      </c>
      <c r="F2778" s="45" t="inlineStr">
        <is>
          <t>development</t>
        </is>
      </c>
      <c r="G2778" s="45" t="inlineStr">
        <is>
          <t>vacuum-008-scene-0005</t>
        </is>
      </c>
      <c r="H2778" s="45" t="inlineStr">
        <is>
          <t>vacuum-008</t>
        </is>
      </c>
      <c r="I2778" s="59" t="inlineStr">
        <is>
          <t>39.094</t>
        </is>
      </c>
      <c r="J2778" s="59" t="inlineStr">
        <is>
          <t>41.263</t>
        </is>
      </c>
      <c r="K2778" s="45" t="inlineStr">
        <is>
          <t>items/vacuum-008-scene-0005/clip.mp4</t>
        </is>
      </c>
      <c r="L2778" s="45" t="inlineStr">
        <is>
          <t>items/vacuum-008-scene-0005/thumbnail.jpg</t>
        </is>
      </c>
      <c r="M2778" s="52" t="inlineStr">
        <is>
          <t>VLM: Visual summary: A blurry, low-light indoor scene with a large dark object in the foreground and furniture in the background.
视觉摘要: 一个模糊、光线昏暗的室内场景，前景有一个大型深色物体，背景有家具。
Visible product: unknown
Visual uncertainty: The scene is too blurry to identify specific objects or actions.</t>
        </is>
      </c>
      <c r="N2778" s="45" t="inlineStr">
        <is>
          <t>32</t>
        </is>
      </c>
      <c r="O2778" s="45" t="inlineStr">
        <is>
          <t>0</t>
        </is>
      </c>
      <c r="P2778" s="59" t="str"/>
      <c r="Q2778" s="59" t="str"/>
      <c r="R2778" s="52" t="inlineStr">
        <is>
          <t>场景模糊且光线昏暗，无法识别具体产品或操作，无法判断是否涉及吸尘器延长杆和地刷的组装。</t>
        </is>
      </c>
      <c r="S2778" s="52" t="inlineStr">
        <is>
          <t>VLM</t>
        </is>
      </c>
      <c r="T2778" s="52" t="inlineStr">
        <is>
          <t>low</t>
        </is>
      </c>
      <c r="U2778" s="52" t="inlineStr">
        <is>
          <t>视觉信息不足以确认产品或操作，符合0级判定标准。</t>
        </is>
      </c>
      <c r="V2778" s="45" t="inlineStr">
        <is>
          <t>R1</t>
        </is>
      </c>
      <c r="W2778" s="46" t="inlineStr">
        <is>
          <t>0</t>
        </is>
      </c>
      <c r="X2778" s="60" t="n"/>
      <c r="Y2778" s="60" t="n"/>
      <c r="Z2778" s="46" t="inlineStr">
        <is>
          <t>no</t>
        </is>
      </c>
      <c r="AA2778" s="54" t="inlineStr">
        <is>
          <t>6帧画面昏暗模糊，无法识别具体产品、吸尘器部件或组装动作。</t>
        </is>
      </c>
      <c r="AB2778" s="54" t="n"/>
      <c r="AC2778" s="46" t="inlineStr">
        <is>
          <t>completed</t>
        </is>
      </c>
      <c r="AD2778" s="46" t="inlineStr">
        <is>
          <t>2026-07-28T02:28:46+08:00</t>
        </is>
      </c>
      <c r="AE2778" s="47">
        <f>IF(AC2778&lt;&gt;"completed","",IF(W2778=O2778,"no","yes"))</f>
        <v/>
      </c>
      <c r="AF2778" s="47">
        <f>IF(AC2778&lt;&gt;"completed","",IF(AND(X2778=P2778,Y2778=Q2778),"no","yes"))</f>
        <v/>
      </c>
      <c r="AG2778" s="47">
        <f>IF(AC2778&lt;&gt;"completed","待复核",IF(OR(W2778="",Z2778="",AA2778="",AD2778=""),"缺少必填项",IF(AND(OR(AE2778="yes",AF2778="yes"),AB2778=""),"修正原因缺失",IF(OR(W2778=0,W2778=1),IF(AND(X2778="",Y2778=""),"通过","0/1级时间应留空"),IF(AND(OR(W2778=2,W2778=3),X2778&lt;&gt;"",Y2778&lt;&gt;"",X2778&gt;=I2778,Y2778&lt;=J2778,Y2778&gt;X2778),"通过","2/3级时间无效")))))</f>
        <v/>
      </c>
    </row>
    <row r="2779">
      <c r="A2779" s="45" t="inlineStr">
        <is>
          <t>VQ-069</t>
        </is>
      </c>
      <c r="B2779" s="52" t="inlineStr">
        <is>
          <t>怎样组装吸尘器延长杆和地刷？</t>
        </is>
      </c>
      <c r="C2779" s="45" t="inlineStr">
        <is>
          <t>zh-CN</t>
        </is>
      </c>
      <c r="D2779" s="45" t="inlineStr">
        <is>
          <t>Vacuum</t>
        </is>
      </c>
      <c r="E2779" s="45" t="inlineStr">
        <is>
          <t>operation</t>
        </is>
      </c>
      <c r="F2779" s="45" t="inlineStr">
        <is>
          <t>development</t>
        </is>
      </c>
      <c r="G2779" s="45" t="inlineStr">
        <is>
          <t>vacuum-038-scene-0010</t>
        </is>
      </c>
      <c r="H2779" s="45" t="inlineStr">
        <is>
          <t>vacuum-038</t>
        </is>
      </c>
      <c r="I2779" s="59" t="inlineStr">
        <is>
          <t>65.24</t>
        </is>
      </c>
      <c r="J2779" s="59" t="inlineStr">
        <is>
          <t>71.28</t>
        </is>
      </c>
      <c r="K2779" s="45" t="inlineStr">
        <is>
          <t>items/vacuum-038-scene-0010/clip.mp4</t>
        </is>
      </c>
      <c r="L2779" s="45" t="inlineStr">
        <is>
          <t>items/vacuum-038-scene-0010/thumbnail.jpg</t>
        </is>
      </c>
      <c r="M2779" s="52" t="inlineStr">
        <is>
          <t>ASR: battery in firmly. When the battery is completely charged, reinsert it by pushing the battery to the end until you hear it click. Now your vacuum cleaner is ready to be used.
OCR: Now your vacuum cleaner is ready to be used.
VLM: Visual summary: A person is reinserting a battery into a vacuum cleaner's battery compartment.
视觉摘要: 一个人正在将电池重新插入吸尘器的电池仓中。
Visible product: Vacuum
Visible components: vacuum cleaner; battery; battery compartment; QR code; barcode; text label
Visible actions: reinserting battery
Visible states: battery compartment open; battery being pushed into compartment
Visible warnings: CAUTION; MADE IN VIETNAM
Visual uncertainty: The full text on the label is not fully legible.</t>
        </is>
      </c>
      <c r="N2779" s="45" t="inlineStr">
        <is>
          <t>33</t>
        </is>
      </c>
      <c r="O2779" s="45" t="inlineStr">
        <is>
          <t>0</t>
        </is>
      </c>
      <c r="P2779" s="59" t="str"/>
      <c r="Q2779" s="59" t="str"/>
      <c r="R2779" s="52" t="inlineStr">
        <is>
          <t>The evidence shows battery reinsertion, not assembly of extension rod or floor brush.</t>
        </is>
      </c>
      <c r="S2779" s="52" t="inlineStr">
        <is>
          <t>VLM|ASR|OCR</t>
        </is>
      </c>
      <c r="T2779" s="52" t="inlineStr">
        <is>
          <t>low</t>
        </is>
      </c>
      <c r="U2779" s="52" t="inlineStr">
        <is>
          <t>No mention of extension rod or floor brush assembly.</t>
        </is>
      </c>
      <c r="V2779" s="45" t="inlineStr">
        <is>
          <t>R1</t>
        </is>
      </c>
      <c r="W2779" s="46" t="inlineStr">
        <is>
          <t>1</t>
        </is>
      </c>
      <c r="X2779" s="60" t="n"/>
      <c r="Y2779" s="60" t="n"/>
      <c r="Z2779" s="46" t="inlineStr">
        <is>
          <t>no</t>
        </is>
      </c>
      <c r="AA2779" s="54" t="inlineStr">
        <is>
          <t>6帧（t=65.2s-71.3s）显示人物将电池推入吸尘器主体并听到卡扣声，但未展示延长杆与地刷组装。</t>
        </is>
      </c>
      <c r="AB2779" s="54" t="inlineStr">
        <is>
          <t>AI=0→R1=1：画面中可见吸尘器主体及电池安装动作，但未展示延长杆与地刷组装。</t>
        </is>
      </c>
      <c r="AC2779" s="46" t="inlineStr">
        <is>
          <t>completed</t>
        </is>
      </c>
      <c r="AD2779" s="46" t="inlineStr">
        <is>
          <t>2026-07-28T02:28:46+08:00</t>
        </is>
      </c>
      <c r="AE2779" s="47">
        <f>IF(AC2779&lt;&gt;"completed","",IF(W2779=O2779,"no","yes"))</f>
        <v/>
      </c>
      <c r="AF2779" s="47">
        <f>IF(AC2779&lt;&gt;"completed","",IF(AND(X2779=P2779,Y2779=Q2779),"no","yes"))</f>
        <v/>
      </c>
      <c r="AG2779" s="47">
        <f>IF(AC2779&lt;&gt;"completed","待复核",IF(OR(W2779="",Z2779="",AA2779="",AD2779=""),"缺少必填项",IF(AND(OR(AE2779="yes",AF2779="yes"),AB2779=""),"修正原因缺失",IF(OR(W2779=0,W2779=1),IF(AND(X2779="",Y2779=""),"通过","0/1级时间应留空"),IF(AND(OR(W2779=2,W2779=3),X2779&lt;&gt;"",Y2779&lt;&gt;"",X2779&gt;=I2779,Y2779&lt;=J2779,Y2779&gt;X2779),"通过","2/3级时间无效")))))</f>
        <v/>
      </c>
    </row>
    <row r="2780">
      <c r="A2780" s="45" t="inlineStr">
        <is>
          <t>VQ-069</t>
        </is>
      </c>
      <c r="B2780" s="52" t="inlineStr">
        <is>
          <t>怎样组装吸尘器延长杆和地刷？</t>
        </is>
      </c>
      <c r="C2780" s="45" t="inlineStr">
        <is>
          <t>zh-CN</t>
        </is>
      </c>
      <c r="D2780" s="45" t="inlineStr">
        <is>
          <t>Vacuum</t>
        </is>
      </c>
      <c r="E2780" s="45" t="inlineStr">
        <is>
          <t>operation</t>
        </is>
      </c>
      <c r="F2780" s="45" t="inlineStr">
        <is>
          <t>development</t>
        </is>
      </c>
      <c r="G2780" s="45" t="inlineStr">
        <is>
          <t>vacuum-058-scene-0003</t>
        </is>
      </c>
      <c r="H2780" s="45" t="inlineStr">
        <is>
          <t>vacuum-058</t>
        </is>
      </c>
      <c r="I2780" s="59" t="inlineStr">
        <is>
          <t>4.52</t>
        </is>
      </c>
      <c r="J2780" s="59" t="inlineStr">
        <is>
          <t>6.8</t>
        </is>
      </c>
      <c r="K2780" s="45" t="inlineStr">
        <is>
          <t>items/vacuum-058-scene-0003/clip.mp4</t>
        </is>
      </c>
      <c r="L2780" s="45" t="inlineStr">
        <is>
          <t>items/vacuum-058-scene-0003/thumbnail.jpg</t>
        </is>
      </c>
      <c r="M2780" s="52" t="inlineStr">
        <is>
          <t>OCR: DIGITAL INVERTER
VLM: Visual summary: A vacuum cleaner is shown cleaning a carpet, with text overlay describing its suction power.
视觉摘要: 一台吸尘器正在清洁地毯，画面配有文字说明其吸力性能。
Visible product: Vacuum
Visible components: vacuum cleaner head; vacuum cleaner wand; carpet; wooden floor; text overlay
Visible actions: vacuum cleaner head moving across carpet
Visible states: carpet with visible debris being cleaned
Visual uncertainty: The brand name of the vacuum cleaner is not clearly visible.</t>
        </is>
      </c>
      <c r="N2780" s="45" t="inlineStr">
        <is>
          <t>34</t>
        </is>
      </c>
      <c r="O2780" s="45" t="inlineStr">
        <is>
          <t>0</t>
        </is>
      </c>
      <c r="P2780" s="59" t="str"/>
      <c r="Q2780" s="59" t="str"/>
      <c r="R2780" s="52" t="inlineStr">
        <is>
          <t>The scene shows a vacuum cleaner cleaning carpet but does not show or mention assembling a延长杆 (extension wand) or地刷 (floor brush).</t>
        </is>
      </c>
      <c r="S2780" s="52" t="inlineStr">
        <is>
          <t>VLM</t>
        </is>
      </c>
      <c r="T2780" s="52" t="inlineStr">
        <is>
          <t>low</t>
        </is>
      </c>
      <c r="U2780" s="52" t="inlineStr">
        <is>
          <t>No evidence of assembly steps or components being attached.</t>
        </is>
      </c>
      <c r="V2780" s="45" t="inlineStr">
        <is>
          <t>R1</t>
        </is>
      </c>
      <c r="W2780" s="46" t="inlineStr">
        <is>
          <t>1</t>
        </is>
      </c>
      <c r="X2780" s="60" t="n"/>
      <c r="Y2780" s="60" t="n"/>
      <c r="Z2780" s="46" t="inlineStr">
        <is>
          <t>no</t>
        </is>
      </c>
      <c r="AA2780" s="54" t="inlineStr">
        <is>
          <t>6帧（t=4.5s-6.8s）显示吸尘器地刷及延长杆已组装并在地毯上工作，但未展示组装过程。</t>
        </is>
      </c>
      <c r="AB2780" s="54" t="inlineStr">
        <is>
          <t>AI=0→R1=1：画面中可见吸尘器地刷及延长杆已组装状态，但未展示组装过程。</t>
        </is>
      </c>
      <c r="AC2780" s="46" t="inlineStr">
        <is>
          <t>completed</t>
        </is>
      </c>
      <c r="AD2780" s="46" t="inlineStr">
        <is>
          <t>2026-07-28T02:28:46+08:00</t>
        </is>
      </c>
      <c r="AE2780" s="47">
        <f>IF(AC2780&lt;&gt;"completed","",IF(W2780=O2780,"no","yes"))</f>
        <v/>
      </c>
      <c r="AF2780" s="47">
        <f>IF(AC2780&lt;&gt;"completed","",IF(AND(X2780=P2780,Y2780=Q2780),"no","yes"))</f>
        <v/>
      </c>
      <c r="AG2780" s="47">
        <f>IF(AC2780&lt;&gt;"completed","待复核",IF(OR(W2780="",Z2780="",AA2780="",AD2780=""),"缺少必填项",IF(AND(OR(AE2780="yes",AF2780="yes"),AB2780=""),"修正原因缺失",IF(OR(W2780=0,W2780=1),IF(AND(X2780="",Y2780=""),"通过","0/1级时间应留空"),IF(AND(OR(W2780=2,W2780=3),X2780&lt;&gt;"",Y2780&lt;&gt;"",X2780&gt;=I2780,Y2780&lt;=J2780,Y2780&gt;X2780),"通过","2/3级时间无效")))))</f>
        <v/>
      </c>
    </row>
    <row r="2781">
      <c r="A2781" s="45" t="inlineStr">
        <is>
          <t>VQ-069</t>
        </is>
      </c>
      <c r="B2781" s="52" t="inlineStr">
        <is>
          <t>怎样组装吸尘器延长杆和地刷？</t>
        </is>
      </c>
      <c r="C2781" s="45" t="inlineStr">
        <is>
          <t>zh-CN</t>
        </is>
      </c>
      <c r="D2781" s="45" t="inlineStr">
        <is>
          <t>Vacuum</t>
        </is>
      </c>
      <c r="E2781" s="45" t="inlineStr">
        <is>
          <t>operation</t>
        </is>
      </c>
      <c r="F2781" s="45" t="inlineStr">
        <is>
          <t>development</t>
        </is>
      </c>
      <c r="G2781" s="45" t="inlineStr">
        <is>
          <t>vacuum-060-scene-0002</t>
        </is>
      </c>
      <c r="H2781" s="45" t="inlineStr">
        <is>
          <t>vacuum-060</t>
        </is>
      </c>
      <c r="I2781" s="59" t="inlineStr">
        <is>
          <t>3.67</t>
        </is>
      </c>
      <c r="J2781" s="59" t="inlineStr">
        <is>
          <t>6.673</t>
        </is>
      </c>
      <c r="K2781" s="45" t="inlineStr">
        <is>
          <t>items/vacuum-060-scene-0002/clip.mp4</t>
        </is>
      </c>
      <c r="L2781" s="45" t="inlineStr">
        <is>
          <t>items/vacuum-060-scene-0002/thumbnail.jpg</t>
        </is>
      </c>
      <c r="M2781" s="52" t="inlineStr">
        <is>
          <t>OCR: Image simulated for illustrative purpose only.
VLM: Visual summary: A hand holds a handheld vacuum cleaner, with its digital display showing a status indicator. Another vacuum attachment is visible in the blurred background.
视觉摘要: 一只手握着一个手持式吸尘器，其数字显示屏显示状态指示。背景中模糊可见另一个吸尘器附件。
Visible product: Vacuum
Visible components: hand; handheld vacuum cleaner; digital display; power button; attachment; text overlay
Visible actions: hand holding vacuum cleaner; display showing status
Visible states: digital display active; status indicator illuminated
Visible warnings: Image simulated for illustrative purpose only.</t>
        </is>
      </c>
      <c r="N2781" s="45" t="inlineStr">
        <is>
          <t>35</t>
        </is>
      </c>
      <c r="O2781" s="45" t="inlineStr">
        <is>
          <t>0</t>
        </is>
      </c>
      <c r="P2781" s="59" t="str"/>
      <c r="Q2781" s="59" t="str"/>
      <c r="R2781" s="52" t="inlineStr">
        <is>
          <t>The scene shows a handheld vacuum cleaner being held, with no visible extension rod or floor brush assembly, and no action of assembling them.</t>
        </is>
      </c>
      <c r="S2781" s="52" t="inlineStr">
        <is>
          <t>VLM</t>
        </is>
      </c>
      <c r="T2781" s="52" t="inlineStr">
        <is>
          <t>low</t>
        </is>
      </c>
      <c r="U2781" s="52" t="inlineStr">
        <is>
          <t>No evidence of extension rod or floor brush, or any assembly action.</t>
        </is>
      </c>
      <c r="V2781" s="45" t="inlineStr">
        <is>
          <t>R1</t>
        </is>
      </c>
      <c r="W2781" s="46" t="inlineStr">
        <is>
          <t>1</t>
        </is>
      </c>
      <c r="X2781" s="60" t="n"/>
      <c r="Y2781" s="60" t="n"/>
      <c r="Z2781" s="46" t="inlineStr">
        <is>
          <t>no</t>
        </is>
      </c>
      <c r="AA2781" s="54" t="inlineStr">
        <is>
          <t>6帧（t=3.7s-6.7s）显示手持吸尘器主体，背景模糊可见附件，但未展示延长杆与地刷组装。</t>
        </is>
      </c>
      <c r="AB2781" s="54" t="inlineStr">
        <is>
          <t>AI=0→R1=1：画面中可见手持吸尘器主体，但未展示延长杆与地刷的组装动作。</t>
        </is>
      </c>
      <c r="AC2781" s="46" t="inlineStr">
        <is>
          <t>completed</t>
        </is>
      </c>
      <c r="AD2781" s="46" t="inlineStr">
        <is>
          <t>2026-07-28T02:28:46+08:00</t>
        </is>
      </c>
      <c r="AE2781" s="47">
        <f>IF(AC2781&lt;&gt;"completed","",IF(W2781=O2781,"no","yes"))</f>
        <v/>
      </c>
      <c r="AF2781" s="47">
        <f>IF(AC2781&lt;&gt;"completed","",IF(AND(X2781=P2781,Y2781=Q2781),"no","yes"))</f>
        <v/>
      </c>
      <c r="AG2781" s="47">
        <f>IF(AC2781&lt;&gt;"completed","待复核",IF(OR(W2781="",Z2781="",AA2781="",AD2781=""),"缺少必填项",IF(AND(OR(AE2781="yes",AF2781="yes"),AB2781=""),"修正原因缺失",IF(OR(W2781=0,W2781=1),IF(AND(X2781="",Y2781=""),"通过","0/1级时间应留空"),IF(AND(OR(W2781=2,W2781=3),X2781&lt;&gt;"",Y2781&lt;&gt;"",X2781&gt;=I2781,Y2781&lt;=J2781,Y2781&gt;X2781),"通过","2/3级时间无效")))))</f>
        <v/>
      </c>
    </row>
    <row r="2782">
      <c r="A2782" s="45" t="inlineStr">
        <is>
          <t>VQ-069</t>
        </is>
      </c>
      <c r="B2782" s="52" t="inlineStr">
        <is>
          <t>怎样组装吸尘器延长杆和地刷？</t>
        </is>
      </c>
      <c r="C2782" s="45" t="inlineStr">
        <is>
          <t>zh-CN</t>
        </is>
      </c>
      <c r="D2782" s="45" t="inlineStr">
        <is>
          <t>Vacuum</t>
        </is>
      </c>
      <c r="E2782" s="45" t="inlineStr">
        <is>
          <t>operation</t>
        </is>
      </c>
      <c r="F2782" s="45" t="inlineStr">
        <is>
          <t>development</t>
        </is>
      </c>
      <c r="G2782" s="45" t="inlineStr">
        <is>
          <t>vacuum-001-scene-0001</t>
        </is>
      </c>
      <c r="H2782" s="45" t="inlineStr">
        <is>
          <t>vacuum-001</t>
        </is>
      </c>
      <c r="I2782" s="59" t="inlineStr">
        <is>
          <t>0.0</t>
        </is>
      </c>
      <c r="J2782" s="59" t="inlineStr">
        <is>
          <t>26.51</t>
        </is>
      </c>
      <c r="K2782" s="45" t="inlineStr">
        <is>
          <t>items/vacuum-001-scene-0001/clip.mp4</t>
        </is>
      </c>
      <c r="L2782" s="45" t="inlineStr">
        <is>
          <t>items/vacuum-001-scene-0001/thumbnail.jpg</t>
        </is>
      </c>
      <c r="M2782" s="52" t="inlineStr">
        <is>
          <t>VLM: Visual summary: A person is seen interacting with a large blue bag and other items in a room, with the camera movement being shaky and blurred.
视觉摘要: 一个人在房间内与一个大蓝色袋子及其他物品互动，画面因相机抖动而模糊。
Visible product: unknown
Visual uncertainty: The product is not identifiable, and no specific actions or states can be clearly determined due to motion blur and poor image quality.</t>
        </is>
      </c>
      <c r="N2782" s="45" t="inlineStr">
        <is>
          <t>36</t>
        </is>
      </c>
      <c r="O2782" s="45" t="inlineStr">
        <is>
          <t>0</t>
        </is>
      </c>
      <c r="P2782" s="59" t="str"/>
      <c r="Q2782" s="59" t="str"/>
      <c r="R2782" s="52" t="inlineStr">
        <is>
          <t>画面模糊且无清晰产品或动作，无法判断是否为吸尘器延长杆和地刷的组装过程。</t>
        </is>
      </c>
      <c r="S2782" s="52" t="inlineStr">
        <is>
          <t>VLM</t>
        </is>
      </c>
      <c r="T2782" s="52" t="inlineStr">
        <is>
          <t>low</t>
        </is>
      </c>
      <c r="U2782" s="52" t="inlineStr">
        <is>
          <t>无可见产品或可识别动作，无法支持任何相关性判断。</t>
        </is>
      </c>
      <c r="V2782" s="45" t="inlineStr">
        <is>
          <t>R1</t>
        </is>
      </c>
      <c r="W2782" s="46" t="inlineStr">
        <is>
          <t>1</t>
        </is>
      </c>
      <c r="X2782" s="60" t="n"/>
      <c r="Y2782" s="60" t="n"/>
      <c r="Z2782" s="46" t="inlineStr">
        <is>
          <t>no</t>
        </is>
      </c>
      <c r="AA2782" s="54" t="inlineStr">
        <is>
          <t>第1、3、5、6帧（t=0.0s、10.6s、21.2s、26.5s）可见黄色桶式吸尘器主体在房间内，但画面整体抖动模糊，未出现延长杆与地刷的组装动作。</t>
        </is>
      </c>
      <c r="AB2782" s="54" t="inlineStr">
        <is>
          <t>AI=0→R1=1：画面中确实出现了吸尘器产品，但未展示该query所问的具体操作或部件。</t>
        </is>
      </c>
      <c r="AC2782" s="46" t="inlineStr">
        <is>
          <t>completed</t>
        </is>
      </c>
      <c r="AD2782" s="46" t="inlineStr">
        <is>
          <t>2026-07-28T02:28:46+08:00</t>
        </is>
      </c>
      <c r="AE2782" s="47">
        <f>IF(AC2782&lt;&gt;"completed","",IF(W2782=O2782,"no","yes"))</f>
        <v/>
      </c>
      <c r="AF2782" s="47">
        <f>IF(AC2782&lt;&gt;"completed","",IF(AND(X2782=P2782,Y2782=Q2782),"no","yes"))</f>
        <v/>
      </c>
      <c r="AG2782" s="47">
        <f>IF(AC2782&lt;&gt;"completed","待复核",IF(OR(W2782="",Z2782="",AA2782="",AD2782=""),"缺少必填项",IF(AND(OR(AE2782="yes",AF2782="yes"),AB2782=""),"修正原因缺失",IF(OR(W2782=0,W2782=1),IF(AND(X2782="",Y2782=""),"通过","0/1级时间应留空"),IF(AND(OR(W2782=2,W2782=3),X2782&lt;&gt;"",Y2782&lt;&gt;"",X2782&gt;=I2782,Y2782&lt;=J2782,Y2782&gt;X2782),"通过","2/3级时间无效")))))</f>
        <v/>
      </c>
    </row>
    <row r="2783">
      <c r="A2783" s="45" t="inlineStr">
        <is>
          <t>VQ-070</t>
        </is>
      </c>
      <c r="B2783" s="52" t="inlineStr">
        <is>
          <t>How is a vacuum cleaner used on carpet or hard flooring?</t>
        </is>
      </c>
      <c r="C2783" s="45" t="inlineStr">
        <is>
          <t>en</t>
        </is>
      </c>
      <c r="D2783" s="45" t="inlineStr">
        <is>
          <t>Vacuum</t>
        </is>
      </c>
      <c r="E2783" s="45" t="inlineStr">
        <is>
          <t>operation</t>
        </is>
      </c>
      <c r="F2783" s="45" t="inlineStr">
        <is>
          <t>development</t>
        </is>
      </c>
      <c r="G2783" s="45" t="inlineStr">
        <is>
          <t>vacuum-039-scene-0012</t>
        </is>
      </c>
      <c r="H2783" s="45" t="inlineStr">
        <is>
          <t>vacuum-039</t>
        </is>
      </c>
      <c r="I2783" s="59" t="inlineStr">
        <is>
          <t>32.52</t>
        </is>
      </c>
      <c r="J2783" s="59" t="inlineStr">
        <is>
          <t>36.4</t>
        </is>
      </c>
      <c r="K2783" s="45" t="inlineStr">
        <is>
          <t>items/vacuum-039-scene-0012/clip.mp4</t>
        </is>
      </c>
      <c r="L2783" s="45" t="inlineStr">
        <is>
          <t>items/vacuum-039-scene-0012/thumbnail.jpg</t>
        </is>
      </c>
      <c r="M2783" s="52" t="inlineStr">
        <is>
          <t>ASR: 旧人力がとっても強くとっても強く
OCR: MULE
VLM: Visual summary: A red vacuum cleaner is displayed in an advertisement, with a large Japanese character and price information overlaid on the image.
视觉摘要: 广告中展示了一台红色吸尘器，图像上叠加了大号日文字符和价格信息。
Visible product: Vacuum
Visible components: red vacuum cleaner body; white hose; white handle; black wheel; Japanese character '集'; text '掃除機'; price '17,900円'</t>
        </is>
      </c>
      <c r="N2783" s="45" t="inlineStr">
        <is>
          <t>1</t>
        </is>
      </c>
      <c r="O2783" s="45" t="inlineStr">
        <is>
          <t>0</t>
        </is>
      </c>
      <c r="P2783" s="59" t="str"/>
      <c r="Q2783" s="59" t="str"/>
      <c r="R2783" s="52" t="inlineStr">
        <is>
          <t>The scene shows a static advertisement of a vacuum cleaner with no operational demonstration on carpet or hard flooring.</t>
        </is>
      </c>
      <c r="S2783" s="52" t="inlineStr">
        <is>
          <t>VLM</t>
        </is>
      </c>
      <c r="T2783" s="52" t="inlineStr">
        <is>
          <t>low</t>
        </is>
      </c>
      <c r="U2783" s="52" t="inlineStr">
        <is>
          <t>No evidence of vacuum cleaner being used on any surface.</t>
        </is>
      </c>
      <c r="V2783" s="45" t="inlineStr">
        <is>
          <t>R1</t>
        </is>
      </c>
      <c r="W2783" s="46" t="inlineStr">
        <is>
          <t>1</t>
        </is>
      </c>
      <c r="X2783" s="60" t="n"/>
      <c r="Y2783" s="60" t="n"/>
      <c r="Z2783" s="46" t="inlineStr">
        <is>
          <t>no</t>
        </is>
      </c>
      <c r="AA2783" s="54" t="inlineStr">
        <is>
          <t>全部6帧均为红色吸尘器的广告画面（如t=32.5s、34.1s、35.6s），仅有产品静态展示和日文价格信息，无实际在地板上的清洁操作。</t>
        </is>
      </c>
      <c r="AB2783" s="54" t="inlineStr">
        <is>
          <t>AI=0→R1=1：画面中确实出现了吸尘器产品，但未展示该query所问的具体操作或部件。</t>
        </is>
      </c>
      <c r="AC2783" s="46" t="inlineStr">
        <is>
          <t>completed</t>
        </is>
      </c>
      <c r="AD2783" s="46" t="inlineStr">
        <is>
          <t>2026-07-28T02:28:46+08:00</t>
        </is>
      </c>
      <c r="AE2783" s="47">
        <f>IF(AC2783&lt;&gt;"completed","",IF(W2783=O2783,"no","yes"))</f>
        <v/>
      </c>
      <c r="AF2783" s="47">
        <f>IF(AC2783&lt;&gt;"completed","",IF(AND(X2783=P2783,Y2783=Q2783),"no","yes"))</f>
        <v/>
      </c>
      <c r="AG2783" s="47">
        <f>IF(AC2783&lt;&gt;"completed","待复核",IF(OR(W2783="",Z2783="",AA2783="",AD2783=""),"缺少必填项",IF(AND(OR(AE2783="yes",AF2783="yes"),AB2783=""),"修正原因缺失",IF(OR(W2783=0,W2783=1),IF(AND(X2783="",Y2783=""),"通过","0/1级时间应留空"),IF(AND(OR(W2783=2,W2783=3),X2783&lt;&gt;"",Y2783&lt;&gt;"",X2783&gt;=I2783,Y2783&lt;=J2783,Y2783&gt;X2783),"通过","2/3级时间无效")))))</f>
        <v/>
      </c>
    </row>
    <row r="2784">
      <c r="A2784" s="45" t="inlineStr">
        <is>
          <t>VQ-070</t>
        </is>
      </c>
      <c r="B2784" s="52" t="inlineStr">
        <is>
          <t>How is a vacuum cleaner used on carpet or hard flooring?</t>
        </is>
      </c>
      <c r="C2784" s="45" t="inlineStr">
        <is>
          <t>en</t>
        </is>
      </c>
      <c r="D2784" s="45" t="inlineStr">
        <is>
          <t>Vacuum</t>
        </is>
      </c>
      <c r="E2784" s="45" t="inlineStr">
        <is>
          <t>operation</t>
        </is>
      </c>
      <c r="F2784" s="45" t="inlineStr">
        <is>
          <t>development</t>
        </is>
      </c>
      <c r="G2784" s="45" t="inlineStr">
        <is>
          <t>vacuum-039-scene-0029</t>
        </is>
      </c>
      <c r="H2784" s="45" t="inlineStr">
        <is>
          <t>vacuum-039</t>
        </is>
      </c>
      <c r="I2784" s="59" t="inlineStr">
        <is>
          <t>86.64</t>
        </is>
      </c>
      <c r="J2784" s="59" t="inlineStr">
        <is>
          <t>91.04</t>
        </is>
      </c>
      <c r="K2784" s="45" t="inlineStr">
        <is>
          <t>items/vacuum-039-scene-0029/clip.mp4</t>
        </is>
      </c>
      <c r="L2784" s="45" t="inlineStr">
        <is>
          <t>items/vacuum-039-scene-0029/thumbnail.jpg</t>
        </is>
      </c>
      <c r="M2784" s="52" t="inlineStr">
        <is>
          <t>OCR: UOEFULR
VLM: Visual summary: A red vacuum cleaner is shown in a static product advertisement frame.
视觉摘要: 一个红色吸尘器在静态的产品广告画面中展示。
Visible product: Vacuum
Visible components: red vacuum cleaner body; white hose; gray flexible suction tube; black wheel; Japanese text; price tag
Visual uncertainty: The text is partially obscured and not fully legible.</t>
        </is>
      </c>
      <c r="N2784" s="45" t="inlineStr">
        <is>
          <t>2</t>
        </is>
      </c>
      <c r="O2784" s="45" t="inlineStr">
        <is>
          <t>0</t>
        </is>
      </c>
      <c r="P2784" s="59" t="str"/>
      <c r="Q2784" s="59" t="str"/>
      <c r="R2784" s="52" t="inlineStr">
        <is>
          <t>The visual shows only a static product advertisement of a vacuum cleaner with no operational demonstration on carpet or hard flooring.</t>
        </is>
      </c>
      <c r="S2784" s="52" t="inlineStr">
        <is>
          <t>VLM</t>
        </is>
      </c>
      <c r="T2784" s="52" t="inlineStr">
        <is>
          <t>low</t>
        </is>
      </c>
      <c r="U2784" s="52" t="inlineStr">
        <is>
          <t>No evidence of usage, action, or context related to operating the vacuum on any flooring type.</t>
        </is>
      </c>
      <c r="V2784" s="45" t="inlineStr">
        <is>
          <t>R1</t>
        </is>
      </c>
      <c r="W2784" s="46" t="inlineStr">
        <is>
          <t>0</t>
        </is>
      </c>
      <c r="X2784" s="60" t="n"/>
      <c r="Y2784" s="60" t="n"/>
      <c r="Z2784" s="46" t="inlineStr">
        <is>
          <t>no</t>
        </is>
      </c>
      <c r="AA2784" s="54" t="inlineStr">
        <is>
          <t>全部6帧（t=86.6s–91.0s）只是红色吸尘器静态产品广告，未在地毯/硬地上实际使用。</t>
        </is>
      </c>
      <c r="AB2784" s="54" t="n"/>
      <c r="AC2784" s="46" t="inlineStr">
        <is>
          <t>completed</t>
        </is>
      </c>
      <c r="AD2784" s="46" t="inlineStr">
        <is>
          <t>2026-07-28T02:28:46+08:00</t>
        </is>
      </c>
      <c r="AE2784" s="47">
        <f>IF(AC2784&lt;&gt;"completed","",IF(W2784=O2784,"no","yes"))</f>
        <v/>
      </c>
      <c r="AF2784" s="47">
        <f>IF(AC2784&lt;&gt;"completed","",IF(AND(X2784=P2784,Y2784=Q2784),"no","yes"))</f>
        <v/>
      </c>
      <c r="AG2784" s="47">
        <f>IF(AC2784&lt;&gt;"completed","待复核",IF(OR(W2784="",Z2784="",AA2784="",AD2784=""),"缺少必填项",IF(AND(OR(AE2784="yes",AF2784="yes"),AB2784=""),"修正原因缺失",IF(OR(W2784=0,W2784=1),IF(AND(X2784="",Y2784=""),"通过","0/1级时间应留空"),IF(AND(OR(W2784=2,W2784=3),X2784&lt;&gt;"",Y2784&lt;&gt;"",X2784&gt;=I2784,Y2784&lt;=J2784,Y2784&gt;X2784),"通过","2/3级时间无效")))))</f>
        <v/>
      </c>
    </row>
    <row r="2785">
      <c r="A2785" s="45" t="inlineStr">
        <is>
          <t>VQ-070</t>
        </is>
      </c>
      <c r="B2785" s="52" t="inlineStr">
        <is>
          <t>How is a vacuum cleaner used on carpet or hard flooring?</t>
        </is>
      </c>
      <c r="C2785" s="45" t="inlineStr">
        <is>
          <t>en</t>
        </is>
      </c>
      <c r="D2785" s="45" t="inlineStr">
        <is>
          <t>Vacuum</t>
        </is>
      </c>
      <c r="E2785" s="45" t="inlineStr">
        <is>
          <t>operation</t>
        </is>
      </c>
      <c r="F2785" s="45" t="inlineStr">
        <is>
          <t>development</t>
        </is>
      </c>
      <c r="G2785" s="45" t="inlineStr">
        <is>
          <t>vacuum-044-scene-0003</t>
        </is>
      </c>
      <c r="H2785" s="45" t="inlineStr">
        <is>
          <t>vacuum-044</t>
        </is>
      </c>
      <c r="I2785" s="59" t="inlineStr">
        <is>
          <t>4.88</t>
        </is>
      </c>
      <c r="J2785" s="59" t="inlineStr">
        <is>
          <t>8.96</t>
        </is>
      </c>
      <c r="K2785" s="45" t="inlineStr">
        <is>
          <t>items/vacuum-044-scene-0003/clip.mp4</t>
        </is>
      </c>
      <c r="L2785" s="45" t="inlineStr">
        <is>
          <t>items/vacuum-044-scene-0003/thumbnail.jpg</t>
        </is>
      </c>
      <c r="M2785" s="52" t="inlineStr">
        <is>
          <t>OCR: TFE
VLM: Visual summary: A title card for 'DEMONSTRATION 1' is shown, followed by a close-up of a white paper coffee filter being positioned under a dark object.
视觉摘要: 显示“DEMONSTRATION 1”的标题卡，接着是一个白色纸咖啡滤纸被放置在深色物体下方的特写镜头。
Visible product: unknown
Visible components: white paper coffee filter; dark object; text: DEMONSTRATION 1; text: IAFF
Visible actions: a dark object is positioned above the coffee filter
Visual uncertainty: The nature of the dark object and its function are not identifiable from the frames.</t>
        </is>
      </c>
      <c r="N2785" s="45" t="inlineStr">
        <is>
          <t>3</t>
        </is>
      </c>
      <c r="O2785" s="45" t="inlineStr">
        <is>
          <t>0</t>
        </is>
      </c>
      <c r="P2785" s="59" t="str"/>
      <c r="Q2785" s="59" t="str"/>
      <c r="R2785" s="52" t="inlineStr">
        <is>
          <t>The scene shows a coffee filter and a dark object unrelated to vacuum cleaning; no vacuum cleaner or flooring is visible.</t>
        </is>
      </c>
      <c r="S2785" s="52" t="inlineStr">
        <is>
          <t>VLM</t>
        </is>
      </c>
      <c r="T2785" s="52" t="inlineStr">
        <is>
          <t>low</t>
        </is>
      </c>
      <c r="U2785" s="52" t="inlineStr">
        <is>
          <t>No evidence of vacuum cleaner or flooring context is present.</t>
        </is>
      </c>
      <c r="V2785" s="45" t="inlineStr">
        <is>
          <t>R1</t>
        </is>
      </c>
      <c r="W2785" s="46" t="inlineStr">
        <is>
          <t>0</t>
        </is>
      </c>
      <c r="X2785" s="60" t="n"/>
      <c r="Y2785" s="60" t="n"/>
      <c r="Z2785" s="46" t="inlineStr">
        <is>
          <t>no</t>
        </is>
      </c>
      <c r="AA2785" s="54" t="inlineStr">
        <is>
          <t>第1帧为'DEMONSTRATION 1'标题卡，第4-5帧显示白色纸咖啡滤纸和深色物体，全程未出现吸尘器。</t>
        </is>
      </c>
      <c r="AB2785" s="54" t="n"/>
      <c r="AC2785" s="46" t="inlineStr">
        <is>
          <t>completed</t>
        </is>
      </c>
      <c r="AD2785" s="46" t="inlineStr">
        <is>
          <t>2026-07-28T02:28:46+08:00</t>
        </is>
      </c>
      <c r="AE2785" s="47">
        <f>IF(AC2785&lt;&gt;"completed","",IF(W2785=O2785,"no","yes"))</f>
        <v/>
      </c>
      <c r="AF2785" s="47">
        <f>IF(AC2785&lt;&gt;"completed","",IF(AND(X2785=P2785,Y2785=Q2785),"no","yes"))</f>
        <v/>
      </c>
      <c r="AG2785" s="47">
        <f>IF(AC2785&lt;&gt;"completed","待复核",IF(OR(W2785="",Z2785="",AA2785="",AD2785=""),"缺少必填项",IF(AND(OR(AE2785="yes",AF2785="yes"),AB2785=""),"修正原因缺失",IF(OR(W2785=0,W2785=1),IF(AND(X2785="",Y2785=""),"通过","0/1级时间应留空"),IF(AND(OR(W2785=2,W2785=3),X2785&lt;&gt;"",Y2785&lt;&gt;"",X2785&gt;=I2785,Y2785&lt;=J2785,Y2785&gt;X2785),"通过","2/3级时间无效")))))</f>
        <v/>
      </c>
    </row>
    <row r="2786">
      <c r="A2786" s="45" t="inlineStr">
        <is>
          <t>VQ-070</t>
        </is>
      </c>
      <c r="B2786" s="52" t="inlineStr">
        <is>
          <t>How is a vacuum cleaner used on carpet or hard flooring?</t>
        </is>
      </c>
      <c r="C2786" s="45" t="inlineStr">
        <is>
          <t>en</t>
        </is>
      </c>
      <c r="D2786" s="45" t="inlineStr">
        <is>
          <t>Vacuum</t>
        </is>
      </c>
      <c r="E2786" s="45" t="inlineStr">
        <is>
          <t>operation</t>
        </is>
      </c>
      <c r="F2786" s="45" t="inlineStr">
        <is>
          <t>development</t>
        </is>
      </c>
      <c r="G2786" s="45" t="inlineStr">
        <is>
          <t>vacuum-038-scene-0008</t>
        </is>
      </c>
      <c r="H2786" s="45" t="inlineStr">
        <is>
          <t>vacuum-038</t>
        </is>
      </c>
      <c r="I2786" s="59" t="inlineStr">
        <is>
          <t>47.72</t>
        </is>
      </c>
      <c r="J2786" s="59" t="inlineStr">
        <is>
          <t>54.8</t>
        </is>
      </c>
      <c r="K2786" s="45" t="inlineStr">
        <is>
          <t>items/vacuum-038-scene-0008/clip.mp4</t>
        </is>
      </c>
      <c r="L2786" s="45" t="inlineStr">
        <is>
          <t>items/vacuum-038-scene-0008/thumbnail.jpg</t>
        </is>
      </c>
      <c r="M2786" s="52" t="inlineStr">
        <is>
          <t>ASR: remove the battery do not eject the battery from the vacuum cleaner while it is on as it may cause malfunction charge the battery at the Dex charger push the
OCR: Do not eject the battery from the vacuum cleaner while it is 'ON' as it may cause malfunction.
VLM: Visual summary: A static text warning displayed on a white background.
视觉摘要: 白色背景上显示一条静态的文字警告。
Visible product: Vacuum
Visible warnings: Do not eject the battery from the vacuum cleaner while it is 'ON' as it may cause malfunction.</t>
        </is>
      </c>
      <c r="N2786" s="45" t="inlineStr">
        <is>
          <t>4</t>
        </is>
      </c>
      <c r="O2786" s="45" t="inlineStr">
        <is>
          <t>0</t>
        </is>
      </c>
      <c r="P2786" s="59" t="str"/>
      <c r="Q2786" s="59" t="str"/>
      <c r="R2786" s="52" t="inlineStr">
        <is>
          <t>The evidence only shows a warning about battery ejection while the vacuum is on, unrelated to how to use the vacuum on carpet or hard flooring.</t>
        </is>
      </c>
      <c r="S2786" s="52" t="inlineStr">
        <is>
          <t>VLM|ASR|OCR</t>
        </is>
      </c>
      <c r="T2786" s="52" t="inlineStr">
        <is>
          <t>low</t>
        </is>
      </c>
      <c r="U2786" s="52" t="inlineStr">
        <is>
          <t>The evidence is clearly irrelevant to the question about vacuum usage on different flooring types.</t>
        </is>
      </c>
      <c r="V2786" s="45" t="inlineStr">
        <is>
          <t>R1</t>
        </is>
      </c>
      <c r="W2786" s="46" t="inlineStr">
        <is>
          <t>0</t>
        </is>
      </c>
      <c r="X2786" s="60" t="n"/>
      <c r="Y2786" s="60" t="n"/>
      <c r="Z2786" s="46" t="inlineStr">
        <is>
          <t>no</t>
        </is>
      </c>
      <c r="AA2786" s="54" t="inlineStr">
        <is>
          <t>全部6帧基本是白底黑字的静态警告'Do not eject the battery from the vacuum cleaner while it is ON'，未出现吸尘器实物，也未演示在地板上的使用。</t>
        </is>
      </c>
      <c r="AB2786" s="54" t="n"/>
      <c r="AC2786" s="46" t="inlineStr">
        <is>
          <t>completed</t>
        </is>
      </c>
      <c r="AD2786" s="46" t="inlineStr">
        <is>
          <t>2026-07-28T02:28:46+08:00</t>
        </is>
      </c>
      <c r="AE2786" s="47">
        <f>IF(AC2786&lt;&gt;"completed","",IF(W2786=O2786,"no","yes"))</f>
        <v/>
      </c>
      <c r="AF2786" s="47">
        <f>IF(AC2786&lt;&gt;"completed","",IF(AND(X2786=P2786,Y2786=Q2786),"no","yes"))</f>
        <v/>
      </c>
      <c r="AG2786" s="47">
        <f>IF(AC2786&lt;&gt;"completed","待复核",IF(OR(W2786="",Z2786="",AA2786="",AD2786=""),"缺少必填项",IF(AND(OR(AE2786="yes",AF2786="yes"),AB2786=""),"修正原因缺失",IF(OR(W2786=0,W2786=1),IF(AND(X2786="",Y2786=""),"通过","0/1级时间应留空"),IF(AND(OR(W2786=2,W2786=3),X2786&lt;&gt;"",Y2786&lt;&gt;"",X2786&gt;=I2786,Y2786&lt;=J2786,Y2786&gt;X2786),"通过","2/3级时间无效")))))</f>
        <v/>
      </c>
    </row>
    <row r="2787">
      <c r="A2787" s="45" t="inlineStr">
        <is>
          <t>VQ-070</t>
        </is>
      </c>
      <c r="B2787" s="52" t="inlineStr">
        <is>
          <t>How is a vacuum cleaner used on carpet or hard flooring?</t>
        </is>
      </c>
      <c r="C2787" s="45" t="inlineStr">
        <is>
          <t>en</t>
        </is>
      </c>
      <c r="D2787" s="45" t="inlineStr">
        <is>
          <t>Vacuum</t>
        </is>
      </c>
      <c r="E2787" s="45" t="inlineStr">
        <is>
          <t>operation</t>
        </is>
      </c>
      <c r="F2787" s="45" t="inlineStr">
        <is>
          <t>development</t>
        </is>
      </c>
      <c r="G2787" s="45" t="inlineStr">
        <is>
          <t>vacuum-060-scene-0004</t>
        </is>
      </c>
      <c r="H2787" s="45" t="inlineStr">
        <is>
          <t>vacuum-060</t>
        </is>
      </c>
      <c r="I2787" s="59" t="inlineStr">
        <is>
          <t>8.709</t>
        </is>
      </c>
      <c r="J2787" s="59" t="inlineStr">
        <is>
          <t>19.219</t>
        </is>
      </c>
      <c r="K2787" s="45" t="inlineStr">
        <is>
          <t>items/vacuum-060-scene-0004/clip.mp4</t>
        </is>
      </c>
      <c r="L2787" s="45" t="inlineStr">
        <is>
          <t>items/vacuum-060-scene-0004/thumbnail.jpg</t>
        </is>
      </c>
      <c r="M2787" s="52" t="inlineStr">
        <is>
          <t>OCR: Creates a strong suction power up to 2oow with greater energy efficiency Digital Inverter o *Based on internal testing of the suction power at the inlet of the non-motorized tool, using Max mode, in accordance with thelEC62885-2 Cl. 5.8 standard. Creates a strong suction power up to 20ow with greater energy efficiency Digital Inverter Motor
VLM: Visual summary: A vacuum cleaner is shown cleaning a wooden floor, with close-up views of its digital inverter motor components and a person holding the device.
视觉摘要: 一台吸尘器正在清洁木地板，画面展示了其数字变频电机的部件特写以及一个人手持该设备。
Visible product: Vacuum
Visible components: Vacuum cleaner head; Vacuum cleaner handle; Digital inverter motor components; Aluminum housing; High efficiency impeller; Ultrasonic welded airfoil; Ultra-thin inverter; Sensorless 3-Phase 4-Pole Lightweight Motor; Wooden floor; Blue upholstered furniture; Wooden side table
Visible actions: Vacuum cleaner moving across the floor; Person holding the vacuum cleaner
Visible states: Vacuum cleaner actively cleaning; Motor components displayed in exploded view
Visible warnings: Image simulated for illustrative purpose only.; Creates a strong suction power up to 200W with greater energy efficiency Digital Inverter Motor; *Based on internal testing of the suction power at the inlet of the non-motorized tool, using Max mode, in accordance with the IEC62885-2 Cl. 5.8 standard.</t>
        </is>
      </c>
      <c r="N2787" s="45" t="inlineStr">
        <is>
          <t>5</t>
        </is>
      </c>
      <c r="O2787" s="45" t="inlineStr">
        <is>
          <t>2</t>
        </is>
      </c>
      <c r="P2787" s="59" t="inlineStr">
        <is>
          <t>17.418</t>
        </is>
      </c>
      <c r="Q2787" s="59" t="inlineStr">
        <is>
          <t>19.219</t>
        </is>
      </c>
      <c r="R2787" s="52" t="inlineStr">
        <is>
          <t>The vacuum cleaner is shown moving across a wooden floor, indicating its use on hard flooring, with a person holding and operating it.</t>
        </is>
      </c>
      <c r="S2787" s="52" t="inlineStr">
        <is>
          <t>VLM</t>
        </is>
      </c>
      <c r="T2787" s="52" t="inlineStr">
        <is>
          <t>low</t>
        </is>
      </c>
      <c r="U2787" s="52" t="inlineStr">
        <is>
          <t>No explicit mention of carpet cleaning or comparison between carpet and hard flooring usage.</t>
        </is>
      </c>
      <c r="V2787" s="45" t="inlineStr">
        <is>
          <t>R1</t>
        </is>
      </c>
      <c r="W2787" s="46" t="inlineStr">
        <is>
          <t>3</t>
        </is>
      </c>
      <c r="X2787" s="60" t="n">
        <v>8.709</v>
      </c>
      <c r="Y2787" s="60" t="n">
        <v>10.8</v>
      </c>
      <c r="Z2787" s="46" t="inlineStr">
        <is>
          <t>no</t>
        </is>
      </c>
      <c r="AA2787" s="54" t="inlineStr">
        <is>
          <t>第1帧（t=8.7s）清晰显示吸尘器吸头在木地板上清洁白色碎屑，第2帧（t=10.8s）显示人物手持机身，直接演示了在硬地板上的使用方法。</t>
        </is>
      </c>
      <c r="AB2787" s="54" t="inlineStr">
        <is>
          <t>AI=2→R1=3：第1帧和第2帧清晰显示吸尘器吸头在木地板上清洁，是直接完整的硬地板使用演示；AI时间17.418-19.219与联系表实际演示位置不符。</t>
        </is>
      </c>
      <c r="AC2787" s="46" t="inlineStr">
        <is>
          <t>completed</t>
        </is>
      </c>
      <c r="AD2787" s="46" t="inlineStr">
        <is>
          <t>2026-07-28T02:28:46+08:00</t>
        </is>
      </c>
      <c r="AE2787" s="47">
        <f>IF(AC2787&lt;&gt;"completed","",IF(W2787=O2787,"no","yes"))</f>
        <v/>
      </c>
      <c r="AF2787" s="47">
        <f>IF(AC2787&lt;&gt;"completed","",IF(AND(X2787=P2787,Y2787=Q2787),"no","yes"))</f>
        <v/>
      </c>
      <c r="AG2787" s="47">
        <f>IF(AC2787&lt;&gt;"completed","待复核",IF(OR(W2787="",Z2787="",AA2787="",AD2787=""),"缺少必填项",IF(AND(OR(AE2787="yes",AF2787="yes"),AB2787=""),"修正原因缺失",IF(OR(W2787=0,W2787=1),IF(AND(X2787="",Y2787=""),"通过","0/1级时间应留空"),IF(AND(OR(W2787=2,W2787=3),X2787&lt;&gt;"",Y2787&lt;&gt;"",X2787&gt;=I2787,Y2787&lt;=J2787,Y2787&gt;X2787),"通过","2/3级时间无效")))))</f>
        <v/>
      </c>
    </row>
    <row r="2788">
      <c r="A2788" s="45" t="inlineStr">
        <is>
          <t>VQ-070</t>
        </is>
      </c>
      <c r="B2788" s="52" t="inlineStr">
        <is>
          <t>How is a vacuum cleaner used on carpet or hard flooring?</t>
        </is>
      </c>
      <c r="C2788" s="45" t="inlineStr">
        <is>
          <t>en</t>
        </is>
      </c>
      <c r="D2788" s="45" t="inlineStr">
        <is>
          <t>Vacuum</t>
        </is>
      </c>
      <c r="E2788" s="45" t="inlineStr">
        <is>
          <t>operation</t>
        </is>
      </c>
      <c r="F2788" s="45" t="inlineStr">
        <is>
          <t>development</t>
        </is>
      </c>
      <c r="G2788" s="45" t="inlineStr">
        <is>
          <t>vacuum-039-scene-0009</t>
        </is>
      </c>
      <c r="H2788" s="45" t="inlineStr">
        <is>
          <t>vacuum-039</t>
        </is>
      </c>
      <c r="I2788" s="59" t="inlineStr">
        <is>
          <t>24.2</t>
        </is>
      </c>
      <c r="J2788" s="59" t="inlineStr">
        <is>
          <t>27.24</t>
        </is>
      </c>
      <c r="K2788" s="45" t="inlineStr">
        <is>
          <t>items/vacuum-039-scene-0009/clip.mp4</t>
        </is>
      </c>
      <c r="L2788" s="45" t="inlineStr">
        <is>
          <t>items/vacuum-039-scene-0009/thumbnail.jpg</t>
        </is>
      </c>
      <c r="M2788" s="52" t="inlineStr">
        <is>
          <t>VLM: Visual summary: A person is using a vacuum cleaner to clean a surface.
视觉摘要: 一个人正在使用吸尘器清洁表面。
Visible product: Vacuum
Visible components: vacuum cleaner; hand; surface
Visible actions: using vacuum cleaner; moving vacuum cleaner
Visible states: vacuum cleaner in motion</t>
        </is>
      </c>
      <c r="N2788" s="45" t="inlineStr">
        <is>
          <t>6</t>
        </is>
      </c>
      <c r="O2788" s="45" t="inlineStr">
        <is>
          <t>2</t>
        </is>
      </c>
      <c r="P2788" s="59" t="inlineStr">
        <is>
          <t>24.2</t>
        </is>
      </c>
      <c r="Q2788" s="59" t="inlineStr">
        <is>
          <t>27.24</t>
        </is>
      </c>
      <c r="R2788" s="52" t="inlineStr">
        <is>
          <t>The visual shows a person using a vacuum cleaner on a surface, with visible motion indicating cleaning action, but does not specify carpet or hard flooring.</t>
        </is>
      </c>
      <c r="S2788" s="52" t="inlineStr">
        <is>
          <t>VLM</t>
        </is>
      </c>
      <c r="T2788" s="52" t="inlineStr">
        <is>
          <t>low</t>
        </is>
      </c>
      <c r="U2788" s="52" t="inlineStr">
        <is>
          <t>No explicit visual evidence of carpet or hard flooring is provided, only a generic 'surface'.</t>
        </is>
      </c>
      <c r="V2788" s="45" t="inlineStr">
        <is>
          <t>R1</t>
        </is>
      </c>
      <c r="W2788" s="46" t="inlineStr">
        <is>
          <t>1</t>
        </is>
      </c>
      <c r="X2788" s="60" t="n"/>
      <c r="Y2788" s="60" t="n"/>
      <c r="Z2788" s="46" t="inlineStr">
        <is>
          <t>no</t>
        </is>
      </c>
      <c r="AA2788" s="54" t="inlineStr">
        <is>
          <t>6帧（t=24.2s–27.2s）中仅第5帧（t=26.8s）隐约可见一个白色地刷头组件静置于表面，其余帧多为模糊或无关画面，无法构成对地毯/硬地面使用方法的演示。</t>
        </is>
      </c>
      <c r="AB2788" s="54" t="inlineStr">
        <is>
          <t>AI=2→R1=1：场景6帧中4帧模糊不清无法辨识，仅1帧隐约可见地刷头静置但无实际清洁使用动作，不足以达到部分回答等级。</t>
        </is>
      </c>
      <c r="AC2788" s="46" t="inlineStr">
        <is>
          <t>completed</t>
        </is>
      </c>
      <c r="AD2788" s="46" t="inlineStr">
        <is>
          <t>2026-07-28T02:28:46+08:00</t>
        </is>
      </c>
      <c r="AE2788" s="47">
        <f>IF(AC2788&lt;&gt;"completed","",IF(W2788=O2788,"no","yes"))</f>
        <v/>
      </c>
      <c r="AF2788" s="47">
        <f>IF(AC2788&lt;&gt;"completed","",IF(AND(X2788=P2788,Y2788=Q2788),"no","yes"))</f>
        <v/>
      </c>
      <c r="AG2788" s="47">
        <f>IF(AC2788&lt;&gt;"completed","待复核",IF(OR(W2788="",Z2788="",AA2788="",AD2788=""),"缺少必填项",IF(AND(OR(AE2788="yes",AF2788="yes"),AB2788=""),"修正原因缺失",IF(OR(W2788=0,W2788=1),IF(AND(X2788="",Y2788=""),"通过","0/1级时间应留空"),IF(AND(OR(W2788=2,W2788=3),X2788&lt;&gt;"",Y2788&lt;&gt;"",X2788&gt;=I2788,Y2788&lt;=J2788,Y2788&gt;X2788),"通过","2/3级时间无效")))))</f>
        <v/>
      </c>
    </row>
    <row r="2789">
      <c r="A2789" s="45" t="inlineStr">
        <is>
          <t>VQ-070</t>
        </is>
      </c>
      <c r="B2789" s="52" t="inlineStr">
        <is>
          <t>How is a vacuum cleaner used on carpet or hard flooring?</t>
        </is>
      </c>
      <c r="C2789" s="45" t="inlineStr">
        <is>
          <t>en</t>
        </is>
      </c>
      <c r="D2789" s="45" t="inlineStr">
        <is>
          <t>Vacuum</t>
        </is>
      </c>
      <c r="E2789" s="45" t="inlineStr">
        <is>
          <t>operation</t>
        </is>
      </c>
      <c r="F2789" s="45" t="inlineStr">
        <is>
          <t>development</t>
        </is>
      </c>
      <c r="G2789" s="45" t="inlineStr">
        <is>
          <t>vacuum-038-scene-0001</t>
        </is>
      </c>
      <c r="H2789" s="45" t="inlineStr">
        <is>
          <t>vacuum-038</t>
        </is>
      </c>
      <c r="I2789" s="59" t="inlineStr">
        <is>
          <t>0.0</t>
        </is>
      </c>
      <c r="J2789" s="59" t="inlineStr">
        <is>
          <t>10.96</t>
        </is>
      </c>
      <c r="K2789" s="45" t="inlineStr">
        <is>
          <t>items/vacuum-038-scene-0001/clip.mp4</t>
        </is>
      </c>
      <c r="L2789" s="45" t="inlineStr">
        <is>
          <t>items/vacuum-038-scene-0001/thumbnail.jpg</t>
        </is>
      </c>
      <c r="M2789" s="52" t="inlineStr">
        <is>
          <t>ASR: This video will show you how to recharge the battery of your Samsung Jet Vacuum Cleaner.
OCR: How to recharge the battery of your Samsung Jet™ vacuum cleaner This video will show you how to recharge the battery of your Samsung Jet™™ Vacuum Cleaner. This vacuum cleaner has a high-capacity battery so that it runs for a longer duration.
VLM: Visual summary: A woman is using a handheld vacuum cleaner on a wooden floor in a living room, with text overlay explaining how to recharge the battery of a Samsung Jet™ vacuum cleaner.
视觉摘要: 一名女性正在客厅的木地板上使用手持吸尘器，画面叠加文字说明如何为三星Jet™吸尘器充电。
Visible product: Vacuum
Visible components: woman; handheld vacuum cleaner; wooden floor; curtains; television; flower arrangement; text overlay
Visible actions: woman holding vacuum cleaner; woman vacuuming floor
Visible states: text overlay visible</t>
        </is>
      </c>
      <c r="N2789" s="45" t="inlineStr">
        <is>
          <t>7</t>
        </is>
      </c>
      <c r="O2789" s="45" t="inlineStr">
        <is>
          <t>1</t>
        </is>
      </c>
      <c r="P2789" s="59" t="str"/>
      <c r="Q2789" s="59" t="str"/>
      <c r="R2789" s="52" t="inlineStr">
        <is>
          <t>The video shows a woman using a handheld vacuum cleaner on a wooden floor, but the text and ASR explicitly state it is about recharging the battery, not demonstrating usage on carpet or hard flooring.</t>
        </is>
      </c>
      <c r="S2789" s="52" t="inlineStr">
        <is>
          <t>ASR|OCR|VLM</t>
        </is>
      </c>
      <c r="T2789" s="52" t="inlineStr">
        <is>
          <t>low</t>
        </is>
      </c>
      <c r="U2789" s="52" t="inlineStr">
        <is>
          <t>The visible action is vacuuming on a wooden floor, which is hard flooring, but the video's purpose is stated as battery recharging, not usage demonstration.</t>
        </is>
      </c>
      <c r="V2789" s="45" t="inlineStr">
        <is>
          <t>R1</t>
        </is>
      </c>
      <c r="W2789" s="46" t="inlineStr">
        <is>
          <t>1</t>
        </is>
      </c>
      <c r="X2789" s="60" t="n"/>
      <c r="Y2789" s="60" t="n"/>
      <c r="Z2789" s="46" t="inlineStr">
        <is>
          <t>no</t>
        </is>
      </c>
      <c r="AA2789" s="54" t="inlineStr">
        <is>
          <t>全部6帧（t=0.0s–10.9s）中吸尘器只是站立在女士身旁，未在地毯或硬地上被实际推动使用；字幕声明内容是充电指引。</t>
        </is>
      </c>
      <c r="AB2789" s="54" t="n"/>
      <c r="AC2789" s="46" t="inlineStr">
        <is>
          <t>completed</t>
        </is>
      </c>
      <c r="AD2789" s="46" t="inlineStr">
        <is>
          <t>2026-07-28T02:28:46+08:00</t>
        </is>
      </c>
      <c r="AE2789" s="47">
        <f>IF(AC2789&lt;&gt;"completed","",IF(W2789=O2789,"no","yes"))</f>
        <v/>
      </c>
      <c r="AF2789" s="47">
        <f>IF(AC2789&lt;&gt;"completed","",IF(AND(X2789=P2789,Y2789=Q2789),"no","yes"))</f>
        <v/>
      </c>
      <c r="AG2789" s="47">
        <f>IF(AC2789&lt;&gt;"completed","待复核",IF(OR(W2789="",Z2789="",AA2789="",AD2789=""),"缺少必填项",IF(AND(OR(AE2789="yes",AF2789="yes"),AB2789=""),"修正原因缺失",IF(OR(W2789=0,W2789=1),IF(AND(X2789="",Y2789=""),"通过","0/1级时间应留空"),IF(AND(OR(W2789=2,W2789=3),X2789&lt;&gt;"",Y2789&lt;&gt;"",X2789&gt;=I2789,Y2789&lt;=J2789,Y2789&gt;X2789),"通过","2/3级时间无效")))))</f>
        <v/>
      </c>
    </row>
    <row r="2790">
      <c r="A2790" s="45" t="inlineStr">
        <is>
          <t>VQ-070</t>
        </is>
      </c>
      <c r="B2790" s="52" t="inlineStr">
        <is>
          <t>How is a vacuum cleaner used on carpet or hard flooring?</t>
        </is>
      </c>
      <c r="C2790" s="45" t="inlineStr">
        <is>
          <t>en</t>
        </is>
      </c>
      <c r="D2790" s="45" t="inlineStr">
        <is>
          <t>Vacuum</t>
        </is>
      </c>
      <c r="E2790" s="45" t="inlineStr">
        <is>
          <t>operation</t>
        </is>
      </c>
      <c r="F2790" s="45" t="inlineStr">
        <is>
          <t>development</t>
        </is>
      </c>
      <c r="G2790" s="45" t="inlineStr">
        <is>
          <t>vacuum-053-scene-0001</t>
        </is>
      </c>
      <c r="H2790" s="45" t="inlineStr">
        <is>
          <t>vacuum-053</t>
        </is>
      </c>
      <c r="I2790" s="59" t="inlineStr">
        <is>
          <t>0.0</t>
        </is>
      </c>
      <c r="J2790" s="59" t="inlineStr">
        <is>
          <t>28.53</t>
        </is>
      </c>
      <c r="K2790" s="45" t="inlineStr">
        <is>
          <t>items/vacuum-053-scene-0001/clip.mp4</t>
        </is>
      </c>
      <c r="L2790" s="45" t="inlineStr">
        <is>
          <t>items/vacuum-053-scene-0001/thumbnail.jpg</t>
        </is>
      </c>
      <c r="M2790" s="52" t="inlineStr">
        <is>
          <t>OCR: Welcome to our website BEST VACUUM 1 CLEANER FOR HARDWOOD FLOORS THE BEST EUREKA LIGHTWEIGHT CORDLESS VACUUM CLEANER IS AN EASY-TO -USE AN EFFECTIVE CHOICE FOR A HARDWOOD FLOOR VACUUM, ESPECIALLY IF YOU DON'T WANT TO SPEND TOO MUCH ON YOUR LATEST CLÉANING TOOL. 2101 CEDAR SPRINGS ROAD SUITE 1050 DALLAS, TX 75201 P: (214)828-0751 bestcarpetcleaningservices.org L LLEVAT Vacuum for Best Thank you coming our websites
VLM: Visual summary: A vacuum cleaner is standing upright in a tidy entryway next to a white storage bench and shelving unit holding various household items.
视觉摘要: 一台吸尘器直立在整洁的玄关内，旁边是一个白色储物长凳和置物架，架子上放着各种家居用品。
Visible product: Vacuum
Visible components: Vacuum cleaner; White shelving unit; White storage bench; Wicker storage baskets; Yellow rain boots; Brown shoes; Orange hat; Blue headphones; Blue water bottles</t>
        </is>
      </c>
      <c r="N2790" s="45" t="inlineStr">
        <is>
          <t>8</t>
        </is>
      </c>
      <c r="O2790" s="45" t="inlineStr">
        <is>
          <t>0</t>
        </is>
      </c>
      <c r="P2790" s="59" t="str"/>
      <c r="Q2790" s="59" t="str"/>
      <c r="R2790" s="52" t="inlineStr">
        <is>
          <t>The scene shows a vacuum cleaner standing upright but provides no visual or textual evidence of its use on carpet or hard flooring.</t>
        </is>
      </c>
      <c r="S2790" s="52" t="inlineStr">
        <is>
          <t>VLM|OCR</t>
        </is>
      </c>
      <c r="T2790" s="52" t="inlineStr">
        <is>
          <t>low</t>
        </is>
      </c>
      <c r="U2790" s="52" t="inlineStr">
        <is>
          <t>No action or instruction related to operating the vacuum cleaner is shown or described.</t>
        </is>
      </c>
      <c r="V2790" s="45" t="inlineStr">
        <is>
          <t>R1</t>
        </is>
      </c>
      <c r="W2790" s="46" t="inlineStr">
        <is>
          <t>3</t>
        </is>
      </c>
      <c r="X2790" s="60" t="n">
        <v>16.6</v>
      </c>
      <c r="Y2790" s="60" t="n">
        <v>17.6</v>
      </c>
      <c r="Z2790" s="46" t="inlineStr">
        <is>
          <t>no</t>
        </is>
      </c>
      <c r="AA2790" s="54" t="inlineStr">
        <is>
          <t>第4帧（t=17.1s）显示一位女士手持杆式吸尘器在浅色硬木地板上推行清洁，画面文字也明确指向 hardwood floors。</t>
        </is>
      </c>
      <c r="AB2790" s="54" t="inlineStr">
        <is>
          <t>AI=0→R1=3，第4帧清晰展示人物在硬木地板上使用吸尘器。</t>
        </is>
      </c>
      <c r="AC2790" s="46" t="inlineStr">
        <is>
          <t>completed</t>
        </is>
      </c>
      <c r="AD2790" s="46" t="inlineStr">
        <is>
          <t>2026-07-28T02:28:46+08:00</t>
        </is>
      </c>
      <c r="AE2790" s="47">
        <f>IF(AC2790&lt;&gt;"completed","",IF(W2790=O2790,"no","yes"))</f>
        <v/>
      </c>
      <c r="AF2790" s="47">
        <f>IF(AC2790&lt;&gt;"completed","",IF(AND(X2790=P2790,Y2790=Q2790),"no","yes"))</f>
        <v/>
      </c>
      <c r="AG2790" s="47">
        <f>IF(AC2790&lt;&gt;"completed","待复核",IF(OR(W2790="",Z2790="",AA2790="",AD2790=""),"缺少必填项",IF(AND(OR(AE2790="yes",AF2790="yes"),AB2790=""),"修正原因缺失",IF(OR(W2790=0,W2790=1),IF(AND(X2790="",Y2790=""),"通过","0/1级时间应留空"),IF(AND(OR(W2790=2,W2790=3),X2790&lt;&gt;"",Y2790&lt;&gt;"",X2790&gt;=I2790,Y2790&lt;=J2790,Y2790&gt;X2790),"通过","2/3级时间无效")))))</f>
        <v/>
      </c>
    </row>
    <row r="2791">
      <c r="A2791" s="45" t="inlineStr">
        <is>
          <t>VQ-070</t>
        </is>
      </c>
      <c r="B2791" s="52" t="inlineStr">
        <is>
          <t>How is a vacuum cleaner used on carpet or hard flooring?</t>
        </is>
      </c>
      <c r="C2791" s="45" t="inlineStr">
        <is>
          <t>en</t>
        </is>
      </c>
      <c r="D2791" s="45" t="inlineStr">
        <is>
          <t>Vacuum</t>
        </is>
      </c>
      <c r="E2791" s="45" t="inlineStr">
        <is>
          <t>operation</t>
        </is>
      </c>
      <c r="F2791" s="45" t="inlineStr">
        <is>
          <t>development</t>
        </is>
      </c>
      <c r="G2791" s="45" t="inlineStr">
        <is>
          <t>vacuum-044-scene-0005</t>
        </is>
      </c>
      <c r="H2791" s="45" t="inlineStr">
        <is>
          <t>vacuum-044</t>
        </is>
      </c>
      <c r="I2791" s="59" t="inlineStr">
        <is>
          <t>12.08</t>
        </is>
      </c>
      <c r="J2791" s="59" t="inlineStr">
        <is>
          <t>17.68</t>
        </is>
      </c>
      <c r="K2791" s="45" t="inlineStr">
        <is>
          <t>items/vacuum-044-scene-0005/clip.mp4</t>
        </is>
      </c>
      <c r="L2791" s="45" t="inlineStr">
        <is>
          <t>items/vacuum-044-scene-0005/thumbnail.jpg</t>
        </is>
      </c>
      <c r="M2791" s="52" t="inlineStr">
        <is>
          <t>OCR: IAFF
VLM: Visual summary: A hand holds an egg over a sharp blade, and the egg is positioned to rest on the blade's edge.
视觉摘要: 一只手拿着一个鸡蛋，悬停在一把锋利刀刃的上方，鸡蛋被放置在刀刃的边缘。
Visible product: unknown
Visible components: egg; blade; hand
Visible actions: holding an egg; positioning an egg on a blade
Visible states: egg balanced on blade edge
Visible warnings: IAFF
Visual uncertainty: The product being demonstrated is not clearly identifiable as a vacuum device. The context suggests a demonstration or experiment, not a product usage.</t>
        </is>
      </c>
      <c r="N2791" s="45" t="inlineStr">
        <is>
          <t>9</t>
        </is>
      </c>
      <c r="O2791" s="45" t="inlineStr">
        <is>
          <t>0</t>
        </is>
      </c>
      <c r="P2791" s="59" t="str"/>
      <c r="Q2791" s="59" t="str"/>
      <c r="R2791" s="52" t="inlineStr">
        <is>
          <t>The scene shows an egg balanced on a blade, unrelated to vacuum cleaner usage on carpet or hard flooring.</t>
        </is>
      </c>
      <c r="S2791" s="52" t="inlineStr">
        <is>
          <t>VLM</t>
        </is>
      </c>
      <c r="T2791" s="52" t="inlineStr">
        <is>
          <t>low</t>
        </is>
      </c>
      <c r="U2791" s="52" t="inlineStr">
        <is>
          <t>No vacuum cleaner or related product is visible or implied in the scene.</t>
        </is>
      </c>
      <c r="V2791" s="45" t="inlineStr">
        <is>
          <t>R1</t>
        </is>
      </c>
      <c r="W2791" s="46" t="inlineStr">
        <is>
          <t>0</t>
        </is>
      </c>
      <c r="X2791" s="60" t="n"/>
      <c r="Y2791" s="60" t="n"/>
      <c r="Z2791" s="46" t="inlineStr">
        <is>
          <t>no</t>
        </is>
      </c>
      <c r="AA2791" s="54" t="inlineStr">
        <is>
          <t>全部6帧均为手持鸡蛋悬停在刀刃上方的特写（t=12.1s-17.7s），未出现任何吸尘器或地板清洁内容。</t>
        </is>
      </c>
      <c r="AB2791" s="54" t="n"/>
      <c r="AC2791" s="46" t="inlineStr">
        <is>
          <t>completed</t>
        </is>
      </c>
      <c r="AD2791" s="46" t="inlineStr">
        <is>
          <t>2026-07-28T02:28:46+08:00</t>
        </is>
      </c>
      <c r="AE2791" s="47">
        <f>IF(AC2791&lt;&gt;"completed","",IF(W2791=O2791,"no","yes"))</f>
        <v/>
      </c>
      <c r="AF2791" s="47">
        <f>IF(AC2791&lt;&gt;"completed","",IF(AND(X2791=P2791,Y2791=Q2791),"no","yes"))</f>
        <v/>
      </c>
      <c r="AG2791" s="47">
        <f>IF(AC2791&lt;&gt;"completed","待复核",IF(OR(W2791="",Z2791="",AA2791="",AD2791=""),"缺少必填项",IF(AND(OR(AE2791="yes",AF2791="yes"),AB2791=""),"修正原因缺失",IF(OR(W2791=0,W2791=1),IF(AND(X2791="",Y2791=""),"通过","0/1级时间应留空"),IF(AND(OR(W2791=2,W2791=3),X2791&lt;&gt;"",Y2791&lt;&gt;"",X2791&gt;=I2791,Y2791&lt;=J2791,Y2791&gt;X2791),"通过","2/3级时间无效")))))</f>
        <v/>
      </c>
    </row>
    <row r="2792">
      <c r="A2792" s="45" t="inlineStr">
        <is>
          <t>VQ-070</t>
        </is>
      </c>
      <c r="B2792" s="52" t="inlineStr">
        <is>
          <t>How is a vacuum cleaner used on carpet or hard flooring?</t>
        </is>
      </c>
      <c r="C2792" s="45" t="inlineStr">
        <is>
          <t>en</t>
        </is>
      </c>
      <c r="D2792" s="45" t="inlineStr">
        <is>
          <t>Vacuum</t>
        </is>
      </c>
      <c r="E2792" s="45" t="inlineStr">
        <is>
          <t>operation</t>
        </is>
      </c>
      <c r="F2792" s="45" t="inlineStr">
        <is>
          <t>development</t>
        </is>
      </c>
      <c r="G2792" s="45" t="inlineStr">
        <is>
          <t>vacuum-039-scene-0003</t>
        </is>
      </c>
      <c r="H2792" s="45" t="inlineStr">
        <is>
          <t>vacuum-039</t>
        </is>
      </c>
      <c r="I2792" s="59" t="inlineStr">
        <is>
          <t>6.4</t>
        </is>
      </c>
      <c r="J2792" s="59" t="inlineStr">
        <is>
          <t>8.4</t>
        </is>
      </c>
      <c r="K2792" s="45" t="inlineStr">
        <is>
          <t>items/vacuum-039-scene-0003/clip.mp4</t>
        </is>
      </c>
      <c r="L2792" s="45" t="inlineStr">
        <is>
          <t>items/vacuum-039-scene-0003/thumbnail.jpg</t>
        </is>
      </c>
      <c r="M2792" s="52" t="inlineStr">
        <is>
          <t>VLM: Visual summary: A vacuum cleaner is shown in motion, sucking up debris from a surface.
视觉摘要: 一台吸尘器正在运动，从表面上吸走碎屑。
Visible product: Vacuum
Visible components: vacuum cleaner; hose; nozzle; dust collection area
Visible actions: sucking up debris; moving across surface
Visible states: debris being removed; vacuum in operation
Visual uncertainty: exact model or brand not visible, background details blurred</t>
        </is>
      </c>
      <c r="N2792" s="45" t="inlineStr">
        <is>
          <t>10</t>
        </is>
      </c>
      <c r="O2792" s="45" t="inlineStr">
        <is>
          <t>3</t>
        </is>
      </c>
      <c r="P2792" s="59" t="inlineStr">
        <is>
          <t>6.4</t>
        </is>
      </c>
      <c r="Q2792" s="59" t="inlineStr">
        <is>
          <t>8.4</t>
        </is>
      </c>
      <c r="R2792" s="52" t="inlineStr">
        <is>
          <t>The vacuum cleaner is shown in motion, actively sucking up debris from a surface, indicating its use on flooring.</t>
        </is>
      </c>
      <c r="S2792" s="52" t="inlineStr">
        <is>
          <t>VLM</t>
        </is>
      </c>
      <c r="T2792" s="52" t="inlineStr">
        <is>
          <t>low</t>
        </is>
      </c>
      <c r="U2792" s="52" t="inlineStr">
        <is>
          <t>No ambiguity in the visual action of the vacuum cleaner operating on a surface.</t>
        </is>
      </c>
      <c r="V2792" s="45" t="inlineStr">
        <is>
          <t>R1</t>
        </is>
      </c>
      <c r="W2792" s="46" t="inlineStr">
        <is>
          <t>1</t>
        </is>
      </c>
      <c r="X2792" s="60" t="n"/>
      <c r="Y2792" s="60" t="n"/>
      <c r="Z2792" s="46" t="inlineStr">
        <is>
          <t>no</t>
        </is>
      </c>
      <c r="AA2792" s="54" t="inlineStr">
        <is>
          <t>6帧显示吸尘器吸头正在地面吸取草屑/碎屑（t=6.4s至t=8.4s），展示了吸尘器的使用状态，但地面看起来是户外水泥/地砖而非明确的地毯或硬木地板，且无使用说明。</t>
        </is>
      </c>
      <c r="AB2792" s="54" t="inlineStr">
        <is>
          <t>AI=3→R1=3大幅降为1：画面仅展示吸尘器在不确定的地面上吸碎屑，既未明确是在地毯还是硬地板上使用，也未提供任何'如何使用'的操作指导，不构成直接完整回答。</t>
        </is>
      </c>
      <c r="AC2792" s="46" t="inlineStr">
        <is>
          <t>completed</t>
        </is>
      </c>
      <c r="AD2792" s="46" t="inlineStr">
        <is>
          <t>2026-07-28T02:28:46+08:00</t>
        </is>
      </c>
      <c r="AE2792" s="47">
        <f>IF(AC2792&lt;&gt;"completed","",IF(W2792=O2792,"no","yes"))</f>
        <v/>
      </c>
      <c r="AF2792" s="47">
        <f>IF(AC2792&lt;&gt;"completed","",IF(AND(X2792=P2792,Y2792=Q2792),"no","yes"))</f>
        <v/>
      </c>
      <c r="AG2792" s="47">
        <f>IF(AC2792&lt;&gt;"completed","待复核",IF(OR(W2792="",Z2792="",AA2792="",AD2792=""),"缺少必填项",IF(AND(OR(AE2792="yes",AF2792="yes"),AB2792=""),"修正原因缺失",IF(OR(W2792=0,W2792=1),IF(AND(X2792="",Y2792=""),"通过","0/1级时间应留空"),IF(AND(OR(W2792=2,W2792=3),X2792&lt;&gt;"",Y2792&lt;&gt;"",X2792&gt;=I2792,Y2792&lt;=J2792,Y2792&gt;X2792),"通过","2/3级时间无效")))))</f>
        <v/>
      </c>
    </row>
    <row r="2793">
      <c r="A2793" s="45" t="inlineStr">
        <is>
          <t>VQ-070</t>
        </is>
      </c>
      <c r="B2793" s="52" t="inlineStr">
        <is>
          <t>How is a vacuum cleaner used on carpet or hard flooring?</t>
        </is>
      </c>
      <c r="C2793" s="45" t="inlineStr">
        <is>
          <t>en</t>
        </is>
      </c>
      <c r="D2793" s="45" t="inlineStr">
        <is>
          <t>Vacuum</t>
        </is>
      </c>
      <c r="E2793" s="45" t="inlineStr">
        <is>
          <t>operation</t>
        </is>
      </c>
      <c r="F2793" s="45" t="inlineStr">
        <is>
          <t>development</t>
        </is>
      </c>
      <c r="G2793" s="45" t="inlineStr">
        <is>
          <t>vacuum-044-scene-0004</t>
        </is>
      </c>
      <c r="H2793" s="45" t="inlineStr">
        <is>
          <t>vacuum-044</t>
        </is>
      </c>
      <c r="I2793" s="59" t="inlineStr">
        <is>
          <t>8.96</t>
        </is>
      </c>
      <c r="J2793" s="59" t="inlineStr">
        <is>
          <t>12.08</t>
        </is>
      </c>
      <c r="K2793" s="45" t="inlineStr">
        <is>
          <t>items/vacuum-044-scene-0004/clip.mp4</t>
        </is>
      </c>
      <c r="L2793" s="45" t="inlineStr">
        <is>
          <t>items/vacuum-044-scene-0004/thumbnail.jpg</t>
        </is>
      </c>
      <c r="M2793" s="52" t="inlineStr">
        <is>
          <t>VLM: Visual summary: A close-up of a white, fluted paper coffee filter with a small amount of brown powder inside, being held by a hand. A title card reads 'DEMONSTRATION 2'.
视觉摘要: 一个白色褶皱纸咖啡滤纸的特写，里面有一点棕色粉末，被一只手拿着。一个标题卡显示“DEMONSTRATION 2”。
Visible product: Vacuum
Visible components: white fluted paper coffee filter; brown powder; hand; title card with text 'DEMONSTRATION 2'; IAFF logo
Visible actions: holding the coffee filter
Visible states: coffee filter contains powder
Visual uncertainty: The exact nature of the brown powder is not identifiable. The full context of the demonstration is not visible.</t>
        </is>
      </c>
      <c r="N2793" s="45" t="inlineStr">
        <is>
          <t>11</t>
        </is>
      </c>
      <c r="O2793" s="45" t="inlineStr">
        <is>
          <t>0</t>
        </is>
      </c>
      <c r="P2793" s="59" t="str"/>
      <c r="Q2793" s="59" t="str"/>
      <c r="R2793" s="52" t="inlineStr">
        <is>
          <t>The scene shows a coffee filter and brown powder, unrelated to vacuum cleaner operation on carpet or hard flooring.</t>
        </is>
      </c>
      <c r="S2793" s="52" t="inlineStr">
        <is>
          <t>VLM</t>
        </is>
      </c>
      <c r="T2793" s="52" t="inlineStr">
        <is>
          <t>low</t>
        </is>
      </c>
      <c r="U2793" s="52" t="inlineStr">
        <is>
          <t>No evidence of vacuum cleaner, flooring, or cleaning action is present.</t>
        </is>
      </c>
      <c r="V2793" s="45" t="inlineStr">
        <is>
          <t>R1</t>
        </is>
      </c>
      <c r="W2793" s="46" t="inlineStr">
        <is>
          <t>0</t>
        </is>
      </c>
      <c r="X2793" s="60" t="n"/>
      <c r="Y2793" s="60" t="n"/>
      <c r="Z2793" s="46" t="inlineStr">
        <is>
          <t>no</t>
        </is>
      </c>
      <c r="AA2793" s="54" t="inlineStr">
        <is>
          <t>全部6帧（t=9.0s–12.1s）只显示白色咖啡滤纸、少量棕色粉末以及“DEMONSTRATION 2”标题卡，完全没有出现吸尘器或地毯/硬地板清洁画面。</t>
        </is>
      </c>
      <c r="AB2793" s="54" t="n"/>
      <c r="AC2793" s="46" t="inlineStr">
        <is>
          <t>completed</t>
        </is>
      </c>
      <c r="AD2793" s="46" t="inlineStr">
        <is>
          <t>2026-07-28T02:28:46+08:00</t>
        </is>
      </c>
      <c r="AE2793" s="47">
        <f>IF(AC2793&lt;&gt;"completed","",IF(W2793=O2793,"no","yes"))</f>
        <v/>
      </c>
      <c r="AF2793" s="47">
        <f>IF(AC2793&lt;&gt;"completed","",IF(AND(X2793=P2793,Y2793=Q2793),"no","yes"))</f>
        <v/>
      </c>
      <c r="AG2793" s="47">
        <f>IF(AC2793&lt;&gt;"completed","待复核",IF(OR(W2793="",Z2793="",AA2793="",AD2793=""),"缺少必填项",IF(AND(OR(AE2793="yes",AF2793="yes"),AB2793=""),"修正原因缺失",IF(OR(W2793=0,W2793=1),IF(AND(X2793="",Y2793=""),"通过","0/1级时间应留空"),IF(AND(OR(W2793=2,W2793=3),X2793&lt;&gt;"",Y2793&lt;&gt;"",X2793&gt;=I2793,Y2793&lt;=J2793,Y2793&gt;X2793),"通过","2/3级时间无效")))))</f>
        <v/>
      </c>
    </row>
    <row r="2794">
      <c r="A2794" s="45" t="inlineStr">
        <is>
          <t>VQ-070</t>
        </is>
      </c>
      <c r="B2794" s="52" t="inlineStr">
        <is>
          <t>How is a vacuum cleaner used on carpet or hard flooring?</t>
        </is>
      </c>
      <c r="C2794" s="45" t="inlineStr">
        <is>
          <t>en</t>
        </is>
      </c>
      <c r="D2794" s="45" t="inlineStr">
        <is>
          <t>Vacuum</t>
        </is>
      </c>
      <c r="E2794" s="45" t="inlineStr">
        <is>
          <t>operation</t>
        </is>
      </c>
      <c r="F2794" s="45" t="inlineStr">
        <is>
          <t>development</t>
        </is>
      </c>
      <c r="G2794" s="45" t="inlineStr">
        <is>
          <t>vacuum-060-scene-0001</t>
        </is>
      </c>
      <c r="H2794" s="45" t="inlineStr">
        <is>
          <t>vacuum-060</t>
        </is>
      </c>
      <c r="I2794" s="59" t="inlineStr">
        <is>
          <t>0.0</t>
        </is>
      </c>
      <c r="J2794" s="59" t="inlineStr">
        <is>
          <t>3.67</t>
        </is>
      </c>
      <c r="K2794" s="45" t="inlineStr">
        <is>
          <t>items/vacuum-060-scene-0001/clip.mp4</t>
        </is>
      </c>
      <c r="L2794" s="45" t="inlineStr">
        <is>
          <t>items/vacuum-060-scene-0001/thumbnail.jpg</t>
        </is>
      </c>
      <c r="M2794" s="52" t="inlineStr">
        <is>
          <t>OCR: Image simulated for illustrative purpose only
VLM: Visual summary: A person is using a handheld vacuum cleaner on a wooden floor in a modern living room, while another vacuum cleaner is stored under a wooden cabinet.
视觉摘要: 一个人正在用手持吸尘器在木地板上吸尘，另一台吸尘器则储存在一个木制柜子下面。
Visible product: Vacuum
Visible components: handheld vacuum cleaner; wooden floor; wooden cabinet; bookshelf; potted plant; wall clock; person
Visible actions: person holding vacuum cleaner; person using vacuum cleaner</t>
        </is>
      </c>
      <c r="N2794" s="45" t="inlineStr">
        <is>
          <t>12</t>
        </is>
      </c>
      <c r="O2794" s="45" t="inlineStr">
        <is>
          <t>2</t>
        </is>
      </c>
      <c r="P2794" s="59" t="inlineStr">
        <is>
          <t>0.0</t>
        </is>
      </c>
      <c r="Q2794" s="59" t="inlineStr">
        <is>
          <t>3.67</t>
        </is>
      </c>
      <c r="R2794" s="52" t="inlineStr">
        <is>
          <t>The person is shown using a handheld vacuum cleaner on a wooden floor, which is a hard flooring surface, demonstrating a relevant operation for hard flooring. The scene does not show carpet, so it only partially addresses the question.</t>
        </is>
      </c>
      <c r="S2794" s="52" t="inlineStr">
        <is>
          <t>VLM</t>
        </is>
      </c>
      <c r="T2794" s="52" t="inlineStr">
        <is>
          <t>low</t>
        </is>
      </c>
      <c r="U2794" s="52" t="inlineStr">
        <is>
          <t>No evidence of carpet use is present in the scene.</t>
        </is>
      </c>
      <c r="V2794" s="45" t="inlineStr">
        <is>
          <t>R1</t>
        </is>
      </c>
      <c r="W2794" s="46" t="inlineStr">
        <is>
          <t>2</t>
        </is>
      </c>
      <c r="X2794" s="60" t="inlineStr">
        <is>
          <t>0.7</t>
        </is>
      </c>
      <c r="Y2794" s="60" t="inlineStr">
        <is>
          <t>2.9</t>
        </is>
      </c>
      <c r="Z2794" s="46" t="inlineStr">
        <is>
          <t>no</t>
        </is>
      </c>
      <c r="AA2794" s="54" t="inlineStr">
        <is>
          <t>第2-5帧（t=0.7s-2.9s）显示人物手持吸尘器在木地板上推拉清洁，未见地毯画面。</t>
        </is>
      </c>
      <c r="AB2794" s="54" t="inlineStr">
        <is>
          <t>AI时间0.0-3.67→R1时间0.7-2.9：首尾帧为黑屏/提示文字，实际 hardwood floor 使用画面位于中间帧。</t>
        </is>
      </c>
      <c r="AC2794" s="46" t="inlineStr">
        <is>
          <t>completed</t>
        </is>
      </c>
      <c r="AD2794" s="46" t="inlineStr">
        <is>
          <t>2026-07-28T02:28:46+08:00</t>
        </is>
      </c>
      <c r="AE2794" s="47">
        <f>IF(AC2794&lt;&gt;"completed","",IF(W2794=O2794,"no","yes"))</f>
        <v/>
      </c>
      <c r="AF2794" s="47">
        <f>IF(AC2794&lt;&gt;"completed","",IF(AND(X2794=P2794,Y2794=Q2794),"no","yes"))</f>
        <v/>
      </c>
      <c r="AG2794" s="47">
        <f>IF(AC2794&lt;&gt;"completed","待复核",IF(OR(W2794="",Z2794="",AA2794="",AD2794=""),"缺少必填项",IF(AND(OR(AE2794="yes",AF2794="yes"),AB2794=""),"修正原因缺失",IF(OR(W2794=0,W2794=1),IF(AND(X2794="",Y2794=""),"通过","0/1级时间应留空"),IF(AND(OR(W2794=2,W2794=3),X2794&lt;&gt;"",Y2794&lt;&gt;"",X2794&gt;=I2794,Y2794&lt;=J2794,Y2794&gt;X2794),"通过","2/3级时间无效")))))</f>
        <v/>
      </c>
    </row>
    <row r="2795">
      <c r="A2795" s="45" t="inlineStr">
        <is>
          <t>VQ-070</t>
        </is>
      </c>
      <c r="B2795" s="52" t="inlineStr">
        <is>
          <t>How is a vacuum cleaner used on carpet or hard flooring?</t>
        </is>
      </c>
      <c r="C2795" s="45" t="inlineStr">
        <is>
          <t>en</t>
        </is>
      </c>
      <c r="D2795" s="45" t="inlineStr">
        <is>
          <t>Vacuum</t>
        </is>
      </c>
      <c r="E2795" s="45" t="inlineStr">
        <is>
          <t>operation</t>
        </is>
      </c>
      <c r="F2795" s="45" t="inlineStr">
        <is>
          <t>development</t>
        </is>
      </c>
      <c r="G2795" s="45" t="inlineStr">
        <is>
          <t>vacuum-008-scene-0001</t>
        </is>
      </c>
      <c r="H2795" s="45" t="inlineStr">
        <is>
          <t>vacuum-008</t>
        </is>
      </c>
      <c r="I2795" s="59" t="inlineStr">
        <is>
          <t>0.0</t>
        </is>
      </c>
      <c r="J2795" s="59" t="inlineStr">
        <is>
          <t>27.207</t>
        </is>
      </c>
      <c r="K2795" s="45" t="inlineStr">
        <is>
          <t>items/vacuum-008-scene-0001/clip.mp4</t>
        </is>
      </c>
      <c r="L2795" s="45" t="inlineStr">
        <is>
          <t>items/vacuum-008-scene-0001/thumbnail.jpg</t>
        </is>
      </c>
      <c r="M2795" s="52" t="inlineStr">
        <is>
          <t>OCR: A Day in the life of our new pet NEATO cleaning bot Music: The Entertainter by Scott Joplin Performed by:Adam Cuerden Under Creative Commons License
VLM: Visual summary: A point-of-view shot from a cleaning robot as it moves across a floor, passing under furniture and near a chair where a cat is sitting.
视觉摘要: 从清洁机器人视角拍摄，它在地板上移动，经过家具下方，靠近一只坐在椅子上的猫。
Visible product: NEATO the cleaning bot
Visible components: floor; furniture legs; stacked papers; chair; cat; plant; wicker basket; amplifier; wall; TV stand
Visible actions: robot moving forward; cat sitting
Visible states: robot under furniture; black and white filter applied to scene
Visual uncertainty: The robot's cleaning action is not visible, only its movement. The exact model or brand of the robot is not visible beyond the text overlay.</t>
        </is>
      </c>
      <c r="N2795" s="45" t="inlineStr">
        <is>
          <t>13</t>
        </is>
      </c>
      <c r="O2795" s="45" t="inlineStr">
        <is>
          <t>0</t>
        </is>
      </c>
      <c r="P2795" s="59" t="str"/>
      <c r="Q2795" s="59" t="str"/>
      <c r="R2795" s="52" t="inlineStr">
        <is>
          <t>The video shows a cleaning robot moving across a floor but does not show any vacuuming action or demonstrate how it is used on carpet or hard flooring.</t>
        </is>
      </c>
      <c r="S2795" s="52" t="inlineStr">
        <is>
          <t>VLM</t>
        </is>
      </c>
      <c r="T2795" s="52" t="inlineStr">
        <is>
          <t>low</t>
        </is>
      </c>
      <c r="U2795" s="52" t="inlineStr">
        <is>
          <t>The visual evidence clearly shows movement of the robot but no cleaning action or interaction with carpet or hard flooring surfaces.</t>
        </is>
      </c>
      <c r="V2795" s="45" t="inlineStr">
        <is>
          <t>R1</t>
        </is>
      </c>
      <c r="W2795" s="46" t="inlineStr">
        <is>
          <t>0</t>
        </is>
      </c>
      <c r="X2795" s="60" t="n"/>
      <c r="Y2795" s="60" t="n"/>
      <c r="Z2795" s="46" t="inlineStr">
        <is>
          <t>no</t>
        </is>
      </c>
      <c r="AA2795" s="54" t="inlineStr">
        <is>
          <t>全部6帧均为NEATO机器人第一人称移动画面或标题卡（t=0.0s–27.2s），未展示任何人在地毯或硬地板上操作吸尘器的手法或步骤。</t>
        </is>
      </c>
      <c r="AB2795" s="54" t="n"/>
      <c r="AC2795" s="46" t="inlineStr">
        <is>
          <t>completed</t>
        </is>
      </c>
      <c r="AD2795" s="46" t="inlineStr">
        <is>
          <t>2026-07-28T02:28:46+08:00</t>
        </is>
      </c>
      <c r="AE2795" s="47">
        <f>IF(AC2795&lt;&gt;"completed","",IF(W2795=O2795,"no","yes"))</f>
        <v/>
      </c>
      <c r="AF2795" s="47">
        <f>IF(AC2795&lt;&gt;"completed","",IF(AND(X2795=P2795,Y2795=Q2795),"no","yes"))</f>
        <v/>
      </c>
      <c r="AG2795" s="47">
        <f>IF(AC2795&lt;&gt;"completed","待复核",IF(OR(W2795="",Z2795="",AA2795="",AD2795=""),"缺少必填项",IF(AND(OR(AE2795="yes",AF2795="yes"),AB2795=""),"修正原因缺失",IF(OR(W2795=0,W2795=1),IF(AND(X2795="",Y2795=""),"通过","0/1级时间应留空"),IF(AND(OR(W2795=2,W2795=3),X2795&lt;&gt;"",Y2795&lt;&gt;"",X2795&gt;=I2795,Y2795&lt;=J2795,Y2795&gt;X2795),"通过","2/3级时间无效")))))</f>
        <v/>
      </c>
    </row>
    <row r="2796">
      <c r="A2796" s="45" t="inlineStr">
        <is>
          <t>VQ-070</t>
        </is>
      </c>
      <c r="B2796" s="52" t="inlineStr">
        <is>
          <t>How is a vacuum cleaner used on carpet or hard flooring?</t>
        </is>
      </c>
      <c r="C2796" s="45" t="inlineStr">
        <is>
          <t>en</t>
        </is>
      </c>
      <c r="D2796" s="45" t="inlineStr">
        <is>
          <t>Vacuum</t>
        </is>
      </c>
      <c r="E2796" s="45" t="inlineStr">
        <is>
          <t>operation</t>
        </is>
      </c>
      <c r="F2796" s="45" t="inlineStr">
        <is>
          <t>development</t>
        </is>
      </c>
      <c r="G2796" s="45" t="inlineStr">
        <is>
          <t>vacuum-034-scene-0022</t>
        </is>
      </c>
      <c r="H2796" s="45" t="inlineStr">
        <is>
          <t>vacuum-034</t>
        </is>
      </c>
      <c r="I2796" s="59" t="inlineStr">
        <is>
          <t>173.006</t>
        </is>
      </c>
      <c r="J2796" s="59" t="inlineStr">
        <is>
          <t>175.042</t>
        </is>
      </c>
      <c r="K2796" s="45" t="inlineStr">
        <is>
          <t>items/vacuum-034-scene-0022/clip.mp4</t>
        </is>
      </c>
      <c r="L2796" s="45" t="inlineStr">
        <is>
          <t>items/vacuum-034-scene-0022/thumbnail.jpg</t>
        </is>
      </c>
      <c r="M2796" s="52" t="inlineStr">
        <is>
          <t>ASR: remove eight screws, four on each side. To remove the dust duct assembly first
VLM: Visual summary: A black vacuum cleaner is shown on a gray carpet, with a white cable extending from it.
视觉摘要: 一台黑色吸尘器放在灰色地毯上，有一根白色电源线从其延伸出来。
Visible product: Vacuum
Visible components: black vacuum cleaner body; white cable; gray carpet</t>
        </is>
      </c>
      <c r="N2796" s="45" t="inlineStr">
        <is>
          <t>14</t>
        </is>
      </c>
      <c r="O2796" s="45" t="inlineStr">
        <is>
          <t>1</t>
        </is>
      </c>
      <c r="P2796" s="59" t="str"/>
      <c r="Q2796" s="59" t="str"/>
      <c r="R2796" s="52" t="inlineStr">
        <is>
          <t>The scene shows a vacuum cleaner on carpet, matching the product and background, but no operational steps are visible or described.</t>
        </is>
      </c>
      <c r="S2796" s="52" t="inlineStr">
        <is>
          <t>VLM</t>
        </is>
      </c>
      <c r="T2796" s="52" t="inlineStr">
        <is>
          <t>low</t>
        </is>
      </c>
      <c r="U2796" s="52" t="inlineStr">
        <is>
          <t>No evidence of vacuum cleaner being used for cleaning or any operational action shown or described.</t>
        </is>
      </c>
      <c r="V2796" s="45" t="inlineStr">
        <is>
          <t>R1</t>
        </is>
      </c>
      <c r="W2796" s="46" t="inlineStr">
        <is>
          <t>1</t>
        </is>
      </c>
      <c r="X2796" s="60" t="n"/>
      <c r="Y2796" s="60" t="n"/>
      <c r="Z2796" s="46" t="inlineStr">
        <is>
          <t>no</t>
        </is>
      </c>
      <c r="AA2796" s="54" t="inlineStr">
        <is>
          <t>6帧（t=173.0s–175.0s）均显示黑色吸尘器机身平放在灰色地毯上并带有一根白色电源线，但没有任何推动、开启或在地毯/硬地板上实际使用的动作。</t>
        </is>
      </c>
      <c r="AB2796" s="54" t="n"/>
      <c r="AC2796" s="46" t="inlineStr">
        <is>
          <t>completed</t>
        </is>
      </c>
      <c r="AD2796" s="46" t="inlineStr">
        <is>
          <t>2026-07-28T02:28:46+08:00</t>
        </is>
      </c>
      <c r="AE2796" s="47">
        <f>IF(AC2796&lt;&gt;"completed","",IF(W2796=O2796,"no","yes"))</f>
        <v/>
      </c>
      <c r="AF2796" s="47">
        <f>IF(AC2796&lt;&gt;"completed","",IF(AND(X2796=P2796,Y2796=Q2796),"no","yes"))</f>
        <v/>
      </c>
      <c r="AG2796" s="47">
        <f>IF(AC2796&lt;&gt;"completed","待复核",IF(OR(W2796="",Z2796="",AA2796="",AD2796=""),"缺少必填项",IF(AND(OR(AE2796="yes",AF2796="yes"),AB2796=""),"修正原因缺失",IF(OR(W2796=0,W2796=1),IF(AND(X2796="",Y2796=""),"通过","0/1级时间应留空"),IF(AND(OR(W2796=2,W2796=3),X2796&lt;&gt;"",Y2796&lt;&gt;"",X2796&gt;=I2796,Y2796&lt;=J2796,Y2796&gt;X2796),"通过","2/3级时间无效")))))</f>
        <v/>
      </c>
    </row>
    <row r="2797">
      <c r="A2797" s="45" t="inlineStr">
        <is>
          <t>VQ-070</t>
        </is>
      </c>
      <c r="B2797" s="52" t="inlineStr">
        <is>
          <t>How is a vacuum cleaner used on carpet or hard flooring?</t>
        </is>
      </c>
      <c r="C2797" s="45" t="inlineStr">
        <is>
          <t>en</t>
        </is>
      </c>
      <c r="D2797" s="45" t="inlineStr">
        <is>
          <t>Vacuum</t>
        </is>
      </c>
      <c r="E2797" s="45" t="inlineStr">
        <is>
          <t>operation</t>
        </is>
      </c>
      <c r="F2797" s="45" t="inlineStr">
        <is>
          <t>development</t>
        </is>
      </c>
      <c r="G2797" s="45" t="inlineStr">
        <is>
          <t>vacuum-058-scene-0002</t>
        </is>
      </c>
      <c r="H2797" s="45" t="inlineStr">
        <is>
          <t>vacuum-058</t>
        </is>
      </c>
      <c r="I2797" s="59" t="inlineStr">
        <is>
          <t>2.08</t>
        </is>
      </c>
      <c r="J2797" s="59" t="inlineStr">
        <is>
          <t>4.52</t>
        </is>
      </c>
      <c r="K2797" s="45" t="inlineStr">
        <is>
          <t>items/vacuum-058-scene-0002/clip.mp4</t>
        </is>
      </c>
      <c r="L2797" s="45" t="inlineStr">
        <is>
          <t>items/vacuum-058-scene-0002/thumbnail.jpg</t>
        </is>
      </c>
      <c r="M2797" s="52" t="inlineStr">
        <is>
          <t>VLM: Visual summary: A vacuum cleaner head is shown moving across a blue fabric surface covered in debris, with text overlay describing its suction power.
视觉摘要: 一个吸尘器吸头正在覆盖着碎屑的蓝色织物表面上移动，画面带有文字叠加，描述其吸力。
Visible product: Vacuum
Visible components: vacuum cleaner head; blue fabric surface; debris; text overlay
Visible actions: vacuum cleaner head moving across surface
Visible states: debris on fabric surface; text overlay displayed
Visual uncertainty: The full context of the product or environment is not fully visible; only a portion of the vacuum cleaner and surrounding area is shown.</t>
        </is>
      </c>
      <c r="N2797" s="45" t="inlineStr">
        <is>
          <t>15</t>
        </is>
      </c>
      <c r="O2797" s="45" t="inlineStr">
        <is>
          <t>2</t>
        </is>
      </c>
      <c r="P2797" s="59" t="inlineStr">
        <is>
          <t>2.08</t>
        </is>
      </c>
      <c r="Q2797" s="59" t="inlineStr">
        <is>
          <t>4.52</t>
        </is>
      </c>
      <c r="R2797" s="52" t="inlineStr">
        <is>
          <t>The vacuum cleaner head is shown moving across a fabric surface with debris, indicating a cleaning operation on a surface, though the specific flooring type (carpet or hard floor) is not explicitly confirmed.</t>
        </is>
      </c>
      <c r="S2797" s="52" t="inlineStr">
        <is>
          <t>VLM</t>
        </is>
      </c>
      <c r="T2797" s="52" t="inlineStr">
        <is>
          <t>medium</t>
        </is>
      </c>
      <c r="U2797" s="52" t="inlineStr">
        <is>
          <t>The surface is described as 'blue fabric surface' which may be carpet, but the visual evidence does not explicitly confirm it is either carpet or hard flooring as required by the question.</t>
        </is>
      </c>
      <c r="V2797" s="45" t="inlineStr">
        <is>
          <t>R1</t>
        </is>
      </c>
      <c r="W2797" s="46" t="inlineStr">
        <is>
          <t>1</t>
        </is>
      </c>
      <c r="X2797" s="60" t="n"/>
      <c r="Y2797" s="60" t="n"/>
      <c r="Z2797" s="46" t="inlineStr">
        <is>
          <t>no</t>
        </is>
      </c>
      <c r="AA2797" s="54" t="inlineStr">
        <is>
          <t>6帧显示吸尘器吸头在蓝色印花布艺沙发表面移动吸除碎屑，清洁表面并非地毯或硬地板。</t>
        </is>
      </c>
      <c r="AB2797" s="54" t="inlineStr">
        <is>
          <t>AI=2→R1=1，画面中的清洁表面为布艺沙发而非查询所问的地毯或硬地板，且未明确展示使用步骤。</t>
        </is>
      </c>
      <c r="AC2797" s="46" t="inlineStr">
        <is>
          <t>completed</t>
        </is>
      </c>
      <c r="AD2797" s="46" t="inlineStr">
        <is>
          <t>2026-07-28T02:28:46+08:00</t>
        </is>
      </c>
      <c r="AE2797" s="47">
        <f>IF(AC2797&lt;&gt;"completed","",IF(W2797=O2797,"no","yes"))</f>
        <v/>
      </c>
      <c r="AF2797" s="47">
        <f>IF(AC2797&lt;&gt;"completed","",IF(AND(X2797=P2797,Y2797=Q2797),"no","yes"))</f>
        <v/>
      </c>
      <c r="AG2797" s="47">
        <f>IF(AC2797&lt;&gt;"completed","待复核",IF(OR(W2797="",Z2797="",AA2797="",AD2797=""),"缺少必填项",IF(AND(OR(AE2797="yes",AF2797="yes"),AB2797=""),"修正原因缺失",IF(OR(W2797=0,W2797=1),IF(AND(X2797="",Y2797=""),"通过","0/1级时间应留空"),IF(AND(OR(W2797=2,W2797=3),X2797&lt;&gt;"",Y2797&lt;&gt;"",X2797&gt;=I2797,Y2797&lt;=J2797,Y2797&gt;X2797),"通过","2/3级时间无效")))))</f>
        <v/>
      </c>
    </row>
    <row r="2798">
      <c r="A2798" s="45" t="inlineStr">
        <is>
          <t>VQ-070</t>
        </is>
      </c>
      <c r="B2798" s="52" t="inlineStr">
        <is>
          <t>How is a vacuum cleaner used on carpet or hard flooring?</t>
        </is>
      </c>
      <c r="C2798" s="45" t="inlineStr">
        <is>
          <t>en</t>
        </is>
      </c>
      <c r="D2798" s="45" t="inlineStr">
        <is>
          <t>Vacuum</t>
        </is>
      </c>
      <c r="E2798" s="45" t="inlineStr">
        <is>
          <t>operation</t>
        </is>
      </c>
      <c r="F2798" s="45" t="inlineStr">
        <is>
          <t>development</t>
        </is>
      </c>
      <c r="G2798" s="45" t="inlineStr">
        <is>
          <t>vacuum-044-scene-0006</t>
        </is>
      </c>
      <c r="H2798" s="45" t="inlineStr">
        <is>
          <t>vacuum-044</t>
        </is>
      </c>
      <c r="I2798" s="59" t="inlineStr">
        <is>
          <t>17.68</t>
        </is>
      </c>
      <c r="J2798" s="59" t="inlineStr">
        <is>
          <t>20.8</t>
        </is>
      </c>
      <c r="K2798" s="45" t="inlineStr">
        <is>
          <t>items/vacuum-044-scene-0006/clip.mp4</t>
        </is>
      </c>
      <c r="L2798" s="45" t="inlineStr">
        <is>
          <t>items/vacuum-044-scene-0006/thumbnail.jpg</t>
        </is>
      </c>
      <c r="M2798" s="52" t="inlineStr">
        <is>
          <t>OCR: IAFF
VLM: Visual summary: A title card for 'Demonstration 3' is shown, followed by a hand holding a vacuum cleaner attachment against a plain background.
视觉摘要: 显示了“演示3”的标题卡，随后一只手拿着吸尘器附件，背景为纯色。
Visible product: Vacuum
Visible components: hand; vacuum cleaner attachment; text: DEMONSTRATION 3; text: IAFF
Visible actions: holding a vacuum cleaner attachment</t>
        </is>
      </c>
      <c r="N2798" s="45" t="inlineStr">
        <is>
          <t>16</t>
        </is>
      </c>
      <c r="O2798" s="45" t="inlineStr">
        <is>
          <t>1</t>
        </is>
      </c>
      <c r="P2798" s="59" t="str"/>
      <c r="Q2798" s="59" t="str"/>
      <c r="R2798" s="52" t="inlineStr">
        <is>
          <t>The scene shows a hand holding a vacuum cleaner attachment, but no actual cleaning action on carpet or hard flooring is visible or described.</t>
        </is>
      </c>
      <c r="S2798" s="52" t="inlineStr">
        <is>
          <t>VLM</t>
        </is>
      </c>
      <c r="T2798" s="52" t="inlineStr">
        <is>
          <t>low</t>
        </is>
      </c>
      <c r="U2798" s="52" t="inlineStr">
        <is>
          <t>No evidence of vacuum cleaner being used on carpet or hard flooring; only an attachment being held is shown.</t>
        </is>
      </c>
      <c r="V2798" s="45" t="inlineStr">
        <is>
          <t>R1</t>
        </is>
      </c>
      <c r="W2798" s="46" t="inlineStr">
        <is>
          <t>1</t>
        </is>
      </c>
      <c r="X2798" s="60" t="n"/>
      <c r="Y2798" s="60" t="n"/>
      <c r="Z2798" s="46" t="inlineStr">
        <is>
          <t>no</t>
        </is>
      </c>
      <c r="AA2798" s="54" t="inlineStr">
        <is>
          <t>第3–5帧（t=18.9s–20.2s）一只手拿着吸尘器管状附件在纯色背景前展示，产品出现但未在任何地毯或硬地板上进行实际清洁操作。</t>
        </is>
      </c>
      <c r="AB2798" s="54" t="n"/>
      <c r="AC2798" s="46" t="inlineStr">
        <is>
          <t>completed</t>
        </is>
      </c>
      <c r="AD2798" s="46" t="inlineStr">
        <is>
          <t>2026-07-28T02:28:46+08:00</t>
        </is>
      </c>
      <c r="AE2798" s="47">
        <f>IF(AC2798&lt;&gt;"completed","",IF(W2798=O2798,"no","yes"))</f>
        <v/>
      </c>
      <c r="AF2798" s="47">
        <f>IF(AC2798&lt;&gt;"completed","",IF(AND(X2798=P2798,Y2798=Q2798),"no","yes"))</f>
        <v/>
      </c>
      <c r="AG2798" s="47">
        <f>IF(AC2798&lt;&gt;"completed","待复核",IF(OR(W2798="",Z2798="",AA2798="",AD2798=""),"缺少必填项",IF(AND(OR(AE2798="yes",AF2798="yes"),AB2798=""),"修正原因缺失",IF(OR(W2798=0,W2798=1),IF(AND(X2798="",Y2798=""),"通过","0/1级时间应留空"),IF(AND(OR(W2798=2,W2798=3),X2798&lt;&gt;"",Y2798&lt;&gt;"",X2798&gt;=I2798,Y2798&lt;=J2798,Y2798&gt;X2798),"通过","2/3级时间无效")))))</f>
        <v/>
      </c>
    </row>
    <row r="2799">
      <c r="A2799" s="45" t="inlineStr">
        <is>
          <t>VQ-070</t>
        </is>
      </c>
      <c r="B2799" s="52" t="inlineStr">
        <is>
          <t>How is a vacuum cleaner used on carpet or hard flooring?</t>
        </is>
      </c>
      <c r="C2799" s="45" t="inlineStr">
        <is>
          <t>en</t>
        </is>
      </c>
      <c r="D2799" s="45" t="inlineStr">
        <is>
          <t>Vacuum</t>
        </is>
      </c>
      <c r="E2799" s="45" t="inlineStr">
        <is>
          <t>operation</t>
        </is>
      </c>
      <c r="F2799" s="45" t="inlineStr">
        <is>
          <t>development</t>
        </is>
      </c>
      <c r="G2799" s="45" t="inlineStr">
        <is>
          <t>vacuum-034-scene-0023</t>
        </is>
      </c>
      <c r="H2799" s="45" t="inlineStr">
        <is>
          <t>vacuum-034</t>
        </is>
      </c>
      <c r="I2799" s="59" t="inlineStr">
        <is>
          <t>175.042</t>
        </is>
      </c>
      <c r="J2799" s="59" t="inlineStr">
        <is>
          <t>179.846</t>
        </is>
      </c>
      <c r="K2799" s="45" t="inlineStr">
        <is>
          <t>items/vacuum-034-scene-0023/clip.mp4</t>
        </is>
      </c>
      <c r="L2799" s="45" t="inlineStr">
        <is>
          <t>items/vacuum-034-scene-0023/thumbnail.jpg</t>
        </is>
      </c>
      <c r="M2799" s="52" t="inlineStr">
        <is>
          <t>ASR: remove eight screws, four on each side. To remove the dust duct assembly first
VLM: Visual summary: A close-up view of the bottom of a black vacuum cleaner on a carpeted floor, with a hand briefly entering the frame.
视觉摘要: 一台黑色吸尘器底部的特写，放置在地毯上，一只手短暂出现在画面中。
Visible product: Vacuum
Visible components: black vacuum cleaner base; carpet; hand
Visible actions: hand entering the frame
Visual uncertainty: The specific model or brand of the vacuum is not visible. The exact action of the hand is unclear.</t>
        </is>
      </c>
      <c r="N2799" s="45" t="inlineStr">
        <is>
          <t>17</t>
        </is>
      </c>
      <c r="O2799" s="45" t="inlineStr">
        <is>
          <t>1</t>
        </is>
      </c>
      <c r="P2799" s="59" t="str"/>
      <c r="Q2799" s="59" t="str"/>
      <c r="R2799" s="52" t="inlineStr">
        <is>
          <t>The scene shows a vacuum cleaner on carpet with a hand entering the frame, but no action of using the vacuum (e.g., turning it on, moving it, or cleaning) is visible or described.</t>
        </is>
      </c>
      <c r="S2799" s="52" t="inlineStr">
        <is>
          <t>VLM</t>
        </is>
      </c>
      <c r="T2799" s="52" t="inlineStr">
        <is>
          <t>low</t>
        </is>
      </c>
      <c r="U2799" s="52" t="inlineStr">
        <is>
          <t>No evidence of vacuum operation on carpet or hard flooring is present; only a hand entering the frame and the vacuum's base are visible.</t>
        </is>
      </c>
      <c r="V2799" s="45" t="inlineStr">
        <is>
          <t>R1</t>
        </is>
      </c>
      <c r="W2799" s="46" t="inlineStr">
        <is>
          <t>1</t>
        </is>
      </c>
      <c r="X2799" s="60" t="n"/>
      <c r="Y2799" s="60" t="n"/>
      <c r="Z2799" s="46" t="inlineStr">
        <is>
          <t>no</t>
        </is>
      </c>
      <c r="AA2799" s="54" t="inlineStr">
        <is>
          <t>6帧（t=175.0s–179.9s）主要显示黑色吸尘器底部置于地毯上，仅在t=177.9s–178.9s有一只手短暂进入画面触碰底部，但未见整机在地毯/硬地板上被推吸使用。</t>
        </is>
      </c>
      <c r="AB2799" s="54" t="n"/>
      <c r="AC2799" s="46" t="inlineStr">
        <is>
          <t>completed</t>
        </is>
      </c>
      <c r="AD2799" s="46" t="inlineStr">
        <is>
          <t>2026-07-28T02:28:46+08:00</t>
        </is>
      </c>
      <c r="AE2799" s="47">
        <f>IF(AC2799&lt;&gt;"completed","",IF(W2799=O2799,"no","yes"))</f>
        <v/>
      </c>
      <c r="AF2799" s="47">
        <f>IF(AC2799&lt;&gt;"completed","",IF(AND(X2799=P2799,Y2799=Q2799),"no","yes"))</f>
        <v/>
      </c>
      <c r="AG2799" s="47">
        <f>IF(AC2799&lt;&gt;"completed","待复核",IF(OR(W2799="",Z2799="",AA2799="",AD2799=""),"缺少必填项",IF(AND(OR(AE2799="yes",AF2799="yes"),AB2799=""),"修正原因缺失",IF(OR(W2799=0,W2799=1),IF(AND(X2799="",Y2799=""),"通过","0/1级时间应留空"),IF(AND(OR(W2799=2,W2799=3),X2799&lt;&gt;"",Y2799&lt;&gt;"",X2799&gt;=I2799,Y2799&lt;=J2799,Y2799&gt;X2799),"通过","2/3级时间无效")))))</f>
        <v/>
      </c>
    </row>
    <row r="2800">
      <c r="A2800" s="45" t="inlineStr">
        <is>
          <t>VQ-070</t>
        </is>
      </c>
      <c r="B2800" s="52" t="inlineStr">
        <is>
          <t>How is a vacuum cleaner used on carpet or hard flooring?</t>
        </is>
      </c>
      <c r="C2800" s="45" t="inlineStr">
        <is>
          <t>en</t>
        </is>
      </c>
      <c r="D2800" s="45" t="inlineStr">
        <is>
          <t>Vacuum</t>
        </is>
      </c>
      <c r="E2800" s="45" t="inlineStr">
        <is>
          <t>operation</t>
        </is>
      </c>
      <c r="F2800" s="45" t="inlineStr">
        <is>
          <t>development</t>
        </is>
      </c>
      <c r="G2800" s="45" t="inlineStr">
        <is>
          <t>vacuum-002-scene-0001</t>
        </is>
      </c>
      <c r="H2800" s="45" t="inlineStr">
        <is>
          <t>vacuum-002</t>
        </is>
      </c>
      <c r="I2800" s="59" t="inlineStr">
        <is>
          <t>0.0</t>
        </is>
      </c>
      <c r="J2800" s="59" t="inlineStr">
        <is>
          <t>30.94</t>
        </is>
      </c>
      <c r="K2800" s="45" t="inlineStr">
        <is>
          <t>items/vacuum-002-scene-0001/clip.mp4</t>
        </is>
      </c>
      <c r="L2800" s="45" t="inlineStr">
        <is>
          <t>items/vacuum-002-scene-0001/thumbnail.jpg</t>
        </is>
      </c>
      <c r="M2800" s="52" t="inlineStr">
        <is>
          <t>OCR: BOE
VLM: Visual summary: A white and black vacuum cleaner is resting on a patterned rug, with its hose and attachments visible.
视觉摘要: 一台白色和黑色的吸尘器放在一块图案地毯上，其软管和附件可见。
Visible product: Vacuum
Visible components: vacuum cleaner body; hose; attachments; control panel; brand logo; patterned rug</t>
        </is>
      </c>
      <c r="N2800" s="45" t="inlineStr">
        <is>
          <t>18</t>
        </is>
      </c>
      <c r="O2800" s="45" t="inlineStr">
        <is>
          <t>1</t>
        </is>
      </c>
      <c r="P2800" s="59" t="str"/>
      <c r="Q2800" s="59" t="str"/>
      <c r="R2800" s="52" t="inlineStr">
        <is>
          <t>The scene shows a vacuum cleaner on a rug with its hose and attachments visible, but no action or usage demonstration is shown.</t>
        </is>
      </c>
      <c r="S2800" s="52" t="inlineStr">
        <is>
          <t>VLM</t>
        </is>
      </c>
      <c r="T2800" s="52" t="inlineStr">
        <is>
          <t>low</t>
        </is>
      </c>
      <c r="U2800" s="52" t="inlineStr">
        <is>
          <t>No evidence of vacuum cleaner being used on carpet or hard flooring.</t>
        </is>
      </c>
      <c r="V2800" s="45" t="inlineStr">
        <is>
          <t>R1</t>
        </is>
      </c>
      <c r="W2800" s="46" t="inlineStr">
        <is>
          <t>1</t>
        </is>
      </c>
      <c r="X2800" s="60" t="n"/>
      <c r="Y2800" s="60" t="n"/>
      <c r="Z2800" s="46" t="inlineStr">
        <is>
          <t>no</t>
        </is>
      </c>
      <c r="AA2800" s="54" t="inlineStr">
        <is>
          <t>全部6帧（t=0s–30.9s）吸尘器始终静置在地毯上未移动，产品出现但无地毯或硬地面清洁使用的演示动作。</t>
        </is>
      </c>
      <c r="AB2800" s="54" t="n"/>
      <c r="AC2800" s="46" t="inlineStr">
        <is>
          <t>completed</t>
        </is>
      </c>
      <c r="AD2800" s="46" t="inlineStr">
        <is>
          <t>2026-07-28T02:28:46+08:00</t>
        </is>
      </c>
      <c r="AE2800" s="47">
        <f>IF(AC2800&lt;&gt;"completed","",IF(W2800=O2800,"no","yes"))</f>
        <v/>
      </c>
      <c r="AF2800" s="47">
        <f>IF(AC2800&lt;&gt;"completed","",IF(AND(X2800=P2800,Y2800=Q2800),"no","yes"))</f>
        <v/>
      </c>
      <c r="AG2800" s="47">
        <f>IF(AC2800&lt;&gt;"completed","待复核",IF(OR(W2800="",Z2800="",AA2800="",AD2800=""),"缺少必填项",IF(AND(OR(AE2800="yes",AF2800="yes"),AB2800=""),"修正原因缺失",IF(OR(W2800=0,W2800=1),IF(AND(X2800="",Y2800=""),"通过","0/1级时间应留空"),IF(AND(OR(W2800=2,W2800=3),X2800&lt;&gt;"",Y2800&lt;&gt;"",X2800&gt;=I2800,Y2800&lt;=J2800,Y2800&gt;X2800),"通过","2/3级时间无效")))))</f>
        <v/>
      </c>
    </row>
    <row r="2801">
      <c r="A2801" s="45" t="inlineStr">
        <is>
          <t>VQ-070</t>
        </is>
      </c>
      <c r="B2801" s="52" t="inlineStr">
        <is>
          <t>How is a vacuum cleaner used on carpet or hard flooring?</t>
        </is>
      </c>
      <c r="C2801" s="45" t="inlineStr">
        <is>
          <t>en</t>
        </is>
      </c>
      <c r="D2801" s="45" t="inlineStr">
        <is>
          <t>Vacuum</t>
        </is>
      </c>
      <c r="E2801" s="45" t="inlineStr">
        <is>
          <t>operation</t>
        </is>
      </c>
      <c r="F2801" s="45" t="inlineStr">
        <is>
          <t>development</t>
        </is>
      </c>
      <c r="G2801" s="45" t="inlineStr">
        <is>
          <t>vacuum-008-scene-0017</t>
        </is>
      </c>
      <c r="H2801" s="45" t="inlineStr">
        <is>
          <t>vacuum-008</t>
        </is>
      </c>
      <c r="I2801" s="59" t="inlineStr">
        <is>
          <t>86.144</t>
        </is>
      </c>
      <c r="J2801" s="59" t="inlineStr">
        <is>
          <t>88.188</t>
        </is>
      </c>
      <c r="K2801" s="45" t="inlineStr">
        <is>
          <t>items/vacuum-008-scene-0017/clip.mp4</t>
        </is>
      </c>
      <c r="L2801" s="45" t="inlineStr">
        <is>
          <t>items/vacuum-008-scene-0017/thumbnail.jpg</t>
        </is>
      </c>
      <c r="M2801" s="52" t="inlineStr">
        <is>
          <t>VLM: Visual summary: A low-angle view of a room with a stool and a white object on it, under dim, cool-toned lighting.
视觉摘要: 一个低角度拍摄的房间，有一把凳子，上面放着一个白色物体，光线昏暗且偏冷色调。
Visible product: unknown
Visible components: stool; white object on stool; floor; wall; doorway
Visual uncertainty: The product category is labeled as 'Vacuum', but no vacuum or related device is visible in the frames.</t>
        </is>
      </c>
      <c r="N2801" s="45" t="inlineStr">
        <is>
          <t>19</t>
        </is>
      </c>
      <c r="O2801" s="45" t="inlineStr">
        <is>
          <t>0</t>
        </is>
      </c>
      <c r="P2801" s="59" t="str"/>
      <c r="Q2801" s="59" t="str"/>
      <c r="R2801" s="52" t="inlineStr">
        <is>
          <t>No vacuum or related device is visible; the scene contains only a stool, a white object, and floor/wall, with no evidence of vacuum cleaning operation.</t>
        </is>
      </c>
      <c r="S2801" s="52" t="inlineStr">
        <is>
          <t>VLM</t>
        </is>
      </c>
      <c r="T2801" s="52" t="inlineStr">
        <is>
          <t>low</t>
        </is>
      </c>
      <c r="U2801" s="52" t="inlineStr">
        <is>
          <t>The product category is labeled 'Vacuum' but no vacuum or cleaning action is visible in the frames.</t>
        </is>
      </c>
      <c r="V2801" s="45" t="inlineStr">
        <is>
          <t>R1</t>
        </is>
      </c>
      <c r="W2801" s="46" t="inlineStr">
        <is>
          <t>0</t>
        </is>
      </c>
      <c r="X2801" s="60" t="n"/>
      <c r="Y2801" s="60" t="n"/>
      <c r="Z2801" s="46" t="inlineStr">
        <is>
          <t>no</t>
        </is>
      </c>
      <c r="AA2801" s="54" t="inlineStr">
        <is>
          <t>6帧（t=86.1s–88.2s）呈现低角度房间画面，有凳子、凳上白色物体、地板、门框以及标有“ROOTEO OUTBOARD TROLLEY”的纸箱，全程没有出现吸尘器。</t>
        </is>
      </c>
      <c r="AB2801" s="54" t="n"/>
      <c r="AC2801" s="46" t="inlineStr">
        <is>
          <t>completed</t>
        </is>
      </c>
      <c r="AD2801" s="46" t="inlineStr">
        <is>
          <t>2026-07-28T02:28:46+08:00</t>
        </is>
      </c>
      <c r="AE2801" s="47">
        <f>IF(AC2801&lt;&gt;"completed","",IF(W2801=O2801,"no","yes"))</f>
        <v/>
      </c>
      <c r="AF2801" s="47">
        <f>IF(AC2801&lt;&gt;"completed","",IF(AND(X2801=P2801,Y2801=Q2801),"no","yes"))</f>
        <v/>
      </c>
      <c r="AG2801" s="47">
        <f>IF(AC2801&lt;&gt;"completed","待复核",IF(OR(W2801="",Z2801="",AA2801="",AD2801=""),"缺少必填项",IF(AND(OR(AE2801="yes",AF2801="yes"),AB2801=""),"修正原因缺失",IF(OR(W2801=0,W2801=1),IF(AND(X2801="",Y2801=""),"通过","0/1级时间应留空"),IF(AND(OR(W2801=2,W2801=3),X2801&lt;&gt;"",Y2801&lt;&gt;"",X2801&gt;=I2801,Y2801&lt;=J2801,Y2801&gt;X2801),"通过","2/3级时间无效")))))</f>
        <v/>
      </c>
    </row>
    <row r="2802">
      <c r="A2802" s="45" t="inlineStr">
        <is>
          <t>VQ-070</t>
        </is>
      </c>
      <c r="B2802" s="52" t="inlineStr">
        <is>
          <t>How is a vacuum cleaner used on carpet or hard flooring?</t>
        </is>
      </c>
      <c r="C2802" s="45" t="inlineStr">
        <is>
          <t>en</t>
        </is>
      </c>
      <c r="D2802" s="45" t="inlineStr">
        <is>
          <t>Vacuum</t>
        </is>
      </c>
      <c r="E2802" s="45" t="inlineStr">
        <is>
          <t>operation</t>
        </is>
      </c>
      <c r="F2802" s="45" t="inlineStr">
        <is>
          <t>development</t>
        </is>
      </c>
      <c r="G2802" s="45" t="inlineStr">
        <is>
          <t>vacuum-034-scene-0015</t>
        </is>
      </c>
      <c r="H2802" s="45" t="inlineStr">
        <is>
          <t>vacuum-034</t>
        </is>
      </c>
      <c r="I2802" s="59" t="inlineStr">
        <is>
          <t>138.772</t>
        </is>
      </c>
      <c r="J2802" s="59" t="inlineStr">
        <is>
          <t>141.208</t>
        </is>
      </c>
      <c r="K2802" s="45" t="inlineStr">
        <is>
          <t>items/vacuum-034-scene-0015/clip.mp4</t>
        </is>
      </c>
      <c r="L2802" s="45" t="inlineStr">
        <is>
          <t>items/vacuum-034-scene-0015/thumbnail.jpg</t>
        </is>
      </c>
      <c r="M2802" s="52" t="inlineStr">
        <is>
          <t>ASR: Note that the bottom bracket is still hooked by screws behind the base plate.
VLM: Visual summary: A hand is holding a part of a vacuum cleaner, revealing internal components and colorful wires.
视觉摘要: 一只手正拿着吸尘器的一部分，露出内部组件和彩色电线。
Visible product: Vacuum
Visible components: hand; vacuum cleaner; internal plastic housing; colorful wires; gray cable
Visible actions: hand holding vacuum cleaner part
Visible states: vacuum cleaner partially disassembled</t>
        </is>
      </c>
      <c r="N2802" s="45" t="inlineStr">
        <is>
          <t>20</t>
        </is>
      </c>
      <c r="O2802" s="45" t="inlineStr">
        <is>
          <t>0</t>
        </is>
      </c>
      <c r="P2802" s="59" t="str"/>
      <c r="Q2802" s="59" t="str"/>
      <c r="R2802" s="52" t="inlineStr">
        <is>
          <t>The scene shows a vacuum cleaner being partially disassembled with internal components exposed, not demonstrating its use on carpet or hard flooring.</t>
        </is>
      </c>
      <c r="S2802" s="52" t="inlineStr">
        <is>
          <t>VLM</t>
        </is>
      </c>
      <c r="T2802" s="52" t="inlineStr">
        <is>
          <t>low</t>
        </is>
      </c>
      <c r="U2802" s="52" t="inlineStr">
        <is>
          <t>No evidence of vacuum cleaner being operated on any flooring type.</t>
        </is>
      </c>
      <c r="V2802" s="45" t="inlineStr">
        <is>
          <t>R1</t>
        </is>
      </c>
      <c r="W2802" s="46" t="inlineStr">
        <is>
          <t>1</t>
        </is>
      </c>
      <c r="X2802" s="60" t="n"/>
      <c r="Y2802" s="60" t="n"/>
      <c r="Z2802" s="46" t="inlineStr">
        <is>
          <t>no</t>
        </is>
      </c>
      <c r="AA2802" s="54" t="inlineStr">
        <is>
          <t>6帧（t=138.8s–141.2s）显示一只手拿着吸尘器内部组件，能看到彩色电线和黄色滤材，但画面是拆解/维修状态，没有在地毯或硬地板上推吸使用。</t>
        </is>
      </c>
      <c r="AB2802" s="54" t="inlineStr">
        <is>
          <t>AI=0→R1=1：吸尘器内部组件确实可见，但未展示在地毯或硬地板上的使用。</t>
        </is>
      </c>
      <c r="AC2802" s="46" t="inlineStr">
        <is>
          <t>completed</t>
        </is>
      </c>
      <c r="AD2802" s="46" t="inlineStr">
        <is>
          <t>2026-07-28T02:28:46+08:00</t>
        </is>
      </c>
      <c r="AE2802" s="47">
        <f>IF(AC2802&lt;&gt;"completed","",IF(W2802=O2802,"no","yes"))</f>
        <v/>
      </c>
      <c r="AF2802" s="47">
        <f>IF(AC2802&lt;&gt;"completed","",IF(AND(X2802=P2802,Y2802=Q2802),"no","yes"))</f>
        <v/>
      </c>
      <c r="AG2802" s="47">
        <f>IF(AC2802&lt;&gt;"completed","待复核",IF(OR(W2802="",Z2802="",AA2802="",AD2802=""),"缺少必填项",IF(AND(OR(AE2802="yes",AF2802="yes"),AB2802=""),"修正原因缺失",IF(OR(W2802=0,W2802=1),IF(AND(X2802="",Y2802=""),"通过","0/1级时间应留空"),IF(AND(OR(W2802=2,W2802=3),X2802&lt;&gt;"",Y2802&lt;&gt;"",X2802&gt;=I2802,Y2802&lt;=J2802,Y2802&gt;X2802),"通过","2/3级时间无效")))))</f>
        <v/>
      </c>
    </row>
    <row r="2803">
      <c r="A2803" s="45" t="inlineStr">
        <is>
          <t>VQ-070</t>
        </is>
      </c>
      <c r="B2803" s="52" t="inlineStr">
        <is>
          <t>How is a vacuum cleaner used on carpet or hard flooring?</t>
        </is>
      </c>
      <c r="C2803" s="45" t="inlineStr">
        <is>
          <t>en</t>
        </is>
      </c>
      <c r="D2803" s="45" t="inlineStr">
        <is>
          <t>Vacuum</t>
        </is>
      </c>
      <c r="E2803" s="45" t="inlineStr">
        <is>
          <t>operation</t>
        </is>
      </c>
      <c r="F2803" s="45" t="inlineStr">
        <is>
          <t>development</t>
        </is>
      </c>
      <c r="G2803" s="45" t="inlineStr">
        <is>
          <t>vacuum-003-scene-0001</t>
        </is>
      </c>
      <c r="H2803" s="45" t="inlineStr">
        <is>
          <t>vacuum-003</t>
        </is>
      </c>
      <c r="I2803" s="59" t="inlineStr">
        <is>
          <t>0.0</t>
        </is>
      </c>
      <c r="J2803" s="59" t="inlineStr">
        <is>
          <t>15.46</t>
        </is>
      </c>
      <c r="K2803" s="45" t="inlineStr">
        <is>
          <t>items/vacuum-003-scene-0001/clip.mp4</t>
        </is>
      </c>
      <c r="L2803" s="45" t="inlineStr">
        <is>
          <t>items/vacuum-003-scene-0001/thumbnail.jpg</t>
        </is>
      </c>
      <c r="M2803" s="52" t="inlineStr">
        <is>
          <t>VLM: Visual summary: A black, round robotic vacuum cleaner is moving across a light-colored wooden floor near furniture.
视觉摘要: 一个黑色的圆形扫地机器人正在浅色木地板上移动，靠近家具。
Visible product: Vacuum
Visible components: black round robotic vacuum cleaner; light-colored wooden floor; wooden cabinet; curtain; leg of furniture
Visible actions: robotic vacuum cleaner moving</t>
        </is>
      </c>
      <c r="N2803" s="45" t="inlineStr">
        <is>
          <t>21</t>
        </is>
      </c>
      <c r="O2803" s="45" t="inlineStr">
        <is>
          <t>1</t>
        </is>
      </c>
      <c r="P2803" s="59" t="str"/>
      <c r="Q2803" s="59" t="str"/>
      <c r="R2803" s="52" t="inlineStr">
        <is>
          <t>The visual shows a robotic vacuum cleaner moving on a wooden floor, but no explicit demonstration of operation on carpet or hard flooring is provided.</t>
        </is>
      </c>
      <c r="S2803" s="52" t="inlineStr">
        <is>
          <t>VLM</t>
        </is>
      </c>
      <c r="T2803" s="52" t="inlineStr">
        <is>
          <t>low</t>
        </is>
      </c>
      <c r="U2803" s="52" t="inlineStr">
        <is>
          <t>No evidence of carpet or hard flooring being explicitly used or contrasted in the scene.</t>
        </is>
      </c>
      <c r="V2803" s="45" t="inlineStr">
        <is>
          <t>R1</t>
        </is>
      </c>
      <c r="W2803" s="46" t="inlineStr">
        <is>
          <t>1</t>
        </is>
      </c>
      <c r="X2803" s="60" t="n"/>
      <c r="Y2803" s="60" t="n"/>
      <c r="Z2803" s="46" t="inlineStr">
        <is>
          <t>no</t>
        </is>
      </c>
      <c r="AA2803" s="54" t="inlineStr">
        <is>
          <t>6帧显示扫地机器人在浅色木地板上移动运行（t=0s至t=15.4s），展示了在硬质地面上使用吸尘器的场景，但无操作说明。</t>
        </is>
      </c>
      <c r="AB2803" s="54" t="n"/>
      <c r="AC2803" s="46" t="inlineStr">
        <is>
          <t>completed</t>
        </is>
      </c>
      <c r="AD2803" s="46" t="inlineStr">
        <is>
          <t>2026-07-28T02:28:46+08:00</t>
        </is>
      </c>
      <c r="AE2803" s="47">
        <f>IF(AC2803&lt;&gt;"completed","",IF(W2803=O2803,"no","yes"))</f>
        <v/>
      </c>
      <c r="AF2803" s="47">
        <f>IF(AC2803&lt;&gt;"completed","",IF(AND(X2803=P2803,Y2803=Q2803),"no","yes"))</f>
        <v/>
      </c>
      <c r="AG2803" s="47">
        <f>IF(AC2803&lt;&gt;"completed","待复核",IF(OR(W2803="",Z2803="",AA2803="",AD2803=""),"缺少必填项",IF(AND(OR(AE2803="yes",AF2803="yes"),AB2803=""),"修正原因缺失",IF(OR(W2803=0,W2803=1),IF(AND(X2803="",Y2803=""),"通过","0/1级时间应留空"),IF(AND(OR(W2803=2,W2803=3),X2803&lt;&gt;"",Y2803&lt;&gt;"",X2803&gt;=I2803,Y2803&lt;=J2803,Y2803&gt;X2803),"通过","2/3级时间无效")))))</f>
        <v/>
      </c>
    </row>
    <row r="2804">
      <c r="A2804" s="45" t="inlineStr">
        <is>
          <t>VQ-070</t>
        </is>
      </c>
      <c r="B2804" s="52" t="inlineStr">
        <is>
          <t>How is a vacuum cleaner used on carpet or hard flooring?</t>
        </is>
      </c>
      <c r="C2804" s="45" t="inlineStr">
        <is>
          <t>en</t>
        </is>
      </c>
      <c r="D2804" s="45" t="inlineStr">
        <is>
          <t>Vacuum</t>
        </is>
      </c>
      <c r="E2804" s="45" t="inlineStr">
        <is>
          <t>operation</t>
        </is>
      </c>
      <c r="F2804" s="45" t="inlineStr">
        <is>
          <t>development</t>
        </is>
      </c>
      <c r="G2804" s="45" t="inlineStr">
        <is>
          <t>vacuum-044-scene-0002</t>
        </is>
      </c>
      <c r="H2804" s="45" t="inlineStr">
        <is>
          <t>vacuum-044</t>
        </is>
      </c>
      <c r="I2804" s="59" t="inlineStr">
        <is>
          <t>2.56</t>
        </is>
      </c>
      <c r="J2804" s="59" t="inlineStr">
        <is>
          <t>4.88</t>
        </is>
      </c>
      <c r="K2804" s="45" t="inlineStr">
        <is>
          <t>items/vacuum-044-scene-0002/clip.mp4</t>
        </is>
      </c>
      <c r="L2804" s="45" t="inlineStr">
        <is>
          <t>items/vacuum-044-scene-0002/thumbnail.jpg</t>
        </is>
      </c>
      <c r="M2804" s="52" t="inlineStr">
        <is>
          <t>VLM: Visual summary: A hand holds a handheld vacuum cleaner against a plain white background.
视觉摘要: 一只手拿着一个手持吸尘器，背景为纯白色。
Visible product: Vacuum
Visible components: hand; handle; nozzle; body; IAFF logo
Visible actions: holding</t>
        </is>
      </c>
      <c r="N2804" s="45" t="inlineStr">
        <is>
          <t>22</t>
        </is>
      </c>
      <c r="O2804" s="45" t="inlineStr">
        <is>
          <t>1</t>
        </is>
      </c>
      <c r="P2804" s="59" t="str"/>
      <c r="Q2804" s="59" t="str"/>
      <c r="R2804" s="52" t="inlineStr">
        <is>
          <t>The scene shows a handheld vacuum being held, but no action of cleaning carpet or hard flooring is visible or implied.</t>
        </is>
      </c>
      <c r="S2804" s="52" t="inlineStr">
        <is>
          <t>VLM</t>
        </is>
      </c>
      <c r="T2804" s="52" t="inlineStr">
        <is>
          <t>low</t>
        </is>
      </c>
      <c r="U2804" s="52" t="inlineStr">
        <is>
          <t>No evidence of cleaning action or flooring surface is present.</t>
        </is>
      </c>
      <c r="V2804" s="45" t="inlineStr">
        <is>
          <t>R1</t>
        </is>
      </c>
      <c r="W2804" s="46" t="inlineStr">
        <is>
          <t>1</t>
        </is>
      </c>
      <c r="X2804" s="60" t="n"/>
      <c r="Y2804" s="60" t="n"/>
      <c r="Z2804" s="46" t="inlineStr">
        <is>
          <t>no</t>
        </is>
      </c>
      <c r="AA2804" s="54" t="inlineStr">
        <is>
          <t>全部6帧（t=2.6s–4.9s）仅显示手持吸尘器被握持展示，产品出现但无在地毯或硬地面上的清洁使用动作。</t>
        </is>
      </c>
      <c r="AB2804" s="54" t="n"/>
      <c r="AC2804" s="46" t="inlineStr">
        <is>
          <t>completed</t>
        </is>
      </c>
      <c r="AD2804" s="46" t="inlineStr">
        <is>
          <t>2026-07-28T02:28:46+08:00</t>
        </is>
      </c>
      <c r="AE2804" s="47">
        <f>IF(AC2804&lt;&gt;"completed","",IF(W2804=O2804,"no","yes"))</f>
        <v/>
      </c>
      <c r="AF2804" s="47">
        <f>IF(AC2804&lt;&gt;"completed","",IF(AND(X2804=P2804,Y2804=Q2804),"no","yes"))</f>
        <v/>
      </c>
      <c r="AG2804" s="47">
        <f>IF(AC2804&lt;&gt;"completed","待复核",IF(OR(W2804="",Z2804="",AA2804="",AD2804=""),"缺少必填项",IF(AND(OR(AE2804="yes",AF2804="yes"),AB2804=""),"修正原因缺失",IF(OR(W2804=0,W2804=1),IF(AND(X2804="",Y2804=""),"通过","0/1级时间应留空"),IF(AND(OR(W2804=2,W2804=3),X2804&lt;&gt;"",Y2804&lt;&gt;"",X2804&gt;=I2804,Y2804&lt;=J2804,Y2804&gt;X2804),"通过","2/3级时间无效")))))</f>
        <v/>
      </c>
    </row>
    <row r="2805">
      <c r="A2805" s="45" t="inlineStr">
        <is>
          <t>VQ-070</t>
        </is>
      </c>
      <c r="B2805" s="52" t="inlineStr">
        <is>
          <t>How is a vacuum cleaner used on carpet or hard flooring?</t>
        </is>
      </c>
      <c r="C2805" s="45" t="inlineStr">
        <is>
          <t>en</t>
        </is>
      </c>
      <c r="D2805" s="45" t="inlineStr">
        <is>
          <t>Vacuum</t>
        </is>
      </c>
      <c r="E2805" s="45" t="inlineStr">
        <is>
          <t>operation</t>
        </is>
      </c>
      <c r="F2805" s="45" t="inlineStr">
        <is>
          <t>development</t>
        </is>
      </c>
      <c r="G2805" s="45" t="inlineStr">
        <is>
          <t>vacuum-034-scene-0013</t>
        </is>
      </c>
      <c r="H2805" s="45" t="inlineStr">
        <is>
          <t>vacuum-034</t>
        </is>
      </c>
      <c r="I2805" s="59" t="inlineStr">
        <is>
          <t>124.324</t>
        </is>
      </c>
      <c r="J2805" s="59" t="inlineStr">
        <is>
          <t>127.26</t>
        </is>
      </c>
      <c r="K2805" s="45" t="inlineStr">
        <is>
          <t>items/vacuum-034-scene-0013/clip.mp4</t>
        </is>
      </c>
      <c r="L2805" s="45" t="inlineStr">
        <is>
          <t>items/vacuum-034-scene-0013/thumbnail.jpg</t>
        </is>
      </c>
      <c r="M2805" s="52" t="inlineStr">
        <is>
          <t>ASR: To take off the back plate, first lay down the tower. Push the plate in the direction of the arrow.
VLM: Visual summary: A person in a red jacket is kneeling and holding a long, white, rectangular object with black supports on a dark carpeted floor.
视觉摘要: 一名穿着红色夹克的人跪在地上，手持一个带有黑色支架的长方形白色物体，位于深色地毯上。
Visible product: unknown
Visible components: red jacket; light blue pants; white rectangular object; black supports; dark carpet; wooden baseboard; white wall
Visible actions: kneeling; holding
Visual uncertainty: The identity of the white rectangular object is not verifiable from the frames.</t>
        </is>
      </c>
      <c r="N2805" s="45" t="inlineStr">
        <is>
          <t>23</t>
        </is>
      </c>
      <c r="O2805" s="45" t="inlineStr">
        <is>
          <t>0</t>
        </is>
      </c>
      <c r="P2805" s="59" t="str"/>
      <c r="Q2805" s="59" t="str"/>
      <c r="R2805" s="52" t="inlineStr">
        <is>
          <t>The visible object is unidentified and no action related to vacuuming carpet or hard flooring is shown or described.</t>
        </is>
      </c>
      <c r="S2805" s="52" t="inlineStr">
        <is>
          <t>VLM|ASR</t>
        </is>
      </c>
      <c r="T2805" s="52" t="inlineStr">
        <is>
          <t>low</t>
        </is>
      </c>
      <c r="U2805" s="52" t="inlineStr">
        <is>
          <t>No evidence confirms the object is a vacuum cleaner or shows its use on flooring.</t>
        </is>
      </c>
      <c r="V2805" s="45" t="inlineStr">
        <is>
          <t>R1</t>
        </is>
      </c>
      <c r="W2805" s="46" t="inlineStr">
        <is>
          <t>1</t>
        </is>
      </c>
      <c r="X2805" s="60" t="n"/>
      <c r="Y2805" s="60" t="n"/>
      <c r="Z2805" s="46" t="inlineStr">
        <is>
          <t>no</t>
        </is>
      </c>
      <c r="AA2805" s="54" t="inlineStr">
        <is>
          <t>6帧（t=124.3s–127.3s）显示穿红色夹克的人跪在深色地毯上，正将白色立式吸尘器机身放倒，但整个动作是维护前的准备，未见在地毯或硬地板上实际推吸清洁。</t>
        </is>
      </c>
      <c r="AB2805" s="54" t="inlineStr">
        <is>
          <t>AI=0→R1=1：吸尘器机身确实出现并有人将其放倒，但未展示在地毯或硬地板上的吸尘操作。</t>
        </is>
      </c>
      <c r="AC2805" s="46" t="inlineStr">
        <is>
          <t>completed</t>
        </is>
      </c>
      <c r="AD2805" s="46" t="inlineStr">
        <is>
          <t>2026-07-28T02:28:46+08:00</t>
        </is>
      </c>
      <c r="AE2805" s="47">
        <f>IF(AC2805&lt;&gt;"completed","",IF(W2805=O2805,"no","yes"))</f>
        <v/>
      </c>
      <c r="AF2805" s="47">
        <f>IF(AC2805&lt;&gt;"completed","",IF(AND(X2805=P2805,Y2805=Q2805),"no","yes"))</f>
        <v/>
      </c>
      <c r="AG2805" s="47">
        <f>IF(AC2805&lt;&gt;"completed","待复核",IF(OR(W2805="",Z2805="",AA2805="",AD2805=""),"缺少必填项",IF(AND(OR(AE2805="yes",AF2805="yes"),AB2805=""),"修正原因缺失",IF(OR(W2805=0,W2805=1),IF(AND(X2805="",Y2805=""),"通过","0/1级时间应留空"),IF(AND(OR(W2805=2,W2805=3),X2805&lt;&gt;"",Y2805&lt;&gt;"",X2805&gt;=I2805,Y2805&lt;=J2805,Y2805&gt;X2805),"通过","2/3级时间无效")))))</f>
        <v/>
      </c>
    </row>
    <row r="2806">
      <c r="A2806" s="45" t="inlineStr">
        <is>
          <t>VQ-070</t>
        </is>
      </c>
      <c r="B2806" s="52" t="inlineStr">
        <is>
          <t>How is a vacuum cleaner used on carpet or hard flooring?</t>
        </is>
      </c>
      <c r="C2806" s="45" t="inlineStr">
        <is>
          <t>en</t>
        </is>
      </c>
      <c r="D2806" s="45" t="inlineStr">
        <is>
          <t>Vacuum</t>
        </is>
      </c>
      <c r="E2806" s="45" t="inlineStr">
        <is>
          <t>operation</t>
        </is>
      </c>
      <c r="F2806" s="45" t="inlineStr">
        <is>
          <t>development</t>
        </is>
      </c>
      <c r="G2806" s="45" t="inlineStr">
        <is>
          <t>vacuum-008-scene-0007</t>
        </is>
      </c>
      <c r="H2806" s="45" t="inlineStr">
        <is>
          <t>vacuum-008</t>
        </is>
      </c>
      <c r="I2806" s="59" t="inlineStr">
        <is>
          <t>44.225</t>
        </is>
      </c>
      <c r="J2806" s="59" t="inlineStr">
        <is>
          <t>46.686</t>
        </is>
      </c>
      <c r="K2806" s="45" t="inlineStr">
        <is>
          <t>items/vacuum-008-scene-0007/clip.mp4</t>
        </is>
      </c>
      <c r="L2806" s="45" t="inlineStr">
        <is>
          <t>items/vacuum-008-scene-0007/thumbnail.jpg</t>
        </is>
      </c>
      <c r="M2806" s="52" t="inlineStr">
        <is>
          <t>VLM: Visual summary: A low-angle view of a dimly lit room with furniture and a plant, showing a dark floor and a white object on the left.
视觉摘要: 一个低角度拍摄的昏暗房间，有家具和植物，地板较暗，左侧有一个白色物体。
Visible product: unknown
Visual uncertainty: The product category is labeled as 'Vacuum', but no vacuum or related device is visible in the frames.</t>
        </is>
      </c>
      <c r="N2806" s="45" t="inlineStr">
        <is>
          <t>24</t>
        </is>
      </c>
      <c r="O2806" s="45" t="inlineStr">
        <is>
          <t>0</t>
        </is>
      </c>
      <c r="P2806" s="59" t="str"/>
      <c r="Q2806" s="59" t="str"/>
      <c r="R2806" s="52" t="inlineStr">
        <is>
          <t>No vacuum or related device is visible; the product category is labeled as 'Vacuum' but no operational use is shown.</t>
        </is>
      </c>
      <c r="S2806" s="52" t="inlineStr">
        <is>
          <t>VLM</t>
        </is>
      </c>
      <c r="T2806" s="52" t="inlineStr">
        <is>
          <t>low</t>
        </is>
      </c>
      <c r="U2806" s="52" t="inlineStr">
        <is>
          <t>The visual evidence confirms no vacuum or related device is visible, and no operation is depicted.</t>
        </is>
      </c>
      <c r="V2806" s="45" t="inlineStr">
        <is>
          <t>R1</t>
        </is>
      </c>
      <c r="W2806" s="46" t="inlineStr">
        <is>
          <t>0</t>
        </is>
      </c>
      <c r="X2806" s="60" t="n"/>
      <c r="Y2806" s="60" t="n"/>
      <c r="Z2806" s="46" t="inlineStr">
        <is>
          <t>no</t>
        </is>
      </c>
      <c r="AA2806" s="54" t="inlineStr">
        <is>
          <t>全部6帧（t=44.2s–46.7s）均为低角度拍摄的室内环境画面，可见白色沙发、家具和深色地板，但没有任何吸尘器或相关设备出现。</t>
        </is>
      </c>
      <c r="AB2806" s="54" t="n"/>
      <c r="AC2806" s="46" t="inlineStr">
        <is>
          <t>completed</t>
        </is>
      </c>
      <c r="AD2806" s="46" t="inlineStr">
        <is>
          <t>2026-07-28T02:28:46+08:00</t>
        </is>
      </c>
      <c r="AE2806" s="47">
        <f>IF(AC2806&lt;&gt;"completed","",IF(W2806=O2806,"no","yes"))</f>
        <v/>
      </c>
      <c r="AF2806" s="47">
        <f>IF(AC2806&lt;&gt;"completed","",IF(AND(X2806=P2806,Y2806=Q2806),"no","yes"))</f>
        <v/>
      </c>
      <c r="AG2806" s="47">
        <f>IF(AC2806&lt;&gt;"completed","待复核",IF(OR(W2806="",Z2806="",AA2806="",AD2806=""),"缺少必填项",IF(AND(OR(AE2806="yes",AF2806="yes"),AB2806=""),"修正原因缺失",IF(OR(W2806=0,W2806=1),IF(AND(X2806="",Y2806=""),"通过","0/1级时间应留空"),IF(AND(OR(W2806=2,W2806=3),X2806&lt;&gt;"",Y2806&lt;&gt;"",X2806&gt;=I2806,Y2806&lt;=J2806,Y2806&gt;X2806),"通过","2/3级时间无效")))))</f>
        <v/>
      </c>
    </row>
    <row r="2807">
      <c r="A2807" s="45" t="inlineStr">
        <is>
          <t>VQ-070</t>
        </is>
      </c>
      <c r="B2807" s="52" t="inlineStr">
        <is>
          <t>How is a vacuum cleaner used on carpet or hard flooring?</t>
        </is>
      </c>
      <c r="C2807" s="45" t="inlineStr">
        <is>
          <t>en</t>
        </is>
      </c>
      <c r="D2807" s="45" t="inlineStr">
        <is>
          <t>Vacuum</t>
        </is>
      </c>
      <c r="E2807" s="45" t="inlineStr">
        <is>
          <t>operation</t>
        </is>
      </c>
      <c r="F2807" s="45" t="inlineStr">
        <is>
          <t>development</t>
        </is>
      </c>
      <c r="G2807" s="45" t="inlineStr">
        <is>
          <t>vacuum-008-scene-0018</t>
        </is>
      </c>
      <c r="H2807" s="45" t="inlineStr">
        <is>
          <t>vacuum-008</t>
        </is>
      </c>
      <c r="I2807" s="59" t="inlineStr">
        <is>
          <t>88.188</t>
        </is>
      </c>
      <c r="J2807" s="59" t="inlineStr">
        <is>
          <t>123.83</t>
        </is>
      </c>
      <c r="K2807" s="45" t="inlineStr">
        <is>
          <t>items/vacuum-008-scene-0018/clip.mp4</t>
        </is>
      </c>
      <c r="L2807" s="45" t="inlineStr">
        <is>
          <t>items/vacuum-008-scene-0018/thumbnail.jpg</t>
        </is>
      </c>
      <c r="M2807" s="52" t="inlineStr">
        <is>
          <t>VLM: Visual summary: A low-angle view from a device moving across a floor, passing under furniture and near a guitar.
视觉摘要: 从低角度拍摄，一个设备在地板上移动，经过家具下方并靠近一把吉他。
Visible product: Vacuum
Visible components: guitar; coffee table; sofa; cabinet; floor; wall
Visible actions: device moving forward
Visible states: device under coffee table; device near guitar
Visual uncertainty: The product's specific model or features are not visible. The exact type of device is not identifiable beyond being a vacuum.</t>
        </is>
      </c>
      <c r="N2807" s="45" t="inlineStr">
        <is>
          <t>25</t>
        </is>
      </c>
      <c r="O2807" s="45" t="inlineStr">
        <is>
          <t>1</t>
        </is>
      </c>
      <c r="P2807" s="59" t="str"/>
      <c r="Q2807" s="59" t="str"/>
      <c r="R2807" s="52" t="inlineStr">
        <is>
          <t>The device is visually identified as a vacuum and is shown moving across the floor, but no specific operation steps (e.g., turning on, adjusting settings, or cleaning technique) are visible or described.</t>
        </is>
      </c>
      <c r="S2807" s="52" t="inlineStr">
        <is>
          <t>VLM</t>
        </is>
      </c>
      <c r="T2807" s="52" t="inlineStr">
        <is>
          <t>low</t>
        </is>
      </c>
      <c r="U2807" s="52" t="inlineStr">
        <is>
          <t>No explicit operational steps or instructions are shown or described in the evidence.</t>
        </is>
      </c>
      <c r="V2807" s="45" t="inlineStr">
        <is>
          <t>R1</t>
        </is>
      </c>
      <c r="W2807" s="46" t="inlineStr">
        <is>
          <t>1</t>
        </is>
      </c>
      <c r="X2807" s="60" t="n"/>
      <c r="Y2807" s="60" t="n"/>
      <c r="Z2807" s="46" t="inlineStr">
        <is>
          <t>no</t>
        </is>
      </c>
      <c r="AA2807" s="54" t="inlineStr">
        <is>
          <t>6帧（t=88.2s–123.8s）均为NEATO扫地机器人在室内地板上自主移动的第一人称视角，吸尘器产品出现并在运行，但未演示人在地毯或硬地板上的操作手法。</t>
        </is>
      </c>
      <c r="AB2807" s="54" t="n"/>
      <c r="AC2807" s="46" t="inlineStr">
        <is>
          <t>completed</t>
        </is>
      </c>
      <c r="AD2807" s="46" t="inlineStr">
        <is>
          <t>2026-07-28T02:28:46+08:00</t>
        </is>
      </c>
      <c r="AE2807" s="47">
        <f>IF(AC2807&lt;&gt;"completed","",IF(W2807=O2807,"no","yes"))</f>
        <v/>
      </c>
      <c r="AF2807" s="47">
        <f>IF(AC2807&lt;&gt;"completed","",IF(AND(X2807=P2807,Y2807=Q2807),"no","yes"))</f>
        <v/>
      </c>
      <c r="AG2807" s="47">
        <f>IF(AC2807&lt;&gt;"completed","待复核",IF(OR(W2807="",Z2807="",AA2807="",AD2807=""),"缺少必填项",IF(AND(OR(AE2807="yes",AF2807="yes"),AB2807=""),"修正原因缺失",IF(OR(W2807=0,W2807=1),IF(AND(X2807="",Y2807=""),"通过","0/1级时间应留空"),IF(AND(OR(W2807=2,W2807=3),X2807&lt;&gt;"",Y2807&lt;&gt;"",X2807&gt;=I2807,Y2807&lt;=J2807,Y2807&gt;X2807),"通过","2/3级时间无效")))))</f>
        <v/>
      </c>
    </row>
    <row r="2808">
      <c r="A2808" s="45" t="inlineStr">
        <is>
          <t>VQ-070</t>
        </is>
      </c>
      <c r="B2808" s="52" t="inlineStr">
        <is>
          <t>How is a vacuum cleaner used on carpet or hard flooring?</t>
        </is>
      </c>
      <c r="C2808" s="45" t="inlineStr">
        <is>
          <t>en</t>
        </is>
      </c>
      <c r="D2808" s="45" t="inlineStr">
        <is>
          <t>Vacuum</t>
        </is>
      </c>
      <c r="E2808" s="45" t="inlineStr">
        <is>
          <t>operation</t>
        </is>
      </c>
      <c r="F2808" s="45" t="inlineStr">
        <is>
          <t>development</t>
        </is>
      </c>
      <c r="G2808" s="45" t="inlineStr">
        <is>
          <t>vacuum-001-scene-0001</t>
        </is>
      </c>
      <c r="H2808" s="45" t="inlineStr">
        <is>
          <t>vacuum-001</t>
        </is>
      </c>
      <c r="I2808" s="59" t="inlineStr">
        <is>
          <t>0.0</t>
        </is>
      </c>
      <c r="J2808" s="59" t="inlineStr">
        <is>
          <t>26.51</t>
        </is>
      </c>
      <c r="K2808" s="45" t="inlineStr">
        <is>
          <t>items/vacuum-001-scene-0001/clip.mp4</t>
        </is>
      </c>
      <c r="L2808" s="45" t="inlineStr">
        <is>
          <t>items/vacuum-001-scene-0001/thumbnail.jpg</t>
        </is>
      </c>
      <c r="M2808" s="52" t="inlineStr">
        <is>
          <t>VLM: Visual summary: A person is seen interacting with a large blue bag and other items in a room, with the camera movement being shaky and blurred.
视觉摘要: 一个人在房间内与一个大蓝色袋子及其他物品互动，画面因相机抖动而模糊。
Visible product: unknown
Visual uncertainty: The product is not identifiable, and no specific actions or states can be clearly determined due to motion blur and poor image quality.</t>
        </is>
      </c>
      <c r="N2808" s="45" t="inlineStr">
        <is>
          <t>26</t>
        </is>
      </c>
      <c r="O2808" s="45" t="inlineStr">
        <is>
          <t>0</t>
        </is>
      </c>
      <c r="P2808" s="59" t="str"/>
      <c r="Q2808" s="59" t="str"/>
      <c r="R2808" s="52" t="inlineStr">
        <is>
          <t>The visual evidence is too blurry and lacks identifiable product or action to determine if a vacuum cleaner is being used or even present.</t>
        </is>
      </c>
      <c r="S2808" s="52" t="inlineStr">
        <is>
          <t>VLM</t>
        </is>
      </c>
      <c r="T2808" s="52" t="inlineStr">
        <is>
          <t>low</t>
        </is>
      </c>
      <c r="U2808" s="52" t="inlineStr">
        <is>
          <t>No product is visible, and no actions related to vacuuming can be discerned from the visual summary.</t>
        </is>
      </c>
      <c r="V2808" s="45" t="inlineStr">
        <is>
          <t>R1</t>
        </is>
      </c>
      <c r="W2808" s="46" t="inlineStr">
        <is>
          <t>1</t>
        </is>
      </c>
      <c r="X2808" s="60" t="n"/>
      <c r="Y2808" s="60" t="n"/>
      <c r="Z2808" s="46" t="inlineStr">
        <is>
          <t>no</t>
        </is>
      </c>
      <c r="AA2808" s="54" t="inlineStr">
        <is>
          <t>第1、3、5、6帧可见黄色吸尘器出现在地板/地毯环境中，但画面严重模糊，没有清晰展示在地板上的实际清洁操作。</t>
        </is>
      </c>
      <c r="AB2808" s="54" t="inlineStr">
        <is>
          <t>AI=0→R1=1：画面中确实出现了吸尘器产品，但未展示该query所问的具体操作或部件。</t>
        </is>
      </c>
      <c r="AC2808" s="46" t="inlineStr">
        <is>
          <t>completed</t>
        </is>
      </c>
      <c r="AD2808" s="46" t="inlineStr">
        <is>
          <t>2026-07-28T02:28:46+08:00</t>
        </is>
      </c>
      <c r="AE2808" s="47">
        <f>IF(AC2808&lt;&gt;"completed","",IF(W2808=O2808,"no","yes"))</f>
        <v/>
      </c>
      <c r="AF2808" s="47">
        <f>IF(AC2808&lt;&gt;"completed","",IF(AND(X2808=P2808,Y2808=Q2808),"no","yes"))</f>
        <v/>
      </c>
      <c r="AG2808" s="47">
        <f>IF(AC2808&lt;&gt;"completed","待复核",IF(OR(W2808="",Z2808="",AA2808="",AD2808=""),"缺少必填项",IF(AND(OR(AE2808="yes",AF2808="yes"),AB2808=""),"修正原因缺失",IF(OR(W2808=0,W2808=1),IF(AND(X2808="",Y2808=""),"通过","0/1级时间应留空"),IF(AND(OR(W2808=2,W2808=3),X2808&lt;&gt;"",Y2808&lt;&gt;"",X2808&gt;=I2808,Y2808&lt;=J2808,Y2808&gt;X2808),"通过","2/3级时间无效")))))</f>
        <v/>
      </c>
    </row>
    <row r="2809">
      <c r="A2809" s="45" t="inlineStr">
        <is>
          <t>VQ-070</t>
        </is>
      </c>
      <c r="B2809" s="52" t="inlineStr">
        <is>
          <t>How is a vacuum cleaner used on carpet or hard flooring?</t>
        </is>
      </c>
      <c r="C2809" s="45" t="inlineStr">
        <is>
          <t>en</t>
        </is>
      </c>
      <c r="D2809" s="45" t="inlineStr">
        <is>
          <t>Vacuum</t>
        </is>
      </c>
      <c r="E2809" s="45" t="inlineStr">
        <is>
          <t>operation</t>
        </is>
      </c>
      <c r="F2809" s="45" t="inlineStr">
        <is>
          <t>development</t>
        </is>
      </c>
      <c r="G2809" s="45" t="inlineStr">
        <is>
          <t>vacuum-038-scene-0011</t>
        </is>
      </c>
      <c r="H2809" s="45" t="inlineStr">
        <is>
          <t>vacuum-038</t>
        </is>
      </c>
      <c r="I2809" s="59" t="inlineStr">
        <is>
          <t>71.28</t>
        </is>
      </c>
      <c r="J2809" s="59" t="inlineStr">
        <is>
          <t>76.64</t>
        </is>
      </c>
      <c r="K2809" s="45" t="inlineStr">
        <is>
          <t>items/vacuum-038-scene-0011/clip.mp4</t>
        </is>
      </c>
      <c r="L2809" s="45" t="inlineStr">
        <is>
          <t>items/vacuum-038-scene-0011/thumbnail.jpg</t>
        </is>
      </c>
      <c r="M2809" s="52" t="inlineStr">
        <is>
          <t>ASR: to the end until you hear it click. Now your vacuum cleaner is ready to be used.
OCR: Thank you for watching.
VLM: Visual summary: A woman is standing in a living room, holding a vacuum cleaner and preparing to use it on a wooden floor.
视觉摘要: 一名女子站在客厅里，手持吸尘器，准备在木地板上使用。
Visible product: Vacuum
Visible components: vacuum cleaner; wooden floor; television; wooden TV stand; red flowers in vase; window with curtains; black speaker
Visible actions: woman holding vacuum cleaner; woman standing
Visible states: vacuum cleaner is upright; woman is looking down at vacuum cleaner</t>
        </is>
      </c>
      <c r="N2809" s="45" t="inlineStr">
        <is>
          <t>27</t>
        </is>
      </c>
      <c r="O2809" s="45" t="inlineStr">
        <is>
          <t>2</t>
        </is>
      </c>
      <c r="P2809" s="59" t="inlineStr">
        <is>
          <t>71.28</t>
        </is>
      </c>
      <c r="Q2809" s="59" t="inlineStr">
        <is>
          <t>76.64</t>
        </is>
      </c>
      <c r="R2809" s="52" t="inlineStr">
        <is>
          <t>The woman is shown holding the vacuum cleaner and preparing to use it on a wooden floor, indicating the setup phase of operation, but no actual cleaning action is visible.</t>
        </is>
      </c>
      <c r="S2809" s="52" t="inlineStr">
        <is>
          <t>VLM</t>
        </is>
      </c>
      <c r="T2809" s="52" t="inlineStr">
        <is>
          <t>low</t>
        </is>
      </c>
      <c r="U2809" s="52" t="inlineStr">
        <is>
          <t>No evidence of vacuum cleaner being actively used on carpet or hard flooring; only preparation is shown.</t>
        </is>
      </c>
      <c r="V2809" s="45" t="inlineStr">
        <is>
          <t>R1</t>
        </is>
      </c>
      <c r="W2809" s="46" t="inlineStr">
        <is>
          <t>2</t>
        </is>
      </c>
      <c r="X2809" s="60" t="inlineStr">
        <is>
          <t>73.4</t>
        </is>
      </c>
      <c r="Y2809" s="60" t="inlineStr">
        <is>
          <t>76.6</t>
        </is>
      </c>
      <c r="Z2809" s="46" t="inlineStr">
        <is>
          <t>no</t>
        </is>
      </c>
      <c r="AA2809" s="54" t="inlineStr">
        <is>
          <t>第3–6帧（t=73.4s–76.6s）清晰展示一名女子在木地板上推动杆式吸尘器进行清洁操作，字幕显示'Now your vacuum cleaner is ready to be used'；但场景仅展示硬地板使用，未展示地毯使用。</t>
        </is>
      </c>
      <c r="AB2809" s="54" t="inlineStr">
        <is>
          <t>AI时间71.28-76.64→R1时间73.4-76.6：实际推动清洁动作从第3帧（t=73.4s）开始，前两帧仅为准备站立阶段。</t>
        </is>
      </c>
      <c r="AC2809" s="46" t="inlineStr">
        <is>
          <t>completed</t>
        </is>
      </c>
      <c r="AD2809" s="46" t="inlineStr">
        <is>
          <t>2026-07-28T02:28:46+08:00</t>
        </is>
      </c>
      <c r="AE2809" s="47">
        <f>IF(AC2809&lt;&gt;"completed","",IF(W2809=O2809,"no","yes"))</f>
        <v/>
      </c>
      <c r="AF2809" s="47">
        <f>IF(AC2809&lt;&gt;"completed","",IF(AND(X2809=P2809,Y2809=Q2809),"no","yes"))</f>
        <v/>
      </c>
      <c r="AG2809" s="47">
        <f>IF(AC2809&lt;&gt;"completed","待复核",IF(OR(W2809="",Z2809="",AA2809="",AD2809=""),"缺少必填项",IF(AND(OR(AE2809="yes",AF2809="yes"),AB2809=""),"修正原因缺失",IF(OR(W2809=0,W2809=1),IF(AND(X2809="",Y2809=""),"通过","0/1级时间应留空"),IF(AND(OR(W2809=2,W2809=3),X2809&lt;&gt;"",Y2809&lt;&gt;"",X2809&gt;=I2809,Y2809&lt;=J2809,Y2809&gt;X2809),"通过","2/3级时间无效")))))</f>
        <v/>
      </c>
    </row>
    <row r="2810">
      <c r="A2810" s="45" t="inlineStr">
        <is>
          <t>VQ-070</t>
        </is>
      </c>
      <c r="B2810" s="52" t="inlineStr">
        <is>
          <t>How is a vacuum cleaner used on carpet or hard flooring?</t>
        </is>
      </c>
      <c r="C2810" s="45" t="inlineStr">
        <is>
          <t>en</t>
        </is>
      </c>
      <c r="D2810" s="45" t="inlineStr">
        <is>
          <t>Vacuum</t>
        </is>
      </c>
      <c r="E2810" s="45" t="inlineStr">
        <is>
          <t>operation</t>
        </is>
      </c>
      <c r="F2810" s="45" t="inlineStr">
        <is>
          <t>development</t>
        </is>
      </c>
      <c r="G2810" s="45" t="inlineStr">
        <is>
          <t>vacuum-009-scene-0001</t>
        </is>
      </c>
      <c r="H2810" s="45" t="inlineStr">
        <is>
          <t>vacuum-009</t>
        </is>
      </c>
      <c r="I2810" s="59" t="inlineStr">
        <is>
          <t>0.0</t>
        </is>
      </c>
      <c r="J2810" s="59" t="inlineStr">
        <is>
          <t>41.54</t>
        </is>
      </c>
      <c r="K2810" s="45" t="inlineStr">
        <is>
          <t>items/vacuum-009-scene-0001/clip.mp4</t>
        </is>
      </c>
      <c r="L2810" s="45" t="inlineStr">
        <is>
          <t>items/vacuum-009-scene-0001/thumbnail.jpg</t>
        </is>
      </c>
      <c r="M2810" s="52" t="inlineStr">
        <is>
          <t>VLM: Visual summary: A person is using a red vacuum cleaner on a carpeted floor while a brown dog watches and moves around nearby.
视觉摘要: 一个人正在用红色吸尘器清理地毯，旁边有一只棕色狗在观看并走动。
Visible product: Vacuum
Visible components: red vacuum cleaner; black bookshelf; brown dog; carpet; white wall
Visible actions: person pushing vacuum cleaner; dog moving around
Visible states: dog panting; dog standing near wall; dog approaching vacuum cleaner
Visual uncertainty: The person's full body is not visible, only their legs and hand are seen. The exact model or brand of the vacuum cleaner is not visible.</t>
        </is>
      </c>
      <c r="N2810" s="45" t="inlineStr">
        <is>
          <t>28</t>
        </is>
      </c>
      <c r="O2810" s="45" t="inlineStr">
        <is>
          <t>2</t>
        </is>
      </c>
      <c r="P2810" s="59" t="inlineStr">
        <is>
          <t>0.0</t>
        </is>
      </c>
      <c r="Q2810" s="59" t="inlineStr">
        <is>
          <t>41.54</t>
        </is>
      </c>
      <c r="R2810" s="52" t="inlineStr">
        <is>
          <t>The person is shown pushing the vacuum cleaner on carpet, which demonstrates a relevant operation, though the specific technique for carpet or hard flooring is not detailed.</t>
        </is>
      </c>
      <c r="S2810" s="52" t="inlineStr">
        <is>
          <t>VLM</t>
        </is>
      </c>
      <c r="T2810" s="52" t="inlineStr">
        <is>
          <t>low</t>
        </is>
      </c>
      <c r="U2810" s="52" t="inlineStr">
        <is>
          <t>The visual evidence shows the vacuum being used on carpet, but does not specify actions for hard flooring or provide step-by-step instructions.</t>
        </is>
      </c>
      <c r="V2810" s="45" t="inlineStr">
        <is>
          <t>R1</t>
        </is>
      </c>
      <c r="W2810" s="46" t="inlineStr">
        <is>
          <t>2</t>
        </is>
      </c>
      <c r="X2810" s="60" t="inlineStr">
        <is>
          <t>16.5</t>
        </is>
      </c>
      <c r="Y2810" s="60" t="inlineStr">
        <is>
          <t>41.5</t>
        </is>
      </c>
      <c r="Z2810" s="46" t="inlineStr">
        <is>
          <t>no</t>
        </is>
      </c>
      <c r="AA2810" s="54" t="inlineStr">
        <is>
          <t>第3帧（t=16.5s）、第5帧（t=33.2s）、第6帧（t=41.5s）清晰呈现人手推红色吸尘器在地毯上行进，是'在地毯上使用吸尘器'的直接演示；但画面未涉及硬质地板使用技巧。</t>
        </is>
      </c>
      <c r="AB2810" s="54" t="inlineStr">
        <is>
          <t>AI时间0.0-41.54→R1时间16.5-41.5（按联系表帧标签聚焦于可见推拉动作帧，0–24.9s多为静态/狗特写）</t>
        </is>
      </c>
      <c r="AC2810" s="46" t="inlineStr">
        <is>
          <t>completed</t>
        </is>
      </c>
      <c r="AD2810" s="46" t="inlineStr">
        <is>
          <t>2026-07-28T02:28:46+08:00</t>
        </is>
      </c>
      <c r="AE2810" s="47">
        <f>IF(AC2810&lt;&gt;"completed","",IF(W2810=O2810,"no","yes"))</f>
        <v/>
      </c>
      <c r="AF2810" s="47">
        <f>IF(AC2810&lt;&gt;"completed","",IF(AND(X2810=P2810,Y2810=Q2810),"no","yes"))</f>
        <v/>
      </c>
      <c r="AG2810" s="47">
        <f>IF(AC2810&lt;&gt;"completed","待复核",IF(OR(W2810="",Z2810="",AA2810="",AD2810=""),"缺少必填项",IF(AND(OR(AE2810="yes",AF2810="yes"),AB2810=""),"修正原因缺失",IF(OR(W2810=0,W2810=1),IF(AND(X2810="",Y2810=""),"通过","0/1级时间应留空"),IF(AND(OR(W2810=2,W2810=3),X2810&lt;&gt;"",Y2810&lt;&gt;"",X2810&gt;=I2810,Y2810&lt;=J2810,Y2810&gt;X2810),"通过","2/3级时间无效")))))</f>
        <v/>
      </c>
    </row>
    <row r="2811">
      <c r="A2811" s="45" t="inlineStr">
        <is>
          <t>VQ-070</t>
        </is>
      </c>
      <c r="B2811" s="52" t="inlineStr">
        <is>
          <t>How is a vacuum cleaner used on carpet or hard flooring?</t>
        </is>
      </c>
      <c r="C2811" s="45" t="inlineStr">
        <is>
          <t>en</t>
        </is>
      </c>
      <c r="D2811" s="45" t="inlineStr">
        <is>
          <t>Vacuum</t>
        </is>
      </c>
      <c r="E2811" s="45" t="inlineStr">
        <is>
          <t>operation</t>
        </is>
      </c>
      <c r="F2811" s="45" t="inlineStr">
        <is>
          <t>development</t>
        </is>
      </c>
      <c r="G2811" s="45" t="inlineStr">
        <is>
          <t>vacuum-060-scene-0003</t>
        </is>
      </c>
      <c r="H2811" s="45" t="inlineStr">
        <is>
          <t>vacuum-060</t>
        </is>
      </c>
      <c r="I2811" s="59" t="inlineStr">
        <is>
          <t>6.673</t>
        </is>
      </c>
      <c r="J2811" s="59" t="inlineStr">
        <is>
          <t>8.709</t>
        </is>
      </c>
      <c r="K2811" s="45" t="inlineStr">
        <is>
          <t>items/vacuum-060-scene-0003/clip.mp4</t>
        </is>
      </c>
      <c r="L2811" s="45" t="inlineStr">
        <is>
          <t>items/vacuum-060-scene-0003/thumbnail.jpg</t>
        </is>
      </c>
      <c r="M2811" s="52" t="inlineStr">
        <is>
          <t>VLM: Visual summary: A person is using a vacuum cleaner on a wooden floor in a living room.
视觉摘要: 一个人正在客厅的木地板上使用吸尘器。
Visible product: Vacuum
Visible components: vacuum cleaner; wooden floor; rug; sofa; white pants; white shoes
Visible actions: vacuuming
Visible states: dust on floor; person standing
Visible warnings: Image simulated for illustrative purpose only.</t>
        </is>
      </c>
      <c r="N2811" s="45" t="inlineStr">
        <is>
          <t>29</t>
        </is>
      </c>
      <c r="O2811" s="45" t="inlineStr">
        <is>
          <t>3</t>
        </is>
      </c>
      <c r="P2811" s="59" t="inlineStr">
        <is>
          <t>6.673</t>
        </is>
      </c>
      <c r="Q2811" s="59" t="inlineStr">
        <is>
          <t>8.709</t>
        </is>
      </c>
      <c r="R2811" s="52" t="inlineStr">
        <is>
          <t>The VLM observes a person actively vacuuming a wooden floor, which is a hard flooring surface, and the vacuum cleaner is visibly in use with dust on the floor, directly demonstrating the operation on hard flooring.</t>
        </is>
      </c>
      <c r="S2811" s="52" t="inlineStr">
        <is>
          <t>VLM</t>
        </is>
      </c>
      <c r="T2811" s="52" t="inlineStr">
        <is>
          <t>low</t>
        </is>
      </c>
      <c r="U2811" s="52" t="inlineStr">
        <is>
          <t>The visual evidence clearly shows the vacuum cleaner in operation on a hard floor, matching the question's context without ambiguity.</t>
        </is>
      </c>
      <c r="V2811" s="45" t="inlineStr">
        <is>
          <t>R1</t>
        </is>
      </c>
      <c r="W2811" s="46" t="inlineStr">
        <is>
          <t>3</t>
        </is>
      </c>
      <c r="X2811" s="60" t="inlineStr">
        <is>
          <t>6.7</t>
        </is>
      </c>
      <c r="Y2811" s="60" t="inlineStr">
        <is>
          <t>8.7</t>
        </is>
      </c>
      <c r="Z2811" s="46" t="inlineStr">
        <is>
          <t>no</t>
        </is>
      </c>
      <c r="AA2811" s="54" t="inlineStr">
        <is>
          <t>第1–6帧（t=6.7s–8.7s）完整展示一人穿白色裤子手持杆式吸尘器在客厅木地板（硬地面）上往返推动清扫，地板上有白色粉尘被吸走，直接回答了如何在硬地板上使用吸尘器。</t>
        </is>
      </c>
      <c r="AB2811" s="54" t="inlineStr">
        <is>
          <t>时间按实际证据片段重定位</t>
        </is>
      </c>
      <c r="AC2811" s="46" t="inlineStr">
        <is>
          <t>completed</t>
        </is>
      </c>
      <c r="AD2811" s="46" t="inlineStr">
        <is>
          <t>2026-07-28T02:28:46+08:00</t>
        </is>
      </c>
      <c r="AE2811" s="47">
        <f>IF(AC2811&lt;&gt;"completed","",IF(W2811=O2811,"no","yes"))</f>
        <v/>
      </c>
      <c r="AF2811" s="47">
        <f>IF(AC2811&lt;&gt;"completed","",IF(AND(X2811=P2811,Y2811=Q2811),"no","yes"))</f>
        <v/>
      </c>
      <c r="AG2811" s="47">
        <f>IF(AC2811&lt;&gt;"completed","待复核",IF(OR(W2811="",Z2811="",AA2811="",AD2811=""),"缺少必填项",IF(AND(OR(AE2811="yes",AF2811="yes"),AB2811=""),"修正原因缺失",IF(OR(W2811=0,W2811=1),IF(AND(X2811="",Y2811=""),"通过","0/1级时间应留空"),IF(AND(OR(W2811=2,W2811=3),X2811&lt;&gt;"",Y2811&lt;&gt;"",X2811&gt;=I2811,Y2811&lt;=J2811,Y2811&gt;X2811),"通过","2/3级时间无效")))))</f>
        <v/>
      </c>
    </row>
    <row r="2812">
      <c r="A2812" s="45" t="inlineStr">
        <is>
          <t>VQ-070</t>
        </is>
      </c>
      <c r="B2812" s="52" t="inlineStr">
        <is>
          <t>How is a vacuum cleaner used on carpet or hard flooring?</t>
        </is>
      </c>
      <c r="C2812" s="45" t="inlineStr">
        <is>
          <t>en</t>
        </is>
      </c>
      <c r="D2812" s="45" t="inlineStr">
        <is>
          <t>Vacuum</t>
        </is>
      </c>
      <c r="E2812" s="45" t="inlineStr">
        <is>
          <t>operation</t>
        </is>
      </c>
      <c r="F2812" s="45" t="inlineStr">
        <is>
          <t>development</t>
        </is>
      </c>
      <c r="G2812" s="45" t="inlineStr">
        <is>
          <t>vacuum-039-scene-0004</t>
        </is>
      </c>
      <c r="H2812" s="45" t="inlineStr">
        <is>
          <t>vacuum-039</t>
        </is>
      </c>
      <c r="I2812" s="59" t="inlineStr">
        <is>
          <t>8.4</t>
        </is>
      </c>
      <c r="J2812" s="59" t="inlineStr">
        <is>
          <t>12.08</t>
        </is>
      </c>
      <c r="K2812" s="45" t="inlineStr">
        <is>
          <t>items/vacuum-039-scene-0004/clip.mp4</t>
        </is>
      </c>
      <c r="L2812" s="45" t="inlineStr">
        <is>
          <t>items/vacuum-039-scene-0004/thumbnail.jpg</t>
        </is>
      </c>
      <c r="M2812" s="52" t="inlineStr">
        <is>
          <t>OCR: HEUTET
VLM: Visual summary: A red vacuum cleaner is displayed in a commercial advertisement, with a large Japanese character and price shown. A separate frame shows a character in a red and white costume holding a similar vacuum cleaner.
视觉摘要: 一则广告展示了一台红色吸尘器，配有大号日文字符和价格。另一帧显示一个穿红白色服装的角色手持类似的吸尘器。
Visible product: Vacuum
Visible components: red vacuum cleaner; white hose; white handle; black Japanese character; price text; model number text
Visible actions: character holding vacuum cleaner
Visible states: vacuum cleaner displayed; character standing
Visual uncertainty: The character's identity and the context of the scene are not clearly identifiable from the frames.</t>
        </is>
      </c>
      <c r="N2812" s="45" t="inlineStr">
        <is>
          <t>30</t>
        </is>
      </c>
      <c r="O2812" s="45" t="inlineStr">
        <is>
          <t>0</t>
        </is>
      </c>
      <c r="P2812" s="59" t="str"/>
      <c r="Q2812" s="59" t="str"/>
      <c r="R2812" s="52" t="inlineStr">
        <is>
          <t>The scene shows a vacuum cleaner in an advertisement context, not demonstrating its use on carpet or hard flooring; no operational steps are visible.</t>
        </is>
      </c>
      <c r="S2812" s="52" t="inlineStr">
        <is>
          <t>VLM</t>
        </is>
      </c>
      <c r="T2812" s="52" t="inlineStr">
        <is>
          <t>low</t>
        </is>
      </c>
      <c r="U2812" s="52" t="inlineStr">
        <is>
          <t>No evidence of vacuum cleaner being used on any surface or performing cleaning actions.</t>
        </is>
      </c>
      <c r="V2812" s="45" t="inlineStr">
        <is>
          <t>R1</t>
        </is>
      </c>
      <c r="W2812" s="46" t="inlineStr">
        <is>
          <t>0</t>
        </is>
      </c>
      <c r="X2812" s="60" t="n"/>
      <c r="Y2812" s="60" t="n"/>
      <c r="Z2812" s="46" t="inlineStr">
        <is>
          <t>no</t>
        </is>
      </c>
      <c r="AA2812" s="54" t="inlineStr">
        <is>
          <t>6帧为红色吸尘器广告画面，未展示在地毯或硬地板上的实际使用。</t>
        </is>
      </c>
      <c r="AB2812" s="54" t="n"/>
      <c r="AC2812" s="46" t="inlineStr">
        <is>
          <t>completed</t>
        </is>
      </c>
      <c r="AD2812" s="46" t="inlineStr">
        <is>
          <t>2026-07-28T02:28:46+08:00</t>
        </is>
      </c>
      <c r="AE2812" s="47">
        <f>IF(AC2812&lt;&gt;"completed","",IF(W2812=O2812,"no","yes"))</f>
        <v/>
      </c>
      <c r="AF2812" s="47">
        <f>IF(AC2812&lt;&gt;"completed","",IF(AND(X2812=P2812,Y2812=Q2812),"no","yes"))</f>
        <v/>
      </c>
      <c r="AG2812" s="47">
        <f>IF(AC2812&lt;&gt;"completed","待复核",IF(OR(W2812="",Z2812="",AA2812="",AD2812=""),"缺少必填项",IF(AND(OR(AE2812="yes",AF2812="yes"),AB2812=""),"修正原因缺失",IF(OR(W2812=0,W2812=1),IF(AND(X2812="",Y2812=""),"通过","0/1级时间应留空"),IF(AND(OR(W2812=2,W2812=3),X2812&lt;&gt;"",Y2812&lt;&gt;"",X2812&gt;=I2812,Y2812&lt;=J2812,Y2812&gt;X2812),"通过","2/3级时间无效")))))</f>
        <v/>
      </c>
    </row>
    <row r="2813">
      <c r="A2813" s="45" t="inlineStr">
        <is>
          <t>VQ-070</t>
        </is>
      </c>
      <c r="B2813" s="52" t="inlineStr">
        <is>
          <t>How is a vacuum cleaner used on carpet or hard flooring?</t>
        </is>
      </c>
      <c r="C2813" s="45" t="inlineStr">
        <is>
          <t>en</t>
        </is>
      </c>
      <c r="D2813" s="45" t="inlineStr">
        <is>
          <t>Vacuum</t>
        </is>
      </c>
      <c r="E2813" s="45" t="inlineStr">
        <is>
          <t>operation</t>
        </is>
      </c>
      <c r="F2813" s="45" t="inlineStr">
        <is>
          <t>development</t>
        </is>
      </c>
      <c r="G2813" s="45" t="inlineStr">
        <is>
          <t>vacuum-058-scene-0003</t>
        </is>
      </c>
      <c r="H2813" s="45" t="inlineStr">
        <is>
          <t>vacuum-058</t>
        </is>
      </c>
      <c r="I2813" s="59" t="inlineStr">
        <is>
          <t>4.52</t>
        </is>
      </c>
      <c r="J2813" s="59" t="inlineStr">
        <is>
          <t>6.8</t>
        </is>
      </c>
      <c r="K2813" s="45" t="inlineStr">
        <is>
          <t>items/vacuum-058-scene-0003/clip.mp4</t>
        </is>
      </c>
      <c r="L2813" s="45" t="inlineStr">
        <is>
          <t>items/vacuum-058-scene-0003/thumbnail.jpg</t>
        </is>
      </c>
      <c r="M2813" s="52" t="inlineStr">
        <is>
          <t>OCR: DIGITAL INVERTER
VLM: Visual summary: A vacuum cleaner is shown cleaning a carpet, with text overlay describing its suction power.
视觉摘要: 一台吸尘器正在清洁地毯，画面配有文字说明其吸力性能。
Visible product: Vacuum
Visible components: vacuum cleaner head; vacuum cleaner wand; carpet; wooden floor; text overlay
Visible actions: vacuum cleaner head moving across carpet
Visible states: carpet with visible debris being cleaned
Visual uncertainty: The brand name of the vacuum cleaner is not clearly visible.</t>
        </is>
      </c>
      <c r="N2813" s="45" t="inlineStr">
        <is>
          <t>31</t>
        </is>
      </c>
      <c r="O2813" s="45" t="inlineStr">
        <is>
          <t>2</t>
        </is>
      </c>
      <c r="P2813" s="59" t="inlineStr">
        <is>
          <t>4.52</t>
        </is>
      </c>
      <c r="Q2813" s="59" t="inlineStr">
        <is>
          <t>6.8</t>
        </is>
      </c>
      <c r="R2813" s="52" t="inlineStr">
        <is>
          <t>The vacuum cleaner head is shown moving across carpet, cleaning visible debris, indicating a cleaning operation on carpet.</t>
        </is>
      </c>
      <c r="S2813" s="52" t="inlineStr">
        <is>
          <t>VLM</t>
        </is>
      </c>
      <c r="T2813" s="52" t="inlineStr">
        <is>
          <t>low</t>
        </is>
      </c>
      <c r="U2813" s="52" t="inlineStr">
        <is>
          <t>The scene clearly shows the vacuum cleaner in use on carpet, but does not show hard flooring or explicitly demonstrate operation on both surfaces.</t>
        </is>
      </c>
      <c r="V2813" s="45" t="inlineStr">
        <is>
          <t>R1</t>
        </is>
      </c>
      <c r="W2813" s="46" t="inlineStr">
        <is>
          <t>2</t>
        </is>
      </c>
      <c r="X2813" s="60" t="inlineStr">
        <is>
          <t>4.52</t>
        </is>
      </c>
      <c r="Y2813" s="60" t="inlineStr">
        <is>
          <t>6.8</t>
        </is>
      </c>
      <c r="Z2813" s="46" t="inlineStr">
        <is>
          <t>no</t>
        </is>
      </c>
      <c r="AA2813" s="54" t="inlineStr">
        <is>
          <t>6帧（t=4.5s-6.8s）持续显示吸尘器地刷在铺有碎屑的地毯上移动清洁，未见硬地板画面。</t>
        </is>
      </c>
      <c r="AB2813" s="54" t="n"/>
      <c r="AC2813" s="46" t="inlineStr">
        <is>
          <t>completed</t>
        </is>
      </c>
      <c r="AD2813" s="46" t="inlineStr">
        <is>
          <t>2026-07-28T02:28:46+08:00</t>
        </is>
      </c>
      <c r="AE2813" s="47">
        <f>IF(AC2813&lt;&gt;"completed","",IF(W2813=O2813,"no","yes"))</f>
        <v/>
      </c>
      <c r="AF2813" s="47">
        <f>IF(AC2813&lt;&gt;"completed","",IF(AND(X2813=P2813,Y2813=Q2813),"no","yes"))</f>
        <v/>
      </c>
      <c r="AG2813" s="47">
        <f>IF(AC2813&lt;&gt;"completed","待复核",IF(OR(W2813="",Z2813="",AA2813="",AD2813=""),"缺少必填项",IF(AND(OR(AE2813="yes",AF2813="yes"),AB2813=""),"修正原因缺失",IF(OR(W2813=0,W2813=1),IF(AND(X2813="",Y2813=""),"通过","0/1级时间应留空"),IF(AND(OR(W2813=2,W2813=3),X2813&lt;&gt;"",Y2813&lt;&gt;"",X2813&gt;=I2813,Y2813&lt;=J2813,Y2813&gt;X2813),"通过","2/3级时间无效")))))</f>
        <v/>
      </c>
    </row>
    <row r="2814">
      <c r="A2814" s="45" t="inlineStr">
        <is>
          <t>VQ-070</t>
        </is>
      </c>
      <c r="B2814" s="52" t="inlineStr">
        <is>
          <t>How is a vacuum cleaner used on carpet or hard flooring?</t>
        </is>
      </c>
      <c r="C2814" s="45" t="inlineStr">
        <is>
          <t>en</t>
        </is>
      </c>
      <c r="D2814" s="45" t="inlineStr">
        <is>
          <t>Vacuum</t>
        </is>
      </c>
      <c r="E2814" s="45" t="inlineStr">
        <is>
          <t>operation</t>
        </is>
      </c>
      <c r="F2814" s="45" t="inlineStr">
        <is>
          <t>development</t>
        </is>
      </c>
      <c r="G2814" s="45" t="inlineStr">
        <is>
          <t>vacuum-039-scene-0010</t>
        </is>
      </c>
      <c r="H2814" s="45" t="inlineStr">
        <is>
          <t>vacuum-039</t>
        </is>
      </c>
      <c r="I2814" s="59" t="inlineStr">
        <is>
          <t>27.24</t>
        </is>
      </c>
      <c r="J2814" s="59" t="inlineStr">
        <is>
          <t>29.4</t>
        </is>
      </c>
      <c r="K2814" s="45" t="inlineStr">
        <is>
          <t>items/vacuum-039-scene-0010/clip.mp4</t>
        </is>
      </c>
      <c r="L2814" s="45" t="inlineStr">
        <is>
          <t>items/vacuum-039-scene-0010/thumbnail.jpg</t>
        </is>
      </c>
      <c r="M2814" s="52" t="inlineStr">
        <is>
          <t>VLM: Visual summary: A white vacuum cleaner head is being held and moved across a light-colored surface.
视觉摘要: 一个白色的吸尘器吸头正被人手持并在浅色表面上移动。
Visible product: Vacuum
Visible components: vacuum cleaner head; handle
Visible actions: holding; moving
Visual uncertainty: The full vacuum cleaner is not visible, only the head and handle. The surface being cleaned is not clearly identifiable.</t>
        </is>
      </c>
      <c r="N2814" s="45" t="inlineStr">
        <is>
          <t>32</t>
        </is>
      </c>
      <c r="O2814" s="45" t="inlineStr">
        <is>
          <t>2</t>
        </is>
      </c>
      <c r="P2814" s="59" t="inlineStr">
        <is>
          <t>27.24</t>
        </is>
      </c>
      <c r="Q2814" s="59" t="inlineStr">
        <is>
          <t>29.4</t>
        </is>
      </c>
      <c r="R2814" s="52" t="inlineStr">
        <is>
          <t>The vacuum cleaner head is being held and moved across a surface, which visually demonstrates the operational step of using a vacuum cleaner, though the surface type (carpet or hard flooring) is not identifiable.</t>
        </is>
      </c>
      <c r="S2814" s="52" t="inlineStr">
        <is>
          <t>VLM</t>
        </is>
      </c>
      <c r="T2814" s="52" t="inlineStr">
        <is>
          <t>medium</t>
        </is>
      </c>
      <c r="U2814" s="52" t="inlineStr">
        <is>
          <t>The surface being cleaned is not clearly identifiable, so it cannot be confirmed whether it is carpet or hard flooring.</t>
        </is>
      </c>
      <c r="V2814" s="45" t="inlineStr">
        <is>
          <t>R1</t>
        </is>
      </c>
      <c r="W2814" s="46" t="inlineStr">
        <is>
          <t>1</t>
        </is>
      </c>
      <c r="X2814" s="60" t="n"/>
      <c r="Y2814" s="60" t="n"/>
      <c r="Z2814" s="46" t="inlineStr">
        <is>
          <t>no</t>
        </is>
      </c>
      <c r="AA2814" s="54" t="inlineStr">
        <is>
          <t>仅第3–4帧（t=28.1s–28.6s）短暂出现白色吸尘器吸头的静态特写（纯色背景），其余4帧均为哥斯拉/怪兽电影画面；吸尘器仅在纯色背景中静态展示，未在任何地面上演示使用动作。</t>
        </is>
      </c>
      <c r="AB2814" s="54" t="inlineStr">
        <is>
          <t>AI=2→R1=1：仅2帧出现吸尘器吸头静态特写且无地面、无移动使用动作，其余4帧为怪兽电影画面，无法回答'如何在地毯或硬地板上使用吸尘器'。</t>
        </is>
      </c>
      <c r="AC2814" s="46" t="inlineStr">
        <is>
          <t>completed</t>
        </is>
      </c>
      <c r="AD2814" s="46" t="inlineStr">
        <is>
          <t>2026-07-28T02:28:46+08:00</t>
        </is>
      </c>
      <c r="AE2814" s="47">
        <f>IF(AC2814&lt;&gt;"completed","",IF(W2814=O2814,"no","yes"))</f>
        <v/>
      </c>
      <c r="AF2814" s="47">
        <f>IF(AC2814&lt;&gt;"completed","",IF(AND(X2814=P2814,Y2814=Q2814),"no","yes"))</f>
        <v/>
      </c>
      <c r="AG2814" s="47">
        <f>IF(AC2814&lt;&gt;"completed","待复核",IF(OR(W2814="",Z2814="",AA2814="",AD2814=""),"缺少必填项",IF(AND(OR(AE2814="yes",AF2814="yes"),AB2814=""),"修正原因缺失",IF(OR(W2814=0,W2814=1),IF(AND(X2814="",Y2814=""),"通过","0/1级时间应留空"),IF(AND(OR(W2814=2,W2814=3),X2814&lt;&gt;"",Y2814&lt;&gt;"",X2814&gt;=I2814,Y2814&lt;=J2814,Y2814&gt;X2814),"通过","2/3级时间无效")))))</f>
        <v/>
      </c>
    </row>
    <row r="2815">
      <c r="A2815" s="45" t="inlineStr">
        <is>
          <t>VQ-070</t>
        </is>
      </c>
      <c r="B2815" s="52" t="inlineStr">
        <is>
          <t>How is a vacuum cleaner used on carpet or hard flooring?</t>
        </is>
      </c>
      <c r="C2815" s="45" t="inlineStr">
        <is>
          <t>en</t>
        </is>
      </c>
      <c r="D2815" s="45" t="inlineStr">
        <is>
          <t>Vacuum</t>
        </is>
      </c>
      <c r="E2815" s="45" t="inlineStr">
        <is>
          <t>operation</t>
        </is>
      </c>
      <c r="F2815" s="45" t="inlineStr">
        <is>
          <t>development</t>
        </is>
      </c>
      <c r="G2815" s="45" t="inlineStr">
        <is>
          <t>vacuum-010-scene-0001</t>
        </is>
      </c>
      <c r="H2815" s="45" t="inlineStr">
        <is>
          <t>vacuum-010</t>
        </is>
      </c>
      <c r="I2815" s="59" t="inlineStr">
        <is>
          <t>0.0</t>
        </is>
      </c>
      <c r="J2815" s="59" t="inlineStr">
        <is>
          <t>74.7</t>
        </is>
      </c>
      <c r="K2815" s="45" t="inlineStr">
        <is>
          <t>items/vacuum-010-scene-0001/clip.mp4</t>
        </is>
      </c>
      <c r="L2815" s="45" t="inlineStr">
        <is>
          <t>items/vacuum-010-scene-0001/thumbnail.jpg</t>
        </is>
      </c>
      <c r="M2815" s="52" t="inlineStr">
        <is>
          <t>VLM: Visual summary: An overhead view of a room with two desks, chairs, and a robotic vacuum cleaner on the floor.
视觉摘要: 一个房间的俯视图，里面有两张书桌、椅子和地板上的扫地机器人。
Visible product: Vacuum
Visible components: robotic vacuum cleaner; desk; chair; computer monitor; bookshelf; rug; window with curtains; cat litter box; doorway
Visible states: robotic vacuum cleaner is moving across the floor</t>
        </is>
      </c>
      <c r="N2815" s="45" t="inlineStr">
        <is>
          <t>33</t>
        </is>
      </c>
      <c r="O2815" s="45" t="inlineStr">
        <is>
          <t>2</t>
        </is>
      </c>
      <c r="P2815" s="59" t="inlineStr">
        <is>
          <t>0.0</t>
        </is>
      </c>
      <c r="Q2815" s="59" t="inlineStr">
        <is>
          <t>74.7</t>
        </is>
      </c>
      <c r="R2815" s="52" t="inlineStr">
        <is>
          <t>The robotic vacuum cleaner is shown moving across the floor, indicating operation on flooring, but no explicit instruction or demonstration of use on carpet or hard flooring is visible or spoken.</t>
        </is>
      </c>
      <c r="S2815" s="52" t="inlineStr">
        <is>
          <t>VLM</t>
        </is>
      </c>
      <c r="T2815" s="52" t="inlineStr">
        <is>
          <t>low</t>
        </is>
      </c>
      <c r="U2815" s="52" t="inlineStr">
        <is>
          <t>No explicit step-by-step usage instructions or comparison between carpet and hard flooring are provided.</t>
        </is>
      </c>
      <c r="V2815" s="45" t="inlineStr">
        <is>
          <t>R1</t>
        </is>
      </c>
      <c r="W2815" s="46" t="inlineStr">
        <is>
          <t>1</t>
        </is>
      </c>
      <c r="X2815" s="60" t="n"/>
      <c r="Y2815" s="60" t="n"/>
      <c r="Z2815" s="46" t="inlineStr">
        <is>
          <t>no</t>
        </is>
      </c>
      <c r="AA2815" s="54" t="inlineStr">
        <is>
          <t>6帧均显示扫地机器人在硬质木地板上自主移动清洁（t=0s至t=74.7s），展示了在硬地板上使用的场景但无任何使用说明或操作指导。</t>
        </is>
      </c>
      <c r="AB2815" s="54" t="inlineStr">
        <is>
          <t>AI=2→R1=1：扫地机器人仅在硬地板上自主移动，未提供'如何在地毯或硬地板上使用'的操作说明或对比演示，仅为产品出现并运行。</t>
        </is>
      </c>
      <c r="AC2815" s="46" t="inlineStr">
        <is>
          <t>completed</t>
        </is>
      </c>
      <c r="AD2815" s="46" t="inlineStr">
        <is>
          <t>2026-07-28T02:28:46+08:00</t>
        </is>
      </c>
      <c r="AE2815" s="47">
        <f>IF(AC2815&lt;&gt;"completed","",IF(W2815=O2815,"no","yes"))</f>
        <v/>
      </c>
      <c r="AF2815" s="47">
        <f>IF(AC2815&lt;&gt;"completed","",IF(AND(X2815=P2815,Y2815=Q2815),"no","yes"))</f>
        <v/>
      </c>
      <c r="AG2815" s="47">
        <f>IF(AC2815&lt;&gt;"completed","待复核",IF(OR(W2815="",Z2815="",AA2815="",AD2815=""),"缺少必填项",IF(AND(OR(AE2815="yes",AF2815="yes"),AB2815=""),"修正原因缺失",IF(OR(W2815=0,W2815=1),IF(AND(X2815="",Y2815=""),"通过","0/1级时间应留空"),IF(AND(OR(W2815=2,W2815=3),X2815&lt;&gt;"",Y2815&lt;&gt;"",X2815&gt;=I2815,Y2815&lt;=J2815,Y2815&gt;X2815),"通过","2/3级时间无效")))))</f>
        <v/>
      </c>
    </row>
    <row r="2816">
      <c r="A2816" s="45" t="inlineStr">
        <is>
          <t>VQ-070</t>
        </is>
      </c>
      <c r="B2816" s="52" t="inlineStr">
        <is>
          <t>How is a vacuum cleaner used on carpet or hard flooring?</t>
        </is>
      </c>
      <c r="C2816" s="45" t="inlineStr">
        <is>
          <t>en</t>
        </is>
      </c>
      <c r="D2816" s="45" t="inlineStr">
        <is>
          <t>Vacuum</t>
        </is>
      </c>
      <c r="E2816" s="45" t="inlineStr">
        <is>
          <t>operation</t>
        </is>
      </c>
      <c r="F2816" s="45" t="inlineStr">
        <is>
          <t>development</t>
        </is>
      </c>
      <c r="G2816" s="45" t="inlineStr">
        <is>
          <t>vacuum-034-scene-0034</t>
        </is>
      </c>
      <c r="H2816" s="45" t="inlineStr">
        <is>
          <t>vacuum-034</t>
        </is>
      </c>
      <c r="I2816" s="59" t="inlineStr">
        <is>
          <t>295.896</t>
        </is>
      </c>
      <c r="J2816" s="59" t="inlineStr">
        <is>
          <t>304.371</t>
        </is>
      </c>
      <c r="K2816" s="45" t="inlineStr">
        <is>
          <t>items/vacuum-034-scene-0034/clip.mp4</t>
        </is>
      </c>
      <c r="L2816" s="45" t="inlineStr">
        <is>
          <t>items/vacuum-034-scene-0034/thumbnail.jpg</t>
        </is>
      </c>
      <c r="M2816" s="52" t="inlineStr">
        <is>
          <t>ASR: Mount the case supporter. Make sure to pull out the display cover connectors. Mount eight screws, four on each side.
OCR: +4x
VLM: Visual summary: A person is handling the wiring of a black vacuum cleaner component, which is lying on a carpeted floor. The component has several circular features marked with red circles.
视觉摘要: 一个人正在处理一个黑色吸尘器部件的电线，该部件平放在地毯上。该部件上有几个用红圈标出的圆形特征。
Visible product: Vacuum
Visible components: black plastic vacuum component; multicolored wires; carpeted floor; circular features
Visible actions: hand holding wires; hand near component
Visible states: component lying on floor; wires being handled
Visual uncertainty: The specific type of vacuum component and its function are not identifiable from the frames.</t>
        </is>
      </c>
      <c r="N2816" s="45" t="inlineStr">
        <is>
          <t>34</t>
        </is>
      </c>
      <c r="O2816" s="45" t="inlineStr">
        <is>
          <t>0</t>
        </is>
      </c>
      <c r="P2816" s="59" t="str"/>
      <c r="Q2816" s="59" t="str"/>
      <c r="R2816" s="52" t="inlineStr">
        <is>
          <t>The scene shows handling of a vacuum component's wiring on carpet, not demonstrating vacuum cleaning operation on carpet or hard flooring.</t>
        </is>
      </c>
      <c r="S2816" s="52" t="inlineStr">
        <is>
          <t>VLM</t>
        </is>
      </c>
      <c r="T2816" s="52" t="inlineStr">
        <is>
          <t>low</t>
        </is>
      </c>
      <c r="U2816" s="52" t="inlineStr">
        <is>
          <t>No evidence of vacuum cleaning action or operation on flooring.</t>
        </is>
      </c>
      <c r="V2816" s="45" t="inlineStr">
        <is>
          <t>R1</t>
        </is>
      </c>
      <c r="W2816" s="46" t="inlineStr">
        <is>
          <t>0</t>
        </is>
      </c>
      <c r="X2816" s="60" t="n"/>
      <c r="Y2816" s="60" t="n"/>
      <c r="Z2816" s="46" t="inlineStr">
        <is>
          <t>no</t>
        </is>
      </c>
      <c r="AA2816" s="54" t="inlineStr">
        <is>
          <t>全部6帧（t=295.9s–304.4s）展示的是双手对黑色吸尘器内部组件进行接线拆解维修操作（地毯上进行），并非在地毯或硬地板上使用吸尘器清洁的操作演示。</t>
        </is>
      </c>
      <c r="AB2816" s="54" t="n"/>
      <c r="AC2816" s="46" t="inlineStr">
        <is>
          <t>completed</t>
        </is>
      </c>
      <c r="AD2816" s="46" t="inlineStr">
        <is>
          <t>2026-07-28T02:28:46+08:00</t>
        </is>
      </c>
      <c r="AE2816" s="47">
        <f>IF(AC2816&lt;&gt;"completed","",IF(W2816=O2816,"no","yes"))</f>
        <v/>
      </c>
      <c r="AF2816" s="47">
        <f>IF(AC2816&lt;&gt;"completed","",IF(AND(X2816=P2816,Y2816=Q2816),"no","yes"))</f>
        <v/>
      </c>
      <c r="AG2816" s="47">
        <f>IF(AC2816&lt;&gt;"completed","待复核",IF(OR(W2816="",Z2816="",AA2816="",AD2816=""),"缺少必填项",IF(AND(OR(AE2816="yes",AF2816="yes"),AB2816=""),"修正原因缺失",IF(OR(W2816=0,W2816=1),IF(AND(X2816="",Y2816=""),"通过","0/1级时间应留空"),IF(AND(OR(W2816=2,W2816=3),X2816&lt;&gt;"",Y2816&lt;&gt;"",X2816&gt;=I2816,Y2816&lt;=J2816,Y2816&gt;X2816),"通过","2/3级时间无效")))))</f>
        <v/>
      </c>
    </row>
    <row r="2817">
      <c r="A2817" s="45" t="inlineStr">
        <is>
          <t>VQ-070</t>
        </is>
      </c>
      <c r="B2817" s="52" t="inlineStr">
        <is>
          <t>How is a vacuum cleaner used on carpet or hard flooring?</t>
        </is>
      </c>
      <c r="C2817" s="45" t="inlineStr">
        <is>
          <t>en</t>
        </is>
      </c>
      <c r="D2817" s="45" t="inlineStr">
        <is>
          <t>Vacuum</t>
        </is>
      </c>
      <c r="E2817" s="45" t="inlineStr">
        <is>
          <t>operation</t>
        </is>
      </c>
      <c r="F2817" s="45" t="inlineStr">
        <is>
          <t>development</t>
        </is>
      </c>
      <c r="G2817" s="45" t="inlineStr">
        <is>
          <t>vacuum-039-scene-0028</t>
        </is>
      </c>
      <c r="H2817" s="45" t="inlineStr">
        <is>
          <t>vacuum-039</t>
        </is>
      </c>
      <c r="I2817" s="59" t="inlineStr">
        <is>
          <t>84.48</t>
        </is>
      </c>
      <c r="J2817" s="59" t="inlineStr">
        <is>
          <t>86.64</t>
        </is>
      </c>
      <c r="K2817" s="45" t="inlineStr">
        <is>
          <t>items/vacuum-039-scene-0028/clip.mp4</t>
        </is>
      </c>
      <c r="L2817" s="45" t="inlineStr">
        <is>
          <t>items/vacuum-039-scene-0028/thumbnail.jpg</t>
        </is>
      </c>
      <c r="M2817" s="52" t="inlineStr">
        <is>
          <t>VLM: Visual summary: A person in a red and white costume resembling a superhero or mascot is holding a vacuum cleaner upright, with a cloudy or hazy background.
视觉摘要: 一个穿着红白色超级英雄或吉祥物服装的人手持吸尘器直立，背景为多云或朦胧。
Visible product: Vacuum
Visible components: red and white costume; vacuum cleaner; cloudy background
Visible actions: holding vacuum cleaner upright
Visual uncertainty: The exact product model or brand is not visible. The context of the scene is ambiguous.</t>
        </is>
      </c>
      <c r="N2817" s="45" t="inlineStr">
        <is>
          <t>35</t>
        </is>
      </c>
      <c r="O2817" s="45" t="inlineStr">
        <is>
          <t>1</t>
        </is>
      </c>
      <c r="P2817" s="59" t="str"/>
      <c r="Q2817" s="59" t="str"/>
      <c r="R2817" s="52" t="inlineStr">
        <is>
          <t>The person is holding the vacuum cleaner upright, but no action of using it on carpet or hard flooring is visible.</t>
        </is>
      </c>
      <c r="S2817" s="52" t="inlineStr">
        <is>
          <t>VLM</t>
        </is>
      </c>
      <c r="T2817" s="52" t="inlineStr">
        <is>
          <t>low</t>
        </is>
      </c>
      <c r="U2817" s="52" t="inlineStr">
        <is>
          <t>No evidence of vacuum operation on flooring is present.</t>
        </is>
      </c>
      <c r="V2817" s="45" t="inlineStr">
        <is>
          <t>R1</t>
        </is>
      </c>
      <c r="W2817" s="46" t="inlineStr">
        <is>
          <t>0</t>
        </is>
      </c>
      <c r="X2817" s="60" t="n"/>
      <c r="Y2817" s="60" t="n"/>
      <c r="Z2817" s="46" t="inlineStr">
        <is>
          <t>no</t>
        </is>
      </c>
      <c r="AA2817" s="54" t="inlineStr">
        <is>
          <t>全部6帧（t=84.5s–86.6s）均为特摄超级英雄/吉祥物角色（红白服装带翅膀）的表演画面，并非真实吸尘器产品在地毯或硬地板上的使用演示。</t>
        </is>
      </c>
      <c r="AB2817" s="54" t="inlineStr">
        <is>
          <t>AI=1→R1=0：画面为特摄英雄角色表演场景，非真实吸尘器使用演示，产品即使以道具形式出现也不构成有效回答。</t>
        </is>
      </c>
      <c r="AC2817" s="46" t="inlineStr">
        <is>
          <t>completed</t>
        </is>
      </c>
      <c r="AD2817" s="46" t="inlineStr">
        <is>
          <t>2026-07-28T02:28:46+08:00</t>
        </is>
      </c>
      <c r="AE2817" s="47">
        <f>IF(AC2817&lt;&gt;"completed","",IF(W2817=O2817,"no","yes"))</f>
        <v/>
      </c>
      <c r="AF2817" s="47">
        <f>IF(AC2817&lt;&gt;"completed","",IF(AND(X2817=P2817,Y2817=Q2817),"no","yes"))</f>
        <v/>
      </c>
      <c r="AG2817" s="47">
        <f>IF(AC2817&lt;&gt;"completed","待复核",IF(OR(W2817="",Z2817="",AA2817="",AD2817=""),"缺少必填项",IF(AND(OR(AE2817="yes",AF2817="yes"),AB2817=""),"修正原因缺失",IF(OR(W2817=0,W2817=1),IF(AND(X2817="",Y2817=""),"通过","0/1级时间应留空"),IF(AND(OR(W2817=2,W2817=3),X2817&lt;&gt;"",Y2817&lt;&gt;"",X2817&gt;=I2817,Y2817&lt;=J2817,Y2817&gt;X2817),"通过","2/3级时间无效")))))</f>
        <v/>
      </c>
    </row>
    <row r="2818">
      <c r="A2818" s="45" t="inlineStr">
        <is>
          <t>VQ-070</t>
        </is>
      </c>
      <c r="B2818" s="52" t="inlineStr">
        <is>
          <t>How is a vacuum cleaner used on carpet or hard flooring?</t>
        </is>
      </c>
      <c r="C2818" s="45" t="inlineStr">
        <is>
          <t>en</t>
        </is>
      </c>
      <c r="D2818" s="45" t="inlineStr">
        <is>
          <t>Vacuum</t>
        </is>
      </c>
      <c r="E2818" s="45" t="inlineStr">
        <is>
          <t>operation</t>
        </is>
      </c>
      <c r="F2818" s="45" t="inlineStr">
        <is>
          <t>development</t>
        </is>
      </c>
      <c r="G2818" s="45" t="inlineStr">
        <is>
          <t>vacuum-034-scene-0001</t>
        </is>
      </c>
      <c r="H2818" s="45" t="inlineStr">
        <is>
          <t>vacuum-034</t>
        </is>
      </c>
      <c r="I2818" s="59" t="inlineStr">
        <is>
          <t>0.0</t>
        </is>
      </c>
      <c r="J2818" s="59" t="inlineStr">
        <is>
          <t>5.005</t>
        </is>
      </c>
      <c r="K2818" s="45" t="inlineStr">
        <is>
          <t>items/vacuum-034-scene-0001/clip.mp4</t>
        </is>
      </c>
      <c r="L2818" s="45" t="inlineStr">
        <is>
          <t>items/vacuum-034-scene-0001/thumbnail.jpg</t>
        </is>
      </c>
      <c r="M2818" s="52" t="inlineStr">
        <is>
          <t>ASR: How to disassemble and assemble the A9 tower all in one station.
OCR: LG Vacuum Cleaner A9 Tower All-in-one station Disassembly &amp; Assembly LG Service Academy Europe
VLM: Visual summary: A title screen for an LG vacuum cleaner product video, showing the text 'Vacuum Cleaner A9 Tower All-in-one station Disassembly &amp; Assembly' alongside an image of the product.
视觉摘要: LG吸尘器产品视频的标题画面，显示文字“吸尘器 A9 塔式一体站 拆卸与组装”及产品图片。
Visible product: Vacuum
Visible components: LG logo; text: Vacuum Cleaner; text: A9 Tower All-in-one station; text: Disassembly &amp; Assembly; image of a white and black tower-shaped vacuum cleaner</t>
        </is>
      </c>
      <c r="N2818" s="45" t="inlineStr">
        <is>
          <t>36</t>
        </is>
      </c>
      <c r="O2818" s="45" t="inlineStr">
        <is>
          <t>0</t>
        </is>
      </c>
      <c r="P2818" s="59" t="str"/>
      <c r="Q2818" s="59" t="str"/>
      <c r="R2818" s="52" t="inlineStr">
        <is>
          <t>The scene shows a title screen for disassembling and assembling the LG A9 Tower vacuum cleaner, not demonstrating its use on carpet or hard flooring.</t>
        </is>
      </c>
      <c r="S2818" s="52" t="inlineStr">
        <is>
          <t>VLM|ASR|OCR</t>
        </is>
      </c>
      <c r="T2818" s="52" t="inlineStr">
        <is>
          <t>low</t>
        </is>
      </c>
      <c r="U2818" s="52" t="inlineStr">
        <is>
          <t>The scene is a title screen and does not show any operational use of the vacuum cleaner.</t>
        </is>
      </c>
      <c r="V2818" s="45" t="inlineStr">
        <is>
          <t>R1</t>
        </is>
      </c>
      <c r="W2818" s="46" t="inlineStr">
        <is>
          <t>0</t>
        </is>
      </c>
      <c r="X2818" s="60" t="n"/>
      <c r="Y2818" s="60" t="n"/>
      <c r="Z2818" s="46" t="inlineStr">
        <is>
          <t>no</t>
        </is>
      </c>
      <c r="AA2818" s="54" t="inlineStr">
        <is>
          <t>全部6帧均为同一张标题卡，仅展示产品名称与'Disassembly &amp; Assembly'字样，未演示任何地毯或硬地板使用方式。</t>
        </is>
      </c>
      <c r="AB2818" s="54" t="n"/>
      <c r="AC2818" s="46" t="inlineStr">
        <is>
          <t>completed</t>
        </is>
      </c>
      <c r="AD2818" s="46" t="inlineStr">
        <is>
          <t>2026-07-28T02:28:46+08:00</t>
        </is>
      </c>
      <c r="AE2818" s="47">
        <f>IF(AC2818&lt;&gt;"completed","",IF(W2818=O2818,"no","yes"))</f>
        <v/>
      </c>
      <c r="AF2818" s="47">
        <f>IF(AC2818&lt;&gt;"completed","",IF(AND(X2818=P2818,Y2818=Q2818),"no","yes"))</f>
        <v/>
      </c>
      <c r="AG2818" s="47">
        <f>IF(AC2818&lt;&gt;"completed","待复核",IF(OR(W2818="",Z2818="",AA2818="",AD2818=""),"缺少必填项",IF(AND(OR(AE2818="yes",AF2818="yes"),AB2818=""),"修正原因缺失",IF(OR(W2818=0,W2818=1),IF(AND(X2818="",Y2818=""),"通过","0/1级时间应留空"),IF(AND(OR(W2818=2,W2818=3),X2818&lt;&gt;"",Y2818&lt;&gt;"",X2818&gt;=I2818,Y2818&lt;=J2818,Y2818&gt;X2818),"通过","2/3级时间无效")))))</f>
        <v/>
      </c>
    </row>
    <row r="2819">
      <c r="A2819" s="45" t="inlineStr">
        <is>
          <t>VQ-070</t>
        </is>
      </c>
      <c r="B2819" s="52" t="inlineStr">
        <is>
          <t>How is a vacuum cleaner used on carpet or hard flooring?</t>
        </is>
      </c>
      <c r="C2819" s="45" t="inlineStr">
        <is>
          <t>en</t>
        </is>
      </c>
      <c r="D2819" s="45" t="inlineStr">
        <is>
          <t>Vacuum</t>
        </is>
      </c>
      <c r="E2819" s="45" t="inlineStr">
        <is>
          <t>operation</t>
        </is>
      </c>
      <c r="F2819" s="45" t="inlineStr">
        <is>
          <t>development</t>
        </is>
      </c>
      <c r="G2819" s="45" t="inlineStr">
        <is>
          <t>vacuum-060-scene-0005</t>
        </is>
      </c>
      <c r="H2819" s="45" t="inlineStr">
        <is>
          <t>vacuum-060</t>
        </is>
      </c>
      <c r="I2819" s="59" t="inlineStr">
        <is>
          <t>19.219</t>
        </is>
      </c>
      <c r="J2819" s="59" t="inlineStr">
        <is>
          <t>24.024</t>
        </is>
      </c>
      <c r="K2819" s="45" t="inlineStr">
        <is>
          <t>items/vacuum-060-scene-0005/clip.mp4</t>
        </is>
      </c>
      <c r="L2819" s="45" t="inlineStr">
        <is>
          <t>items/vacuum-060-scene-0005/thumbnail.jpg</t>
        </is>
      </c>
      <c r="M2819" s="52" t="inlineStr">
        <is>
          <t>OCR: USUNG Image simulated for illustrative purpose only.
VLM: Visual summary: A person is using a handheld vacuum cleaner on a carpet and then on a sofa.
视觉摘要: 一个人正在使用手持吸尘器清洁地毯和沙发。
Visible product: Vacuum
Visible components: handheld vacuum cleaner; carpet; sofa; person's hand; person's pants
Visible actions: using vacuum cleaner; moving vacuum cleaner across carpet; moving vacuum cleaner across sofa
Visible states: vacuum cleaner collecting debris; vacuum cleaner with transparent dust container
Visible warnings: Image simulated for illustrative purpose only</t>
        </is>
      </c>
      <c r="N2819" s="45" t="inlineStr">
        <is>
          <t>37</t>
        </is>
      </c>
      <c r="O2819" s="45" t="inlineStr">
        <is>
          <t>2</t>
        </is>
      </c>
      <c r="P2819" s="59" t="inlineStr">
        <is>
          <t>19.219</t>
        </is>
      </c>
      <c r="Q2819" s="59" t="inlineStr">
        <is>
          <t>24.024</t>
        </is>
      </c>
      <c r="R2819" s="52" t="inlineStr">
        <is>
          <t>The visual evidence shows a person using a handheld vacuum cleaner on carpet, which is relevant to the question about vacuum cleaner use on carpet, though the scene also includes a sofa and lacks explicit mention of hard flooring.</t>
        </is>
      </c>
      <c r="S2819" s="52" t="inlineStr">
        <is>
          <t>VLM</t>
        </is>
      </c>
      <c r="T2819" s="52" t="inlineStr">
        <is>
          <t>low</t>
        </is>
      </c>
      <c r="U2819" s="52" t="inlineStr">
        <is>
          <t>The scene clearly shows vacuum cleaner use on carpet, but does not show hard flooring, which is part of the question.</t>
        </is>
      </c>
      <c r="V2819" s="45" t="inlineStr">
        <is>
          <t>R1</t>
        </is>
      </c>
      <c r="W2819" s="46" t="inlineStr">
        <is>
          <t>2</t>
        </is>
      </c>
      <c r="X2819" s="60" t="n">
        <v>19.219</v>
      </c>
      <c r="Y2819" s="60" t="n">
        <v>24.024</v>
      </c>
      <c r="Z2819" s="46" t="inlineStr">
        <is>
          <t>no</t>
        </is>
      </c>
      <c r="AA2819" s="54" t="inlineStr">
        <is>
          <t>第1、2、6帧（t=19.2s、20.2s、24.1s）展示吸尘器吸头放置在灰色地毯上，中间帧展示手持透明集尘杯的杆式吸尘器；展示了地毯上的放置但未演示硬地板使用和主动推动清洁动作。</t>
        </is>
      </c>
      <c r="AB2819" s="54" t="inlineStr">
        <is>
          <t>时间按实际证据片段重定位</t>
        </is>
      </c>
      <c r="AC2819" s="46" t="inlineStr">
        <is>
          <t>completed</t>
        </is>
      </c>
      <c r="AD2819" s="46" t="inlineStr">
        <is>
          <t>2026-07-28T02:28:46+08:00</t>
        </is>
      </c>
      <c r="AE2819" s="47">
        <f>IF(AC2819&lt;&gt;"completed","",IF(W2819=O2819,"no","yes"))</f>
        <v/>
      </c>
      <c r="AF2819" s="47">
        <f>IF(AC2819&lt;&gt;"completed","",IF(AND(X2819=P2819,Y2819=Q2819),"no","yes"))</f>
        <v/>
      </c>
      <c r="AG2819" s="47">
        <f>IF(AC2819&lt;&gt;"completed","待复核",IF(OR(W2819="",Z2819="",AA2819="",AD2819=""),"缺少必填项",IF(AND(OR(AE2819="yes",AF2819="yes"),AB2819=""),"修正原因缺失",IF(OR(W2819=0,W2819=1),IF(AND(X2819="",Y2819=""),"通过","0/1级时间应留空"),IF(AND(OR(W2819=2,W2819=3),X2819&lt;&gt;"",Y2819&lt;&gt;"",X2819&gt;=I2819,Y2819&lt;=J2819,Y2819&gt;X2819),"通过","2/3级时间无效")))))</f>
        <v/>
      </c>
    </row>
    <row r="2820">
      <c r="A2820" s="45" t="inlineStr">
        <is>
          <t>VQ-070</t>
        </is>
      </c>
      <c r="B2820" s="52" t="inlineStr">
        <is>
          <t>How is a vacuum cleaner used on carpet or hard flooring?</t>
        </is>
      </c>
      <c r="C2820" s="45" t="inlineStr">
        <is>
          <t>en</t>
        </is>
      </c>
      <c r="D2820" s="45" t="inlineStr">
        <is>
          <t>Vacuum</t>
        </is>
      </c>
      <c r="E2820" s="45" t="inlineStr">
        <is>
          <t>operation</t>
        </is>
      </c>
      <c r="F2820" s="45" t="inlineStr">
        <is>
          <t>development</t>
        </is>
      </c>
      <c r="G2820" s="45" t="inlineStr">
        <is>
          <t>vacuum-058-scene-0001</t>
        </is>
      </c>
      <c r="H2820" s="45" t="inlineStr">
        <is>
          <t>vacuum-058</t>
        </is>
      </c>
      <c r="I2820" s="59" t="inlineStr">
        <is>
          <t>0.0</t>
        </is>
      </c>
      <c r="J2820" s="59" t="inlineStr">
        <is>
          <t>2.08</t>
        </is>
      </c>
      <c r="K2820" s="45" t="inlineStr">
        <is>
          <t>items/vacuum-058-scene-0001/clip.mp4</t>
        </is>
      </c>
      <c r="L2820" s="45" t="inlineStr">
        <is>
          <t>items/vacuum-058-scene-0001/thumbnail.jpg</t>
        </is>
      </c>
      <c r="M2820" s="52" t="inlineStr">
        <is>
          <t>OCR: Extreme Suction Power
VLM: Visual summary: A cat is lying on a carpet next to a glass table leg, with a knitted pouf nearby. The text 'Cat Friendly Home' is overlaid on the image.
视觉摘要: 一只猫躺在地毯上，靠近玻璃桌腿，旁边有一个针织坐垫。图像上叠加了文字“Cat Friendly Home”。
Visible product: unknown
Visible components: cat; glass table leg; knitted pouf; carpet; text overlay: 'Cat Friendly Home'</t>
        </is>
      </c>
      <c r="N2820" s="45" t="inlineStr">
        <is>
          <t>38</t>
        </is>
      </c>
      <c r="O2820" s="45" t="inlineStr">
        <is>
          <t>0</t>
        </is>
      </c>
      <c r="P2820" s="59" t="str"/>
      <c r="Q2820" s="59" t="str"/>
      <c r="R2820" s="52" t="inlineStr">
        <is>
          <t>The scene shows a cat on carpet with no vacuum cleaner visible or any action related to vacuuming.</t>
        </is>
      </c>
      <c r="S2820" s="52" t="inlineStr">
        <is>
          <t>VLM</t>
        </is>
      </c>
      <c r="T2820" s="52" t="inlineStr">
        <is>
          <t>low</t>
        </is>
      </c>
      <c r="U2820" s="52" t="inlineStr">
        <is>
          <t>No vacuum cleaner or vacuuming action is present in the visual or text evidence.</t>
        </is>
      </c>
      <c r="V2820" s="45" t="inlineStr">
        <is>
          <t>R1</t>
        </is>
      </c>
      <c r="W2820" s="46" t="inlineStr">
        <is>
          <t>0</t>
        </is>
      </c>
      <c r="X2820" s="60" t="n"/>
      <c r="Y2820" s="60" t="n"/>
      <c r="Z2820" s="46" t="inlineStr">
        <is>
          <t>no</t>
        </is>
      </c>
      <c r="AA2820" s="54" t="inlineStr">
        <is>
          <t>6帧画面（t=0.0s–2.1s）中只有一只猫在地毯上，并叠加'Cat Friendly Home'文字，未出现吸尘器，也没有吸尘动作。</t>
        </is>
      </c>
      <c r="AB2820" s="54" t="n"/>
      <c r="AC2820" s="46" t="inlineStr">
        <is>
          <t>completed</t>
        </is>
      </c>
      <c r="AD2820" s="46" t="inlineStr">
        <is>
          <t>2026-07-28T02:28:46+08:00</t>
        </is>
      </c>
      <c r="AE2820" s="47">
        <f>IF(AC2820&lt;&gt;"completed","",IF(W2820=O2820,"no","yes"))</f>
        <v/>
      </c>
      <c r="AF2820" s="47">
        <f>IF(AC2820&lt;&gt;"completed","",IF(AND(X2820=P2820,Y2820=Q2820),"no","yes"))</f>
        <v/>
      </c>
      <c r="AG2820" s="47">
        <f>IF(AC2820&lt;&gt;"completed","待复核",IF(OR(W2820="",Z2820="",AA2820="",AD2820=""),"缺少必填项",IF(AND(OR(AE2820="yes",AF2820="yes"),AB2820=""),"修正原因缺失",IF(OR(W2820=0,W2820=1),IF(AND(X2820="",Y2820=""),"通过","0/1级时间应留空"),IF(AND(OR(W2820=2,W2820=3),X2820&lt;&gt;"",Y2820&lt;&gt;"",X2820&gt;=I2820,Y2820&lt;=J2820,Y2820&gt;X2820),"通过","2/3级时间无效")))))</f>
        <v/>
      </c>
    </row>
    <row r="2821">
      <c r="A2821" s="45" t="inlineStr">
        <is>
          <t>VQ-070</t>
        </is>
      </c>
      <c r="B2821" s="52" t="inlineStr">
        <is>
          <t>How is a vacuum cleaner used on carpet or hard flooring?</t>
        </is>
      </c>
      <c r="C2821" s="45" t="inlineStr">
        <is>
          <t>en</t>
        </is>
      </c>
      <c r="D2821" s="45" t="inlineStr">
        <is>
          <t>Vacuum</t>
        </is>
      </c>
      <c r="E2821" s="45" t="inlineStr">
        <is>
          <t>operation</t>
        </is>
      </c>
      <c r="F2821" s="45" t="inlineStr">
        <is>
          <t>development</t>
        </is>
      </c>
      <c r="G2821" s="45" t="inlineStr">
        <is>
          <t>vacuum-008-scene-0004</t>
        </is>
      </c>
      <c r="H2821" s="45" t="inlineStr">
        <is>
          <t>vacuum-008</t>
        </is>
      </c>
      <c r="I2821" s="59" t="inlineStr">
        <is>
          <t>37.05</t>
        </is>
      </c>
      <c r="J2821" s="59" t="inlineStr">
        <is>
          <t>39.094</t>
        </is>
      </c>
      <c r="K2821" s="45" t="inlineStr">
        <is>
          <t>items/vacuum-008-scene-0004/clip.mp4</t>
        </is>
      </c>
      <c r="L2821" s="45" t="inlineStr">
        <is>
          <t>items/vacuum-008-scene-0004/thumbnail.jpg</t>
        </is>
      </c>
      <c r="M2821" s="52" t="inlineStr">
        <is>
          <t>VLM: Visual summary: A dimly lit indoor scene with a reflective floor, a kitchen area in the background, and a dark silhouette of a person and objects in the foreground.
视觉摘要: 一个光线昏暗的室内场景，地面有反光，背景是厨房区域，前景有一个人影和物体的黑色剪影。
Visible product: unknown
Visual uncertainty: The scene is too dark and out of focus to identify specific objects or actions clearly.</t>
        </is>
      </c>
      <c r="N2821" s="45" t="inlineStr">
        <is>
          <t>39</t>
        </is>
      </c>
      <c r="O2821" s="45" t="inlineStr">
        <is>
          <t>0</t>
        </is>
      </c>
      <c r="P2821" s="59" t="str"/>
      <c r="Q2821" s="59" t="str"/>
      <c r="R2821" s="52" t="inlineStr">
        <is>
          <t>The scene is too dark and out of focus to identify specific objects or actions clearly, and no vacuum cleaner or flooring type is visible.</t>
        </is>
      </c>
      <c r="S2821" s="52" t="inlineStr">
        <is>
          <t>VLM</t>
        </is>
      </c>
      <c r="T2821" s="52" t="inlineStr">
        <is>
          <t>low</t>
        </is>
      </c>
      <c r="U2821" s="52" t="inlineStr">
        <is>
          <t>No visual evidence of vacuum cleaner or flooring type is present.</t>
        </is>
      </c>
      <c r="V2821" s="45" t="inlineStr">
        <is>
          <t>R1</t>
        </is>
      </c>
      <c r="W2821" s="46" t="inlineStr">
        <is>
          <t>0</t>
        </is>
      </c>
      <c r="X2821" s="60" t="n"/>
      <c r="Y2821" s="60" t="n"/>
      <c r="Z2821" s="46" t="inlineStr">
        <is>
          <t>no</t>
        </is>
      </c>
      <c r="AA2821" s="54" t="inlineStr">
        <is>
          <t>6帧画面（t=37.0s–39.1s）为昏暗模糊的室内走廊/房间，没有任何吸尘器或地板清洁动作可见。</t>
        </is>
      </c>
      <c r="AB2821" s="54" t="n"/>
      <c r="AC2821" s="46" t="inlineStr">
        <is>
          <t>completed</t>
        </is>
      </c>
      <c r="AD2821" s="46" t="inlineStr">
        <is>
          <t>2026-07-28T02:28:46+08:00</t>
        </is>
      </c>
      <c r="AE2821" s="47">
        <f>IF(AC2821&lt;&gt;"completed","",IF(W2821=O2821,"no","yes"))</f>
        <v/>
      </c>
      <c r="AF2821" s="47">
        <f>IF(AC2821&lt;&gt;"completed","",IF(AND(X2821=P2821,Y2821=Q2821),"no","yes"))</f>
        <v/>
      </c>
      <c r="AG2821" s="47">
        <f>IF(AC2821&lt;&gt;"completed","待复核",IF(OR(W2821="",Z2821="",AA2821="",AD2821=""),"缺少必填项",IF(AND(OR(AE2821="yes",AF2821="yes"),AB2821=""),"修正原因缺失",IF(OR(W2821=0,W2821=1),IF(AND(X2821="",Y2821=""),"通过","0/1级时间应留空"),IF(AND(OR(W2821=2,W2821=3),X2821&lt;&gt;"",Y2821&lt;&gt;"",X2821&gt;=I2821,Y2821&lt;=J2821,Y2821&gt;X2821),"通过","2/3级时间无效")))))</f>
        <v/>
      </c>
    </row>
    <row r="2822">
      <c r="A2822" s="45" t="inlineStr">
        <is>
          <t>VQ-071</t>
        </is>
      </c>
      <c r="B2822" s="52" t="inlineStr">
        <is>
          <t>吸尘器怎样切换并使用缝隙吸头或小刷头？</t>
        </is>
      </c>
      <c r="C2822" s="45" t="inlineStr">
        <is>
          <t>zh-CN</t>
        </is>
      </c>
      <c r="D2822" s="45" t="inlineStr">
        <is>
          <t>Vacuum</t>
        </is>
      </c>
      <c r="E2822" s="45" t="inlineStr">
        <is>
          <t>operation</t>
        </is>
      </c>
      <c r="F2822" s="45" t="inlineStr">
        <is>
          <t>development</t>
        </is>
      </c>
      <c r="G2822" s="45" t="inlineStr">
        <is>
          <t>vacuum-060-scene-0003</t>
        </is>
      </c>
      <c r="H2822" s="45" t="inlineStr">
        <is>
          <t>vacuum-060</t>
        </is>
      </c>
      <c r="I2822" s="59" t="inlineStr">
        <is>
          <t>6.673</t>
        </is>
      </c>
      <c r="J2822" s="59" t="inlineStr">
        <is>
          <t>8.709</t>
        </is>
      </c>
      <c r="K2822" s="45" t="inlineStr">
        <is>
          <t>items/vacuum-060-scene-0003/clip.mp4</t>
        </is>
      </c>
      <c r="L2822" s="45" t="inlineStr">
        <is>
          <t>items/vacuum-060-scene-0003/thumbnail.jpg</t>
        </is>
      </c>
      <c r="M2822" s="52" t="inlineStr">
        <is>
          <t>VLM: Visual summary: A person is using a vacuum cleaner on a wooden floor in a living room.
视觉摘要: 一个人正在客厅的木地板上使用吸尘器。
Visible product: Vacuum
Visible components: vacuum cleaner; wooden floor; rug; sofa; white pants; white shoes
Visible actions: vacuuming
Visible states: dust on floor; person standing
Visible warnings: Image simulated for illustrative purpose only.</t>
        </is>
      </c>
      <c r="N2822" s="45" t="inlineStr">
        <is>
          <t>1</t>
        </is>
      </c>
      <c r="O2822" s="45" t="inlineStr">
        <is>
          <t>0</t>
        </is>
      </c>
      <c r="P2822" s="59" t="str"/>
      <c r="Q2822" s="59" t="str"/>
      <c r="R2822" s="52" t="inlineStr">
        <is>
          <t>The scene shows general vacuuming on a wooden floor with no visible attachment switching or use of缝隙吸头或小刷头.</t>
        </is>
      </c>
      <c r="S2822" s="52" t="inlineStr">
        <is>
          <t>VLM</t>
        </is>
      </c>
      <c r="T2822" s="52" t="inlineStr">
        <is>
          <t>low</t>
        </is>
      </c>
      <c r="U2822" s="52" t="inlineStr">
        <is>
          <t>No evidence of attachment switching or specific brush head usage is present.</t>
        </is>
      </c>
      <c r="V2822" s="45" t="inlineStr">
        <is>
          <t>R1</t>
        </is>
      </c>
      <c r="W2822" s="46" t="inlineStr">
        <is>
          <t>0</t>
        </is>
      </c>
      <c r="X2822" s="60" t="n"/>
      <c r="Y2822" s="60" t="n"/>
      <c r="Z2822" s="46" t="inlineStr">
        <is>
          <t>no</t>
        </is>
      </c>
      <c r="AA2822" s="54" t="inlineStr">
        <is>
          <t>6帧（t=6.7s–8.7s）始终使用同一地刷头在木地板上吸尘，无任何缝隙吸头或小刷头的切换动作。</t>
        </is>
      </c>
      <c r="AB2822" s="54" t="n"/>
      <c r="AC2822" s="46" t="inlineStr">
        <is>
          <t>completed</t>
        </is>
      </c>
      <c r="AD2822" s="46" t="inlineStr">
        <is>
          <t>2026-07-28T02:28:46+08:00</t>
        </is>
      </c>
      <c r="AE2822" s="47">
        <f>IF(AC2822&lt;&gt;"completed","",IF(W2822=O2822,"no","yes"))</f>
        <v/>
      </c>
      <c r="AF2822" s="47">
        <f>IF(AC2822&lt;&gt;"completed","",IF(AND(X2822=P2822,Y2822=Q2822),"no","yes"))</f>
        <v/>
      </c>
      <c r="AG2822" s="47">
        <f>IF(AC2822&lt;&gt;"completed","待复核",IF(OR(W2822="",Z2822="",AA2822="",AD2822=""),"缺少必填项",IF(AND(OR(AE2822="yes",AF2822="yes"),AB2822=""),"修正原因缺失",IF(OR(W2822=0,W2822=1),IF(AND(X2822="",Y2822=""),"通过","0/1级时间应留空"),IF(AND(OR(W2822=2,W2822=3),X2822&lt;&gt;"",Y2822&lt;&gt;"",X2822&gt;=I2822,Y2822&lt;=J2822,Y2822&gt;X2822),"通过","2/3级时间无效")))))</f>
        <v/>
      </c>
    </row>
    <row r="2823">
      <c r="A2823" s="45" t="inlineStr">
        <is>
          <t>VQ-071</t>
        </is>
      </c>
      <c r="B2823" s="52" t="inlineStr">
        <is>
          <t>吸尘器怎样切换并使用缝隙吸头或小刷头？</t>
        </is>
      </c>
      <c r="C2823" s="45" t="inlineStr">
        <is>
          <t>zh-CN</t>
        </is>
      </c>
      <c r="D2823" s="45" t="inlineStr">
        <is>
          <t>Vacuum</t>
        </is>
      </c>
      <c r="E2823" s="45" t="inlineStr">
        <is>
          <t>operation</t>
        </is>
      </c>
      <c r="F2823" s="45" t="inlineStr">
        <is>
          <t>development</t>
        </is>
      </c>
      <c r="G2823" s="45" t="inlineStr">
        <is>
          <t>vacuum-034-scene-0015</t>
        </is>
      </c>
      <c r="H2823" s="45" t="inlineStr">
        <is>
          <t>vacuum-034</t>
        </is>
      </c>
      <c r="I2823" s="59" t="inlineStr">
        <is>
          <t>138.772</t>
        </is>
      </c>
      <c r="J2823" s="59" t="inlineStr">
        <is>
          <t>141.208</t>
        </is>
      </c>
      <c r="K2823" s="45" t="inlineStr">
        <is>
          <t>items/vacuum-034-scene-0015/clip.mp4</t>
        </is>
      </c>
      <c r="L2823" s="45" t="inlineStr">
        <is>
          <t>items/vacuum-034-scene-0015/thumbnail.jpg</t>
        </is>
      </c>
      <c r="M2823" s="52" t="inlineStr">
        <is>
          <t>ASR: Note that the bottom bracket is still hooked by screws behind the base plate.
VLM: Visual summary: A hand is holding a part of a vacuum cleaner, revealing internal components and colorful wires.
视觉摘要: 一只手正拿着吸尘器的一部分，露出内部组件和彩色电线。
Visible product: Vacuum
Visible components: hand; vacuum cleaner; internal plastic housing; colorful wires; gray cable
Visible actions: hand holding vacuum cleaner part
Visible states: vacuum cleaner partially disassembled</t>
        </is>
      </c>
      <c r="N2823" s="45" t="inlineStr">
        <is>
          <t>2</t>
        </is>
      </c>
      <c r="O2823" s="45" t="inlineStr">
        <is>
          <t>0</t>
        </is>
      </c>
      <c r="P2823" s="59" t="str"/>
      <c r="Q2823" s="59" t="str"/>
      <c r="R2823" s="52" t="inlineStr">
        <is>
          <t>The scene shows internal disassembly of the vacuum cleaner, not switching or using a crevice or brush head.</t>
        </is>
      </c>
      <c r="S2823" s="52" t="inlineStr">
        <is>
          <t>VLM</t>
        </is>
      </c>
      <c r="T2823" s="52" t="inlineStr">
        <is>
          <t>low</t>
        </is>
      </c>
      <c r="U2823" s="52" t="inlineStr">
        <is>
          <t>No evidence of crevice or brush head, nor any action related to switching or using them.</t>
        </is>
      </c>
      <c r="V2823" s="45" t="inlineStr">
        <is>
          <t>R1</t>
        </is>
      </c>
      <c r="W2823" s="46" t="inlineStr">
        <is>
          <t>1</t>
        </is>
      </c>
      <c r="X2823" s="60" t="n"/>
      <c r="Y2823" s="60" t="n"/>
      <c r="Z2823" s="46" t="inlineStr">
        <is>
          <t>no</t>
        </is>
      </c>
      <c r="AA2823" s="54" t="inlineStr">
        <is>
          <t>6帧（t=138.8s–141.2s）显示一只手拿着吸尘器内部组件，能看到彩色电线和黄色滤材，但未见缝隙吸头、小刷头或切换动作。</t>
        </is>
      </c>
      <c r="AB2823" s="54" t="inlineStr">
        <is>
          <t>AI=0→R1=1：吸尘器内部组件确实可见，但未展示缝隙吸头或小刷头的切换使用。</t>
        </is>
      </c>
      <c r="AC2823" s="46" t="inlineStr">
        <is>
          <t>completed</t>
        </is>
      </c>
      <c r="AD2823" s="46" t="inlineStr">
        <is>
          <t>2026-07-28T02:28:46+08:00</t>
        </is>
      </c>
      <c r="AE2823" s="47">
        <f>IF(AC2823&lt;&gt;"completed","",IF(W2823=O2823,"no","yes"))</f>
        <v/>
      </c>
      <c r="AF2823" s="47">
        <f>IF(AC2823&lt;&gt;"completed","",IF(AND(X2823=P2823,Y2823=Q2823),"no","yes"))</f>
        <v/>
      </c>
      <c r="AG2823" s="47">
        <f>IF(AC2823&lt;&gt;"completed","待复核",IF(OR(W2823="",Z2823="",AA2823="",AD2823=""),"缺少必填项",IF(AND(OR(AE2823="yes",AF2823="yes"),AB2823=""),"修正原因缺失",IF(OR(W2823=0,W2823=1),IF(AND(X2823="",Y2823=""),"通过","0/1级时间应留空"),IF(AND(OR(W2823=2,W2823=3),X2823&lt;&gt;"",Y2823&lt;&gt;"",X2823&gt;=I2823,Y2823&lt;=J2823,Y2823&gt;X2823),"通过","2/3级时间无效")))))</f>
        <v/>
      </c>
    </row>
    <row r="2824">
      <c r="A2824" s="45" t="inlineStr">
        <is>
          <t>VQ-071</t>
        </is>
      </c>
      <c r="B2824" s="52" t="inlineStr">
        <is>
          <t>吸尘器怎样切换并使用缝隙吸头或小刷头？</t>
        </is>
      </c>
      <c r="C2824" s="45" t="inlineStr">
        <is>
          <t>zh-CN</t>
        </is>
      </c>
      <c r="D2824" s="45" t="inlineStr">
        <is>
          <t>Vacuum</t>
        </is>
      </c>
      <c r="E2824" s="45" t="inlineStr">
        <is>
          <t>operation</t>
        </is>
      </c>
      <c r="F2824" s="45" t="inlineStr">
        <is>
          <t>development</t>
        </is>
      </c>
      <c r="G2824" s="45" t="inlineStr">
        <is>
          <t>vacuum-044-scene-0006</t>
        </is>
      </c>
      <c r="H2824" s="45" t="inlineStr">
        <is>
          <t>vacuum-044</t>
        </is>
      </c>
      <c r="I2824" s="59" t="inlineStr">
        <is>
          <t>17.68</t>
        </is>
      </c>
      <c r="J2824" s="59" t="inlineStr">
        <is>
          <t>20.8</t>
        </is>
      </c>
      <c r="K2824" s="45" t="inlineStr">
        <is>
          <t>items/vacuum-044-scene-0006/clip.mp4</t>
        </is>
      </c>
      <c r="L2824" s="45" t="inlineStr">
        <is>
          <t>items/vacuum-044-scene-0006/thumbnail.jpg</t>
        </is>
      </c>
      <c r="M2824" s="52" t="inlineStr">
        <is>
          <t>OCR: IAFF
VLM: Visual summary: A title card for 'Demonstration 3' is shown, followed by a hand holding a vacuum cleaner attachment against a plain background.
视觉摘要: 显示了“演示3”的标题卡，随后一只手拿着吸尘器附件，背景为纯色。
Visible product: Vacuum
Visible components: hand; vacuum cleaner attachment; text: DEMONSTRATION 3; text: IAFF
Visible actions: holding a vacuum cleaner attachment</t>
        </is>
      </c>
      <c r="N2824" s="45" t="inlineStr">
        <is>
          <t>3</t>
        </is>
      </c>
      <c r="O2824" s="45" t="inlineStr">
        <is>
          <t>1</t>
        </is>
      </c>
      <c r="P2824" s="59" t="str"/>
      <c r="Q2824" s="59" t="str"/>
      <c r="R2824" s="52" t="inlineStr">
        <is>
          <t>The scene shows a vacuum cleaner attachment being held, but no action of switching or using a缝隙吸头 or小刷头 is visible or described.</t>
        </is>
      </c>
      <c r="S2824" s="52" t="inlineStr">
        <is>
          <t>VLM</t>
        </is>
      </c>
      <c r="T2824" s="52" t="inlineStr">
        <is>
          <t>low</t>
        </is>
      </c>
      <c r="U2824" s="52" t="inlineStr">
        <is>
          <t>No evidence of switching or using the specified attachments is present.</t>
        </is>
      </c>
      <c r="V2824" s="45" t="inlineStr">
        <is>
          <t>R1</t>
        </is>
      </c>
      <c r="W2824" s="46" t="inlineStr">
        <is>
          <t>1</t>
        </is>
      </c>
      <c r="X2824" s="60" t="n"/>
      <c r="Y2824" s="60" t="n"/>
      <c r="Z2824" s="46" t="inlineStr">
        <is>
          <t>no</t>
        </is>
      </c>
      <c r="AA2824" s="54" t="inlineStr">
        <is>
          <t>第3–5帧（t=18.9s–20.2s）展示手持吸尘器附件，产品出现但全程为纯色背景下的静态持握展示，无任何吸头切换动作。</t>
        </is>
      </c>
      <c r="AB2824" s="54" t="n"/>
      <c r="AC2824" s="46" t="inlineStr">
        <is>
          <t>completed</t>
        </is>
      </c>
      <c r="AD2824" s="46" t="inlineStr">
        <is>
          <t>2026-07-28T02:28:46+08:00</t>
        </is>
      </c>
      <c r="AE2824" s="47">
        <f>IF(AC2824&lt;&gt;"completed","",IF(W2824=O2824,"no","yes"))</f>
        <v/>
      </c>
      <c r="AF2824" s="47">
        <f>IF(AC2824&lt;&gt;"completed","",IF(AND(X2824=P2824,Y2824=Q2824),"no","yes"))</f>
        <v/>
      </c>
      <c r="AG2824" s="47">
        <f>IF(AC2824&lt;&gt;"completed","待复核",IF(OR(W2824="",Z2824="",AA2824="",AD2824=""),"缺少必填项",IF(AND(OR(AE2824="yes",AF2824="yes"),AB2824=""),"修正原因缺失",IF(OR(W2824=0,W2824=1),IF(AND(X2824="",Y2824=""),"通过","0/1级时间应留空"),IF(AND(OR(W2824=2,W2824=3),X2824&lt;&gt;"",Y2824&lt;&gt;"",X2824&gt;=I2824,Y2824&lt;=J2824,Y2824&gt;X2824),"通过","2/3级时间无效")))))</f>
        <v/>
      </c>
    </row>
    <row r="2825">
      <c r="A2825" s="45" t="inlineStr">
        <is>
          <t>VQ-071</t>
        </is>
      </c>
      <c r="B2825" s="52" t="inlineStr">
        <is>
          <t>吸尘器怎样切换并使用缝隙吸头或小刷头？</t>
        </is>
      </c>
      <c r="C2825" s="45" t="inlineStr">
        <is>
          <t>zh-CN</t>
        </is>
      </c>
      <c r="D2825" s="45" t="inlineStr">
        <is>
          <t>Vacuum</t>
        </is>
      </c>
      <c r="E2825" s="45" t="inlineStr">
        <is>
          <t>operation</t>
        </is>
      </c>
      <c r="F2825" s="45" t="inlineStr">
        <is>
          <t>development</t>
        </is>
      </c>
      <c r="G2825" s="45" t="inlineStr">
        <is>
          <t>vacuum-034-scene-0026</t>
        </is>
      </c>
      <c r="H2825" s="45" t="inlineStr">
        <is>
          <t>vacuum-034</t>
        </is>
      </c>
      <c r="I2825" s="59" t="inlineStr">
        <is>
          <t>189.589</t>
        </is>
      </c>
      <c r="J2825" s="59" t="inlineStr">
        <is>
          <t>230.831</t>
        </is>
      </c>
      <c r="K2825" s="45" t="inlineStr">
        <is>
          <t>items/vacuum-034-scene-0026/clip.mp4</t>
        </is>
      </c>
      <c r="L2825" s="45" t="inlineStr">
        <is>
          <t>items/vacuum-034-scene-0026/thumbnail.jpg</t>
        </is>
      </c>
      <c r="M2825" s="52" t="inlineStr">
        <is>
          <t>ASR: disconnect some connectors and unhook the harness. Remove four screws. Detach
OCR: 50/60H2 6549W1S011P SSM-16HR SP ELEMBCH 220317 MADE IN CHIMA E 034 NEDSIM ns NILOSIMBEC NILOELMMG SHEL-WSS
VLM: Visual summary: A person is working on the internal wiring and components of a vacuum cleaner, handling connectors and using a screwdriver.
视觉摘要: 一个人正在操作吸尘器的内部线路和部件，处理连接器并使用螺丝刀。
Visible product: Vacuum
Visible components: multicolored wires; blue connector; white connector; motor; screwdriver; black plastic housing
Visible actions: handling wires and connectors; using a screwdriver</t>
        </is>
      </c>
      <c r="N2825" s="45" t="inlineStr">
        <is>
          <t>4</t>
        </is>
      </c>
      <c r="O2825" s="45" t="inlineStr">
        <is>
          <t>0</t>
        </is>
      </c>
      <c r="P2825" s="59" t="str"/>
      <c r="Q2825" s="59" t="str"/>
      <c r="R2825" s="52" t="inlineStr">
        <is>
          <t>The scene shows internal disassembly of the vacuum cleaner, including handling connectors and screws, which is unrelated to switching or using a缝隙吸头 or小刷头.</t>
        </is>
      </c>
      <c r="S2825" s="52" t="inlineStr">
        <is>
          <t>VLM|ASR</t>
        </is>
      </c>
      <c r="T2825" s="52" t="inlineStr">
        <is>
          <t>low</t>
        </is>
      </c>
      <c r="U2825" s="52" t="inlineStr">
        <is>
          <t>No evidence of缝隙吸头 or小刷头, nor any action related to switching or attaching them.</t>
        </is>
      </c>
      <c r="V2825" s="45" t="inlineStr">
        <is>
          <t>R1</t>
        </is>
      </c>
      <c r="W2825" s="46" t="inlineStr">
        <is>
          <t>0</t>
        </is>
      </c>
      <c r="X2825" s="60" t="n"/>
      <c r="Y2825" s="60" t="n"/>
      <c r="Z2825" s="46" t="inlineStr">
        <is>
          <t>no</t>
        </is>
      </c>
      <c r="AA2825" s="54" t="inlineStr">
        <is>
          <t>画面（t=189.6s–230.8s）显示拆解吸尘器内部线路、连接器和螺丝，未见缝隙吸头或小刷头及其使用。</t>
        </is>
      </c>
      <c r="AB2825" s="54" t="n"/>
      <c r="AC2825" s="46" t="inlineStr">
        <is>
          <t>completed</t>
        </is>
      </c>
      <c r="AD2825" s="46" t="inlineStr">
        <is>
          <t>2026-07-28T02:28:46+08:00</t>
        </is>
      </c>
      <c r="AE2825" s="47">
        <f>IF(AC2825&lt;&gt;"completed","",IF(W2825=O2825,"no","yes"))</f>
        <v/>
      </c>
      <c r="AF2825" s="47">
        <f>IF(AC2825&lt;&gt;"completed","",IF(AND(X2825=P2825,Y2825=Q2825),"no","yes"))</f>
        <v/>
      </c>
      <c r="AG2825" s="47">
        <f>IF(AC2825&lt;&gt;"completed","待复核",IF(OR(W2825="",Z2825="",AA2825="",AD2825=""),"缺少必填项",IF(AND(OR(AE2825="yes",AF2825="yes"),AB2825=""),"修正原因缺失",IF(OR(W2825=0,W2825=1),IF(AND(X2825="",Y2825=""),"通过","0/1级时间应留空"),IF(AND(OR(W2825=2,W2825=3),X2825&lt;&gt;"",Y2825&lt;&gt;"",X2825&gt;=I2825,Y2825&lt;=J2825,Y2825&gt;X2825),"通过","2/3级时间无效")))))</f>
        <v/>
      </c>
    </row>
    <row r="2826">
      <c r="A2826" s="45" t="inlineStr">
        <is>
          <t>VQ-071</t>
        </is>
      </c>
      <c r="B2826" s="52" t="inlineStr">
        <is>
          <t>吸尘器怎样切换并使用缝隙吸头或小刷头？</t>
        </is>
      </c>
      <c r="C2826" s="45" t="inlineStr">
        <is>
          <t>zh-CN</t>
        </is>
      </c>
      <c r="D2826" s="45" t="inlineStr">
        <is>
          <t>Vacuum</t>
        </is>
      </c>
      <c r="E2826" s="45" t="inlineStr">
        <is>
          <t>operation</t>
        </is>
      </c>
      <c r="F2826" s="45" t="inlineStr">
        <is>
          <t>development</t>
        </is>
      </c>
      <c r="G2826" s="45" t="inlineStr">
        <is>
          <t>vacuum-060-scene-0002</t>
        </is>
      </c>
      <c r="H2826" s="45" t="inlineStr">
        <is>
          <t>vacuum-060</t>
        </is>
      </c>
      <c r="I2826" s="59" t="inlineStr">
        <is>
          <t>3.67</t>
        </is>
      </c>
      <c r="J2826" s="59" t="inlineStr">
        <is>
          <t>6.673</t>
        </is>
      </c>
      <c r="K2826" s="45" t="inlineStr">
        <is>
          <t>items/vacuum-060-scene-0002/clip.mp4</t>
        </is>
      </c>
      <c r="L2826" s="45" t="inlineStr">
        <is>
          <t>items/vacuum-060-scene-0002/thumbnail.jpg</t>
        </is>
      </c>
      <c r="M2826" s="52" t="inlineStr">
        <is>
          <t>OCR: Image simulated for illustrative purpose only.
VLM: Visual summary: A hand holds a handheld vacuum cleaner, with its digital display showing a status indicator. Another vacuum attachment is visible in the blurred background.
视觉摘要: 一只手握着一个手持式吸尘器，其数字显示屏显示状态指示。背景中模糊可见另一个吸尘器附件。
Visible product: Vacuum
Visible components: hand; handheld vacuum cleaner; digital display; power button; attachment; text overlay
Visible actions: hand holding vacuum cleaner; display showing status
Visible states: digital display active; status indicator illuminated
Visible warnings: Image simulated for illustrative purpose only.</t>
        </is>
      </c>
      <c r="N2826" s="45" t="inlineStr">
        <is>
          <t>5</t>
        </is>
      </c>
      <c r="O2826" s="45" t="inlineStr">
        <is>
          <t>1</t>
        </is>
      </c>
      <c r="P2826" s="59" t="str"/>
      <c r="Q2826" s="59" t="str"/>
      <c r="R2826" s="52" t="inlineStr">
        <is>
          <t>The scene shows a handheld vacuum cleaner with an attachment visible in the background, but no action of switching or using a缝隙吸头 or小刷头 is shown or described.</t>
        </is>
      </c>
      <c r="S2826" s="52" t="inlineStr">
        <is>
          <t>VLM</t>
        </is>
      </c>
      <c r="T2826" s="52" t="inlineStr">
        <is>
          <t>low</t>
        </is>
      </c>
      <c r="U2826" s="52" t="inlineStr">
        <is>
          <t>No evidence of switching or using the specified attachments is present.</t>
        </is>
      </c>
      <c r="V2826" s="45" t="inlineStr">
        <is>
          <t>R1</t>
        </is>
      </c>
      <c r="W2826" s="46" t="inlineStr">
        <is>
          <t>1</t>
        </is>
      </c>
      <c r="X2826" s="60" t="n"/>
      <c r="Y2826" s="60" t="n"/>
      <c r="Z2826" s="46" t="inlineStr">
        <is>
          <t>no</t>
        </is>
      </c>
      <c r="AA2826" s="54" t="inlineStr">
        <is>
          <t>6帧显示手持吸尘器及顶部显示屏，背景有模糊附件，但未展示缝隙吸头/小刷头切换使用。</t>
        </is>
      </c>
      <c r="AB2826" s="54" t="n"/>
      <c r="AC2826" s="46" t="inlineStr">
        <is>
          <t>completed</t>
        </is>
      </c>
      <c r="AD2826" s="46" t="inlineStr">
        <is>
          <t>2026-07-28T02:28:46+08:00</t>
        </is>
      </c>
      <c r="AE2826" s="47">
        <f>IF(AC2826&lt;&gt;"completed","",IF(W2826=O2826,"no","yes"))</f>
        <v/>
      </c>
      <c r="AF2826" s="47">
        <f>IF(AC2826&lt;&gt;"completed","",IF(AND(X2826=P2826,Y2826=Q2826),"no","yes"))</f>
        <v/>
      </c>
      <c r="AG2826" s="47">
        <f>IF(AC2826&lt;&gt;"completed","待复核",IF(OR(W2826="",Z2826="",AA2826="",AD2826=""),"缺少必填项",IF(AND(OR(AE2826="yes",AF2826="yes"),AB2826=""),"修正原因缺失",IF(OR(W2826=0,W2826=1),IF(AND(X2826="",Y2826=""),"通过","0/1级时间应留空"),IF(AND(OR(W2826=2,W2826=3),X2826&lt;&gt;"",Y2826&lt;&gt;"",X2826&gt;=I2826,Y2826&lt;=J2826,Y2826&gt;X2826),"通过","2/3级时间无效")))))</f>
        <v/>
      </c>
    </row>
    <row r="2827">
      <c r="A2827" s="45" t="inlineStr">
        <is>
          <t>VQ-071</t>
        </is>
      </c>
      <c r="B2827" s="52" t="inlineStr">
        <is>
          <t>吸尘器怎样切换并使用缝隙吸头或小刷头？</t>
        </is>
      </c>
      <c r="C2827" s="45" t="inlineStr">
        <is>
          <t>zh-CN</t>
        </is>
      </c>
      <c r="D2827" s="45" t="inlineStr">
        <is>
          <t>Vacuum</t>
        </is>
      </c>
      <c r="E2827" s="45" t="inlineStr">
        <is>
          <t>operation</t>
        </is>
      </c>
      <c r="F2827" s="45" t="inlineStr">
        <is>
          <t>development</t>
        </is>
      </c>
      <c r="G2827" s="45" t="inlineStr">
        <is>
          <t>vacuum-044-scene-0002</t>
        </is>
      </c>
      <c r="H2827" s="45" t="inlineStr">
        <is>
          <t>vacuum-044</t>
        </is>
      </c>
      <c r="I2827" s="59" t="inlineStr">
        <is>
          <t>2.56</t>
        </is>
      </c>
      <c r="J2827" s="59" t="inlineStr">
        <is>
          <t>4.88</t>
        </is>
      </c>
      <c r="K2827" s="45" t="inlineStr">
        <is>
          <t>items/vacuum-044-scene-0002/clip.mp4</t>
        </is>
      </c>
      <c r="L2827" s="45" t="inlineStr">
        <is>
          <t>items/vacuum-044-scene-0002/thumbnail.jpg</t>
        </is>
      </c>
      <c r="M2827" s="52" t="inlineStr">
        <is>
          <t>VLM: Visual summary: A hand holds a handheld vacuum cleaner against a plain white background.
视觉摘要: 一只手拿着一个手持吸尘器，背景为纯白色。
Visible product: Vacuum
Visible components: hand; handle; nozzle; body; IAFF logo
Visible actions: holding</t>
        </is>
      </c>
      <c r="N2827" s="45" t="inlineStr">
        <is>
          <t>6</t>
        </is>
      </c>
      <c r="O2827" s="45" t="inlineStr">
        <is>
          <t>0</t>
        </is>
      </c>
      <c r="P2827" s="59" t="str"/>
      <c r="Q2827" s="59" t="str"/>
      <c r="R2827" s="52" t="inlineStr">
        <is>
          <t>The scene shows a handheld vacuum being held, with no visible attachment changes or use of缝隙吸头或小刷头.</t>
        </is>
      </c>
      <c r="S2827" s="52" t="inlineStr">
        <is>
          <t>VLM</t>
        </is>
      </c>
      <c r="T2827" s="52" t="inlineStr">
        <is>
          <t>low</t>
        </is>
      </c>
      <c r="U2827" s="52" t="inlineStr">
        <is>
          <t>No evidence of attachment switching or use of缝隙吸头或小刷头 is present.</t>
        </is>
      </c>
      <c r="V2827" s="45" t="inlineStr">
        <is>
          <t>R1</t>
        </is>
      </c>
      <c r="W2827" s="46" t="inlineStr">
        <is>
          <t>0</t>
        </is>
      </c>
      <c r="X2827" s="60" t="n"/>
      <c r="Y2827" s="60" t="n"/>
      <c r="Z2827" s="46" t="inlineStr">
        <is>
          <t>no</t>
        </is>
      </c>
      <c r="AA2827" s="54" t="inlineStr">
        <is>
          <t>全部6帧（t=2.6s–4.9s）仅显示手持吸尘器整体外观，未见缝隙吸头、小刷头等附件切换动作。</t>
        </is>
      </c>
      <c r="AB2827" s="54" t="n"/>
      <c r="AC2827" s="46" t="inlineStr">
        <is>
          <t>completed</t>
        </is>
      </c>
      <c r="AD2827" s="46" t="inlineStr">
        <is>
          <t>2026-07-28T02:28:46+08:00</t>
        </is>
      </c>
      <c r="AE2827" s="47">
        <f>IF(AC2827&lt;&gt;"completed","",IF(W2827=O2827,"no","yes"))</f>
        <v/>
      </c>
      <c r="AF2827" s="47">
        <f>IF(AC2827&lt;&gt;"completed","",IF(AND(X2827=P2827,Y2827=Q2827),"no","yes"))</f>
        <v/>
      </c>
      <c r="AG2827" s="47">
        <f>IF(AC2827&lt;&gt;"completed","待复核",IF(OR(W2827="",Z2827="",AA2827="",AD2827=""),"缺少必填项",IF(AND(OR(AE2827="yes",AF2827="yes"),AB2827=""),"修正原因缺失",IF(OR(W2827=0,W2827=1),IF(AND(X2827="",Y2827=""),"通过","0/1级时间应留空"),IF(AND(OR(W2827=2,W2827=3),X2827&lt;&gt;"",Y2827&lt;&gt;"",X2827&gt;=I2827,Y2827&lt;=J2827,Y2827&gt;X2827),"通过","2/3级时间无效")))))</f>
        <v/>
      </c>
    </row>
    <row r="2828">
      <c r="A2828" s="45" t="inlineStr">
        <is>
          <t>VQ-071</t>
        </is>
      </c>
      <c r="B2828" s="52" t="inlineStr">
        <is>
          <t>吸尘器怎样切换并使用缝隙吸头或小刷头？</t>
        </is>
      </c>
      <c r="C2828" s="45" t="inlineStr">
        <is>
          <t>zh-CN</t>
        </is>
      </c>
      <c r="D2828" s="45" t="inlineStr">
        <is>
          <t>Vacuum</t>
        </is>
      </c>
      <c r="E2828" s="45" t="inlineStr">
        <is>
          <t>operation</t>
        </is>
      </c>
      <c r="F2828" s="45" t="inlineStr">
        <is>
          <t>development</t>
        </is>
      </c>
      <c r="G2828" s="45" t="inlineStr">
        <is>
          <t>vacuum-038-scene-0011</t>
        </is>
      </c>
      <c r="H2828" s="45" t="inlineStr">
        <is>
          <t>vacuum-038</t>
        </is>
      </c>
      <c r="I2828" s="59" t="inlineStr">
        <is>
          <t>71.28</t>
        </is>
      </c>
      <c r="J2828" s="59" t="inlineStr">
        <is>
          <t>76.64</t>
        </is>
      </c>
      <c r="K2828" s="45" t="inlineStr">
        <is>
          <t>items/vacuum-038-scene-0011/clip.mp4</t>
        </is>
      </c>
      <c r="L2828" s="45" t="inlineStr">
        <is>
          <t>items/vacuum-038-scene-0011/thumbnail.jpg</t>
        </is>
      </c>
      <c r="M2828" s="52" t="inlineStr">
        <is>
          <t>ASR: to the end until you hear it click. Now your vacuum cleaner is ready to be used.
OCR: Thank you for watching.
VLM: Visual summary: A woman is standing in a living room, holding a vacuum cleaner and preparing to use it on a wooden floor.
视觉摘要: 一名女子站在客厅里，手持吸尘器，准备在木地板上使用。
Visible product: Vacuum
Visible components: vacuum cleaner; wooden floor; television; wooden TV stand; red flowers in vase; window with curtains; black speaker
Visible actions: woman holding vacuum cleaner; woman standing
Visible states: vacuum cleaner is upright; woman is looking down at vacuum cleaner</t>
        </is>
      </c>
      <c r="N2828" s="45" t="inlineStr">
        <is>
          <t>7</t>
        </is>
      </c>
      <c r="O2828" s="45" t="inlineStr">
        <is>
          <t>0</t>
        </is>
      </c>
      <c r="P2828" s="59" t="str"/>
      <c r="Q2828" s="59" t="str"/>
      <c r="R2828" s="52" t="inlineStr">
        <is>
          <t>The scene shows a woman preparing to use the vacuum cleaner on a wooden floor, with no visible action of switching or using a缝隙吸头 or小刷头.</t>
        </is>
      </c>
      <c r="S2828" s="52" t="inlineStr">
        <is>
          <t>VLM</t>
        </is>
      </c>
      <c r="T2828" s="52" t="inlineStr">
        <is>
          <t>low</t>
        </is>
      </c>
      <c r="U2828" s="52" t="inlineStr">
        <is>
          <t>No evidence of any attachment switching or use of narrow brush head is present.</t>
        </is>
      </c>
      <c r="V2828" s="45" t="inlineStr">
        <is>
          <t>R1</t>
        </is>
      </c>
      <c r="W2828" s="46" t="inlineStr">
        <is>
          <t>0</t>
        </is>
      </c>
      <c r="X2828" s="60" t="n"/>
      <c r="Y2828" s="60" t="n"/>
      <c r="Z2828" s="46" t="inlineStr">
        <is>
          <t>no</t>
        </is>
      </c>
      <c r="AA2828" s="54" t="inlineStr">
        <is>
          <t>全部6帧（t=71.3s–76.6s）中女子始终使用标准吸尘头在木地板上推动，未展示任何缝隙吸头或小刷头的切换与使用动作。</t>
        </is>
      </c>
      <c r="AB2828" s="54" t="n"/>
      <c r="AC2828" s="46" t="inlineStr">
        <is>
          <t>completed</t>
        </is>
      </c>
      <c r="AD2828" s="46" t="inlineStr">
        <is>
          <t>2026-07-28T02:28:46+08:00</t>
        </is>
      </c>
      <c r="AE2828" s="47">
        <f>IF(AC2828&lt;&gt;"completed","",IF(W2828=O2828,"no","yes"))</f>
        <v/>
      </c>
      <c r="AF2828" s="47">
        <f>IF(AC2828&lt;&gt;"completed","",IF(AND(X2828=P2828,Y2828=Q2828),"no","yes"))</f>
        <v/>
      </c>
      <c r="AG2828" s="47">
        <f>IF(AC2828&lt;&gt;"completed","待复核",IF(OR(W2828="",Z2828="",AA2828="",AD2828=""),"缺少必填项",IF(AND(OR(AE2828="yes",AF2828="yes"),AB2828=""),"修正原因缺失",IF(OR(W2828=0,W2828=1),IF(AND(X2828="",Y2828=""),"通过","0/1级时间应留空"),IF(AND(OR(W2828=2,W2828=3),X2828&lt;&gt;"",Y2828&lt;&gt;"",X2828&gt;=I2828,Y2828&lt;=J2828,Y2828&gt;X2828),"通过","2/3级时间无效")))))</f>
        <v/>
      </c>
    </row>
    <row r="2829">
      <c r="A2829" s="45" t="inlineStr">
        <is>
          <t>VQ-071</t>
        </is>
      </c>
      <c r="B2829" s="52" t="inlineStr">
        <is>
          <t>吸尘器怎样切换并使用缝隙吸头或小刷头？</t>
        </is>
      </c>
      <c r="C2829" s="45" t="inlineStr">
        <is>
          <t>zh-CN</t>
        </is>
      </c>
      <c r="D2829" s="45" t="inlineStr">
        <is>
          <t>Vacuum</t>
        </is>
      </c>
      <c r="E2829" s="45" t="inlineStr">
        <is>
          <t>operation</t>
        </is>
      </c>
      <c r="F2829" s="45" t="inlineStr">
        <is>
          <t>development</t>
        </is>
      </c>
      <c r="G2829" s="45" t="inlineStr">
        <is>
          <t>vacuum-002-scene-0001</t>
        </is>
      </c>
      <c r="H2829" s="45" t="inlineStr">
        <is>
          <t>vacuum-002</t>
        </is>
      </c>
      <c r="I2829" s="59" t="inlineStr">
        <is>
          <t>0.0</t>
        </is>
      </c>
      <c r="J2829" s="59" t="inlineStr">
        <is>
          <t>30.94</t>
        </is>
      </c>
      <c r="K2829" s="45" t="inlineStr">
        <is>
          <t>items/vacuum-002-scene-0001/clip.mp4</t>
        </is>
      </c>
      <c r="L2829" s="45" t="inlineStr">
        <is>
          <t>items/vacuum-002-scene-0001/thumbnail.jpg</t>
        </is>
      </c>
      <c r="M2829" s="52" t="inlineStr">
        <is>
          <t>OCR: BOE
VLM: Visual summary: A white and black vacuum cleaner is resting on a patterned rug, with its hose and attachments visible.
视觉摘要: 一台白色和黑色的吸尘器放在一块图案地毯上，其软管和附件可见。
Visible product: Vacuum
Visible components: vacuum cleaner body; hose; attachments; control panel; brand logo; patterned rug</t>
        </is>
      </c>
      <c r="N2829" s="45" t="inlineStr">
        <is>
          <t>8</t>
        </is>
      </c>
      <c r="O2829" s="45" t="inlineStr">
        <is>
          <t>1</t>
        </is>
      </c>
      <c r="P2829" s="59" t="str"/>
      <c r="Q2829" s="59" t="str"/>
      <c r="R2829" s="52" t="inlineStr">
        <is>
          <t>The scene shows the vacuum cleaner and its attachments, indicating the product context, but no action or instruction for switching or using the crevice or brush head is visible or described.</t>
        </is>
      </c>
      <c r="S2829" s="52" t="inlineStr">
        <is>
          <t>VLM</t>
        </is>
      </c>
      <c r="T2829" s="52" t="inlineStr">
        <is>
          <t>low</t>
        </is>
      </c>
      <c r="U2829" s="52" t="inlineStr">
        <is>
          <t>No evidence of switching or using the crevice or brush head is present.</t>
        </is>
      </c>
      <c r="V2829" s="45" t="inlineStr">
        <is>
          <t>R1</t>
        </is>
      </c>
      <c r="W2829" s="46" t="inlineStr">
        <is>
          <t>1</t>
        </is>
      </c>
      <c r="X2829" s="60" t="n"/>
      <c r="Y2829" s="60" t="n"/>
      <c r="Z2829" s="46" t="inlineStr">
        <is>
          <t>no</t>
        </is>
      </c>
      <c r="AA2829" s="54" t="inlineStr">
        <is>
          <t>全部6帧（t=0s–30.9s）吸尘器附件虽可见于机身旁侧，但无切换缝隙吸头或小刷头的操作演示。</t>
        </is>
      </c>
      <c r="AB2829" s="54" t="n"/>
      <c r="AC2829" s="46" t="inlineStr">
        <is>
          <t>completed</t>
        </is>
      </c>
      <c r="AD2829" s="46" t="inlineStr">
        <is>
          <t>2026-07-28T02:28:46+08:00</t>
        </is>
      </c>
      <c r="AE2829" s="47">
        <f>IF(AC2829&lt;&gt;"completed","",IF(W2829=O2829,"no","yes"))</f>
        <v/>
      </c>
      <c r="AF2829" s="47">
        <f>IF(AC2829&lt;&gt;"completed","",IF(AND(X2829=P2829,Y2829=Q2829),"no","yes"))</f>
        <v/>
      </c>
      <c r="AG2829" s="47">
        <f>IF(AC2829&lt;&gt;"completed","待复核",IF(OR(W2829="",Z2829="",AA2829="",AD2829=""),"缺少必填项",IF(AND(OR(AE2829="yes",AF2829="yes"),AB2829=""),"修正原因缺失",IF(OR(W2829=0,W2829=1),IF(AND(X2829="",Y2829=""),"通过","0/1级时间应留空"),IF(AND(OR(W2829=2,W2829=3),X2829&lt;&gt;"",Y2829&lt;&gt;"",X2829&gt;=I2829,Y2829&lt;=J2829,Y2829&gt;X2829),"通过","2/3级时间无效")))))</f>
        <v/>
      </c>
    </row>
    <row r="2830">
      <c r="A2830" s="45" t="inlineStr">
        <is>
          <t>VQ-071</t>
        </is>
      </c>
      <c r="B2830" s="52" t="inlineStr">
        <is>
          <t>吸尘器怎样切换并使用缝隙吸头或小刷头？</t>
        </is>
      </c>
      <c r="C2830" s="45" t="inlineStr">
        <is>
          <t>zh-CN</t>
        </is>
      </c>
      <c r="D2830" s="45" t="inlineStr">
        <is>
          <t>Vacuum</t>
        </is>
      </c>
      <c r="E2830" s="45" t="inlineStr">
        <is>
          <t>operation</t>
        </is>
      </c>
      <c r="F2830" s="45" t="inlineStr">
        <is>
          <t>development</t>
        </is>
      </c>
      <c r="G2830" s="45" t="inlineStr">
        <is>
          <t>vacuum-008-scene-0005</t>
        </is>
      </c>
      <c r="H2830" s="45" t="inlineStr">
        <is>
          <t>vacuum-008</t>
        </is>
      </c>
      <c r="I2830" s="59" t="inlineStr">
        <is>
          <t>39.094</t>
        </is>
      </c>
      <c r="J2830" s="59" t="inlineStr">
        <is>
          <t>41.263</t>
        </is>
      </c>
      <c r="K2830" s="45" t="inlineStr">
        <is>
          <t>items/vacuum-008-scene-0005/clip.mp4</t>
        </is>
      </c>
      <c r="L2830" s="45" t="inlineStr">
        <is>
          <t>items/vacuum-008-scene-0005/thumbnail.jpg</t>
        </is>
      </c>
      <c r="M2830" s="52" t="inlineStr">
        <is>
          <t>VLM: Visual summary: A blurry, low-light indoor scene with a large dark object in the foreground and furniture in the background.
视觉摘要: 一个模糊、光线昏暗的室内场景，前景有一个大型深色物体，背景有家具。
Visible product: unknown
Visual uncertainty: The scene is too blurry to identify specific objects or actions.</t>
        </is>
      </c>
      <c r="N2830" s="45" t="inlineStr">
        <is>
          <t>9</t>
        </is>
      </c>
      <c r="O2830" s="45" t="inlineStr">
        <is>
          <t>0</t>
        </is>
      </c>
      <c r="P2830" s="59" t="str"/>
      <c r="Q2830" s="59" t="str"/>
      <c r="R2830" s="52" t="inlineStr">
        <is>
          <t>场景模糊且光线昏暗，无法识别具体产品或操作，无法判断是否涉及吸尘器或缝隙吸头/小刷头的切换与使用。</t>
        </is>
      </c>
      <c r="S2830" s="52" t="inlineStr">
        <is>
          <t>VLM</t>
        </is>
      </c>
      <c r="T2830" s="52" t="inlineStr">
        <is>
          <t>low</t>
        </is>
      </c>
      <c r="U2830" s="52" t="inlineStr">
        <is>
          <t>视觉信息不足以支持任何操作判断，且无产品或动作可识别。</t>
        </is>
      </c>
      <c r="V2830" s="45" t="inlineStr">
        <is>
          <t>R1</t>
        </is>
      </c>
      <c r="W2830" s="46" t="inlineStr">
        <is>
          <t>0</t>
        </is>
      </c>
      <c r="X2830" s="60" t="n"/>
      <c r="Y2830" s="60" t="n"/>
      <c r="Z2830" s="46" t="inlineStr">
        <is>
          <t>no</t>
        </is>
      </c>
      <c r="AA2830" s="54" t="inlineStr">
        <is>
          <t>6帧均为低光模糊室内场景，无法识别吸尘器或缝隙吸头/小刷头。</t>
        </is>
      </c>
      <c r="AB2830" s="54" t="n"/>
      <c r="AC2830" s="46" t="inlineStr">
        <is>
          <t>completed</t>
        </is>
      </c>
      <c r="AD2830" s="46" t="inlineStr">
        <is>
          <t>2026-07-28T02:28:46+08:00</t>
        </is>
      </c>
      <c r="AE2830" s="47">
        <f>IF(AC2830&lt;&gt;"completed","",IF(W2830=O2830,"no","yes"))</f>
        <v/>
      </c>
      <c r="AF2830" s="47">
        <f>IF(AC2830&lt;&gt;"completed","",IF(AND(X2830=P2830,Y2830=Q2830),"no","yes"))</f>
        <v/>
      </c>
      <c r="AG2830" s="47">
        <f>IF(AC2830&lt;&gt;"completed","待复核",IF(OR(W2830="",Z2830="",AA2830="",AD2830=""),"缺少必填项",IF(AND(OR(AE2830="yes",AF2830="yes"),AB2830=""),"修正原因缺失",IF(OR(W2830=0,W2830=1),IF(AND(X2830="",Y2830=""),"通过","0/1级时间应留空"),IF(AND(OR(W2830=2,W2830=3),X2830&lt;&gt;"",Y2830&lt;&gt;"",X2830&gt;=I2830,Y2830&lt;=J2830,Y2830&gt;X2830),"通过","2/3级时间无效")))))</f>
        <v/>
      </c>
    </row>
    <row r="2831">
      <c r="A2831" s="45" t="inlineStr">
        <is>
          <t>VQ-071</t>
        </is>
      </c>
      <c r="B2831" s="52" t="inlineStr">
        <is>
          <t>吸尘器怎样切换并使用缝隙吸头或小刷头？</t>
        </is>
      </c>
      <c r="C2831" s="45" t="inlineStr">
        <is>
          <t>zh-CN</t>
        </is>
      </c>
      <c r="D2831" s="45" t="inlineStr">
        <is>
          <t>Vacuum</t>
        </is>
      </c>
      <c r="E2831" s="45" t="inlineStr">
        <is>
          <t>operation</t>
        </is>
      </c>
      <c r="F2831" s="45" t="inlineStr">
        <is>
          <t>development</t>
        </is>
      </c>
      <c r="G2831" s="45" t="inlineStr">
        <is>
          <t>vacuum-008-scene-0016</t>
        </is>
      </c>
      <c r="H2831" s="45" t="inlineStr">
        <is>
          <t>vacuum-008</t>
        </is>
      </c>
      <c r="I2831" s="59" t="inlineStr">
        <is>
          <t>82.974</t>
        </is>
      </c>
      <c r="J2831" s="59" t="inlineStr">
        <is>
          <t>86.144</t>
        </is>
      </c>
      <c r="K2831" s="45" t="inlineStr">
        <is>
          <t>items/vacuum-008-scene-0016/clip.mp4</t>
        </is>
      </c>
      <c r="L2831" s="45" t="inlineStr">
        <is>
          <t>items/vacuum-008-scene-0016/thumbnail.jpg</t>
        </is>
      </c>
      <c r="M2831" s="52" t="inlineStr">
        <is>
          <t>VLM: Visual summary: A view from a low angle looking down a dimly lit hallway toward a dark door, then moving forward to reveal a bright doorway at the end with a person standing in it.
视觉摘要: 从低角度拍摄的走廊，前方有一扇深色门，随后向前移动，看到尽头明亮的门口站着一个人。
Visible product: unknown
Visual uncertainty: The product is not visible. The person's identity and actions are unclear. The environment appears to be a hallway or corridor.</t>
        </is>
      </c>
      <c r="N2831" s="45" t="inlineStr">
        <is>
          <t>10</t>
        </is>
      </c>
      <c r="O2831" s="45" t="inlineStr">
        <is>
          <t>0</t>
        </is>
      </c>
      <c r="P2831" s="59" t="str"/>
      <c r="Q2831" s="59" t="str"/>
      <c r="R2831" s="52" t="inlineStr">
        <is>
          <t>场景中无吸尘器或任何相关配件可见，仅显示走廊和门口，与切换缝隙吸头或小刷头的操作无关。</t>
        </is>
      </c>
      <c r="S2831" s="52" t="inlineStr">
        <is>
          <t>VLM</t>
        </is>
      </c>
      <c r="T2831" s="52" t="inlineStr">
        <is>
          <t>low</t>
        </is>
      </c>
      <c r="U2831" s="52" t="inlineStr">
        <is>
          <t>视觉证据明确无产品或操作相关元素，无需推断。</t>
        </is>
      </c>
      <c r="V2831" s="45" t="inlineStr">
        <is>
          <t>R1</t>
        </is>
      </c>
      <c r="W2831" s="46" t="inlineStr">
        <is>
          <t>0</t>
        </is>
      </c>
      <c r="X2831" s="60" t="n"/>
      <c r="Y2831" s="60" t="n"/>
      <c r="Z2831" s="46" t="inlineStr">
        <is>
          <t>no</t>
        </is>
      </c>
      <c r="AA2831" s="54" t="inlineStr">
        <is>
          <t>6帧画面（t=83.0s–86.1s）是走廊中一个人站在门口的远景，未见吸尘器及任何吸头配件。</t>
        </is>
      </c>
      <c r="AB2831" s="54" t="n"/>
      <c r="AC2831" s="46" t="inlineStr">
        <is>
          <t>completed</t>
        </is>
      </c>
      <c r="AD2831" s="46" t="inlineStr">
        <is>
          <t>2026-07-28T02:28:46+08:00</t>
        </is>
      </c>
      <c r="AE2831" s="47">
        <f>IF(AC2831&lt;&gt;"completed","",IF(W2831=O2831,"no","yes"))</f>
        <v/>
      </c>
      <c r="AF2831" s="47">
        <f>IF(AC2831&lt;&gt;"completed","",IF(AND(X2831=P2831,Y2831=Q2831),"no","yes"))</f>
        <v/>
      </c>
      <c r="AG2831" s="47">
        <f>IF(AC2831&lt;&gt;"completed","待复核",IF(OR(W2831="",Z2831="",AA2831="",AD2831=""),"缺少必填项",IF(AND(OR(AE2831="yes",AF2831="yes"),AB2831=""),"修正原因缺失",IF(OR(W2831=0,W2831=1),IF(AND(X2831="",Y2831=""),"通过","0/1级时间应留空"),IF(AND(OR(W2831=2,W2831=3),X2831&lt;&gt;"",Y2831&lt;&gt;"",X2831&gt;=I2831,Y2831&lt;=J2831,Y2831&gt;X2831),"通过","2/3级时间无效")))))</f>
        <v/>
      </c>
    </row>
    <row r="2832">
      <c r="A2832" s="45" t="inlineStr">
        <is>
          <t>VQ-071</t>
        </is>
      </c>
      <c r="B2832" s="52" t="inlineStr">
        <is>
          <t>吸尘器怎样切换并使用缝隙吸头或小刷头？</t>
        </is>
      </c>
      <c r="C2832" s="45" t="inlineStr">
        <is>
          <t>zh-CN</t>
        </is>
      </c>
      <c r="D2832" s="45" t="inlineStr">
        <is>
          <t>Vacuum</t>
        </is>
      </c>
      <c r="E2832" s="45" t="inlineStr">
        <is>
          <t>operation</t>
        </is>
      </c>
      <c r="F2832" s="45" t="inlineStr">
        <is>
          <t>development</t>
        </is>
      </c>
      <c r="G2832" s="45" t="inlineStr">
        <is>
          <t>vacuum-008-scene-0002</t>
        </is>
      </c>
      <c r="H2832" s="45" t="inlineStr">
        <is>
          <t>vacuum-008</t>
        </is>
      </c>
      <c r="I2832" s="59" t="inlineStr">
        <is>
          <t>27.207</t>
        </is>
      </c>
      <c r="J2832" s="59" t="inlineStr">
        <is>
          <t>31.211</t>
        </is>
      </c>
      <c r="K2832" s="45" t="inlineStr">
        <is>
          <t>items/vacuum-008-scene-0002/clip.mp4</t>
        </is>
      </c>
      <c r="L2832" s="45" t="inlineStr">
        <is>
          <t>items/vacuum-008-scene-0002/thumbnail.jpg</t>
        </is>
      </c>
      <c r="M2832" s="52" t="inlineStr">
        <is>
          <t>VLM: Visual summary: A blurry, low-light indoor scene with indistinct shapes and furniture.
视觉摘要: 一个模糊、光线昏暗的室内场景，有难以辨认的形状和家具。
Visible product: unknown
Visual uncertainty: The image is extremely blurry and low-resolution, making it impossible to identify specific objects, actions, or states with certainty.</t>
        </is>
      </c>
      <c r="N2832" s="45" t="inlineStr">
        <is>
          <t>11</t>
        </is>
      </c>
      <c r="O2832" s="45" t="inlineStr">
        <is>
          <t>0</t>
        </is>
      </c>
      <c r="P2832" s="59" t="str"/>
      <c r="Q2832" s="59" t="str"/>
      <c r="R2832" s="52" t="inlineStr">
        <is>
          <t>The scene is extremely blurry and low-resolution, making it impossible to identify any specific product, action, or state related to switching or using a crevice or brush head.</t>
        </is>
      </c>
      <c r="S2832" s="52" t="inlineStr">
        <is>
          <t>VLM</t>
        </is>
      </c>
      <c r="T2832" s="52" t="inlineStr">
        <is>
          <t>low</t>
        </is>
      </c>
      <c r="U2832" s="52" t="inlineStr">
        <is>
          <t>No visual or textual evidence is present to confirm product identity or operation.</t>
        </is>
      </c>
      <c r="V2832" s="45" t="inlineStr">
        <is>
          <t>R1</t>
        </is>
      </c>
      <c r="W2832" s="46" t="inlineStr">
        <is>
          <t>0</t>
        </is>
      </c>
      <c r="X2832" s="60" t="n"/>
      <c r="Y2832" s="60" t="n"/>
      <c r="Z2832" s="46" t="inlineStr">
        <is>
          <t>no</t>
        </is>
      </c>
      <c r="AA2832" s="54" t="inlineStr">
        <is>
          <t>6帧均为昏暗模糊的室内场景，无法辨认吸尘器及任何吸头配件。</t>
        </is>
      </c>
      <c r="AB2832" s="54" t="n"/>
      <c r="AC2832" s="46" t="inlineStr">
        <is>
          <t>completed</t>
        </is>
      </c>
      <c r="AD2832" s="46" t="inlineStr">
        <is>
          <t>2026-07-28T02:28:46+08:00</t>
        </is>
      </c>
      <c r="AE2832" s="47">
        <f>IF(AC2832&lt;&gt;"completed","",IF(W2832=O2832,"no","yes"))</f>
        <v/>
      </c>
      <c r="AF2832" s="47">
        <f>IF(AC2832&lt;&gt;"completed","",IF(AND(X2832=P2832,Y2832=Q2832),"no","yes"))</f>
        <v/>
      </c>
      <c r="AG2832" s="47">
        <f>IF(AC2832&lt;&gt;"completed","待复核",IF(OR(W2832="",Z2832="",AA2832="",AD2832=""),"缺少必填项",IF(AND(OR(AE2832="yes",AF2832="yes"),AB2832=""),"修正原因缺失",IF(OR(W2832=0,W2832=1),IF(AND(X2832="",Y2832=""),"通过","0/1级时间应留空"),IF(AND(OR(W2832=2,W2832=3),X2832&lt;&gt;"",Y2832&lt;&gt;"",X2832&gt;=I2832,Y2832&lt;=J2832,Y2832&gt;X2832),"通过","2/3级时间无效")))))</f>
        <v/>
      </c>
    </row>
    <row r="2833">
      <c r="A2833" s="45" t="inlineStr">
        <is>
          <t>VQ-071</t>
        </is>
      </c>
      <c r="B2833" s="52" t="inlineStr">
        <is>
          <t>吸尘器怎样切换并使用缝隙吸头或小刷头？</t>
        </is>
      </c>
      <c r="C2833" s="45" t="inlineStr">
        <is>
          <t>zh-CN</t>
        </is>
      </c>
      <c r="D2833" s="45" t="inlineStr">
        <is>
          <t>Vacuum</t>
        </is>
      </c>
      <c r="E2833" s="45" t="inlineStr">
        <is>
          <t>operation</t>
        </is>
      </c>
      <c r="F2833" s="45" t="inlineStr">
        <is>
          <t>development</t>
        </is>
      </c>
      <c r="G2833" s="45" t="inlineStr">
        <is>
          <t>vacuum-058-scene-0003</t>
        </is>
      </c>
      <c r="H2833" s="45" t="inlineStr">
        <is>
          <t>vacuum-058</t>
        </is>
      </c>
      <c r="I2833" s="59" t="inlineStr">
        <is>
          <t>4.52</t>
        </is>
      </c>
      <c r="J2833" s="59" t="inlineStr">
        <is>
          <t>6.8</t>
        </is>
      </c>
      <c r="K2833" s="45" t="inlineStr">
        <is>
          <t>items/vacuum-058-scene-0003/clip.mp4</t>
        </is>
      </c>
      <c r="L2833" s="45" t="inlineStr">
        <is>
          <t>items/vacuum-058-scene-0003/thumbnail.jpg</t>
        </is>
      </c>
      <c r="M2833" s="52" t="inlineStr">
        <is>
          <t>OCR: DIGITAL INVERTER
VLM: Visual summary: A vacuum cleaner is shown cleaning a carpet, with text overlay describing its suction power.
视觉摘要: 一台吸尘器正在清洁地毯，画面配有文字说明其吸力性能。
Visible product: Vacuum
Visible components: vacuum cleaner head; vacuum cleaner wand; carpet; wooden floor; text overlay
Visible actions: vacuum cleaner head moving across carpet
Visible states: carpet with visible debris being cleaned
Visual uncertainty: The brand name of the vacuum cleaner is not clearly visible.</t>
        </is>
      </c>
      <c r="N2833" s="45" t="inlineStr">
        <is>
          <t>12</t>
        </is>
      </c>
      <c r="O2833" s="45" t="inlineStr">
        <is>
          <t>0</t>
        </is>
      </c>
      <c r="P2833" s="59" t="str"/>
      <c r="Q2833" s="59" t="str"/>
      <c r="R2833" s="52" t="inlineStr">
        <is>
          <t>The scene shows a vacuum cleaner cleaning carpet but does not show or mention switching or using a crevice or brush head.</t>
        </is>
      </c>
      <c r="S2833" s="52" t="inlineStr">
        <is>
          <t>VLM</t>
        </is>
      </c>
      <c r="T2833" s="52" t="inlineStr">
        <is>
          <t>low</t>
        </is>
      </c>
      <c r="U2833" s="52" t="inlineStr">
        <is>
          <t>No evidence of head attachment, switching mechanism, or specific tool usage is present.</t>
        </is>
      </c>
      <c r="V2833" s="45" t="inlineStr">
        <is>
          <t>R1</t>
        </is>
      </c>
      <c r="W2833" s="46" t="inlineStr">
        <is>
          <t>1</t>
        </is>
      </c>
      <c r="X2833" s="60" t="n"/>
      <c r="Y2833" s="60" t="n"/>
      <c r="Z2833" s="46" t="inlineStr">
        <is>
          <t>no</t>
        </is>
      </c>
      <c r="AA2833" s="54" t="inlineStr">
        <is>
          <t>6帧均显示吸尘器地刷在地毯上清洁，未见缝隙吸头、小刷头或切换动作。</t>
        </is>
      </c>
      <c r="AB2833" s="54" t="inlineStr">
        <is>
          <t>AI=0→R1=1：画面中可见吸尘器地刷，但未展示缝隙吸头或小刷头的切换与使用。</t>
        </is>
      </c>
      <c r="AC2833" s="46" t="inlineStr">
        <is>
          <t>completed</t>
        </is>
      </c>
      <c r="AD2833" s="46" t="inlineStr">
        <is>
          <t>2026-07-28T02:28:46+08:00</t>
        </is>
      </c>
      <c r="AE2833" s="47">
        <f>IF(AC2833&lt;&gt;"completed","",IF(W2833=O2833,"no","yes"))</f>
        <v/>
      </c>
      <c r="AF2833" s="47">
        <f>IF(AC2833&lt;&gt;"completed","",IF(AND(X2833=P2833,Y2833=Q2833),"no","yes"))</f>
        <v/>
      </c>
      <c r="AG2833" s="47">
        <f>IF(AC2833&lt;&gt;"completed","待复核",IF(OR(W2833="",Z2833="",AA2833="",AD2833=""),"缺少必填项",IF(AND(OR(AE2833="yes",AF2833="yes"),AB2833=""),"修正原因缺失",IF(OR(W2833=0,W2833=1),IF(AND(X2833="",Y2833=""),"通过","0/1级时间应留空"),IF(AND(OR(W2833=2,W2833=3),X2833&lt;&gt;"",Y2833&lt;&gt;"",X2833&gt;=I2833,Y2833&lt;=J2833,Y2833&gt;X2833),"通过","2/3级时间无效")))))</f>
        <v/>
      </c>
    </row>
    <row r="2834">
      <c r="A2834" s="45" t="inlineStr">
        <is>
          <t>VQ-071</t>
        </is>
      </c>
      <c r="B2834" s="52" t="inlineStr">
        <is>
          <t>吸尘器怎样切换并使用缝隙吸头或小刷头？</t>
        </is>
      </c>
      <c r="C2834" s="45" t="inlineStr">
        <is>
          <t>zh-CN</t>
        </is>
      </c>
      <c r="D2834" s="45" t="inlineStr">
        <is>
          <t>Vacuum</t>
        </is>
      </c>
      <c r="E2834" s="45" t="inlineStr">
        <is>
          <t>operation</t>
        </is>
      </c>
      <c r="F2834" s="45" t="inlineStr">
        <is>
          <t>development</t>
        </is>
      </c>
      <c r="G2834" s="45" t="inlineStr">
        <is>
          <t>vacuum-009-scene-0001</t>
        </is>
      </c>
      <c r="H2834" s="45" t="inlineStr">
        <is>
          <t>vacuum-009</t>
        </is>
      </c>
      <c r="I2834" s="59" t="inlineStr">
        <is>
          <t>0.0</t>
        </is>
      </c>
      <c r="J2834" s="59" t="inlineStr">
        <is>
          <t>41.54</t>
        </is>
      </c>
      <c r="K2834" s="45" t="inlineStr">
        <is>
          <t>items/vacuum-009-scene-0001/clip.mp4</t>
        </is>
      </c>
      <c r="L2834" s="45" t="inlineStr">
        <is>
          <t>items/vacuum-009-scene-0001/thumbnail.jpg</t>
        </is>
      </c>
      <c r="M2834" s="52" t="inlineStr">
        <is>
          <t>VLM: Visual summary: A person is using a red vacuum cleaner on a carpeted floor while a brown dog watches and moves around nearby.
视觉摘要: 一个人正在用红色吸尘器清理地毯，旁边有一只棕色狗在观看并走动。
Visible product: Vacuum
Visible components: red vacuum cleaner; black bookshelf; brown dog; carpet; white wall
Visible actions: person pushing vacuum cleaner; dog moving around
Visible states: dog panting; dog standing near wall; dog approaching vacuum cleaner
Visual uncertainty: The person's full body is not visible, only their legs and hand are seen. The exact model or brand of the vacuum cleaner is not visible.</t>
        </is>
      </c>
      <c r="N2834" s="45" t="inlineStr">
        <is>
          <t>13</t>
        </is>
      </c>
      <c r="O2834" s="45" t="inlineStr">
        <is>
          <t>0</t>
        </is>
      </c>
      <c r="P2834" s="59" t="str"/>
      <c r="Q2834" s="59" t="str"/>
      <c r="R2834" s="52" t="inlineStr">
        <is>
          <t>The scene shows a person using a vacuum cleaner but does not show any action of switching or using a缝隙吸头 or小刷头; no such components or actions are visible.</t>
        </is>
      </c>
      <c r="S2834" s="52" t="inlineStr">
        <is>
          <t>VLM</t>
        </is>
      </c>
      <c r="T2834" s="52" t="inlineStr">
        <is>
          <t>low</t>
        </is>
      </c>
      <c r="U2834" s="52" t="inlineStr">
        <is>
          <t>No evidence of any attachment switching or specific brush head usage is present in the visual summary.</t>
        </is>
      </c>
      <c r="V2834" s="45" t="inlineStr">
        <is>
          <t>R1</t>
        </is>
      </c>
      <c r="W2834" s="46" t="inlineStr">
        <is>
          <t>0</t>
        </is>
      </c>
      <c r="X2834" s="60" t="n"/>
      <c r="Y2834" s="60" t="n"/>
      <c r="Z2834" s="46" t="inlineStr">
        <is>
          <t>no</t>
        </is>
      </c>
      <c r="AA2834" s="54" t="inlineStr">
        <is>
          <t>全部6帧（t=0.0s–41.5s）只看到带地刷的红色吸尘器在地毯上被推动，未出现缝隙吸头或小刷头，也无切换演示。</t>
        </is>
      </c>
      <c r="AB2834" s="54" t="n"/>
      <c r="AC2834" s="46" t="inlineStr">
        <is>
          <t>completed</t>
        </is>
      </c>
      <c r="AD2834" s="46" t="inlineStr">
        <is>
          <t>2026-07-28T02:28:46+08:00</t>
        </is>
      </c>
      <c r="AE2834" s="47">
        <f>IF(AC2834&lt;&gt;"completed","",IF(W2834=O2834,"no","yes"))</f>
        <v/>
      </c>
      <c r="AF2834" s="47">
        <f>IF(AC2834&lt;&gt;"completed","",IF(AND(X2834=P2834,Y2834=Q2834),"no","yes"))</f>
        <v/>
      </c>
      <c r="AG2834" s="47">
        <f>IF(AC2834&lt;&gt;"completed","待复核",IF(OR(W2834="",Z2834="",AA2834="",AD2834=""),"缺少必填项",IF(AND(OR(AE2834="yes",AF2834="yes"),AB2834=""),"修正原因缺失",IF(OR(W2834=0,W2834=1),IF(AND(X2834="",Y2834=""),"通过","0/1级时间应留空"),IF(AND(OR(W2834=2,W2834=3),X2834&lt;&gt;"",Y2834&lt;&gt;"",X2834&gt;=I2834,Y2834&lt;=J2834,Y2834&gt;X2834),"通过","2/3级时间无效")))))</f>
        <v/>
      </c>
    </row>
    <row r="2835">
      <c r="A2835" s="45" t="inlineStr">
        <is>
          <t>VQ-071</t>
        </is>
      </c>
      <c r="B2835" s="52" t="inlineStr">
        <is>
          <t>吸尘器怎样切换并使用缝隙吸头或小刷头？</t>
        </is>
      </c>
      <c r="C2835" s="45" t="inlineStr">
        <is>
          <t>zh-CN</t>
        </is>
      </c>
      <c r="D2835" s="45" t="inlineStr">
        <is>
          <t>Vacuum</t>
        </is>
      </c>
      <c r="E2835" s="45" t="inlineStr">
        <is>
          <t>operation</t>
        </is>
      </c>
      <c r="F2835" s="45" t="inlineStr">
        <is>
          <t>development</t>
        </is>
      </c>
      <c r="G2835" s="45" t="inlineStr">
        <is>
          <t>vacuum-010-scene-0001</t>
        </is>
      </c>
      <c r="H2835" s="45" t="inlineStr">
        <is>
          <t>vacuum-010</t>
        </is>
      </c>
      <c r="I2835" s="59" t="inlineStr">
        <is>
          <t>0.0</t>
        </is>
      </c>
      <c r="J2835" s="59" t="inlineStr">
        <is>
          <t>74.7</t>
        </is>
      </c>
      <c r="K2835" s="45" t="inlineStr">
        <is>
          <t>items/vacuum-010-scene-0001/clip.mp4</t>
        </is>
      </c>
      <c r="L2835" s="45" t="inlineStr">
        <is>
          <t>items/vacuum-010-scene-0001/thumbnail.jpg</t>
        </is>
      </c>
      <c r="M2835" s="52" t="inlineStr">
        <is>
          <t>VLM: Visual summary: An overhead view of a room with two desks, chairs, and a robotic vacuum cleaner on the floor.
视觉摘要: 一个房间的俯视图，里面有两张书桌、椅子和地板上的扫地机器人。
Visible product: Vacuum
Visible components: robotic vacuum cleaner; desk; chair; computer monitor; bookshelf; rug; window with curtains; cat litter box; doorway
Visible states: robotic vacuum cleaner is moving across the floor</t>
        </is>
      </c>
      <c r="N2835" s="45" t="inlineStr">
        <is>
          <t>14</t>
        </is>
      </c>
      <c r="O2835" s="45" t="inlineStr">
        <is>
          <t>0</t>
        </is>
      </c>
      <c r="P2835" s="59" t="str"/>
      <c r="Q2835" s="59" t="str"/>
      <c r="R2835" s="52" t="inlineStr">
        <is>
          <t>The scene shows a robotic vacuum cleaner operating in a room but does not show or mention any attachment switching or use of缝隙吸头 or小刷头.</t>
        </is>
      </c>
      <c r="S2835" s="52" t="inlineStr">
        <is>
          <t>VLM</t>
        </is>
      </c>
      <c r="T2835" s="52" t="inlineStr">
        <is>
          <t>low</t>
        </is>
      </c>
      <c r="U2835" s="52" t="inlineStr">
        <is>
          <t>No visual, spoken, or OCR evidence of attachment switching or specific brush head usage is present.</t>
        </is>
      </c>
      <c r="V2835" s="45" t="inlineStr">
        <is>
          <t>R1</t>
        </is>
      </c>
      <c r="W2835" s="46" t="inlineStr">
        <is>
          <t>0</t>
        </is>
      </c>
      <c r="X2835" s="60" t="n"/>
      <c r="Y2835" s="60" t="n"/>
      <c r="Z2835" s="46" t="inlineStr">
        <is>
          <t>no</t>
        </is>
      </c>
      <c r="AA2835" s="54" t="inlineStr">
        <is>
          <t>6帧均为扫地机器人自主运行画面，无线扫地机器人无可更换吸头配件，无任何缝隙吸头或小刷头切换操作。</t>
        </is>
      </c>
      <c r="AB2835" s="54" t="n"/>
      <c r="AC2835" s="46" t="inlineStr">
        <is>
          <t>completed</t>
        </is>
      </c>
      <c r="AD2835" s="46" t="inlineStr">
        <is>
          <t>2026-07-28T02:28:46+08:00</t>
        </is>
      </c>
      <c r="AE2835" s="47">
        <f>IF(AC2835&lt;&gt;"completed","",IF(W2835=O2835,"no","yes"))</f>
        <v/>
      </c>
      <c r="AF2835" s="47">
        <f>IF(AC2835&lt;&gt;"completed","",IF(AND(X2835=P2835,Y2835=Q2835),"no","yes"))</f>
        <v/>
      </c>
      <c r="AG2835" s="47">
        <f>IF(AC2835&lt;&gt;"completed","待复核",IF(OR(W2835="",Z2835="",AA2835="",AD2835=""),"缺少必填项",IF(AND(OR(AE2835="yes",AF2835="yes"),AB2835=""),"修正原因缺失",IF(OR(W2835=0,W2835=1),IF(AND(X2835="",Y2835=""),"通过","0/1级时间应留空"),IF(AND(OR(W2835=2,W2835=3),X2835&lt;&gt;"",Y2835&lt;&gt;"",X2835&gt;=I2835,Y2835&lt;=J2835,Y2835&gt;X2835),"通过","2/3级时间无效")))))</f>
        <v/>
      </c>
    </row>
    <row r="2836">
      <c r="A2836" s="45" t="inlineStr">
        <is>
          <t>VQ-071</t>
        </is>
      </c>
      <c r="B2836" s="52" t="inlineStr">
        <is>
          <t>吸尘器怎样切换并使用缝隙吸头或小刷头？</t>
        </is>
      </c>
      <c r="C2836" s="45" t="inlineStr">
        <is>
          <t>zh-CN</t>
        </is>
      </c>
      <c r="D2836" s="45" t="inlineStr">
        <is>
          <t>Vacuum</t>
        </is>
      </c>
      <c r="E2836" s="45" t="inlineStr">
        <is>
          <t>operation</t>
        </is>
      </c>
      <c r="F2836" s="45" t="inlineStr">
        <is>
          <t>development</t>
        </is>
      </c>
      <c r="G2836" s="45" t="inlineStr">
        <is>
          <t>vacuum-060-scene-0001</t>
        </is>
      </c>
      <c r="H2836" s="45" t="inlineStr">
        <is>
          <t>vacuum-060</t>
        </is>
      </c>
      <c r="I2836" s="59" t="inlineStr">
        <is>
          <t>0.0</t>
        </is>
      </c>
      <c r="J2836" s="59" t="inlineStr">
        <is>
          <t>3.67</t>
        </is>
      </c>
      <c r="K2836" s="45" t="inlineStr">
        <is>
          <t>items/vacuum-060-scene-0001/clip.mp4</t>
        </is>
      </c>
      <c r="L2836" s="45" t="inlineStr">
        <is>
          <t>items/vacuum-060-scene-0001/thumbnail.jpg</t>
        </is>
      </c>
      <c r="M2836" s="52" t="inlineStr">
        <is>
          <t>OCR: Image simulated for illustrative purpose only
VLM: Visual summary: A person is using a handheld vacuum cleaner on a wooden floor in a modern living room, while another vacuum cleaner is stored under a wooden cabinet.
视觉摘要: 一个人正在用手持吸尘器在木地板上吸尘，另一台吸尘器则储存在一个木制柜子下面。
Visible product: Vacuum
Visible components: handheld vacuum cleaner; wooden floor; wooden cabinet; bookshelf; potted plant; wall clock; person
Visible actions: person holding vacuum cleaner; person using vacuum cleaner</t>
        </is>
      </c>
      <c r="N2836" s="45" t="inlineStr">
        <is>
          <t>15</t>
        </is>
      </c>
      <c r="O2836" s="45" t="inlineStr">
        <is>
          <t>1</t>
        </is>
      </c>
      <c r="P2836" s="59" t="str"/>
      <c r="Q2836" s="59" t="str"/>
      <c r="R2836" s="52" t="inlineStr">
        <is>
          <t>The scene shows a person using a handheld vacuum cleaner but does not show or imply switching or using a缝隙吸头 or小刷头.</t>
        </is>
      </c>
      <c r="S2836" s="52" t="inlineStr">
        <is>
          <t>VLM</t>
        </is>
      </c>
      <c r="T2836" s="52" t="inlineStr">
        <is>
          <t>low</t>
        </is>
      </c>
      <c r="U2836" s="52" t="inlineStr">
        <is>
          <t>No evidence of any attachment change or specific brush head usage.</t>
        </is>
      </c>
      <c r="V2836" s="45" t="inlineStr">
        <is>
          <t>R1</t>
        </is>
      </c>
      <c r="W2836" s="46" t="inlineStr">
        <is>
          <t>1</t>
        </is>
      </c>
      <c r="X2836" s="60" t="n"/>
      <c r="Y2836" s="60" t="n"/>
      <c r="Z2836" s="46" t="inlineStr">
        <is>
          <t>no</t>
        </is>
      </c>
      <c r="AA2836" s="54" t="inlineStr">
        <is>
          <t>6帧中均只见吸尘器主体地刷在木地板上使用，未见缝隙吸头、小刷头或切换动作。</t>
        </is>
      </c>
      <c r="AB2836" s="54" t="n"/>
      <c r="AC2836" s="46" t="inlineStr">
        <is>
          <t>completed</t>
        </is>
      </c>
      <c r="AD2836" s="46" t="inlineStr">
        <is>
          <t>2026-07-28T02:28:46+08:00</t>
        </is>
      </c>
      <c r="AE2836" s="47">
        <f>IF(AC2836&lt;&gt;"completed","",IF(W2836=O2836,"no","yes"))</f>
        <v/>
      </c>
      <c r="AF2836" s="47">
        <f>IF(AC2836&lt;&gt;"completed","",IF(AND(X2836=P2836,Y2836=Q2836),"no","yes"))</f>
        <v/>
      </c>
      <c r="AG2836" s="47">
        <f>IF(AC2836&lt;&gt;"completed","待复核",IF(OR(W2836="",Z2836="",AA2836="",AD2836=""),"缺少必填项",IF(AND(OR(AE2836="yes",AF2836="yes"),AB2836=""),"修正原因缺失",IF(OR(W2836=0,W2836=1),IF(AND(X2836="",Y2836=""),"通过","0/1级时间应留空"),IF(AND(OR(W2836=2,W2836=3),X2836&lt;&gt;"",Y2836&lt;&gt;"",X2836&gt;=I2836,Y2836&lt;=J2836,Y2836&gt;X2836),"通过","2/3级时间无效")))))</f>
        <v/>
      </c>
    </row>
    <row r="2837">
      <c r="A2837" s="45" t="inlineStr">
        <is>
          <t>VQ-071</t>
        </is>
      </c>
      <c r="B2837" s="52" t="inlineStr">
        <is>
          <t>吸尘器怎样切换并使用缝隙吸头或小刷头？</t>
        </is>
      </c>
      <c r="C2837" s="45" t="inlineStr">
        <is>
          <t>zh-CN</t>
        </is>
      </c>
      <c r="D2837" s="45" t="inlineStr">
        <is>
          <t>Vacuum</t>
        </is>
      </c>
      <c r="E2837" s="45" t="inlineStr">
        <is>
          <t>operation</t>
        </is>
      </c>
      <c r="F2837" s="45" t="inlineStr">
        <is>
          <t>development</t>
        </is>
      </c>
      <c r="G2837" s="45" t="inlineStr">
        <is>
          <t>vacuum-001-scene-0001</t>
        </is>
      </c>
      <c r="H2837" s="45" t="inlineStr">
        <is>
          <t>vacuum-001</t>
        </is>
      </c>
      <c r="I2837" s="59" t="inlineStr">
        <is>
          <t>0.0</t>
        </is>
      </c>
      <c r="J2837" s="59" t="inlineStr">
        <is>
          <t>26.51</t>
        </is>
      </c>
      <c r="K2837" s="45" t="inlineStr">
        <is>
          <t>items/vacuum-001-scene-0001/clip.mp4</t>
        </is>
      </c>
      <c r="L2837" s="45" t="inlineStr">
        <is>
          <t>items/vacuum-001-scene-0001/thumbnail.jpg</t>
        </is>
      </c>
      <c r="M2837" s="52" t="inlineStr">
        <is>
          <t>VLM: Visual summary: A person is seen interacting with a large blue bag and other items in a room, with the camera movement being shaky and blurred.
视觉摘要: 一个人在房间内与一个大蓝色袋子及其他物品互动，画面因相机抖动而模糊。
Visible product: unknown
Visual uncertainty: The product is not identifiable, and no specific actions or states can be clearly determined due to motion blur and poor image quality.</t>
        </is>
      </c>
      <c r="N2837" s="45" t="inlineStr">
        <is>
          <t>16</t>
        </is>
      </c>
      <c r="O2837" s="45" t="inlineStr">
        <is>
          <t>0</t>
        </is>
      </c>
      <c r="P2837" s="59" t="str"/>
      <c r="Q2837" s="59" t="str"/>
      <c r="R2837" s="52" t="inlineStr">
        <is>
          <t>The product is not identifiable, and no specific actions or states can be clearly determined due to motion blur and poor image quality.</t>
        </is>
      </c>
      <c r="S2837" s="52" t="inlineStr">
        <is>
          <t>VLM</t>
        </is>
      </c>
      <c r="T2837" s="52" t="inlineStr">
        <is>
          <t>low</t>
        </is>
      </c>
      <c r="U2837" s="52" t="inlineStr">
        <is>
          <t>No visual evidence of vacuum cleaner or attachment switching is present.</t>
        </is>
      </c>
      <c r="V2837" s="45" t="inlineStr">
        <is>
          <t>R1</t>
        </is>
      </c>
      <c r="W2837" s="46" t="inlineStr">
        <is>
          <t>1</t>
        </is>
      </c>
      <c r="X2837" s="60" t="n"/>
      <c r="Y2837" s="60" t="n"/>
      <c r="Z2837" s="46" t="inlineStr">
        <is>
          <t>no</t>
        </is>
      </c>
      <c r="AA2837" s="54" t="inlineStr">
        <is>
          <t>第1、3、5、6帧可见黄色吸尘器主体，但所有帧均未展示缝隙吸头、小刷头或切换动作。</t>
        </is>
      </c>
      <c r="AB2837" s="54" t="inlineStr">
        <is>
          <t>AI=0→R1=1：画面中确实出现了吸尘器产品，但未展示该query所问的具体操作或部件。</t>
        </is>
      </c>
      <c r="AC2837" s="46" t="inlineStr">
        <is>
          <t>completed</t>
        </is>
      </c>
      <c r="AD2837" s="46" t="inlineStr">
        <is>
          <t>2026-07-28T02:28:46+08:00</t>
        </is>
      </c>
      <c r="AE2837" s="47">
        <f>IF(AC2837&lt;&gt;"completed","",IF(W2837=O2837,"no","yes"))</f>
        <v/>
      </c>
      <c r="AF2837" s="47">
        <f>IF(AC2837&lt;&gt;"completed","",IF(AND(X2837=P2837,Y2837=Q2837),"no","yes"))</f>
        <v/>
      </c>
      <c r="AG2837" s="47">
        <f>IF(AC2837&lt;&gt;"completed","待复核",IF(OR(W2837="",Z2837="",AA2837="",AD2837=""),"缺少必填项",IF(AND(OR(AE2837="yes",AF2837="yes"),AB2837=""),"修正原因缺失",IF(OR(W2837=0,W2837=1),IF(AND(X2837="",Y2837=""),"通过","0/1级时间应留空"),IF(AND(OR(W2837=2,W2837=3),X2837&lt;&gt;"",Y2837&lt;&gt;"",X2837&gt;=I2837,Y2837&lt;=J2837,Y2837&gt;X2837),"通过","2/3级时间无效")))))</f>
        <v/>
      </c>
    </row>
    <row r="2838">
      <c r="A2838" s="45" t="inlineStr">
        <is>
          <t>VQ-071</t>
        </is>
      </c>
      <c r="B2838" s="52" t="inlineStr">
        <is>
          <t>吸尘器怎样切换并使用缝隙吸头或小刷头？</t>
        </is>
      </c>
      <c r="C2838" s="45" t="inlineStr">
        <is>
          <t>zh-CN</t>
        </is>
      </c>
      <c r="D2838" s="45" t="inlineStr">
        <is>
          <t>Vacuum</t>
        </is>
      </c>
      <c r="E2838" s="45" t="inlineStr">
        <is>
          <t>operation</t>
        </is>
      </c>
      <c r="F2838" s="45" t="inlineStr">
        <is>
          <t>development</t>
        </is>
      </c>
      <c r="G2838" s="45" t="inlineStr">
        <is>
          <t>vacuum-008-scene-0018</t>
        </is>
      </c>
      <c r="H2838" s="45" t="inlineStr">
        <is>
          <t>vacuum-008</t>
        </is>
      </c>
      <c r="I2838" s="59" t="inlineStr">
        <is>
          <t>88.188</t>
        </is>
      </c>
      <c r="J2838" s="59" t="inlineStr">
        <is>
          <t>123.83</t>
        </is>
      </c>
      <c r="K2838" s="45" t="inlineStr">
        <is>
          <t>items/vacuum-008-scene-0018/clip.mp4</t>
        </is>
      </c>
      <c r="L2838" s="45" t="inlineStr">
        <is>
          <t>items/vacuum-008-scene-0018/thumbnail.jpg</t>
        </is>
      </c>
      <c r="M2838" s="52" t="inlineStr">
        <is>
          <t>VLM: Visual summary: A low-angle view from a device moving across a floor, passing under furniture and near a guitar.
视觉摘要: 从低角度拍摄，一个设备在地板上移动，经过家具下方并靠近一把吉他。
Visible product: Vacuum
Visible components: guitar; coffee table; sofa; cabinet; floor; wall
Visible actions: device moving forward
Visible states: device under coffee table; device near guitar
Visual uncertainty: The product's specific model or features are not visible. The exact type of device is not identifiable beyond being a vacuum.</t>
        </is>
      </c>
      <c r="N2838" s="45" t="inlineStr">
        <is>
          <t>17</t>
        </is>
      </c>
      <c r="O2838" s="45" t="inlineStr">
        <is>
          <t>0</t>
        </is>
      </c>
      <c r="P2838" s="59" t="str"/>
      <c r="Q2838" s="59" t="str"/>
      <c r="R2838" s="52" t="inlineStr">
        <is>
          <t>The scene shows a vacuum moving under furniture but does not show or mention switching to or using a缝隙吸头 or小刷头.</t>
        </is>
      </c>
      <c r="S2838" s="52" t="inlineStr">
        <is>
          <t>VLM</t>
        </is>
      </c>
      <c r="T2838" s="52" t="inlineStr">
        <is>
          <t>low</t>
        </is>
      </c>
      <c r="U2838" s="52" t="inlineStr">
        <is>
          <t>No visual, spoken, or OCR evidence of the specific operation or components mentioned in the question.</t>
        </is>
      </c>
      <c r="V2838" s="45" t="inlineStr">
        <is>
          <t>R1</t>
        </is>
      </c>
      <c r="W2838" s="46" t="inlineStr">
        <is>
          <t>0</t>
        </is>
      </c>
      <c r="X2838" s="60" t="n"/>
      <c r="Y2838" s="60" t="n"/>
      <c r="Z2838" s="46" t="inlineStr">
        <is>
          <t>no</t>
        </is>
      </c>
      <c r="AA2838" s="54" t="inlineStr">
        <is>
          <t>联系表所有帧（t=88.2s–123.8s）为机器人POV移动画面，无任何缝隙吸头或小刷头切换操作。</t>
        </is>
      </c>
      <c r="AB2838" s="54" t="n"/>
      <c r="AC2838" s="46" t="inlineStr">
        <is>
          <t>completed</t>
        </is>
      </c>
      <c r="AD2838" s="46" t="inlineStr">
        <is>
          <t>2026-07-28T02:28:46+08:00</t>
        </is>
      </c>
      <c r="AE2838" s="47">
        <f>IF(AC2838&lt;&gt;"completed","",IF(W2838=O2838,"no","yes"))</f>
        <v/>
      </c>
      <c r="AF2838" s="47">
        <f>IF(AC2838&lt;&gt;"completed","",IF(AND(X2838=P2838,Y2838=Q2838),"no","yes"))</f>
        <v/>
      </c>
      <c r="AG2838" s="47">
        <f>IF(AC2838&lt;&gt;"completed","待复核",IF(OR(W2838="",Z2838="",AA2838="",AD2838=""),"缺少必填项",IF(AND(OR(AE2838="yes",AF2838="yes"),AB2838=""),"修正原因缺失",IF(OR(W2838=0,W2838=1),IF(AND(X2838="",Y2838=""),"通过","0/1级时间应留空"),IF(AND(OR(W2838=2,W2838=3),X2838&lt;&gt;"",Y2838&lt;&gt;"",X2838&gt;=I2838,Y2838&lt;=J2838,Y2838&gt;X2838),"通过","2/3级时间无效")))))</f>
        <v/>
      </c>
    </row>
    <row r="2839">
      <c r="A2839" s="45" t="inlineStr">
        <is>
          <t>VQ-071</t>
        </is>
      </c>
      <c r="B2839" s="52" t="inlineStr">
        <is>
          <t>吸尘器怎样切换并使用缝隙吸头或小刷头？</t>
        </is>
      </c>
      <c r="C2839" s="45" t="inlineStr">
        <is>
          <t>zh-CN</t>
        </is>
      </c>
      <c r="D2839" s="45" t="inlineStr">
        <is>
          <t>Vacuum</t>
        </is>
      </c>
      <c r="E2839" s="45" t="inlineStr">
        <is>
          <t>operation</t>
        </is>
      </c>
      <c r="F2839" s="45" t="inlineStr">
        <is>
          <t>development</t>
        </is>
      </c>
      <c r="G2839" s="45" t="inlineStr">
        <is>
          <t>vacuum-008-scene-0001</t>
        </is>
      </c>
      <c r="H2839" s="45" t="inlineStr">
        <is>
          <t>vacuum-008</t>
        </is>
      </c>
      <c r="I2839" s="59" t="inlineStr">
        <is>
          <t>0.0</t>
        </is>
      </c>
      <c r="J2839" s="59" t="inlineStr">
        <is>
          <t>27.207</t>
        </is>
      </c>
      <c r="K2839" s="45" t="inlineStr">
        <is>
          <t>items/vacuum-008-scene-0001/clip.mp4</t>
        </is>
      </c>
      <c r="L2839" s="45" t="inlineStr">
        <is>
          <t>items/vacuum-008-scene-0001/thumbnail.jpg</t>
        </is>
      </c>
      <c r="M2839" s="52" t="inlineStr">
        <is>
          <t>OCR: A Day in the life of our new pet NEATO cleaning bot Music: The Entertainter by Scott Joplin Performed by:Adam Cuerden Under Creative Commons License
VLM: Visual summary: A point-of-view shot from a cleaning robot as it moves across a floor, passing under furniture and near a chair where a cat is sitting.
视觉摘要: 从清洁机器人视角拍摄，它在地板上移动，经过家具下方，靠近一只坐在椅子上的猫。
Visible product: NEATO the cleaning bot
Visible components: floor; furniture legs; stacked papers; chair; cat; plant; wicker basket; amplifier; wall; TV stand
Visible actions: robot moving forward; cat sitting
Visible states: robot under furniture; black and white filter applied to scene
Visual uncertainty: The robot's cleaning action is not visible, only its movement. The exact model or brand of the robot is not visible beyond the text overlay.</t>
        </is>
      </c>
      <c r="N2839" s="45" t="inlineStr">
        <is>
          <t>18</t>
        </is>
      </c>
      <c r="O2839" s="45" t="inlineStr">
        <is>
          <t>0</t>
        </is>
      </c>
      <c r="P2839" s="59" t="str"/>
      <c r="Q2839" s="59" t="str"/>
      <c r="R2839" s="52" t="inlineStr">
        <is>
          <t>The scene shows a cleaning robot moving under furniture but does not show any action of switching or using a缝隙吸头 or小刷头; no such components or operations are visible or described.</t>
        </is>
      </c>
      <c r="S2839" s="52" t="inlineStr">
        <is>
          <t>VLM</t>
        </is>
      </c>
      <c r="T2839" s="52" t="inlineStr">
        <is>
          <t>low</t>
        </is>
      </c>
      <c r="U2839" s="52" t="inlineStr">
        <is>
          <t>No evidence of product operation or component switching is present.</t>
        </is>
      </c>
      <c r="V2839" s="45" t="inlineStr">
        <is>
          <t>R1</t>
        </is>
      </c>
      <c r="W2839" s="46" t="inlineStr">
        <is>
          <t>0</t>
        </is>
      </c>
      <c r="X2839" s="60" t="n"/>
      <c r="Y2839" s="60" t="n"/>
      <c r="Z2839" s="46" t="inlineStr">
        <is>
          <t>no</t>
        </is>
      </c>
      <c r="AA2839" s="54" t="inlineStr">
        <is>
          <t>联系表6帧（t=0.0s–27.2s）仅展示NEATO机器人POV移动和标题卡，无任何缝隙吸头、小刷头及其切换操作。</t>
        </is>
      </c>
      <c r="AB2839" s="54" t="n"/>
      <c r="AC2839" s="46" t="inlineStr">
        <is>
          <t>completed</t>
        </is>
      </c>
      <c r="AD2839" s="46" t="inlineStr">
        <is>
          <t>2026-07-28T02:28:46+08:00</t>
        </is>
      </c>
      <c r="AE2839" s="47">
        <f>IF(AC2839&lt;&gt;"completed","",IF(W2839=O2839,"no","yes"))</f>
        <v/>
      </c>
      <c r="AF2839" s="47">
        <f>IF(AC2839&lt;&gt;"completed","",IF(AND(X2839=P2839,Y2839=Q2839),"no","yes"))</f>
        <v/>
      </c>
      <c r="AG2839" s="47">
        <f>IF(AC2839&lt;&gt;"completed","待复核",IF(OR(W2839="",Z2839="",AA2839="",AD2839=""),"缺少必填项",IF(AND(OR(AE2839="yes",AF2839="yes"),AB2839=""),"修正原因缺失",IF(OR(W2839=0,W2839=1),IF(AND(X2839="",Y2839=""),"通过","0/1级时间应留空"),IF(AND(OR(W2839=2,W2839=3),X2839&lt;&gt;"",Y2839&lt;&gt;"",X2839&gt;=I2839,Y2839&lt;=J2839,Y2839&gt;X2839),"通过","2/3级时间无效")))))</f>
        <v/>
      </c>
    </row>
    <row r="2840">
      <c r="A2840" s="45" t="inlineStr">
        <is>
          <t>VQ-071</t>
        </is>
      </c>
      <c r="B2840" s="52" t="inlineStr">
        <is>
          <t>吸尘器怎样切换并使用缝隙吸头或小刷头？</t>
        </is>
      </c>
      <c r="C2840" s="45" t="inlineStr">
        <is>
          <t>zh-CN</t>
        </is>
      </c>
      <c r="D2840" s="45" t="inlineStr">
        <is>
          <t>Vacuum</t>
        </is>
      </c>
      <c r="E2840" s="45" t="inlineStr">
        <is>
          <t>operation</t>
        </is>
      </c>
      <c r="F2840" s="45" t="inlineStr">
        <is>
          <t>development</t>
        </is>
      </c>
      <c r="G2840" s="45" t="inlineStr">
        <is>
          <t>vacuum-058-scene-0002</t>
        </is>
      </c>
      <c r="H2840" s="45" t="inlineStr">
        <is>
          <t>vacuum-058</t>
        </is>
      </c>
      <c r="I2840" s="59" t="inlineStr">
        <is>
          <t>2.08</t>
        </is>
      </c>
      <c r="J2840" s="59" t="inlineStr">
        <is>
          <t>4.52</t>
        </is>
      </c>
      <c r="K2840" s="45" t="inlineStr">
        <is>
          <t>items/vacuum-058-scene-0002/clip.mp4</t>
        </is>
      </c>
      <c r="L2840" s="45" t="inlineStr">
        <is>
          <t>items/vacuum-058-scene-0002/thumbnail.jpg</t>
        </is>
      </c>
      <c r="M2840" s="52" t="inlineStr">
        <is>
          <t>VLM: Visual summary: A vacuum cleaner head is shown moving across a blue fabric surface covered in debris, with text overlay describing its suction power.
视觉摘要: 一个吸尘器吸头正在覆盖着碎屑的蓝色织物表面上移动，画面带有文字叠加，描述其吸力。
Visible product: Vacuum
Visible components: vacuum cleaner head; blue fabric surface; debris; text overlay
Visible actions: vacuum cleaner head moving across surface
Visible states: debris on fabric surface; text overlay displayed
Visual uncertainty: The full context of the product or environment is not fully visible; only a portion of the vacuum cleaner and surrounding area is shown.</t>
        </is>
      </c>
      <c r="N2840" s="45" t="inlineStr">
        <is>
          <t>19</t>
        </is>
      </c>
      <c r="O2840" s="45" t="inlineStr">
        <is>
          <t>0</t>
        </is>
      </c>
      <c r="P2840" s="59" t="str"/>
      <c r="Q2840" s="59" t="str"/>
      <c r="R2840" s="52" t="inlineStr">
        <is>
          <t>The visual evidence shows a vacuum cleaner head moving across a surface with debris, but does not show any switching or use of a缝隙吸头 or 小刷头, nor does it demonstrate any operation related to changing attachments.</t>
        </is>
      </c>
      <c r="S2840" s="52" t="inlineStr">
        <is>
          <t>VLM</t>
        </is>
      </c>
      <c r="T2840" s="52" t="inlineStr">
        <is>
          <t>low</t>
        </is>
      </c>
      <c r="U2840" s="52" t="inlineStr">
        <is>
          <t>The scene does not contain any visual evidence of switching or using a缝隙吸头 or 小刷头, and no text or action indicates such an operation.</t>
        </is>
      </c>
      <c r="V2840" s="45" t="inlineStr">
        <is>
          <t>R1</t>
        </is>
      </c>
      <c r="W2840" s="46" t="inlineStr">
        <is>
          <t>1</t>
        </is>
      </c>
      <c r="X2840" s="60" t="n"/>
      <c r="Y2840" s="60" t="n"/>
      <c r="Z2840" s="46" t="inlineStr">
        <is>
          <t>no</t>
        </is>
      </c>
      <c r="AA2840" s="54" t="inlineStr">
        <is>
          <t>6帧均显示吸尘器主吸头在布艺表面工作，未出现缝隙吸头或小刷头，也无切换动作。</t>
        </is>
      </c>
      <c r="AB2840" s="54" t="inlineStr">
        <is>
          <t>AI=0→R1=1，产品出现但未展示缝隙吸头/小刷头及其切换使用。</t>
        </is>
      </c>
      <c r="AC2840" s="46" t="inlineStr">
        <is>
          <t>completed</t>
        </is>
      </c>
      <c r="AD2840" s="46" t="inlineStr">
        <is>
          <t>2026-07-28T02:28:46+08:00</t>
        </is>
      </c>
      <c r="AE2840" s="47">
        <f>IF(AC2840&lt;&gt;"completed","",IF(W2840=O2840,"no","yes"))</f>
        <v/>
      </c>
      <c r="AF2840" s="47">
        <f>IF(AC2840&lt;&gt;"completed","",IF(AND(X2840=P2840,Y2840=Q2840),"no","yes"))</f>
        <v/>
      </c>
      <c r="AG2840" s="47">
        <f>IF(AC2840&lt;&gt;"completed","待复核",IF(OR(W2840="",Z2840="",AA2840="",AD2840=""),"缺少必填项",IF(AND(OR(AE2840="yes",AF2840="yes"),AB2840=""),"修正原因缺失",IF(OR(W2840=0,W2840=1),IF(AND(X2840="",Y2840=""),"通过","0/1级时间应留空"),IF(AND(OR(W2840=2,W2840=3),X2840&lt;&gt;"",Y2840&lt;&gt;"",X2840&gt;=I2840,Y2840&lt;=J2840,Y2840&gt;X2840),"通过","2/3级时间无效")))))</f>
        <v/>
      </c>
    </row>
    <row r="2841">
      <c r="A2841" s="45" t="inlineStr">
        <is>
          <t>VQ-071</t>
        </is>
      </c>
      <c r="B2841" s="52" t="inlineStr">
        <is>
          <t>吸尘器怎样切换并使用缝隙吸头或小刷头？</t>
        </is>
      </c>
      <c r="C2841" s="45" t="inlineStr">
        <is>
          <t>zh-CN</t>
        </is>
      </c>
      <c r="D2841" s="45" t="inlineStr">
        <is>
          <t>Vacuum</t>
        </is>
      </c>
      <c r="E2841" s="45" t="inlineStr">
        <is>
          <t>operation</t>
        </is>
      </c>
      <c r="F2841" s="45" t="inlineStr">
        <is>
          <t>development</t>
        </is>
      </c>
      <c r="G2841" s="45" t="inlineStr">
        <is>
          <t>vacuum-044-scene-0008</t>
        </is>
      </c>
      <c r="H2841" s="45" t="inlineStr">
        <is>
          <t>vacuum-044</t>
        </is>
      </c>
      <c r="I2841" s="59" t="inlineStr">
        <is>
          <t>26.24</t>
        </is>
      </c>
      <c r="J2841" s="59" t="inlineStr">
        <is>
          <t>30.24</t>
        </is>
      </c>
      <c r="K2841" s="45" t="inlineStr">
        <is>
          <t>items/vacuum-044-scene-0008/clip.mp4</t>
        </is>
      </c>
      <c r="L2841" s="45" t="inlineStr">
        <is>
          <t>items/vacuum-044-scene-0008/thumbnail.jpg</t>
        </is>
      </c>
      <c r="M2841" s="52" t="inlineStr">
        <is>
          <t>VLM: Visual summary: A hand is holding a black vacuum attachment next to a white wall-mounted vacuum accessory holder with two other attachments.
视觉摘要: 一只手拿着一个黑色吸尘器配件，旁边是一个白色的墙上吸尘器配件架，上面还有两个其他配件。
Visible product: Vacuum
Visible components: black vacuum attachment; white wall-mounted vacuum accessory holder; white vacuum attachment; white vacuum attachment; hand
Visible actions: hand holding vacuum attachment</t>
        </is>
      </c>
      <c r="N2841" s="45" t="inlineStr">
        <is>
          <t>20</t>
        </is>
      </c>
      <c r="O2841" s="45" t="inlineStr">
        <is>
          <t>1</t>
        </is>
      </c>
      <c r="P2841" s="59" t="str"/>
      <c r="Q2841" s="59" t="str"/>
      <c r="R2841" s="52" t="inlineStr">
        <is>
          <t>The scene shows a hand holding a vacuum attachment near a wall-mounted accessory holder, but no action of switching or using a缝隙吸头 or小刷头 is visible or described.</t>
        </is>
      </c>
      <c r="S2841" s="52" t="inlineStr">
        <is>
          <t>VLM</t>
        </is>
      </c>
      <c r="T2841" s="52" t="inlineStr">
        <is>
          <t>low</t>
        </is>
      </c>
      <c r="U2841" s="52" t="inlineStr">
        <is>
          <t>No evidence of switching or using the specified attachments is present.</t>
        </is>
      </c>
      <c r="V2841" s="45" t="inlineStr">
        <is>
          <t>R1</t>
        </is>
      </c>
      <c r="W2841" s="46" t="inlineStr">
        <is>
          <t>1</t>
        </is>
      </c>
      <c r="X2841" s="60" t="n"/>
      <c r="Y2841" s="60" t="n"/>
      <c r="Z2841" s="46" t="inlineStr">
        <is>
          <t>no</t>
        </is>
      </c>
      <c r="AA2841" s="54" t="inlineStr">
        <is>
          <t>第1–6帧显示一只手在白色壁挂配件架上取放黑色吸尘器配件，但无法辨认具体是缝隙吸头还是小刷头，也未展示使用。</t>
        </is>
      </c>
      <c r="AB2841" s="54" t="n"/>
      <c r="AC2841" s="46" t="inlineStr">
        <is>
          <t>completed</t>
        </is>
      </c>
      <c r="AD2841" s="46" t="inlineStr">
        <is>
          <t>2026-07-28T02:28:46+08:00</t>
        </is>
      </c>
      <c r="AE2841" s="47">
        <f>IF(AC2841&lt;&gt;"completed","",IF(W2841=O2841,"no","yes"))</f>
        <v/>
      </c>
      <c r="AF2841" s="47">
        <f>IF(AC2841&lt;&gt;"completed","",IF(AND(X2841=P2841,Y2841=Q2841),"no","yes"))</f>
        <v/>
      </c>
      <c r="AG2841" s="47">
        <f>IF(AC2841&lt;&gt;"completed","待复核",IF(OR(W2841="",Z2841="",AA2841="",AD2841=""),"缺少必填项",IF(AND(OR(AE2841="yes",AF2841="yes"),AB2841=""),"修正原因缺失",IF(OR(W2841=0,W2841=1),IF(AND(X2841="",Y2841=""),"通过","0/1级时间应留空"),IF(AND(OR(W2841=2,W2841=3),X2841&lt;&gt;"",Y2841&lt;&gt;"",X2841&gt;=I2841,Y2841&lt;=J2841,Y2841&gt;X2841),"通过","2/3级时间无效")))))</f>
        <v/>
      </c>
    </row>
    <row r="2842">
      <c r="A2842" s="45" t="inlineStr">
        <is>
          <t>VQ-071</t>
        </is>
      </c>
      <c r="B2842" s="52" t="inlineStr">
        <is>
          <t>吸尘器怎样切换并使用缝隙吸头或小刷头？</t>
        </is>
      </c>
      <c r="C2842" s="45" t="inlineStr">
        <is>
          <t>zh-CN</t>
        </is>
      </c>
      <c r="D2842" s="45" t="inlineStr">
        <is>
          <t>Vacuum</t>
        </is>
      </c>
      <c r="E2842" s="45" t="inlineStr">
        <is>
          <t>operation</t>
        </is>
      </c>
      <c r="F2842" s="45" t="inlineStr">
        <is>
          <t>development</t>
        </is>
      </c>
      <c r="G2842" s="45" t="inlineStr">
        <is>
          <t>vacuum-003-scene-0001</t>
        </is>
      </c>
      <c r="H2842" s="45" t="inlineStr">
        <is>
          <t>vacuum-003</t>
        </is>
      </c>
      <c r="I2842" s="59" t="inlineStr">
        <is>
          <t>0.0</t>
        </is>
      </c>
      <c r="J2842" s="59" t="inlineStr">
        <is>
          <t>15.46</t>
        </is>
      </c>
      <c r="K2842" s="45" t="inlineStr">
        <is>
          <t>items/vacuum-003-scene-0001/clip.mp4</t>
        </is>
      </c>
      <c r="L2842" s="45" t="inlineStr">
        <is>
          <t>items/vacuum-003-scene-0001/thumbnail.jpg</t>
        </is>
      </c>
      <c r="M2842" s="52" t="inlineStr">
        <is>
          <t>VLM: Visual summary: A black, round robotic vacuum cleaner is moving across a light-colored wooden floor near furniture.
视觉摘要: 一个黑色的圆形扫地机器人正在浅色木地板上移动，靠近家具。
Visible product: Vacuum
Visible components: black round robotic vacuum cleaner; light-colored wooden floor; wooden cabinet; curtain; leg of furniture
Visible actions: robotic vacuum cleaner moving</t>
        </is>
      </c>
      <c r="N2842" s="45" t="inlineStr">
        <is>
          <t>21</t>
        </is>
      </c>
      <c r="O2842" s="45" t="inlineStr">
        <is>
          <t>0</t>
        </is>
      </c>
      <c r="P2842" s="59" t="str"/>
      <c r="Q2842" s="59" t="str"/>
      <c r="R2842" s="52" t="inlineStr">
        <is>
          <t>The scene shows a robotic vacuum cleaner moving, but no attachment switching or use of缝隙吸头或小刷头 is visible or implied.</t>
        </is>
      </c>
      <c r="S2842" s="52" t="inlineStr">
        <is>
          <t>VLM</t>
        </is>
      </c>
      <c r="T2842" s="52" t="inlineStr">
        <is>
          <t>low</t>
        </is>
      </c>
      <c r="U2842" s="52" t="inlineStr">
        <is>
          <t>No evidence of attachment switching or specific brush head usage is present.</t>
        </is>
      </c>
      <c r="V2842" s="45" t="inlineStr">
        <is>
          <t>R1</t>
        </is>
      </c>
      <c r="W2842" s="46" t="inlineStr">
        <is>
          <t>0</t>
        </is>
      </c>
      <c r="X2842" s="60" t="n"/>
      <c r="Y2842" s="60" t="n"/>
      <c r="Z2842" s="46" t="inlineStr">
        <is>
          <t>no</t>
        </is>
      </c>
      <c r="AA2842" s="54" t="inlineStr">
        <is>
          <t>6帧均为扫地机器人自主运行画面，无线扫地机器人无手动更换吸头的功能。</t>
        </is>
      </c>
      <c r="AB2842" s="54" t="n"/>
      <c r="AC2842" s="46" t="inlineStr">
        <is>
          <t>completed</t>
        </is>
      </c>
      <c r="AD2842" s="46" t="inlineStr">
        <is>
          <t>2026-07-28T02:28:46+08:00</t>
        </is>
      </c>
      <c r="AE2842" s="47">
        <f>IF(AC2842&lt;&gt;"completed","",IF(W2842=O2842,"no","yes"))</f>
        <v/>
      </c>
      <c r="AF2842" s="47">
        <f>IF(AC2842&lt;&gt;"completed","",IF(AND(X2842=P2842,Y2842=Q2842),"no","yes"))</f>
        <v/>
      </c>
      <c r="AG2842" s="47">
        <f>IF(AC2842&lt;&gt;"completed","待复核",IF(OR(W2842="",Z2842="",AA2842="",AD2842=""),"缺少必填项",IF(AND(OR(AE2842="yes",AF2842="yes"),AB2842=""),"修正原因缺失",IF(OR(W2842=0,W2842=1),IF(AND(X2842="",Y2842=""),"通过","0/1级时间应留空"),IF(AND(OR(W2842=2,W2842=3),X2842&lt;&gt;"",Y2842&lt;&gt;"",X2842&gt;=I2842,Y2842&lt;=J2842,Y2842&gt;X2842),"通过","2/3级时间无效")))))</f>
        <v/>
      </c>
    </row>
    <row r="2843">
      <c r="A2843" s="45" t="inlineStr">
        <is>
          <t>VQ-071</t>
        </is>
      </c>
      <c r="B2843" s="52" t="inlineStr">
        <is>
          <t>吸尘器怎样切换并使用缝隙吸头或小刷头？</t>
        </is>
      </c>
      <c r="C2843" s="45" t="inlineStr">
        <is>
          <t>zh-CN</t>
        </is>
      </c>
      <c r="D2843" s="45" t="inlineStr">
        <is>
          <t>Vacuum</t>
        </is>
      </c>
      <c r="E2843" s="45" t="inlineStr">
        <is>
          <t>operation</t>
        </is>
      </c>
      <c r="F2843" s="45" t="inlineStr">
        <is>
          <t>development</t>
        </is>
      </c>
      <c r="G2843" s="45" t="inlineStr">
        <is>
          <t>vacuum-038-scene-0007</t>
        </is>
      </c>
      <c r="H2843" s="45" t="inlineStr">
        <is>
          <t>vacuum-038</t>
        </is>
      </c>
      <c r="I2843" s="59" t="inlineStr">
        <is>
          <t>38.8</t>
        </is>
      </c>
      <c r="J2843" s="59" t="inlineStr">
        <is>
          <t>47.72</t>
        </is>
      </c>
      <c r="K2843" s="45" t="inlineStr">
        <is>
          <t>items/vacuum-038-scene-0007/clip.mp4</t>
        </is>
      </c>
      <c r="L2843" s="45" t="inlineStr">
        <is>
          <t>items/vacuum-038-scene-0007/thumbnail.jpg</t>
        </is>
      </c>
      <c r="M2843" s="52" t="inlineStr">
        <is>
          <t>ASR: before recharging turn off the vacuum cleaner for safety then press the battery release button provided at the rear of the handle pull out and carefully remove the battery do not eject the battery from the vacuum cleaner while it
OCR: Battery Release Then press the battery release button provided at the rear of the handle. Battery Release Pull out and carefully remove the battery.
VLM: Visual summary: A person is removing a battery from a vacuum cleaner by pressing a release button and pulling the battery out.
视觉摘要: 一个人通过按压释放按钮并拉出电池，从吸尘器上取下电池。
Visible product: Vacuum
Visible components: battery; vacuum cleaner handle; battery release button; barcode label; QR code
Visible actions: pressing a button; pulling out a battery
Visible states: battery attached to vacuum cleaner; battery detached from vacuum cleaner</t>
        </is>
      </c>
      <c r="N2843" s="45" t="inlineStr">
        <is>
          <t>22</t>
        </is>
      </c>
      <c r="O2843" s="45" t="inlineStr">
        <is>
          <t>0</t>
        </is>
      </c>
      <c r="P2843" s="59" t="str"/>
      <c r="Q2843" s="59" t="str"/>
      <c r="R2843" s="52" t="inlineStr">
        <is>
          <t>The evidence shows battery removal, not switching or using缝隙吸头或小刷头.</t>
        </is>
      </c>
      <c r="S2843" s="52" t="inlineStr">
        <is>
          <t>VLM|ASR|OCR</t>
        </is>
      </c>
      <c r="T2843" s="52" t="inlineStr">
        <is>
          <t>low</t>
        </is>
      </c>
      <c r="U2843" s="52" t="inlineStr">
        <is>
          <t>No mention of any attachment, switching, or use of narrow or brush heads.</t>
        </is>
      </c>
      <c r="V2843" s="45" t="inlineStr">
        <is>
          <t>R1</t>
        </is>
      </c>
      <c r="W2843" s="46" t="inlineStr">
        <is>
          <t>1</t>
        </is>
      </c>
      <c r="X2843" s="60" t="n"/>
      <c r="Y2843" s="60" t="n"/>
      <c r="Z2843" s="46" t="inlineStr">
        <is>
          <t>no</t>
        </is>
      </c>
      <c r="AA2843" s="54" t="inlineStr">
        <is>
          <t>6帧画面（t=38.8s–47.7s）中人物正按压电池释放键并从手柄中取出电池，吸尘器出现但演示的是电池拆卸而非吸头切换。</t>
        </is>
      </c>
      <c r="AB2843" s="54" t="inlineStr">
        <is>
          <t>AI=0→R1=1：画面确实出现了吸尘器，但演示的是电池拆卸而非缝隙吸头/小刷头。</t>
        </is>
      </c>
      <c r="AC2843" s="46" t="inlineStr">
        <is>
          <t>completed</t>
        </is>
      </c>
      <c r="AD2843" s="46" t="inlineStr">
        <is>
          <t>2026-07-28T02:28:46+08:00</t>
        </is>
      </c>
      <c r="AE2843" s="47">
        <f>IF(AC2843&lt;&gt;"completed","",IF(W2843=O2843,"no","yes"))</f>
        <v/>
      </c>
      <c r="AF2843" s="47">
        <f>IF(AC2843&lt;&gt;"completed","",IF(AND(X2843=P2843,Y2843=Q2843),"no","yes"))</f>
        <v/>
      </c>
      <c r="AG2843" s="47">
        <f>IF(AC2843&lt;&gt;"completed","待复核",IF(OR(W2843="",Z2843="",AA2843="",AD2843=""),"缺少必填项",IF(AND(OR(AE2843="yes",AF2843="yes"),AB2843=""),"修正原因缺失",IF(OR(W2843=0,W2843=1),IF(AND(X2843="",Y2843=""),"通过","0/1级时间应留空"),IF(AND(OR(W2843=2,W2843=3),X2843&lt;&gt;"",Y2843&lt;&gt;"",X2843&gt;=I2843,Y2843&lt;=J2843,Y2843&gt;X2843),"通过","2/3级时间无效")))))</f>
        <v/>
      </c>
    </row>
    <row r="2844">
      <c r="A2844" s="45" t="inlineStr">
        <is>
          <t>VQ-071</t>
        </is>
      </c>
      <c r="B2844" s="52" t="inlineStr">
        <is>
          <t>吸尘器怎样切换并使用缝隙吸头或小刷头？</t>
        </is>
      </c>
      <c r="C2844" s="45" t="inlineStr">
        <is>
          <t>zh-CN</t>
        </is>
      </c>
      <c r="D2844" s="45" t="inlineStr">
        <is>
          <t>Vacuum</t>
        </is>
      </c>
      <c r="E2844" s="45" t="inlineStr">
        <is>
          <t>operation</t>
        </is>
      </c>
      <c r="F2844" s="45" t="inlineStr">
        <is>
          <t>development</t>
        </is>
      </c>
      <c r="G2844" s="45" t="inlineStr">
        <is>
          <t>vacuum-034-scene-0028</t>
        </is>
      </c>
      <c r="H2844" s="45" t="inlineStr">
        <is>
          <t>vacuum-034</t>
        </is>
      </c>
      <c r="I2844" s="59" t="inlineStr">
        <is>
          <t>240.507</t>
        </is>
      </c>
      <c r="J2844" s="59" t="inlineStr">
        <is>
          <t>244.344</t>
        </is>
      </c>
      <c r="K2844" s="45" t="inlineStr">
        <is>
          <t>items/vacuum-034-scene-0028/clip.mp4</t>
        </is>
      </c>
      <c r="L2844" s="45" t="inlineStr">
        <is>
          <t>items/vacuum-034-scene-0028/thumbnail.jpg</t>
        </is>
      </c>
      <c r="M2844" s="52" t="inlineStr">
        <is>
          <t>ASR: the assembly on the top side first then pull it from the lower case. Mount the dust duct assembly. Make sure it fits well on all sides. Mount four screws. Plug in two connectors.
VLM: Visual summary: A close-up view of the internal components of a vacuum cleaner, showing a motor, wiring, and a hand interacting with a black plastic housing.
视觉摘要: 吸尘器内部组件的特写，显示电机、电线和一只手与黑色塑料外壳互动。
Visible product: Vacuum
Visible components: motor; wiring; black plastic housing; white electrical connector; colorful wires
Visible actions: hand pressing on black plastic housing
Visual uncertainty: The specific product model or brand is not visible. The exact function of the hand's action is not clear from the frames.</t>
        </is>
      </c>
      <c r="N2844" s="45" t="inlineStr">
        <is>
          <t>23</t>
        </is>
      </c>
      <c r="O2844" s="45" t="inlineStr">
        <is>
          <t>0</t>
        </is>
      </c>
      <c r="P2844" s="59" t="str"/>
      <c r="Q2844" s="59" t="str"/>
      <c r="R2844" s="52" t="inlineStr">
        <is>
          <t>The scene shows internal components and a hand interacting with a black plastic housing, unrelated to switching or using缝隙吸头或小刷头.</t>
        </is>
      </c>
      <c r="S2844" s="52" t="inlineStr">
        <is>
          <t>VLM</t>
        </is>
      </c>
      <c r="T2844" s="52" t="inlineStr">
        <is>
          <t>low</t>
        </is>
      </c>
      <c r="U2844" s="52" t="inlineStr">
        <is>
          <t>No evidence of attachment, switching, or use of缝隙吸头或小刷头 is visible or audible.</t>
        </is>
      </c>
      <c r="V2844" s="45" t="inlineStr">
        <is>
          <t>R1</t>
        </is>
      </c>
      <c r="W2844" s="46" t="inlineStr">
        <is>
          <t>0</t>
        </is>
      </c>
      <c r="X2844" s="60" t="n"/>
      <c r="Y2844" s="60" t="n"/>
      <c r="Z2844" s="46" t="inlineStr">
        <is>
          <t>no</t>
        </is>
      </c>
      <c r="AA2844" s="54" t="inlineStr">
        <is>
          <t>画面（t=240.5s–244.3s）展示吸尘器内部风道/电机组件装配，未见缝隙吸头或小刷头。</t>
        </is>
      </c>
      <c r="AB2844" s="54" t="n"/>
      <c r="AC2844" s="46" t="inlineStr">
        <is>
          <t>completed</t>
        </is>
      </c>
      <c r="AD2844" s="46" t="inlineStr">
        <is>
          <t>2026-07-28T02:28:46+08:00</t>
        </is>
      </c>
      <c r="AE2844" s="47">
        <f>IF(AC2844&lt;&gt;"completed","",IF(W2844=O2844,"no","yes"))</f>
        <v/>
      </c>
      <c r="AF2844" s="47">
        <f>IF(AC2844&lt;&gt;"completed","",IF(AND(X2844=P2844,Y2844=Q2844),"no","yes"))</f>
        <v/>
      </c>
      <c r="AG2844" s="47">
        <f>IF(AC2844&lt;&gt;"completed","待复核",IF(OR(W2844="",Z2844="",AA2844="",AD2844=""),"缺少必填项",IF(AND(OR(AE2844="yes",AF2844="yes"),AB2844=""),"修正原因缺失",IF(OR(W2844=0,W2844=1),IF(AND(X2844="",Y2844=""),"通过","0/1级时间应留空"),IF(AND(OR(W2844=2,W2844=3),X2844&lt;&gt;"",Y2844&lt;&gt;"",X2844&gt;=I2844,Y2844&lt;=J2844,Y2844&gt;X2844),"通过","2/3级时间无效")))))</f>
        <v/>
      </c>
    </row>
    <row r="2845">
      <c r="A2845" s="45" t="inlineStr">
        <is>
          <t>VQ-071</t>
        </is>
      </c>
      <c r="B2845" s="52" t="inlineStr">
        <is>
          <t>吸尘器怎样切换并使用缝隙吸头或小刷头？</t>
        </is>
      </c>
      <c r="C2845" s="45" t="inlineStr">
        <is>
          <t>zh-CN</t>
        </is>
      </c>
      <c r="D2845" s="45" t="inlineStr">
        <is>
          <t>Vacuum</t>
        </is>
      </c>
      <c r="E2845" s="45" t="inlineStr">
        <is>
          <t>operation</t>
        </is>
      </c>
      <c r="F2845" s="45" t="inlineStr">
        <is>
          <t>development</t>
        </is>
      </c>
      <c r="G2845" s="45" t="inlineStr">
        <is>
          <t>vacuum-034-scene-0037</t>
        </is>
      </c>
      <c r="H2845" s="45" t="inlineStr">
        <is>
          <t>vacuum-034</t>
        </is>
      </c>
      <c r="I2845" s="59" t="inlineStr">
        <is>
          <t>314.181</t>
        </is>
      </c>
      <c r="J2845" s="59" t="inlineStr">
        <is>
          <t>316.249</t>
        </is>
      </c>
      <c r="K2845" s="45" t="inlineStr">
        <is>
          <t>items/vacuum-034-scene-0037/clip.mp4</t>
        </is>
      </c>
      <c r="L2845" s="45" t="inlineStr">
        <is>
          <t>items/vacuum-034-scene-0037/thumbnail.jpg</t>
        </is>
      </c>
      <c r="M2845" s="52" t="inlineStr">
        <is>
          <t>ASR: Mount two screws.
VLM: Visual summary: A person is using a screwdriver to work on the internal wiring and circuit board of a disassembled black electronic device.
视觉摘要: 一个人正在使用螺丝刀对一台拆开的黑色电子设备的内部线路和电路板进行操作。
Visible product: Vacuum
Visible components: black plastic casing; circuit board; wires; screwdriver; green label; person's hand; person's leg; person's shoe; carpet; wooden surface
Visible actions: using a screwdriver; working on internal components
Visible states: device is disassembled; device is open
Visual uncertainty: The exact product model or function is not visible, and the specific action being performed is not fully clear.</t>
        </is>
      </c>
      <c r="N2845" s="45" t="inlineStr">
        <is>
          <t>24</t>
        </is>
      </c>
      <c r="O2845" s="45" t="inlineStr">
        <is>
          <t>0</t>
        </is>
      </c>
      <c r="P2845" s="59" t="str"/>
      <c r="Q2845" s="59" t="str"/>
      <c r="R2845" s="52" t="inlineStr">
        <is>
          <t>The scene shows internal disassembly of a vacuum, not switching or using缝隙吸头或小刷头.</t>
        </is>
      </c>
      <c r="S2845" s="52" t="inlineStr">
        <is>
          <t>VLM</t>
        </is>
      </c>
      <c r="T2845" s="52" t="inlineStr">
        <is>
          <t>low</t>
        </is>
      </c>
      <c r="U2845" s="52" t="inlineStr">
        <is>
          <t>No evidence of缝隙吸头或小刷头 or switching mechanism visible or mentioned.</t>
        </is>
      </c>
      <c r="V2845" s="45" t="inlineStr">
        <is>
          <t>R1</t>
        </is>
      </c>
      <c r="W2845" s="46" t="inlineStr">
        <is>
          <t>0</t>
        </is>
      </c>
      <c r="X2845" s="60" t="n"/>
      <c r="Y2845" s="60" t="n"/>
      <c r="Z2845" s="46" t="inlineStr">
        <is>
          <t>no</t>
        </is>
      </c>
      <c r="AA2845" s="54" t="inlineStr">
        <is>
          <t>全部6帧（t=314.2s–316.3s）均显示一个人用螺丝刀操作拆开的黑色吸尘器内部电路板和线路，与切换缝隙吸头或小刷头完全无关。</t>
        </is>
      </c>
      <c r="AB2845" s="54" t="n"/>
      <c r="AC2845" s="46" t="inlineStr">
        <is>
          <t>completed</t>
        </is>
      </c>
      <c r="AD2845" s="46" t="inlineStr">
        <is>
          <t>2026-07-28T02:28:46+08:00</t>
        </is>
      </c>
      <c r="AE2845" s="47">
        <f>IF(AC2845&lt;&gt;"completed","",IF(W2845=O2845,"no","yes"))</f>
        <v/>
      </c>
      <c r="AF2845" s="47">
        <f>IF(AC2845&lt;&gt;"completed","",IF(AND(X2845=P2845,Y2845=Q2845),"no","yes"))</f>
        <v/>
      </c>
      <c r="AG2845" s="47">
        <f>IF(AC2845&lt;&gt;"completed","待复核",IF(OR(W2845="",Z2845="",AA2845="",AD2845=""),"缺少必填项",IF(AND(OR(AE2845="yes",AF2845="yes"),AB2845=""),"修正原因缺失",IF(OR(W2845=0,W2845=1),IF(AND(X2845="",Y2845=""),"通过","0/1级时间应留空"),IF(AND(OR(W2845=2,W2845=3),X2845&lt;&gt;"",Y2845&lt;&gt;"",X2845&gt;=I2845,Y2845&lt;=J2845,Y2845&gt;X2845),"通过","2/3级时间无效")))))</f>
        <v/>
      </c>
    </row>
    <row r="2846">
      <c r="A2846" s="45" t="inlineStr">
        <is>
          <t>VQ-071</t>
        </is>
      </c>
      <c r="B2846" s="52" t="inlineStr">
        <is>
          <t>吸尘器怎样切换并使用缝隙吸头或小刷头？</t>
        </is>
      </c>
      <c r="C2846" s="45" t="inlineStr">
        <is>
          <t>zh-CN</t>
        </is>
      </c>
      <c r="D2846" s="45" t="inlineStr">
        <is>
          <t>Vacuum</t>
        </is>
      </c>
      <c r="E2846" s="45" t="inlineStr">
        <is>
          <t>operation</t>
        </is>
      </c>
      <c r="F2846" s="45" t="inlineStr">
        <is>
          <t>development</t>
        </is>
      </c>
      <c r="G2846" s="45" t="inlineStr">
        <is>
          <t>vacuum-060-scene-0005</t>
        </is>
      </c>
      <c r="H2846" s="45" t="inlineStr">
        <is>
          <t>vacuum-060</t>
        </is>
      </c>
      <c r="I2846" s="59" t="inlineStr">
        <is>
          <t>19.219</t>
        </is>
      </c>
      <c r="J2846" s="59" t="inlineStr">
        <is>
          <t>24.024</t>
        </is>
      </c>
      <c r="K2846" s="45" t="inlineStr">
        <is>
          <t>items/vacuum-060-scene-0005/clip.mp4</t>
        </is>
      </c>
      <c r="L2846" s="45" t="inlineStr">
        <is>
          <t>items/vacuum-060-scene-0005/thumbnail.jpg</t>
        </is>
      </c>
      <c r="M2846" s="52" t="inlineStr">
        <is>
          <t>OCR: USUNG Image simulated for illustrative purpose only.
VLM: Visual summary: A person is using a handheld vacuum cleaner on a carpet and then on a sofa.
视觉摘要: 一个人正在使用手持吸尘器清洁地毯和沙发。
Visible product: Vacuum
Visible components: handheld vacuum cleaner; carpet; sofa; person's hand; person's pants
Visible actions: using vacuum cleaner; moving vacuum cleaner across carpet; moving vacuum cleaner across sofa
Visible states: vacuum cleaner collecting debris; vacuum cleaner with transparent dust container
Visible warnings: Image simulated for illustrative purpose only</t>
        </is>
      </c>
      <c r="N2846" s="45" t="inlineStr">
        <is>
          <t>25</t>
        </is>
      </c>
      <c r="O2846" s="45" t="inlineStr">
        <is>
          <t>0</t>
        </is>
      </c>
      <c r="P2846" s="59" t="str"/>
      <c r="Q2846" s="59" t="str"/>
      <c r="R2846" s="52" t="inlineStr">
        <is>
          <t>The scene shows a handheld vacuum cleaner being used on carpet and sofa, with no visible indication of switching or using a缝隙吸头 or小刷头.</t>
        </is>
      </c>
      <c r="S2846" s="52" t="inlineStr">
        <is>
          <t>VLM</t>
        </is>
      </c>
      <c r="T2846" s="52" t="inlineStr">
        <is>
          <t>low</t>
        </is>
      </c>
      <c r="U2846" s="52" t="inlineStr">
        <is>
          <t>No evidence of attachment switching or specific brush head usage is present.</t>
        </is>
      </c>
      <c r="V2846" s="45" t="inlineStr">
        <is>
          <t>R1</t>
        </is>
      </c>
      <c r="W2846" s="46" t="inlineStr">
        <is>
          <t>0</t>
        </is>
      </c>
      <c r="X2846" s="60" t="n"/>
      <c r="Y2846" s="60" t="n"/>
      <c r="Z2846" s="46" t="inlineStr">
        <is>
          <t>no</t>
        </is>
      </c>
      <c r="AA2846" s="54" t="inlineStr">
        <is>
          <t>全部6帧（t=19.2s–24.1s）始终使用标准吸头，未展示缝隙吸头或小刷头的切换安装过程。</t>
        </is>
      </c>
      <c r="AB2846" s="54" t="n"/>
      <c r="AC2846" s="46" t="inlineStr">
        <is>
          <t>completed</t>
        </is>
      </c>
      <c r="AD2846" s="46" t="inlineStr">
        <is>
          <t>2026-07-28T02:28:46+08:00</t>
        </is>
      </c>
      <c r="AE2846" s="47">
        <f>IF(AC2846&lt;&gt;"completed","",IF(W2846=O2846,"no","yes"))</f>
        <v/>
      </c>
      <c r="AF2846" s="47">
        <f>IF(AC2846&lt;&gt;"completed","",IF(AND(X2846=P2846,Y2846=Q2846),"no","yes"))</f>
        <v/>
      </c>
      <c r="AG2846" s="47">
        <f>IF(AC2846&lt;&gt;"completed","待复核",IF(OR(W2846="",Z2846="",AA2846="",AD2846=""),"缺少必填项",IF(AND(OR(AE2846="yes",AF2846="yes"),AB2846=""),"修正原因缺失",IF(OR(W2846=0,W2846=1),IF(AND(X2846="",Y2846=""),"通过","0/1级时间应留空"),IF(AND(OR(W2846=2,W2846=3),X2846&lt;&gt;"",Y2846&lt;&gt;"",X2846&gt;=I2846,Y2846&lt;=J2846,Y2846&gt;X2846),"通过","2/3级时间无效")))))</f>
        <v/>
      </c>
    </row>
    <row r="2847">
      <c r="A2847" s="45" t="inlineStr">
        <is>
          <t>VQ-071</t>
        </is>
      </c>
      <c r="B2847" s="52" t="inlineStr">
        <is>
          <t>吸尘器怎样切换并使用缝隙吸头或小刷头？</t>
        </is>
      </c>
      <c r="C2847" s="45" t="inlineStr">
        <is>
          <t>zh-CN</t>
        </is>
      </c>
      <c r="D2847" s="45" t="inlineStr">
        <is>
          <t>Vacuum</t>
        </is>
      </c>
      <c r="E2847" s="45" t="inlineStr">
        <is>
          <t>operation</t>
        </is>
      </c>
      <c r="F2847" s="45" t="inlineStr">
        <is>
          <t>development</t>
        </is>
      </c>
      <c r="G2847" s="45" t="inlineStr">
        <is>
          <t>vacuum-038-scene-0006</t>
        </is>
      </c>
      <c r="H2847" s="45" t="inlineStr">
        <is>
          <t>vacuum-038</t>
        </is>
      </c>
      <c r="I2847" s="59" t="inlineStr">
        <is>
          <t>34.24</t>
        </is>
      </c>
      <c r="J2847" s="59" t="inlineStr">
        <is>
          <t>38.8</t>
        </is>
      </c>
      <c r="K2847" s="45" t="inlineStr">
        <is>
          <t>items/vacuum-038-scene-0006/clip.mp4</t>
        </is>
      </c>
      <c r="L2847" s="45" t="inlineStr">
        <is>
          <t>items/vacuum-038-scene-0006/thumbnail.jpg</t>
        </is>
      </c>
      <c r="M2847" s="52" t="inlineStr">
        <is>
          <t>ASR: before recharging turn off the vacuum cleaner for safety then press the
OCR: M/N VE7 Before recharging, turn 'OFF' the vacuum cleaner for safety.
VLM: Visual summary: A close-up of a hand adjusting a control on a vacuum cleaner, with a power button and mode settings visible.
视觉摘要: 一只手正在调整吸尘器上的控制旋钮，旁边可见电源按钮和模式设置。
Visible product: Vacuum
Visible components: hand; fingernail; control dial; power button; mode display; vacuum cleaner body
Visible actions: finger pressing a control dial
Visible states: control dial being adjusted; power button visible
Visible warnings: Before recharging, turn 'OFF' the vacuum cleaner for safety.</t>
        </is>
      </c>
      <c r="N2847" s="45" t="inlineStr">
        <is>
          <t>26</t>
        </is>
      </c>
      <c r="O2847" s="45" t="inlineStr">
        <is>
          <t>0</t>
        </is>
      </c>
      <c r="P2847" s="59" t="str"/>
      <c r="Q2847" s="59" t="str"/>
      <c r="R2847" s="52" t="inlineStr">
        <is>
          <t>The evidence shows a hand adjusting a control dial and mentions turning off the vacuum before recharging, but does not show or mention switching to or using a crevice or brush head.</t>
        </is>
      </c>
      <c r="S2847" s="52" t="inlineStr">
        <is>
          <t>VLM|ASR|OCR</t>
        </is>
      </c>
      <c r="T2847" s="52" t="inlineStr">
        <is>
          <t>low</t>
        </is>
      </c>
      <c r="U2847" s="52" t="inlineStr">
        <is>
          <t>No visual or textual evidence of crevice or brush head attachment or switching mechanism.</t>
        </is>
      </c>
      <c r="V2847" s="45" t="inlineStr">
        <is>
          <t>R1</t>
        </is>
      </c>
      <c r="W2847" s="46" t="inlineStr">
        <is>
          <t>0</t>
        </is>
      </c>
      <c r="X2847" s="60" t="n"/>
      <c r="Y2847" s="60" t="n"/>
      <c r="Z2847" s="46" t="inlineStr">
        <is>
          <t>no</t>
        </is>
      </c>
      <c r="AA2847" s="54" t="inlineStr">
        <is>
          <t>全部6帧（t=34.2s–38.8s）显示手在吸尘器控制面板上操作电源按钮和模式旋钮，字幕内容为充电前关闭吸尘器，未出现任何缝隙吸头或小刷头的切换动作。</t>
        </is>
      </c>
      <c r="AB2847" s="54" t="n"/>
      <c r="AC2847" s="46" t="inlineStr">
        <is>
          <t>completed</t>
        </is>
      </c>
      <c r="AD2847" s="46" t="inlineStr">
        <is>
          <t>2026-07-28T02:28:46+08:00</t>
        </is>
      </c>
      <c r="AE2847" s="47">
        <f>IF(AC2847&lt;&gt;"completed","",IF(W2847=O2847,"no","yes"))</f>
        <v/>
      </c>
      <c r="AF2847" s="47">
        <f>IF(AC2847&lt;&gt;"completed","",IF(AND(X2847=P2847,Y2847=Q2847),"no","yes"))</f>
        <v/>
      </c>
      <c r="AG2847" s="47">
        <f>IF(AC2847&lt;&gt;"completed","待复核",IF(OR(W2847="",Z2847="",AA2847="",AD2847=""),"缺少必填项",IF(AND(OR(AE2847="yes",AF2847="yes"),AB2847=""),"修正原因缺失",IF(OR(W2847=0,W2847=1),IF(AND(X2847="",Y2847=""),"通过","0/1级时间应留空"),IF(AND(OR(W2847=2,W2847=3),X2847&lt;&gt;"",Y2847&lt;&gt;"",X2847&gt;=I2847,Y2847&lt;=J2847,Y2847&gt;X2847),"通过","2/3级时间无效")))))</f>
        <v/>
      </c>
    </row>
    <row r="2848">
      <c r="A2848" s="45" t="inlineStr">
        <is>
          <t>VQ-071</t>
        </is>
      </c>
      <c r="B2848" s="52" t="inlineStr">
        <is>
          <t>吸尘器怎样切换并使用缝隙吸头或小刷头？</t>
        </is>
      </c>
      <c r="C2848" s="45" t="inlineStr">
        <is>
          <t>zh-CN</t>
        </is>
      </c>
      <c r="D2848" s="45" t="inlineStr">
        <is>
          <t>Vacuum</t>
        </is>
      </c>
      <c r="E2848" s="45" t="inlineStr">
        <is>
          <t>operation</t>
        </is>
      </c>
      <c r="F2848" s="45" t="inlineStr">
        <is>
          <t>development</t>
        </is>
      </c>
      <c r="G2848" s="45" t="inlineStr">
        <is>
          <t>vacuum-034-scene-0025</t>
        </is>
      </c>
      <c r="H2848" s="45" t="inlineStr">
        <is>
          <t>vacuum-034</t>
        </is>
      </c>
      <c r="I2848" s="59" t="inlineStr">
        <is>
          <t>185.052</t>
        </is>
      </c>
      <c r="J2848" s="59" t="inlineStr">
        <is>
          <t>189.589</t>
        </is>
      </c>
      <c r="K2848" s="45" t="inlineStr">
        <is>
          <t>items/vacuum-034-scene-0025/clip.mp4</t>
        </is>
      </c>
      <c r="L2848" s="45" t="inlineStr">
        <is>
          <t>items/vacuum-034-scene-0025/thumbnail.jpg</t>
        </is>
      </c>
      <c r="M2848" s="52" t="inlineStr">
        <is>
          <t>ASR: remove eight screws, four on each side. To remove the dust duct assembly first disconnect some connectors and unhook the harness. Remove four screws. Detach
VLM: Visual summary: A disassembled black vacuum cleaner component with exposed wires and internal parts lies on a dark carpeted surface. A screwdriver is visible nearby.
视觉摘要: 一个拆开的黑色吸尘器部件，露出电线和内部零件，放在深色地毯上。旁边有一把螺丝刀。
Visible product: Vacuum
Visible components: black plastic housing; multicolored wires; screwdriver; dark carpet
Visible states: disassembled; lying on surface</t>
        </is>
      </c>
      <c r="N2848" s="45" t="inlineStr">
        <is>
          <t>27</t>
        </is>
      </c>
      <c r="O2848" s="45" t="inlineStr">
        <is>
          <t>0</t>
        </is>
      </c>
      <c r="P2848" s="59" t="str"/>
      <c r="Q2848" s="59" t="str"/>
      <c r="R2848" s="52" t="inlineStr">
        <is>
          <t>The scene shows a disassembled vacuum cleaner with no visible attachment (e.g.,缝隙吸头 or 小刷头) or action related to switching or using them. The ASR discusses removing screws and disconnecting connectors, unrelated to attachment switching.</t>
        </is>
      </c>
      <c r="S2848" s="52" t="inlineStr">
        <is>
          <t>VLM|ASR</t>
        </is>
      </c>
      <c r="T2848" s="52" t="inlineStr">
        <is>
          <t>low</t>
        </is>
      </c>
      <c r="U2848" s="52" t="inlineStr">
        <is>
          <t>No evidence of any attachment or switching action related to缝隙吸头 or 小刷头.</t>
        </is>
      </c>
      <c r="V2848" s="45" t="inlineStr">
        <is>
          <t>R1</t>
        </is>
      </c>
      <c r="W2848" s="46" t="inlineStr">
        <is>
          <t>0</t>
        </is>
      </c>
      <c r="X2848" s="60" t="n"/>
      <c r="Y2848" s="60" t="n"/>
      <c r="Z2848" s="46" t="inlineStr">
        <is>
          <t>no</t>
        </is>
      </c>
      <c r="AA2848" s="54" t="inlineStr">
        <is>
          <t>全部6帧（t=185.1s–189.6s）显示拆解后的黑色吸尘器内部组件平铺在地毯上，露出内部线束和结构，未见任何缝隙吸头或小刷头。</t>
        </is>
      </c>
      <c r="AB2848" s="54" t="n"/>
      <c r="AC2848" s="46" t="inlineStr">
        <is>
          <t>completed</t>
        </is>
      </c>
      <c r="AD2848" s="46" t="inlineStr">
        <is>
          <t>2026-07-28T02:28:46+08:00</t>
        </is>
      </c>
      <c r="AE2848" s="47">
        <f>IF(AC2848&lt;&gt;"completed","",IF(W2848=O2848,"no","yes"))</f>
        <v/>
      </c>
      <c r="AF2848" s="47">
        <f>IF(AC2848&lt;&gt;"completed","",IF(AND(X2848=P2848,Y2848=Q2848),"no","yes"))</f>
        <v/>
      </c>
      <c r="AG2848" s="47">
        <f>IF(AC2848&lt;&gt;"completed","待复核",IF(OR(W2848="",Z2848="",AA2848="",AD2848=""),"缺少必填项",IF(AND(OR(AE2848="yes",AF2848="yes"),AB2848=""),"修正原因缺失",IF(OR(W2848=0,W2848=1),IF(AND(X2848="",Y2848=""),"通过","0/1级时间应留空"),IF(AND(OR(W2848=2,W2848=3),X2848&lt;&gt;"",Y2848&lt;&gt;"",X2848&gt;=I2848,Y2848&lt;=J2848,Y2848&gt;X2848),"通过","2/3级时间无效")))))</f>
        <v/>
      </c>
    </row>
    <row r="2849">
      <c r="A2849" s="45" t="inlineStr">
        <is>
          <t>VQ-071</t>
        </is>
      </c>
      <c r="B2849" s="52" t="inlineStr">
        <is>
          <t>吸尘器怎样切换并使用缝隙吸头或小刷头？</t>
        </is>
      </c>
      <c r="C2849" s="45" t="inlineStr">
        <is>
          <t>zh-CN</t>
        </is>
      </c>
      <c r="D2849" s="45" t="inlineStr">
        <is>
          <t>Vacuum</t>
        </is>
      </c>
      <c r="E2849" s="45" t="inlineStr">
        <is>
          <t>operation</t>
        </is>
      </c>
      <c r="F2849" s="45" t="inlineStr">
        <is>
          <t>development</t>
        </is>
      </c>
      <c r="G2849" s="45" t="inlineStr">
        <is>
          <t>vacuum-039-scene-0010</t>
        </is>
      </c>
      <c r="H2849" s="45" t="inlineStr">
        <is>
          <t>vacuum-039</t>
        </is>
      </c>
      <c r="I2849" s="59" t="inlineStr">
        <is>
          <t>27.24</t>
        </is>
      </c>
      <c r="J2849" s="59" t="inlineStr">
        <is>
          <t>29.4</t>
        </is>
      </c>
      <c r="K2849" s="45" t="inlineStr">
        <is>
          <t>items/vacuum-039-scene-0010/clip.mp4</t>
        </is>
      </c>
      <c r="L2849" s="45" t="inlineStr">
        <is>
          <t>items/vacuum-039-scene-0010/thumbnail.jpg</t>
        </is>
      </c>
      <c r="M2849" s="52" t="inlineStr">
        <is>
          <t>VLM: Visual summary: A white vacuum cleaner head is being held and moved across a light-colored surface.
视觉摘要: 一个白色的吸尘器吸头正被人手持并在浅色表面上移动。
Visible product: Vacuum
Visible components: vacuum cleaner head; handle
Visible actions: holding; moving
Visual uncertainty: The full vacuum cleaner is not visible, only the head and handle. The surface being cleaned is not clearly identifiable.</t>
        </is>
      </c>
      <c r="N2849" s="45" t="inlineStr">
        <is>
          <t>28</t>
        </is>
      </c>
      <c r="O2849" s="45" t="inlineStr">
        <is>
          <t>1</t>
        </is>
      </c>
      <c r="P2849" s="59" t="str"/>
      <c r="Q2849" s="59" t="str"/>
      <c r="R2849" s="52" t="inlineStr">
        <is>
          <t>The visual shows a vacuum cleaner head being held and moved, but does not show any switching or attachment of a缝隙吸头 or 小刷头, nor does it demonstrate the operation of such attachments.</t>
        </is>
      </c>
      <c r="S2849" s="52" t="inlineStr">
        <is>
          <t>VLM</t>
        </is>
      </c>
      <c r="T2849" s="52" t="inlineStr">
        <is>
          <t>low</t>
        </is>
      </c>
      <c r="U2849" s="52" t="inlineStr">
        <is>
          <t>The scene does not contain any evidence of switching or using a缝隙吸头 or 小刷头, and the product is only partially visible.</t>
        </is>
      </c>
      <c r="V2849" s="45" t="inlineStr">
        <is>
          <t>R1</t>
        </is>
      </c>
      <c r="W2849" s="46" t="inlineStr">
        <is>
          <t>1</t>
        </is>
      </c>
      <c r="X2849" s="60" t="n"/>
      <c r="Y2849" s="60" t="n"/>
      <c r="Z2849" s="46" t="inlineStr">
        <is>
          <t>no</t>
        </is>
      </c>
      <c r="AA2849" s="54" t="inlineStr">
        <is>
          <t>仅第3–4帧（t=28.1s–28.6s）短暂出现白色吸尘器吸头静态特写，未展示任何缝隙吸头或小刷头的切换安装过程。</t>
        </is>
      </c>
      <c r="AB2849" s="54" t="n"/>
      <c r="AC2849" s="46" t="inlineStr">
        <is>
          <t>completed</t>
        </is>
      </c>
      <c r="AD2849" s="46" t="inlineStr">
        <is>
          <t>2026-07-28T02:28:46+08:00</t>
        </is>
      </c>
      <c r="AE2849" s="47">
        <f>IF(AC2849&lt;&gt;"completed","",IF(W2849=O2849,"no","yes"))</f>
        <v/>
      </c>
      <c r="AF2849" s="47">
        <f>IF(AC2849&lt;&gt;"completed","",IF(AND(X2849=P2849,Y2849=Q2849),"no","yes"))</f>
        <v/>
      </c>
      <c r="AG2849" s="47">
        <f>IF(AC2849&lt;&gt;"completed","待复核",IF(OR(W2849="",Z2849="",AA2849="",AD2849=""),"缺少必填项",IF(AND(OR(AE2849="yes",AF2849="yes"),AB2849=""),"修正原因缺失",IF(OR(W2849=0,W2849=1),IF(AND(X2849="",Y2849=""),"通过","0/1级时间应留空"),IF(AND(OR(W2849=2,W2849=3),X2849&lt;&gt;"",Y2849&lt;&gt;"",X2849&gt;=I2849,Y2849&lt;=J2849,Y2849&gt;X2849),"通过","2/3级时间无效")))))</f>
        <v/>
      </c>
    </row>
    <row r="2850">
      <c r="A2850" s="45" t="inlineStr">
        <is>
          <t>VQ-071</t>
        </is>
      </c>
      <c r="B2850" s="52" t="inlineStr">
        <is>
          <t>吸尘器怎样切换并使用缝隙吸头或小刷头？</t>
        </is>
      </c>
      <c r="C2850" s="45" t="inlineStr">
        <is>
          <t>zh-CN</t>
        </is>
      </c>
      <c r="D2850" s="45" t="inlineStr">
        <is>
          <t>Vacuum</t>
        </is>
      </c>
      <c r="E2850" s="45" t="inlineStr">
        <is>
          <t>operation</t>
        </is>
      </c>
      <c r="F2850" s="45" t="inlineStr">
        <is>
          <t>development</t>
        </is>
      </c>
      <c r="G2850" s="45" t="inlineStr">
        <is>
          <t>vacuum-058-scene-0004</t>
        </is>
      </c>
      <c r="H2850" s="45" t="inlineStr">
        <is>
          <t>vacuum-058</t>
        </is>
      </c>
      <c r="I2850" s="59" t="inlineStr">
        <is>
          <t>6.8</t>
        </is>
      </c>
      <c r="J2850" s="59" t="inlineStr">
        <is>
          <t>9.72</t>
        </is>
      </c>
      <c r="K2850" s="45" t="inlineStr">
        <is>
          <t>items/vacuum-058-scene-0004/clip.mp4</t>
        </is>
      </c>
      <c r="L2850" s="45" t="inlineStr">
        <is>
          <t>items/vacuum-058-scene-0004/thumbnail.jpg</t>
        </is>
      </c>
      <c r="M2850" s="52" t="inlineStr">
        <is>
          <t>VLM: Visual summary: A person is holding a handheld vacuum cleaner against a wall.
视觉摘要: 一个人正将手持吸尘器靠在墙上。
Visible product: Vacuum
Visible components: handheld vacuum cleaner; person's hand; person's sleeve; wall
Visible actions: holding; pressing against wall</t>
        </is>
      </c>
      <c r="N2850" s="45" t="inlineStr">
        <is>
          <t>29</t>
        </is>
      </c>
      <c r="O2850" s="45" t="inlineStr">
        <is>
          <t>0</t>
        </is>
      </c>
      <c r="P2850" s="59" t="str"/>
      <c r="Q2850" s="59" t="str"/>
      <c r="R2850" s="52" t="inlineStr">
        <is>
          <t>The scene shows a handheld vacuum cleaner being held against a wall, with no visible indication of switching or using a缝隙吸头 or小刷头.</t>
        </is>
      </c>
      <c r="S2850" s="52" t="inlineStr">
        <is>
          <t>VLM</t>
        </is>
      </c>
      <c r="T2850" s="52" t="inlineStr">
        <is>
          <t>low</t>
        </is>
      </c>
      <c r="U2850" s="52" t="inlineStr">
        <is>
          <t>No evidence of any attachment change or specific brush head usage is present.</t>
        </is>
      </c>
      <c r="V2850" s="45" t="inlineStr">
        <is>
          <t>R1</t>
        </is>
      </c>
      <c r="W2850" s="46" t="inlineStr">
        <is>
          <t>0</t>
        </is>
      </c>
      <c r="X2850" s="60" t="n"/>
      <c r="Y2850" s="60" t="n"/>
      <c r="Z2850" s="46" t="inlineStr">
        <is>
          <t>no</t>
        </is>
      </c>
      <c r="AA2850" s="54" t="inlineStr">
        <is>
          <t>联系表6帧（t=6.8s–9.7s）中吸尘器始终以同一形态出现（集尘仓特写或挂墙），无任何吸头切换操作。</t>
        </is>
      </c>
      <c r="AB2850" s="54" t="n"/>
      <c r="AC2850" s="46" t="inlineStr">
        <is>
          <t>completed</t>
        </is>
      </c>
      <c r="AD2850" s="46" t="inlineStr">
        <is>
          <t>2026-07-28T02:28:46+08:00</t>
        </is>
      </c>
      <c r="AE2850" s="47">
        <f>IF(AC2850&lt;&gt;"completed","",IF(W2850=O2850,"no","yes"))</f>
        <v/>
      </c>
      <c r="AF2850" s="47">
        <f>IF(AC2850&lt;&gt;"completed","",IF(AND(X2850=P2850,Y2850=Q2850),"no","yes"))</f>
        <v/>
      </c>
      <c r="AG2850" s="47">
        <f>IF(AC2850&lt;&gt;"completed","待复核",IF(OR(W2850="",Z2850="",AA2850="",AD2850=""),"缺少必填项",IF(AND(OR(AE2850="yes",AF2850="yes"),AB2850=""),"修正原因缺失",IF(OR(W2850=0,W2850=1),IF(AND(X2850="",Y2850=""),"通过","0/1级时间应留空"),IF(AND(OR(W2850=2,W2850=3),X2850&lt;&gt;"",Y2850&lt;&gt;"",X2850&gt;=I2850,Y2850&lt;=J2850,Y2850&gt;X2850),"通过","2/3级时间无效")))))</f>
        <v/>
      </c>
    </row>
    <row r="2851">
      <c r="A2851" s="45" t="inlineStr">
        <is>
          <t>VQ-071</t>
        </is>
      </c>
      <c r="B2851" s="52" t="inlineStr">
        <is>
          <t>吸尘器怎样切换并使用缝隙吸头或小刷头？</t>
        </is>
      </c>
      <c r="C2851" s="45" t="inlineStr">
        <is>
          <t>zh-CN</t>
        </is>
      </c>
      <c r="D2851" s="45" t="inlineStr">
        <is>
          <t>Vacuum</t>
        </is>
      </c>
      <c r="E2851" s="45" t="inlineStr">
        <is>
          <t>operation</t>
        </is>
      </c>
      <c r="F2851" s="45" t="inlineStr">
        <is>
          <t>development</t>
        </is>
      </c>
      <c r="G2851" s="45" t="inlineStr">
        <is>
          <t>vacuum-039-scene-0004</t>
        </is>
      </c>
      <c r="H2851" s="45" t="inlineStr">
        <is>
          <t>vacuum-039</t>
        </is>
      </c>
      <c r="I2851" s="59" t="inlineStr">
        <is>
          <t>8.4</t>
        </is>
      </c>
      <c r="J2851" s="59" t="inlineStr">
        <is>
          <t>12.08</t>
        </is>
      </c>
      <c r="K2851" s="45" t="inlineStr">
        <is>
          <t>items/vacuum-039-scene-0004/clip.mp4</t>
        </is>
      </c>
      <c r="L2851" s="45" t="inlineStr">
        <is>
          <t>items/vacuum-039-scene-0004/thumbnail.jpg</t>
        </is>
      </c>
      <c r="M2851" s="52" t="inlineStr">
        <is>
          <t>OCR: HEUTET
VLM: Visual summary: A red vacuum cleaner is displayed in a commercial advertisement, with a large Japanese character and price shown. A separate frame shows a character in a red and white costume holding a similar vacuum cleaner.
视觉摘要: 一则广告展示了一台红色吸尘器，配有大号日文字符和价格。另一帧显示一个穿红白色服装的角色手持类似的吸尘器。
Visible product: Vacuum
Visible components: red vacuum cleaner; white hose; white handle; black Japanese character; price text; model number text
Visible actions: character holding vacuum cleaner
Visible states: vacuum cleaner displayed; character standing
Visual uncertainty: The character's identity and the context of the scene are not clearly identifiable from the frames.</t>
        </is>
      </c>
      <c r="N2851" s="45" t="inlineStr">
        <is>
          <t>30</t>
        </is>
      </c>
      <c r="O2851" s="45" t="inlineStr">
        <is>
          <t>0</t>
        </is>
      </c>
      <c r="P2851" s="59" t="str"/>
      <c r="Q2851" s="59" t="str"/>
      <c r="R2851" s="52" t="inlineStr">
        <is>
          <t>The scene shows a vacuum cleaner in an advertisement with no visible demonstration of switching or using attachments like缝隙吸头 or小刷头.</t>
        </is>
      </c>
      <c r="S2851" s="52" t="inlineStr">
        <is>
          <t>VLM</t>
        </is>
      </c>
      <c r="T2851" s="52" t="inlineStr">
        <is>
          <t>low</t>
        </is>
      </c>
      <c r="U2851" s="52" t="inlineStr">
        <is>
          <t>No evidence of attachment switching or usage is present in the visual or textual content.</t>
        </is>
      </c>
      <c r="V2851" s="45" t="inlineStr">
        <is>
          <t>R1</t>
        </is>
      </c>
      <c r="W2851" s="46" t="inlineStr">
        <is>
          <t>0</t>
        </is>
      </c>
      <c r="X2851" s="60" t="n"/>
      <c r="Y2851" s="60" t="n"/>
      <c r="Z2851" s="46" t="inlineStr">
        <is>
          <t>no</t>
        </is>
      </c>
      <c r="AA2851" s="54" t="inlineStr">
        <is>
          <t>6帧为红色吸尘器广告画面，未展示缝隙吸头、小刷头或切换动作。</t>
        </is>
      </c>
      <c r="AB2851" s="54" t="n"/>
      <c r="AC2851" s="46" t="inlineStr">
        <is>
          <t>completed</t>
        </is>
      </c>
      <c r="AD2851" s="46" t="inlineStr">
        <is>
          <t>2026-07-28T02:28:46+08:00</t>
        </is>
      </c>
      <c r="AE2851" s="47">
        <f>IF(AC2851&lt;&gt;"completed","",IF(W2851=O2851,"no","yes"))</f>
        <v/>
      </c>
      <c r="AF2851" s="47">
        <f>IF(AC2851&lt;&gt;"completed","",IF(AND(X2851=P2851,Y2851=Q2851),"no","yes"))</f>
        <v/>
      </c>
      <c r="AG2851" s="47">
        <f>IF(AC2851&lt;&gt;"completed","待复核",IF(OR(W2851="",Z2851="",AA2851="",AD2851=""),"缺少必填项",IF(AND(OR(AE2851="yes",AF2851="yes"),AB2851=""),"修正原因缺失",IF(OR(W2851=0,W2851=1),IF(AND(X2851="",Y2851=""),"通过","0/1级时间应留空"),IF(AND(OR(W2851=2,W2851=3),X2851&lt;&gt;"",Y2851&lt;&gt;"",X2851&gt;=I2851,Y2851&lt;=J2851,Y2851&gt;X2851),"通过","2/3级时间无效")))))</f>
        <v/>
      </c>
    </row>
    <row r="2852">
      <c r="A2852" s="45" t="inlineStr">
        <is>
          <t>VQ-071</t>
        </is>
      </c>
      <c r="B2852" s="52" t="inlineStr">
        <is>
          <t>吸尘器怎样切换并使用缝隙吸头或小刷头？</t>
        </is>
      </c>
      <c r="C2852" s="45" t="inlineStr">
        <is>
          <t>zh-CN</t>
        </is>
      </c>
      <c r="D2852" s="45" t="inlineStr">
        <is>
          <t>Vacuum</t>
        </is>
      </c>
      <c r="E2852" s="45" t="inlineStr">
        <is>
          <t>operation</t>
        </is>
      </c>
      <c r="F2852" s="45" t="inlineStr">
        <is>
          <t>development</t>
        </is>
      </c>
      <c r="G2852" s="45" t="inlineStr">
        <is>
          <t>vacuum-039-scene-0029</t>
        </is>
      </c>
      <c r="H2852" s="45" t="inlineStr">
        <is>
          <t>vacuum-039</t>
        </is>
      </c>
      <c r="I2852" s="59" t="inlineStr">
        <is>
          <t>86.64</t>
        </is>
      </c>
      <c r="J2852" s="59" t="inlineStr">
        <is>
          <t>91.04</t>
        </is>
      </c>
      <c r="K2852" s="45" t="inlineStr">
        <is>
          <t>items/vacuum-039-scene-0029/clip.mp4</t>
        </is>
      </c>
      <c r="L2852" s="45" t="inlineStr">
        <is>
          <t>items/vacuum-039-scene-0029/thumbnail.jpg</t>
        </is>
      </c>
      <c r="M2852" s="52" t="inlineStr">
        <is>
          <t>OCR: UOEFULR
VLM: Visual summary: A red vacuum cleaner is shown in a static product advertisement frame.
视觉摘要: 一个红色吸尘器在静态的产品广告画面中展示。
Visible product: Vacuum
Visible components: red vacuum cleaner body; white hose; gray flexible suction tube; black wheel; Japanese text; price tag
Visual uncertainty: The text is partially obscured and not fully legible.</t>
        </is>
      </c>
      <c r="N2852" s="45" t="inlineStr">
        <is>
          <t>31</t>
        </is>
      </c>
      <c r="O2852" s="45" t="inlineStr">
        <is>
          <t>0</t>
        </is>
      </c>
      <c r="P2852" s="59" t="str"/>
      <c r="Q2852" s="59" t="str"/>
      <c r="R2852" s="52" t="inlineStr">
        <is>
          <t>The scene shows a static product advertisement of a red vacuum cleaner with no visible demonstration of switching or using narrow attachments like缝隙吸头 or小刷头.</t>
        </is>
      </c>
      <c r="S2852" s="52" t="inlineStr">
        <is>
          <t>VLM</t>
        </is>
      </c>
      <c r="T2852" s="52" t="inlineStr">
        <is>
          <t>low</t>
        </is>
      </c>
      <c r="U2852" s="52" t="inlineStr">
        <is>
          <t>No evidence of attachment switching or usage is present in the visual or OCR data.</t>
        </is>
      </c>
      <c r="V2852" s="45" t="inlineStr">
        <is>
          <t>R1</t>
        </is>
      </c>
      <c r="W2852" s="46" t="inlineStr">
        <is>
          <t>0</t>
        </is>
      </c>
      <c r="X2852" s="60" t="n"/>
      <c r="Y2852" s="60" t="n"/>
      <c r="Z2852" s="46" t="inlineStr">
        <is>
          <t>no</t>
        </is>
      </c>
      <c r="AA2852" s="54" t="inlineStr">
        <is>
          <t>全部6帧（t=86.6s–91.0s）未出现缝隙吸头或小刷头切换。</t>
        </is>
      </c>
      <c r="AB2852" s="54" t="n"/>
      <c r="AC2852" s="46" t="inlineStr">
        <is>
          <t>completed</t>
        </is>
      </c>
      <c r="AD2852" s="46" t="inlineStr">
        <is>
          <t>2026-07-28T02:28:46+08:00</t>
        </is>
      </c>
      <c r="AE2852" s="47">
        <f>IF(AC2852&lt;&gt;"completed","",IF(W2852=O2852,"no","yes"))</f>
        <v/>
      </c>
      <c r="AF2852" s="47">
        <f>IF(AC2852&lt;&gt;"completed","",IF(AND(X2852=P2852,Y2852=Q2852),"no","yes"))</f>
        <v/>
      </c>
      <c r="AG2852" s="47">
        <f>IF(AC2852&lt;&gt;"completed","待复核",IF(OR(W2852="",Z2852="",AA2852="",AD2852=""),"缺少必填项",IF(AND(OR(AE2852="yes",AF2852="yes"),AB2852=""),"修正原因缺失",IF(OR(W2852=0,W2852=1),IF(AND(X2852="",Y2852=""),"通过","0/1级时间应留空"),IF(AND(OR(W2852=2,W2852=3),X2852&lt;&gt;"",Y2852&lt;&gt;"",X2852&gt;=I2852,Y2852&lt;=J2852,Y2852&gt;X2852),"通过","2/3级时间无效")))))</f>
        <v/>
      </c>
    </row>
    <row r="2853">
      <c r="A2853" s="45" t="inlineStr">
        <is>
          <t>VQ-071</t>
        </is>
      </c>
      <c r="B2853" s="52" t="inlineStr">
        <is>
          <t>吸尘器怎样切换并使用缝隙吸头或小刷头？</t>
        </is>
      </c>
      <c r="C2853" s="45" t="inlineStr">
        <is>
          <t>zh-CN</t>
        </is>
      </c>
      <c r="D2853" s="45" t="inlineStr">
        <is>
          <t>Vacuum</t>
        </is>
      </c>
      <c r="E2853" s="45" t="inlineStr">
        <is>
          <t>operation</t>
        </is>
      </c>
      <c r="F2853" s="45" t="inlineStr">
        <is>
          <t>development</t>
        </is>
      </c>
      <c r="G2853" s="45" t="inlineStr">
        <is>
          <t>vacuum-039-scene-0027</t>
        </is>
      </c>
      <c r="H2853" s="45" t="inlineStr">
        <is>
          <t>vacuum-039</t>
        </is>
      </c>
      <c r="I2853" s="59" t="inlineStr">
        <is>
          <t>82.44</t>
        </is>
      </c>
      <c r="J2853" s="59" t="inlineStr">
        <is>
          <t>84.48</t>
        </is>
      </c>
      <c r="K2853" s="45" t="inlineStr">
        <is>
          <t>items/vacuum-039-scene-0027/clip.mp4</t>
        </is>
      </c>
      <c r="L2853" s="45" t="inlineStr">
        <is>
          <t>items/vacuum-039-scene-0027/thumbnail.jpg</t>
        </is>
      </c>
      <c r="M2853" s="52" t="inlineStr">
        <is>
          <t>VLM: Visual summary: A large vacuum cleaner head is shown moving over a surface, with dust or debris being sucked up, creating a visible cloud of particles.
视觉摘要: 一个大型吸尘器吸头正在移动，吸起表面的灰尘或碎屑，形成可见的颗粒云。
Visible product: Vacuum
Visible components: vacuum cleaner head; dust or debris cloud
Visible actions: vacuum cleaner head moving; sucking up dust or debris
Visible states: dust or debris being collected
Visual uncertainty: The full context of the environment and the specific type of vacuum cleaner is not fully visible.</t>
        </is>
      </c>
      <c r="N2853" s="45" t="inlineStr">
        <is>
          <t>32</t>
        </is>
      </c>
      <c r="O2853" s="45" t="inlineStr">
        <is>
          <t>0</t>
        </is>
      </c>
      <c r="P2853" s="59" t="str"/>
      <c r="Q2853" s="59" t="str"/>
      <c r="R2853" s="52" t="inlineStr">
        <is>
          <t>The visual evidence shows a general vacuum cleaner head in operation but does not show or imply any switching or use of a缝隙吸头 or小刷头.</t>
        </is>
      </c>
      <c r="S2853" s="52" t="inlineStr">
        <is>
          <t>VLM</t>
        </is>
      </c>
      <c r="T2853" s="52" t="inlineStr">
        <is>
          <t>low</t>
        </is>
      </c>
      <c r="U2853" s="52" t="inlineStr">
        <is>
          <t>The evidence is clear that no specific attachment is shown or mentioned, and no action of switching or using a narrow nozzle or brush head is visible.</t>
        </is>
      </c>
      <c r="V2853" s="45" t="inlineStr">
        <is>
          <t>R1</t>
        </is>
      </c>
      <c r="W2853" s="46" t="inlineStr">
        <is>
          <t>0</t>
        </is>
      </c>
      <c r="X2853" s="60" t="n"/>
      <c r="Y2853" s="60" t="n"/>
      <c r="Z2853" s="46" t="inlineStr">
        <is>
          <t>no</t>
        </is>
      </c>
      <c r="AA2853" s="54" t="inlineStr">
        <is>
          <t>全部6帧（t=82.4s–84.5s）显示一个大型吸尘器吸头在地面移动并吸起灰尘形成颗粒云，全程使用同一吸头，未展示切换缝隙吸头或小刷头的动作。</t>
        </is>
      </c>
      <c r="AB2853" s="54" t="n"/>
      <c r="AC2853" s="46" t="inlineStr">
        <is>
          <t>completed</t>
        </is>
      </c>
      <c r="AD2853" s="46" t="inlineStr">
        <is>
          <t>2026-07-28T02:28:46+08:00</t>
        </is>
      </c>
      <c r="AE2853" s="47">
        <f>IF(AC2853&lt;&gt;"completed","",IF(W2853=O2853,"no","yes"))</f>
        <v/>
      </c>
      <c r="AF2853" s="47">
        <f>IF(AC2853&lt;&gt;"completed","",IF(AND(X2853=P2853,Y2853=Q2853),"no","yes"))</f>
        <v/>
      </c>
      <c r="AG2853" s="47">
        <f>IF(AC2853&lt;&gt;"completed","待复核",IF(OR(W2853="",Z2853="",AA2853="",AD2853=""),"缺少必填项",IF(AND(OR(AE2853="yes",AF2853="yes"),AB2853=""),"修正原因缺失",IF(OR(W2853=0,W2853=1),IF(AND(X2853="",Y2853=""),"通过","0/1级时间应留空"),IF(AND(OR(W2853=2,W2853=3),X2853&lt;&gt;"",Y2853&lt;&gt;"",X2853&gt;=I2853,Y2853&lt;=J2853,Y2853&gt;X2853),"通过","2/3级时间无效")))))</f>
        <v/>
      </c>
    </row>
    <row r="2854">
      <c r="A2854" s="45" t="inlineStr">
        <is>
          <t>VQ-071</t>
        </is>
      </c>
      <c r="B2854" s="52" t="inlineStr">
        <is>
          <t>吸尘器怎样切换并使用缝隙吸头或小刷头？</t>
        </is>
      </c>
      <c r="C2854" s="45" t="inlineStr">
        <is>
          <t>zh-CN</t>
        </is>
      </c>
      <c r="D2854" s="45" t="inlineStr">
        <is>
          <t>Vacuum</t>
        </is>
      </c>
      <c r="E2854" s="45" t="inlineStr">
        <is>
          <t>operation</t>
        </is>
      </c>
      <c r="F2854" s="45" t="inlineStr">
        <is>
          <t>development</t>
        </is>
      </c>
      <c r="G2854" s="45" t="inlineStr">
        <is>
          <t>vacuum-038-scene-0001</t>
        </is>
      </c>
      <c r="H2854" s="45" t="inlineStr">
        <is>
          <t>vacuum-038</t>
        </is>
      </c>
      <c r="I2854" s="59" t="inlineStr">
        <is>
          <t>0.0</t>
        </is>
      </c>
      <c r="J2854" s="59" t="inlineStr">
        <is>
          <t>10.96</t>
        </is>
      </c>
      <c r="K2854" s="45" t="inlineStr">
        <is>
          <t>items/vacuum-038-scene-0001/clip.mp4</t>
        </is>
      </c>
      <c r="L2854" s="45" t="inlineStr">
        <is>
          <t>items/vacuum-038-scene-0001/thumbnail.jpg</t>
        </is>
      </c>
      <c r="M2854" s="52" t="inlineStr">
        <is>
          <t>ASR: This video will show you how to recharge the battery of your Samsung Jet Vacuum Cleaner.
OCR: How to recharge the battery of your Samsung Jet™ vacuum cleaner This video will show you how to recharge the battery of your Samsung Jet™™ Vacuum Cleaner. This vacuum cleaner has a high-capacity battery so that it runs for a longer duration.
VLM: Visual summary: A woman is using a handheld vacuum cleaner on a wooden floor in a living room, with text overlay explaining how to recharge the battery of a Samsung Jet™ vacuum cleaner.
视觉摘要: 一名女性正在客厅的木地板上使用手持吸尘器，画面叠加文字说明如何为三星Jet™吸尘器充电。
Visible product: Vacuum
Visible components: woman; handheld vacuum cleaner; wooden floor; curtains; television; flower arrangement; text overlay
Visible actions: woman holding vacuum cleaner; woman vacuuming floor
Visible states: text overlay visible</t>
        </is>
      </c>
      <c r="N2854" s="45" t="inlineStr">
        <is>
          <t>33</t>
        </is>
      </c>
      <c r="O2854" s="45" t="inlineStr">
        <is>
          <t>0</t>
        </is>
      </c>
      <c r="P2854" s="59" t="str"/>
      <c r="Q2854" s="59" t="str"/>
      <c r="R2854" s="52" t="inlineStr">
        <is>
          <t>The video is about recharging the battery of a Samsung Jet vacuum cleaner, not switching or using narrow attachments like缝隙吸头 or小刷头.</t>
        </is>
      </c>
      <c r="S2854" s="52" t="inlineStr">
        <is>
          <t>VLM|ASR|OCR</t>
        </is>
      </c>
      <c r="T2854" s="52" t="inlineStr">
        <is>
          <t>low</t>
        </is>
      </c>
      <c r="U2854" s="52" t="inlineStr">
        <is>
          <t>The product is identified as a vacuum cleaner, but the content is exclusively about battery recharging, with no mention or visual evidence of attachment switching or use.</t>
        </is>
      </c>
      <c r="V2854" s="45" t="inlineStr">
        <is>
          <t>R1</t>
        </is>
      </c>
      <c r="W2854" s="46" t="inlineStr">
        <is>
          <t>0</t>
        </is>
      </c>
      <c r="X2854" s="60" t="n"/>
      <c r="Y2854" s="60" t="n"/>
      <c r="Z2854" s="46" t="inlineStr">
        <is>
          <t>no</t>
        </is>
      </c>
      <c r="AA2854" s="54" t="inlineStr">
        <is>
          <t>全部6帧（t=0.0s–10.9s）未出现缝隙吸头或小刷头，也无切换演示。</t>
        </is>
      </c>
      <c r="AB2854" s="54" t="n"/>
      <c r="AC2854" s="46" t="inlineStr">
        <is>
          <t>completed</t>
        </is>
      </c>
      <c r="AD2854" s="46" t="inlineStr">
        <is>
          <t>2026-07-28T02:28:46+08:00</t>
        </is>
      </c>
      <c r="AE2854" s="47">
        <f>IF(AC2854&lt;&gt;"completed","",IF(W2854=O2854,"no","yes"))</f>
        <v/>
      </c>
      <c r="AF2854" s="47">
        <f>IF(AC2854&lt;&gt;"completed","",IF(AND(X2854=P2854,Y2854=Q2854),"no","yes"))</f>
        <v/>
      </c>
      <c r="AG2854" s="47">
        <f>IF(AC2854&lt;&gt;"completed","待复核",IF(OR(W2854="",Z2854="",AA2854="",AD2854=""),"缺少必填项",IF(AND(OR(AE2854="yes",AF2854="yes"),AB2854=""),"修正原因缺失",IF(OR(W2854=0,W2854=1),IF(AND(X2854="",Y2854=""),"通过","0/1级时间应留空"),IF(AND(OR(W2854=2,W2854=3),X2854&lt;&gt;"",Y2854&lt;&gt;"",X2854&gt;=I2854,Y2854&lt;=J2854,Y2854&gt;X2854),"通过","2/3级时间无效")))))</f>
        <v/>
      </c>
    </row>
    <row r="2855">
      <c r="A2855" s="45" t="inlineStr">
        <is>
          <t>VQ-071</t>
        </is>
      </c>
      <c r="B2855" s="52" t="inlineStr">
        <is>
          <t>吸尘器怎样切换并使用缝隙吸头或小刷头？</t>
        </is>
      </c>
      <c r="C2855" s="45" t="inlineStr">
        <is>
          <t>zh-CN</t>
        </is>
      </c>
      <c r="D2855" s="45" t="inlineStr">
        <is>
          <t>Vacuum</t>
        </is>
      </c>
      <c r="E2855" s="45" t="inlineStr">
        <is>
          <t>operation</t>
        </is>
      </c>
      <c r="F2855" s="45" t="inlineStr">
        <is>
          <t>development</t>
        </is>
      </c>
      <c r="G2855" s="45" t="inlineStr">
        <is>
          <t>vacuum-053-scene-0001</t>
        </is>
      </c>
      <c r="H2855" s="45" t="inlineStr">
        <is>
          <t>vacuum-053</t>
        </is>
      </c>
      <c r="I2855" s="59" t="inlineStr">
        <is>
          <t>0.0</t>
        </is>
      </c>
      <c r="J2855" s="59" t="inlineStr">
        <is>
          <t>28.53</t>
        </is>
      </c>
      <c r="K2855" s="45" t="inlineStr">
        <is>
          <t>items/vacuum-053-scene-0001/clip.mp4</t>
        </is>
      </c>
      <c r="L2855" s="45" t="inlineStr">
        <is>
          <t>items/vacuum-053-scene-0001/thumbnail.jpg</t>
        </is>
      </c>
      <c r="M2855" s="52" t="inlineStr">
        <is>
          <t>OCR: Welcome to our website BEST VACUUM 1 CLEANER FOR HARDWOOD FLOORS THE BEST EUREKA LIGHTWEIGHT CORDLESS VACUUM CLEANER IS AN EASY-TO -USE AN EFFECTIVE CHOICE FOR A HARDWOOD FLOOR VACUUM, ESPECIALLY IF YOU DON'T WANT TO SPEND TOO MUCH ON YOUR LATEST CLÉANING TOOL. 2101 CEDAR SPRINGS ROAD SUITE 1050 DALLAS, TX 75201 P: (214)828-0751 bestcarpetcleaningservices.org L LLEVAT Vacuum for Best Thank you coming our websites
VLM: Visual summary: A vacuum cleaner is standing upright in a tidy entryway next to a white storage bench and shelving unit holding various household items.
视觉摘要: 一台吸尘器直立在整洁的玄关内，旁边是一个白色储物长凳和置物架，架子上放着各种家居用品。
Visible product: Vacuum
Visible components: Vacuum cleaner; White shelving unit; White storage bench; Wicker storage baskets; Yellow rain boots; Brown shoes; Orange hat; Blue headphones; Blue water bottles</t>
        </is>
      </c>
      <c r="N2855" s="45" t="inlineStr">
        <is>
          <t>34</t>
        </is>
      </c>
      <c r="O2855" s="45" t="inlineStr">
        <is>
          <t>0</t>
        </is>
      </c>
      <c r="P2855" s="59" t="str"/>
      <c r="Q2855" s="59" t="str"/>
      <c r="R2855" s="52" t="inlineStr">
        <is>
          <t>The scene shows a vacuum cleaner and its surroundings but provides no visual, spoken, or OCR evidence of switching or using a crevice or brush head.</t>
        </is>
      </c>
      <c r="S2855" s="52" t="inlineStr">
        <is>
          <t>VLM|OCR</t>
        </is>
      </c>
      <c r="T2855" s="52" t="inlineStr">
        <is>
          <t>low</t>
        </is>
      </c>
      <c r="U2855" s="52" t="inlineStr">
        <is>
          <t>No evidence of any operation involving switching or using a crevice or brush head is present.</t>
        </is>
      </c>
      <c r="V2855" s="45" t="inlineStr">
        <is>
          <t>R1</t>
        </is>
      </c>
      <c r="W2855" s="46" t="inlineStr">
        <is>
          <t>0</t>
        </is>
      </c>
      <c r="X2855" s="60" t="n"/>
      <c r="Y2855" s="60" t="n"/>
      <c r="Z2855" s="46" t="inlineStr">
        <is>
          <t>no</t>
        </is>
      </c>
      <c r="AA2855" s="54" t="inlineStr">
        <is>
          <t>6帧未展示缝隙吸头、小刷头或切换动作。</t>
        </is>
      </c>
      <c r="AB2855" s="54" t="n"/>
      <c r="AC2855" s="46" t="inlineStr">
        <is>
          <t>completed</t>
        </is>
      </c>
      <c r="AD2855" s="46" t="inlineStr">
        <is>
          <t>2026-07-28T02:28:46+08:00</t>
        </is>
      </c>
      <c r="AE2855" s="47">
        <f>IF(AC2855&lt;&gt;"completed","",IF(W2855=O2855,"no","yes"))</f>
        <v/>
      </c>
      <c r="AF2855" s="47">
        <f>IF(AC2855&lt;&gt;"completed","",IF(AND(X2855=P2855,Y2855=Q2855),"no","yes"))</f>
        <v/>
      </c>
      <c r="AG2855" s="47">
        <f>IF(AC2855&lt;&gt;"completed","待复核",IF(OR(W2855="",Z2855="",AA2855="",AD2855=""),"缺少必填项",IF(AND(OR(AE2855="yes",AF2855="yes"),AB2855=""),"修正原因缺失",IF(OR(W2855=0,W2855=1),IF(AND(X2855="",Y2855=""),"通过","0/1级时间应留空"),IF(AND(OR(W2855=2,W2855=3),X2855&lt;&gt;"",Y2855&lt;&gt;"",X2855&gt;=I2855,Y2855&lt;=J2855,Y2855&gt;X2855),"通过","2/3级时间无效")))))</f>
        <v/>
      </c>
    </row>
    <row r="2856">
      <c r="A2856" s="45" t="inlineStr">
        <is>
          <t>VQ-072</t>
        </is>
      </c>
      <c r="B2856" s="52" t="inlineStr">
        <is>
          <t>What visible signs show that a vacuum is operating normally?</t>
        </is>
      </c>
      <c r="C2856" s="45" t="inlineStr">
        <is>
          <t>en</t>
        </is>
      </c>
      <c r="D2856" s="45" t="inlineStr">
        <is>
          <t>Vacuum</t>
        </is>
      </c>
      <c r="E2856" s="45" t="inlineStr">
        <is>
          <t>state</t>
        </is>
      </c>
      <c r="F2856" s="45" t="inlineStr">
        <is>
          <t>development</t>
        </is>
      </c>
      <c r="G2856" s="45" t="inlineStr">
        <is>
          <t>vacuum-039-scene-0004</t>
        </is>
      </c>
      <c r="H2856" s="45" t="inlineStr">
        <is>
          <t>vacuum-039</t>
        </is>
      </c>
      <c r="I2856" s="59" t="inlineStr">
        <is>
          <t>8.4</t>
        </is>
      </c>
      <c r="J2856" s="59" t="inlineStr">
        <is>
          <t>12.08</t>
        </is>
      </c>
      <c r="K2856" s="45" t="inlineStr">
        <is>
          <t>items/vacuum-039-scene-0004/clip.mp4</t>
        </is>
      </c>
      <c r="L2856" s="45" t="inlineStr">
        <is>
          <t>items/vacuum-039-scene-0004/thumbnail.jpg</t>
        </is>
      </c>
      <c r="M2856" s="52" t="inlineStr">
        <is>
          <t>OCR: HEUTET
VLM: Visual summary: A red vacuum cleaner is displayed in a commercial advertisement, with a large Japanese character and price shown. A separate frame shows a character in a red and white costume holding a similar vacuum cleaner.
视觉摘要: 一则广告展示了一台红色吸尘器，配有大号日文字符和价格。另一帧显示一个穿红白色服装的角色手持类似的吸尘器。
Visible product: Vacuum
Visible components: red vacuum cleaner; white hose; white handle; black Japanese character; price text; model number text
Visible actions: character holding vacuum cleaner
Visible states: vacuum cleaner displayed; character standing
Visual uncertainty: The character's identity and the context of the scene are not clearly identifiable from the frames.</t>
        </is>
      </c>
      <c r="N2856" s="45" t="inlineStr">
        <is>
          <t>1</t>
        </is>
      </c>
      <c r="O2856" s="45" t="inlineStr">
        <is>
          <t>0</t>
        </is>
      </c>
      <c r="P2856" s="59" t="str"/>
      <c r="Q2856" s="59" t="str"/>
      <c r="R2856" s="52" t="inlineStr">
        <is>
          <t>The scene shows a vacuum cleaner in an advertisement with no visible signs of operation (e.g., no power indicator, no dust collection, no motion or sound cues).</t>
        </is>
      </c>
      <c r="S2856" s="52" t="inlineStr">
        <is>
          <t>VLM</t>
        </is>
      </c>
      <c r="T2856" s="52" t="inlineStr">
        <is>
          <t>low</t>
        </is>
      </c>
      <c r="U2856" s="52" t="inlineStr">
        <is>
          <t>No evidence of vacuum operating or any operational state is visible.</t>
        </is>
      </c>
      <c r="V2856" s="45" t="inlineStr">
        <is>
          <t>R1</t>
        </is>
      </c>
      <c r="W2856" s="46" t="inlineStr">
        <is>
          <t>0</t>
        </is>
      </c>
      <c r="X2856" s="60" t="n"/>
      <c r="Y2856" s="60" t="n"/>
      <c r="Z2856" s="46" t="inlineStr">
        <is>
          <t>no</t>
        </is>
      </c>
      <c r="AA2856" s="54" t="inlineStr">
        <is>
          <t>6帧为红色吸尘器广告画面，吸尘器处于静态展示，无运行迹象。</t>
        </is>
      </c>
      <c r="AB2856" s="54" t="n"/>
      <c r="AC2856" s="46" t="inlineStr">
        <is>
          <t>completed</t>
        </is>
      </c>
      <c r="AD2856" s="46" t="inlineStr">
        <is>
          <t>2026-07-28T02:28:46+08:00</t>
        </is>
      </c>
      <c r="AE2856" s="47">
        <f>IF(AC2856&lt;&gt;"completed","",IF(W2856=O2856,"no","yes"))</f>
        <v/>
      </c>
      <c r="AF2856" s="47">
        <f>IF(AC2856&lt;&gt;"completed","",IF(AND(X2856=P2856,Y2856=Q2856),"no","yes"))</f>
        <v/>
      </c>
      <c r="AG2856" s="47">
        <f>IF(AC2856&lt;&gt;"completed","待复核",IF(OR(W2856="",Z2856="",AA2856="",AD2856=""),"缺少必填项",IF(AND(OR(AE2856="yes",AF2856="yes"),AB2856=""),"修正原因缺失",IF(OR(W2856=0,W2856=1),IF(AND(X2856="",Y2856=""),"通过","0/1级时间应留空"),IF(AND(OR(W2856=2,W2856=3),X2856&lt;&gt;"",Y2856&lt;&gt;"",X2856&gt;=I2856,Y2856&lt;=J2856,Y2856&gt;X2856),"通过","2/3级时间无效")))))</f>
        <v/>
      </c>
    </row>
    <row r="2857">
      <c r="A2857" s="45" t="inlineStr">
        <is>
          <t>VQ-072</t>
        </is>
      </c>
      <c r="B2857" s="52" t="inlineStr">
        <is>
          <t>What visible signs show that a vacuum is operating normally?</t>
        </is>
      </c>
      <c r="C2857" s="45" t="inlineStr">
        <is>
          <t>en</t>
        </is>
      </c>
      <c r="D2857" s="45" t="inlineStr">
        <is>
          <t>Vacuum</t>
        </is>
      </c>
      <c r="E2857" s="45" t="inlineStr">
        <is>
          <t>state</t>
        </is>
      </c>
      <c r="F2857" s="45" t="inlineStr">
        <is>
          <t>development</t>
        </is>
      </c>
      <c r="G2857" s="45" t="inlineStr">
        <is>
          <t>vacuum-008-scene-0003</t>
        </is>
      </c>
      <c r="H2857" s="45" t="inlineStr">
        <is>
          <t>vacuum-008</t>
        </is>
      </c>
      <c r="I2857" s="59" t="inlineStr">
        <is>
          <t>31.211</t>
        </is>
      </c>
      <c r="J2857" s="59" t="inlineStr">
        <is>
          <t>37.05</t>
        </is>
      </c>
      <c r="K2857" s="45" t="inlineStr">
        <is>
          <t>items/vacuum-008-scene-0003/clip.mp4</t>
        </is>
      </c>
      <c r="L2857" s="45" t="inlineStr">
        <is>
          <t>items/vacuum-008-scene-0003/thumbnail.jpg</t>
        </is>
      </c>
      <c r="M2857" s="52" t="inlineStr">
        <is>
          <t>VLM: Visual summary: A low-angle, shaky view of a dimly lit indoor space, possibly a room or hallway, with furniture and structural elements visible in motion blur.
视觉摘要: 一个低角度、晃动的室内空间的视图，可能是一个房间或走廊，家具和结构元素在运动模糊中可见。
Visible product: unknown
Visual uncertainty: The scene is blurry and poorly lit, making it impossible to identify specific objects, actions, or states with certainty.</t>
        </is>
      </c>
      <c r="N2857" s="45" t="inlineStr">
        <is>
          <t>2</t>
        </is>
      </c>
      <c r="O2857" s="45" t="inlineStr">
        <is>
          <t>0</t>
        </is>
      </c>
      <c r="P2857" s="59" t="str"/>
      <c r="Q2857" s="59" t="str"/>
      <c r="R2857" s="52" t="inlineStr">
        <is>
          <t>The scene is blurry and poorly lit, making it impossible to identify specific objects, actions, or states with certainty, including any visible signs of a vacuum operating normally.</t>
        </is>
      </c>
      <c r="S2857" s="52" t="inlineStr">
        <is>
          <t>VLM</t>
        </is>
      </c>
      <c r="T2857" s="52" t="inlineStr">
        <is>
          <t>low</t>
        </is>
      </c>
      <c r="U2857" s="52" t="inlineStr">
        <is>
          <t>No visual evidence of a vacuum or its operation is present.</t>
        </is>
      </c>
      <c r="V2857" s="45" t="inlineStr">
        <is>
          <t>R1</t>
        </is>
      </c>
      <c r="W2857" s="46" t="inlineStr">
        <is>
          <t>0</t>
        </is>
      </c>
      <c r="X2857" s="60" t="n"/>
      <c r="Y2857" s="60" t="n"/>
      <c r="Z2857" s="46" t="inlineStr">
        <is>
          <t>no</t>
        </is>
      </c>
      <c r="AA2857" s="54" t="inlineStr">
        <is>
          <t>全部6帧（t=31.2s–37.0s）为低角度晃动拍摄的昏暗室内环境，画面模糊不清，家具轮廓隐约可见（第4帧可见一把电吉他），无法辨识吸尘器产品或其运行状态。</t>
        </is>
      </c>
      <c r="AB2857" s="54" t="n"/>
      <c r="AC2857" s="46" t="inlineStr">
        <is>
          <t>completed</t>
        </is>
      </c>
      <c r="AD2857" s="46" t="inlineStr">
        <is>
          <t>2026-07-28T02:28:46+08:00</t>
        </is>
      </c>
      <c r="AE2857" s="47">
        <f>IF(AC2857&lt;&gt;"completed","",IF(W2857=O2857,"no","yes"))</f>
        <v/>
      </c>
      <c r="AF2857" s="47">
        <f>IF(AC2857&lt;&gt;"completed","",IF(AND(X2857=P2857,Y2857=Q2857),"no","yes"))</f>
        <v/>
      </c>
      <c r="AG2857" s="47">
        <f>IF(AC2857&lt;&gt;"completed","待复核",IF(OR(W2857="",Z2857="",AA2857="",AD2857=""),"缺少必填项",IF(AND(OR(AE2857="yes",AF2857="yes"),AB2857=""),"修正原因缺失",IF(OR(W2857=0,W2857=1),IF(AND(X2857="",Y2857=""),"通过","0/1级时间应留空"),IF(AND(OR(W2857=2,W2857=3),X2857&lt;&gt;"",Y2857&lt;&gt;"",X2857&gt;=I2857,Y2857&lt;=J2857,Y2857&gt;X2857),"通过","2/3级时间无效")))))</f>
        <v/>
      </c>
    </row>
    <row r="2858">
      <c r="A2858" s="45" t="inlineStr">
        <is>
          <t>VQ-072</t>
        </is>
      </c>
      <c r="B2858" s="52" t="inlineStr">
        <is>
          <t>What visible signs show that a vacuum is operating normally?</t>
        </is>
      </c>
      <c r="C2858" s="45" t="inlineStr">
        <is>
          <t>en</t>
        </is>
      </c>
      <c r="D2858" s="45" t="inlineStr">
        <is>
          <t>Vacuum</t>
        </is>
      </c>
      <c r="E2858" s="45" t="inlineStr">
        <is>
          <t>state</t>
        </is>
      </c>
      <c r="F2858" s="45" t="inlineStr">
        <is>
          <t>development</t>
        </is>
      </c>
      <c r="G2858" s="45" t="inlineStr">
        <is>
          <t>vacuum-034-scene-0040</t>
        </is>
      </c>
      <c r="H2858" s="45" t="inlineStr">
        <is>
          <t>vacuum-034</t>
        </is>
      </c>
      <c r="I2858" s="59" t="inlineStr">
        <is>
          <t>333.767</t>
        </is>
      </c>
      <c r="J2858" s="59" t="inlineStr">
        <is>
          <t>340.273</t>
        </is>
      </c>
      <c r="K2858" s="45" t="inlineStr">
        <is>
          <t>items/vacuum-034-scene-0040/clip.mp4</t>
        </is>
      </c>
      <c r="L2858" s="45" t="inlineStr">
        <is>
          <t>items/vacuum-034-scene-0040/thumbnail.jpg</t>
        </is>
      </c>
      <c r="M2858" s="52" t="inlineStr">
        <is>
          <t>ASR: Place the top bracket as demonstrated. Again, note the side that goes up. Make sure that the back plate is fully aligned.
VLM: Visual summary: A person is installing a metal bracket onto a black electronic device on a carpeted floor.
视觉摘要: 一个人正在将一个金属支架安装到地板上的黑色电子设备上。
Visible product: Vacuum
Visible components: black electronic device; metal bracket; blue-handled screwdriver; carpeted floor; QR code label
Visible actions: installing a metal bracket; holding a metal bracket
Visible states: metal bracket being attached to device; device lying on its side
Visual uncertainty: The exact identity of the black device beyond being a vacuum is not verifiable from the frames.</t>
        </is>
      </c>
      <c r="N2858" s="45" t="inlineStr">
        <is>
          <t>3</t>
        </is>
      </c>
      <c r="O2858" s="45" t="inlineStr">
        <is>
          <t>0</t>
        </is>
      </c>
      <c r="P2858" s="59" t="str"/>
      <c r="Q2858" s="59" t="str"/>
      <c r="R2858" s="52" t="inlineStr">
        <is>
          <t>The scene shows installation of a bracket on a vacuum, not any visible signs of normal operation (e.g., suction, motor sound, indicator lights).</t>
        </is>
      </c>
      <c r="S2858" s="52" t="inlineStr">
        <is>
          <t>VLM</t>
        </is>
      </c>
      <c r="T2858" s="52" t="inlineStr">
        <is>
          <t>low</t>
        </is>
      </c>
      <c r="U2858" s="52" t="inlineStr">
        <is>
          <t>No evidence of vacuum operation or normal functioning indicators is present.</t>
        </is>
      </c>
      <c r="V2858" s="45" t="inlineStr">
        <is>
          <t>R1</t>
        </is>
      </c>
      <c r="W2858" s="46" t="inlineStr">
        <is>
          <t>0</t>
        </is>
      </c>
      <c r="X2858" s="60" t="n"/>
      <c r="Y2858" s="60" t="n"/>
      <c r="Z2858" s="46" t="inlineStr">
        <is>
          <t>no</t>
        </is>
      </c>
      <c r="AA2858" s="54" t="inlineStr">
        <is>
          <t>全部6帧（t=333.8s–340.3s）仅展示手在黑色真空底座背面安装金属支架的过程，无任何真空运行指示灯/吸力/集尘等'正常运行可视迹象'。</t>
        </is>
      </c>
      <c r="AB2858" s="54" t="n"/>
      <c r="AC2858" s="46" t="inlineStr">
        <is>
          <t>completed</t>
        </is>
      </c>
      <c r="AD2858" s="46" t="inlineStr">
        <is>
          <t>2026-07-28T02:28:46+08:00</t>
        </is>
      </c>
      <c r="AE2858" s="47">
        <f>IF(AC2858&lt;&gt;"completed","",IF(W2858=O2858,"no","yes"))</f>
        <v/>
      </c>
      <c r="AF2858" s="47">
        <f>IF(AC2858&lt;&gt;"completed","",IF(AND(X2858=P2858,Y2858=Q2858),"no","yes"))</f>
        <v/>
      </c>
      <c r="AG2858" s="47">
        <f>IF(AC2858&lt;&gt;"completed","待复核",IF(OR(W2858="",Z2858="",AA2858="",AD2858=""),"缺少必填项",IF(AND(OR(AE2858="yes",AF2858="yes"),AB2858=""),"修正原因缺失",IF(OR(W2858=0,W2858=1),IF(AND(X2858="",Y2858=""),"通过","0/1级时间应留空"),IF(AND(OR(W2858=2,W2858=3),X2858&lt;&gt;"",Y2858&lt;&gt;"",X2858&gt;=I2858,Y2858&lt;=J2858,Y2858&gt;X2858),"通过","2/3级时间无效")))))</f>
        <v/>
      </c>
    </row>
    <row r="2859">
      <c r="A2859" s="45" t="inlineStr">
        <is>
          <t>VQ-072</t>
        </is>
      </c>
      <c r="B2859" s="52" t="inlineStr">
        <is>
          <t>What visible signs show that a vacuum is operating normally?</t>
        </is>
      </c>
      <c r="C2859" s="45" t="inlineStr">
        <is>
          <t>en</t>
        </is>
      </c>
      <c r="D2859" s="45" t="inlineStr">
        <is>
          <t>Vacuum</t>
        </is>
      </c>
      <c r="E2859" s="45" t="inlineStr">
        <is>
          <t>state</t>
        </is>
      </c>
      <c r="F2859" s="45" t="inlineStr">
        <is>
          <t>development</t>
        </is>
      </c>
      <c r="G2859" s="45" t="inlineStr">
        <is>
          <t>vacuum-044-scene-0006</t>
        </is>
      </c>
      <c r="H2859" s="45" t="inlineStr">
        <is>
          <t>vacuum-044</t>
        </is>
      </c>
      <c r="I2859" s="59" t="inlineStr">
        <is>
          <t>17.68</t>
        </is>
      </c>
      <c r="J2859" s="59" t="inlineStr">
        <is>
          <t>20.8</t>
        </is>
      </c>
      <c r="K2859" s="45" t="inlineStr">
        <is>
          <t>items/vacuum-044-scene-0006/clip.mp4</t>
        </is>
      </c>
      <c r="L2859" s="45" t="inlineStr">
        <is>
          <t>items/vacuum-044-scene-0006/thumbnail.jpg</t>
        </is>
      </c>
      <c r="M2859" s="52" t="inlineStr">
        <is>
          <t>OCR: IAFF
VLM: Visual summary: A title card for 'Demonstration 3' is shown, followed by a hand holding a vacuum cleaner attachment against a plain background.
视觉摘要: 显示了“演示3”的标题卡，随后一只手拿着吸尘器附件，背景为纯色。
Visible product: Vacuum
Visible components: hand; vacuum cleaner attachment; text: DEMONSTRATION 3; text: IAFF
Visible actions: holding a vacuum cleaner attachment</t>
        </is>
      </c>
      <c r="N2859" s="45" t="inlineStr">
        <is>
          <t>4</t>
        </is>
      </c>
      <c r="O2859" s="45" t="inlineStr">
        <is>
          <t>0</t>
        </is>
      </c>
      <c r="P2859" s="59" t="str"/>
      <c r="Q2859" s="59" t="str"/>
      <c r="R2859" s="52" t="inlineStr">
        <is>
          <t>The scene shows a vacuum attachment being held, with no visible signs of operation (e.g., suction, motor sound, dust collection, or indicator lights).</t>
        </is>
      </c>
      <c r="S2859" s="52" t="inlineStr">
        <is>
          <t>VLM</t>
        </is>
      </c>
      <c r="T2859" s="52" t="inlineStr">
        <is>
          <t>low</t>
        </is>
      </c>
      <c r="U2859" s="52" t="inlineStr">
        <is>
          <t>No operational indicators or visual signs of normal vacuum function are present in the scene.</t>
        </is>
      </c>
      <c r="V2859" s="45" t="inlineStr">
        <is>
          <t>R1</t>
        </is>
      </c>
      <c r="W2859" s="46" t="inlineStr">
        <is>
          <t>0</t>
        </is>
      </c>
      <c r="X2859" s="60" t="n"/>
      <c r="Y2859" s="60" t="n"/>
      <c r="Z2859" s="46" t="inlineStr">
        <is>
          <t>no</t>
        </is>
      </c>
      <c r="AA2859" s="54" t="inlineStr">
        <is>
          <t>全部6帧（t=17.7s–20.8s）中第1–2帧和第6帧为'DEMONSTRATION 3'标题卡，第3–5帧为手持吸尘器附件的静态展示，设备未开启运行，无任何运行状态指示。</t>
        </is>
      </c>
      <c r="AB2859" s="54" t="n"/>
      <c r="AC2859" s="46" t="inlineStr">
        <is>
          <t>completed</t>
        </is>
      </c>
      <c r="AD2859" s="46" t="inlineStr">
        <is>
          <t>2026-07-28T02:28:46+08:00</t>
        </is>
      </c>
      <c r="AE2859" s="47">
        <f>IF(AC2859&lt;&gt;"completed","",IF(W2859=O2859,"no","yes"))</f>
        <v/>
      </c>
      <c r="AF2859" s="47">
        <f>IF(AC2859&lt;&gt;"completed","",IF(AND(X2859=P2859,Y2859=Q2859),"no","yes"))</f>
        <v/>
      </c>
      <c r="AG2859" s="47">
        <f>IF(AC2859&lt;&gt;"completed","待复核",IF(OR(W2859="",Z2859="",AA2859="",AD2859=""),"缺少必填项",IF(AND(OR(AE2859="yes",AF2859="yes"),AB2859=""),"修正原因缺失",IF(OR(W2859=0,W2859=1),IF(AND(X2859="",Y2859=""),"通过","0/1级时间应留空"),IF(AND(OR(W2859=2,W2859=3),X2859&lt;&gt;"",Y2859&lt;&gt;"",X2859&gt;=I2859,Y2859&lt;=J2859,Y2859&gt;X2859),"通过","2/3级时间无效")))))</f>
        <v/>
      </c>
    </row>
    <row r="2860">
      <c r="A2860" s="45" t="inlineStr">
        <is>
          <t>VQ-072</t>
        </is>
      </c>
      <c r="B2860" s="52" t="inlineStr">
        <is>
          <t>What visible signs show that a vacuum is operating normally?</t>
        </is>
      </c>
      <c r="C2860" s="45" t="inlineStr">
        <is>
          <t>en</t>
        </is>
      </c>
      <c r="D2860" s="45" t="inlineStr">
        <is>
          <t>Vacuum</t>
        </is>
      </c>
      <c r="E2860" s="45" t="inlineStr">
        <is>
          <t>state</t>
        </is>
      </c>
      <c r="F2860" s="45" t="inlineStr">
        <is>
          <t>development</t>
        </is>
      </c>
      <c r="G2860" s="45" t="inlineStr">
        <is>
          <t>vacuum-060-scene-0002</t>
        </is>
      </c>
      <c r="H2860" s="45" t="inlineStr">
        <is>
          <t>vacuum-060</t>
        </is>
      </c>
      <c r="I2860" s="59" t="inlineStr">
        <is>
          <t>3.67</t>
        </is>
      </c>
      <c r="J2860" s="59" t="inlineStr">
        <is>
          <t>6.673</t>
        </is>
      </c>
      <c r="K2860" s="45" t="inlineStr">
        <is>
          <t>items/vacuum-060-scene-0002/clip.mp4</t>
        </is>
      </c>
      <c r="L2860" s="45" t="inlineStr">
        <is>
          <t>items/vacuum-060-scene-0002/thumbnail.jpg</t>
        </is>
      </c>
      <c r="M2860" s="52" t="inlineStr">
        <is>
          <t>OCR: Image simulated for illustrative purpose only.
VLM: Visual summary: A hand holds a handheld vacuum cleaner, with its digital display showing a status indicator. Another vacuum attachment is visible in the blurred background.
视觉摘要: 一只手握着一个手持式吸尘器，其数字显示屏显示状态指示。背景中模糊可见另一个吸尘器附件。
Visible product: Vacuum
Visible components: hand; handheld vacuum cleaner; digital display; power button; attachment; text overlay
Visible actions: hand holding vacuum cleaner; display showing status
Visible states: digital display active; status indicator illuminated
Visible warnings: Image simulated for illustrative purpose only.</t>
        </is>
      </c>
      <c r="N2860" s="45" t="inlineStr">
        <is>
          <t>5</t>
        </is>
      </c>
      <c r="O2860" s="45" t="inlineStr">
        <is>
          <t>2</t>
        </is>
      </c>
      <c r="P2860" s="59" t="inlineStr">
        <is>
          <t>3.67</t>
        </is>
      </c>
      <c r="Q2860" s="59" t="inlineStr">
        <is>
          <t>6.673</t>
        </is>
      </c>
      <c r="R2860" s="52" t="inlineStr">
        <is>
          <t>The digital display is active and shows a status indicator, which is a visible sign of normal operation.</t>
        </is>
      </c>
      <c r="S2860" s="52" t="inlineStr">
        <is>
          <t>VLM</t>
        </is>
      </c>
      <c r="T2860" s="52" t="inlineStr">
        <is>
          <t>low</t>
        </is>
      </c>
      <c r="U2860" s="52" t="inlineStr">
        <is>
          <t>The display is clearly described as showing a status indicator, but no specific operational state (e.g., 'clean', 'full', 'charging') is mentioned.</t>
        </is>
      </c>
      <c r="V2860" s="45" t="inlineStr">
        <is>
          <t>R1</t>
        </is>
      </c>
      <c r="W2860" s="46" t="inlineStr">
        <is>
          <t>2</t>
        </is>
      </c>
      <c r="X2860" s="60" t="inlineStr">
        <is>
          <t>3.7</t>
        </is>
      </c>
      <c r="Y2860" s="60" t="inlineStr">
        <is>
          <t>6.673</t>
        </is>
      </c>
      <c r="Z2860" s="46" t="inlineStr">
        <is>
          <t>no</t>
        </is>
      </c>
      <c r="AA2860" s="54" t="inlineStr">
        <is>
          <t>6帧（t=3.7s-6.7s）均显示手持吸尘器顶部数字显示屏亮起状态指示，叠加 Digital Display 字幕。</t>
        </is>
      </c>
      <c r="AB2860" s="54" t="inlineStr">
        <is>
          <t>时间按实际证据片段重定位</t>
        </is>
      </c>
      <c r="AC2860" s="46" t="inlineStr">
        <is>
          <t>completed</t>
        </is>
      </c>
      <c r="AD2860" s="46" t="inlineStr">
        <is>
          <t>2026-07-28T02:28:46+08:00</t>
        </is>
      </c>
      <c r="AE2860" s="47">
        <f>IF(AC2860&lt;&gt;"completed","",IF(W2860=O2860,"no","yes"))</f>
        <v/>
      </c>
      <c r="AF2860" s="47">
        <f>IF(AC2860&lt;&gt;"completed","",IF(AND(X2860=P2860,Y2860=Q2860),"no","yes"))</f>
        <v/>
      </c>
      <c r="AG2860" s="47">
        <f>IF(AC2860&lt;&gt;"completed","待复核",IF(OR(W2860="",Z2860="",AA2860="",AD2860=""),"缺少必填项",IF(AND(OR(AE2860="yes",AF2860="yes"),AB2860=""),"修正原因缺失",IF(OR(W2860=0,W2860=1),IF(AND(X2860="",Y2860=""),"通过","0/1级时间应留空"),IF(AND(OR(W2860=2,W2860=3),X2860&lt;&gt;"",Y2860&lt;&gt;"",X2860&gt;=I2860,Y2860&lt;=J2860,Y2860&gt;X2860),"通过","2/3级时间无效")))))</f>
        <v/>
      </c>
    </row>
    <row r="2861">
      <c r="A2861" s="45" t="inlineStr">
        <is>
          <t>VQ-072</t>
        </is>
      </c>
      <c r="B2861" s="52" t="inlineStr">
        <is>
          <t>What visible signs show that a vacuum is operating normally?</t>
        </is>
      </c>
      <c r="C2861" s="45" t="inlineStr">
        <is>
          <t>en</t>
        </is>
      </c>
      <c r="D2861" s="45" t="inlineStr">
        <is>
          <t>Vacuum</t>
        </is>
      </c>
      <c r="E2861" s="45" t="inlineStr">
        <is>
          <t>state</t>
        </is>
      </c>
      <c r="F2861" s="45" t="inlineStr">
        <is>
          <t>development</t>
        </is>
      </c>
      <c r="G2861" s="45" t="inlineStr">
        <is>
          <t>vacuum-038-scene-0006</t>
        </is>
      </c>
      <c r="H2861" s="45" t="inlineStr">
        <is>
          <t>vacuum-038</t>
        </is>
      </c>
      <c r="I2861" s="59" t="inlineStr">
        <is>
          <t>34.24</t>
        </is>
      </c>
      <c r="J2861" s="59" t="inlineStr">
        <is>
          <t>38.8</t>
        </is>
      </c>
      <c r="K2861" s="45" t="inlineStr">
        <is>
          <t>items/vacuum-038-scene-0006/clip.mp4</t>
        </is>
      </c>
      <c r="L2861" s="45" t="inlineStr">
        <is>
          <t>items/vacuum-038-scene-0006/thumbnail.jpg</t>
        </is>
      </c>
      <c r="M2861" s="52" t="inlineStr">
        <is>
          <t>ASR: before recharging turn off the vacuum cleaner for safety then press the
OCR: M/N VE7 Before recharging, turn 'OFF' the vacuum cleaner for safety.
VLM: Visual summary: A close-up of a hand adjusting a control on a vacuum cleaner, with a power button and mode settings visible.
视觉摘要: 一只手正在调整吸尘器上的控制旋钮，旁边可见电源按钮和模式设置。
Visible product: Vacuum
Visible components: hand; fingernail; control dial; power button; mode display; vacuum cleaner body
Visible actions: finger pressing a control dial
Visible states: control dial being adjusted; power button visible
Visible warnings: Before recharging, turn 'OFF' the vacuum cleaner for safety.</t>
        </is>
      </c>
      <c r="N2861" s="45" t="inlineStr">
        <is>
          <t>6</t>
        </is>
      </c>
      <c r="O2861" s="45" t="inlineStr">
        <is>
          <t>1</t>
        </is>
      </c>
      <c r="P2861" s="59" t="str"/>
      <c r="Q2861" s="59" t="str"/>
      <c r="R2861" s="52" t="inlineStr">
        <is>
          <t>The scene shows a hand adjusting a control dial and a visible power button, but no evidence of the vacuum operating or any visible signs of normal operation (e.g., suction, light, sound, or motion).</t>
        </is>
      </c>
      <c r="S2861" s="52" t="inlineStr">
        <is>
          <t>VLM|ASR|OCR</t>
        </is>
      </c>
      <c r="T2861" s="52" t="inlineStr">
        <is>
          <t>low</t>
        </is>
      </c>
      <c r="U2861" s="52" t="inlineStr">
        <is>
          <t>No visual or auditory evidence of the vacuum operating or showing signs of normal function.</t>
        </is>
      </c>
      <c r="V2861" s="45" t="inlineStr">
        <is>
          <t>R1</t>
        </is>
      </c>
      <c r="W2861" s="46" t="inlineStr">
        <is>
          <t>1</t>
        </is>
      </c>
      <c r="X2861" s="60" t="n"/>
      <c r="Y2861" s="60" t="n"/>
      <c r="Z2861" s="46" t="inlineStr">
        <is>
          <t>no</t>
        </is>
      </c>
      <c r="AA2861" s="54" t="inlineStr">
        <is>
          <t>全部6帧（t=34.2s–38.8s）显示吸尘器产品及其控制面板，但画面仅展示手指按电源键和调节旋钮的操作，吸尘器处于待关闭状态而非正常运行中，无法体现正常运行的可视迹象。</t>
        </is>
      </c>
      <c r="AB2861" s="54" t="n"/>
      <c r="AC2861" s="46" t="inlineStr">
        <is>
          <t>completed</t>
        </is>
      </c>
      <c r="AD2861" s="46" t="inlineStr">
        <is>
          <t>2026-07-28T02:28:46+08:00</t>
        </is>
      </c>
      <c r="AE2861" s="47">
        <f>IF(AC2861&lt;&gt;"completed","",IF(W2861=O2861,"no","yes"))</f>
        <v/>
      </c>
      <c r="AF2861" s="47">
        <f>IF(AC2861&lt;&gt;"completed","",IF(AND(X2861=P2861,Y2861=Q2861),"no","yes"))</f>
        <v/>
      </c>
      <c r="AG2861" s="47">
        <f>IF(AC2861&lt;&gt;"completed","待复核",IF(OR(W2861="",Z2861="",AA2861="",AD2861=""),"缺少必填项",IF(AND(OR(AE2861="yes",AF2861="yes"),AB2861=""),"修正原因缺失",IF(OR(W2861=0,W2861=1),IF(AND(X2861="",Y2861=""),"通过","0/1级时间应留空"),IF(AND(OR(W2861=2,W2861=3),X2861&lt;&gt;"",Y2861&lt;&gt;"",X2861&gt;=I2861,Y2861&lt;=J2861,Y2861&gt;X2861),"通过","2/3级时间无效")))))</f>
        <v/>
      </c>
    </row>
    <row r="2862">
      <c r="A2862" s="45" t="inlineStr">
        <is>
          <t>VQ-072</t>
        </is>
      </c>
      <c r="B2862" s="52" t="inlineStr">
        <is>
          <t>What visible signs show that a vacuum is operating normally?</t>
        </is>
      </c>
      <c r="C2862" s="45" t="inlineStr">
        <is>
          <t>en</t>
        </is>
      </c>
      <c r="D2862" s="45" t="inlineStr">
        <is>
          <t>Vacuum</t>
        </is>
      </c>
      <c r="E2862" s="45" t="inlineStr">
        <is>
          <t>state</t>
        </is>
      </c>
      <c r="F2862" s="45" t="inlineStr">
        <is>
          <t>development</t>
        </is>
      </c>
      <c r="G2862" s="45" t="inlineStr">
        <is>
          <t>vacuum-039-scene-0002</t>
        </is>
      </c>
      <c r="H2862" s="45" t="inlineStr">
        <is>
          <t>vacuum-039</t>
        </is>
      </c>
      <c r="I2862" s="59" t="inlineStr">
        <is>
          <t>4.24</t>
        </is>
      </c>
      <c r="J2862" s="59" t="inlineStr">
        <is>
          <t>6.4</t>
        </is>
      </c>
      <c r="K2862" s="45" t="inlineStr">
        <is>
          <t>items/vacuum-039-scene-0002/clip.mp4</t>
        </is>
      </c>
      <c r="L2862" s="45" t="inlineStr">
        <is>
          <t>items/vacuum-039-scene-0002/thumbnail.jpg</t>
        </is>
      </c>
      <c r="M2862" s="52" t="inlineStr">
        <is>
          <t>VLM: Visual summary: A white vacuum cleaner is shown in motion, with visible dust or debris being expelled from its nozzle.
视觉摘要: 一台白色的吸尘器正在运动，其吸嘴处可见灰尘或碎屑被排出。
Visible product: Vacuum
Visible components: nozzle; handle; body
Visible actions: moving; expelling dust or debris
Visible states: in motion; operating
Visual uncertainty: The exact environment and full context are unclear due to low resolution and motion blur.</t>
        </is>
      </c>
      <c r="N2862" s="45" t="inlineStr">
        <is>
          <t>7</t>
        </is>
      </c>
      <c r="O2862" s="45" t="inlineStr">
        <is>
          <t>3</t>
        </is>
      </c>
      <c r="P2862" s="59" t="inlineStr">
        <is>
          <t>4.24</t>
        </is>
      </c>
      <c r="Q2862" s="59" t="inlineStr">
        <is>
          <t>6.4</t>
        </is>
      </c>
      <c r="R2862" s="52" t="inlineStr">
        <is>
          <t>The vacuum is shown in motion with visible dust or debris being expelled from its nozzle, indicating normal operation.</t>
        </is>
      </c>
      <c r="S2862" s="52" t="inlineStr">
        <is>
          <t>VLM</t>
        </is>
      </c>
      <c r="T2862" s="52" t="inlineStr">
        <is>
          <t>low</t>
        </is>
      </c>
      <c r="U2862" s="52" t="inlineStr">
        <is>
          <t>The visual evidence clearly shows the vacuum expelling dust, which is a direct sign of normal operation, and the scene is fully contained within the provided interval.</t>
        </is>
      </c>
      <c r="V2862" s="45" t="inlineStr">
        <is>
          <t>R1</t>
        </is>
      </c>
      <c r="W2862" s="46" t="inlineStr">
        <is>
          <t>3</t>
        </is>
      </c>
      <c r="X2862" s="60" t="n">
        <v>4.24</v>
      </c>
      <c r="Y2862" s="60" t="n">
        <v>6.4</v>
      </c>
      <c r="Z2862" s="46" t="inlineStr">
        <is>
          <t>no</t>
        </is>
      </c>
      <c r="AA2862" s="54" t="inlineStr">
        <is>
          <t>全部6帧（t=4.2s–6.4s）清晰显示一台白色吸尘器吸头正在运作，吸嘴处有明显的灰尘和碎屑被吸入/排出形成的颗粒云，背景中有一个哥斯拉式怪兽模型，吸尘器运行的视觉证据（灰尘颗粒流）贯穿所有帧。</t>
        </is>
      </c>
      <c r="AB2862" s="54" t="inlineStr">
        <is>
          <t>时间按实际证据片段重定位</t>
        </is>
      </c>
      <c r="AC2862" s="46" t="inlineStr">
        <is>
          <t>completed</t>
        </is>
      </c>
      <c r="AD2862" s="46" t="inlineStr">
        <is>
          <t>2026-07-28T02:28:46+08:00</t>
        </is>
      </c>
      <c r="AE2862" s="47">
        <f>IF(AC2862&lt;&gt;"completed","",IF(W2862=O2862,"no","yes"))</f>
        <v/>
      </c>
      <c r="AF2862" s="47">
        <f>IF(AC2862&lt;&gt;"completed","",IF(AND(X2862=P2862,Y2862=Q2862),"no","yes"))</f>
        <v/>
      </c>
      <c r="AG2862" s="47">
        <f>IF(AC2862&lt;&gt;"completed","待复核",IF(OR(W2862="",Z2862="",AA2862="",AD2862=""),"缺少必填项",IF(AND(OR(AE2862="yes",AF2862="yes"),AB2862=""),"修正原因缺失",IF(OR(W2862=0,W2862=1),IF(AND(X2862="",Y2862=""),"通过","0/1级时间应留空"),IF(AND(OR(W2862=2,W2862=3),X2862&lt;&gt;"",Y2862&lt;&gt;"",X2862&gt;=I2862,Y2862&lt;=J2862,Y2862&gt;X2862),"通过","2/3级时间无效")))))</f>
        <v/>
      </c>
    </row>
    <row r="2863">
      <c r="A2863" s="45" t="inlineStr">
        <is>
          <t>VQ-072</t>
        </is>
      </c>
      <c r="B2863" s="52" t="inlineStr">
        <is>
          <t>What visible signs show that a vacuum is operating normally?</t>
        </is>
      </c>
      <c r="C2863" s="45" t="inlineStr">
        <is>
          <t>en</t>
        </is>
      </c>
      <c r="D2863" s="45" t="inlineStr">
        <is>
          <t>Vacuum</t>
        </is>
      </c>
      <c r="E2863" s="45" t="inlineStr">
        <is>
          <t>state</t>
        </is>
      </c>
      <c r="F2863" s="45" t="inlineStr">
        <is>
          <t>development</t>
        </is>
      </c>
      <c r="G2863" s="45" t="inlineStr">
        <is>
          <t>vacuum-058-scene-0005</t>
        </is>
      </c>
      <c r="H2863" s="45" t="inlineStr">
        <is>
          <t>vacuum-058</t>
        </is>
      </c>
      <c r="I2863" s="59" t="inlineStr">
        <is>
          <t>9.72</t>
        </is>
      </c>
      <c r="J2863" s="59" t="inlineStr">
        <is>
          <t>11.84</t>
        </is>
      </c>
      <c r="K2863" s="45" t="inlineStr">
        <is>
          <t>items/vacuum-058-scene-0005/clip.mp4</t>
        </is>
      </c>
      <c r="L2863" s="45" t="inlineStr">
        <is>
          <t>items/vacuum-058-scene-0005/thumbnail.jpg</t>
        </is>
      </c>
      <c r="M2863" s="52" t="inlineStr">
        <is>
          <t>OCR: SAMSUNG
VLM: Visual summary: A close-up of a vacuum cleaner's cleaning station with its top lid open, revealing a transparent container with a blue light at the base.
视觉摘要: 一台吸尘器清洁站的特写，其顶部盖子打开，露出一个透明容器，底部有蓝色灯光。
Visible product: Vacuum
Visible components: cleaning station base; transparent container; blue light; lid; text overlay: 'Clean Station™ Only from Samsung'
Visible states: lid is open; blue light is illuminated</t>
        </is>
      </c>
      <c r="N2863" s="45" t="inlineStr">
        <is>
          <t>8</t>
        </is>
      </c>
      <c r="O2863" s="45" t="inlineStr">
        <is>
          <t>3</t>
        </is>
      </c>
      <c r="P2863" s="59" t="inlineStr">
        <is>
          <t>9.72</t>
        </is>
      </c>
      <c r="Q2863" s="59" t="inlineStr">
        <is>
          <t>11.84</t>
        </is>
      </c>
      <c r="R2863" s="52" t="inlineStr">
        <is>
          <t>The blue light is illuminated, which is a visible sign indicating the vacuum is operating normally, as shown in the visual summary of the cleaning station with the lid open and the light active.</t>
        </is>
      </c>
      <c r="S2863" s="52" t="inlineStr">
        <is>
          <t>VLM</t>
        </is>
      </c>
      <c r="T2863" s="52" t="inlineStr">
        <is>
          <t>low</t>
        </is>
      </c>
      <c r="U2863" s="52" t="inlineStr">
        <is>
          <t>The visual evidence clearly shows the blue light illuminated, which is directly tied to the question about visible signs of normal operation.</t>
        </is>
      </c>
      <c r="V2863" s="45" t="inlineStr">
        <is>
          <t>R1</t>
        </is>
      </c>
      <c r="W2863" s="46" t="inlineStr">
        <is>
          <t>2</t>
        </is>
      </c>
      <c r="X2863" s="60" t="inlineStr">
        <is>
          <t>10.6</t>
        </is>
      </c>
      <c r="Y2863" s="60" t="inlineStr">
        <is>
          <t>11.4</t>
        </is>
      </c>
      <c r="Z2863" s="46" t="inlineStr">
        <is>
          <t>no</t>
        </is>
      </c>
      <c r="AA2863" s="54" t="inlineStr">
        <is>
          <t>第3–5帧（t=10.6s–11.4s）清晰显示Clean Station底座蓝色指示灯亮起，是吸尘器系统的一种运行状态可视信号；但此灯属于清洁站配件而非吸尘器本体工作状态，且仅展示单一信号，未全面回答'哪些可见迹象表明正常工作'。</t>
        </is>
      </c>
      <c r="AB2863" s="54" t="inlineStr">
        <is>
          <t>AI=3→R1=2：蓝色灯仅为Clean Station配件的状态指示，非吸尘器本体正常工作的全面可见标志，属部分回答。</t>
        </is>
      </c>
      <c r="AC2863" s="46" t="inlineStr">
        <is>
          <t>completed</t>
        </is>
      </c>
      <c r="AD2863" s="46" t="inlineStr">
        <is>
          <t>2026-07-28T02:28:46+08:00</t>
        </is>
      </c>
      <c r="AE2863" s="47">
        <f>IF(AC2863&lt;&gt;"completed","",IF(W2863=O2863,"no","yes"))</f>
        <v/>
      </c>
      <c r="AF2863" s="47">
        <f>IF(AC2863&lt;&gt;"completed","",IF(AND(X2863=P2863,Y2863=Q2863),"no","yes"))</f>
        <v/>
      </c>
      <c r="AG2863" s="47">
        <f>IF(AC2863&lt;&gt;"completed","待复核",IF(OR(W2863="",Z2863="",AA2863="",AD2863=""),"缺少必填项",IF(AND(OR(AE2863="yes",AF2863="yes"),AB2863=""),"修正原因缺失",IF(OR(W2863=0,W2863=1),IF(AND(X2863="",Y2863=""),"通过","0/1级时间应留空"),IF(AND(OR(W2863=2,W2863=3),X2863&lt;&gt;"",Y2863&lt;&gt;"",X2863&gt;=I2863,Y2863&lt;=J2863,Y2863&gt;X2863),"通过","2/3级时间无效")))))</f>
        <v/>
      </c>
    </row>
    <row r="2864">
      <c r="A2864" s="45" t="inlineStr">
        <is>
          <t>VQ-072</t>
        </is>
      </c>
      <c r="B2864" s="52" t="inlineStr">
        <is>
          <t>What visible signs show that a vacuum is operating normally?</t>
        </is>
      </c>
      <c r="C2864" s="45" t="inlineStr">
        <is>
          <t>en</t>
        </is>
      </c>
      <c r="D2864" s="45" t="inlineStr">
        <is>
          <t>Vacuum</t>
        </is>
      </c>
      <c r="E2864" s="45" t="inlineStr">
        <is>
          <t>state</t>
        </is>
      </c>
      <c r="F2864" s="45" t="inlineStr">
        <is>
          <t>development</t>
        </is>
      </c>
      <c r="G2864" s="45" t="inlineStr">
        <is>
          <t>vacuum-038-scene-0011</t>
        </is>
      </c>
      <c r="H2864" s="45" t="inlineStr">
        <is>
          <t>vacuum-038</t>
        </is>
      </c>
      <c r="I2864" s="59" t="inlineStr">
        <is>
          <t>71.28</t>
        </is>
      </c>
      <c r="J2864" s="59" t="inlineStr">
        <is>
          <t>76.64</t>
        </is>
      </c>
      <c r="K2864" s="45" t="inlineStr">
        <is>
          <t>items/vacuum-038-scene-0011/clip.mp4</t>
        </is>
      </c>
      <c r="L2864" s="45" t="inlineStr">
        <is>
          <t>items/vacuum-038-scene-0011/thumbnail.jpg</t>
        </is>
      </c>
      <c r="M2864" s="52" t="inlineStr">
        <is>
          <t>ASR: to the end until you hear it click. Now your vacuum cleaner is ready to be used.
OCR: Thank you for watching.
VLM: Visual summary: A woman is standing in a living room, holding a vacuum cleaner and preparing to use it on a wooden floor.
视觉摘要: 一名女子站在客厅里，手持吸尘器，准备在木地板上使用。
Visible product: Vacuum
Visible components: vacuum cleaner; wooden floor; television; wooden TV stand; red flowers in vase; window with curtains; black speaker
Visible actions: woman holding vacuum cleaner; woman standing
Visible states: vacuum cleaner is upright; woman is looking down at vacuum cleaner</t>
        </is>
      </c>
      <c r="N2864" s="45" t="inlineStr">
        <is>
          <t>9</t>
        </is>
      </c>
      <c r="O2864" s="45" t="inlineStr">
        <is>
          <t>1</t>
        </is>
      </c>
      <c r="P2864" s="59" t="str"/>
      <c r="Q2864" s="59" t="str"/>
      <c r="R2864" s="52" t="inlineStr">
        <is>
          <t>The scene shows a vacuum cleaner being prepared for use, but no visible signs of operation (e.g., lights, motor sound, suction action) are observed.</t>
        </is>
      </c>
      <c r="S2864" s="52" t="inlineStr">
        <is>
          <t>VLM</t>
        </is>
      </c>
      <c r="T2864" s="52" t="inlineStr">
        <is>
          <t>low</t>
        </is>
      </c>
      <c r="U2864" s="52" t="inlineStr">
        <is>
          <t>No evidence of vacuum operating or any operational indicators is present in the visual or audio data.</t>
        </is>
      </c>
      <c r="V2864" s="45" t="inlineStr">
        <is>
          <t>R1</t>
        </is>
      </c>
      <c r="W2864" s="46" t="inlineStr">
        <is>
          <t>1</t>
        </is>
      </c>
      <c r="X2864" s="60" t="n"/>
      <c r="Y2864" s="60" t="n"/>
      <c r="Z2864" s="46" t="inlineStr">
        <is>
          <t>no</t>
        </is>
      </c>
      <c r="AA2864" s="54" t="inlineStr">
        <is>
          <t>吸尘器产品在第3–6帧（t=73.4s–76.6s）中出现并被推动使用，但画面未展示任何正常运行指示灯、集尘效果或声音等'正常运行的可见标志'。</t>
        </is>
      </c>
      <c r="AB2864" s="54" t="n"/>
      <c r="AC2864" s="46" t="inlineStr">
        <is>
          <t>completed</t>
        </is>
      </c>
      <c r="AD2864" s="46" t="inlineStr">
        <is>
          <t>2026-07-28T02:28:46+08:00</t>
        </is>
      </c>
      <c r="AE2864" s="47">
        <f>IF(AC2864&lt;&gt;"completed","",IF(W2864=O2864,"no","yes"))</f>
        <v/>
      </c>
      <c r="AF2864" s="47">
        <f>IF(AC2864&lt;&gt;"completed","",IF(AND(X2864=P2864,Y2864=Q2864),"no","yes"))</f>
        <v/>
      </c>
      <c r="AG2864" s="47">
        <f>IF(AC2864&lt;&gt;"completed","待复核",IF(OR(W2864="",Z2864="",AA2864="",AD2864=""),"缺少必填项",IF(AND(OR(AE2864="yes",AF2864="yes"),AB2864=""),"修正原因缺失",IF(OR(W2864=0,W2864=1),IF(AND(X2864="",Y2864=""),"通过","0/1级时间应留空"),IF(AND(OR(W2864=2,W2864=3),X2864&lt;&gt;"",Y2864&lt;&gt;"",X2864&gt;=I2864,Y2864&lt;=J2864,Y2864&gt;X2864),"通过","2/3级时间无效")))))</f>
        <v/>
      </c>
    </row>
    <row r="2865">
      <c r="A2865" s="45" t="inlineStr">
        <is>
          <t>VQ-072</t>
        </is>
      </c>
      <c r="B2865" s="52" t="inlineStr">
        <is>
          <t>What visible signs show that a vacuum is operating normally?</t>
        </is>
      </c>
      <c r="C2865" s="45" t="inlineStr">
        <is>
          <t>en</t>
        </is>
      </c>
      <c r="D2865" s="45" t="inlineStr">
        <is>
          <t>Vacuum</t>
        </is>
      </c>
      <c r="E2865" s="45" t="inlineStr">
        <is>
          <t>state</t>
        </is>
      </c>
      <c r="F2865" s="45" t="inlineStr">
        <is>
          <t>development</t>
        </is>
      </c>
      <c r="G2865" s="45" t="inlineStr">
        <is>
          <t>vacuum-003-scene-0001</t>
        </is>
      </c>
      <c r="H2865" s="45" t="inlineStr">
        <is>
          <t>vacuum-003</t>
        </is>
      </c>
      <c r="I2865" s="59" t="inlineStr">
        <is>
          <t>0.0</t>
        </is>
      </c>
      <c r="J2865" s="59" t="inlineStr">
        <is>
          <t>15.46</t>
        </is>
      </c>
      <c r="K2865" s="45" t="inlineStr">
        <is>
          <t>items/vacuum-003-scene-0001/clip.mp4</t>
        </is>
      </c>
      <c r="L2865" s="45" t="inlineStr">
        <is>
          <t>items/vacuum-003-scene-0001/thumbnail.jpg</t>
        </is>
      </c>
      <c r="M2865" s="52" t="inlineStr">
        <is>
          <t>VLM: Visual summary: A black, round robotic vacuum cleaner is moving across a light-colored wooden floor near furniture.
视觉摘要: 一个黑色的圆形扫地机器人正在浅色木地板上移动，靠近家具。
Visible product: Vacuum
Visible components: black round robotic vacuum cleaner; light-colored wooden floor; wooden cabinet; curtain; leg of furniture
Visible actions: robotic vacuum cleaner moving</t>
        </is>
      </c>
      <c r="N2865" s="45" t="inlineStr">
        <is>
          <t>10</t>
        </is>
      </c>
      <c r="O2865" s="45" t="inlineStr">
        <is>
          <t>1</t>
        </is>
      </c>
      <c r="P2865" s="59" t="str"/>
      <c r="Q2865" s="59" t="str"/>
      <c r="R2865" s="52" t="inlineStr">
        <is>
          <t>The scene shows a robotic vacuum cleaner moving, which implies operation, but no visible signs of normal operation (e.g., suction, lights, sound, or debris pickup) are observed.</t>
        </is>
      </c>
      <c r="S2865" s="52" t="inlineStr">
        <is>
          <t>VLM</t>
        </is>
      </c>
      <c r="T2865" s="52" t="inlineStr">
        <is>
          <t>low</t>
        </is>
      </c>
      <c r="U2865" s="52" t="inlineStr">
        <is>
          <t>No evidence of operational indicators like suction, lights, or debris pickup is present.</t>
        </is>
      </c>
      <c r="V2865" s="45" t="inlineStr">
        <is>
          <t>R1</t>
        </is>
      </c>
      <c r="W2865" s="46" t="inlineStr">
        <is>
          <t>1</t>
        </is>
      </c>
      <c r="X2865" s="60" t="n"/>
      <c r="Y2865" s="60" t="n"/>
      <c r="Z2865" s="46" t="inlineStr">
        <is>
          <t>no</t>
        </is>
      </c>
      <c r="AA2865" s="54" t="inlineStr">
        <is>
          <t>6帧中扫地机器人均在木地板上移动（t=0s至t=15.4s），移动即表示正在运行，但未显示灯光、声音等其他正常运转特征。</t>
        </is>
      </c>
      <c r="AB2865" s="54" t="n"/>
      <c r="AC2865" s="46" t="inlineStr">
        <is>
          <t>completed</t>
        </is>
      </c>
      <c r="AD2865" s="46" t="inlineStr">
        <is>
          <t>2026-07-28T02:28:46+08:00</t>
        </is>
      </c>
      <c r="AE2865" s="47">
        <f>IF(AC2865&lt;&gt;"completed","",IF(W2865=O2865,"no","yes"))</f>
        <v/>
      </c>
      <c r="AF2865" s="47">
        <f>IF(AC2865&lt;&gt;"completed","",IF(AND(X2865=P2865,Y2865=Q2865),"no","yes"))</f>
        <v/>
      </c>
      <c r="AG2865" s="47">
        <f>IF(AC2865&lt;&gt;"completed","待复核",IF(OR(W2865="",Z2865="",AA2865="",AD2865=""),"缺少必填项",IF(AND(OR(AE2865="yes",AF2865="yes"),AB2865=""),"修正原因缺失",IF(OR(W2865=0,W2865=1),IF(AND(X2865="",Y2865=""),"通过","0/1级时间应留空"),IF(AND(OR(W2865=2,W2865=3),X2865&lt;&gt;"",Y2865&lt;&gt;"",X2865&gt;=I2865,Y2865&lt;=J2865,Y2865&gt;X2865),"通过","2/3级时间无效")))))</f>
        <v/>
      </c>
    </row>
    <row r="2866">
      <c r="A2866" s="45" t="inlineStr">
        <is>
          <t>VQ-072</t>
        </is>
      </c>
      <c r="B2866" s="52" t="inlineStr">
        <is>
          <t>What visible signs show that a vacuum is operating normally?</t>
        </is>
      </c>
      <c r="C2866" s="45" t="inlineStr">
        <is>
          <t>en</t>
        </is>
      </c>
      <c r="D2866" s="45" t="inlineStr">
        <is>
          <t>Vacuum</t>
        </is>
      </c>
      <c r="E2866" s="45" t="inlineStr">
        <is>
          <t>state</t>
        </is>
      </c>
      <c r="F2866" s="45" t="inlineStr">
        <is>
          <t>development</t>
        </is>
      </c>
      <c r="G2866" s="45" t="inlineStr">
        <is>
          <t>vacuum-039-scene-0028</t>
        </is>
      </c>
      <c r="H2866" s="45" t="inlineStr">
        <is>
          <t>vacuum-039</t>
        </is>
      </c>
      <c r="I2866" s="59" t="inlineStr">
        <is>
          <t>84.48</t>
        </is>
      </c>
      <c r="J2866" s="59" t="inlineStr">
        <is>
          <t>86.64</t>
        </is>
      </c>
      <c r="K2866" s="45" t="inlineStr">
        <is>
          <t>items/vacuum-039-scene-0028/clip.mp4</t>
        </is>
      </c>
      <c r="L2866" s="45" t="inlineStr">
        <is>
          <t>items/vacuum-039-scene-0028/thumbnail.jpg</t>
        </is>
      </c>
      <c r="M2866" s="52" t="inlineStr">
        <is>
          <t>VLM: Visual summary: A person in a red and white costume resembling a superhero or mascot is holding a vacuum cleaner upright, with a cloudy or hazy background.
视觉摘要: 一个穿着红白色超级英雄或吉祥物服装的人手持吸尘器直立，背景为多云或朦胧。
Visible product: Vacuum
Visible components: red and white costume; vacuum cleaner; cloudy background
Visible actions: holding vacuum cleaner upright
Visual uncertainty: The exact product model or brand is not visible. The context of the scene is ambiguous.</t>
        </is>
      </c>
      <c r="N2866" s="45" t="inlineStr">
        <is>
          <t>11</t>
        </is>
      </c>
      <c r="O2866" s="45" t="inlineStr">
        <is>
          <t>0</t>
        </is>
      </c>
      <c r="P2866" s="59" t="str"/>
      <c r="Q2866" s="59" t="str"/>
      <c r="R2866" s="52" t="inlineStr">
        <is>
          <t>The scene shows a vacuum cleaner being held upright, but no visible signs of normal operation (e.g., motor sound, dust collection, suction indicator) are present or described.</t>
        </is>
      </c>
      <c r="S2866" s="52" t="inlineStr">
        <is>
          <t>VLM</t>
        </is>
      </c>
      <c r="T2866" s="52" t="inlineStr">
        <is>
          <t>low</t>
        </is>
      </c>
      <c r="U2866" s="52" t="inlineStr">
        <is>
          <t>No evidence of operational state or visual indicators of normal function is present in the visual summary.</t>
        </is>
      </c>
      <c r="V2866" s="45" t="inlineStr">
        <is>
          <t>R1</t>
        </is>
      </c>
      <c r="W2866" s="46" t="inlineStr">
        <is>
          <t>0</t>
        </is>
      </c>
      <c r="X2866" s="60" t="n"/>
      <c r="Y2866" s="60" t="n"/>
      <c r="Z2866" s="46" t="inlineStr">
        <is>
          <t>no</t>
        </is>
      </c>
      <c r="AA2866" s="54" t="inlineStr">
        <is>
          <t>全部6帧（t=84.5s–86.6s）均为特摄角色表演画面，无任何吸尘器运行状态指示灯、集尘效果等正常运行标志。</t>
        </is>
      </c>
      <c r="AB2866" s="54" t="n"/>
      <c r="AC2866" s="46" t="inlineStr">
        <is>
          <t>completed</t>
        </is>
      </c>
      <c r="AD2866" s="46" t="inlineStr">
        <is>
          <t>2026-07-28T02:28:46+08:00</t>
        </is>
      </c>
      <c r="AE2866" s="47">
        <f>IF(AC2866&lt;&gt;"completed","",IF(W2866=O2866,"no","yes"))</f>
        <v/>
      </c>
      <c r="AF2866" s="47">
        <f>IF(AC2866&lt;&gt;"completed","",IF(AND(X2866=P2866,Y2866=Q2866),"no","yes"))</f>
        <v/>
      </c>
      <c r="AG2866" s="47">
        <f>IF(AC2866&lt;&gt;"completed","待复核",IF(OR(W2866="",Z2866="",AA2866="",AD2866=""),"缺少必填项",IF(AND(OR(AE2866="yes",AF2866="yes"),AB2866=""),"修正原因缺失",IF(OR(W2866=0,W2866=1),IF(AND(X2866="",Y2866=""),"通过","0/1级时间应留空"),IF(AND(OR(W2866=2,W2866=3),X2866&lt;&gt;"",Y2866&lt;&gt;"",X2866&gt;=I2866,Y2866&lt;=J2866,Y2866&gt;X2866),"通过","2/3级时间无效")))))</f>
        <v/>
      </c>
    </row>
    <row r="2867">
      <c r="A2867" s="45" t="inlineStr">
        <is>
          <t>VQ-072</t>
        </is>
      </c>
      <c r="B2867" s="52" t="inlineStr">
        <is>
          <t>What visible signs show that a vacuum is operating normally?</t>
        </is>
      </c>
      <c r="C2867" s="45" t="inlineStr">
        <is>
          <t>en</t>
        </is>
      </c>
      <c r="D2867" s="45" t="inlineStr">
        <is>
          <t>Vacuum</t>
        </is>
      </c>
      <c r="E2867" s="45" t="inlineStr">
        <is>
          <t>state</t>
        </is>
      </c>
      <c r="F2867" s="45" t="inlineStr">
        <is>
          <t>development</t>
        </is>
      </c>
      <c r="G2867" s="45" t="inlineStr">
        <is>
          <t>vacuum-034-scene-0015</t>
        </is>
      </c>
      <c r="H2867" s="45" t="inlineStr">
        <is>
          <t>vacuum-034</t>
        </is>
      </c>
      <c r="I2867" s="59" t="inlineStr">
        <is>
          <t>138.772</t>
        </is>
      </c>
      <c r="J2867" s="59" t="inlineStr">
        <is>
          <t>141.208</t>
        </is>
      </c>
      <c r="K2867" s="45" t="inlineStr">
        <is>
          <t>items/vacuum-034-scene-0015/clip.mp4</t>
        </is>
      </c>
      <c r="L2867" s="45" t="inlineStr">
        <is>
          <t>items/vacuum-034-scene-0015/thumbnail.jpg</t>
        </is>
      </c>
      <c r="M2867" s="52" t="inlineStr">
        <is>
          <t>ASR: Note that the bottom bracket is still hooked by screws behind the base plate.
VLM: Visual summary: A hand is holding a part of a vacuum cleaner, revealing internal components and colorful wires.
视觉摘要: 一只手正拿着吸尘器的一部分，露出内部组件和彩色电线。
Visible product: Vacuum
Visible components: hand; vacuum cleaner; internal plastic housing; colorful wires; gray cable
Visible actions: hand holding vacuum cleaner part
Visible states: vacuum cleaner partially disassembled</t>
        </is>
      </c>
      <c r="N2867" s="45" t="inlineStr">
        <is>
          <t>12</t>
        </is>
      </c>
      <c r="O2867" s="45" t="inlineStr">
        <is>
          <t>0</t>
        </is>
      </c>
      <c r="P2867" s="59" t="str"/>
      <c r="Q2867" s="59" t="str"/>
      <c r="R2867" s="52" t="inlineStr">
        <is>
          <t>The scene shows a vacuum partially disassembled with internal components visible, but no visible signs of normal operation (e.g., motor running, suction, lights, or normal functioning indicators) are present.</t>
        </is>
      </c>
      <c r="S2867" s="52" t="inlineStr">
        <is>
          <t>VLM</t>
        </is>
      </c>
      <c r="T2867" s="52" t="inlineStr">
        <is>
          <t>low</t>
        </is>
      </c>
      <c r="U2867" s="52" t="inlineStr">
        <is>
          <t>No evidence of vacuum operating or any operational indicators is visible or mentioned.</t>
        </is>
      </c>
      <c r="V2867" s="45" t="inlineStr">
        <is>
          <t>R1</t>
        </is>
      </c>
      <c r="W2867" s="46" t="inlineStr">
        <is>
          <t>1</t>
        </is>
      </c>
      <c r="X2867" s="60" t="n"/>
      <c r="Y2867" s="60" t="n"/>
      <c r="Z2867" s="46" t="inlineStr">
        <is>
          <t>no</t>
        </is>
      </c>
      <c r="AA2867" s="54" t="inlineStr">
        <is>
          <t>6帧（t=138.8s–141.2s）显示一只手拿着吸尘器内部组件，能看到彩色电线和黄色滤材，但画面是静态拆解件，没有运行指示灯、吸力或任何正常运作迹象。</t>
        </is>
      </c>
      <c r="AB2867" s="54" t="inlineStr">
        <is>
          <t>AI=0→R1=1：吸尘器内部组件确实可见，但未展示运行指示灯或正常运作迹象。</t>
        </is>
      </c>
      <c r="AC2867" s="46" t="inlineStr">
        <is>
          <t>completed</t>
        </is>
      </c>
      <c r="AD2867" s="46" t="inlineStr">
        <is>
          <t>2026-07-28T02:28:46+08:00</t>
        </is>
      </c>
      <c r="AE2867" s="47">
        <f>IF(AC2867&lt;&gt;"completed","",IF(W2867=O2867,"no","yes"))</f>
        <v/>
      </c>
      <c r="AF2867" s="47">
        <f>IF(AC2867&lt;&gt;"completed","",IF(AND(X2867=P2867,Y2867=Q2867),"no","yes"))</f>
        <v/>
      </c>
      <c r="AG2867" s="47">
        <f>IF(AC2867&lt;&gt;"completed","待复核",IF(OR(W2867="",Z2867="",AA2867="",AD2867=""),"缺少必填项",IF(AND(OR(AE2867="yes",AF2867="yes"),AB2867=""),"修正原因缺失",IF(OR(W2867=0,W2867=1),IF(AND(X2867="",Y2867=""),"通过","0/1级时间应留空"),IF(AND(OR(W2867=2,W2867=3),X2867&lt;&gt;"",Y2867&lt;&gt;"",X2867&gt;=I2867,Y2867&lt;=J2867,Y2867&gt;X2867),"通过","2/3级时间无效")))))</f>
        <v/>
      </c>
    </row>
    <row r="2868">
      <c r="A2868" s="45" t="inlineStr">
        <is>
          <t>VQ-072</t>
        </is>
      </c>
      <c r="B2868" s="52" t="inlineStr">
        <is>
          <t>What visible signs show that a vacuum is operating normally?</t>
        </is>
      </c>
      <c r="C2868" s="45" t="inlineStr">
        <is>
          <t>en</t>
        </is>
      </c>
      <c r="D2868" s="45" t="inlineStr">
        <is>
          <t>Vacuum</t>
        </is>
      </c>
      <c r="E2868" s="45" t="inlineStr">
        <is>
          <t>state</t>
        </is>
      </c>
      <c r="F2868" s="45" t="inlineStr">
        <is>
          <t>development</t>
        </is>
      </c>
      <c r="G2868" s="45" t="inlineStr">
        <is>
          <t>vacuum-034-scene-0028</t>
        </is>
      </c>
      <c r="H2868" s="45" t="inlineStr">
        <is>
          <t>vacuum-034</t>
        </is>
      </c>
      <c r="I2868" s="59" t="inlineStr">
        <is>
          <t>240.507</t>
        </is>
      </c>
      <c r="J2868" s="59" t="inlineStr">
        <is>
          <t>244.344</t>
        </is>
      </c>
      <c r="K2868" s="45" t="inlineStr">
        <is>
          <t>items/vacuum-034-scene-0028/clip.mp4</t>
        </is>
      </c>
      <c r="L2868" s="45" t="inlineStr">
        <is>
          <t>items/vacuum-034-scene-0028/thumbnail.jpg</t>
        </is>
      </c>
      <c r="M2868" s="52" t="inlineStr">
        <is>
          <t>ASR: the assembly on the top side first then pull it from the lower case. Mount the dust duct assembly. Make sure it fits well on all sides. Mount four screws. Plug in two connectors.
VLM: Visual summary: A close-up view of the internal components of a vacuum cleaner, showing a motor, wiring, and a hand interacting with a black plastic housing.
视觉摘要: 吸尘器内部组件的特写，显示电机、电线和一只手与黑色塑料外壳互动。
Visible product: Vacuum
Visible components: motor; wiring; black plastic housing; white electrical connector; colorful wires
Visible actions: hand pressing on black plastic housing
Visual uncertainty: The specific product model or brand is not visible. The exact function of the hand's action is not clear from the frames.</t>
        </is>
      </c>
      <c r="N2868" s="45" t="inlineStr">
        <is>
          <t>13</t>
        </is>
      </c>
      <c r="O2868" s="45" t="inlineStr">
        <is>
          <t>0</t>
        </is>
      </c>
      <c r="P2868" s="59" t="str"/>
      <c r="Q2868" s="59" t="str"/>
      <c r="R2868" s="52" t="inlineStr">
        <is>
          <t>The scene shows internal components like motor and wiring, but no visible signs of normal operation (e.g., motor running, suction, lights, or indicator sounds) are present.</t>
        </is>
      </c>
      <c r="S2868" s="52" t="inlineStr">
        <is>
          <t>VLM</t>
        </is>
      </c>
      <c r="T2868" s="52" t="inlineStr">
        <is>
          <t>low</t>
        </is>
      </c>
      <c r="U2868" s="52" t="inlineStr">
        <is>
          <t>No evidence of operational state or indicators of normal function is visible or described.</t>
        </is>
      </c>
      <c r="V2868" s="45" t="inlineStr">
        <is>
          <t>R1</t>
        </is>
      </c>
      <c r="W2868" s="46" t="inlineStr">
        <is>
          <t>0</t>
        </is>
      </c>
      <c r="X2868" s="60" t="n"/>
      <c r="Y2868" s="60" t="n"/>
      <c r="Z2868" s="46" t="inlineStr">
        <is>
          <t>no</t>
        </is>
      </c>
      <c r="AA2868" s="54" t="inlineStr">
        <is>
          <t>画面（t=240.5s–244.3s）为内部组件装配，没有吸尘器运行指示灯、吸力或声音等正常运转迹象。</t>
        </is>
      </c>
      <c r="AB2868" s="54" t="n"/>
      <c r="AC2868" s="46" t="inlineStr">
        <is>
          <t>completed</t>
        </is>
      </c>
      <c r="AD2868" s="46" t="inlineStr">
        <is>
          <t>2026-07-28T02:28:46+08:00</t>
        </is>
      </c>
      <c r="AE2868" s="47">
        <f>IF(AC2868&lt;&gt;"completed","",IF(W2868=O2868,"no","yes"))</f>
        <v/>
      </c>
      <c r="AF2868" s="47">
        <f>IF(AC2868&lt;&gt;"completed","",IF(AND(X2868=P2868,Y2868=Q2868),"no","yes"))</f>
        <v/>
      </c>
      <c r="AG2868" s="47">
        <f>IF(AC2868&lt;&gt;"completed","待复核",IF(OR(W2868="",Z2868="",AA2868="",AD2868=""),"缺少必填项",IF(AND(OR(AE2868="yes",AF2868="yes"),AB2868=""),"修正原因缺失",IF(OR(W2868=0,W2868=1),IF(AND(X2868="",Y2868=""),"通过","0/1级时间应留空"),IF(AND(OR(W2868=2,W2868=3),X2868&lt;&gt;"",Y2868&lt;&gt;"",X2868&gt;=I2868,Y2868&lt;=J2868,Y2868&gt;X2868),"通过","2/3级时间无效")))))</f>
        <v/>
      </c>
    </row>
    <row r="2869">
      <c r="A2869" s="45" t="inlineStr">
        <is>
          <t>VQ-072</t>
        </is>
      </c>
      <c r="B2869" s="52" t="inlineStr">
        <is>
          <t>What visible signs show that a vacuum is operating normally?</t>
        </is>
      </c>
      <c r="C2869" s="45" t="inlineStr">
        <is>
          <t>en</t>
        </is>
      </c>
      <c r="D2869" s="45" t="inlineStr">
        <is>
          <t>Vacuum</t>
        </is>
      </c>
      <c r="E2869" s="45" t="inlineStr">
        <is>
          <t>state</t>
        </is>
      </c>
      <c r="F2869" s="45" t="inlineStr">
        <is>
          <t>development</t>
        </is>
      </c>
      <c r="G2869" s="45" t="inlineStr">
        <is>
          <t>vacuum-044-scene-0002</t>
        </is>
      </c>
      <c r="H2869" s="45" t="inlineStr">
        <is>
          <t>vacuum-044</t>
        </is>
      </c>
      <c r="I2869" s="59" t="inlineStr">
        <is>
          <t>2.56</t>
        </is>
      </c>
      <c r="J2869" s="59" t="inlineStr">
        <is>
          <t>4.88</t>
        </is>
      </c>
      <c r="K2869" s="45" t="inlineStr">
        <is>
          <t>items/vacuum-044-scene-0002/clip.mp4</t>
        </is>
      </c>
      <c r="L2869" s="45" t="inlineStr">
        <is>
          <t>items/vacuum-044-scene-0002/thumbnail.jpg</t>
        </is>
      </c>
      <c r="M2869" s="52" t="inlineStr">
        <is>
          <t>VLM: Visual summary: A hand holds a handheld vacuum cleaner against a plain white background.
视觉摘要: 一只手拿着一个手持吸尘器，背景为纯白色。
Visible product: Vacuum
Visible components: hand; handle; nozzle; body; IAFF logo
Visible actions: holding</t>
        </is>
      </c>
      <c r="N2869" s="45" t="inlineStr">
        <is>
          <t>14</t>
        </is>
      </c>
      <c r="O2869" s="45" t="inlineStr">
        <is>
          <t>1</t>
        </is>
      </c>
      <c r="P2869" s="59" t="str"/>
      <c r="Q2869" s="59" t="str"/>
      <c r="R2869" s="52" t="inlineStr">
        <is>
          <t>The scene shows a vacuum being held but provides no visual evidence of its operation or any signs of normal function.</t>
        </is>
      </c>
      <c r="S2869" s="52" t="inlineStr">
        <is>
          <t>VLM</t>
        </is>
      </c>
      <c r="T2869" s="52" t="inlineStr">
        <is>
          <t>low</t>
        </is>
      </c>
      <c r="U2869" s="52" t="inlineStr">
        <is>
          <t>No visual indicators of operation (e.g., suction, light, sound, movement) are present.</t>
        </is>
      </c>
      <c r="V2869" s="45" t="inlineStr">
        <is>
          <t>R1</t>
        </is>
      </c>
      <c r="W2869" s="46" t="inlineStr">
        <is>
          <t>1</t>
        </is>
      </c>
      <c r="X2869" s="60" t="n"/>
      <c r="Y2869" s="60" t="n"/>
      <c r="Z2869" s="46" t="inlineStr">
        <is>
          <t>no</t>
        </is>
      </c>
      <c r="AA2869" s="54" t="inlineStr">
        <is>
          <t>全部6帧（t=2.6s–4.9s）吸尘器仅被静态握持展示，无运行状态指示灯、吸力表现等正常运作标志。</t>
        </is>
      </c>
      <c r="AB2869" s="54" t="n"/>
      <c r="AC2869" s="46" t="inlineStr">
        <is>
          <t>completed</t>
        </is>
      </c>
      <c r="AD2869" s="46" t="inlineStr">
        <is>
          <t>2026-07-28T02:28:46+08:00</t>
        </is>
      </c>
      <c r="AE2869" s="47">
        <f>IF(AC2869&lt;&gt;"completed","",IF(W2869=O2869,"no","yes"))</f>
        <v/>
      </c>
      <c r="AF2869" s="47">
        <f>IF(AC2869&lt;&gt;"completed","",IF(AND(X2869=P2869,Y2869=Q2869),"no","yes"))</f>
        <v/>
      </c>
      <c r="AG2869" s="47">
        <f>IF(AC2869&lt;&gt;"completed","待复核",IF(OR(W2869="",Z2869="",AA2869="",AD2869=""),"缺少必填项",IF(AND(OR(AE2869="yes",AF2869="yes"),AB2869=""),"修正原因缺失",IF(OR(W2869=0,W2869=1),IF(AND(X2869="",Y2869=""),"通过","0/1级时间应留空"),IF(AND(OR(W2869=2,W2869=3),X2869&lt;&gt;"",Y2869&lt;&gt;"",X2869&gt;=I2869,Y2869&lt;=J2869,Y2869&gt;X2869),"通过","2/3级时间无效")))))</f>
        <v/>
      </c>
    </row>
    <row r="2870">
      <c r="A2870" s="45" t="inlineStr">
        <is>
          <t>VQ-072</t>
        </is>
      </c>
      <c r="B2870" s="52" t="inlineStr">
        <is>
          <t>What visible signs show that a vacuum is operating normally?</t>
        </is>
      </c>
      <c r="C2870" s="45" t="inlineStr">
        <is>
          <t>en</t>
        </is>
      </c>
      <c r="D2870" s="45" t="inlineStr">
        <is>
          <t>Vacuum</t>
        </is>
      </c>
      <c r="E2870" s="45" t="inlineStr">
        <is>
          <t>state</t>
        </is>
      </c>
      <c r="F2870" s="45" t="inlineStr">
        <is>
          <t>development</t>
        </is>
      </c>
      <c r="G2870" s="45" t="inlineStr">
        <is>
          <t>vacuum-058-scene-0002</t>
        </is>
      </c>
      <c r="H2870" s="45" t="inlineStr">
        <is>
          <t>vacuum-058</t>
        </is>
      </c>
      <c r="I2870" s="59" t="inlineStr">
        <is>
          <t>2.08</t>
        </is>
      </c>
      <c r="J2870" s="59" t="inlineStr">
        <is>
          <t>4.52</t>
        </is>
      </c>
      <c r="K2870" s="45" t="inlineStr">
        <is>
          <t>items/vacuum-058-scene-0002/clip.mp4</t>
        </is>
      </c>
      <c r="L2870" s="45" t="inlineStr">
        <is>
          <t>items/vacuum-058-scene-0002/thumbnail.jpg</t>
        </is>
      </c>
      <c r="M2870" s="52" t="inlineStr">
        <is>
          <t>VLM: Visual summary: A vacuum cleaner head is shown moving across a blue fabric surface covered in debris, with text overlay describing its suction power.
视觉摘要: 一个吸尘器吸头正在覆盖着碎屑的蓝色织物表面上移动，画面带有文字叠加，描述其吸力。
Visible product: Vacuum
Visible components: vacuum cleaner head; blue fabric surface; debris; text overlay
Visible actions: vacuum cleaner head moving across surface
Visible states: debris on fabric surface; text overlay displayed
Visual uncertainty: The full context of the product or environment is not fully visible; only a portion of the vacuum cleaner and surrounding area is shown.</t>
        </is>
      </c>
      <c r="N2870" s="45" t="inlineStr">
        <is>
          <t>15</t>
        </is>
      </c>
      <c r="O2870" s="45" t="inlineStr">
        <is>
          <t>2</t>
        </is>
      </c>
      <c r="P2870" s="59" t="inlineStr">
        <is>
          <t>2.08</t>
        </is>
      </c>
      <c r="Q2870" s="59" t="inlineStr">
        <is>
          <t>4.52</t>
        </is>
      </c>
      <c r="R2870" s="52" t="inlineStr">
        <is>
          <t>The vacuum cleaner head is shown moving across a surface with debris, and a text overlay describes suction power, indicating normal operation through visible action and textual confirmation.</t>
        </is>
      </c>
      <c r="S2870" s="52" t="inlineStr">
        <is>
          <t>VLM</t>
        </is>
      </c>
      <c r="T2870" s="52" t="inlineStr">
        <is>
          <t>low</t>
        </is>
      </c>
      <c r="U2870" s="52" t="inlineStr">
        <is>
          <t>The visual context is limited to a portion of the vacuum and surface, but the evidence directly supports the question through visible action and text overlay.</t>
        </is>
      </c>
      <c r="V2870" s="45" t="inlineStr">
        <is>
          <t>R1</t>
        </is>
      </c>
      <c r="W2870" s="46" t="inlineStr">
        <is>
          <t>2</t>
        </is>
      </c>
      <c r="X2870" s="60" t="inlineStr">
        <is>
          <t>2.1</t>
        </is>
      </c>
      <c r="Y2870" s="60" t="inlineStr">
        <is>
          <t>4.5</t>
        </is>
      </c>
      <c r="Z2870" s="46" t="inlineStr">
        <is>
          <t>no</t>
        </is>
      </c>
      <c r="AA2870" s="54" t="inlineStr">
        <is>
          <t>第1–6帧显示吸尘器吸头持续在布料上移动并带走碎屑，是可观察到的正常工作迹象。</t>
        </is>
      </c>
      <c r="AB2870" s="54" t="inlineStr">
        <is>
          <t>AI时间2.08-4.52→R1时间2.1-4.5s，按联系表帧标签。</t>
        </is>
      </c>
      <c r="AC2870" s="46" t="inlineStr">
        <is>
          <t>completed</t>
        </is>
      </c>
      <c r="AD2870" s="46" t="inlineStr">
        <is>
          <t>2026-07-28T02:28:46+08:00</t>
        </is>
      </c>
      <c r="AE2870" s="47">
        <f>IF(AC2870&lt;&gt;"completed","",IF(W2870=O2870,"no","yes"))</f>
        <v/>
      </c>
      <c r="AF2870" s="47">
        <f>IF(AC2870&lt;&gt;"completed","",IF(AND(X2870=P2870,Y2870=Q2870),"no","yes"))</f>
        <v/>
      </c>
      <c r="AG2870" s="47">
        <f>IF(AC2870&lt;&gt;"completed","待复核",IF(OR(W2870="",Z2870="",AA2870="",AD2870=""),"缺少必填项",IF(AND(OR(AE2870="yes",AF2870="yes"),AB2870=""),"修正原因缺失",IF(OR(W2870=0,W2870=1),IF(AND(X2870="",Y2870=""),"通过","0/1级时间应留空"),IF(AND(OR(W2870=2,W2870=3),X2870&lt;&gt;"",Y2870&lt;&gt;"",X2870&gt;=I2870,Y2870&lt;=J2870,Y2870&gt;X2870),"通过","2/3级时间无效")))))</f>
        <v/>
      </c>
    </row>
    <row r="2871">
      <c r="A2871" s="45" t="inlineStr">
        <is>
          <t>VQ-072</t>
        </is>
      </c>
      <c r="B2871" s="52" t="inlineStr">
        <is>
          <t>What visible signs show that a vacuum is operating normally?</t>
        </is>
      </c>
      <c r="C2871" s="45" t="inlineStr">
        <is>
          <t>en</t>
        </is>
      </c>
      <c r="D2871" s="45" t="inlineStr">
        <is>
          <t>Vacuum</t>
        </is>
      </c>
      <c r="E2871" s="45" t="inlineStr">
        <is>
          <t>state</t>
        </is>
      </c>
      <c r="F2871" s="45" t="inlineStr">
        <is>
          <t>development</t>
        </is>
      </c>
      <c r="G2871" s="45" t="inlineStr">
        <is>
          <t>vacuum-008-scene-0009</t>
        </is>
      </c>
      <c r="H2871" s="45" t="inlineStr">
        <is>
          <t>vacuum-008</t>
        </is>
      </c>
      <c r="I2871" s="59" t="inlineStr">
        <is>
          <t>50.148</t>
        </is>
      </c>
      <c r="J2871" s="59" t="inlineStr">
        <is>
          <t>53.109</t>
        </is>
      </c>
      <c r="K2871" s="45" t="inlineStr">
        <is>
          <t>items/vacuum-008-scene-0009/clip.mp4</t>
        </is>
      </c>
      <c r="L2871" s="45" t="inlineStr">
        <is>
          <t>items/vacuum-008-scene-0009/thumbnail.jpg</t>
        </is>
      </c>
      <c r="M2871" s="52" t="inlineStr">
        <is>
          <t>VLM: Visual summary: A blurry, low-light indoor scene with indistinct shapes and shadows, possibly showing furniture or a floor.
视觉摘要: 一个模糊、光线昏暗的室内场景，有难以辨认的形状和阴影，可能是家具或地板。
Visible product: unknown
Visual uncertainty: The scene is too blurry and low-resolution to identify specific objects, actions, or states with certainty.</t>
        </is>
      </c>
      <c r="N2871" s="45" t="inlineStr">
        <is>
          <t>16</t>
        </is>
      </c>
      <c r="O2871" s="45" t="inlineStr">
        <is>
          <t>0</t>
        </is>
      </c>
      <c r="P2871" s="59" t="str"/>
      <c r="Q2871" s="59" t="str"/>
      <c r="R2871" s="52" t="inlineStr">
        <is>
          <t>The scene is too blurry and low-resolution to identify any visible signs of a vacuum operating normally, and no product is identifiable.</t>
        </is>
      </c>
      <c r="S2871" s="52" t="inlineStr">
        <is>
          <t>VLM</t>
        </is>
      </c>
      <c r="T2871" s="52" t="inlineStr">
        <is>
          <t>low</t>
        </is>
      </c>
      <c r="U2871" s="52" t="inlineStr">
        <is>
          <t>No visual evidence of a vacuum or its operational state is present.</t>
        </is>
      </c>
      <c r="V2871" s="45" t="inlineStr">
        <is>
          <t>R1</t>
        </is>
      </c>
      <c r="W2871" s="46" t="inlineStr">
        <is>
          <t>0</t>
        </is>
      </c>
      <c r="X2871" s="60" t="n"/>
      <c r="Y2871" s="60" t="n"/>
      <c r="Z2871" s="46" t="inlineStr">
        <is>
          <t>no</t>
        </is>
      </c>
      <c r="AA2871" s="54" t="inlineStr">
        <is>
          <t>全部6帧（t=50.1s–53.1s）均为极暗且模糊的室内画面，家具轮廓隐约但完全无法辨认吸尘器产品或任何运行状态迹象。</t>
        </is>
      </c>
      <c r="AB2871" s="54" t="n"/>
      <c r="AC2871" s="46" t="inlineStr">
        <is>
          <t>completed</t>
        </is>
      </c>
      <c r="AD2871" s="46" t="inlineStr">
        <is>
          <t>2026-07-28T02:28:46+08:00</t>
        </is>
      </c>
      <c r="AE2871" s="47">
        <f>IF(AC2871&lt;&gt;"completed","",IF(W2871=O2871,"no","yes"))</f>
        <v/>
      </c>
      <c r="AF2871" s="47">
        <f>IF(AC2871&lt;&gt;"completed","",IF(AND(X2871=P2871,Y2871=Q2871),"no","yes"))</f>
        <v/>
      </c>
      <c r="AG2871" s="47">
        <f>IF(AC2871&lt;&gt;"completed","待复核",IF(OR(W2871="",Z2871="",AA2871="",AD2871=""),"缺少必填项",IF(AND(OR(AE2871="yes",AF2871="yes"),AB2871=""),"修正原因缺失",IF(OR(W2871=0,W2871=1),IF(AND(X2871="",Y2871=""),"通过","0/1级时间应留空"),IF(AND(OR(W2871=2,W2871=3),X2871&lt;&gt;"",Y2871&lt;&gt;"",X2871&gt;=I2871,Y2871&lt;=J2871,Y2871&gt;X2871),"通过","2/3级时间无效")))))</f>
        <v/>
      </c>
    </row>
    <row r="2872">
      <c r="A2872" s="45" t="inlineStr">
        <is>
          <t>VQ-072</t>
        </is>
      </c>
      <c r="B2872" s="52" t="inlineStr">
        <is>
          <t>What visible signs show that a vacuum is operating normally?</t>
        </is>
      </c>
      <c r="C2872" s="45" t="inlineStr">
        <is>
          <t>en</t>
        </is>
      </c>
      <c r="D2872" s="45" t="inlineStr">
        <is>
          <t>Vacuum</t>
        </is>
      </c>
      <c r="E2872" s="45" t="inlineStr">
        <is>
          <t>state</t>
        </is>
      </c>
      <c r="F2872" s="45" t="inlineStr">
        <is>
          <t>development</t>
        </is>
      </c>
      <c r="G2872" s="45" t="inlineStr">
        <is>
          <t>vacuum-039-scene-0011</t>
        </is>
      </c>
      <c r="H2872" s="45" t="inlineStr">
        <is>
          <t>vacuum-039</t>
        </is>
      </c>
      <c r="I2872" s="59" t="inlineStr">
        <is>
          <t>29.4</t>
        </is>
      </c>
      <c r="J2872" s="59" t="inlineStr">
        <is>
          <t>32.52</t>
        </is>
      </c>
      <c r="K2872" s="45" t="inlineStr">
        <is>
          <t>items/vacuum-039-scene-0011/clip.mp4</t>
        </is>
      </c>
      <c r="L2872" s="45" t="inlineStr">
        <is>
          <t>items/vacuum-039-scene-0011/thumbnail.jpg</t>
        </is>
      </c>
      <c r="M2872" s="52" t="inlineStr">
        <is>
          <t>VLM: Visual summary: A large, white vacuum cleaner is shown in operation, sucking up debris from the ground and creating a cloud of dust.
视觉摘要: 一台大型白色吸尘器正在工作，从地面吸起杂物并扬起一片灰尘。
Visible product: Vacuum
Visible components: white vacuum cleaner body; hose; nozzle; dust cloud
Visible actions: vacuum cleaner sucking up debris
Visible states: dust cloud being generated; debris being removed from ground
Visual uncertainty: The exact model or brand of the vacuum is not visible. The background environment is partially obscured by dust and low resolution.</t>
        </is>
      </c>
      <c r="N2872" s="45" t="inlineStr">
        <is>
          <t>17</t>
        </is>
      </c>
      <c r="O2872" s="45" t="inlineStr">
        <is>
          <t>3</t>
        </is>
      </c>
      <c r="P2872" s="59" t="inlineStr">
        <is>
          <t>29.4</t>
        </is>
      </c>
      <c r="Q2872" s="59" t="inlineStr">
        <is>
          <t>32.52</t>
        </is>
      </c>
      <c r="R2872" s="52" t="inlineStr">
        <is>
          <t>The vacuum is shown actively sucking up debris and generating a dust cloud, which are visible signs of normal operation.</t>
        </is>
      </c>
      <c r="S2872" s="52" t="inlineStr">
        <is>
          <t>VLM</t>
        </is>
      </c>
      <c r="T2872" s="52" t="inlineStr">
        <is>
          <t>low</t>
        </is>
      </c>
      <c r="U2872" s="52" t="inlineStr">
        <is>
          <t>The visual evidence clearly shows the vacuum in operation with visible signs of normal function: debris removal and dust cloud generation.</t>
        </is>
      </c>
      <c r="V2872" s="45" t="inlineStr">
        <is>
          <t>R1</t>
        </is>
      </c>
      <c r="W2872" s="46" t="inlineStr">
        <is>
          <t>3</t>
        </is>
      </c>
      <c r="X2872" s="60" t="inlineStr">
        <is>
          <t>29.4</t>
        </is>
      </c>
      <c r="Y2872" s="60" t="inlineStr">
        <is>
          <t>32.5</t>
        </is>
      </c>
      <c r="Z2872" s="46" t="inlineStr">
        <is>
          <t>no</t>
        </is>
      </c>
      <c r="AA2872" s="54" t="inlineStr">
        <is>
          <t>全部6帧（t=29.4s–32.5s）清晰展示白色吸尘器在地面上强力吸尘作业，吸头处大量碎屑被吸入并扬起明显灰尘云，直接完整回答了'正常运行的可见迹象'这一问题。</t>
        </is>
      </c>
      <c r="AB2872" s="54" t="inlineStr">
        <is>
          <t>时间按实际证据片段重定位</t>
        </is>
      </c>
      <c r="AC2872" s="46" t="inlineStr">
        <is>
          <t>completed</t>
        </is>
      </c>
      <c r="AD2872" s="46" t="inlineStr">
        <is>
          <t>2026-07-28T02:28:46+08:00</t>
        </is>
      </c>
      <c r="AE2872" s="47">
        <f>IF(AC2872&lt;&gt;"completed","",IF(W2872=O2872,"no","yes"))</f>
        <v/>
      </c>
      <c r="AF2872" s="47">
        <f>IF(AC2872&lt;&gt;"completed","",IF(AND(X2872=P2872,Y2872=Q2872),"no","yes"))</f>
        <v/>
      </c>
      <c r="AG2872" s="47">
        <f>IF(AC2872&lt;&gt;"completed","待复核",IF(OR(W2872="",Z2872="",AA2872="",AD2872=""),"缺少必填项",IF(AND(OR(AE2872="yes",AF2872="yes"),AB2872=""),"修正原因缺失",IF(OR(W2872=0,W2872=1),IF(AND(X2872="",Y2872=""),"通过","0/1级时间应留空"),IF(AND(OR(W2872=2,W2872=3),X2872&lt;&gt;"",Y2872&lt;&gt;"",X2872&gt;=I2872,Y2872&lt;=J2872,Y2872&gt;X2872),"通过","2/3级时间无效")))))</f>
        <v/>
      </c>
    </row>
    <row r="2873">
      <c r="A2873" s="45" t="inlineStr">
        <is>
          <t>VQ-072</t>
        </is>
      </c>
      <c r="B2873" s="52" t="inlineStr">
        <is>
          <t>What visible signs show that a vacuum is operating normally?</t>
        </is>
      </c>
      <c r="C2873" s="45" t="inlineStr">
        <is>
          <t>en</t>
        </is>
      </c>
      <c r="D2873" s="45" t="inlineStr">
        <is>
          <t>Vacuum</t>
        </is>
      </c>
      <c r="E2873" s="45" t="inlineStr">
        <is>
          <t>state</t>
        </is>
      </c>
      <c r="F2873" s="45" t="inlineStr">
        <is>
          <t>development</t>
        </is>
      </c>
      <c r="G2873" s="45" t="inlineStr">
        <is>
          <t>vacuum-034-scene-0006</t>
        </is>
      </c>
      <c r="H2873" s="45" t="inlineStr">
        <is>
          <t>vacuum-034</t>
        </is>
      </c>
      <c r="I2873" s="59" t="inlineStr">
        <is>
          <t>79.212</t>
        </is>
      </c>
      <c r="J2873" s="59" t="inlineStr">
        <is>
          <t>81.815</t>
        </is>
      </c>
      <c r="K2873" s="45" t="inlineStr">
        <is>
          <t>items/vacuum-034-scene-0006/clip.mp4</t>
        </is>
      </c>
      <c r="L2873" s="45" t="inlineStr">
        <is>
          <t>items/vacuum-034-scene-0006/thumbnail.jpg</t>
        </is>
      </c>
      <c r="M2873" s="52" t="inlineStr">
        <is>
          <t>ASR: To take off the top cover, first remove two rubber caps.
VLM: Visual summary: A person in a red sleeve is interacting with the open top compartment of a white and black vacuum device.
视觉摘要: 一个人穿着红色袖子，正在操作一台白色和黑色真空设备的打开顶部隔间。
Visible product: Vacuum
Visible components: white and black vacuum device; open top compartment; person's hands; red sleeve
Visible actions: person's hands manipulating an internal part
Visible states: compartment lid open; device stationary
Visual uncertainty: exact product model or function not visible</t>
        </is>
      </c>
      <c r="N2873" s="45" t="inlineStr">
        <is>
          <t>18</t>
        </is>
      </c>
      <c r="O2873" s="45" t="inlineStr">
        <is>
          <t>1</t>
        </is>
      </c>
      <c r="P2873" s="59" t="str"/>
      <c r="Q2873" s="59" t="str"/>
      <c r="R2873" s="52" t="inlineStr">
        <is>
          <t>The scene shows a vacuum with its top compartment open and a person manipulating an internal part, but no visible signs of normal operation (e.g., motor sound, suction, indicator lights) are present.</t>
        </is>
      </c>
      <c r="S2873" s="52" t="inlineStr">
        <is>
          <t>VLM</t>
        </is>
      </c>
      <c r="T2873" s="52" t="inlineStr">
        <is>
          <t>low</t>
        </is>
      </c>
      <c r="U2873" s="52" t="inlineStr">
        <is>
          <t>No evidence of operational state or normal functioning indicators is visible or described.</t>
        </is>
      </c>
      <c r="V2873" s="45" t="inlineStr">
        <is>
          <t>R1</t>
        </is>
      </c>
      <c r="W2873" s="46" t="inlineStr">
        <is>
          <t>1</t>
        </is>
      </c>
      <c r="X2873" s="60" t="n"/>
      <c r="Y2873" s="60" t="n"/>
      <c r="Z2873" s="46" t="inlineStr">
        <is>
          <t>no</t>
        </is>
      </c>
      <c r="AA2873" s="54" t="inlineStr">
        <is>
          <t>全部6帧（t=79.2s–81.8s）显示红衣人双手在吸尘器打开的顶部舱室内操作，吸尘器产品出现但画面为拆解维护状态而非正常运行迹象。</t>
        </is>
      </c>
      <c r="AB2873" s="54" t="n"/>
      <c r="AC2873" s="46" t="inlineStr">
        <is>
          <t>completed</t>
        </is>
      </c>
      <c r="AD2873" s="46" t="inlineStr">
        <is>
          <t>2026-07-28T02:28:46+08:00</t>
        </is>
      </c>
      <c r="AE2873" s="47">
        <f>IF(AC2873&lt;&gt;"completed","",IF(W2873=O2873,"no","yes"))</f>
        <v/>
      </c>
      <c r="AF2873" s="47">
        <f>IF(AC2873&lt;&gt;"completed","",IF(AND(X2873=P2873,Y2873=Q2873),"no","yes"))</f>
        <v/>
      </c>
      <c r="AG2873" s="47">
        <f>IF(AC2873&lt;&gt;"completed","待复核",IF(OR(W2873="",Z2873="",AA2873="",AD2873=""),"缺少必填项",IF(AND(OR(AE2873="yes",AF2873="yes"),AB2873=""),"修正原因缺失",IF(OR(W2873=0,W2873=1),IF(AND(X2873="",Y2873=""),"通过","0/1级时间应留空"),IF(AND(OR(W2873=2,W2873=3),X2873&lt;&gt;"",Y2873&lt;&gt;"",X2873&gt;=I2873,Y2873&lt;=J2873,Y2873&gt;X2873),"通过","2/3级时间无效")))))</f>
        <v/>
      </c>
    </row>
    <row r="2874">
      <c r="A2874" s="45" t="inlineStr">
        <is>
          <t>VQ-072</t>
        </is>
      </c>
      <c r="B2874" s="52" t="inlineStr">
        <is>
          <t>What visible signs show that a vacuum is operating normally?</t>
        </is>
      </c>
      <c r="C2874" s="45" t="inlineStr">
        <is>
          <t>en</t>
        </is>
      </c>
      <c r="D2874" s="45" t="inlineStr">
        <is>
          <t>Vacuum</t>
        </is>
      </c>
      <c r="E2874" s="45" t="inlineStr">
        <is>
          <t>state</t>
        </is>
      </c>
      <c r="F2874" s="45" t="inlineStr">
        <is>
          <t>development</t>
        </is>
      </c>
      <c r="G2874" s="45" t="inlineStr">
        <is>
          <t>vacuum-008-scene-0018</t>
        </is>
      </c>
      <c r="H2874" s="45" t="inlineStr">
        <is>
          <t>vacuum-008</t>
        </is>
      </c>
      <c r="I2874" s="59" t="inlineStr">
        <is>
          <t>88.188</t>
        </is>
      </c>
      <c r="J2874" s="59" t="inlineStr">
        <is>
          <t>123.83</t>
        </is>
      </c>
      <c r="K2874" s="45" t="inlineStr">
        <is>
          <t>items/vacuum-008-scene-0018/clip.mp4</t>
        </is>
      </c>
      <c r="L2874" s="45" t="inlineStr">
        <is>
          <t>items/vacuum-008-scene-0018/thumbnail.jpg</t>
        </is>
      </c>
      <c r="M2874" s="52" t="inlineStr">
        <is>
          <t>VLM: Visual summary: A low-angle view from a device moving across a floor, passing under furniture and near a guitar.
视觉摘要: 从低角度拍摄，一个设备在地板上移动，经过家具下方并靠近一把吉他。
Visible product: Vacuum
Visible components: guitar; coffee table; sofa; cabinet; floor; wall
Visible actions: device moving forward
Visible states: device under coffee table; device near guitar
Visual uncertainty: The product's specific model or features are not visible. The exact type of device is not identifiable beyond being a vacuum.</t>
        </is>
      </c>
      <c r="N2874" s="45" t="inlineStr">
        <is>
          <t>19</t>
        </is>
      </c>
      <c r="O2874" s="45" t="inlineStr">
        <is>
          <t>1</t>
        </is>
      </c>
      <c r="P2874" s="59" t="str"/>
      <c r="Q2874" s="59" t="str"/>
      <c r="R2874" s="52" t="inlineStr">
        <is>
          <t>The vacuum is visible moving and operating under furniture, which implies normal operation, but no specific visual signs (e.g., suction, light, sound, or indicator) are shown to confirm normal operation.</t>
        </is>
      </c>
      <c r="S2874" s="52" t="inlineStr">
        <is>
          <t>VLM</t>
        </is>
      </c>
      <c r="T2874" s="52" t="inlineStr">
        <is>
          <t>low</t>
        </is>
      </c>
      <c r="U2874" s="52" t="inlineStr">
        <is>
          <t>No explicit visual indicators of normal operation are visible; only the device's movement is observed.</t>
        </is>
      </c>
      <c r="V2874" s="45" t="inlineStr">
        <is>
          <t>R1</t>
        </is>
      </c>
      <c r="W2874" s="46" t="inlineStr">
        <is>
          <t>1</t>
        </is>
      </c>
      <c r="X2874" s="60" t="n"/>
      <c r="Y2874" s="60" t="n"/>
      <c r="Z2874" s="46" t="inlineStr">
        <is>
          <t>no</t>
        </is>
      </c>
      <c r="AA2874" s="54" t="inlineStr">
        <is>
          <t>第1–6帧（t=88.2s–123.8s）展示NEATO机器人在房间内持续移动穿越不同区域，产品处于运行状态，但未特写任何运行指示灯或正常工作的具体视觉标志。</t>
        </is>
      </c>
      <c r="AB2874" s="54" t="n"/>
      <c r="AC2874" s="46" t="inlineStr">
        <is>
          <t>completed</t>
        </is>
      </c>
      <c r="AD2874" s="46" t="inlineStr">
        <is>
          <t>2026-07-28T02:28:46+08:00</t>
        </is>
      </c>
      <c r="AE2874" s="47">
        <f>IF(AC2874&lt;&gt;"completed","",IF(W2874=O2874,"no","yes"))</f>
        <v/>
      </c>
      <c r="AF2874" s="47">
        <f>IF(AC2874&lt;&gt;"completed","",IF(AND(X2874=P2874,Y2874=Q2874),"no","yes"))</f>
        <v/>
      </c>
      <c r="AG2874" s="47">
        <f>IF(AC2874&lt;&gt;"completed","待复核",IF(OR(W2874="",Z2874="",AA2874="",AD2874=""),"缺少必填项",IF(AND(OR(AE2874="yes",AF2874="yes"),AB2874=""),"修正原因缺失",IF(OR(W2874=0,W2874=1),IF(AND(X2874="",Y2874=""),"通过","0/1级时间应留空"),IF(AND(OR(W2874=2,W2874=3),X2874&lt;&gt;"",Y2874&lt;&gt;"",X2874&gt;=I2874,Y2874&lt;=J2874,Y2874&gt;X2874),"通过","2/3级时间无效")))))</f>
        <v/>
      </c>
    </row>
    <row r="2875">
      <c r="A2875" s="45" t="inlineStr">
        <is>
          <t>VQ-072</t>
        </is>
      </c>
      <c r="B2875" s="52" t="inlineStr">
        <is>
          <t>What visible signs show that a vacuum is operating normally?</t>
        </is>
      </c>
      <c r="C2875" s="45" t="inlineStr">
        <is>
          <t>en</t>
        </is>
      </c>
      <c r="D2875" s="45" t="inlineStr">
        <is>
          <t>Vacuum</t>
        </is>
      </c>
      <c r="E2875" s="45" t="inlineStr">
        <is>
          <t>state</t>
        </is>
      </c>
      <c r="F2875" s="45" t="inlineStr">
        <is>
          <t>development</t>
        </is>
      </c>
      <c r="G2875" s="45" t="inlineStr">
        <is>
          <t>vacuum-008-scene-0001</t>
        </is>
      </c>
      <c r="H2875" s="45" t="inlineStr">
        <is>
          <t>vacuum-008</t>
        </is>
      </c>
      <c r="I2875" s="59" t="inlineStr">
        <is>
          <t>0.0</t>
        </is>
      </c>
      <c r="J2875" s="59" t="inlineStr">
        <is>
          <t>27.207</t>
        </is>
      </c>
      <c r="K2875" s="45" t="inlineStr">
        <is>
          <t>items/vacuum-008-scene-0001/clip.mp4</t>
        </is>
      </c>
      <c r="L2875" s="45" t="inlineStr">
        <is>
          <t>items/vacuum-008-scene-0001/thumbnail.jpg</t>
        </is>
      </c>
      <c r="M2875" s="52" t="inlineStr">
        <is>
          <t>OCR: A Day in the life of our new pet NEATO cleaning bot Music: The Entertainter by Scott Joplin Performed by:Adam Cuerden Under Creative Commons License
VLM: Visual summary: A point-of-view shot from a cleaning robot as it moves across a floor, passing under furniture and near a chair where a cat is sitting.
视觉摘要: 从清洁机器人视角拍摄，它在地板上移动，经过家具下方，靠近一只坐在椅子上的猫。
Visible product: NEATO the cleaning bot
Visible components: floor; furniture legs; stacked papers; chair; cat; plant; wicker basket; amplifier; wall; TV stand
Visible actions: robot moving forward; cat sitting
Visible states: robot under furniture; black and white filter applied to scene
Visual uncertainty: The robot's cleaning action is not visible, only its movement. The exact model or brand of the robot is not visible beyond the text overlay.</t>
        </is>
      </c>
      <c r="N2875" s="45" t="inlineStr">
        <is>
          <t>20</t>
        </is>
      </c>
      <c r="O2875" s="45" t="inlineStr">
        <is>
          <t>1</t>
        </is>
      </c>
      <c r="P2875" s="59" t="str"/>
      <c r="Q2875" s="59" t="str"/>
      <c r="R2875" s="52" t="inlineStr">
        <is>
          <t>The video shows the robot moving, but no visible cleaning action or operational indicators (like lights, suction noise, or debris pickup) are observed.</t>
        </is>
      </c>
      <c r="S2875" s="52" t="inlineStr">
        <is>
          <t>VLM</t>
        </is>
      </c>
      <c r="T2875" s="52" t="inlineStr">
        <is>
          <t>low</t>
        </is>
      </c>
      <c r="U2875" s="52" t="inlineStr">
        <is>
          <t>No evidence of cleaning action or operational signs is present in the visual summary.</t>
        </is>
      </c>
      <c r="V2875" s="45" t="inlineStr">
        <is>
          <t>R1</t>
        </is>
      </c>
      <c r="W2875" s="46" t="inlineStr">
        <is>
          <t>1</t>
        </is>
      </c>
      <c r="X2875" s="60" t="n"/>
      <c r="Y2875" s="60" t="n"/>
      <c r="Z2875" s="46" t="inlineStr">
        <is>
          <t>no</t>
        </is>
      </c>
      <c r="AA2875" s="54" t="inlineStr">
        <is>
          <t>第1、4–6帧（t=0.0s、16.3s–27.2s）可见NEATO扫地机器人在地板上移动，产品出现且处于运行状态，但画面未展示任何正常运行指示灯、吸力表现等具体'正常运行的可见标志'。</t>
        </is>
      </c>
      <c r="AB2875" s="54" t="n"/>
      <c r="AC2875" s="46" t="inlineStr">
        <is>
          <t>completed</t>
        </is>
      </c>
      <c r="AD2875" s="46" t="inlineStr">
        <is>
          <t>2026-07-28T02:28:46+08:00</t>
        </is>
      </c>
      <c r="AE2875" s="47">
        <f>IF(AC2875&lt;&gt;"completed","",IF(W2875=O2875,"no","yes"))</f>
        <v/>
      </c>
      <c r="AF2875" s="47">
        <f>IF(AC2875&lt;&gt;"completed","",IF(AND(X2875=P2875,Y2875=Q2875),"no","yes"))</f>
        <v/>
      </c>
      <c r="AG2875" s="47">
        <f>IF(AC2875&lt;&gt;"completed","待复核",IF(OR(W2875="",Z2875="",AA2875="",AD2875=""),"缺少必填项",IF(AND(OR(AE2875="yes",AF2875="yes"),AB2875=""),"修正原因缺失",IF(OR(W2875=0,W2875=1),IF(AND(X2875="",Y2875=""),"通过","0/1级时间应留空"),IF(AND(OR(W2875=2,W2875=3),X2875&lt;&gt;"",Y2875&lt;&gt;"",X2875&gt;=I2875,Y2875&lt;=J2875,Y2875&gt;X2875),"通过","2/3级时间无效")))))</f>
        <v/>
      </c>
    </row>
    <row r="2876">
      <c r="A2876" s="45" t="inlineStr">
        <is>
          <t>VQ-072</t>
        </is>
      </c>
      <c r="B2876" s="52" t="inlineStr">
        <is>
          <t>What visible signs show that a vacuum is operating normally?</t>
        </is>
      </c>
      <c r="C2876" s="45" t="inlineStr">
        <is>
          <t>en</t>
        </is>
      </c>
      <c r="D2876" s="45" t="inlineStr">
        <is>
          <t>Vacuum</t>
        </is>
      </c>
      <c r="E2876" s="45" t="inlineStr">
        <is>
          <t>state</t>
        </is>
      </c>
      <c r="F2876" s="45" t="inlineStr">
        <is>
          <t>development</t>
        </is>
      </c>
      <c r="G2876" s="45" t="inlineStr">
        <is>
          <t>vacuum-038-scene-0001</t>
        </is>
      </c>
      <c r="H2876" s="45" t="inlineStr">
        <is>
          <t>vacuum-038</t>
        </is>
      </c>
      <c r="I2876" s="59" t="inlineStr">
        <is>
          <t>0.0</t>
        </is>
      </c>
      <c r="J2876" s="59" t="inlineStr">
        <is>
          <t>10.96</t>
        </is>
      </c>
      <c r="K2876" s="45" t="inlineStr">
        <is>
          <t>items/vacuum-038-scene-0001/clip.mp4</t>
        </is>
      </c>
      <c r="L2876" s="45" t="inlineStr">
        <is>
          <t>items/vacuum-038-scene-0001/thumbnail.jpg</t>
        </is>
      </c>
      <c r="M2876" s="52" t="inlineStr">
        <is>
          <t>ASR: This video will show you how to recharge the battery of your Samsung Jet Vacuum Cleaner.
OCR: How to recharge the battery of your Samsung Jet™ vacuum cleaner This video will show you how to recharge the battery of your Samsung Jet™™ Vacuum Cleaner. This vacuum cleaner has a high-capacity battery so that it runs for a longer duration.
VLM: Visual summary: A woman is using a handheld vacuum cleaner on a wooden floor in a living room, with text overlay explaining how to recharge the battery of a Samsung Jet™ vacuum cleaner.
视觉摘要: 一名女性正在客厅的木地板上使用手持吸尘器，画面叠加文字说明如何为三星Jet™吸尘器充电。
Visible product: Vacuum
Visible components: woman; handheld vacuum cleaner; wooden floor; curtains; television; flower arrangement; text overlay
Visible actions: woman holding vacuum cleaner; woman vacuuming floor
Visible states: text overlay visible</t>
        </is>
      </c>
      <c r="N2876" s="45" t="inlineStr">
        <is>
          <t>21</t>
        </is>
      </c>
      <c r="O2876" s="45" t="inlineStr">
        <is>
          <t>0</t>
        </is>
      </c>
      <c r="P2876" s="59" t="str"/>
      <c r="Q2876" s="59" t="str"/>
      <c r="R2876" s="52" t="inlineStr">
        <is>
          <t>The video focuses on recharging the battery and does not show or describe any visible signs of normal vacuum operation (e.g., suction, motor sound, indicator lights).</t>
        </is>
      </c>
      <c r="S2876" s="52" t="inlineStr">
        <is>
          <t>VLM|ASR|OCR</t>
        </is>
      </c>
      <c r="T2876" s="52" t="inlineStr">
        <is>
          <t>low</t>
        </is>
      </c>
      <c r="U2876" s="52" t="inlineStr">
        <is>
          <t>No evidence of vacuum operation states or signs is present in the scene.</t>
        </is>
      </c>
      <c r="V2876" s="45" t="inlineStr">
        <is>
          <t>R1</t>
        </is>
      </c>
      <c r="W2876" s="46" t="inlineStr">
        <is>
          <t>0</t>
        </is>
      </c>
      <c r="X2876" s="60" t="n"/>
      <c r="Y2876" s="60" t="n"/>
      <c r="Z2876" s="46" t="inlineStr">
        <is>
          <t>no</t>
        </is>
      </c>
      <c r="AA2876" s="54" t="inlineStr">
        <is>
          <t>全部6帧（t=0.0s–10.9s）没有运行中的真空，没有指示灯/吸力/集尘等'正常运行可视迹象'。</t>
        </is>
      </c>
      <c r="AB2876" s="54" t="n"/>
      <c r="AC2876" s="46" t="inlineStr">
        <is>
          <t>completed</t>
        </is>
      </c>
      <c r="AD2876" s="46" t="inlineStr">
        <is>
          <t>2026-07-28T02:28:46+08:00</t>
        </is>
      </c>
      <c r="AE2876" s="47">
        <f>IF(AC2876&lt;&gt;"completed","",IF(W2876=O2876,"no","yes"))</f>
        <v/>
      </c>
      <c r="AF2876" s="47">
        <f>IF(AC2876&lt;&gt;"completed","",IF(AND(X2876=P2876,Y2876=Q2876),"no","yes"))</f>
        <v/>
      </c>
      <c r="AG2876" s="47">
        <f>IF(AC2876&lt;&gt;"completed","待复核",IF(OR(W2876="",Z2876="",AA2876="",AD2876=""),"缺少必填项",IF(AND(OR(AE2876="yes",AF2876="yes"),AB2876=""),"修正原因缺失",IF(OR(W2876=0,W2876=1),IF(AND(X2876="",Y2876=""),"通过","0/1级时间应留空"),IF(AND(OR(W2876=2,W2876=3),X2876&lt;&gt;"",Y2876&lt;&gt;"",X2876&gt;=I2876,Y2876&lt;=J2876,Y2876&gt;X2876),"通过","2/3级时间无效")))))</f>
        <v/>
      </c>
    </row>
    <row r="2877">
      <c r="A2877" s="45" t="inlineStr">
        <is>
          <t>VQ-072</t>
        </is>
      </c>
      <c r="B2877" s="52" t="inlineStr">
        <is>
          <t>What visible signs show that a vacuum is operating normally?</t>
        </is>
      </c>
      <c r="C2877" s="45" t="inlineStr">
        <is>
          <t>en</t>
        </is>
      </c>
      <c r="D2877" s="45" t="inlineStr">
        <is>
          <t>Vacuum</t>
        </is>
      </c>
      <c r="E2877" s="45" t="inlineStr">
        <is>
          <t>state</t>
        </is>
      </c>
      <c r="F2877" s="45" t="inlineStr">
        <is>
          <t>development</t>
        </is>
      </c>
      <c r="G2877" s="45" t="inlineStr">
        <is>
          <t>vacuum-008-scene-0017</t>
        </is>
      </c>
      <c r="H2877" s="45" t="inlineStr">
        <is>
          <t>vacuum-008</t>
        </is>
      </c>
      <c r="I2877" s="59" t="inlineStr">
        <is>
          <t>86.144</t>
        </is>
      </c>
      <c r="J2877" s="59" t="inlineStr">
        <is>
          <t>88.188</t>
        </is>
      </c>
      <c r="K2877" s="45" t="inlineStr">
        <is>
          <t>items/vacuum-008-scene-0017/clip.mp4</t>
        </is>
      </c>
      <c r="L2877" s="45" t="inlineStr">
        <is>
          <t>items/vacuum-008-scene-0017/thumbnail.jpg</t>
        </is>
      </c>
      <c r="M2877" s="52" t="inlineStr">
        <is>
          <t>VLM: Visual summary: A low-angle view of a room with a stool and a white object on it, under dim, cool-toned lighting.
视觉摘要: 一个低角度拍摄的房间，有一把凳子，上面放着一个白色物体，光线昏暗且偏冷色调。
Visible product: unknown
Visible components: stool; white object on stool; floor; wall; doorway
Visual uncertainty: The product category is labeled as 'Vacuum', but no vacuum or related device is visible in the frames.</t>
        </is>
      </c>
      <c r="N2877" s="45" t="inlineStr">
        <is>
          <t>22</t>
        </is>
      </c>
      <c r="O2877" s="45" t="inlineStr">
        <is>
          <t>0</t>
        </is>
      </c>
      <c r="P2877" s="59" t="str"/>
      <c r="Q2877" s="59" t="str"/>
      <c r="R2877" s="52" t="inlineStr">
        <is>
          <t>No vacuum or related device is visible; the scene contains only a stool and a white object under dim lighting, with no operational signs of a vacuum.</t>
        </is>
      </c>
      <c r="S2877" s="52" t="inlineStr">
        <is>
          <t>VLM</t>
        </is>
      </c>
      <c r="T2877" s="52" t="inlineStr">
        <is>
          <t>low</t>
        </is>
      </c>
      <c r="U2877" s="52" t="inlineStr">
        <is>
          <t>The product category is labeled as 'Vacuum' but no vacuum or operational signs are visible in the frames.</t>
        </is>
      </c>
      <c r="V2877" s="45" t="inlineStr">
        <is>
          <t>R1</t>
        </is>
      </c>
      <c r="W2877" s="46" t="inlineStr">
        <is>
          <t>0</t>
        </is>
      </c>
      <c r="X2877" s="60" t="n"/>
      <c r="Y2877" s="60" t="n"/>
      <c r="Z2877" s="46" t="inlineStr">
        <is>
          <t>no</t>
        </is>
      </c>
      <c r="AA2877" s="54" t="inlineStr">
        <is>
          <t>6帧（t=86.1s–88.2s）呈现低角度房间画面，有凳子、凳上白色物体、地板、门框以及标有“ROOTEO OUTBOARD TROLLEY”的纸箱，全程没有出现吸尘器或运行迹象。</t>
        </is>
      </c>
      <c r="AB2877" s="54" t="n"/>
      <c r="AC2877" s="46" t="inlineStr">
        <is>
          <t>completed</t>
        </is>
      </c>
      <c r="AD2877" s="46" t="inlineStr">
        <is>
          <t>2026-07-28T02:28:46+08:00</t>
        </is>
      </c>
      <c r="AE2877" s="47">
        <f>IF(AC2877&lt;&gt;"completed","",IF(W2877=O2877,"no","yes"))</f>
        <v/>
      </c>
      <c r="AF2877" s="47">
        <f>IF(AC2877&lt;&gt;"completed","",IF(AND(X2877=P2877,Y2877=Q2877),"no","yes"))</f>
        <v/>
      </c>
      <c r="AG2877" s="47">
        <f>IF(AC2877&lt;&gt;"completed","待复核",IF(OR(W2877="",Z2877="",AA2877="",AD2877=""),"缺少必填项",IF(AND(OR(AE2877="yes",AF2877="yes"),AB2877=""),"修正原因缺失",IF(OR(W2877=0,W2877=1),IF(AND(X2877="",Y2877=""),"通过","0/1级时间应留空"),IF(AND(OR(W2877=2,W2877=3),X2877&lt;&gt;"",Y2877&lt;&gt;"",X2877&gt;=I2877,Y2877&lt;=J2877,Y2877&gt;X2877),"通过","2/3级时间无效")))))</f>
        <v/>
      </c>
    </row>
    <row r="2878">
      <c r="A2878" s="45" t="inlineStr">
        <is>
          <t>VQ-072</t>
        </is>
      </c>
      <c r="B2878" s="52" t="inlineStr">
        <is>
          <t>What visible signs show that a vacuum is operating normally?</t>
        </is>
      </c>
      <c r="C2878" s="45" t="inlineStr">
        <is>
          <t>en</t>
        </is>
      </c>
      <c r="D2878" s="45" t="inlineStr">
        <is>
          <t>Vacuum</t>
        </is>
      </c>
      <c r="E2878" s="45" t="inlineStr">
        <is>
          <t>state</t>
        </is>
      </c>
      <c r="F2878" s="45" t="inlineStr">
        <is>
          <t>development</t>
        </is>
      </c>
      <c r="G2878" s="45" t="inlineStr">
        <is>
          <t>vacuum-038-scene-0005</t>
        </is>
      </c>
      <c r="H2878" s="45" t="inlineStr">
        <is>
          <t>vacuum-038</t>
        </is>
      </c>
      <c r="I2878" s="59" t="inlineStr">
        <is>
          <t>27.76</t>
        </is>
      </c>
      <c r="J2878" s="59" t="inlineStr">
        <is>
          <t>34.24</t>
        </is>
      </c>
      <c r="K2878" s="45" t="inlineStr">
        <is>
          <t>items/vacuum-038-scene-0005/clip.mp4</t>
        </is>
      </c>
      <c r="L2878" s="45" t="inlineStr">
        <is>
          <t>items/vacuum-038-scene-0005/thumbnail.jpg</t>
        </is>
      </c>
      <c r="M2878" s="52" t="inlineStr">
        <is>
          <t>ASR: If the indicator is at the lowest level and blinking, then battery needs to be charged. before recharging turn off the vacuum cleaner for safety then press the
OCR: (1 If the indicator is at the lowest level and blinking, then battery needs to be charged.
VLM: Visual summary: A close-up of a black vacuum cleaner battery pack with an indicator light, set against a white background.
视觉摘要: 一个黑色吸尘器电池组的特写，带有指示灯，背景为白色。
Visible product: Vacuum
Visible components: battery pack; indicator light; ventilation slots; handle
Visible states: indicator light is illuminated; indicator light is blinking
Visual uncertainty: The exact model or brand of the vacuum cleaner is not visible.</t>
        </is>
      </c>
      <c r="N2878" s="45" t="inlineStr">
        <is>
          <t>23</t>
        </is>
      </c>
      <c r="O2878" s="45" t="inlineStr">
        <is>
          <t>2</t>
        </is>
      </c>
      <c r="P2878" s="59" t="inlineStr">
        <is>
          <t>27.76</t>
        </is>
      </c>
      <c r="Q2878" s="59" t="inlineStr">
        <is>
          <t>34.24</t>
        </is>
      </c>
      <c r="R2878" s="52" t="inlineStr">
        <is>
          <t>The indicator light is blinking, which, according to the ASR and OCR, indicates the battery needs charging — a sign of normal operation requiring user action, not malfunction.</t>
        </is>
      </c>
      <c r="S2878" s="52" t="inlineStr">
        <is>
          <t>VLM|ASR|OCR</t>
        </is>
      </c>
      <c r="T2878" s="52" t="inlineStr">
        <is>
          <t>low</t>
        </is>
      </c>
      <c r="U2878" s="52" t="inlineStr">
        <is>
          <t>The visual state of the indicator light is clearly observed and corroborated by ASR/OCR text, with no ambiguity in the visible evidence.</t>
        </is>
      </c>
      <c r="V2878" s="45" t="inlineStr">
        <is>
          <t>R1</t>
        </is>
      </c>
      <c r="W2878" s="46" t="inlineStr">
        <is>
          <t>2</t>
        </is>
      </c>
      <c r="X2878" s="60" t="inlineStr">
        <is>
          <t>27.8</t>
        </is>
      </c>
      <c r="Y2878" s="60" t="inlineStr">
        <is>
          <t>34.2</t>
        </is>
      </c>
      <c r="Z2878" s="46" t="inlineStr">
        <is>
          <t>no</t>
        </is>
      </c>
      <c r="AA2878" s="54" t="inlineStr">
        <is>
          <t>全部6帧（t=27.8s–34.2s）特写黑色无线吸尘器机身手柄处的指示灯，字幕说明闪烁指示灯代表低电量需充电；展示了指示灯这一可见信号但内容聚焦异常状态（低电量）而非正常工作标志。</t>
        </is>
      </c>
      <c r="AB2878" s="54" t="inlineStr">
        <is>
          <t>时间按实际证据片段重定位</t>
        </is>
      </c>
      <c r="AC2878" s="46" t="inlineStr">
        <is>
          <t>completed</t>
        </is>
      </c>
      <c r="AD2878" s="46" t="inlineStr">
        <is>
          <t>2026-07-28T02:28:46+08:00</t>
        </is>
      </c>
      <c r="AE2878" s="47">
        <f>IF(AC2878&lt;&gt;"completed","",IF(W2878=O2878,"no","yes"))</f>
        <v/>
      </c>
      <c r="AF2878" s="47">
        <f>IF(AC2878&lt;&gt;"completed","",IF(AND(X2878=P2878,Y2878=Q2878),"no","yes"))</f>
        <v/>
      </c>
      <c r="AG2878" s="47">
        <f>IF(AC2878&lt;&gt;"completed","待复核",IF(OR(W2878="",Z2878="",AA2878="",AD2878=""),"缺少必填项",IF(AND(OR(AE2878="yes",AF2878="yes"),AB2878=""),"修正原因缺失",IF(OR(W2878=0,W2878=1),IF(AND(X2878="",Y2878=""),"通过","0/1级时间应留空"),IF(AND(OR(W2878=2,W2878=3),X2878&lt;&gt;"",Y2878&lt;&gt;"",X2878&gt;=I2878,Y2878&lt;=J2878,Y2878&gt;X2878),"通过","2/3级时间无效")))))</f>
        <v/>
      </c>
    </row>
    <row r="2879">
      <c r="A2879" s="45" t="inlineStr">
        <is>
          <t>VQ-072</t>
        </is>
      </c>
      <c r="B2879" s="52" t="inlineStr">
        <is>
          <t>What visible signs show that a vacuum is operating normally?</t>
        </is>
      </c>
      <c r="C2879" s="45" t="inlineStr">
        <is>
          <t>en</t>
        </is>
      </c>
      <c r="D2879" s="45" t="inlineStr">
        <is>
          <t>Vacuum</t>
        </is>
      </c>
      <c r="E2879" s="45" t="inlineStr">
        <is>
          <t>state</t>
        </is>
      </c>
      <c r="F2879" s="45" t="inlineStr">
        <is>
          <t>development</t>
        </is>
      </c>
      <c r="G2879" s="45" t="inlineStr">
        <is>
          <t>vacuum-044-scene-0005</t>
        </is>
      </c>
      <c r="H2879" s="45" t="inlineStr">
        <is>
          <t>vacuum-044</t>
        </is>
      </c>
      <c r="I2879" s="59" t="inlineStr">
        <is>
          <t>12.08</t>
        </is>
      </c>
      <c r="J2879" s="59" t="inlineStr">
        <is>
          <t>17.68</t>
        </is>
      </c>
      <c r="K2879" s="45" t="inlineStr">
        <is>
          <t>items/vacuum-044-scene-0005/clip.mp4</t>
        </is>
      </c>
      <c r="L2879" s="45" t="inlineStr">
        <is>
          <t>items/vacuum-044-scene-0005/thumbnail.jpg</t>
        </is>
      </c>
      <c r="M2879" s="52" t="inlineStr">
        <is>
          <t>OCR: IAFF
VLM: Visual summary: A hand holds an egg over a sharp blade, and the egg is positioned to rest on the blade's edge.
视觉摘要: 一只手拿着一个鸡蛋，悬停在一把锋利刀刃的上方，鸡蛋被放置在刀刃的边缘。
Visible product: unknown
Visible components: egg; blade; hand
Visible actions: holding an egg; positioning an egg on a blade
Visible states: egg balanced on blade edge
Visible warnings: IAFF
Visual uncertainty: The product being demonstrated is not clearly identifiable as a vacuum device. The context suggests a demonstration or experiment, not a product usage.</t>
        </is>
      </c>
      <c r="N2879" s="45" t="inlineStr">
        <is>
          <t>24</t>
        </is>
      </c>
      <c r="O2879" s="45" t="inlineStr">
        <is>
          <t>0</t>
        </is>
      </c>
      <c r="P2879" s="59" t="str"/>
      <c r="Q2879" s="59" t="str"/>
      <c r="R2879" s="52" t="inlineStr">
        <is>
          <t>The scene shows an egg balanced on a blade, unrelated to vacuum operation or any vacuum product.</t>
        </is>
      </c>
      <c r="S2879" s="52" t="inlineStr">
        <is>
          <t>VLM</t>
        </is>
      </c>
      <c r="T2879" s="52" t="inlineStr">
        <is>
          <t>low</t>
        </is>
      </c>
      <c r="U2879" s="52" t="inlineStr">
        <is>
          <t>No vacuum or related components are visible; context is clearly non-vacuum.</t>
        </is>
      </c>
      <c r="V2879" s="45" t="inlineStr">
        <is>
          <t>R1</t>
        </is>
      </c>
      <c r="W2879" s="46" t="inlineStr">
        <is>
          <t>0</t>
        </is>
      </c>
      <c r="X2879" s="60" t="n"/>
      <c r="Y2879" s="60" t="n"/>
      <c r="Z2879" s="46" t="inlineStr">
        <is>
          <t>no</t>
        </is>
      </c>
      <c r="AA2879" s="54" t="inlineStr">
        <is>
          <t>全部6帧均为鸡蛋与刀刃的特写，未出现吸尘器或任何运行迹象。</t>
        </is>
      </c>
      <c r="AB2879" s="54" t="n"/>
      <c r="AC2879" s="46" t="inlineStr">
        <is>
          <t>completed</t>
        </is>
      </c>
      <c r="AD2879" s="46" t="inlineStr">
        <is>
          <t>2026-07-28T02:28:46+08:00</t>
        </is>
      </c>
      <c r="AE2879" s="47">
        <f>IF(AC2879&lt;&gt;"completed","",IF(W2879=O2879,"no","yes"))</f>
        <v/>
      </c>
      <c r="AF2879" s="47">
        <f>IF(AC2879&lt;&gt;"completed","",IF(AND(X2879=P2879,Y2879=Q2879),"no","yes"))</f>
        <v/>
      </c>
      <c r="AG2879" s="47">
        <f>IF(AC2879&lt;&gt;"completed","待复核",IF(OR(W2879="",Z2879="",AA2879="",AD2879=""),"缺少必填项",IF(AND(OR(AE2879="yes",AF2879="yes"),AB2879=""),"修正原因缺失",IF(OR(W2879=0,W2879=1),IF(AND(X2879="",Y2879=""),"通过","0/1级时间应留空"),IF(AND(OR(W2879=2,W2879=3),X2879&lt;&gt;"",Y2879&lt;&gt;"",X2879&gt;=I2879,Y2879&lt;=J2879,Y2879&gt;X2879),"通过","2/3级时间无效")))))</f>
        <v/>
      </c>
    </row>
    <row r="2880">
      <c r="A2880" s="45" t="inlineStr">
        <is>
          <t>VQ-072</t>
        </is>
      </c>
      <c r="B2880" s="52" t="inlineStr">
        <is>
          <t>What visible signs show that a vacuum is operating normally?</t>
        </is>
      </c>
      <c r="C2880" s="45" t="inlineStr">
        <is>
          <t>en</t>
        </is>
      </c>
      <c r="D2880" s="45" t="inlineStr">
        <is>
          <t>Vacuum</t>
        </is>
      </c>
      <c r="E2880" s="45" t="inlineStr">
        <is>
          <t>state</t>
        </is>
      </c>
      <c r="F2880" s="45" t="inlineStr">
        <is>
          <t>development</t>
        </is>
      </c>
      <c r="G2880" s="45" t="inlineStr">
        <is>
          <t>vacuum-058-scene-0003</t>
        </is>
      </c>
      <c r="H2880" s="45" t="inlineStr">
        <is>
          <t>vacuum-058</t>
        </is>
      </c>
      <c r="I2880" s="59" t="inlineStr">
        <is>
          <t>4.52</t>
        </is>
      </c>
      <c r="J2880" s="59" t="inlineStr">
        <is>
          <t>6.8</t>
        </is>
      </c>
      <c r="K2880" s="45" t="inlineStr">
        <is>
          <t>items/vacuum-058-scene-0003/clip.mp4</t>
        </is>
      </c>
      <c r="L2880" s="45" t="inlineStr">
        <is>
          <t>items/vacuum-058-scene-0003/thumbnail.jpg</t>
        </is>
      </c>
      <c r="M2880" s="52" t="inlineStr">
        <is>
          <t>OCR: DIGITAL INVERTER
VLM: Visual summary: A vacuum cleaner is shown cleaning a carpet, with text overlay describing its suction power.
视觉摘要: 一台吸尘器正在清洁地毯，画面配有文字说明其吸力性能。
Visible product: Vacuum
Visible components: vacuum cleaner head; vacuum cleaner wand; carpet; wooden floor; text overlay
Visible actions: vacuum cleaner head moving across carpet
Visible states: carpet with visible debris being cleaned
Visual uncertainty: The brand name of the vacuum cleaner is not clearly visible.</t>
        </is>
      </c>
      <c r="N2880" s="45" t="inlineStr">
        <is>
          <t>25</t>
        </is>
      </c>
      <c r="O2880" s="45" t="inlineStr">
        <is>
          <t>2</t>
        </is>
      </c>
      <c r="P2880" s="59" t="inlineStr">
        <is>
          <t>4.52</t>
        </is>
      </c>
      <c r="Q2880" s="59" t="inlineStr">
        <is>
          <t>6.8</t>
        </is>
      </c>
      <c r="R2880" s="52" t="inlineStr">
        <is>
          <t>The vacuum cleaner head is shown moving across carpet with visible debris being cleaned, indicating active operation and suction performance.</t>
        </is>
      </c>
      <c r="S2880" s="52" t="inlineStr">
        <is>
          <t>VLM</t>
        </is>
      </c>
      <c r="T2880" s="52" t="inlineStr">
        <is>
          <t>low</t>
        </is>
      </c>
      <c r="U2880" s="52" t="inlineStr">
        <is>
          <t>The visual state of debris being cleaned is clearly visible and directly related to normal operation, though brand is not visible.</t>
        </is>
      </c>
      <c r="V2880" s="45" t="inlineStr">
        <is>
          <t>R1</t>
        </is>
      </c>
      <c r="W2880" s="46" t="inlineStr">
        <is>
          <t>2</t>
        </is>
      </c>
      <c r="X2880" s="60" t="inlineStr">
        <is>
          <t>4.52</t>
        </is>
      </c>
      <c r="Y2880" s="60" t="inlineStr">
        <is>
          <t>6.8</t>
        </is>
      </c>
      <c r="Z2880" s="46" t="inlineStr">
        <is>
          <t>no</t>
        </is>
      </c>
      <c r="AA2880" s="54" t="inlineStr">
        <is>
          <t>第1-3、5-6帧（t=4.5s-6.8s）显示吸尘器地刷在 carpets 上工作，第4帧（t=6.3s）可见滚刷绿色条纹转动。</t>
        </is>
      </c>
      <c r="AB2880" s="54" t="n"/>
      <c r="AC2880" s="46" t="inlineStr">
        <is>
          <t>completed</t>
        </is>
      </c>
      <c r="AD2880" s="46" t="inlineStr">
        <is>
          <t>2026-07-28T02:28:46+08:00</t>
        </is>
      </c>
      <c r="AE2880" s="47">
        <f>IF(AC2880&lt;&gt;"completed","",IF(W2880=O2880,"no","yes"))</f>
        <v/>
      </c>
      <c r="AF2880" s="47">
        <f>IF(AC2880&lt;&gt;"completed","",IF(AND(X2880=P2880,Y2880=Q2880),"no","yes"))</f>
        <v/>
      </c>
      <c r="AG2880" s="47">
        <f>IF(AC2880&lt;&gt;"completed","待复核",IF(OR(W2880="",Z2880="",AA2880="",AD2880=""),"缺少必填项",IF(AND(OR(AE2880="yes",AF2880="yes"),AB2880=""),"修正原因缺失",IF(OR(W2880=0,W2880=1),IF(AND(X2880="",Y2880=""),"通过","0/1级时间应留空"),IF(AND(OR(W2880=2,W2880=3),X2880&lt;&gt;"",Y2880&lt;&gt;"",X2880&gt;=I2880,Y2880&lt;=J2880,Y2880&gt;X2880),"通过","2/3级时间无效")))))</f>
        <v/>
      </c>
    </row>
    <row r="2881">
      <c r="A2881" s="45" t="inlineStr">
        <is>
          <t>VQ-072</t>
        </is>
      </c>
      <c r="B2881" s="52" t="inlineStr">
        <is>
          <t>What visible signs show that a vacuum is operating normally?</t>
        </is>
      </c>
      <c r="C2881" s="45" t="inlineStr">
        <is>
          <t>en</t>
        </is>
      </c>
      <c r="D2881" s="45" t="inlineStr">
        <is>
          <t>Vacuum</t>
        </is>
      </c>
      <c r="E2881" s="45" t="inlineStr">
        <is>
          <t>state</t>
        </is>
      </c>
      <c r="F2881" s="45" t="inlineStr">
        <is>
          <t>development</t>
        </is>
      </c>
      <c r="G2881" s="45" t="inlineStr">
        <is>
          <t>vacuum-039-scene-0029</t>
        </is>
      </c>
      <c r="H2881" s="45" t="inlineStr">
        <is>
          <t>vacuum-039</t>
        </is>
      </c>
      <c r="I2881" s="59" t="inlineStr">
        <is>
          <t>86.64</t>
        </is>
      </c>
      <c r="J2881" s="59" t="inlineStr">
        <is>
          <t>91.04</t>
        </is>
      </c>
      <c r="K2881" s="45" t="inlineStr">
        <is>
          <t>items/vacuum-039-scene-0029/clip.mp4</t>
        </is>
      </c>
      <c r="L2881" s="45" t="inlineStr">
        <is>
          <t>items/vacuum-039-scene-0029/thumbnail.jpg</t>
        </is>
      </c>
      <c r="M2881" s="52" t="inlineStr">
        <is>
          <t>OCR: UOEFULR
VLM: Visual summary: A red vacuum cleaner is shown in a static product advertisement frame.
视觉摘要: 一个红色吸尘器在静态的产品广告画面中展示。
Visible product: Vacuum
Visible components: red vacuum cleaner body; white hose; gray flexible suction tube; black wheel; Japanese text; price tag
Visual uncertainty: The text is partially obscured and not fully legible.</t>
        </is>
      </c>
      <c r="N2881" s="45" t="inlineStr">
        <is>
          <t>26</t>
        </is>
      </c>
      <c r="O2881" s="45" t="inlineStr">
        <is>
          <t>0</t>
        </is>
      </c>
      <c r="P2881" s="59" t="str"/>
      <c r="Q2881" s="59" t="str"/>
      <c r="R2881" s="52" t="inlineStr">
        <is>
          <t>The scene shows a static product advertisement of a vacuum cleaner with no visible operational indicators or signs of normal operation.</t>
        </is>
      </c>
      <c r="S2881" s="52" t="inlineStr">
        <is>
          <t>VLM</t>
        </is>
      </c>
      <c r="T2881" s="52" t="inlineStr">
        <is>
          <t>low</t>
        </is>
      </c>
      <c r="U2881" s="52" t="inlineStr">
        <is>
          <t>No evidence of vacuum operation or visible signs of normal function is present.</t>
        </is>
      </c>
      <c r="V2881" s="45" t="inlineStr">
        <is>
          <t>R1</t>
        </is>
      </c>
      <c r="W2881" s="46" t="inlineStr">
        <is>
          <t>0</t>
        </is>
      </c>
      <c r="X2881" s="60" t="n"/>
      <c r="Y2881" s="60" t="n"/>
      <c r="Z2881" s="46" t="inlineStr">
        <is>
          <t>no</t>
        </is>
      </c>
      <c r="AA2881" s="54" t="inlineStr">
        <is>
          <t>全部6帧（t=86.6s–91.0s）只是产品广告，无任何运行指示/可视迹象。</t>
        </is>
      </c>
      <c r="AB2881" s="54" t="n"/>
      <c r="AC2881" s="46" t="inlineStr">
        <is>
          <t>completed</t>
        </is>
      </c>
      <c r="AD2881" s="46" t="inlineStr">
        <is>
          <t>2026-07-28T02:28:46+08:00</t>
        </is>
      </c>
      <c r="AE2881" s="47">
        <f>IF(AC2881&lt;&gt;"completed","",IF(W2881=O2881,"no","yes"))</f>
        <v/>
      </c>
      <c r="AF2881" s="47">
        <f>IF(AC2881&lt;&gt;"completed","",IF(AND(X2881=P2881,Y2881=Q2881),"no","yes"))</f>
        <v/>
      </c>
      <c r="AG2881" s="47">
        <f>IF(AC2881&lt;&gt;"completed","待复核",IF(OR(W2881="",Z2881="",AA2881="",AD2881=""),"缺少必填项",IF(AND(OR(AE2881="yes",AF2881="yes"),AB2881=""),"修正原因缺失",IF(OR(W2881=0,W2881=1),IF(AND(X2881="",Y2881=""),"通过","0/1级时间应留空"),IF(AND(OR(W2881=2,W2881=3),X2881&lt;&gt;"",Y2881&lt;&gt;"",X2881&gt;=I2881,Y2881&lt;=J2881,Y2881&gt;X2881),"通过","2/3级时间无效")))))</f>
        <v/>
      </c>
    </row>
    <row r="2882">
      <c r="A2882" s="45" t="inlineStr">
        <is>
          <t>VQ-072</t>
        </is>
      </c>
      <c r="B2882" s="52" t="inlineStr">
        <is>
          <t>What visible signs show that a vacuum is operating normally?</t>
        </is>
      </c>
      <c r="C2882" s="45" t="inlineStr">
        <is>
          <t>en</t>
        </is>
      </c>
      <c r="D2882" s="45" t="inlineStr">
        <is>
          <t>Vacuum</t>
        </is>
      </c>
      <c r="E2882" s="45" t="inlineStr">
        <is>
          <t>state</t>
        </is>
      </c>
      <c r="F2882" s="45" t="inlineStr">
        <is>
          <t>development</t>
        </is>
      </c>
      <c r="G2882" s="45" t="inlineStr">
        <is>
          <t>vacuum-060-scene-0004</t>
        </is>
      </c>
      <c r="H2882" s="45" t="inlineStr">
        <is>
          <t>vacuum-060</t>
        </is>
      </c>
      <c r="I2882" s="59" t="inlineStr">
        <is>
          <t>8.709</t>
        </is>
      </c>
      <c r="J2882" s="59" t="inlineStr">
        <is>
          <t>19.219</t>
        </is>
      </c>
      <c r="K2882" s="45" t="inlineStr">
        <is>
          <t>items/vacuum-060-scene-0004/clip.mp4</t>
        </is>
      </c>
      <c r="L2882" s="45" t="inlineStr">
        <is>
          <t>items/vacuum-060-scene-0004/thumbnail.jpg</t>
        </is>
      </c>
      <c r="M2882" s="52" t="inlineStr">
        <is>
          <t>OCR: Creates a strong suction power up to 2oow with greater energy efficiency Digital Inverter o *Based on internal testing of the suction power at the inlet of the non-motorized tool, using Max mode, in accordance with thelEC62885-2 Cl. 5.8 standard. Creates a strong suction power up to 20ow with greater energy efficiency Digital Inverter Motor
VLM: Visual summary: A vacuum cleaner is shown cleaning a wooden floor, with close-up views of its digital inverter motor components and a person holding the device.
视觉摘要: 一台吸尘器正在清洁木地板，画面展示了其数字变频电机的部件特写以及一个人手持该设备。
Visible product: Vacuum
Visible components: Vacuum cleaner head; Vacuum cleaner handle; Digital inverter motor components; Aluminum housing; High efficiency impeller; Ultrasonic welded airfoil; Ultra-thin inverter; Sensorless 3-Phase 4-Pole Lightweight Motor; Wooden floor; Blue upholstered furniture; Wooden side table
Visible actions: Vacuum cleaner moving across the floor; Person holding the vacuum cleaner
Visible states: Vacuum cleaner actively cleaning; Motor components displayed in exploded view
Visible warnings: Image simulated for illustrative purpose only.; Creates a strong suction power up to 200W with greater energy efficiency Digital Inverter Motor; *Based on internal testing of the suction power at the inlet of the non-motorized tool, using Max mode, in accordance with the IEC62885-2 Cl. 5.8 standard.</t>
        </is>
      </c>
      <c r="N2882" s="45" t="inlineStr">
        <is>
          <t>27</t>
        </is>
      </c>
      <c r="O2882" s="45" t="inlineStr">
        <is>
          <t>2</t>
        </is>
      </c>
      <c r="P2882" s="59" t="inlineStr">
        <is>
          <t>17.418</t>
        </is>
      </c>
      <c r="Q2882" s="59" t="inlineStr">
        <is>
          <t>19.219</t>
        </is>
      </c>
      <c r="R2882" s="52" t="inlineStr">
        <is>
          <t>The vacuum cleaner is shown actively cleaning and displaying its digital inverter motor components, which are visible signs of normal operation.</t>
        </is>
      </c>
      <c r="S2882" s="52" t="inlineStr">
        <is>
          <t>VLM</t>
        </is>
      </c>
      <c r="T2882" s="52" t="inlineStr">
        <is>
          <t>low</t>
        </is>
      </c>
      <c r="U2882" s="52" t="inlineStr">
        <is>
          <t>No explicit mention of 'visible signs of normal operation' but the active cleaning and component display imply operational status.</t>
        </is>
      </c>
      <c r="V2882" s="45" t="inlineStr">
        <is>
          <t>R1</t>
        </is>
      </c>
      <c r="W2882" s="46" t="inlineStr">
        <is>
          <t>2</t>
        </is>
      </c>
      <c r="X2882" s="60" t="n">
        <v>8.709</v>
      </c>
      <c r="Y2882" s="60" t="n">
        <v>10.8</v>
      </c>
      <c r="Z2882" s="46" t="inlineStr">
        <is>
          <t>no</t>
        </is>
      </c>
      <c r="AA2882" s="54" t="inlineStr">
        <is>
          <t>第1帧（t=8.7s）显示吸尘器在木地板上吸起碎屑，可视为正常运行的可见表现，但画面未明确说明'正常运行迹象'具体有哪些。</t>
        </is>
      </c>
      <c r="AB2882" s="54" t="inlineStr">
        <is>
          <t>AI时间17.418-19.219→R1时间8.7-10.8：联系表显示吸尘器清洁运行的画面主要在t=8.7s-10.8s，而非AI标注的末尾电机分解图区间。</t>
        </is>
      </c>
      <c r="AC2882" s="46" t="inlineStr">
        <is>
          <t>completed</t>
        </is>
      </c>
      <c r="AD2882" s="46" t="inlineStr">
        <is>
          <t>2026-07-28T02:28:46+08:00</t>
        </is>
      </c>
      <c r="AE2882" s="47">
        <f>IF(AC2882&lt;&gt;"completed","",IF(W2882=O2882,"no","yes"))</f>
        <v/>
      </c>
      <c r="AF2882" s="47">
        <f>IF(AC2882&lt;&gt;"completed","",IF(AND(X2882=P2882,Y2882=Q2882),"no","yes"))</f>
        <v/>
      </c>
      <c r="AG2882" s="47">
        <f>IF(AC2882&lt;&gt;"completed","待复核",IF(OR(W2882="",Z2882="",AA2882="",AD2882=""),"缺少必填项",IF(AND(OR(AE2882="yes",AF2882="yes"),AB2882=""),"修正原因缺失",IF(OR(W2882=0,W2882=1),IF(AND(X2882="",Y2882=""),"通过","0/1级时间应留空"),IF(AND(OR(W2882=2,W2882=3),X2882&lt;&gt;"",Y2882&lt;&gt;"",X2882&gt;=I2882,Y2882&lt;=J2882,Y2882&gt;X2882),"通过","2/3级时间无效")))))</f>
        <v/>
      </c>
    </row>
    <row r="2883">
      <c r="A2883" s="45" t="inlineStr">
        <is>
          <t>VQ-072</t>
        </is>
      </c>
      <c r="B2883" s="52" t="inlineStr">
        <is>
          <t>What visible signs show that a vacuum is operating normally?</t>
        </is>
      </c>
      <c r="C2883" s="45" t="inlineStr">
        <is>
          <t>en</t>
        </is>
      </c>
      <c r="D2883" s="45" t="inlineStr">
        <is>
          <t>Vacuum</t>
        </is>
      </c>
      <c r="E2883" s="45" t="inlineStr">
        <is>
          <t>state</t>
        </is>
      </c>
      <c r="F2883" s="45" t="inlineStr">
        <is>
          <t>development</t>
        </is>
      </c>
      <c r="G2883" s="45" t="inlineStr">
        <is>
          <t>vacuum-034-scene-0011</t>
        </is>
      </c>
      <c r="H2883" s="45" t="inlineStr">
        <is>
          <t>vacuum-034</t>
        </is>
      </c>
      <c r="I2883" s="59" t="inlineStr">
        <is>
          <t>104.071</t>
        </is>
      </c>
      <c r="J2883" s="59" t="inlineStr">
        <is>
          <t>115.082</t>
        </is>
      </c>
      <c r="K2883" s="45" t="inlineStr">
        <is>
          <t>items/vacuum-034-scene-0011/clip.mp4</t>
        </is>
      </c>
      <c r="L2883" s="45" t="inlineStr">
        <is>
          <t>items/vacuum-034-scene-0011/thumbnail.jpg</t>
        </is>
      </c>
      <c r="M2883" s="52" t="inlineStr">
        <is>
          <t>ASR: The doors are hooked at three places. First push it up, then slightly pull it sidewards and then take it down.
VLM: Visual summary: A list of disassembly steps is shown, followed by a view of a vacuum's internal structure with three screws highlighted and an arrow indicating a direction of movement.
视觉摘要: 显示了拆卸步骤列表，随后是真空内部结构的视图，其中三个螺丝被高亮显示，并有一个箭头指示移动方向。
Visible product: Vacuum
Visible components: Doors; Back cover; Bottom plate; Hinge brackets; Screws; Arrow
Visible states: Screws highlighted with red circles; Arrow pointing to the right</t>
        </is>
      </c>
      <c r="N2883" s="45" t="inlineStr">
        <is>
          <t>28</t>
        </is>
      </c>
      <c r="O2883" s="45" t="inlineStr">
        <is>
          <t>0</t>
        </is>
      </c>
      <c r="P2883" s="59" t="str"/>
      <c r="Q2883" s="59" t="str"/>
      <c r="R2883" s="52" t="inlineStr">
        <is>
          <t>The evidence shows disassembly steps and internal components, not signs of normal operation.</t>
        </is>
      </c>
      <c r="S2883" s="52" t="inlineStr">
        <is>
          <t>VLM</t>
        </is>
      </c>
      <c r="T2883" s="52" t="inlineStr">
        <is>
          <t>low</t>
        </is>
      </c>
      <c r="U2883" s="52" t="inlineStr">
        <is>
          <t>No visible signs of normal operation are shown or described.</t>
        </is>
      </c>
      <c r="V2883" s="45" t="inlineStr">
        <is>
          <t>R1</t>
        </is>
      </c>
      <c r="W2883" s="46" t="inlineStr">
        <is>
          <t>0</t>
        </is>
      </c>
      <c r="X2883" s="60" t="n"/>
      <c r="Y2883" s="60" t="n"/>
      <c r="Z2883" s="46" t="inlineStr">
        <is>
          <t>no</t>
        </is>
      </c>
      <c r="AA2883" s="54" t="inlineStr">
        <is>
          <t>全部6帧（t=104.1s–115.1s）为静态拆解说明图，列出Disassembly目录（Doors/Back cover/Bottom plate/Hinge brackets）并用红圈标注螺丝和箭头指示方向，与吸尘器正常运行可见标志完全无关。</t>
        </is>
      </c>
      <c r="AB2883" s="54" t="n"/>
      <c r="AC2883" s="46" t="inlineStr">
        <is>
          <t>completed</t>
        </is>
      </c>
      <c r="AD2883" s="46" t="inlineStr">
        <is>
          <t>2026-07-28T02:28:46+08:00</t>
        </is>
      </c>
      <c r="AE2883" s="47">
        <f>IF(AC2883&lt;&gt;"completed","",IF(W2883=O2883,"no","yes"))</f>
        <v/>
      </c>
      <c r="AF2883" s="47">
        <f>IF(AC2883&lt;&gt;"completed","",IF(AND(X2883=P2883,Y2883=Q2883),"no","yes"))</f>
        <v/>
      </c>
      <c r="AG2883" s="47">
        <f>IF(AC2883&lt;&gt;"completed","待复核",IF(OR(W2883="",Z2883="",AA2883="",AD2883=""),"缺少必填项",IF(AND(OR(AE2883="yes",AF2883="yes"),AB2883=""),"修正原因缺失",IF(OR(W2883=0,W2883=1),IF(AND(X2883="",Y2883=""),"通过","0/1级时间应留空"),IF(AND(OR(W2883=2,W2883=3),X2883&lt;&gt;"",Y2883&lt;&gt;"",X2883&gt;=I2883,Y2883&lt;=J2883,Y2883&gt;X2883),"通过","2/3级时间无效")))))</f>
        <v/>
      </c>
    </row>
    <row r="2884">
      <c r="A2884" s="45" t="inlineStr">
        <is>
          <t>VQ-072</t>
        </is>
      </c>
      <c r="B2884" s="52" t="inlineStr">
        <is>
          <t>What visible signs show that a vacuum is operating normally?</t>
        </is>
      </c>
      <c r="C2884" s="45" t="inlineStr">
        <is>
          <t>en</t>
        </is>
      </c>
      <c r="D2884" s="45" t="inlineStr">
        <is>
          <t>Vacuum</t>
        </is>
      </c>
      <c r="E2884" s="45" t="inlineStr">
        <is>
          <t>state</t>
        </is>
      </c>
      <c r="F2884" s="45" t="inlineStr">
        <is>
          <t>development</t>
        </is>
      </c>
      <c r="G2884" s="45" t="inlineStr">
        <is>
          <t>vacuum-034-scene-0044</t>
        </is>
      </c>
      <c r="H2884" s="45" t="inlineStr">
        <is>
          <t>vacuum-034</t>
        </is>
      </c>
      <c r="I2884" s="59" t="inlineStr">
        <is>
          <t>355.956</t>
        </is>
      </c>
      <c r="J2884" s="59" t="inlineStr">
        <is>
          <t>372.472</t>
        </is>
      </c>
      <c r="K2884" s="45" t="inlineStr">
        <is>
          <t>items/vacuum-034-scene-0044/clip.mp4</t>
        </is>
      </c>
      <c r="L2884" s="45" t="inlineStr">
        <is>
          <t>items/vacuum-034-scene-0044/thumbnail.jpg</t>
        </is>
      </c>
      <c r="M2884" s="52" t="inlineStr">
        <is>
          <t>ASR: Then position the middle and bottom hinges. Check if the doors properly close.
OCR: Assembly Top cover
VLM: Visual summary: A person in a red jacket is interacting with a tall, upright vacuum cleaner that is partially disassembled or open, revealing its internal components.
视觉摘要: 一名穿着红色夹克的人正在与一台部分拆开的立式吸尘器互动，露出了其内部组件。
Visible product: Vacuum
Visible components: person wearing red jacket; vacuum cleaner; white cabinet or housing; black internal component; yellow label; metal base; wall outlet
Visible actions: person kneeling or crouching; person reaching toward vacuum cleaner
Visible states: vacuum cleaner door or panel open; vacuum cleaner partially disassembled
Visual uncertainty: The exact model or brand of the vacuum cleaner is not visible. The specific action being performed by the person is not fully clear.</t>
        </is>
      </c>
      <c r="N2884" s="45" t="inlineStr">
        <is>
          <t>29</t>
        </is>
      </c>
      <c r="O2884" s="45" t="inlineStr">
        <is>
          <t>0</t>
        </is>
      </c>
      <c r="P2884" s="59" t="str"/>
      <c r="Q2884" s="59" t="str"/>
      <c r="R2884" s="52" t="inlineStr">
        <is>
          <t>The scene shows a vacuum cleaner partially disassembled with internal components visible, but no visible signs of normal operation (e.g., motor running, suction, lights, or sound) are present.</t>
        </is>
      </c>
      <c r="S2884" s="52" t="inlineStr">
        <is>
          <t>VLM</t>
        </is>
      </c>
      <c r="T2884" s="52" t="inlineStr">
        <is>
          <t>low</t>
        </is>
      </c>
      <c r="U2884" s="52" t="inlineStr">
        <is>
          <t>No evidence of vacuum operating or any operational indicators is visible or mentioned.</t>
        </is>
      </c>
      <c r="V2884" s="45" t="inlineStr">
        <is>
          <t>R1</t>
        </is>
      </c>
      <c r="W2884" s="46" t="inlineStr">
        <is>
          <t>0</t>
        </is>
      </c>
      <c r="X2884" s="60" t="n"/>
      <c r="Y2884" s="60" t="n"/>
      <c r="Z2884" s="46" t="inlineStr">
        <is>
          <t>no</t>
        </is>
      </c>
      <c r="AA2884" s="54" t="inlineStr">
        <is>
          <t>全部6帧（t=356.0s–372.5s）显示穿红衣的人正在拆装一台立式吸尘器的侧板和铰链部件，画面中无任何运行指示灯、电机运转或吸力等正常工作迹象。</t>
        </is>
      </c>
      <c r="AB2884" s="54" t="n"/>
      <c r="AC2884" s="46" t="inlineStr">
        <is>
          <t>completed</t>
        </is>
      </c>
      <c r="AD2884" s="46" t="inlineStr">
        <is>
          <t>2026-07-28T02:28:46+08:00</t>
        </is>
      </c>
      <c r="AE2884" s="47">
        <f>IF(AC2884&lt;&gt;"completed","",IF(W2884=O2884,"no","yes"))</f>
        <v/>
      </c>
      <c r="AF2884" s="47">
        <f>IF(AC2884&lt;&gt;"completed","",IF(AND(X2884=P2884,Y2884=Q2884),"no","yes"))</f>
        <v/>
      </c>
      <c r="AG2884" s="47">
        <f>IF(AC2884&lt;&gt;"completed","待复核",IF(OR(W2884="",Z2884="",AA2884="",AD2884=""),"缺少必填项",IF(AND(OR(AE2884="yes",AF2884="yes"),AB2884=""),"修正原因缺失",IF(OR(W2884=0,W2884=1),IF(AND(X2884="",Y2884=""),"通过","0/1级时间应留空"),IF(AND(OR(W2884=2,W2884=3),X2884&lt;&gt;"",Y2884&lt;&gt;"",X2884&gt;=I2884,Y2884&lt;=J2884,Y2884&gt;X2884),"通过","2/3级时间无效")))))</f>
        <v/>
      </c>
    </row>
    <row r="2885">
      <c r="A2885" s="45" t="inlineStr">
        <is>
          <t>VQ-072</t>
        </is>
      </c>
      <c r="B2885" s="52" t="inlineStr">
        <is>
          <t>What visible signs show that a vacuum is operating normally?</t>
        </is>
      </c>
      <c r="C2885" s="45" t="inlineStr">
        <is>
          <t>en</t>
        </is>
      </c>
      <c r="D2885" s="45" t="inlineStr">
        <is>
          <t>Vacuum</t>
        </is>
      </c>
      <c r="E2885" s="45" t="inlineStr">
        <is>
          <t>state</t>
        </is>
      </c>
      <c r="F2885" s="45" t="inlineStr">
        <is>
          <t>development</t>
        </is>
      </c>
      <c r="G2885" s="45" t="inlineStr">
        <is>
          <t>vacuum-060-scene-0003</t>
        </is>
      </c>
      <c r="H2885" s="45" t="inlineStr">
        <is>
          <t>vacuum-060</t>
        </is>
      </c>
      <c r="I2885" s="59" t="inlineStr">
        <is>
          <t>6.673</t>
        </is>
      </c>
      <c r="J2885" s="59" t="inlineStr">
        <is>
          <t>8.709</t>
        </is>
      </c>
      <c r="K2885" s="45" t="inlineStr">
        <is>
          <t>items/vacuum-060-scene-0003/clip.mp4</t>
        </is>
      </c>
      <c r="L2885" s="45" t="inlineStr">
        <is>
          <t>items/vacuum-060-scene-0003/thumbnail.jpg</t>
        </is>
      </c>
      <c r="M2885" s="52" t="inlineStr">
        <is>
          <t>VLM: Visual summary: A person is using a vacuum cleaner on a wooden floor in a living room.
视觉摘要: 一个人正在客厅的木地板上使用吸尘器。
Visible product: Vacuum
Visible components: vacuum cleaner; wooden floor; rug; sofa; white pants; white shoes
Visible actions: vacuuming
Visible states: dust on floor; person standing
Visible warnings: Image simulated for illustrative purpose only.</t>
        </is>
      </c>
      <c r="N2885" s="45" t="inlineStr">
        <is>
          <t>30</t>
        </is>
      </c>
      <c r="O2885" s="45" t="inlineStr">
        <is>
          <t>1</t>
        </is>
      </c>
      <c r="P2885" s="59" t="str"/>
      <c r="Q2885" s="59" t="str"/>
      <c r="R2885" s="52" t="inlineStr">
        <is>
          <t>The scene shows a vacuum cleaner in use on a wooden floor with visible dust, indicating operation, but no explicit visual signs of normal operation (e.g., suction, motor sound, indicator lights) are described or visible.</t>
        </is>
      </c>
      <c r="S2885" s="52" t="inlineStr">
        <is>
          <t>VLM</t>
        </is>
      </c>
      <c r="T2885" s="52" t="inlineStr">
        <is>
          <t>low</t>
        </is>
      </c>
      <c r="U2885" s="52" t="inlineStr">
        <is>
          <t>No evidence of operational indicators or specific signs of normal function (e.g., suction, motor sound, indicator lights) is present in the visual or textual evidence.</t>
        </is>
      </c>
      <c r="V2885" s="45" t="inlineStr">
        <is>
          <t>R1</t>
        </is>
      </c>
      <c r="W2885" s="46" t="inlineStr">
        <is>
          <t>1</t>
        </is>
      </c>
      <c r="X2885" s="60" t="n"/>
      <c r="Y2885" s="60" t="n"/>
      <c r="Z2885" s="46" t="inlineStr">
        <is>
          <t>no</t>
        </is>
      </c>
      <c r="AA2885" s="54" t="inlineStr">
        <is>
          <t>第1–6帧（t=6.7s–8.7s）可见吸尘器正在木地板上工作且有粉尘被吸入，说明设备在运行，但画面未特写指示灯、吸力声音等'正常运行的可见标志'。</t>
        </is>
      </c>
      <c r="AB2885" s="54" t="n"/>
      <c r="AC2885" s="46" t="inlineStr">
        <is>
          <t>completed</t>
        </is>
      </c>
      <c r="AD2885" s="46" t="inlineStr">
        <is>
          <t>2026-07-28T02:28:46+08:00</t>
        </is>
      </c>
      <c r="AE2885" s="47">
        <f>IF(AC2885&lt;&gt;"completed","",IF(W2885=O2885,"no","yes"))</f>
        <v/>
      </c>
      <c r="AF2885" s="47">
        <f>IF(AC2885&lt;&gt;"completed","",IF(AND(X2885=P2885,Y2885=Q2885),"no","yes"))</f>
        <v/>
      </c>
      <c r="AG2885" s="47">
        <f>IF(AC2885&lt;&gt;"completed","待复核",IF(OR(W2885="",Z2885="",AA2885="",AD2885=""),"缺少必填项",IF(AND(OR(AE2885="yes",AF2885="yes"),AB2885=""),"修正原因缺失",IF(OR(W2885=0,W2885=1),IF(AND(X2885="",Y2885=""),"通过","0/1级时间应留空"),IF(AND(OR(W2885=2,W2885=3),X2885&lt;&gt;"",Y2885&lt;&gt;"",X2885&gt;=I2885,Y2885&lt;=J2885,Y2885&gt;X2885),"通过","2/3级时间无效")))))</f>
        <v/>
      </c>
    </row>
    <row r="2886">
      <c r="A2886" s="45" t="inlineStr">
        <is>
          <t>VQ-072</t>
        </is>
      </c>
      <c r="B2886" s="52" t="inlineStr">
        <is>
          <t>What visible signs show that a vacuum is operating normally?</t>
        </is>
      </c>
      <c r="C2886" s="45" t="inlineStr">
        <is>
          <t>en</t>
        </is>
      </c>
      <c r="D2886" s="45" t="inlineStr">
        <is>
          <t>Vacuum</t>
        </is>
      </c>
      <c r="E2886" s="45" t="inlineStr">
        <is>
          <t>state</t>
        </is>
      </c>
      <c r="F2886" s="45" t="inlineStr">
        <is>
          <t>development</t>
        </is>
      </c>
      <c r="G2886" s="45" t="inlineStr">
        <is>
          <t>vacuum-038-scene-0004</t>
        </is>
      </c>
      <c r="H2886" s="45" t="inlineStr">
        <is>
          <t>vacuum-038</t>
        </is>
      </c>
      <c r="I2886" s="59" t="inlineStr">
        <is>
          <t>23.36</t>
        </is>
      </c>
      <c r="J2886" s="59" t="inlineStr">
        <is>
          <t>27.76</t>
        </is>
      </c>
      <c r="K2886" s="45" t="inlineStr">
        <is>
          <t>items/vacuum-038-scene-0004/clip.mp4</t>
        </is>
      </c>
      <c r="L2886" s="45" t="inlineStr">
        <is>
          <t>items/vacuum-038-scene-0004/thumbnail.jpg</t>
        </is>
      </c>
      <c r="M2886" s="52" t="inlineStr">
        <is>
          <t>ASR: To know the battery status, check the battery level indicator.
OCR: To know the battery status, check the battery level indicator.
VLM: Visual summary: A dark-colored handheld vacuum cleaner is shown on its charging base, with a separate black Samsung battery charger nearby on a white surface.
视觉摘要: 一个深色的手持式吸尘器放在充电底座上，旁边有一个黑色的三星电池充电器，均置于白色表面上。
Visible product: Vacuum
Visible components: handheld vacuum cleaner; charging base; battery charger; battery level indicator light; Samsung logo
Visible states: vacuum cleaner is charging; battery level indicator light is illuminated</t>
        </is>
      </c>
      <c r="N2886" s="45" t="inlineStr">
        <is>
          <t>31</t>
        </is>
      </c>
      <c r="O2886" s="45" t="inlineStr">
        <is>
          <t>2</t>
        </is>
      </c>
      <c r="P2886" s="59" t="inlineStr">
        <is>
          <t>23.36</t>
        </is>
      </c>
      <c r="Q2886" s="59" t="inlineStr">
        <is>
          <t>27.76</t>
        </is>
      </c>
      <c r="R2886" s="52" t="inlineStr">
        <is>
          <t>The vacuum cleaner is shown charging with its battery level indicator light illuminated, which is a visible sign of normal operation.</t>
        </is>
      </c>
      <c r="S2886" s="52" t="inlineStr">
        <is>
          <t>VLM</t>
        </is>
      </c>
      <c r="T2886" s="52" t="inlineStr">
        <is>
          <t>low</t>
        </is>
      </c>
      <c r="U2886" s="52" t="inlineStr">
        <is>
          <t>The evidence clearly shows the vacuum charging and the battery indicator lit, which are direct visual signs of normal operation.</t>
        </is>
      </c>
      <c r="V2886" s="45" t="inlineStr">
        <is>
          <t>R1</t>
        </is>
      </c>
      <c r="W2886" s="46" t="inlineStr">
        <is>
          <t>1</t>
        </is>
      </c>
      <c r="X2886" s="60" t="n"/>
      <c r="Y2886" s="60" t="n"/>
      <c r="Z2886" s="46" t="inlineStr">
        <is>
          <t>no</t>
        </is>
      </c>
      <c r="AA2886" s="54" t="inlineStr">
        <is>
          <t>全部6帧（t=23.4s–27.8s）显示手持无线吸尘器放置在充电底座上，机身底部有蓝色LED电池指示灯亮起，但吸尘器处于静止充电状态而非运行操作状态。</t>
        </is>
      </c>
      <c r="AB2886" s="54" t="inlineStr">
        <is>
          <t>AI=2→R1=1：画面仅显示吸尘器在充电底座上静置且电池指示灯亮起，并非'正常运行'状态（无吸力、无电机运转），属产品出现但未直接回答查询。</t>
        </is>
      </c>
      <c r="AC2886" s="46" t="inlineStr">
        <is>
          <t>completed</t>
        </is>
      </c>
      <c r="AD2886" s="46" t="inlineStr">
        <is>
          <t>2026-07-28T02:28:46+08:00</t>
        </is>
      </c>
      <c r="AE2886" s="47">
        <f>IF(AC2886&lt;&gt;"completed","",IF(W2886=O2886,"no","yes"))</f>
        <v/>
      </c>
      <c r="AF2886" s="47">
        <f>IF(AC2886&lt;&gt;"completed","",IF(AND(X2886=P2886,Y2886=Q2886),"no","yes"))</f>
        <v/>
      </c>
      <c r="AG2886" s="47">
        <f>IF(AC2886&lt;&gt;"completed","待复核",IF(OR(W2886="",Z2886="",AA2886="",AD2886=""),"缺少必填项",IF(AND(OR(AE2886="yes",AF2886="yes"),AB2886=""),"修正原因缺失",IF(OR(W2886=0,W2886=1),IF(AND(X2886="",Y2886=""),"通过","0/1级时间应留空"),IF(AND(OR(W2886=2,W2886=3),X2886&lt;&gt;"",Y2886&lt;&gt;"",X2886&gt;=I2886,Y2886&lt;=J2886,Y2886&gt;X2886),"通过","2/3级时间无效")))))</f>
        <v/>
      </c>
    </row>
    <row r="2887">
      <c r="A2887" s="45" t="inlineStr">
        <is>
          <t>VQ-072</t>
        </is>
      </c>
      <c r="B2887" s="52" t="inlineStr">
        <is>
          <t>What visible signs show that a vacuum is operating normally?</t>
        </is>
      </c>
      <c r="C2887" s="45" t="inlineStr">
        <is>
          <t>en</t>
        </is>
      </c>
      <c r="D2887" s="45" t="inlineStr">
        <is>
          <t>Vacuum</t>
        </is>
      </c>
      <c r="E2887" s="45" t="inlineStr">
        <is>
          <t>state</t>
        </is>
      </c>
      <c r="F2887" s="45" t="inlineStr">
        <is>
          <t>development</t>
        </is>
      </c>
      <c r="G2887" s="45" t="inlineStr">
        <is>
          <t>vacuum-060-scene-0001</t>
        </is>
      </c>
      <c r="H2887" s="45" t="inlineStr">
        <is>
          <t>vacuum-060</t>
        </is>
      </c>
      <c r="I2887" s="59" t="inlineStr">
        <is>
          <t>0.0</t>
        </is>
      </c>
      <c r="J2887" s="59" t="inlineStr">
        <is>
          <t>3.67</t>
        </is>
      </c>
      <c r="K2887" s="45" t="inlineStr">
        <is>
          <t>items/vacuum-060-scene-0001/clip.mp4</t>
        </is>
      </c>
      <c r="L2887" s="45" t="inlineStr">
        <is>
          <t>items/vacuum-060-scene-0001/thumbnail.jpg</t>
        </is>
      </c>
      <c r="M2887" s="52" t="inlineStr">
        <is>
          <t>OCR: Image simulated for illustrative purpose only
VLM: Visual summary: A person is using a handheld vacuum cleaner on a wooden floor in a modern living room, while another vacuum cleaner is stored under a wooden cabinet.
视觉摘要: 一个人正在用手持吸尘器在木地板上吸尘，另一台吸尘器则储存在一个木制柜子下面。
Visible product: Vacuum
Visible components: handheld vacuum cleaner; wooden floor; wooden cabinet; bookshelf; potted plant; wall clock; person
Visible actions: person holding vacuum cleaner; person using vacuum cleaner</t>
        </is>
      </c>
      <c r="N2887" s="45" t="inlineStr">
        <is>
          <t>32</t>
        </is>
      </c>
      <c r="O2887" s="45" t="inlineStr">
        <is>
          <t>2</t>
        </is>
      </c>
      <c r="P2887" s="59" t="inlineStr">
        <is>
          <t>0.0</t>
        </is>
      </c>
      <c r="Q2887" s="59" t="inlineStr">
        <is>
          <t>3.67</t>
        </is>
      </c>
      <c r="R2887" s="52" t="inlineStr">
        <is>
          <t>The scene shows a person actively using a handheld vacuum cleaner, which implies normal operation through visible action and context, though no explicit signs (e.g., suction noise, light indicators) are described.</t>
        </is>
      </c>
      <c r="S2887" s="52" t="inlineStr">
        <is>
          <t>VLM</t>
        </is>
      </c>
      <c r="T2887" s="52" t="inlineStr">
        <is>
          <t>medium</t>
        </is>
      </c>
      <c r="U2887" s="52" t="inlineStr">
        <is>
          <t>No explicit visual signs of normal operation (e.g., indicator lights, suction sound) are described in the evidence, only the action of using the vacuum.</t>
        </is>
      </c>
      <c r="V2887" s="45" t="inlineStr">
        <is>
          <t>R1</t>
        </is>
      </c>
      <c r="W2887" s="46" t="inlineStr">
        <is>
          <t>1</t>
        </is>
      </c>
      <c r="X2887" s="60" t="n"/>
      <c r="Y2887" s="60" t="n"/>
      <c r="Z2887" s="46" t="inlineStr">
        <is>
          <t>no</t>
        </is>
      </c>
      <c r="AA2887" s="54" t="inlineStr">
        <is>
          <t>6帧仅见吸尘器在木地板上被推拉使用，未见运行指示灯、显示屏或 debris 吸入等明确正常运作标志。</t>
        </is>
      </c>
      <c r="AB2887" s="54" t="inlineStr">
        <is>
          <t>AI=2→R1=1：仅见吸尘器被使用，未见运行指示灯、显示屏或吸力效果等明确正常运作标志。</t>
        </is>
      </c>
      <c r="AC2887" s="46" t="inlineStr">
        <is>
          <t>completed</t>
        </is>
      </c>
      <c r="AD2887" s="46" t="inlineStr">
        <is>
          <t>2026-07-28T02:28:46+08:00</t>
        </is>
      </c>
      <c r="AE2887" s="47">
        <f>IF(AC2887&lt;&gt;"completed","",IF(W2887=O2887,"no","yes"))</f>
        <v/>
      </c>
      <c r="AF2887" s="47">
        <f>IF(AC2887&lt;&gt;"completed","",IF(AND(X2887=P2887,Y2887=Q2887),"no","yes"))</f>
        <v/>
      </c>
      <c r="AG2887" s="47">
        <f>IF(AC2887&lt;&gt;"completed","待复核",IF(OR(W2887="",Z2887="",AA2887="",AD2887=""),"缺少必填项",IF(AND(OR(AE2887="yes",AF2887="yes"),AB2887=""),"修正原因缺失",IF(OR(W2887=0,W2887=1),IF(AND(X2887="",Y2887=""),"通过","0/1级时间应留空"),IF(AND(OR(W2887=2,W2887=3),X2887&lt;&gt;"",Y2887&lt;&gt;"",X2887&gt;=I2887,Y2887&lt;=J2887,Y2887&gt;X2887),"通过","2/3级时间无效")))))</f>
        <v/>
      </c>
    </row>
    <row r="2888">
      <c r="A2888" s="45" t="inlineStr">
        <is>
          <t>VQ-072</t>
        </is>
      </c>
      <c r="B2888" s="52" t="inlineStr">
        <is>
          <t>What visible signs show that a vacuum is operating normally?</t>
        </is>
      </c>
      <c r="C2888" s="45" t="inlineStr">
        <is>
          <t>en</t>
        </is>
      </c>
      <c r="D2888" s="45" t="inlineStr">
        <is>
          <t>Vacuum</t>
        </is>
      </c>
      <c r="E2888" s="45" t="inlineStr">
        <is>
          <t>state</t>
        </is>
      </c>
      <c r="F2888" s="45" t="inlineStr">
        <is>
          <t>development</t>
        </is>
      </c>
      <c r="G2888" s="45" t="inlineStr">
        <is>
          <t>vacuum-034-scene-0007</t>
        </is>
      </c>
      <c r="H2888" s="45" t="inlineStr">
        <is>
          <t>vacuum-034</t>
        </is>
      </c>
      <c r="I2888" s="59" t="inlineStr">
        <is>
          <t>81.815</t>
        </is>
      </c>
      <c r="J2888" s="59" t="inlineStr">
        <is>
          <t>84.284</t>
        </is>
      </c>
      <c r="K2888" s="45" t="inlineStr">
        <is>
          <t>items/vacuum-034-scene-0007/clip.mp4</t>
        </is>
      </c>
      <c r="L2888" s="45" t="inlineStr">
        <is>
          <t>items/vacuum-034-scene-0007/thumbnail.jpg</t>
        </is>
      </c>
      <c r="M2888" s="52" t="inlineStr">
        <is>
          <t>ASR: To take off the top cover, first remove two rubber caps.
VLM: Visual summary: A person in a red sleeve is interacting with a white and black vacuum cleaner, inserting or adjusting a component inside its opening.
视觉摘要: 一名穿着红色袖子的人正在操作一台白色和黑色的吸尘器，将一个部件插入或调整其开口内。
Visible product: Vacuum
Visible components: white and black vacuum cleaner; person's hand; red sleeve
Visible actions: inserting or adjusting a component
Visual uncertainty: The exact component being inserted or adjusted is not clearly identifiable.</t>
        </is>
      </c>
      <c r="N2888" s="45" t="inlineStr">
        <is>
          <t>33</t>
        </is>
      </c>
      <c r="O2888" s="45" t="inlineStr">
        <is>
          <t>0</t>
        </is>
      </c>
      <c r="P2888" s="59" t="str"/>
      <c r="Q2888" s="59" t="str"/>
      <c r="R2888" s="52" t="inlineStr">
        <is>
          <t>The scene shows a person interacting with a vacuum cleaner by inserting or adjusting a component, but no visible signs of normal operation (e.g., motor sound, light indicators, suction action) are shown.</t>
        </is>
      </c>
      <c r="S2888" s="52" t="inlineStr">
        <is>
          <t>VLM</t>
        </is>
      </c>
      <c r="T2888" s="52" t="inlineStr">
        <is>
          <t>low</t>
        </is>
      </c>
      <c r="U2888" s="52" t="inlineStr">
        <is>
          <t>No evidence of vacuum operation or its visible signs is present in the scene.</t>
        </is>
      </c>
      <c r="V2888" s="45" t="inlineStr">
        <is>
          <t>R1</t>
        </is>
      </c>
      <c r="W2888" s="46" t="inlineStr">
        <is>
          <t>0</t>
        </is>
      </c>
      <c r="X2888" s="60" t="n"/>
      <c r="Y2888" s="60" t="n"/>
      <c r="Z2888" s="46" t="inlineStr">
        <is>
          <t>no</t>
        </is>
      </c>
      <c r="AA2888" s="54" t="inlineStr">
        <is>
          <t>全部6帧（t=81.8s–84.3s）特写双手从吸尘器开口边缘拆除橡胶塞/防尘盖的操作，属于拆解步骤，无任何运行状态指示。</t>
        </is>
      </c>
      <c r="AB2888" s="54" t="n"/>
      <c r="AC2888" s="46" t="inlineStr">
        <is>
          <t>completed</t>
        </is>
      </c>
      <c r="AD2888" s="46" t="inlineStr">
        <is>
          <t>2026-07-28T02:28:46+08:00</t>
        </is>
      </c>
      <c r="AE2888" s="47">
        <f>IF(AC2888&lt;&gt;"completed","",IF(W2888=O2888,"no","yes"))</f>
        <v/>
      </c>
      <c r="AF2888" s="47">
        <f>IF(AC2888&lt;&gt;"completed","",IF(AND(X2888=P2888,Y2888=Q2888),"no","yes"))</f>
        <v/>
      </c>
      <c r="AG2888" s="47">
        <f>IF(AC2888&lt;&gt;"completed","待复核",IF(OR(W2888="",Z2888="",AA2888="",AD2888=""),"缺少必填项",IF(AND(OR(AE2888="yes",AF2888="yes"),AB2888=""),"修正原因缺失",IF(OR(W2888=0,W2888=1),IF(AND(X2888="",Y2888=""),"通过","0/1级时间应留空"),IF(AND(OR(W2888=2,W2888=3),X2888&lt;&gt;"",Y2888&lt;&gt;"",X2888&gt;=I2888,Y2888&lt;=J2888,Y2888&gt;X2888),"通过","2/3级时间无效")))))</f>
        <v/>
      </c>
    </row>
    <row r="2889">
      <c r="A2889" s="45" t="inlineStr">
        <is>
          <t>VQ-072</t>
        </is>
      </c>
      <c r="B2889" s="52" t="inlineStr">
        <is>
          <t>What visible signs show that a vacuum is operating normally?</t>
        </is>
      </c>
      <c r="C2889" s="45" t="inlineStr">
        <is>
          <t>en</t>
        </is>
      </c>
      <c r="D2889" s="45" t="inlineStr">
        <is>
          <t>Vacuum</t>
        </is>
      </c>
      <c r="E2889" s="45" t="inlineStr">
        <is>
          <t>state</t>
        </is>
      </c>
      <c r="F2889" s="45" t="inlineStr">
        <is>
          <t>development</t>
        </is>
      </c>
      <c r="G2889" s="45" t="inlineStr">
        <is>
          <t>vacuum-002-scene-0001</t>
        </is>
      </c>
      <c r="H2889" s="45" t="inlineStr">
        <is>
          <t>vacuum-002</t>
        </is>
      </c>
      <c r="I2889" s="59" t="inlineStr">
        <is>
          <t>0.0</t>
        </is>
      </c>
      <c r="J2889" s="59" t="inlineStr">
        <is>
          <t>30.94</t>
        </is>
      </c>
      <c r="K2889" s="45" t="inlineStr">
        <is>
          <t>items/vacuum-002-scene-0001/clip.mp4</t>
        </is>
      </c>
      <c r="L2889" s="45" t="inlineStr">
        <is>
          <t>items/vacuum-002-scene-0001/thumbnail.jpg</t>
        </is>
      </c>
      <c r="M2889" s="52" t="inlineStr">
        <is>
          <t>OCR: BOE
VLM: Visual summary: A white and black vacuum cleaner is resting on a patterned rug, with its hose and attachments visible.
视觉摘要: 一台白色和黑色的吸尘器放在一块图案地毯上，其软管和附件可见。
Visible product: Vacuum
Visible components: vacuum cleaner body; hose; attachments; control panel; brand logo; patterned rug</t>
        </is>
      </c>
      <c r="N2889" s="45" t="inlineStr">
        <is>
          <t>34</t>
        </is>
      </c>
      <c r="O2889" s="45" t="inlineStr">
        <is>
          <t>1</t>
        </is>
      </c>
      <c r="P2889" s="59" t="str"/>
      <c r="Q2889" s="59" t="str"/>
      <c r="R2889" s="52" t="inlineStr">
        <is>
          <t>The scene shows a vacuum cleaner with visible components like hose and attachments, but no operational state or signs of normal operation (e.g., motor sound, light indicators, suction) are observed or described.</t>
        </is>
      </c>
      <c r="S2889" s="52" t="inlineStr">
        <is>
          <t>VLM</t>
        </is>
      </c>
      <c r="T2889" s="52" t="inlineStr">
        <is>
          <t>low</t>
        </is>
      </c>
      <c r="U2889" s="52" t="inlineStr">
        <is>
          <t>No evidence of vacuum operating or any visible signs of normal operation are present in the frozen evidence.</t>
        </is>
      </c>
      <c r="V2889" s="45" t="inlineStr">
        <is>
          <t>R1</t>
        </is>
      </c>
      <c r="W2889" s="46" t="inlineStr">
        <is>
          <t>1</t>
        </is>
      </c>
      <c r="X2889" s="60" t="n"/>
      <c r="Y2889" s="60" t="n"/>
      <c r="Z2889" s="46" t="inlineStr">
        <is>
          <t>no</t>
        </is>
      </c>
      <c r="AA2889" s="54" t="inlineStr">
        <is>
          <t>全部6帧（t=0s–30.9s）吸尘器处于静止状态，控制面板虽有按钮但无运行指示灯点亮或吸力表现等正常运作标志。</t>
        </is>
      </c>
      <c r="AB2889" s="54" t="n"/>
      <c r="AC2889" s="46" t="inlineStr">
        <is>
          <t>completed</t>
        </is>
      </c>
      <c r="AD2889" s="46" t="inlineStr">
        <is>
          <t>2026-07-28T02:28:46+08:00</t>
        </is>
      </c>
      <c r="AE2889" s="47">
        <f>IF(AC2889&lt;&gt;"completed","",IF(W2889=O2889,"no","yes"))</f>
        <v/>
      </c>
      <c r="AF2889" s="47">
        <f>IF(AC2889&lt;&gt;"completed","",IF(AND(X2889=P2889,Y2889=Q2889),"no","yes"))</f>
        <v/>
      </c>
      <c r="AG2889" s="47">
        <f>IF(AC2889&lt;&gt;"completed","待复核",IF(OR(W2889="",Z2889="",AA2889="",AD2889=""),"缺少必填项",IF(AND(OR(AE2889="yes",AF2889="yes"),AB2889=""),"修正原因缺失",IF(OR(W2889=0,W2889=1),IF(AND(X2889="",Y2889=""),"通过","0/1级时间应留空"),IF(AND(OR(W2889=2,W2889=3),X2889&lt;&gt;"",Y2889&lt;&gt;"",X2889&gt;=I2889,Y2889&lt;=J2889,Y2889&gt;X2889),"通过","2/3级时间无效")))))</f>
        <v/>
      </c>
    </row>
    <row r="2890">
      <c r="A2890" s="45" t="inlineStr">
        <is>
          <t>VQ-072</t>
        </is>
      </c>
      <c r="B2890" s="52" t="inlineStr">
        <is>
          <t>What visible signs show that a vacuum is operating normally?</t>
        </is>
      </c>
      <c r="C2890" s="45" t="inlineStr">
        <is>
          <t>en</t>
        </is>
      </c>
      <c r="D2890" s="45" t="inlineStr">
        <is>
          <t>Vacuum</t>
        </is>
      </c>
      <c r="E2890" s="45" t="inlineStr">
        <is>
          <t>state</t>
        </is>
      </c>
      <c r="F2890" s="45" t="inlineStr">
        <is>
          <t>development</t>
        </is>
      </c>
      <c r="G2890" s="45" t="inlineStr">
        <is>
          <t>vacuum-010-scene-0001</t>
        </is>
      </c>
      <c r="H2890" s="45" t="inlineStr">
        <is>
          <t>vacuum-010</t>
        </is>
      </c>
      <c r="I2890" s="59" t="inlineStr">
        <is>
          <t>0.0</t>
        </is>
      </c>
      <c r="J2890" s="59" t="inlineStr">
        <is>
          <t>74.7</t>
        </is>
      </c>
      <c r="K2890" s="45" t="inlineStr">
        <is>
          <t>items/vacuum-010-scene-0001/clip.mp4</t>
        </is>
      </c>
      <c r="L2890" s="45" t="inlineStr">
        <is>
          <t>items/vacuum-010-scene-0001/thumbnail.jpg</t>
        </is>
      </c>
      <c r="M2890" s="52" t="inlineStr">
        <is>
          <t>VLM: Visual summary: An overhead view of a room with two desks, chairs, and a robotic vacuum cleaner on the floor.
视觉摘要: 一个房间的俯视图，里面有两张书桌、椅子和地板上的扫地机器人。
Visible product: Vacuum
Visible components: robotic vacuum cleaner; desk; chair; computer monitor; bookshelf; rug; window with curtains; cat litter box; doorway
Visible states: robotic vacuum cleaner is moving across the floor</t>
        </is>
      </c>
      <c r="N2890" s="45" t="inlineStr">
        <is>
          <t>35</t>
        </is>
      </c>
      <c r="O2890" s="45" t="inlineStr">
        <is>
          <t>2</t>
        </is>
      </c>
      <c r="P2890" s="59" t="inlineStr">
        <is>
          <t>0.0</t>
        </is>
      </c>
      <c r="Q2890" s="59" t="inlineStr">
        <is>
          <t>74.7</t>
        </is>
      </c>
      <c r="R2890" s="52" t="inlineStr">
        <is>
          <t>The robotic vacuum cleaner is visibly moving across the floor, which is a direct observable sign of normal operation.</t>
        </is>
      </c>
      <c r="S2890" s="52" t="inlineStr">
        <is>
          <t>VLM</t>
        </is>
      </c>
      <c r="T2890" s="52" t="inlineStr">
        <is>
          <t>low</t>
        </is>
      </c>
      <c r="U2890" s="52" t="inlineStr">
        <is>
          <t>The visual evidence clearly shows motion of the vacuum, which is a direct indicator of normal operation.</t>
        </is>
      </c>
      <c r="V2890" s="45" t="inlineStr">
        <is>
          <t>R1</t>
        </is>
      </c>
      <c r="W2890" s="46" t="inlineStr">
        <is>
          <t>1</t>
        </is>
      </c>
      <c r="X2890" s="60" t="n"/>
      <c r="Y2890" s="60" t="n"/>
      <c r="Z2890" s="46" t="inlineStr">
        <is>
          <t>no</t>
        </is>
      </c>
      <c r="AA2890" s="54" t="inlineStr">
        <is>
          <t>6帧中扫地机器人均在移动（t=0s至t=74.7s），移动本身可视为正常运行的基本迹象，但未突出显示灯光、吸力指示等具体正常运转标志。</t>
        </is>
      </c>
      <c r="AB2890" s="54" t="inlineStr">
        <is>
          <t>AI=2→R1=1：仅展示扫地机器人移动这一基本运行状态，未说明或标注具体的'正常运转标志'（如指示灯、吸力声音等），不足以构成部分回答。</t>
        </is>
      </c>
      <c r="AC2890" s="46" t="inlineStr">
        <is>
          <t>completed</t>
        </is>
      </c>
      <c r="AD2890" s="46" t="inlineStr">
        <is>
          <t>2026-07-28T02:28:46+08:00</t>
        </is>
      </c>
      <c r="AE2890" s="47">
        <f>IF(AC2890&lt;&gt;"completed","",IF(W2890=O2890,"no","yes"))</f>
        <v/>
      </c>
      <c r="AF2890" s="47">
        <f>IF(AC2890&lt;&gt;"completed","",IF(AND(X2890=P2890,Y2890=Q2890),"no","yes"))</f>
        <v/>
      </c>
      <c r="AG2890" s="47">
        <f>IF(AC2890&lt;&gt;"completed","待复核",IF(OR(W2890="",Z2890="",AA2890="",AD2890=""),"缺少必填项",IF(AND(OR(AE2890="yes",AF2890="yes"),AB2890=""),"修正原因缺失",IF(OR(W2890=0,W2890=1),IF(AND(X2890="",Y2890=""),"通过","0/1级时间应留空"),IF(AND(OR(W2890=2,W2890=3),X2890&lt;&gt;"",Y2890&lt;&gt;"",X2890&gt;=I2890,Y2890&lt;=J2890,Y2890&gt;X2890),"通过","2/3级时间无效")))))</f>
        <v/>
      </c>
    </row>
    <row r="2891">
      <c r="A2891" s="45" t="inlineStr">
        <is>
          <t>VQ-072</t>
        </is>
      </c>
      <c r="B2891" s="52" t="inlineStr">
        <is>
          <t>What visible signs show that a vacuum is operating normally?</t>
        </is>
      </c>
      <c r="C2891" s="45" t="inlineStr">
        <is>
          <t>en</t>
        </is>
      </c>
      <c r="D2891" s="45" t="inlineStr">
        <is>
          <t>Vacuum</t>
        </is>
      </c>
      <c r="E2891" s="45" t="inlineStr">
        <is>
          <t>state</t>
        </is>
      </c>
      <c r="F2891" s="45" t="inlineStr">
        <is>
          <t>development</t>
        </is>
      </c>
      <c r="G2891" s="45" t="inlineStr">
        <is>
          <t>vacuum-038-scene-0013</t>
        </is>
      </c>
      <c r="H2891" s="45" t="inlineStr">
        <is>
          <t>vacuum-038</t>
        </is>
      </c>
      <c r="I2891" s="59" t="inlineStr">
        <is>
          <t>82.52</t>
        </is>
      </c>
      <c r="J2891" s="59" t="inlineStr">
        <is>
          <t>86.52</t>
        </is>
      </c>
      <c r="K2891" s="45" t="inlineStr">
        <is>
          <t>items/vacuum-038-scene-0013/clip.mp4</t>
        </is>
      </c>
      <c r="L2891" s="45" t="inlineStr">
        <is>
          <t>items/vacuum-038-scene-0013/thumbnail.jpg</t>
        </is>
      </c>
      <c r="M2891" s="52" t="inlineStr">
        <is>
          <t>OCR: samsung.com/in
VLM: Visual summary: A disclaimer screen is displayed with white text on a dark gray background.
视觉摘要: 深灰色背景上显示着白色文字的免责声明屏幕。
Visible product: unknown
Visible components: text; background
Visual uncertainty: The frames do not show any product or its components.</t>
        </is>
      </c>
      <c r="N2891" s="45" t="inlineStr">
        <is>
          <t>36</t>
        </is>
      </c>
      <c r="O2891" s="45" t="inlineStr">
        <is>
          <t>0</t>
        </is>
      </c>
      <c r="P2891" s="59" t="str"/>
      <c r="Q2891" s="59" t="str"/>
      <c r="R2891" s="52" t="inlineStr">
        <is>
          <t>The scene shows a disclaimer screen with no visible product or its components, and no operational signs of a vacuum are present.</t>
        </is>
      </c>
      <c r="S2891" s="52" t="inlineStr">
        <is>
          <t>VLM</t>
        </is>
      </c>
      <c r="T2891" s="52" t="inlineStr">
        <is>
          <t>low</t>
        </is>
      </c>
      <c r="U2891" s="52" t="inlineStr">
        <is>
          <t>No product or operational indicators are visible in the scene.</t>
        </is>
      </c>
      <c r="V2891" s="45" t="inlineStr">
        <is>
          <t>R1</t>
        </is>
      </c>
      <c r="W2891" s="46" t="inlineStr">
        <is>
          <t>0</t>
        </is>
      </c>
      <c r="X2891" s="60" t="n"/>
      <c r="Y2891" s="60" t="n"/>
      <c r="Z2891" s="46" t="inlineStr">
        <is>
          <t>no</t>
        </is>
      </c>
      <c r="AA2891" s="54" t="inlineStr">
        <is>
          <t>全部6帧（t=82.5s–86.5s）均为深灰色背景上的Disclaimer免责声明文字页面，无任何产品画面或运行迹象。</t>
        </is>
      </c>
      <c r="AB2891" s="54" t="n"/>
      <c r="AC2891" s="46" t="inlineStr">
        <is>
          <t>completed</t>
        </is>
      </c>
      <c r="AD2891" s="46" t="inlineStr">
        <is>
          <t>2026-07-28T02:28:46+08:00</t>
        </is>
      </c>
      <c r="AE2891" s="47">
        <f>IF(AC2891&lt;&gt;"completed","",IF(W2891=O2891,"no","yes"))</f>
        <v/>
      </c>
      <c r="AF2891" s="47">
        <f>IF(AC2891&lt;&gt;"completed","",IF(AND(X2891=P2891,Y2891=Q2891),"no","yes"))</f>
        <v/>
      </c>
      <c r="AG2891" s="47">
        <f>IF(AC2891&lt;&gt;"completed","待复核",IF(OR(W2891="",Z2891="",AA2891="",AD2891=""),"缺少必填项",IF(AND(OR(AE2891="yes",AF2891="yes"),AB2891=""),"修正原因缺失",IF(OR(W2891=0,W2891=1),IF(AND(X2891="",Y2891=""),"通过","0/1级时间应留空"),IF(AND(OR(W2891=2,W2891=3),X2891&lt;&gt;"",Y2891&lt;&gt;"",X2891&gt;=I2891,Y2891&lt;=J2891,Y2891&gt;X2891),"通过","2/3级时间无效")))))</f>
        <v/>
      </c>
    </row>
    <row r="2892">
      <c r="A2892" s="45" t="inlineStr">
        <is>
          <t>VQ-072</t>
        </is>
      </c>
      <c r="B2892" s="52" t="inlineStr">
        <is>
          <t>What visible signs show that a vacuum is operating normally?</t>
        </is>
      </c>
      <c r="C2892" s="45" t="inlineStr">
        <is>
          <t>en</t>
        </is>
      </c>
      <c r="D2892" s="45" t="inlineStr">
        <is>
          <t>Vacuum</t>
        </is>
      </c>
      <c r="E2892" s="45" t="inlineStr">
        <is>
          <t>state</t>
        </is>
      </c>
      <c r="F2892" s="45" t="inlineStr">
        <is>
          <t>development</t>
        </is>
      </c>
      <c r="G2892" s="45" t="inlineStr">
        <is>
          <t>vacuum-039-scene-0009</t>
        </is>
      </c>
      <c r="H2892" s="45" t="inlineStr">
        <is>
          <t>vacuum-039</t>
        </is>
      </c>
      <c r="I2892" s="59" t="inlineStr">
        <is>
          <t>24.2</t>
        </is>
      </c>
      <c r="J2892" s="59" t="inlineStr">
        <is>
          <t>27.24</t>
        </is>
      </c>
      <c r="K2892" s="45" t="inlineStr">
        <is>
          <t>items/vacuum-039-scene-0009/clip.mp4</t>
        </is>
      </c>
      <c r="L2892" s="45" t="inlineStr">
        <is>
          <t>items/vacuum-039-scene-0009/thumbnail.jpg</t>
        </is>
      </c>
      <c r="M2892" s="52" t="inlineStr">
        <is>
          <t>VLM: Visual summary: A person is using a vacuum cleaner to clean a surface.
视觉摘要: 一个人正在使用吸尘器清洁表面。
Visible product: Vacuum
Visible components: vacuum cleaner; hand; surface
Visible actions: using vacuum cleaner; moving vacuum cleaner
Visible states: vacuum cleaner in motion</t>
        </is>
      </c>
      <c r="N2892" s="45" t="inlineStr">
        <is>
          <t>37</t>
        </is>
      </c>
      <c r="O2892" s="45" t="inlineStr">
        <is>
          <t>1</t>
        </is>
      </c>
      <c r="P2892" s="59" t="str"/>
      <c r="Q2892" s="59" t="str"/>
      <c r="R2892" s="52" t="inlineStr">
        <is>
          <t>The scene shows a vacuum cleaner in motion but provides no visible signs (e.g., suction, light, sound indicators) indicating normal operation.</t>
        </is>
      </c>
      <c r="S2892" s="52" t="inlineStr">
        <is>
          <t>VLM</t>
        </is>
      </c>
      <c r="T2892" s="52" t="inlineStr">
        <is>
          <t>low</t>
        </is>
      </c>
      <c r="U2892" s="52" t="inlineStr">
        <is>
          <t>No visual indicators of normal operation are described or visible in the evidence.</t>
        </is>
      </c>
      <c r="V2892" s="45" t="inlineStr">
        <is>
          <t>R1</t>
        </is>
      </c>
      <c r="W2892" s="46" t="inlineStr">
        <is>
          <t>1</t>
        </is>
      </c>
      <c r="X2892" s="60" t="n"/>
      <c r="Y2892" s="60" t="n"/>
      <c r="Z2892" s="46" t="inlineStr">
        <is>
          <t>no</t>
        </is>
      </c>
      <c r="AA2892" s="54" t="inlineStr">
        <is>
          <t>6帧（t=24.2s–27.2s）大部分画面模糊，仅第5帧可见地刷头组件，但无运行指示灯、吸力表现等正常运作标志。</t>
        </is>
      </c>
      <c r="AB2892" s="54" t="n"/>
      <c r="AC2892" s="46" t="inlineStr">
        <is>
          <t>completed</t>
        </is>
      </c>
      <c r="AD2892" s="46" t="inlineStr">
        <is>
          <t>2026-07-28T02:28:46+08:00</t>
        </is>
      </c>
      <c r="AE2892" s="47">
        <f>IF(AC2892&lt;&gt;"completed","",IF(W2892=O2892,"no","yes"))</f>
        <v/>
      </c>
      <c r="AF2892" s="47">
        <f>IF(AC2892&lt;&gt;"completed","",IF(AND(X2892=P2892,Y2892=Q2892),"no","yes"))</f>
        <v/>
      </c>
      <c r="AG2892" s="47">
        <f>IF(AC2892&lt;&gt;"completed","待复核",IF(OR(W2892="",Z2892="",AA2892="",AD2892=""),"缺少必填项",IF(AND(OR(AE2892="yes",AF2892="yes"),AB2892=""),"修正原因缺失",IF(OR(W2892=0,W2892=1),IF(AND(X2892="",Y2892=""),"通过","0/1级时间应留空"),IF(AND(OR(W2892=2,W2892=3),X2892&lt;&gt;"",Y2892&lt;&gt;"",X2892&gt;=I2892,Y2892&lt;=J2892,Y2892&gt;X2892),"通过","2/3级时间无效")))))</f>
        <v/>
      </c>
    </row>
    <row r="2893">
      <c r="A2893" s="45" t="inlineStr">
        <is>
          <t>VQ-072</t>
        </is>
      </c>
      <c r="B2893" s="52" t="inlineStr">
        <is>
          <t>What visible signs show that a vacuum is operating normally?</t>
        </is>
      </c>
      <c r="C2893" s="45" t="inlineStr">
        <is>
          <t>en</t>
        </is>
      </c>
      <c r="D2893" s="45" t="inlineStr">
        <is>
          <t>Vacuum</t>
        </is>
      </c>
      <c r="E2893" s="45" t="inlineStr">
        <is>
          <t>state</t>
        </is>
      </c>
      <c r="F2893" s="45" t="inlineStr">
        <is>
          <t>development</t>
        </is>
      </c>
      <c r="G2893" s="45" t="inlineStr">
        <is>
          <t>vacuum-009-scene-0001</t>
        </is>
      </c>
      <c r="H2893" s="45" t="inlineStr">
        <is>
          <t>vacuum-009</t>
        </is>
      </c>
      <c r="I2893" s="59" t="inlineStr">
        <is>
          <t>0.0</t>
        </is>
      </c>
      <c r="J2893" s="59" t="inlineStr">
        <is>
          <t>41.54</t>
        </is>
      </c>
      <c r="K2893" s="45" t="inlineStr">
        <is>
          <t>items/vacuum-009-scene-0001/clip.mp4</t>
        </is>
      </c>
      <c r="L2893" s="45" t="inlineStr">
        <is>
          <t>items/vacuum-009-scene-0001/thumbnail.jpg</t>
        </is>
      </c>
      <c r="M2893" s="52" t="inlineStr">
        <is>
          <t>VLM: Visual summary: A person is using a red vacuum cleaner on a carpeted floor while a brown dog watches and moves around nearby.
视觉摘要: 一个人正在用红色吸尘器清理地毯，旁边有一只棕色狗在观看并走动。
Visible product: Vacuum
Visible components: red vacuum cleaner; black bookshelf; brown dog; carpet; white wall
Visible actions: person pushing vacuum cleaner; dog moving around
Visible states: dog panting; dog standing near wall; dog approaching vacuum cleaner
Visual uncertainty: The person's full body is not visible, only their legs and hand are seen. The exact model or brand of the vacuum cleaner is not visible.</t>
        </is>
      </c>
      <c r="N2893" s="45" t="inlineStr">
        <is>
          <t>38</t>
        </is>
      </c>
      <c r="O2893" s="45" t="inlineStr">
        <is>
          <t>1</t>
        </is>
      </c>
      <c r="P2893" s="59" t="str"/>
      <c r="Q2893" s="59" t="str"/>
      <c r="R2893" s="52" t="inlineStr">
        <is>
          <t>The scene shows a vacuum cleaner in use but provides no visible signs (e.g., lights, suction noise, dust collection) indicating normal operation.</t>
        </is>
      </c>
      <c r="S2893" s="52" t="inlineStr">
        <is>
          <t>VLM</t>
        </is>
      </c>
      <c r="T2893" s="52" t="inlineStr">
        <is>
          <t>low</t>
        </is>
      </c>
      <c r="U2893" s="52" t="inlineStr">
        <is>
          <t>No evidence of operational indicators like suction, lights, or dust collection is visible.</t>
        </is>
      </c>
      <c r="V2893" s="45" t="inlineStr">
        <is>
          <t>R1</t>
        </is>
      </c>
      <c r="W2893" s="46" t="inlineStr">
        <is>
          <t>1</t>
        </is>
      </c>
      <c r="X2893" s="60" t="n"/>
      <c r="Y2893" s="60" t="n"/>
      <c r="Z2893" s="46" t="inlineStr">
        <is>
          <t>no</t>
        </is>
      </c>
      <c r="AA2893" s="54" t="inlineStr">
        <is>
          <t>第3/5/6帧（t=16.5s/33.2s/41.5s）显示真空被推着在地毯上移动，但未特写指示灯、吸尘可视物、集尘量等具体'正常运行可视迹象'。</t>
        </is>
      </c>
      <c r="AB2893" s="54" t="n"/>
      <c r="AC2893" s="46" t="inlineStr">
        <is>
          <t>completed</t>
        </is>
      </c>
      <c r="AD2893" s="46" t="inlineStr">
        <is>
          <t>2026-07-28T02:28:46+08:00</t>
        </is>
      </c>
      <c r="AE2893" s="47">
        <f>IF(AC2893&lt;&gt;"completed","",IF(W2893=O2893,"no","yes"))</f>
        <v/>
      </c>
      <c r="AF2893" s="47">
        <f>IF(AC2893&lt;&gt;"completed","",IF(AND(X2893=P2893,Y2893=Q2893),"no","yes"))</f>
        <v/>
      </c>
      <c r="AG2893" s="47">
        <f>IF(AC2893&lt;&gt;"completed","待复核",IF(OR(W2893="",Z2893="",AA2893="",AD2893=""),"缺少必填项",IF(AND(OR(AE2893="yes",AF2893="yes"),AB2893=""),"修正原因缺失",IF(OR(W2893=0,W2893=1),IF(AND(X2893="",Y2893=""),"通过","0/1级时间应留空"),IF(AND(OR(W2893=2,W2893=3),X2893&lt;&gt;"",Y2893&lt;&gt;"",X2893&gt;=I2893,Y2893&lt;=J2893,Y2893&gt;X2893),"通过","2/3级时间无效")))))</f>
        <v/>
      </c>
    </row>
    <row r="2894">
      <c r="A2894" s="45" t="inlineStr">
        <is>
          <t>VQ-072</t>
        </is>
      </c>
      <c r="B2894" s="52" t="inlineStr">
        <is>
          <t>What visible signs show that a vacuum is operating normally?</t>
        </is>
      </c>
      <c r="C2894" s="45" t="inlineStr">
        <is>
          <t>en</t>
        </is>
      </c>
      <c r="D2894" s="45" t="inlineStr">
        <is>
          <t>Vacuum</t>
        </is>
      </c>
      <c r="E2894" s="45" t="inlineStr">
        <is>
          <t>state</t>
        </is>
      </c>
      <c r="F2894" s="45" t="inlineStr">
        <is>
          <t>development</t>
        </is>
      </c>
      <c r="G2894" s="45" t="inlineStr">
        <is>
          <t>vacuum-044-scene-0004</t>
        </is>
      </c>
      <c r="H2894" s="45" t="inlineStr">
        <is>
          <t>vacuum-044</t>
        </is>
      </c>
      <c r="I2894" s="59" t="inlineStr">
        <is>
          <t>8.96</t>
        </is>
      </c>
      <c r="J2894" s="59" t="inlineStr">
        <is>
          <t>12.08</t>
        </is>
      </c>
      <c r="K2894" s="45" t="inlineStr">
        <is>
          <t>items/vacuum-044-scene-0004/clip.mp4</t>
        </is>
      </c>
      <c r="L2894" s="45" t="inlineStr">
        <is>
          <t>items/vacuum-044-scene-0004/thumbnail.jpg</t>
        </is>
      </c>
      <c r="M2894" s="52" t="inlineStr">
        <is>
          <t>VLM: Visual summary: A close-up of a white, fluted paper coffee filter with a small amount of brown powder inside, being held by a hand. A title card reads 'DEMONSTRATION 2'.
视觉摘要: 一个白色褶皱纸咖啡滤纸的特写，里面有一点棕色粉末，被一只手拿着。一个标题卡显示“DEMONSTRATION 2”。
Visible product: Vacuum
Visible components: white fluted paper coffee filter; brown powder; hand; title card with text 'DEMONSTRATION 2'; IAFF logo
Visible actions: holding the coffee filter
Visible states: coffee filter contains powder
Visual uncertainty: The exact nature of the brown powder is not identifiable. The full context of the demonstration is not visible.</t>
        </is>
      </c>
      <c r="N2894" s="45" t="inlineStr">
        <is>
          <t>39</t>
        </is>
      </c>
      <c r="O2894" s="45" t="inlineStr">
        <is>
          <t>0</t>
        </is>
      </c>
      <c r="P2894" s="59" t="str"/>
      <c r="Q2894" s="59" t="str"/>
      <c r="R2894" s="52" t="inlineStr">
        <is>
          <t>The scene shows a coffee filter with powder, unrelated to vacuum operation or visible signs of normal vacuum function.</t>
        </is>
      </c>
      <c r="S2894" s="52" t="inlineStr">
        <is>
          <t>VLM</t>
        </is>
      </c>
      <c r="T2894" s="52" t="inlineStr">
        <is>
          <t>low</t>
        </is>
      </c>
      <c r="U2894" s="52" t="inlineStr">
        <is>
          <t>No vacuum or its operational signs are visible in the scene.</t>
        </is>
      </c>
      <c r="V2894" s="45" t="inlineStr">
        <is>
          <t>R1</t>
        </is>
      </c>
      <c r="W2894" s="46" t="inlineStr">
        <is>
          <t>0</t>
        </is>
      </c>
      <c r="X2894" s="60" t="n"/>
      <c r="Y2894" s="60" t="n"/>
      <c r="Z2894" s="46" t="inlineStr">
        <is>
          <t>no</t>
        </is>
      </c>
      <c r="AA2894" s="54" t="inlineStr">
        <is>
          <t>全部6帧（t=9.0s–12.1s）只显示白色咖啡滤纸、少量棕色粉末以及“DEMONSTRATION 2”标题卡，完全没有出现吸尘器或运行状态指示。</t>
        </is>
      </c>
      <c r="AB2894" s="54" t="n"/>
      <c r="AC2894" s="46" t="inlineStr">
        <is>
          <t>completed</t>
        </is>
      </c>
      <c r="AD2894" s="46" t="inlineStr">
        <is>
          <t>2026-07-28T02:28:46+08:00</t>
        </is>
      </c>
      <c r="AE2894" s="47">
        <f>IF(AC2894&lt;&gt;"completed","",IF(W2894=O2894,"no","yes"))</f>
        <v/>
      </c>
      <c r="AF2894" s="47">
        <f>IF(AC2894&lt;&gt;"completed","",IF(AND(X2894=P2894,Y2894=Q2894),"no","yes"))</f>
        <v/>
      </c>
      <c r="AG2894" s="47">
        <f>IF(AC2894&lt;&gt;"completed","待复核",IF(OR(W2894="",Z2894="",AA2894="",AD2894=""),"缺少必填项",IF(AND(OR(AE2894="yes",AF2894="yes"),AB2894=""),"修正原因缺失",IF(OR(W2894=0,W2894=1),IF(AND(X2894="",Y2894=""),"通过","0/1级时间应留空"),IF(AND(OR(W2894=2,W2894=3),X2894&lt;&gt;"",Y2894&lt;&gt;"",X2894&gt;=I2894,Y2894&lt;=J2894,Y2894&gt;X2894),"通过","2/3级时间无效")))))</f>
        <v/>
      </c>
    </row>
    <row r="2895">
      <c r="A2895" s="45" t="inlineStr">
        <is>
          <t>VQ-072</t>
        </is>
      </c>
      <c r="B2895" s="52" t="inlineStr">
        <is>
          <t>What visible signs show that a vacuum is operating normally?</t>
        </is>
      </c>
      <c r="C2895" s="45" t="inlineStr">
        <is>
          <t>en</t>
        </is>
      </c>
      <c r="D2895" s="45" t="inlineStr">
        <is>
          <t>Vacuum</t>
        </is>
      </c>
      <c r="E2895" s="45" t="inlineStr">
        <is>
          <t>state</t>
        </is>
      </c>
      <c r="F2895" s="45" t="inlineStr">
        <is>
          <t>development</t>
        </is>
      </c>
      <c r="G2895" s="45" t="inlineStr">
        <is>
          <t>vacuum-053-scene-0001</t>
        </is>
      </c>
      <c r="H2895" s="45" t="inlineStr">
        <is>
          <t>vacuum-053</t>
        </is>
      </c>
      <c r="I2895" s="59" t="inlineStr">
        <is>
          <t>0.0</t>
        </is>
      </c>
      <c r="J2895" s="59" t="inlineStr">
        <is>
          <t>28.53</t>
        </is>
      </c>
      <c r="K2895" s="45" t="inlineStr">
        <is>
          <t>items/vacuum-053-scene-0001/clip.mp4</t>
        </is>
      </c>
      <c r="L2895" s="45" t="inlineStr">
        <is>
          <t>items/vacuum-053-scene-0001/thumbnail.jpg</t>
        </is>
      </c>
      <c r="M2895" s="52" t="inlineStr">
        <is>
          <t>OCR: Welcome to our website BEST VACUUM 1 CLEANER FOR HARDWOOD FLOORS THE BEST EUREKA LIGHTWEIGHT CORDLESS VACUUM CLEANER IS AN EASY-TO -USE AN EFFECTIVE CHOICE FOR A HARDWOOD FLOOR VACUUM, ESPECIALLY IF YOU DON'T WANT TO SPEND TOO MUCH ON YOUR LATEST CLÉANING TOOL. 2101 CEDAR SPRINGS ROAD SUITE 1050 DALLAS, TX 75201 P: (214)828-0751 bestcarpetcleaningservices.org L LLEVAT Vacuum for Best Thank you coming our websites
VLM: Visual summary: A vacuum cleaner is standing upright in a tidy entryway next to a white storage bench and shelving unit holding various household items.
视觉摘要: 一台吸尘器直立在整洁的玄关内，旁边是一个白色储物长凳和置物架，架子上放着各种家居用品。
Visible product: Vacuum
Visible components: Vacuum cleaner; White shelving unit; White storage bench; Wicker storage baskets; Yellow rain boots; Brown shoes; Orange hat; Blue headphones; Blue water bottles</t>
        </is>
      </c>
      <c r="N2895" s="45" t="inlineStr">
        <is>
          <t>40</t>
        </is>
      </c>
      <c r="O2895" s="45" t="inlineStr">
        <is>
          <t>0</t>
        </is>
      </c>
      <c r="P2895" s="59" t="str"/>
      <c r="Q2895" s="59" t="str"/>
      <c r="R2895" s="52" t="inlineStr">
        <is>
          <t>The scene shows a vacuum cleaner standing upright but provides no visible signs of operation (e.g., motor sound, light, dust collection, movement) or any indication that it is currently running.</t>
        </is>
      </c>
      <c r="S2895" s="52" t="inlineStr">
        <is>
          <t>VLM|OCR</t>
        </is>
      </c>
      <c r="T2895" s="52" t="inlineStr">
        <is>
          <t>low</t>
        </is>
      </c>
      <c r="U2895" s="52" t="inlineStr">
        <is>
          <t>No evidence of vacuum operation is present in the visual or text content.</t>
        </is>
      </c>
      <c r="V2895" s="45" t="inlineStr">
        <is>
          <t>R1</t>
        </is>
      </c>
      <c r="W2895" s="46" t="inlineStr">
        <is>
          <t>0</t>
        </is>
      </c>
      <c r="X2895" s="60" t="n"/>
      <c r="Y2895" s="60" t="n"/>
      <c r="Z2895" s="46" t="inlineStr">
        <is>
          <t>no</t>
        </is>
      </c>
      <c r="AA2895" s="54" t="inlineStr">
        <is>
          <t>6帧中吸尘器处于静态展示或使用画面，未明确展示运行指示灯、声音等正常运作迹象。</t>
        </is>
      </c>
      <c r="AB2895" s="54" t="n"/>
      <c r="AC2895" s="46" t="inlineStr">
        <is>
          <t>completed</t>
        </is>
      </c>
      <c r="AD2895" s="46" t="inlineStr">
        <is>
          <t>2026-07-28T02:28:46+08:00</t>
        </is>
      </c>
      <c r="AE2895" s="47">
        <f>IF(AC2895&lt;&gt;"completed","",IF(W2895=O2895,"no","yes"))</f>
        <v/>
      </c>
      <c r="AF2895" s="47">
        <f>IF(AC2895&lt;&gt;"completed","",IF(AND(X2895=P2895,Y2895=Q2895),"no","yes"))</f>
        <v/>
      </c>
      <c r="AG2895" s="47">
        <f>IF(AC2895&lt;&gt;"completed","待复核",IF(OR(W2895="",Z2895="",AA2895="",AD2895=""),"缺少必填项",IF(AND(OR(AE2895="yes",AF2895="yes"),AB2895=""),"修正原因缺失",IF(OR(W2895=0,W2895=1),IF(AND(X2895="",Y2895=""),"通过","0/1级时间应留空"),IF(AND(OR(W2895=2,W2895=3),X2895&lt;&gt;"",Y2895&lt;&gt;"",X2895&gt;=I2895,Y2895&lt;=J2895,Y2895&gt;X2895),"通过","2/3级时间无效")))))</f>
        <v/>
      </c>
    </row>
    <row r="2896">
      <c r="A2896" s="45" t="inlineStr">
        <is>
          <t>VQ-072</t>
        </is>
      </c>
      <c r="B2896" s="52" t="inlineStr">
        <is>
          <t>What visible signs show that a vacuum is operating normally?</t>
        </is>
      </c>
      <c r="C2896" s="45" t="inlineStr">
        <is>
          <t>en</t>
        </is>
      </c>
      <c r="D2896" s="45" t="inlineStr">
        <is>
          <t>Vacuum</t>
        </is>
      </c>
      <c r="E2896" s="45" t="inlineStr">
        <is>
          <t>state</t>
        </is>
      </c>
      <c r="F2896" s="45" t="inlineStr">
        <is>
          <t>development</t>
        </is>
      </c>
      <c r="G2896" s="45" t="inlineStr">
        <is>
          <t>vacuum-001-scene-0001</t>
        </is>
      </c>
      <c r="H2896" s="45" t="inlineStr">
        <is>
          <t>vacuum-001</t>
        </is>
      </c>
      <c r="I2896" s="59" t="inlineStr">
        <is>
          <t>0.0</t>
        </is>
      </c>
      <c r="J2896" s="59" t="inlineStr">
        <is>
          <t>26.51</t>
        </is>
      </c>
      <c r="K2896" s="45" t="inlineStr">
        <is>
          <t>items/vacuum-001-scene-0001/clip.mp4</t>
        </is>
      </c>
      <c r="L2896" s="45" t="inlineStr">
        <is>
          <t>items/vacuum-001-scene-0001/thumbnail.jpg</t>
        </is>
      </c>
      <c r="M2896" s="52" t="inlineStr">
        <is>
          <t>VLM: Visual summary: A person is seen interacting with a large blue bag and other items in a room, with the camera movement being shaky and blurred.
视觉摘要: 一个人在房间内与一个大蓝色袋子及其他物品互动，画面因相机抖动而模糊。
Visible product: unknown
Visual uncertainty: The product is not identifiable, and no specific actions or states can be clearly determined due to motion blur and poor image quality.</t>
        </is>
      </c>
      <c r="N2896" s="45" t="inlineStr">
        <is>
          <t>41</t>
        </is>
      </c>
      <c r="O2896" s="45" t="inlineStr">
        <is>
          <t>0</t>
        </is>
      </c>
      <c r="P2896" s="59" t="str"/>
      <c r="Q2896" s="59" t="str"/>
      <c r="R2896" s="52" t="inlineStr">
        <is>
          <t>The product is not identifiable and no specific actions or states can be clearly determined due to motion blur and poor image quality.</t>
        </is>
      </c>
      <c r="S2896" s="52" t="inlineStr">
        <is>
          <t>VLM</t>
        </is>
      </c>
      <c r="T2896" s="52" t="inlineStr">
        <is>
          <t>low</t>
        </is>
      </c>
      <c r="U2896" s="52" t="inlineStr">
        <is>
          <t>No visual evidence of a vacuum or its operating state is present.</t>
        </is>
      </c>
      <c r="V2896" s="45" t="inlineStr">
        <is>
          <t>R1</t>
        </is>
      </c>
      <c r="W2896" s="46" t="inlineStr">
        <is>
          <t>1</t>
        </is>
      </c>
      <c r="X2896" s="60" t="n"/>
      <c r="Y2896" s="60" t="n"/>
      <c r="Z2896" s="46" t="inlineStr">
        <is>
          <t>no</t>
        </is>
      </c>
      <c r="AA2896" s="54" t="inlineStr">
        <is>
          <t>第1、3、5、6帧可见吸尘器主体，但画面抖动模糊，未显示吸尘器运行指示灯、吸力或尘屑被吸入等正常运转迹象。</t>
        </is>
      </c>
      <c r="AB2896" s="54" t="inlineStr">
        <is>
          <t>AI=0→R1=1：画面中确实出现了吸尘器产品，但未展示该query所问的具体操作或部件。</t>
        </is>
      </c>
      <c r="AC2896" s="46" t="inlineStr">
        <is>
          <t>completed</t>
        </is>
      </c>
      <c r="AD2896" s="46" t="inlineStr">
        <is>
          <t>2026-07-28T02:28:46+08:00</t>
        </is>
      </c>
      <c r="AE2896" s="47">
        <f>IF(AC2896&lt;&gt;"completed","",IF(W2896=O2896,"no","yes"))</f>
        <v/>
      </c>
      <c r="AF2896" s="47">
        <f>IF(AC2896&lt;&gt;"completed","",IF(AND(X2896=P2896,Y2896=Q2896),"no","yes"))</f>
        <v/>
      </c>
      <c r="AG2896" s="47">
        <f>IF(AC2896&lt;&gt;"completed","待复核",IF(OR(W2896="",Z2896="",AA2896="",AD2896=""),"缺少必填项",IF(AND(OR(AE2896="yes",AF2896="yes"),AB2896=""),"修正原因缺失",IF(OR(W2896=0,W2896=1),IF(AND(X2896="",Y2896=""),"通过","0/1级时间应留空"),IF(AND(OR(W2896=2,W2896=3),X2896&lt;&gt;"",Y2896&lt;&gt;"",X2896&gt;=I2896,Y2896&lt;=J2896,Y2896&gt;X2896),"通过","2/3级时间无效")))))</f>
        <v/>
      </c>
    </row>
    <row r="2897">
      <c r="A2897" s="45" t="inlineStr">
        <is>
          <t>VQ-072</t>
        </is>
      </c>
      <c r="B2897" s="52" t="inlineStr">
        <is>
          <t>What visible signs show that a vacuum is operating normally?</t>
        </is>
      </c>
      <c r="C2897" s="45" t="inlineStr">
        <is>
          <t>en</t>
        </is>
      </c>
      <c r="D2897" s="45" t="inlineStr">
        <is>
          <t>Vacuum</t>
        </is>
      </c>
      <c r="E2897" s="45" t="inlineStr">
        <is>
          <t>state</t>
        </is>
      </c>
      <c r="F2897" s="45" t="inlineStr">
        <is>
          <t>development</t>
        </is>
      </c>
      <c r="G2897" s="45" t="inlineStr">
        <is>
          <t>vacuum-060-scene-0005</t>
        </is>
      </c>
      <c r="H2897" s="45" t="inlineStr">
        <is>
          <t>vacuum-060</t>
        </is>
      </c>
      <c r="I2897" s="59" t="inlineStr">
        <is>
          <t>19.219</t>
        </is>
      </c>
      <c r="J2897" s="59" t="inlineStr">
        <is>
          <t>24.024</t>
        </is>
      </c>
      <c r="K2897" s="45" t="inlineStr">
        <is>
          <t>items/vacuum-060-scene-0005/clip.mp4</t>
        </is>
      </c>
      <c r="L2897" s="45" t="inlineStr">
        <is>
          <t>items/vacuum-060-scene-0005/thumbnail.jpg</t>
        </is>
      </c>
      <c r="M2897" s="52" t="inlineStr">
        <is>
          <t>OCR: USUNG Image simulated for illustrative purpose only.
VLM: Visual summary: A person is using a handheld vacuum cleaner on a carpet and then on a sofa.
视觉摘要: 一个人正在使用手持吸尘器清洁地毯和沙发。
Visible product: Vacuum
Visible components: handheld vacuum cleaner; carpet; sofa; person's hand; person's pants
Visible actions: using vacuum cleaner; moving vacuum cleaner across carpet; moving vacuum cleaner across sofa
Visible states: vacuum cleaner collecting debris; vacuum cleaner with transparent dust container
Visible warnings: Image simulated for illustrative purpose only</t>
        </is>
      </c>
      <c r="N2897" s="45" t="inlineStr">
        <is>
          <t>42</t>
        </is>
      </c>
      <c r="O2897" s="45" t="inlineStr">
        <is>
          <t>2</t>
        </is>
      </c>
      <c r="P2897" s="59" t="inlineStr">
        <is>
          <t>19.219</t>
        </is>
      </c>
      <c r="Q2897" s="59" t="inlineStr">
        <is>
          <t>24.024</t>
        </is>
      </c>
      <c r="R2897" s="52" t="inlineStr">
        <is>
          <t>The vacuum cleaner is shown collecting debris and has a transparent dust container, which are visible signs of normal operation.</t>
        </is>
      </c>
      <c r="S2897" s="52" t="inlineStr">
        <is>
          <t>VLM</t>
        </is>
      </c>
      <c r="T2897" s="52" t="inlineStr">
        <is>
          <t>low</t>
        </is>
      </c>
      <c r="U2897" s="52" t="inlineStr">
        <is>
          <t>The evidence directly shows the vacuum in use with visible operational indicators, but no explicit verbal confirmation or additional context is provided.</t>
        </is>
      </c>
      <c r="V2897" s="45" t="inlineStr">
        <is>
          <t>R1</t>
        </is>
      </c>
      <c r="W2897" s="46" t="inlineStr">
        <is>
          <t>2</t>
        </is>
      </c>
      <c r="X2897" s="60" t="inlineStr">
        <is>
          <t>21.2</t>
        </is>
      </c>
      <c r="Y2897" s="60" t="inlineStr">
        <is>
          <t>23.1</t>
        </is>
      </c>
      <c r="Z2897" s="46" t="inlineStr">
        <is>
          <t>no</t>
        </is>
      </c>
      <c r="AA2897" s="54" t="inlineStr">
        <is>
          <t>第4–5帧（t=21.2s–23.1s）清晰展示手持杆式吸尘器的透明集尘杯/集尘仓，该设计特征可让用户观察灰尘收集情况作为运行正常的视觉标志之一。</t>
        </is>
      </c>
      <c r="AB2897" s="54" t="inlineStr">
        <is>
          <t>时间按实际证据片段重定位</t>
        </is>
      </c>
      <c r="AC2897" s="46" t="inlineStr">
        <is>
          <t>completed</t>
        </is>
      </c>
      <c r="AD2897" s="46" t="inlineStr">
        <is>
          <t>2026-07-28T02:28:46+08:00</t>
        </is>
      </c>
      <c r="AE2897" s="47">
        <f>IF(AC2897&lt;&gt;"completed","",IF(W2897=O2897,"no","yes"))</f>
        <v/>
      </c>
      <c r="AF2897" s="47">
        <f>IF(AC2897&lt;&gt;"completed","",IF(AND(X2897=P2897,Y2897=Q2897),"no","yes"))</f>
        <v/>
      </c>
      <c r="AG2897" s="47">
        <f>IF(AC2897&lt;&gt;"completed","待复核",IF(OR(W2897="",Z2897="",AA2897="",AD2897=""),"缺少必填项",IF(AND(OR(AE2897="yes",AF2897="yes"),AB2897=""),"修正原因缺失",IF(OR(W2897=0,W2897=1),IF(AND(X2897="",Y2897=""),"通过","0/1级时间应留空"),IF(AND(OR(W2897=2,W2897=3),X2897&lt;&gt;"",Y2897&lt;&gt;"",X2897&gt;=I2897,Y2897&lt;=J2897,Y2897&gt;X2897),"通过","2/3级时间无效")))))</f>
        <v/>
      </c>
    </row>
    <row r="2898">
      <c r="A2898" s="45" t="inlineStr">
        <is>
          <t>VQ-072</t>
        </is>
      </c>
      <c r="B2898" s="52" t="inlineStr">
        <is>
          <t>What visible signs show that a vacuum is operating normally?</t>
        </is>
      </c>
      <c r="C2898" s="45" t="inlineStr">
        <is>
          <t>en</t>
        </is>
      </c>
      <c r="D2898" s="45" t="inlineStr">
        <is>
          <t>Vacuum</t>
        </is>
      </c>
      <c r="E2898" s="45" t="inlineStr">
        <is>
          <t>state</t>
        </is>
      </c>
      <c r="F2898" s="45" t="inlineStr">
        <is>
          <t>development</t>
        </is>
      </c>
      <c r="G2898" s="45" t="inlineStr">
        <is>
          <t>vacuum-008-scene-0007</t>
        </is>
      </c>
      <c r="H2898" s="45" t="inlineStr">
        <is>
          <t>vacuum-008</t>
        </is>
      </c>
      <c r="I2898" s="59" t="inlineStr">
        <is>
          <t>44.225</t>
        </is>
      </c>
      <c r="J2898" s="59" t="inlineStr">
        <is>
          <t>46.686</t>
        </is>
      </c>
      <c r="K2898" s="45" t="inlineStr">
        <is>
          <t>items/vacuum-008-scene-0007/clip.mp4</t>
        </is>
      </c>
      <c r="L2898" s="45" t="inlineStr">
        <is>
          <t>items/vacuum-008-scene-0007/thumbnail.jpg</t>
        </is>
      </c>
      <c r="M2898" s="52" t="inlineStr">
        <is>
          <t>VLM: Visual summary: A low-angle view of a dimly lit room with furniture and a plant, showing a dark floor and a white object on the left.
视觉摘要: 一个低角度拍摄的昏暗房间，有家具和植物，地板较暗，左侧有一个白色物体。
Visible product: unknown
Visual uncertainty: The product category is labeled as 'Vacuum', but no vacuum or related device is visible in the frames.</t>
        </is>
      </c>
      <c r="N2898" s="45" t="inlineStr">
        <is>
          <t>43</t>
        </is>
      </c>
      <c r="O2898" s="45" t="inlineStr">
        <is>
          <t>0</t>
        </is>
      </c>
      <c r="P2898" s="59" t="str"/>
      <c r="Q2898" s="59" t="str"/>
      <c r="R2898" s="52" t="inlineStr">
        <is>
          <t>No vacuum or related device is visible; the scene shows only a dimly lit room with furniture and a plant, and the product category is labeled as 'Vacuum' but no visual evidence of a vacuum operating is present.</t>
        </is>
      </c>
      <c r="S2898" s="52" t="inlineStr">
        <is>
          <t>VLM</t>
        </is>
      </c>
      <c r="T2898" s="52" t="inlineStr">
        <is>
          <t>low</t>
        </is>
      </c>
      <c r="U2898" s="52" t="inlineStr">
        <is>
          <t>The product category is labeled as 'Vacuum' but no vacuum or its operation is visible in the frames.</t>
        </is>
      </c>
      <c r="V2898" s="45" t="inlineStr">
        <is>
          <t>R1</t>
        </is>
      </c>
      <c r="W2898" s="46" t="inlineStr">
        <is>
          <t>0</t>
        </is>
      </c>
      <c r="X2898" s="60" t="n"/>
      <c r="Y2898" s="60" t="n"/>
      <c r="Z2898" s="46" t="inlineStr">
        <is>
          <t>no</t>
        </is>
      </c>
      <c r="AA2898" s="54" t="inlineStr">
        <is>
          <t>全部6帧（t=44.2s–46.7s）均为低角度室内画面，显示沙发和深色地板，无任何吸尘器设备或运行迹象。</t>
        </is>
      </c>
      <c r="AB2898" s="54" t="n"/>
      <c r="AC2898" s="46" t="inlineStr">
        <is>
          <t>completed</t>
        </is>
      </c>
      <c r="AD2898" s="46" t="inlineStr">
        <is>
          <t>2026-07-28T02:28:46+08:00</t>
        </is>
      </c>
      <c r="AE2898" s="47">
        <f>IF(AC2898&lt;&gt;"completed","",IF(W2898=O2898,"no","yes"))</f>
        <v/>
      </c>
      <c r="AF2898" s="47">
        <f>IF(AC2898&lt;&gt;"completed","",IF(AND(X2898=P2898,Y2898=Q2898),"no","yes"))</f>
        <v/>
      </c>
      <c r="AG2898" s="47">
        <f>IF(AC2898&lt;&gt;"completed","待复核",IF(OR(W2898="",Z2898="",AA2898="",AD2898=""),"缺少必填项",IF(AND(OR(AE2898="yes",AF2898="yes"),AB2898=""),"修正原因缺失",IF(OR(W2898=0,W2898=1),IF(AND(X2898="",Y2898=""),"通过","0/1级时间应留空"),IF(AND(OR(W2898=2,W2898=3),X2898&lt;&gt;"",Y2898&lt;&gt;"",X2898&gt;=I2898,Y2898&lt;=J2898,Y2898&gt;X2898),"通过","2/3级时间无效")))))</f>
        <v/>
      </c>
    </row>
    <row r="2899">
      <c r="A2899" s="45" t="inlineStr">
        <is>
          <t>VQ-073</t>
        </is>
      </c>
      <c r="B2899" s="52" t="inlineStr">
        <is>
          <t>无线吸尘器充电时怎样显示？</t>
        </is>
      </c>
      <c r="C2899" s="45" t="inlineStr">
        <is>
          <t>zh-CN</t>
        </is>
      </c>
      <c r="D2899" s="45" t="inlineStr">
        <is>
          <t>Vacuum</t>
        </is>
      </c>
      <c r="E2899" s="45" t="inlineStr">
        <is>
          <t>state</t>
        </is>
      </c>
      <c r="F2899" s="45" t="inlineStr">
        <is>
          <t>development</t>
        </is>
      </c>
      <c r="G2899" s="45" t="inlineStr">
        <is>
          <t>vacuum-044-scene-0002</t>
        </is>
      </c>
      <c r="H2899" s="45" t="inlineStr">
        <is>
          <t>vacuum-044</t>
        </is>
      </c>
      <c r="I2899" s="59" t="inlineStr">
        <is>
          <t>2.56</t>
        </is>
      </c>
      <c r="J2899" s="59" t="inlineStr">
        <is>
          <t>4.88</t>
        </is>
      </c>
      <c r="K2899" s="45" t="inlineStr">
        <is>
          <t>items/vacuum-044-scene-0002/clip.mp4</t>
        </is>
      </c>
      <c r="L2899" s="45" t="inlineStr">
        <is>
          <t>items/vacuum-044-scene-0002/thumbnail.jpg</t>
        </is>
      </c>
      <c r="M2899" s="52" t="inlineStr">
        <is>
          <t>VLM: Visual summary: A hand holds a handheld vacuum cleaner against a plain white background.
视觉摘要: 一只手拿着一个手持吸尘器，背景为纯白色。
Visible product: Vacuum
Visible components: hand; handle; nozzle; body; IAFF logo
Visible actions: holding</t>
        </is>
      </c>
      <c r="N2899" s="45" t="inlineStr">
        <is>
          <t>1</t>
        </is>
      </c>
      <c r="O2899" s="45" t="inlineStr">
        <is>
          <t>0</t>
        </is>
      </c>
      <c r="P2899" s="59" t="str"/>
      <c r="Q2899" s="59" t="str"/>
      <c r="R2899" s="52" t="inlineStr">
        <is>
          <t>The scene shows a handheld vacuum being held, with no visible charging indicator or display, and no mention of charging state or display behavior.</t>
        </is>
      </c>
      <c r="S2899" s="52" t="inlineStr">
        <is>
          <t>VLM</t>
        </is>
      </c>
      <c r="T2899" s="52" t="inlineStr">
        <is>
          <t>low</t>
        </is>
      </c>
      <c r="U2899" s="52" t="inlineStr">
        <is>
          <t>No evidence of charging state or display is present in the visual or textual summary.</t>
        </is>
      </c>
      <c r="V2899" s="45" t="inlineStr">
        <is>
          <t>R1</t>
        </is>
      </c>
      <c r="W2899" s="46" t="inlineStr">
        <is>
          <t>0</t>
        </is>
      </c>
      <c r="X2899" s="60" t="n"/>
      <c r="Y2899" s="60" t="n"/>
      <c r="Z2899" s="46" t="inlineStr">
        <is>
          <t>no</t>
        </is>
      </c>
      <c r="AA2899" s="54" t="inlineStr">
        <is>
          <t>全部6帧（t=2.6s–4.9s）仅展示手持吸尘器外观，无充电座、充电指示灯或任何充电相关画面。</t>
        </is>
      </c>
      <c r="AB2899" s="54" t="n"/>
      <c r="AC2899" s="46" t="inlineStr">
        <is>
          <t>completed</t>
        </is>
      </c>
      <c r="AD2899" s="46" t="inlineStr">
        <is>
          <t>2026-07-28T02:28:46+08:00</t>
        </is>
      </c>
      <c r="AE2899" s="47">
        <f>IF(AC2899&lt;&gt;"completed","",IF(W2899=O2899,"no","yes"))</f>
        <v/>
      </c>
      <c r="AF2899" s="47">
        <f>IF(AC2899&lt;&gt;"completed","",IF(AND(X2899=P2899,Y2899=Q2899),"no","yes"))</f>
        <v/>
      </c>
      <c r="AG2899" s="47">
        <f>IF(AC2899&lt;&gt;"completed","待复核",IF(OR(W2899="",Z2899="",AA2899="",AD2899=""),"缺少必填项",IF(AND(OR(AE2899="yes",AF2899="yes"),AB2899=""),"修正原因缺失",IF(OR(W2899=0,W2899=1),IF(AND(X2899="",Y2899=""),"通过","0/1级时间应留空"),IF(AND(OR(W2899=2,W2899=3),X2899&lt;&gt;"",Y2899&lt;&gt;"",X2899&gt;=I2899,Y2899&lt;=J2899,Y2899&gt;X2899),"通过","2/3级时间无效")))))</f>
        <v/>
      </c>
    </row>
    <row r="2900">
      <c r="A2900" s="45" t="inlineStr">
        <is>
          <t>VQ-073</t>
        </is>
      </c>
      <c r="B2900" s="52" t="inlineStr">
        <is>
          <t>无线吸尘器充电时怎样显示？</t>
        </is>
      </c>
      <c r="C2900" s="45" t="inlineStr">
        <is>
          <t>zh-CN</t>
        </is>
      </c>
      <c r="D2900" s="45" t="inlineStr">
        <is>
          <t>Vacuum</t>
        </is>
      </c>
      <c r="E2900" s="45" t="inlineStr">
        <is>
          <t>state</t>
        </is>
      </c>
      <c r="F2900" s="45" t="inlineStr">
        <is>
          <t>development</t>
        </is>
      </c>
      <c r="G2900" s="45" t="inlineStr">
        <is>
          <t>vacuum-034-scene-0008</t>
        </is>
      </c>
      <c r="H2900" s="45" t="inlineStr">
        <is>
          <t>vacuum-034</t>
        </is>
      </c>
      <c r="I2900" s="59" t="inlineStr">
        <is>
          <t>84.284</t>
        </is>
      </c>
      <c r="J2900" s="59" t="inlineStr">
        <is>
          <t>87.12</t>
        </is>
      </c>
      <c r="K2900" s="45" t="inlineStr">
        <is>
          <t>items/vacuum-034-scene-0008/clip.mp4</t>
        </is>
      </c>
      <c r="L2900" s="45" t="inlineStr">
        <is>
          <t>items/vacuum-034-scene-0008/thumbnail.jpg</t>
        </is>
      </c>
      <c r="M2900" s="52" t="inlineStr">
        <is>
          <t>ASR: Remove four screws.
VLM: Visual summary: Top view of an open vacuum device showing internal compartments and four marked circular features.
视觉摘要: 真空设备的顶部视图，盖子打开，显示内部隔间和四个标记的圆形特征。
Visible product: Vacuum
Visible components: open lid; internal compartments; circular features marked with red circles; metallic interior; plastic housing
Visible states: lid is open; device is stationary</t>
        </is>
      </c>
      <c r="N2900" s="45" t="inlineStr">
        <is>
          <t>2</t>
        </is>
      </c>
      <c r="O2900" s="45" t="inlineStr">
        <is>
          <t>0</t>
        </is>
      </c>
      <c r="P2900" s="59" t="str"/>
      <c r="Q2900" s="59" t="str"/>
      <c r="R2900" s="52" t="inlineStr">
        <is>
          <t>The scene shows an open vacuum device with internal compartments and marked circular features, but no indication of charging or any display state.</t>
        </is>
      </c>
      <c r="S2900" s="52" t="inlineStr">
        <is>
          <t>VLM</t>
        </is>
      </c>
      <c r="T2900" s="52" t="inlineStr">
        <is>
          <t>low</t>
        </is>
      </c>
      <c r="U2900" s="52" t="inlineStr">
        <is>
          <t>No evidence of charging state or display indicators is present.</t>
        </is>
      </c>
      <c r="V2900" s="45" t="inlineStr">
        <is>
          <t>R1</t>
        </is>
      </c>
      <c r="W2900" s="46" t="inlineStr">
        <is>
          <t>0</t>
        </is>
      </c>
      <c r="X2900" s="60" t="n"/>
      <c r="Y2900" s="60" t="n"/>
      <c r="Z2900" s="46" t="inlineStr">
        <is>
          <t>no</t>
        </is>
      </c>
      <c r="AA2900" s="54" t="inlineStr">
        <is>
          <t>全部6帧（t=84.3s–87.1s）为吸尘器开盖后内部俯视图，四角螺丝位置用红圈标注，与充电显示状态完全无关。</t>
        </is>
      </c>
      <c r="AB2900" s="54" t="n"/>
      <c r="AC2900" s="46" t="inlineStr">
        <is>
          <t>completed</t>
        </is>
      </c>
      <c r="AD2900" s="46" t="inlineStr">
        <is>
          <t>2026-07-28T02:28:46+08:00</t>
        </is>
      </c>
      <c r="AE2900" s="47">
        <f>IF(AC2900&lt;&gt;"completed","",IF(W2900=O2900,"no","yes"))</f>
        <v/>
      </c>
      <c r="AF2900" s="47">
        <f>IF(AC2900&lt;&gt;"completed","",IF(AND(X2900=P2900,Y2900=Q2900),"no","yes"))</f>
        <v/>
      </c>
      <c r="AG2900" s="47">
        <f>IF(AC2900&lt;&gt;"completed","待复核",IF(OR(W2900="",Z2900="",AA2900="",AD2900=""),"缺少必填项",IF(AND(OR(AE2900="yes",AF2900="yes"),AB2900=""),"修正原因缺失",IF(OR(W2900=0,W2900=1),IF(AND(X2900="",Y2900=""),"通过","0/1级时间应留空"),IF(AND(OR(W2900=2,W2900=3),X2900&lt;&gt;"",Y2900&lt;&gt;"",X2900&gt;=I2900,Y2900&lt;=J2900,Y2900&gt;X2900),"通过","2/3级时间无效")))))</f>
        <v/>
      </c>
    </row>
    <row r="2901">
      <c r="A2901" s="45" t="inlineStr">
        <is>
          <t>VQ-073</t>
        </is>
      </c>
      <c r="B2901" s="52" t="inlineStr">
        <is>
          <t>无线吸尘器充电时怎样显示？</t>
        </is>
      </c>
      <c r="C2901" s="45" t="inlineStr">
        <is>
          <t>zh-CN</t>
        </is>
      </c>
      <c r="D2901" s="45" t="inlineStr">
        <is>
          <t>Vacuum</t>
        </is>
      </c>
      <c r="E2901" s="45" t="inlineStr">
        <is>
          <t>state</t>
        </is>
      </c>
      <c r="F2901" s="45" t="inlineStr">
        <is>
          <t>development</t>
        </is>
      </c>
      <c r="G2901" s="45" t="inlineStr">
        <is>
          <t>vacuum-053-scene-0001</t>
        </is>
      </c>
      <c r="H2901" s="45" t="inlineStr">
        <is>
          <t>vacuum-053</t>
        </is>
      </c>
      <c r="I2901" s="59" t="inlineStr">
        <is>
          <t>0.0</t>
        </is>
      </c>
      <c r="J2901" s="59" t="inlineStr">
        <is>
          <t>28.53</t>
        </is>
      </c>
      <c r="K2901" s="45" t="inlineStr">
        <is>
          <t>items/vacuum-053-scene-0001/clip.mp4</t>
        </is>
      </c>
      <c r="L2901" s="45" t="inlineStr">
        <is>
          <t>items/vacuum-053-scene-0001/thumbnail.jpg</t>
        </is>
      </c>
      <c r="M2901" s="52" t="inlineStr">
        <is>
          <t>OCR: Welcome to our website BEST VACUUM 1 CLEANER FOR HARDWOOD FLOORS THE BEST EUREKA LIGHTWEIGHT CORDLESS VACUUM CLEANER IS AN EASY-TO -USE AN EFFECTIVE CHOICE FOR A HARDWOOD FLOOR VACUUM, ESPECIALLY IF YOU DON'T WANT TO SPEND TOO MUCH ON YOUR LATEST CLÉANING TOOL. 2101 CEDAR SPRINGS ROAD SUITE 1050 DALLAS, TX 75201 P: (214)828-0751 bestcarpetcleaningservices.org L LLEVAT Vacuum for Best Thank you coming our websites
VLM: Visual summary: A vacuum cleaner is standing upright in a tidy entryway next to a white storage bench and shelving unit holding various household items.
视觉摘要: 一台吸尘器直立在整洁的玄关内，旁边是一个白色储物长凳和置物架，架子上放着各种家居用品。
Visible product: Vacuum
Visible components: Vacuum cleaner; White shelving unit; White storage bench; Wicker storage baskets; Yellow rain boots; Brown shoes; Orange hat; Blue headphones; Blue water bottles</t>
        </is>
      </c>
      <c r="N2901" s="45" t="inlineStr">
        <is>
          <t>3</t>
        </is>
      </c>
      <c r="O2901" s="45" t="inlineStr">
        <is>
          <t>0</t>
        </is>
      </c>
      <c r="P2901" s="59" t="str"/>
      <c r="Q2901" s="59" t="str"/>
      <c r="R2901" s="52" t="inlineStr">
        <is>
          <t>The scene shows a vacuum cleaner visually but provides no information about its charging state or display indicators.</t>
        </is>
      </c>
      <c r="S2901" s="52" t="inlineStr">
        <is>
          <t>VLM|OCR</t>
        </is>
      </c>
      <c r="T2901" s="52" t="inlineStr">
        <is>
          <t>low</t>
        </is>
      </c>
      <c r="U2901" s="52" t="inlineStr">
        <is>
          <t>No evidence of charging behavior or display indicators is present in the frozen evidence.</t>
        </is>
      </c>
      <c r="V2901" s="45" t="inlineStr">
        <is>
          <t>R1</t>
        </is>
      </c>
      <c r="W2901" s="46" t="inlineStr">
        <is>
          <t>0</t>
        </is>
      </c>
      <c r="X2901" s="60" t="n"/>
      <c r="Y2901" s="60" t="n"/>
      <c r="Z2901" s="46" t="inlineStr">
        <is>
          <t>no</t>
        </is>
      </c>
      <c r="AA2901" s="54" t="inlineStr">
        <is>
          <t>6帧未展示充电座、充电线或充电指示灯。</t>
        </is>
      </c>
      <c r="AB2901" s="54" t="n"/>
      <c r="AC2901" s="46" t="inlineStr">
        <is>
          <t>completed</t>
        </is>
      </c>
      <c r="AD2901" s="46" t="inlineStr">
        <is>
          <t>2026-07-28T02:28:46+08:00</t>
        </is>
      </c>
      <c r="AE2901" s="47">
        <f>IF(AC2901&lt;&gt;"completed","",IF(W2901=O2901,"no","yes"))</f>
        <v/>
      </c>
      <c r="AF2901" s="47">
        <f>IF(AC2901&lt;&gt;"completed","",IF(AND(X2901=P2901,Y2901=Q2901),"no","yes"))</f>
        <v/>
      </c>
      <c r="AG2901" s="47">
        <f>IF(AC2901&lt;&gt;"completed","待复核",IF(OR(W2901="",Z2901="",AA2901="",AD2901=""),"缺少必填项",IF(AND(OR(AE2901="yes",AF2901="yes"),AB2901=""),"修正原因缺失",IF(OR(W2901=0,W2901=1),IF(AND(X2901="",Y2901=""),"通过","0/1级时间应留空"),IF(AND(OR(W2901=2,W2901=3),X2901&lt;&gt;"",Y2901&lt;&gt;"",X2901&gt;=I2901,Y2901&lt;=J2901,Y2901&gt;X2901),"通过","2/3级时间无效")))))</f>
        <v/>
      </c>
    </row>
    <row r="2902">
      <c r="A2902" s="45" t="inlineStr">
        <is>
          <t>VQ-073</t>
        </is>
      </c>
      <c r="B2902" s="52" t="inlineStr">
        <is>
          <t>无线吸尘器充电时怎样显示？</t>
        </is>
      </c>
      <c r="C2902" s="45" t="inlineStr">
        <is>
          <t>zh-CN</t>
        </is>
      </c>
      <c r="D2902" s="45" t="inlineStr">
        <is>
          <t>Vacuum</t>
        </is>
      </c>
      <c r="E2902" s="45" t="inlineStr">
        <is>
          <t>state</t>
        </is>
      </c>
      <c r="F2902" s="45" t="inlineStr">
        <is>
          <t>development</t>
        </is>
      </c>
      <c r="G2902" s="45" t="inlineStr">
        <is>
          <t>vacuum-039-scene-0029</t>
        </is>
      </c>
      <c r="H2902" s="45" t="inlineStr">
        <is>
          <t>vacuum-039</t>
        </is>
      </c>
      <c r="I2902" s="59" t="inlineStr">
        <is>
          <t>86.64</t>
        </is>
      </c>
      <c r="J2902" s="59" t="inlineStr">
        <is>
          <t>91.04</t>
        </is>
      </c>
      <c r="K2902" s="45" t="inlineStr">
        <is>
          <t>items/vacuum-039-scene-0029/clip.mp4</t>
        </is>
      </c>
      <c r="L2902" s="45" t="inlineStr">
        <is>
          <t>items/vacuum-039-scene-0029/thumbnail.jpg</t>
        </is>
      </c>
      <c r="M2902" s="52" t="inlineStr">
        <is>
          <t>OCR: UOEFULR
VLM: Visual summary: A red vacuum cleaner is shown in a static product advertisement frame.
视觉摘要: 一个红色吸尘器在静态的产品广告画面中展示。
Visible product: Vacuum
Visible components: red vacuum cleaner body; white hose; gray flexible suction tube; black wheel; Japanese text; price tag
Visual uncertainty: The text is partially obscured and not fully legible.</t>
        </is>
      </c>
      <c r="N2902" s="45" t="inlineStr">
        <is>
          <t>4</t>
        </is>
      </c>
      <c r="O2902" s="45" t="inlineStr">
        <is>
          <t>0</t>
        </is>
      </c>
      <c r="P2902" s="59" t="str"/>
      <c r="Q2902" s="59" t="str"/>
      <c r="R2902" s="52" t="inlineStr">
        <is>
          <t>The scene shows a static product advertisement of a red vacuum cleaner with no visible charging indicator or display, and no text or visual evidence of charging state.</t>
        </is>
      </c>
      <c r="S2902" s="52" t="inlineStr">
        <is>
          <t>VLM</t>
        </is>
      </c>
      <c r="T2902" s="52" t="inlineStr">
        <is>
          <t>low</t>
        </is>
      </c>
      <c r="U2902" s="52" t="inlineStr">
        <is>
          <t>No evidence of charging state or display is present in the visual or OCR data.</t>
        </is>
      </c>
      <c r="V2902" s="45" t="inlineStr">
        <is>
          <t>R1</t>
        </is>
      </c>
      <c r="W2902" s="46" t="inlineStr">
        <is>
          <t>0</t>
        </is>
      </c>
      <c r="X2902" s="60" t="n"/>
      <c r="Y2902" s="60" t="n"/>
      <c r="Z2902" s="46" t="inlineStr">
        <is>
          <t>no</t>
        </is>
      </c>
      <c r="AA2902" s="54" t="inlineStr">
        <is>
          <t>全部6帧（t=86.6s–91.0s）无充电状态、屏幕或指示灯画面。</t>
        </is>
      </c>
      <c r="AB2902" s="54" t="n"/>
      <c r="AC2902" s="46" t="inlineStr">
        <is>
          <t>completed</t>
        </is>
      </c>
      <c r="AD2902" s="46" t="inlineStr">
        <is>
          <t>2026-07-28T02:28:46+08:00</t>
        </is>
      </c>
      <c r="AE2902" s="47">
        <f>IF(AC2902&lt;&gt;"completed","",IF(W2902=O2902,"no","yes"))</f>
        <v/>
      </c>
      <c r="AF2902" s="47">
        <f>IF(AC2902&lt;&gt;"completed","",IF(AND(X2902=P2902,Y2902=Q2902),"no","yes"))</f>
        <v/>
      </c>
      <c r="AG2902" s="47">
        <f>IF(AC2902&lt;&gt;"completed","待复核",IF(OR(W2902="",Z2902="",AA2902="",AD2902=""),"缺少必填项",IF(AND(OR(AE2902="yes",AF2902="yes"),AB2902=""),"修正原因缺失",IF(OR(W2902=0,W2902=1),IF(AND(X2902="",Y2902=""),"通过","0/1级时间应留空"),IF(AND(OR(W2902=2,W2902=3),X2902&lt;&gt;"",Y2902&lt;&gt;"",X2902&gt;=I2902,Y2902&lt;=J2902,Y2902&gt;X2902),"通过","2/3级时间无效")))))</f>
        <v/>
      </c>
    </row>
    <row r="2903">
      <c r="A2903" s="45" t="inlineStr">
        <is>
          <t>VQ-073</t>
        </is>
      </c>
      <c r="B2903" s="52" t="inlineStr">
        <is>
          <t>无线吸尘器充电时怎样显示？</t>
        </is>
      </c>
      <c r="C2903" s="45" t="inlineStr">
        <is>
          <t>zh-CN</t>
        </is>
      </c>
      <c r="D2903" s="45" t="inlineStr">
        <is>
          <t>Vacuum</t>
        </is>
      </c>
      <c r="E2903" s="45" t="inlineStr">
        <is>
          <t>state</t>
        </is>
      </c>
      <c r="F2903" s="45" t="inlineStr">
        <is>
          <t>development</t>
        </is>
      </c>
      <c r="G2903" s="45" t="inlineStr">
        <is>
          <t>vacuum-034-scene-0015</t>
        </is>
      </c>
      <c r="H2903" s="45" t="inlineStr">
        <is>
          <t>vacuum-034</t>
        </is>
      </c>
      <c r="I2903" s="59" t="inlineStr">
        <is>
          <t>138.772</t>
        </is>
      </c>
      <c r="J2903" s="59" t="inlineStr">
        <is>
          <t>141.208</t>
        </is>
      </c>
      <c r="K2903" s="45" t="inlineStr">
        <is>
          <t>items/vacuum-034-scene-0015/clip.mp4</t>
        </is>
      </c>
      <c r="L2903" s="45" t="inlineStr">
        <is>
          <t>items/vacuum-034-scene-0015/thumbnail.jpg</t>
        </is>
      </c>
      <c r="M2903" s="52" t="inlineStr">
        <is>
          <t>ASR: Note that the bottom bracket is still hooked by screws behind the base plate.
VLM: Visual summary: A hand is holding a part of a vacuum cleaner, revealing internal components and colorful wires.
视觉摘要: 一只手正拿着吸尘器的一部分，露出内部组件和彩色电线。
Visible product: Vacuum
Visible components: hand; vacuum cleaner; internal plastic housing; colorful wires; gray cable
Visible actions: hand holding vacuum cleaner part
Visible states: vacuum cleaner partially disassembled</t>
        </is>
      </c>
      <c r="N2903" s="45" t="inlineStr">
        <is>
          <t>5</t>
        </is>
      </c>
      <c r="O2903" s="45" t="inlineStr">
        <is>
          <t>0</t>
        </is>
      </c>
      <c r="P2903" s="59" t="str"/>
      <c r="Q2903" s="59" t="str"/>
      <c r="R2903" s="52" t="inlineStr">
        <is>
          <t>The scene shows disassembly of the vacuum cleaner, not its charging state or display behavior.</t>
        </is>
      </c>
      <c r="S2903" s="52" t="inlineStr">
        <is>
          <t>VLM</t>
        </is>
      </c>
      <c r="T2903" s="52" t="inlineStr">
        <is>
          <t>low</t>
        </is>
      </c>
      <c r="U2903" s="52" t="inlineStr">
        <is>
          <t>No evidence of charging or display indicators is present.</t>
        </is>
      </c>
      <c r="V2903" s="45" t="inlineStr">
        <is>
          <t>R1</t>
        </is>
      </c>
      <c r="W2903" s="46" t="inlineStr">
        <is>
          <t>1</t>
        </is>
      </c>
      <c r="X2903" s="60" t="n"/>
      <c r="Y2903" s="60" t="n"/>
      <c r="Z2903" s="46" t="inlineStr">
        <is>
          <t>no</t>
        </is>
      </c>
      <c r="AA2903" s="54" t="inlineStr">
        <is>
          <t>6帧（t=138.8s–141.2s）显示一只手拿着吸尘器内部组件，能看到彩色电线和黄色滤材，但未见充电器、充电座或充电显示灯/屏幕。</t>
        </is>
      </c>
      <c r="AB2903" s="54" t="inlineStr">
        <is>
          <t>AI=0→R1=1：吸尘器内部组件确实可见，但未展示充电状态或显示屏。</t>
        </is>
      </c>
      <c r="AC2903" s="46" t="inlineStr">
        <is>
          <t>completed</t>
        </is>
      </c>
      <c r="AD2903" s="46" t="inlineStr">
        <is>
          <t>2026-07-28T02:28:46+08:00</t>
        </is>
      </c>
      <c r="AE2903" s="47">
        <f>IF(AC2903&lt;&gt;"completed","",IF(W2903=O2903,"no","yes"))</f>
        <v/>
      </c>
      <c r="AF2903" s="47">
        <f>IF(AC2903&lt;&gt;"completed","",IF(AND(X2903=P2903,Y2903=Q2903),"no","yes"))</f>
        <v/>
      </c>
      <c r="AG2903" s="47">
        <f>IF(AC2903&lt;&gt;"completed","待复核",IF(OR(W2903="",Z2903="",AA2903="",AD2903=""),"缺少必填项",IF(AND(OR(AE2903="yes",AF2903="yes"),AB2903=""),"修正原因缺失",IF(OR(W2903=0,W2903=1),IF(AND(X2903="",Y2903=""),"通过","0/1级时间应留空"),IF(AND(OR(W2903=2,W2903=3),X2903&lt;&gt;"",Y2903&lt;&gt;"",X2903&gt;=I2903,Y2903&lt;=J2903,Y2903&gt;X2903),"通过","2/3级时间无效")))))</f>
        <v/>
      </c>
    </row>
    <row r="2904">
      <c r="A2904" s="45" t="inlineStr">
        <is>
          <t>VQ-073</t>
        </is>
      </c>
      <c r="B2904" s="52" t="inlineStr">
        <is>
          <t>无线吸尘器充电时怎样显示？</t>
        </is>
      </c>
      <c r="C2904" s="45" t="inlineStr">
        <is>
          <t>zh-CN</t>
        </is>
      </c>
      <c r="D2904" s="45" t="inlineStr">
        <is>
          <t>Vacuum</t>
        </is>
      </c>
      <c r="E2904" s="45" t="inlineStr">
        <is>
          <t>state</t>
        </is>
      </c>
      <c r="F2904" s="45" t="inlineStr">
        <is>
          <t>development</t>
        </is>
      </c>
      <c r="G2904" s="45" t="inlineStr">
        <is>
          <t>vacuum-039-scene-0030</t>
        </is>
      </c>
      <c r="H2904" s="45" t="inlineStr">
        <is>
          <t>vacuum-039</t>
        </is>
      </c>
      <c r="I2904" s="59" t="inlineStr">
        <is>
          <t>91.04</t>
        </is>
      </c>
      <c r="J2904" s="59" t="inlineStr">
        <is>
          <t>99.28</t>
        </is>
      </c>
      <c r="K2904" s="45" t="inlineStr">
        <is>
          <t>items/vacuum-039-scene-0030/clip.mp4</t>
        </is>
      </c>
      <c r="L2904" s="45" t="inlineStr">
        <is>
          <t>items/vacuum-039-scene-0030/thumbnail.jpg</t>
        </is>
      </c>
      <c r="M2904" s="52" t="inlineStr">
        <is>
          <t>OCR: /
VLM: Visual summary: Close-up views of a vacuum cleaner's dust container and filter system, showing text labels in Japanese.
视觉摘要: 真空吸尘器尘盒和滤网系统的特写镜头，显示日文标签。
Visible product: Vacuum
Visible components: dust container; filter; text label
Visible states: dust container open; filter visible; text label displayed
Visual uncertainty: The exact product model or brand is not visible. The text is in Japanese and not fully legible in all frames.</t>
        </is>
      </c>
      <c r="N2904" s="45" t="inlineStr">
        <is>
          <t>6</t>
        </is>
      </c>
      <c r="O2904" s="45" t="inlineStr">
        <is>
          <t>0</t>
        </is>
      </c>
      <c r="P2904" s="59" t="str"/>
      <c r="Q2904" s="59" t="str"/>
      <c r="R2904" s="52" t="inlineStr">
        <is>
          <t>The scene shows vacuum components and Japanese text labels, but no charging state or display indication is visible or described.</t>
        </is>
      </c>
      <c r="S2904" s="52" t="inlineStr">
        <is>
          <t>VLM</t>
        </is>
      </c>
      <c r="T2904" s="52" t="inlineStr">
        <is>
          <t>low</t>
        </is>
      </c>
      <c r="U2904" s="52" t="inlineStr">
        <is>
          <t>No evidence of charging state or display is present in the visual or textual evidence.</t>
        </is>
      </c>
      <c r="V2904" s="45" t="inlineStr">
        <is>
          <t>R1</t>
        </is>
      </c>
      <c r="W2904" s="46" t="inlineStr">
        <is>
          <t>0</t>
        </is>
      </c>
      <c r="X2904" s="60" t="n"/>
      <c r="Y2904" s="60" t="n"/>
      <c r="Z2904" s="46" t="inlineStr">
        <is>
          <t>no</t>
        </is>
      </c>
      <c r="AA2904" s="54" t="inlineStr">
        <is>
          <t>全部6帧（t=91.0s–99.3s）展示吸尘器集尘盒结构及日文标注（'自動回転チリ落し装置''ダストバッグ式'），含集尘袋内灰尘实物特写，与充电显示无关。</t>
        </is>
      </c>
      <c r="AB2904" s="54" t="n"/>
      <c r="AC2904" s="46" t="inlineStr">
        <is>
          <t>completed</t>
        </is>
      </c>
      <c r="AD2904" s="46" t="inlineStr">
        <is>
          <t>2026-07-28T02:28:46+08:00</t>
        </is>
      </c>
      <c r="AE2904" s="47">
        <f>IF(AC2904&lt;&gt;"completed","",IF(W2904=O2904,"no","yes"))</f>
        <v/>
      </c>
      <c r="AF2904" s="47">
        <f>IF(AC2904&lt;&gt;"completed","",IF(AND(X2904=P2904,Y2904=Q2904),"no","yes"))</f>
        <v/>
      </c>
      <c r="AG2904" s="47">
        <f>IF(AC2904&lt;&gt;"completed","待复核",IF(OR(W2904="",Z2904="",AA2904="",AD2904=""),"缺少必填项",IF(AND(OR(AE2904="yes",AF2904="yes"),AB2904=""),"修正原因缺失",IF(OR(W2904=0,W2904=1),IF(AND(X2904="",Y2904=""),"通过","0/1级时间应留空"),IF(AND(OR(W2904=2,W2904=3),X2904&lt;&gt;"",Y2904&lt;&gt;"",X2904&gt;=I2904,Y2904&lt;=J2904,Y2904&gt;X2904),"通过","2/3级时间无效")))))</f>
        <v/>
      </c>
    </row>
    <row r="2905">
      <c r="A2905" s="45" t="inlineStr">
        <is>
          <t>VQ-073</t>
        </is>
      </c>
      <c r="B2905" s="52" t="inlineStr">
        <is>
          <t>无线吸尘器充电时怎样显示？</t>
        </is>
      </c>
      <c r="C2905" s="45" t="inlineStr">
        <is>
          <t>zh-CN</t>
        </is>
      </c>
      <c r="D2905" s="45" t="inlineStr">
        <is>
          <t>Vacuum</t>
        </is>
      </c>
      <c r="E2905" s="45" t="inlineStr">
        <is>
          <t>state</t>
        </is>
      </c>
      <c r="F2905" s="45" t="inlineStr">
        <is>
          <t>development</t>
        </is>
      </c>
      <c r="G2905" s="45" t="inlineStr">
        <is>
          <t>vacuum-058-scene-0005</t>
        </is>
      </c>
      <c r="H2905" s="45" t="inlineStr">
        <is>
          <t>vacuum-058</t>
        </is>
      </c>
      <c r="I2905" s="59" t="inlineStr">
        <is>
          <t>9.72</t>
        </is>
      </c>
      <c r="J2905" s="59" t="inlineStr">
        <is>
          <t>11.84</t>
        </is>
      </c>
      <c r="K2905" s="45" t="inlineStr">
        <is>
          <t>items/vacuum-058-scene-0005/clip.mp4</t>
        </is>
      </c>
      <c r="L2905" s="45" t="inlineStr">
        <is>
          <t>items/vacuum-058-scene-0005/thumbnail.jpg</t>
        </is>
      </c>
      <c r="M2905" s="52" t="inlineStr">
        <is>
          <t>OCR: SAMSUNG
VLM: Visual summary: A close-up of a vacuum cleaner's cleaning station with its top lid open, revealing a transparent container with a blue light at the base.
视觉摘要: 一台吸尘器清洁站的特写，其顶部盖子打开，露出一个透明容器，底部有蓝色灯光。
Visible product: Vacuum
Visible components: cleaning station base; transparent container; blue light; lid; text overlay: 'Clean Station™ Only from Samsung'
Visible states: lid is open; blue light is illuminated</t>
        </is>
      </c>
      <c r="N2905" s="45" t="inlineStr">
        <is>
          <t>7</t>
        </is>
      </c>
      <c r="O2905" s="45" t="inlineStr">
        <is>
          <t>2</t>
        </is>
      </c>
      <c r="P2905" s="59" t="inlineStr">
        <is>
          <t>9.72</t>
        </is>
      </c>
      <c r="Q2905" s="59" t="inlineStr">
        <is>
          <t>11.84</t>
        </is>
      </c>
      <c r="R2905" s="52" t="inlineStr">
        <is>
          <t>The visual evidence shows a blue light illuminated at the base of the transparent container in the cleaning station, which is consistent with a charging indicator state for a vacuum cleaner during charging.</t>
        </is>
      </c>
      <c r="S2905" s="52" t="inlineStr">
        <is>
          <t>VLM</t>
        </is>
      </c>
      <c r="T2905" s="52" t="inlineStr">
        <is>
          <t>low</t>
        </is>
      </c>
      <c r="U2905" s="52" t="inlineStr">
        <is>
          <t>The evidence clearly shows the blue light, which is a visual indicator, but does not explicitly state it is for charging or confirm the context of charging.</t>
        </is>
      </c>
      <c r="V2905" s="45" t="inlineStr">
        <is>
          <t>R1</t>
        </is>
      </c>
      <c r="W2905" s="46" t="inlineStr">
        <is>
          <t>2</t>
        </is>
      </c>
      <c r="X2905" s="60" t="inlineStr">
        <is>
          <t>10.6</t>
        </is>
      </c>
      <c r="Y2905" s="60" t="inlineStr">
        <is>
          <t>11.4</t>
        </is>
      </c>
      <c r="Z2905" s="46" t="inlineStr">
        <is>
          <t>no</t>
        </is>
      </c>
      <c r="AA2905" s="54" t="inlineStr">
        <is>
          <t>第3–5帧（t=10.6s–11.4s）Clean Station底座蓝色指示灯亮起，配合字幕语境可理解为充电/待机状态的视觉显示方式，但未明确展示充电过程中的完整显示变化。</t>
        </is>
      </c>
      <c r="AB2905" s="54" t="inlineStr">
        <is>
          <t>时间按实际证据片段重定位</t>
        </is>
      </c>
      <c r="AC2905" s="46" t="inlineStr">
        <is>
          <t>completed</t>
        </is>
      </c>
      <c r="AD2905" s="46" t="inlineStr">
        <is>
          <t>2026-07-28T02:28:46+08:00</t>
        </is>
      </c>
      <c r="AE2905" s="47">
        <f>IF(AC2905&lt;&gt;"completed","",IF(W2905=O2905,"no","yes"))</f>
        <v/>
      </c>
      <c r="AF2905" s="47">
        <f>IF(AC2905&lt;&gt;"completed","",IF(AND(X2905=P2905,Y2905=Q2905),"no","yes"))</f>
        <v/>
      </c>
      <c r="AG2905" s="47">
        <f>IF(AC2905&lt;&gt;"completed","待复核",IF(OR(W2905="",Z2905="",AA2905="",AD2905=""),"缺少必填项",IF(AND(OR(AE2905="yes",AF2905="yes"),AB2905=""),"修正原因缺失",IF(OR(W2905=0,W2905=1),IF(AND(X2905="",Y2905=""),"通过","0/1级时间应留空"),IF(AND(OR(W2905=2,W2905=3),X2905&lt;&gt;"",Y2905&lt;&gt;"",X2905&gt;=I2905,Y2905&lt;=J2905,Y2905&gt;X2905),"通过","2/3级时间无效")))))</f>
        <v/>
      </c>
    </row>
    <row r="2906">
      <c r="A2906" s="45" t="inlineStr">
        <is>
          <t>VQ-073</t>
        </is>
      </c>
      <c r="B2906" s="52" t="inlineStr">
        <is>
          <t>无线吸尘器充电时怎样显示？</t>
        </is>
      </c>
      <c r="C2906" s="45" t="inlineStr">
        <is>
          <t>zh-CN</t>
        </is>
      </c>
      <c r="D2906" s="45" t="inlineStr">
        <is>
          <t>Vacuum</t>
        </is>
      </c>
      <c r="E2906" s="45" t="inlineStr">
        <is>
          <t>state</t>
        </is>
      </c>
      <c r="F2906" s="45" t="inlineStr">
        <is>
          <t>development</t>
        </is>
      </c>
      <c r="G2906" s="45" t="inlineStr">
        <is>
          <t>vacuum-008-scene-0009</t>
        </is>
      </c>
      <c r="H2906" s="45" t="inlineStr">
        <is>
          <t>vacuum-008</t>
        </is>
      </c>
      <c r="I2906" s="59" t="inlineStr">
        <is>
          <t>50.148</t>
        </is>
      </c>
      <c r="J2906" s="59" t="inlineStr">
        <is>
          <t>53.109</t>
        </is>
      </c>
      <c r="K2906" s="45" t="inlineStr">
        <is>
          <t>items/vacuum-008-scene-0009/clip.mp4</t>
        </is>
      </c>
      <c r="L2906" s="45" t="inlineStr">
        <is>
          <t>items/vacuum-008-scene-0009/thumbnail.jpg</t>
        </is>
      </c>
      <c r="M2906" s="52" t="inlineStr">
        <is>
          <t>VLM: Visual summary: A blurry, low-light indoor scene with indistinct shapes and shadows, possibly showing furniture or a floor.
视觉摘要: 一个模糊、光线昏暗的室内场景，有难以辨认的形状和阴影，可能是家具或地板。
Visible product: unknown
Visual uncertainty: The scene is too blurry and low-resolution to identify specific objects, actions, or states with certainty.</t>
        </is>
      </c>
      <c r="N2906" s="45" t="inlineStr">
        <is>
          <t>8</t>
        </is>
      </c>
      <c r="O2906" s="45" t="inlineStr">
        <is>
          <t>0</t>
        </is>
      </c>
      <c r="P2906" s="59" t="str"/>
      <c r="Q2906" s="59" t="str"/>
      <c r="R2906" s="52" t="inlineStr">
        <is>
          <t>Scene is too blurry and low-resolution to identify any product, action, or state, including wireless vacuum charging indicators.</t>
        </is>
      </c>
      <c r="S2906" s="52" t="inlineStr">
        <is>
          <t>VLM</t>
        </is>
      </c>
      <c r="T2906" s="52" t="inlineStr">
        <is>
          <t>low</t>
        </is>
      </c>
      <c r="U2906" s="52" t="inlineStr">
        <is>
          <t>No visual, textual, or audio evidence of a wireless vacuum or its charging state is present.</t>
        </is>
      </c>
      <c r="V2906" s="45" t="inlineStr">
        <is>
          <t>R1</t>
        </is>
      </c>
      <c r="W2906" s="46" t="inlineStr">
        <is>
          <t>0</t>
        </is>
      </c>
      <c r="X2906" s="60" t="n"/>
      <c r="Y2906" s="60" t="n"/>
      <c r="Z2906" s="46" t="inlineStr">
        <is>
          <t>no</t>
        </is>
      </c>
      <c r="AA2906" s="54" t="inlineStr">
        <is>
          <t>全部6帧（t=50.1s–53.1s）画面昏暗模糊，无法识别任何产品或充电指示灯光。</t>
        </is>
      </c>
      <c r="AB2906" s="54" t="n"/>
      <c r="AC2906" s="46" t="inlineStr">
        <is>
          <t>completed</t>
        </is>
      </c>
      <c r="AD2906" s="46" t="inlineStr">
        <is>
          <t>2026-07-28T02:28:46+08:00</t>
        </is>
      </c>
      <c r="AE2906" s="47">
        <f>IF(AC2906&lt;&gt;"completed","",IF(W2906=O2906,"no","yes"))</f>
        <v/>
      </c>
      <c r="AF2906" s="47">
        <f>IF(AC2906&lt;&gt;"completed","",IF(AND(X2906=P2906,Y2906=Q2906),"no","yes"))</f>
        <v/>
      </c>
      <c r="AG2906" s="47">
        <f>IF(AC2906&lt;&gt;"completed","待复核",IF(OR(W2906="",Z2906="",AA2906="",AD2906=""),"缺少必填项",IF(AND(OR(AE2906="yes",AF2906="yes"),AB2906=""),"修正原因缺失",IF(OR(W2906=0,W2906=1),IF(AND(X2906="",Y2906=""),"通过","0/1级时间应留空"),IF(AND(OR(W2906=2,W2906=3),X2906&lt;&gt;"",Y2906&lt;&gt;"",X2906&gt;=I2906,Y2906&lt;=J2906,Y2906&gt;X2906),"通过","2/3级时间无效")))))</f>
        <v/>
      </c>
    </row>
    <row r="2907">
      <c r="A2907" s="45" t="inlineStr">
        <is>
          <t>VQ-073</t>
        </is>
      </c>
      <c r="B2907" s="52" t="inlineStr">
        <is>
          <t>无线吸尘器充电时怎样显示？</t>
        </is>
      </c>
      <c r="C2907" s="45" t="inlineStr">
        <is>
          <t>zh-CN</t>
        </is>
      </c>
      <c r="D2907" s="45" t="inlineStr">
        <is>
          <t>Vacuum</t>
        </is>
      </c>
      <c r="E2907" s="45" t="inlineStr">
        <is>
          <t>state</t>
        </is>
      </c>
      <c r="F2907" s="45" t="inlineStr">
        <is>
          <t>development</t>
        </is>
      </c>
      <c r="G2907" s="45" t="inlineStr">
        <is>
          <t>vacuum-058-scene-0003</t>
        </is>
      </c>
      <c r="H2907" s="45" t="inlineStr">
        <is>
          <t>vacuum-058</t>
        </is>
      </c>
      <c r="I2907" s="59" t="inlineStr">
        <is>
          <t>4.52</t>
        </is>
      </c>
      <c r="J2907" s="59" t="inlineStr">
        <is>
          <t>6.8</t>
        </is>
      </c>
      <c r="K2907" s="45" t="inlineStr">
        <is>
          <t>items/vacuum-058-scene-0003/clip.mp4</t>
        </is>
      </c>
      <c r="L2907" s="45" t="inlineStr">
        <is>
          <t>items/vacuum-058-scene-0003/thumbnail.jpg</t>
        </is>
      </c>
      <c r="M2907" s="52" t="inlineStr">
        <is>
          <t>OCR: DIGITAL INVERTER
VLM: Visual summary: A vacuum cleaner is shown cleaning a carpet, with text overlay describing its suction power.
视觉摘要: 一台吸尘器正在清洁地毯，画面配有文字说明其吸力性能。
Visible product: Vacuum
Visible components: vacuum cleaner head; vacuum cleaner wand; carpet; wooden floor; text overlay
Visible actions: vacuum cleaner head moving across carpet
Visible states: carpet with visible debris being cleaned
Visual uncertainty: The brand name of the vacuum cleaner is not clearly visible.</t>
        </is>
      </c>
      <c r="N2907" s="45" t="inlineStr">
        <is>
          <t>9</t>
        </is>
      </c>
      <c r="O2907" s="45" t="inlineStr">
        <is>
          <t>0</t>
        </is>
      </c>
      <c r="P2907" s="59" t="str"/>
      <c r="Q2907" s="59" t="str"/>
      <c r="R2907" s="52" t="inlineStr">
        <is>
          <t>The scene shows a vacuum cleaner in use, cleaning carpet, with no visible indication of charging or display state.</t>
        </is>
      </c>
      <c r="S2907" s="52" t="inlineStr">
        <is>
          <t>VLM</t>
        </is>
      </c>
      <c r="T2907" s="52" t="inlineStr">
        <is>
          <t>low</t>
        </is>
      </c>
      <c r="U2907" s="52" t="inlineStr">
        <is>
          <t>No evidence of charging state or display is present in the scene.</t>
        </is>
      </c>
      <c r="V2907" s="45" t="inlineStr">
        <is>
          <t>R1</t>
        </is>
      </c>
      <c r="W2907" s="46" t="n">
        <v>1</v>
      </c>
      <c r="X2907" s="60" t="n"/>
      <c r="Y2907" s="60" t="n"/>
      <c r="Z2907" s="46" t="inlineStr">
        <is>
          <t>no</t>
        </is>
      </c>
      <c r="AA2907" s="54" t="inlineStr">
        <is>
          <t>6帧展示吸尘器清洁地毯，未见充电底座、充电线或充电状态显示。</t>
        </is>
      </c>
      <c r="AB2907" s="54" t="inlineStr">
        <is>
          <t>AI=0→R1=1：画面中可见吸尘器，但展示的是清洁地毯而非充电显示状态。 | 第三轮仲裁复核：维持R1原判（等级/时间/泄漏均确认无误）。</t>
        </is>
      </c>
      <c r="AC2907" s="46" t="inlineStr">
        <is>
          <t>completed</t>
        </is>
      </c>
      <c r="AD2907" s="46" t="inlineStr">
        <is>
          <t>2026-07-28T20:35:21+08:00</t>
        </is>
      </c>
      <c r="AE2907" s="47">
        <f>IF(AC2907&lt;&gt;"completed","",IF(W2907=O2907,"no","yes"))</f>
        <v/>
      </c>
      <c r="AF2907" s="47">
        <f>IF(AC2907&lt;&gt;"completed","",IF(AND(X2907=P2907,Y2907=Q2907),"no","yes"))</f>
        <v/>
      </c>
      <c r="AG2907" s="47">
        <f>IF(AC2907&lt;&gt;"completed","待复核",IF(OR(W2907="",Z2907="",AA2907="",AD2907=""),"缺少必填项",IF(AND(OR(AE2907="yes",AF2907="yes"),AB2907=""),"修正原因缺失",IF(OR(W2907=0,W2907=1),IF(AND(X2907="",Y2907=""),"通过","0/1级时间应留空"),IF(AND(OR(W2907=2,W2907=3),X2907&lt;&gt;"",Y2907&lt;&gt;"",X2907&gt;=I2907,Y2907&lt;=J2907,Y2907&gt;X2907),"通过","2/3级时间无效")))))</f>
        <v/>
      </c>
    </row>
    <row r="2908">
      <c r="A2908" s="45" t="inlineStr">
        <is>
          <t>VQ-073</t>
        </is>
      </c>
      <c r="B2908" s="52" t="inlineStr">
        <is>
          <t>无线吸尘器充电时怎样显示？</t>
        </is>
      </c>
      <c r="C2908" s="45" t="inlineStr">
        <is>
          <t>zh-CN</t>
        </is>
      </c>
      <c r="D2908" s="45" t="inlineStr">
        <is>
          <t>Vacuum</t>
        </is>
      </c>
      <c r="E2908" s="45" t="inlineStr">
        <is>
          <t>state</t>
        </is>
      </c>
      <c r="F2908" s="45" t="inlineStr">
        <is>
          <t>development</t>
        </is>
      </c>
      <c r="G2908" s="45" t="inlineStr">
        <is>
          <t>vacuum-060-scene-0005</t>
        </is>
      </c>
      <c r="H2908" s="45" t="inlineStr">
        <is>
          <t>vacuum-060</t>
        </is>
      </c>
      <c r="I2908" s="59" t="inlineStr">
        <is>
          <t>19.219</t>
        </is>
      </c>
      <c r="J2908" s="59" t="inlineStr">
        <is>
          <t>24.024</t>
        </is>
      </c>
      <c r="K2908" s="45" t="inlineStr">
        <is>
          <t>items/vacuum-060-scene-0005/clip.mp4</t>
        </is>
      </c>
      <c r="L2908" s="45" t="inlineStr">
        <is>
          <t>items/vacuum-060-scene-0005/thumbnail.jpg</t>
        </is>
      </c>
      <c r="M2908" s="52" t="inlineStr">
        <is>
          <t>OCR: USUNG Image simulated for illustrative purpose only.
VLM: Visual summary: A person is using a handheld vacuum cleaner on a carpet and then on a sofa.
视觉摘要: 一个人正在使用手持吸尘器清洁地毯和沙发。
Visible product: Vacuum
Visible components: handheld vacuum cleaner; carpet; sofa; person's hand; person's pants
Visible actions: using vacuum cleaner; moving vacuum cleaner across carpet; moving vacuum cleaner across sofa
Visible states: vacuum cleaner collecting debris; vacuum cleaner with transparent dust container
Visible warnings: Image simulated for illustrative purpose only</t>
        </is>
      </c>
      <c r="N2908" s="45" t="inlineStr">
        <is>
          <t>10</t>
        </is>
      </c>
      <c r="O2908" s="45" t="inlineStr">
        <is>
          <t>0</t>
        </is>
      </c>
      <c r="P2908" s="59" t="str"/>
      <c r="Q2908" s="59" t="str"/>
      <c r="R2908" s="52" t="inlineStr">
        <is>
          <t>The scene shows a person using a handheld vacuum cleaner but does not show or mention any charging state or display indicators.</t>
        </is>
      </c>
      <c r="S2908" s="52" t="inlineStr">
        <is>
          <t>VLM</t>
        </is>
      </c>
      <c r="T2908" s="52" t="inlineStr">
        <is>
          <t>low</t>
        </is>
      </c>
      <c r="U2908" s="52" t="inlineStr">
        <is>
          <t>No evidence of charging state or display is present in the scene.</t>
        </is>
      </c>
      <c r="V2908" s="45" t="inlineStr">
        <is>
          <t>R1</t>
        </is>
      </c>
      <c r="W2908" s="46" t="inlineStr">
        <is>
          <t>0</t>
        </is>
      </c>
      <c r="X2908" s="60" t="n"/>
      <c r="Y2908" s="60" t="n"/>
      <c r="Z2908" s="46" t="inlineStr">
        <is>
          <t>no</t>
        </is>
      </c>
      <c r="AA2908" s="54" t="inlineStr">
        <is>
          <t>全部6帧（t=19.2s–24.1s）未展示无线吸尘器的充电底座、充电指示灯或充电状态显示。</t>
        </is>
      </c>
      <c r="AB2908" s="54" t="n"/>
      <c r="AC2908" s="46" t="inlineStr">
        <is>
          <t>completed</t>
        </is>
      </c>
      <c r="AD2908" s="46" t="inlineStr">
        <is>
          <t>2026-07-28T02:28:46+08:00</t>
        </is>
      </c>
      <c r="AE2908" s="47">
        <f>IF(AC2908&lt;&gt;"completed","",IF(W2908=O2908,"no","yes"))</f>
        <v/>
      </c>
      <c r="AF2908" s="47">
        <f>IF(AC2908&lt;&gt;"completed","",IF(AND(X2908=P2908,Y2908=Q2908),"no","yes"))</f>
        <v/>
      </c>
      <c r="AG2908" s="47">
        <f>IF(AC2908&lt;&gt;"completed","待复核",IF(OR(W2908="",Z2908="",AA2908="",AD2908=""),"缺少必填项",IF(AND(OR(AE2908="yes",AF2908="yes"),AB2908=""),"修正原因缺失",IF(OR(W2908=0,W2908=1),IF(AND(X2908="",Y2908=""),"通过","0/1级时间应留空"),IF(AND(OR(W2908=2,W2908=3),X2908&lt;&gt;"",Y2908&lt;&gt;"",X2908&gt;=I2908,Y2908&lt;=J2908,Y2908&gt;X2908),"通过","2/3级时间无效")))))</f>
        <v/>
      </c>
    </row>
    <row r="2909">
      <c r="A2909" s="45" t="inlineStr">
        <is>
          <t>VQ-073</t>
        </is>
      </c>
      <c r="B2909" s="52" t="inlineStr">
        <is>
          <t>无线吸尘器充电时怎样显示？</t>
        </is>
      </c>
      <c r="C2909" s="45" t="inlineStr">
        <is>
          <t>zh-CN</t>
        </is>
      </c>
      <c r="D2909" s="45" t="inlineStr">
        <is>
          <t>Vacuum</t>
        </is>
      </c>
      <c r="E2909" s="45" t="inlineStr">
        <is>
          <t>state</t>
        </is>
      </c>
      <c r="F2909" s="45" t="inlineStr">
        <is>
          <t>development</t>
        </is>
      </c>
      <c r="G2909" s="45" t="inlineStr">
        <is>
          <t>vacuum-060-scene-0006</t>
        </is>
      </c>
      <c r="H2909" s="45" t="inlineStr">
        <is>
          <t>vacuum-060</t>
        </is>
      </c>
      <c r="I2909" s="59" t="inlineStr">
        <is>
          <t>24.024</t>
        </is>
      </c>
      <c r="J2909" s="59" t="inlineStr">
        <is>
          <t>28.47</t>
        </is>
      </c>
      <c r="K2909" s="45" t="inlineStr">
        <is>
          <t>items/vacuum-060-scene-0006/clip.mp4</t>
        </is>
      </c>
      <c r="L2909" s="45" t="inlineStr">
        <is>
          <t>items/vacuum-060-scene-0006/thumbnail.jpg</t>
        </is>
      </c>
      <c r="M2909" s="52" t="inlineStr">
        <is>
          <t>OCR: SAMSUNG
VLM: Visual summary: A black background displays the text 'A hygiene solution for your home Samsung Jet™ Jet 75' above a disassembled vacuum cleaner with its components laid out. The Samsung logo appears on a black screen.
视觉摘要: 黑色背景上显示文字“为您的家庭提供卫生解决方案 Samsung Jet™ Jet 75”，其下方是拆解的吸尘器及其部件。随后出现三星标志。
Visible product: Vacuum
Visible components: Samsung Jet™ Jet 75 vacuum cleaner components; Samsung logo
Visible warnings: Image simulated for illustrative purpose only.</t>
        </is>
      </c>
      <c r="N2909" s="45" t="inlineStr">
        <is>
          <t>11</t>
        </is>
      </c>
      <c r="O2909" s="45" t="inlineStr">
        <is>
          <t>0</t>
        </is>
      </c>
      <c r="P2909" s="59" t="str"/>
      <c r="Q2909" s="59" t="str"/>
      <c r="R2909" s="52" t="inlineStr">
        <is>
          <t>场景展示的是拆解的吸尘器部件和产品名称，未显示充电状态或任何充电时的指示灯/屏幕信息。</t>
        </is>
      </c>
      <c r="S2909" s="52" t="inlineStr">
        <is>
          <t>VLM</t>
        </is>
      </c>
      <c r="T2909" s="52" t="inlineStr">
        <is>
          <t>low</t>
        </is>
      </c>
      <c r="U2909" s="52" t="inlineStr">
        <is>
          <t>无充电状态或显示相关视觉或文本证据。</t>
        </is>
      </c>
      <c r="V2909" s="45" t="inlineStr">
        <is>
          <t>R1</t>
        </is>
      </c>
      <c r="W2909" s="46" t="inlineStr">
        <is>
          <t>0</t>
        </is>
      </c>
      <c r="X2909" s="60" t="n"/>
      <c r="Y2909" s="60" t="n"/>
      <c r="Z2909" s="46" t="inlineStr">
        <is>
          <t>no</t>
        </is>
      </c>
      <c r="AA2909" s="54" t="inlineStr">
        <is>
          <t>全部6帧（t=24.0s–28.5s）均为Samsung Jet 75产品展示标题卡，黑底上展示拆解的吸尘器组件及品牌文字，未出现任何充电状态指示灯或屏幕显示信息。</t>
        </is>
      </c>
      <c r="AB2909" s="54" t="n"/>
      <c r="AC2909" s="46" t="inlineStr">
        <is>
          <t>completed</t>
        </is>
      </c>
      <c r="AD2909" s="46" t="inlineStr">
        <is>
          <t>2026-07-28T02:28:46+08:00</t>
        </is>
      </c>
      <c r="AE2909" s="47">
        <f>IF(AC2909&lt;&gt;"completed","",IF(W2909=O2909,"no","yes"))</f>
        <v/>
      </c>
      <c r="AF2909" s="47">
        <f>IF(AC2909&lt;&gt;"completed","",IF(AND(X2909=P2909,Y2909=Q2909),"no","yes"))</f>
        <v/>
      </c>
      <c r="AG2909" s="47">
        <f>IF(AC2909&lt;&gt;"completed","待复核",IF(OR(W2909="",Z2909="",AA2909="",AD2909=""),"缺少必填项",IF(AND(OR(AE2909="yes",AF2909="yes"),AB2909=""),"修正原因缺失",IF(OR(W2909=0,W2909=1),IF(AND(X2909="",Y2909=""),"通过","0/1级时间应留空"),IF(AND(OR(W2909=2,W2909=3),X2909&lt;&gt;"",Y2909&lt;&gt;"",X2909&gt;=I2909,Y2909&lt;=J2909,Y2909&gt;X2909),"通过","2/3级时间无效")))))</f>
        <v/>
      </c>
    </row>
    <row r="2910">
      <c r="A2910" s="45" t="inlineStr">
        <is>
          <t>VQ-073</t>
        </is>
      </c>
      <c r="B2910" s="52" t="inlineStr">
        <is>
          <t>无线吸尘器充电时怎样显示？</t>
        </is>
      </c>
      <c r="C2910" s="45" t="inlineStr">
        <is>
          <t>zh-CN</t>
        </is>
      </c>
      <c r="D2910" s="45" t="inlineStr">
        <is>
          <t>Vacuum</t>
        </is>
      </c>
      <c r="E2910" s="45" t="inlineStr">
        <is>
          <t>state</t>
        </is>
      </c>
      <c r="F2910" s="45" t="inlineStr">
        <is>
          <t>development</t>
        </is>
      </c>
      <c r="G2910" s="45" t="inlineStr">
        <is>
          <t>vacuum-009-scene-0001</t>
        </is>
      </c>
      <c r="H2910" s="45" t="inlineStr">
        <is>
          <t>vacuum-009</t>
        </is>
      </c>
      <c r="I2910" s="59" t="inlineStr">
        <is>
          <t>0.0</t>
        </is>
      </c>
      <c r="J2910" s="59" t="inlineStr">
        <is>
          <t>41.54</t>
        </is>
      </c>
      <c r="K2910" s="45" t="inlineStr">
        <is>
          <t>items/vacuum-009-scene-0001/clip.mp4</t>
        </is>
      </c>
      <c r="L2910" s="45" t="inlineStr">
        <is>
          <t>items/vacuum-009-scene-0001/thumbnail.jpg</t>
        </is>
      </c>
      <c r="M2910" s="52" t="inlineStr">
        <is>
          <t>VLM: Visual summary: A person is using a red vacuum cleaner on a carpeted floor while a brown dog watches and moves around nearby.
视觉摘要: 一个人正在用红色吸尘器清理地毯，旁边有一只棕色狗在观看并走动。
Visible product: Vacuum
Visible components: red vacuum cleaner; black bookshelf; brown dog; carpet; white wall
Visible actions: person pushing vacuum cleaner; dog moving around
Visible states: dog panting; dog standing near wall; dog approaching vacuum cleaner
Visual uncertainty: The person's full body is not visible, only their legs and hand are seen. The exact model or brand of the vacuum cleaner is not visible.</t>
        </is>
      </c>
      <c r="N2910" s="45" t="inlineStr">
        <is>
          <t>12</t>
        </is>
      </c>
      <c r="O2910" s="45" t="inlineStr">
        <is>
          <t>0</t>
        </is>
      </c>
      <c r="P2910" s="59" t="str"/>
      <c r="Q2910" s="59" t="str"/>
      <c r="R2910" s="52" t="inlineStr">
        <is>
          <t>The scene shows a person using the vacuum cleaner but does not show any charging state or display indicators, and no text or visual evidence of charging status or display is visible.</t>
        </is>
      </c>
      <c r="S2910" s="52" t="inlineStr">
        <is>
          <t>VLM</t>
        </is>
      </c>
      <c r="T2910" s="52" t="inlineStr">
        <is>
          <t>low</t>
        </is>
      </c>
      <c r="U2910" s="52" t="inlineStr">
        <is>
          <t>No evidence of charging state or display is present in the visual summary or visible components.</t>
        </is>
      </c>
      <c r="V2910" s="45" t="inlineStr">
        <is>
          <t>R1</t>
        </is>
      </c>
      <c r="W2910" s="46" t="inlineStr">
        <is>
          <t>0</t>
        </is>
      </c>
      <c r="X2910" s="60" t="n"/>
      <c r="Y2910" s="60" t="n"/>
      <c r="Z2910" s="46" t="inlineStr">
        <is>
          <t>no</t>
        </is>
      </c>
      <c r="AA2910" s="54" t="inlineStr">
        <is>
          <t>全部6帧（t=0.0s–41.5s）显示吸尘器被人在地毯上使用，无任何充电状态、屏幕或LED显示。</t>
        </is>
      </c>
      <c r="AB2910" s="54" t="n"/>
      <c r="AC2910" s="46" t="inlineStr">
        <is>
          <t>completed</t>
        </is>
      </c>
      <c r="AD2910" s="46" t="inlineStr">
        <is>
          <t>2026-07-28T02:28:46+08:00</t>
        </is>
      </c>
      <c r="AE2910" s="47">
        <f>IF(AC2910&lt;&gt;"completed","",IF(W2910=O2910,"no","yes"))</f>
        <v/>
      </c>
      <c r="AF2910" s="47">
        <f>IF(AC2910&lt;&gt;"completed","",IF(AND(X2910=P2910,Y2910=Q2910),"no","yes"))</f>
        <v/>
      </c>
      <c r="AG2910" s="47">
        <f>IF(AC2910&lt;&gt;"completed","待复核",IF(OR(W2910="",Z2910="",AA2910="",AD2910=""),"缺少必填项",IF(AND(OR(AE2910="yes",AF2910="yes"),AB2910=""),"修正原因缺失",IF(OR(W2910=0,W2910=1),IF(AND(X2910="",Y2910=""),"通过","0/1级时间应留空"),IF(AND(OR(W2910=2,W2910=3),X2910&lt;&gt;"",Y2910&lt;&gt;"",X2910&gt;=I2910,Y2910&lt;=J2910,Y2910&gt;X2910),"通过","2/3级时间无效")))))</f>
        <v/>
      </c>
    </row>
    <row r="2911">
      <c r="A2911" s="45" t="inlineStr">
        <is>
          <t>VQ-073</t>
        </is>
      </c>
      <c r="B2911" s="52" t="inlineStr">
        <is>
          <t>无线吸尘器充电时怎样显示？</t>
        </is>
      </c>
      <c r="C2911" s="45" t="inlineStr">
        <is>
          <t>zh-CN</t>
        </is>
      </c>
      <c r="D2911" s="45" t="inlineStr">
        <is>
          <t>Vacuum</t>
        </is>
      </c>
      <c r="E2911" s="45" t="inlineStr">
        <is>
          <t>state</t>
        </is>
      </c>
      <c r="F2911" s="45" t="inlineStr">
        <is>
          <t>development</t>
        </is>
      </c>
      <c r="G2911" s="45" t="inlineStr">
        <is>
          <t>vacuum-044-scene-0001</t>
        </is>
      </c>
      <c r="H2911" s="45" t="inlineStr">
        <is>
          <t>vacuum-044</t>
        </is>
      </c>
      <c r="I2911" s="59" t="inlineStr">
        <is>
          <t>0.0</t>
        </is>
      </c>
      <c r="J2911" s="59" t="inlineStr">
        <is>
          <t>2.56</t>
        </is>
      </c>
      <c r="K2911" s="45" t="inlineStr">
        <is>
          <t>items/vacuum-044-scene-0001/clip.mp4</t>
        </is>
      </c>
      <c r="L2911" s="45" t="inlineStr">
        <is>
          <t>items/vacuum-044-scene-0001/thumbnail.jpg</t>
        </is>
      </c>
      <c r="M2911" s="52" t="inlineStr">
        <is>
          <t>OCR: IAFF Black &amp; Decker presents PowerPro
VLM: Visual summary: A black screen with white text displaying 'Black &amp; Decker presents PowerPro™' and a red 'IAFF' logo in the top right corner.
视觉摘要: 黑色背景上显示白色文字“Black &amp; Decker presents PowerPro™”，右上角有红色“IAFF”标志。
Visible product: PowerPro
Visible components: text: 'Black &amp; Decker presents PowerPro™'; text: 'IAFF'</t>
        </is>
      </c>
      <c r="N2911" s="45" t="inlineStr">
        <is>
          <t>13</t>
        </is>
      </c>
      <c r="O2911" s="45" t="inlineStr">
        <is>
          <t>0</t>
        </is>
      </c>
      <c r="P2911" s="59" t="str"/>
      <c r="Q2911" s="59" t="str"/>
      <c r="R2911" s="52" t="inlineStr">
        <is>
          <t>The scene displays a product introduction screen for 'Black &amp; Decker presents PowerPro™' with no visual or textual evidence of a wireless vacuum cleaner or its charging state display.</t>
        </is>
      </c>
      <c r="S2911" s="52" t="inlineStr">
        <is>
          <t>VLM|OCR</t>
        </is>
      </c>
      <c r="T2911" s="52" t="inlineStr">
        <is>
          <t>low</t>
        </is>
      </c>
      <c r="U2911" s="52" t="inlineStr">
        <is>
          <t>No evidence of charging behavior or display state for a wireless vacuum cleaner is present.</t>
        </is>
      </c>
      <c r="V2911" s="45" t="inlineStr">
        <is>
          <t>R1</t>
        </is>
      </c>
      <c r="W2911" s="46" t="inlineStr">
        <is>
          <t>0</t>
        </is>
      </c>
      <c r="X2911" s="60" t="n"/>
      <c r="Y2911" s="60" t="n"/>
      <c r="Z2911" s="46" t="inlineStr">
        <is>
          <t>no</t>
        </is>
      </c>
      <c r="AA2911" s="54" t="inlineStr">
        <is>
          <t>全部6帧（t=0.0s–2.6s）均为纯黑底白字标题卡'Black &amp; Decker presents PowerPro™'，右上角有红色IAFF标志，无任何吸尘器产品或充电状态画面。</t>
        </is>
      </c>
      <c r="AB2911" s="54" t="n"/>
      <c r="AC2911" s="46" t="inlineStr">
        <is>
          <t>completed</t>
        </is>
      </c>
      <c r="AD2911" s="46" t="inlineStr">
        <is>
          <t>2026-07-28T02:28:46+08:00</t>
        </is>
      </c>
      <c r="AE2911" s="47">
        <f>IF(AC2911&lt;&gt;"completed","",IF(W2911=O2911,"no","yes"))</f>
        <v/>
      </c>
      <c r="AF2911" s="47">
        <f>IF(AC2911&lt;&gt;"completed","",IF(AND(X2911=P2911,Y2911=Q2911),"no","yes"))</f>
        <v/>
      </c>
      <c r="AG2911" s="47">
        <f>IF(AC2911&lt;&gt;"completed","待复核",IF(OR(W2911="",Z2911="",AA2911="",AD2911=""),"缺少必填项",IF(AND(OR(AE2911="yes",AF2911="yes"),AB2911=""),"修正原因缺失",IF(OR(W2911=0,W2911=1),IF(AND(X2911="",Y2911=""),"通过","0/1级时间应留空"),IF(AND(OR(W2911=2,W2911=3),X2911&lt;&gt;"",Y2911&lt;&gt;"",X2911&gt;=I2911,Y2911&lt;=J2911,Y2911&gt;X2911),"通过","2/3级时间无效")))))</f>
        <v/>
      </c>
    </row>
    <row r="2912">
      <c r="A2912" s="45" t="inlineStr">
        <is>
          <t>VQ-073</t>
        </is>
      </c>
      <c r="B2912" s="52" t="inlineStr">
        <is>
          <t>无线吸尘器充电时怎样显示？</t>
        </is>
      </c>
      <c r="C2912" s="45" t="inlineStr">
        <is>
          <t>zh-CN</t>
        </is>
      </c>
      <c r="D2912" s="45" t="inlineStr">
        <is>
          <t>Vacuum</t>
        </is>
      </c>
      <c r="E2912" s="45" t="inlineStr">
        <is>
          <t>state</t>
        </is>
      </c>
      <c r="F2912" s="45" t="inlineStr">
        <is>
          <t>development</t>
        </is>
      </c>
      <c r="G2912" s="45" t="inlineStr">
        <is>
          <t>vacuum-002-scene-0001</t>
        </is>
      </c>
      <c r="H2912" s="45" t="inlineStr">
        <is>
          <t>vacuum-002</t>
        </is>
      </c>
      <c r="I2912" s="59" t="inlineStr">
        <is>
          <t>0.0</t>
        </is>
      </c>
      <c r="J2912" s="59" t="inlineStr">
        <is>
          <t>30.94</t>
        </is>
      </c>
      <c r="K2912" s="45" t="inlineStr">
        <is>
          <t>items/vacuum-002-scene-0001/clip.mp4</t>
        </is>
      </c>
      <c r="L2912" s="45" t="inlineStr">
        <is>
          <t>items/vacuum-002-scene-0001/thumbnail.jpg</t>
        </is>
      </c>
      <c r="M2912" s="52" t="inlineStr">
        <is>
          <t>OCR: BOE
VLM: Visual summary: A white and black vacuum cleaner is resting on a patterned rug, with its hose and attachments visible.
视觉摘要: 一台白色和黑色的吸尘器放在一块图案地毯上，其软管和附件可见。
Visible product: Vacuum
Visible components: vacuum cleaner body; hose; attachments; control panel; brand logo; patterned rug</t>
        </is>
      </c>
      <c r="N2912" s="45" t="inlineStr">
        <is>
          <t>14</t>
        </is>
      </c>
      <c r="O2912" s="45" t="inlineStr">
        <is>
          <t>0</t>
        </is>
      </c>
      <c r="P2912" s="59" t="str"/>
      <c r="Q2912" s="59" t="str"/>
      <c r="R2912" s="52" t="inlineStr">
        <is>
          <t>The scene shows a vacuum cleaner but provides no visual, spoken, or OCR evidence of its charging state or display behavior during charging.</t>
        </is>
      </c>
      <c r="S2912" s="52" t="inlineStr">
        <is>
          <t>VLM</t>
        </is>
      </c>
      <c r="T2912" s="52" t="inlineStr">
        <is>
          <t>low</t>
        </is>
      </c>
      <c r="U2912" s="52" t="inlineStr">
        <is>
          <t>No evidence of charging state or display behavior is present in the frozen evidence.</t>
        </is>
      </c>
      <c r="V2912" s="45" t="inlineStr">
        <is>
          <t>R1</t>
        </is>
      </c>
      <c r="W2912" s="46" t="inlineStr">
        <is>
          <t>0</t>
        </is>
      </c>
      <c r="X2912" s="60" t="n"/>
      <c r="Y2912" s="60" t="n"/>
      <c r="Z2912" s="46" t="inlineStr">
        <is>
          <t>no</t>
        </is>
      </c>
      <c r="AA2912" s="54" t="inlineStr">
        <is>
          <t>全部6帧（t=0s–30.9s）展示的是有线卧式吸尘器静置状态，无充电座、电池或充电指示灯。</t>
        </is>
      </c>
      <c r="AB2912" s="54" t="n"/>
      <c r="AC2912" s="46" t="inlineStr">
        <is>
          <t>completed</t>
        </is>
      </c>
      <c r="AD2912" s="46" t="inlineStr">
        <is>
          <t>2026-07-28T02:28:46+08:00</t>
        </is>
      </c>
      <c r="AE2912" s="47">
        <f>IF(AC2912&lt;&gt;"completed","",IF(W2912=O2912,"no","yes"))</f>
        <v/>
      </c>
      <c r="AF2912" s="47">
        <f>IF(AC2912&lt;&gt;"completed","",IF(AND(X2912=P2912,Y2912=Q2912),"no","yes"))</f>
        <v/>
      </c>
      <c r="AG2912" s="47">
        <f>IF(AC2912&lt;&gt;"completed","待复核",IF(OR(W2912="",Z2912="",AA2912="",AD2912=""),"缺少必填项",IF(AND(OR(AE2912="yes",AF2912="yes"),AB2912=""),"修正原因缺失",IF(OR(W2912=0,W2912=1),IF(AND(X2912="",Y2912=""),"通过","0/1级时间应留空"),IF(AND(OR(W2912=2,W2912=3),X2912&lt;&gt;"",Y2912&lt;&gt;"",X2912&gt;=I2912,Y2912&lt;=J2912,Y2912&gt;X2912),"通过","2/3级时间无效")))))</f>
        <v/>
      </c>
    </row>
    <row r="2913">
      <c r="A2913" s="45" t="inlineStr">
        <is>
          <t>VQ-073</t>
        </is>
      </c>
      <c r="B2913" s="52" t="inlineStr">
        <is>
          <t>无线吸尘器充电时怎样显示？</t>
        </is>
      </c>
      <c r="C2913" s="45" t="inlineStr">
        <is>
          <t>zh-CN</t>
        </is>
      </c>
      <c r="D2913" s="45" t="inlineStr">
        <is>
          <t>Vacuum</t>
        </is>
      </c>
      <c r="E2913" s="45" t="inlineStr">
        <is>
          <t>state</t>
        </is>
      </c>
      <c r="F2913" s="45" t="inlineStr">
        <is>
          <t>development</t>
        </is>
      </c>
      <c r="G2913" s="45" t="inlineStr">
        <is>
          <t>vacuum-034-scene-0002</t>
        </is>
      </c>
      <c r="H2913" s="45" t="inlineStr">
        <is>
          <t>vacuum-034</t>
        </is>
      </c>
      <c r="I2913" s="59" t="inlineStr">
        <is>
          <t>5.005</t>
        </is>
      </c>
      <c r="J2913" s="59" t="inlineStr">
        <is>
          <t>7.808</t>
        </is>
      </c>
      <c r="K2913" s="45" t="inlineStr">
        <is>
          <t>items/vacuum-034-scene-0002/clip.mp4</t>
        </is>
      </c>
      <c r="L2913" s="45" t="inlineStr">
        <is>
          <t>items/vacuum-034-scene-0002/thumbnail.jpg</t>
        </is>
      </c>
      <c r="M2913" s="52" t="inlineStr">
        <is>
          <t>VLM: Visual summary: A black screen displaying the LG Service Academy Europe logo and text.
视觉摘要: 黑色屏幕上显示LG服务学院欧洲的标志和文字。
Visible product: unknown
Visible components: LG logo; text: LG Service Academy Europe
Visual uncertainty: No vacuum or related product is visible in the frame.</t>
        </is>
      </c>
      <c r="N2913" s="45" t="inlineStr">
        <is>
          <t>15</t>
        </is>
      </c>
      <c r="O2913" s="45" t="inlineStr">
        <is>
          <t>0</t>
        </is>
      </c>
      <c r="P2913" s="59" t="str"/>
      <c r="Q2913" s="59" t="str"/>
      <c r="R2913" s="52" t="inlineStr">
        <is>
          <t>No vacuum or related product is visible; only LG Service Academy Europe logo and text shown on a black screen.</t>
        </is>
      </c>
      <c r="S2913" s="52" t="inlineStr">
        <is>
          <t>VLM</t>
        </is>
      </c>
      <c r="T2913" s="52" t="inlineStr">
        <is>
          <t>low</t>
        </is>
      </c>
      <c r="U2913" s="52" t="inlineStr">
        <is>
          <t>No evidence of vacuum or charging state visible in the frame.</t>
        </is>
      </c>
      <c r="V2913" s="45" t="inlineStr">
        <is>
          <t>R1</t>
        </is>
      </c>
      <c r="W2913" s="46" t="inlineStr">
        <is>
          <t>0</t>
        </is>
      </c>
      <c r="X2913" s="60" t="n"/>
      <c r="Y2913" s="60" t="n"/>
      <c r="Z2913" s="46" t="inlineStr">
        <is>
          <t>no</t>
        </is>
      </c>
      <c r="AA2913" s="54" t="inlineStr">
        <is>
          <t>全部6帧（t=5.0s–7.8s）为黑底LG标志及'LG Service Academy Europe'文字的品牌卡片，无任何吸尘器产品或充电显示。</t>
        </is>
      </c>
      <c r="AB2913" s="54" t="n"/>
      <c r="AC2913" s="46" t="inlineStr">
        <is>
          <t>completed</t>
        </is>
      </c>
      <c r="AD2913" s="46" t="inlineStr">
        <is>
          <t>2026-07-28T02:28:46+08:00</t>
        </is>
      </c>
      <c r="AE2913" s="47">
        <f>IF(AC2913&lt;&gt;"completed","",IF(W2913=O2913,"no","yes"))</f>
        <v/>
      </c>
      <c r="AF2913" s="47">
        <f>IF(AC2913&lt;&gt;"completed","",IF(AND(X2913=P2913,Y2913=Q2913),"no","yes"))</f>
        <v/>
      </c>
      <c r="AG2913" s="47">
        <f>IF(AC2913&lt;&gt;"completed","待复核",IF(OR(W2913="",Z2913="",AA2913="",AD2913=""),"缺少必填项",IF(AND(OR(AE2913="yes",AF2913="yes"),AB2913=""),"修正原因缺失",IF(OR(W2913=0,W2913=1),IF(AND(X2913="",Y2913=""),"通过","0/1级时间应留空"),IF(AND(OR(W2913=2,W2913=3),X2913&lt;&gt;"",Y2913&lt;&gt;"",X2913&gt;=I2913,Y2913&lt;=J2913,Y2913&gt;X2913),"通过","2/3级时间无效")))))</f>
        <v/>
      </c>
    </row>
    <row r="2914">
      <c r="A2914" s="45" t="inlineStr">
        <is>
          <t>VQ-073</t>
        </is>
      </c>
      <c r="B2914" s="52" t="inlineStr">
        <is>
          <t>无线吸尘器充电时怎样显示？</t>
        </is>
      </c>
      <c r="C2914" s="45" t="inlineStr">
        <is>
          <t>zh-CN</t>
        </is>
      </c>
      <c r="D2914" s="45" t="inlineStr">
        <is>
          <t>Vacuum</t>
        </is>
      </c>
      <c r="E2914" s="45" t="inlineStr">
        <is>
          <t>state</t>
        </is>
      </c>
      <c r="F2914" s="45" t="inlineStr">
        <is>
          <t>development</t>
        </is>
      </c>
      <c r="G2914" s="45" t="inlineStr">
        <is>
          <t>vacuum-001-scene-0001</t>
        </is>
      </c>
      <c r="H2914" s="45" t="inlineStr">
        <is>
          <t>vacuum-001</t>
        </is>
      </c>
      <c r="I2914" s="59" t="inlineStr">
        <is>
          <t>0.0</t>
        </is>
      </c>
      <c r="J2914" s="59" t="inlineStr">
        <is>
          <t>26.51</t>
        </is>
      </c>
      <c r="K2914" s="45" t="inlineStr">
        <is>
          <t>items/vacuum-001-scene-0001/clip.mp4</t>
        </is>
      </c>
      <c r="L2914" s="45" t="inlineStr">
        <is>
          <t>items/vacuum-001-scene-0001/thumbnail.jpg</t>
        </is>
      </c>
      <c r="M2914" s="52" t="inlineStr">
        <is>
          <t>VLM: Visual summary: A person is seen interacting with a large blue bag and other items in a room, with the camera movement being shaky and blurred.
视觉摘要: 一个人在房间内与一个大蓝色袋子及其他物品互动，画面因相机抖动而模糊。
Visible product: unknown
Visual uncertainty: The product is not identifiable, and no specific actions or states can be clearly determined due to motion blur and poor image quality.</t>
        </is>
      </c>
      <c r="N2914" s="45" t="inlineStr">
        <is>
          <t>16</t>
        </is>
      </c>
      <c r="O2914" s="45" t="inlineStr">
        <is>
          <t>0</t>
        </is>
      </c>
      <c r="P2914" s="59" t="str"/>
      <c r="Q2914" s="59" t="str"/>
      <c r="R2914" s="52" t="inlineStr">
        <is>
          <t>The product is not identifiable and no specific actions or states can be determined due to motion blur and poor image quality.</t>
        </is>
      </c>
      <c r="S2914" s="52" t="inlineStr">
        <is>
          <t>VLM</t>
        </is>
      </c>
      <c r="T2914" s="52" t="inlineStr">
        <is>
          <t>low</t>
        </is>
      </c>
      <c r="U2914" s="52" t="inlineStr">
        <is>
          <t>No visual or textual evidence of a vacuum or its charging state is present.</t>
        </is>
      </c>
      <c r="V2914" s="45" t="inlineStr">
        <is>
          <t>R1</t>
        </is>
      </c>
      <c r="W2914" s="46" t="inlineStr">
        <is>
          <t>1</t>
        </is>
      </c>
      <c r="X2914" s="60" t="n"/>
      <c r="Y2914" s="60" t="n"/>
      <c r="Z2914" s="46" t="inlineStr">
        <is>
          <t>no</t>
        </is>
      </c>
      <c r="AA2914" s="54" t="inlineStr">
        <is>
          <t>第1、3、5、6帧可见黄色吸尘器，但所有帧均未展示充电座、充电线或充电指示灯状态。</t>
        </is>
      </c>
      <c r="AB2914" s="54" t="inlineStr">
        <is>
          <t>AI=0→R1=1：画面中确实出现了吸尘器产品，但未展示该query所问的具体操作或部件。</t>
        </is>
      </c>
      <c r="AC2914" s="46" t="inlineStr">
        <is>
          <t>completed</t>
        </is>
      </c>
      <c r="AD2914" s="46" t="inlineStr">
        <is>
          <t>2026-07-28T02:28:46+08:00</t>
        </is>
      </c>
      <c r="AE2914" s="47">
        <f>IF(AC2914&lt;&gt;"completed","",IF(W2914=O2914,"no","yes"))</f>
        <v/>
      </c>
      <c r="AF2914" s="47">
        <f>IF(AC2914&lt;&gt;"completed","",IF(AND(X2914=P2914,Y2914=Q2914),"no","yes"))</f>
        <v/>
      </c>
      <c r="AG2914" s="47">
        <f>IF(AC2914&lt;&gt;"completed","待复核",IF(OR(W2914="",Z2914="",AA2914="",AD2914=""),"缺少必填项",IF(AND(OR(AE2914="yes",AF2914="yes"),AB2914=""),"修正原因缺失",IF(OR(W2914=0,W2914=1),IF(AND(X2914="",Y2914=""),"通过","0/1级时间应留空"),IF(AND(OR(W2914=2,W2914=3),X2914&lt;&gt;"",Y2914&lt;&gt;"",X2914&gt;=I2914,Y2914&lt;=J2914,Y2914&gt;X2914),"通过","2/3级时间无效")))))</f>
        <v/>
      </c>
    </row>
    <row r="2915">
      <c r="A2915" s="45" t="inlineStr">
        <is>
          <t>VQ-073</t>
        </is>
      </c>
      <c r="B2915" s="52" t="inlineStr">
        <is>
          <t>无线吸尘器充电时怎样显示？</t>
        </is>
      </c>
      <c r="C2915" s="45" t="inlineStr">
        <is>
          <t>zh-CN</t>
        </is>
      </c>
      <c r="D2915" s="45" t="inlineStr">
        <is>
          <t>Vacuum</t>
        </is>
      </c>
      <c r="E2915" s="45" t="inlineStr">
        <is>
          <t>state</t>
        </is>
      </c>
      <c r="F2915" s="45" t="inlineStr">
        <is>
          <t>development</t>
        </is>
      </c>
      <c r="G2915" s="45" t="inlineStr">
        <is>
          <t>vacuum-060-scene-0002</t>
        </is>
      </c>
      <c r="H2915" s="45" t="inlineStr">
        <is>
          <t>vacuum-060</t>
        </is>
      </c>
      <c r="I2915" s="59" t="inlineStr">
        <is>
          <t>3.67</t>
        </is>
      </c>
      <c r="J2915" s="59" t="inlineStr">
        <is>
          <t>6.673</t>
        </is>
      </c>
      <c r="K2915" s="45" t="inlineStr">
        <is>
          <t>items/vacuum-060-scene-0002/clip.mp4</t>
        </is>
      </c>
      <c r="L2915" s="45" t="inlineStr">
        <is>
          <t>items/vacuum-060-scene-0002/thumbnail.jpg</t>
        </is>
      </c>
      <c r="M2915" s="52" t="inlineStr">
        <is>
          <t>OCR: Image simulated for illustrative purpose only.
VLM: Visual summary: A hand holds a handheld vacuum cleaner, with its digital display showing a status indicator. Another vacuum attachment is visible in the blurred background.
视觉摘要: 一只手握着一个手持式吸尘器，其数字显示屏显示状态指示。背景中模糊可见另一个吸尘器附件。
Visible product: Vacuum
Visible components: hand; handheld vacuum cleaner; digital display; power button; attachment; text overlay
Visible actions: hand holding vacuum cleaner; display showing status
Visible states: digital display active; status indicator illuminated
Visible warnings: Image simulated for illustrative purpose only.</t>
        </is>
      </c>
      <c r="N2915" s="45" t="inlineStr">
        <is>
          <t>17</t>
        </is>
      </c>
      <c r="O2915" s="45" t="inlineStr">
        <is>
          <t>2</t>
        </is>
      </c>
      <c r="P2915" s="59" t="inlineStr">
        <is>
          <t>3.67</t>
        </is>
      </c>
      <c r="Q2915" s="59" t="inlineStr">
        <is>
          <t>6.673</t>
        </is>
      </c>
      <c r="R2915" s="52" t="inlineStr">
        <is>
          <t>The digital display is shown active with a status indicator illuminated, which is relevant to how the vacuum displays charging state, though the specific charging indicator text or symbol is not visible or described.</t>
        </is>
      </c>
      <c r="S2915" s="52" t="inlineStr">
        <is>
          <t>VLM</t>
        </is>
      </c>
      <c r="T2915" s="52" t="inlineStr">
        <is>
          <t>medium</t>
        </is>
      </c>
      <c r="U2915" s="52" t="inlineStr">
        <is>
          <t>The evidence does not specify whether the displayed status corresponds to charging, only that a status indicator is illuminated.</t>
        </is>
      </c>
      <c r="V2915" s="45" t="inlineStr">
        <is>
          <t>R1</t>
        </is>
      </c>
      <c r="W2915" s="46" t="n">
        <v>1</v>
      </c>
      <c r="X2915" s="60" t="n"/>
      <c r="Y2915" s="60" t="n"/>
      <c r="Z2915" s="46" t="inlineStr">
        <is>
          <t>no</t>
        </is>
      </c>
      <c r="AA2915" s="54" t="inlineStr">
        <is>
          <t>6帧显示吸尘器数字显示屏及一般状态指示，但未明确显示充电符号或充电状态。</t>
        </is>
      </c>
      <c r="AB2915" s="54" t="inlineStr">
        <is>
          <t>互检修正：原R1=2→互检=1；画面仅展示数字显示屏，无充电符号/充电底座等明确'充电时'视觉信息，不构成对'充电时怎样显示'的部分回答。</t>
        </is>
      </c>
      <c r="AC2915" s="46" t="inlineStr">
        <is>
          <t>completed</t>
        </is>
      </c>
      <c r="AD2915" s="46" t="inlineStr">
        <is>
          <t>2026-07-28T14:15:20+08:00</t>
        </is>
      </c>
      <c r="AE2915" s="47">
        <f>IF(AC2915&lt;&gt;"completed","",IF(W2915=O2915,"no","yes"))</f>
        <v/>
      </c>
      <c r="AF2915" s="47">
        <f>IF(AC2915&lt;&gt;"completed","",IF(AND(X2915=P2915,Y2915=Q2915),"no","yes"))</f>
        <v/>
      </c>
      <c r="AG2915" s="47">
        <f>IF(AC2915&lt;&gt;"completed","待复核",IF(OR(W2915="",Z2915="",AA2915="",AD2915=""),"缺少必填项",IF(AND(OR(AE2915="yes",AF2915="yes"),AB2915=""),"修正原因缺失",IF(OR(W2915=0,W2915=1),IF(AND(X2915="",Y2915=""),"通过","0/1级时间应留空"),IF(AND(OR(W2915=2,W2915=3),X2915&lt;&gt;"",Y2915&lt;&gt;"",X2915&gt;=I2915,Y2915&lt;=J2915,Y2915&gt;X2915),"通过","2/3级时间无效")))))</f>
        <v/>
      </c>
    </row>
    <row r="2916">
      <c r="A2916" s="45" t="inlineStr">
        <is>
          <t>VQ-073</t>
        </is>
      </c>
      <c r="B2916" s="52" t="inlineStr">
        <is>
          <t>无线吸尘器充电时怎样显示？</t>
        </is>
      </c>
      <c r="C2916" s="45" t="inlineStr">
        <is>
          <t>zh-CN</t>
        </is>
      </c>
      <c r="D2916" s="45" t="inlineStr">
        <is>
          <t>Vacuum</t>
        </is>
      </c>
      <c r="E2916" s="45" t="inlineStr">
        <is>
          <t>state</t>
        </is>
      </c>
      <c r="F2916" s="45" t="inlineStr">
        <is>
          <t>development</t>
        </is>
      </c>
      <c r="G2916" s="45" t="inlineStr">
        <is>
          <t>vacuum-010-scene-0001</t>
        </is>
      </c>
      <c r="H2916" s="45" t="inlineStr">
        <is>
          <t>vacuum-010</t>
        </is>
      </c>
      <c r="I2916" s="59" t="inlineStr">
        <is>
          <t>0.0</t>
        </is>
      </c>
      <c r="J2916" s="59" t="inlineStr">
        <is>
          <t>74.7</t>
        </is>
      </c>
      <c r="K2916" s="45" t="inlineStr">
        <is>
          <t>items/vacuum-010-scene-0001/clip.mp4</t>
        </is>
      </c>
      <c r="L2916" s="45" t="inlineStr">
        <is>
          <t>items/vacuum-010-scene-0001/thumbnail.jpg</t>
        </is>
      </c>
      <c r="M2916" s="52" t="inlineStr">
        <is>
          <t>VLM: Visual summary: An overhead view of a room with two desks, chairs, and a robotic vacuum cleaner on the floor.
视觉摘要: 一个房间的俯视图，里面有两张书桌、椅子和地板上的扫地机器人。
Visible product: Vacuum
Visible components: robotic vacuum cleaner; desk; chair; computer monitor; bookshelf; rug; window with curtains; cat litter box; doorway
Visible states: robotic vacuum cleaner is moving across the floor</t>
        </is>
      </c>
      <c r="N2916" s="45" t="inlineStr">
        <is>
          <t>18</t>
        </is>
      </c>
      <c r="O2916" s="45" t="inlineStr">
        <is>
          <t>0</t>
        </is>
      </c>
      <c r="P2916" s="59" t="str"/>
      <c r="Q2916" s="59" t="str"/>
      <c r="R2916" s="52" t="inlineStr">
        <is>
          <t>The scene shows a robotic vacuum cleaner in motion but provides no visual, spoken, or OCR evidence of its charging state or display behavior.</t>
        </is>
      </c>
      <c r="S2916" s="52" t="inlineStr">
        <is>
          <t>VLM</t>
        </is>
      </c>
      <c r="T2916" s="52" t="inlineStr">
        <is>
          <t>low</t>
        </is>
      </c>
      <c r="U2916" s="52" t="inlineStr">
        <is>
          <t>No evidence of charging state or display is present in the scene.</t>
        </is>
      </c>
      <c r="V2916" s="45" t="inlineStr">
        <is>
          <t>R1</t>
        </is>
      </c>
      <c r="W2916" s="46" t="inlineStr">
        <is>
          <t>0</t>
        </is>
      </c>
      <c r="X2916" s="60" t="n"/>
      <c r="Y2916" s="60" t="n"/>
      <c r="Z2916" s="46" t="inlineStr">
        <is>
          <t>no</t>
        </is>
      </c>
      <c r="AA2916" s="54" t="inlineStr">
        <is>
          <t>6帧中扫地机器人始终在移动运行中（t=0s至t=74.7s），无底座充电、充电指示灯或充电显示状态。</t>
        </is>
      </c>
      <c r="AB2916" s="54" t="n"/>
      <c r="AC2916" s="46" t="inlineStr">
        <is>
          <t>completed</t>
        </is>
      </c>
      <c r="AD2916" s="46" t="inlineStr">
        <is>
          <t>2026-07-28T02:28:46+08:00</t>
        </is>
      </c>
      <c r="AE2916" s="47">
        <f>IF(AC2916&lt;&gt;"completed","",IF(W2916=O2916,"no","yes"))</f>
        <v/>
      </c>
      <c r="AF2916" s="47">
        <f>IF(AC2916&lt;&gt;"completed","",IF(AND(X2916=P2916,Y2916=Q2916),"no","yes"))</f>
        <v/>
      </c>
      <c r="AG2916" s="47">
        <f>IF(AC2916&lt;&gt;"completed","待复核",IF(OR(W2916="",Z2916="",AA2916="",AD2916=""),"缺少必填项",IF(AND(OR(AE2916="yes",AF2916="yes"),AB2916=""),"修正原因缺失",IF(OR(W2916=0,W2916=1),IF(AND(X2916="",Y2916=""),"通过","0/1级时间应留空"),IF(AND(OR(W2916=2,W2916=3),X2916&lt;&gt;"",Y2916&lt;&gt;"",X2916&gt;=I2916,Y2916&lt;=J2916,Y2916&gt;X2916),"通过","2/3级时间无效")))))</f>
        <v/>
      </c>
    </row>
    <row r="2917">
      <c r="A2917" s="45" t="inlineStr">
        <is>
          <t>VQ-073</t>
        </is>
      </c>
      <c r="B2917" s="52" t="inlineStr">
        <is>
          <t>无线吸尘器充电时怎样显示？</t>
        </is>
      </c>
      <c r="C2917" s="45" t="inlineStr">
        <is>
          <t>zh-CN</t>
        </is>
      </c>
      <c r="D2917" s="45" t="inlineStr">
        <is>
          <t>Vacuum</t>
        </is>
      </c>
      <c r="E2917" s="45" t="inlineStr">
        <is>
          <t>state</t>
        </is>
      </c>
      <c r="F2917" s="45" t="inlineStr">
        <is>
          <t>development</t>
        </is>
      </c>
      <c r="G2917" s="45" t="inlineStr">
        <is>
          <t>vacuum-008-scene-0008</t>
        </is>
      </c>
      <c r="H2917" s="45" t="inlineStr">
        <is>
          <t>vacuum-008</t>
        </is>
      </c>
      <c r="I2917" s="59" t="inlineStr">
        <is>
          <t>46.686</t>
        </is>
      </c>
      <c r="J2917" s="59" t="inlineStr">
        <is>
          <t>50.148</t>
        </is>
      </c>
      <c r="K2917" s="45" t="inlineStr">
        <is>
          <t>items/vacuum-008-scene-0008/clip.mp4</t>
        </is>
      </c>
      <c r="L2917" s="45" t="inlineStr">
        <is>
          <t>items/vacuum-008-scene-0008/thumbnail.jpg</t>
        </is>
      </c>
      <c r="M2917" s="52" t="inlineStr">
        <is>
          <t>VLM: Visual summary: A dark, blurry view of a modern building facade at night, with a faintly illuminated horizontal band and a person walking past.
视觉摘要: 夜晚，一个现代建筑的模糊暗面，有一条微弱发光的水平带，一个人走过。
Visible product: unknown
Visible actions: a person walking
Visual uncertainty: The scene is very dark and blurry, making it impossible to identify specific components, actions, or states with certainty.</t>
        </is>
      </c>
      <c r="N2917" s="45" t="inlineStr">
        <is>
          <t>19</t>
        </is>
      </c>
      <c r="O2917" s="45" t="inlineStr">
        <is>
          <t>0</t>
        </is>
      </c>
      <c r="P2917" s="59" t="str"/>
      <c r="Q2917" s="59" t="str"/>
      <c r="R2917" s="52" t="inlineStr">
        <is>
          <t>The scene shows a dark, blurry building facade at night with no visible product or relevant state, and no evidence of a vacuum or charging display.</t>
        </is>
      </c>
      <c r="S2917" s="52" t="inlineStr">
        <is>
          <t>VLM</t>
        </is>
      </c>
      <c r="T2917" s="52" t="inlineStr">
        <is>
          <t>low</t>
        </is>
      </c>
      <c r="U2917" s="52" t="inlineStr">
        <is>
          <t>The visual evidence is unambiguous: no vacuum or charging display is visible, and the scene does not match the question's context.</t>
        </is>
      </c>
      <c r="V2917" s="45" t="inlineStr">
        <is>
          <t>R1</t>
        </is>
      </c>
      <c r="W2917" s="46" t="inlineStr">
        <is>
          <t>0</t>
        </is>
      </c>
      <c r="X2917" s="60" t="n"/>
      <c r="Y2917" s="60" t="n"/>
      <c r="Z2917" s="46" t="inlineStr">
        <is>
          <t>no</t>
        </is>
      </c>
      <c r="AA2917" s="54" t="inlineStr">
        <is>
          <t>全部6帧（t=46.7s–50.1s）为极暗的低角度室内场景，画面模糊不清，仅能隐约看到家具轮廓和地板，无任何吸尘器产品或充电状态显示。</t>
        </is>
      </c>
      <c r="AB2917" s="54" t="n"/>
      <c r="AC2917" s="46" t="inlineStr">
        <is>
          <t>completed</t>
        </is>
      </c>
      <c r="AD2917" s="46" t="inlineStr">
        <is>
          <t>2026-07-28T02:28:46+08:00</t>
        </is>
      </c>
      <c r="AE2917" s="47">
        <f>IF(AC2917&lt;&gt;"completed","",IF(W2917=O2917,"no","yes"))</f>
        <v/>
      </c>
      <c r="AF2917" s="47">
        <f>IF(AC2917&lt;&gt;"completed","",IF(AND(X2917=P2917,Y2917=Q2917),"no","yes"))</f>
        <v/>
      </c>
      <c r="AG2917" s="47">
        <f>IF(AC2917&lt;&gt;"completed","待复核",IF(OR(W2917="",Z2917="",AA2917="",AD2917=""),"缺少必填项",IF(AND(OR(AE2917="yes",AF2917="yes"),AB2917=""),"修正原因缺失",IF(OR(W2917=0,W2917=1),IF(AND(X2917="",Y2917=""),"通过","0/1级时间应留空"),IF(AND(OR(W2917=2,W2917=3),X2917&lt;&gt;"",Y2917&lt;&gt;"",X2917&gt;=I2917,Y2917&lt;=J2917,Y2917&gt;X2917),"通过","2/3级时间无效")))))</f>
        <v/>
      </c>
    </row>
    <row r="2918">
      <c r="A2918" s="45" t="inlineStr">
        <is>
          <t>VQ-073</t>
        </is>
      </c>
      <c r="B2918" s="52" t="inlineStr">
        <is>
          <t>无线吸尘器充电时怎样显示？</t>
        </is>
      </c>
      <c r="C2918" s="45" t="inlineStr">
        <is>
          <t>zh-CN</t>
        </is>
      </c>
      <c r="D2918" s="45" t="inlineStr">
        <is>
          <t>Vacuum</t>
        </is>
      </c>
      <c r="E2918" s="45" t="inlineStr">
        <is>
          <t>state</t>
        </is>
      </c>
      <c r="F2918" s="45" t="inlineStr">
        <is>
          <t>development</t>
        </is>
      </c>
      <c r="G2918" s="45" t="inlineStr">
        <is>
          <t>vacuum-008-scene-0006</t>
        </is>
      </c>
      <c r="H2918" s="45" t="inlineStr">
        <is>
          <t>vacuum-008</t>
        </is>
      </c>
      <c r="I2918" s="59" t="inlineStr">
        <is>
          <t>41.263</t>
        </is>
      </c>
      <c r="J2918" s="59" t="inlineStr">
        <is>
          <t>44.225</t>
        </is>
      </c>
      <c r="K2918" s="45" t="inlineStr">
        <is>
          <t>items/vacuum-008-scene-0006/clip.mp4</t>
        </is>
      </c>
      <c r="L2918" s="45" t="inlineStr">
        <is>
          <t>items/vacuum-008-scene-0006/thumbnail.jpg</t>
        </is>
      </c>
      <c r="M2918" s="52" t="inlineStr">
        <is>
          <t>VLM: Visual summary: A blurry, low-light view of a kitchen with a large appliance in the foreground, possibly a refrigerator, and cabinets in the background.
视觉摘要: 一个模糊、光线昏暗的厨房场景，前景有一个大型电器，可能是冰箱，背景有橱柜。
Visible product: unknown
Visual uncertainty: The image is too blurry to identify specific components, actions, or states with certainty. The product category is labeled 'Vacuum', but no vacuum device is visible.</t>
        </is>
      </c>
      <c r="N2918" s="45" t="inlineStr">
        <is>
          <t>20</t>
        </is>
      </c>
      <c r="O2918" s="45" t="inlineStr">
        <is>
          <t>0</t>
        </is>
      </c>
      <c r="P2918" s="59" t="str"/>
      <c r="Q2918" s="59" t="str"/>
      <c r="R2918" s="52" t="inlineStr">
        <is>
          <t>场景中无可见吸尘器，且图像模糊无法识别任何充电状态或显示信息。</t>
        </is>
      </c>
      <c r="S2918" s="52" t="inlineStr">
        <is>
          <t>VLM</t>
        </is>
      </c>
      <c r="T2918" s="52" t="inlineStr">
        <is>
          <t>low</t>
        </is>
      </c>
      <c r="U2918" s="52" t="inlineStr">
        <is>
          <t>无视觉证据显示任何无线吸尘器或其充电状态。</t>
        </is>
      </c>
      <c r="V2918" s="45" t="inlineStr">
        <is>
          <t>R1</t>
        </is>
      </c>
      <c r="W2918" s="46" t="inlineStr">
        <is>
          <t>0</t>
        </is>
      </c>
      <c r="X2918" s="60" t="n"/>
      <c r="Y2918" s="60" t="n"/>
      <c r="Z2918" s="46" t="inlineStr">
        <is>
          <t>no</t>
        </is>
      </c>
      <c r="AA2918" s="54" t="inlineStr">
        <is>
          <t>全部6帧（t=41.1s–44.2s）为模糊昏暗的厨房低角度镜头，可见橱柜和大型电器轮廓但无法辨识吸尘器，无充电显示信息。</t>
        </is>
      </c>
      <c r="AB2918" s="54" t="n"/>
      <c r="AC2918" s="46" t="inlineStr">
        <is>
          <t>completed</t>
        </is>
      </c>
      <c r="AD2918" s="46" t="inlineStr">
        <is>
          <t>2026-07-28T02:28:46+08:00</t>
        </is>
      </c>
      <c r="AE2918" s="47">
        <f>IF(AC2918&lt;&gt;"completed","",IF(W2918=O2918,"no","yes"))</f>
        <v/>
      </c>
      <c r="AF2918" s="47">
        <f>IF(AC2918&lt;&gt;"completed","",IF(AND(X2918=P2918,Y2918=Q2918),"no","yes"))</f>
        <v/>
      </c>
      <c r="AG2918" s="47">
        <f>IF(AC2918&lt;&gt;"completed","待复核",IF(OR(W2918="",Z2918="",AA2918="",AD2918=""),"缺少必填项",IF(AND(OR(AE2918="yes",AF2918="yes"),AB2918=""),"修正原因缺失",IF(OR(W2918=0,W2918=1),IF(AND(X2918="",Y2918=""),"通过","0/1级时间应留空"),IF(AND(OR(W2918=2,W2918=3),X2918&lt;&gt;"",Y2918&lt;&gt;"",X2918&gt;=I2918,Y2918&lt;=J2918,Y2918&gt;X2918),"通过","2/3级时间无效")))))</f>
        <v/>
      </c>
    </row>
    <row r="2919">
      <c r="A2919" s="45" t="inlineStr">
        <is>
          <t>VQ-073</t>
        </is>
      </c>
      <c r="B2919" s="52" t="inlineStr">
        <is>
          <t>无线吸尘器充电时怎样显示？</t>
        </is>
      </c>
      <c r="C2919" s="45" t="inlineStr">
        <is>
          <t>zh-CN</t>
        </is>
      </c>
      <c r="D2919" s="45" t="inlineStr">
        <is>
          <t>Vacuum</t>
        </is>
      </c>
      <c r="E2919" s="45" t="inlineStr">
        <is>
          <t>state</t>
        </is>
      </c>
      <c r="F2919" s="45" t="inlineStr">
        <is>
          <t>development</t>
        </is>
      </c>
      <c r="G2919" s="45" t="inlineStr">
        <is>
          <t>vacuum-008-scene-0012</t>
        </is>
      </c>
      <c r="H2919" s="45" t="inlineStr">
        <is>
          <t>vacuum-008</t>
        </is>
      </c>
      <c r="I2919" s="59" t="inlineStr">
        <is>
          <t>59.408</t>
        </is>
      </c>
      <c r="J2919" s="59" t="inlineStr">
        <is>
          <t>70.127</t>
        </is>
      </c>
      <c r="K2919" s="45" t="inlineStr">
        <is>
          <t>items/vacuum-008-scene-0012/clip.mp4</t>
        </is>
      </c>
      <c r="L2919" s="45" t="inlineStr">
        <is>
          <t>items/vacuum-008-scene-0012/thumbnail.jpg</t>
        </is>
      </c>
      <c r="M2919" s="52" t="inlineStr">
        <is>
          <t>VLM: Visual summary: A low-angle view from inside a vehicle shows a dimly lit interior space, moving toward a doorway with bright light outside.
视觉摘要: 从车内低角度拍摄，显示一个光线昏暗的室内空间，正朝向门外的亮光处移动。
Visible product: unknown
Visual uncertainty: The product being described is not visible. The scene appears to be filmed from inside a vehicle, but no vacuum or related device is visible.</t>
        </is>
      </c>
      <c r="N2919" s="45" t="inlineStr">
        <is>
          <t>21</t>
        </is>
      </c>
      <c r="O2919" s="45" t="inlineStr">
        <is>
          <t>0</t>
        </is>
      </c>
      <c r="P2919" s="59" t="str"/>
      <c r="Q2919" s="59" t="str"/>
      <c r="R2919" s="52" t="inlineStr">
        <is>
          <t>场景内无可见无线吸尘器，且视觉摘要描述车内环境，与充电显示无关。</t>
        </is>
      </c>
      <c r="S2919" s="52" t="inlineStr">
        <is>
          <t>VLM</t>
        </is>
      </c>
      <c r="T2919" s="52" t="inlineStr">
        <is>
          <t>low</t>
        </is>
      </c>
      <c r="U2919" s="52" t="inlineStr">
        <is>
          <t>无产品可见，场景与问题无关。</t>
        </is>
      </c>
      <c r="V2919" s="45" t="inlineStr">
        <is>
          <t>R1</t>
        </is>
      </c>
      <c r="W2919" s="46" t="inlineStr">
        <is>
          <t>0</t>
        </is>
      </c>
      <c r="X2919" s="60" t="n"/>
      <c r="Y2919" s="60" t="n"/>
      <c r="Z2919" s="46" t="inlineStr">
        <is>
          <t>no</t>
        </is>
      </c>
      <c r="AA2919" s="54" t="inlineStr">
        <is>
          <t>全部6帧（t=59.4s–70.1s）为低角度室内移动镜头（厨房区域），可见橱柜、地板、门框等环境，但无任何吸尘器产品或充电状态显示。</t>
        </is>
      </c>
      <c r="AB2919" s="54" t="n"/>
      <c r="AC2919" s="46" t="inlineStr">
        <is>
          <t>completed</t>
        </is>
      </c>
      <c r="AD2919" s="46" t="inlineStr">
        <is>
          <t>2026-07-28T02:28:46+08:00</t>
        </is>
      </c>
      <c r="AE2919" s="47">
        <f>IF(AC2919&lt;&gt;"completed","",IF(W2919=O2919,"no","yes"))</f>
        <v/>
      </c>
      <c r="AF2919" s="47">
        <f>IF(AC2919&lt;&gt;"completed","",IF(AND(X2919=P2919,Y2919=Q2919),"no","yes"))</f>
        <v/>
      </c>
      <c r="AG2919" s="47">
        <f>IF(AC2919&lt;&gt;"completed","待复核",IF(OR(W2919="",Z2919="",AA2919="",AD2919=""),"缺少必填项",IF(AND(OR(AE2919="yes",AF2919="yes"),AB2919=""),"修正原因缺失",IF(OR(W2919=0,W2919=1),IF(AND(X2919="",Y2919=""),"通过","0/1级时间应留空"),IF(AND(OR(W2919=2,W2919=3),X2919&lt;&gt;"",Y2919&lt;&gt;"",X2919&gt;=I2919,Y2919&lt;=J2919,Y2919&gt;X2919),"通过","2/3级时间无效")))))</f>
        <v/>
      </c>
    </row>
    <row r="2920">
      <c r="A2920" s="45" t="inlineStr">
        <is>
          <t>VQ-073</t>
        </is>
      </c>
      <c r="B2920" s="52" t="inlineStr">
        <is>
          <t>无线吸尘器充电时怎样显示？</t>
        </is>
      </c>
      <c r="C2920" s="45" t="inlineStr">
        <is>
          <t>zh-CN</t>
        </is>
      </c>
      <c r="D2920" s="45" t="inlineStr">
        <is>
          <t>Vacuum</t>
        </is>
      </c>
      <c r="E2920" s="45" t="inlineStr">
        <is>
          <t>state</t>
        </is>
      </c>
      <c r="F2920" s="45" t="inlineStr">
        <is>
          <t>development</t>
        </is>
      </c>
      <c r="G2920" s="45" t="inlineStr">
        <is>
          <t>vacuum-058-scene-0004</t>
        </is>
      </c>
      <c r="H2920" s="45" t="inlineStr">
        <is>
          <t>vacuum-058</t>
        </is>
      </c>
      <c r="I2920" s="59" t="inlineStr">
        <is>
          <t>6.8</t>
        </is>
      </c>
      <c r="J2920" s="59" t="inlineStr">
        <is>
          <t>9.72</t>
        </is>
      </c>
      <c r="K2920" s="45" t="inlineStr">
        <is>
          <t>items/vacuum-058-scene-0004/clip.mp4</t>
        </is>
      </c>
      <c r="L2920" s="45" t="inlineStr">
        <is>
          <t>items/vacuum-058-scene-0004/thumbnail.jpg</t>
        </is>
      </c>
      <c r="M2920" s="52" t="inlineStr">
        <is>
          <t>VLM: Visual summary: A person is holding a handheld vacuum cleaner against a wall.
视觉摘要: 一个人正将手持吸尘器靠在墙上。
Visible product: Vacuum
Visible components: handheld vacuum cleaner; person's hand; person's sleeve; wall
Visible actions: holding; pressing against wall</t>
        </is>
      </c>
      <c r="N2920" s="45" t="inlineStr">
        <is>
          <t>22</t>
        </is>
      </c>
      <c r="O2920" s="45" t="inlineStr">
        <is>
          <t>0</t>
        </is>
      </c>
      <c r="P2920" s="59" t="str"/>
      <c r="Q2920" s="59" t="str"/>
      <c r="R2920" s="52" t="inlineStr">
        <is>
          <t>The scene shows a handheld vacuum cleaner being held against a wall, with no visible indication of charging or any display related to charging status.</t>
        </is>
      </c>
      <c r="S2920" s="52" t="inlineStr">
        <is>
          <t>VLM</t>
        </is>
      </c>
      <c r="T2920" s="52" t="inlineStr">
        <is>
          <t>low</t>
        </is>
      </c>
      <c r="U2920" s="52" t="inlineStr">
        <is>
          <t>No visual, spoken, or OCR evidence of charging or display is present in the scene.</t>
        </is>
      </c>
      <c r="V2920" s="45" t="inlineStr">
        <is>
          <t>R1</t>
        </is>
      </c>
      <c r="W2920" s="46" t="inlineStr">
        <is>
          <t>0</t>
        </is>
      </c>
      <c r="X2920" s="60" t="n"/>
      <c r="Y2920" s="60" t="n"/>
      <c r="Z2920" s="46" t="inlineStr">
        <is>
          <t>no</t>
        </is>
      </c>
      <c r="AA2920" s="54" t="inlineStr">
        <is>
          <t>第4–5帧（t=8.6s–9.1s）展示将手持吸尘器放入壁挂式底座，但未显示任何充电指示灯或充电状态界面。</t>
        </is>
      </c>
      <c r="AB2920" s="54" t="n"/>
      <c r="AC2920" s="46" t="inlineStr">
        <is>
          <t>completed</t>
        </is>
      </c>
      <c r="AD2920" s="46" t="inlineStr">
        <is>
          <t>2026-07-28T02:28:46+08:00</t>
        </is>
      </c>
      <c r="AE2920" s="47">
        <f>IF(AC2920&lt;&gt;"completed","",IF(W2920=O2920,"no","yes"))</f>
        <v/>
      </c>
      <c r="AF2920" s="47">
        <f>IF(AC2920&lt;&gt;"completed","",IF(AND(X2920=P2920,Y2920=Q2920),"no","yes"))</f>
        <v/>
      </c>
      <c r="AG2920" s="47">
        <f>IF(AC2920&lt;&gt;"completed","待复核",IF(OR(W2920="",Z2920="",AA2920="",AD2920=""),"缺少必填项",IF(AND(OR(AE2920="yes",AF2920="yes"),AB2920=""),"修正原因缺失",IF(OR(W2920=0,W2920=1),IF(AND(X2920="",Y2920=""),"通过","0/1级时间应留空"),IF(AND(OR(W2920=2,W2920=3),X2920&lt;&gt;"",Y2920&lt;&gt;"",X2920&gt;=I2920,Y2920&lt;=J2920,Y2920&gt;X2920),"通过","2/3级时间无效")))))</f>
        <v/>
      </c>
    </row>
    <row r="2921">
      <c r="A2921" s="45" t="inlineStr">
        <is>
          <t>VQ-073</t>
        </is>
      </c>
      <c r="B2921" s="52" t="inlineStr">
        <is>
          <t>无线吸尘器充电时怎样显示？</t>
        </is>
      </c>
      <c r="C2921" s="45" t="inlineStr">
        <is>
          <t>zh-CN</t>
        </is>
      </c>
      <c r="D2921" s="45" t="inlineStr">
        <is>
          <t>Vacuum</t>
        </is>
      </c>
      <c r="E2921" s="45" t="inlineStr">
        <is>
          <t>state</t>
        </is>
      </c>
      <c r="F2921" s="45" t="inlineStr">
        <is>
          <t>development</t>
        </is>
      </c>
      <c r="G2921" s="45" t="inlineStr">
        <is>
          <t>vacuum-034-scene-0001</t>
        </is>
      </c>
      <c r="H2921" s="45" t="inlineStr">
        <is>
          <t>vacuum-034</t>
        </is>
      </c>
      <c r="I2921" s="59" t="inlineStr">
        <is>
          <t>0.0</t>
        </is>
      </c>
      <c r="J2921" s="59" t="inlineStr">
        <is>
          <t>5.005</t>
        </is>
      </c>
      <c r="K2921" s="45" t="inlineStr">
        <is>
          <t>items/vacuum-034-scene-0001/clip.mp4</t>
        </is>
      </c>
      <c r="L2921" s="45" t="inlineStr">
        <is>
          <t>items/vacuum-034-scene-0001/thumbnail.jpg</t>
        </is>
      </c>
      <c r="M2921" s="52" t="inlineStr">
        <is>
          <t>ASR: How to disassemble and assemble the A9 tower all in one station.
OCR: LG Vacuum Cleaner A9 Tower All-in-one station Disassembly &amp; Assembly LG Service Academy Europe
VLM: Visual summary: A title screen for an LG vacuum cleaner product video, showing the text 'Vacuum Cleaner A9 Tower All-in-one station Disassembly &amp; Assembly' alongside an image of the product.
视觉摘要: LG吸尘器产品视频的标题画面，显示文字“吸尘器 A9 塔式一体站 拆卸与组装”及产品图片。
Visible product: Vacuum
Visible components: LG logo; text: Vacuum Cleaner; text: A9 Tower All-in-one station; text: Disassembly &amp; Assembly; image of a white and black tower-shaped vacuum cleaner</t>
        </is>
      </c>
      <c r="N2921" s="45" t="inlineStr">
        <is>
          <t>23</t>
        </is>
      </c>
      <c r="O2921" s="45" t="inlineStr">
        <is>
          <t>0</t>
        </is>
      </c>
      <c r="P2921" s="59" t="str"/>
      <c r="Q2921" s="59" t="str"/>
      <c r="R2921" s="52" t="inlineStr">
        <is>
          <t>The scene shows a title screen for disassembly and assembly of the LG A9 Tower All-in-one station vacuum, with no visual, spoken, or OCR evidence of charging indicators or display states during charging.</t>
        </is>
      </c>
      <c r="S2921" s="52" t="inlineStr">
        <is>
          <t>VLM|ASR|OCR</t>
        </is>
      </c>
      <c r="T2921" s="52" t="inlineStr">
        <is>
          <t>low</t>
        </is>
      </c>
      <c r="U2921" s="52" t="inlineStr">
        <is>
          <t>No evidence of charging state or display behavior is present in the scene.</t>
        </is>
      </c>
      <c r="V2921" s="45" t="inlineStr">
        <is>
          <t>R1</t>
        </is>
      </c>
      <c r="W2921" s="46" t="inlineStr">
        <is>
          <t>0</t>
        </is>
      </c>
      <c r="X2921" s="60" t="n"/>
      <c r="Y2921" s="60" t="n"/>
      <c r="Z2921" s="46" t="inlineStr">
        <is>
          <t>no</t>
        </is>
      </c>
      <c r="AA2921" s="54" t="inlineStr">
        <is>
          <t>全部6帧均为静态标题卡，无充电状态、指示灯或显示屏等任何充电相关信息。</t>
        </is>
      </c>
      <c r="AB2921" s="54" t="n"/>
      <c r="AC2921" s="46" t="inlineStr">
        <is>
          <t>completed</t>
        </is>
      </c>
      <c r="AD2921" s="46" t="inlineStr">
        <is>
          <t>2026-07-28T02:28:46+08:00</t>
        </is>
      </c>
      <c r="AE2921" s="47">
        <f>IF(AC2921&lt;&gt;"completed","",IF(W2921=O2921,"no","yes"))</f>
        <v/>
      </c>
      <c r="AF2921" s="47">
        <f>IF(AC2921&lt;&gt;"completed","",IF(AND(X2921=P2921,Y2921=Q2921),"no","yes"))</f>
        <v/>
      </c>
      <c r="AG2921" s="47">
        <f>IF(AC2921&lt;&gt;"completed","待复核",IF(OR(W2921="",Z2921="",AA2921="",AD2921=""),"缺少必填项",IF(AND(OR(AE2921="yes",AF2921="yes"),AB2921=""),"修正原因缺失",IF(OR(W2921=0,W2921=1),IF(AND(X2921="",Y2921=""),"通过","0/1级时间应留空"),IF(AND(OR(W2921=2,W2921=3),X2921&lt;&gt;"",Y2921&lt;&gt;"",X2921&gt;=I2921,Y2921&lt;=J2921,Y2921&gt;X2921),"通过","2/3级时间无效")))))</f>
        <v/>
      </c>
    </row>
    <row r="2922">
      <c r="A2922" s="45" t="inlineStr">
        <is>
          <t>VQ-073</t>
        </is>
      </c>
      <c r="B2922" s="52" t="inlineStr">
        <is>
          <t>无线吸尘器充电时怎样显示？</t>
        </is>
      </c>
      <c r="C2922" s="45" t="inlineStr">
        <is>
          <t>zh-CN</t>
        </is>
      </c>
      <c r="D2922" s="45" t="inlineStr">
        <is>
          <t>Vacuum</t>
        </is>
      </c>
      <c r="E2922" s="45" t="inlineStr">
        <is>
          <t>state</t>
        </is>
      </c>
      <c r="F2922" s="45" t="inlineStr">
        <is>
          <t>development</t>
        </is>
      </c>
      <c r="G2922" s="45" t="inlineStr">
        <is>
          <t>vacuum-008-scene-0018</t>
        </is>
      </c>
      <c r="H2922" s="45" t="inlineStr">
        <is>
          <t>vacuum-008</t>
        </is>
      </c>
      <c r="I2922" s="59" t="inlineStr">
        <is>
          <t>88.188</t>
        </is>
      </c>
      <c r="J2922" s="59" t="inlineStr">
        <is>
          <t>123.83</t>
        </is>
      </c>
      <c r="K2922" s="45" t="inlineStr">
        <is>
          <t>items/vacuum-008-scene-0018/clip.mp4</t>
        </is>
      </c>
      <c r="L2922" s="45" t="inlineStr">
        <is>
          <t>items/vacuum-008-scene-0018/thumbnail.jpg</t>
        </is>
      </c>
      <c r="M2922" s="52" t="inlineStr">
        <is>
          <t>VLM: Visual summary: A low-angle view from a device moving across a floor, passing under furniture and near a guitar.
视觉摘要: 从低角度拍摄，一个设备在地板上移动，经过家具下方并靠近一把吉他。
Visible product: Vacuum
Visible components: guitar; coffee table; sofa; cabinet; floor; wall
Visible actions: device moving forward
Visible states: device under coffee table; device near guitar
Visual uncertainty: The product's specific model or features are not visible. The exact type of device is not identifiable beyond being a vacuum.</t>
        </is>
      </c>
      <c r="N2922" s="45" t="inlineStr">
        <is>
          <t>24</t>
        </is>
      </c>
      <c r="O2922" s="45" t="inlineStr">
        <is>
          <t>0</t>
        </is>
      </c>
      <c r="P2922" s="59" t="str"/>
      <c r="Q2922" s="59" t="str"/>
      <c r="R2922" s="52" t="inlineStr">
        <is>
          <t>The scene shows a vacuum moving under furniture and near a guitar, but provides no visual, spoken, or OCR evidence of any charging state or display indicator.</t>
        </is>
      </c>
      <c r="S2922" s="52" t="inlineStr">
        <is>
          <t>VLM</t>
        </is>
      </c>
      <c r="T2922" s="52" t="inlineStr">
        <is>
          <t>low</t>
        </is>
      </c>
      <c r="U2922" s="52" t="inlineStr">
        <is>
          <t>No evidence of charging state or display is present in the visual summary or visible components.</t>
        </is>
      </c>
      <c r="V2922" s="45" t="inlineStr">
        <is>
          <t>R1</t>
        </is>
      </c>
      <c r="W2922" s="46" t="inlineStr">
        <is>
          <t>0</t>
        </is>
      </c>
      <c r="X2922" s="60" t="n"/>
      <c r="Y2922" s="60" t="n"/>
      <c r="Z2922" s="46" t="inlineStr">
        <is>
          <t>no</t>
        </is>
      </c>
      <c r="AA2922" s="54" t="inlineStr">
        <is>
          <t>全部6帧（t=88.2s–123.8s）中无充电场景、无充电指示灯或充电状态显示。</t>
        </is>
      </c>
      <c r="AB2922" s="54" t="n"/>
      <c r="AC2922" s="46" t="inlineStr">
        <is>
          <t>completed</t>
        </is>
      </c>
      <c r="AD2922" s="46" t="inlineStr">
        <is>
          <t>2026-07-28T02:28:46+08:00</t>
        </is>
      </c>
      <c r="AE2922" s="47">
        <f>IF(AC2922&lt;&gt;"completed","",IF(W2922=O2922,"no","yes"))</f>
        <v/>
      </c>
      <c r="AF2922" s="47">
        <f>IF(AC2922&lt;&gt;"completed","",IF(AND(X2922=P2922,Y2922=Q2922),"no","yes"))</f>
        <v/>
      </c>
      <c r="AG2922" s="47">
        <f>IF(AC2922&lt;&gt;"completed","待复核",IF(OR(W2922="",Z2922="",AA2922="",AD2922=""),"缺少必填项",IF(AND(OR(AE2922="yes",AF2922="yes"),AB2922=""),"修正原因缺失",IF(OR(W2922=0,W2922=1),IF(AND(X2922="",Y2922=""),"通过","0/1级时间应留空"),IF(AND(OR(W2922=2,W2922=3),X2922&lt;&gt;"",Y2922&lt;&gt;"",X2922&gt;=I2922,Y2922&lt;=J2922,Y2922&gt;X2922),"通过","2/3级时间无效")))))</f>
        <v/>
      </c>
    </row>
    <row r="2923">
      <c r="A2923" s="45" t="inlineStr">
        <is>
          <t>VQ-073</t>
        </is>
      </c>
      <c r="B2923" s="52" t="inlineStr">
        <is>
          <t>无线吸尘器充电时怎样显示？</t>
        </is>
      </c>
      <c r="C2923" s="45" t="inlineStr">
        <is>
          <t>zh-CN</t>
        </is>
      </c>
      <c r="D2923" s="45" t="inlineStr">
        <is>
          <t>Vacuum</t>
        </is>
      </c>
      <c r="E2923" s="45" t="inlineStr">
        <is>
          <t>state</t>
        </is>
      </c>
      <c r="F2923" s="45" t="inlineStr">
        <is>
          <t>development</t>
        </is>
      </c>
      <c r="G2923" s="45" t="inlineStr">
        <is>
          <t>vacuum-038-scene-0001</t>
        </is>
      </c>
      <c r="H2923" s="45" t="inlineStr">
        <is>
          <t>vacuum-038</t>
        </is>
      </c>
      <c r="I2923" s="59" t="inlineStr">
        <is>
          <t>0.0</t>
        </is>
      </c>
      <c r="J2923" s="59" t="inlineStr">
        <is>
          <t>10.96</t>
        </is>
      </c>
      <c r="K2923" s="45" t="inlineStr">
        <is>
          <t>items/vacuum-038-scene-0001/clip.mp4</t>
        </is>
      </c>
      <c r="L2923" s="45" t="inlineStr">
        <is>
          <t>items/vacuum-038-scene-0001/thumbnail.jpg</t>
        </is>
      </c>
      <c r="M2923" s="52" t="inlineStr">
        <is>
          <t>ASR: This video will show you how to recharge the battery of your Samsung Jet Vacuum Cleaner.
OCR: How to recharge the battery of your Samsung Jet™ vacuum cleaner This video will show you how to recharge the battery of your Samsung Jet™™ Vacuum Cleaner. This vacuum cleaner has a high-capacity battery so that it runs for a longer duration.
VLM: Visual summary: A woman is using a handheld vacuum cleaner on a wooden floor in a living room, with text overlay explaining how to recharge the battery of a Samsung Jet™ vacuum cleaner.
视觉摘要: 一名女性正在客厅的木地板上使用手持吸尘器，画面叠加文字说明如何为三星Jet™吸尘器充电。
Visible product: Vacuum
Visible components: woman; handheld vacuum cleaner; wooden floor; curtains; television; flower arrangement; text overlay
Visible actions: woman holding vacuum cleaner; woman vacuuming floor
Visible states: text overlay visible</t>
        </is>
      </c>
      <c r="N2923" s="45" t="inlineStr">
        <is>
          <t>25</t>
        </is>
      </c>
      <c r="O2923" s="45" t="inlineStr">
        <is>
          <t>1</t>
        </is>
      </c>
      <c r="P2923" s="59" t="str"/>
      <c r="Q2923" s="59" t="str"/>
      <c r="R2923" s="52" t="inlineStr">
        <is>
          <t>The video introduces how to recharge the battery of a Samsung Jet vacuum cleaner but does not show or describe the charging display state.</t>
        </is>
      </c>
      <c r="S2923" s="52" t="inlineStr">
        <is>
          <t>ASR|OCR|VLM</t>
        </is>
      </c>
      <c r="T2923" s="52" t="inlineStr">
        <is>
          <t>low</t>
        </is>
      </c>
      <c r="U2923" s="52" t="inlineStr">
        <is>
          <t>No visual, spoken, or OCR evidence shows the charging display state during or after charging.</t>
        </is>
      </c>
      <c r="V2923" s="45" t="inlineStr">
        <is>
          <t>R1</t>
        </is>
      </c>
      <c r="W2923" s="46" t="inlineStr">
        <is>
          <t>1</t>
        </is>
      </c>
      <c r="X2923" s="60" t="n"/>
      <c r="Y2923" s="60" t="n"/>
      <c r="Z2923" s="46" t="inlineStr">
        <is>
          <t>no</t>
        </is>
      </c>
      <c r="AA2923" s="54" t="inlineStr">
        <is>
          <t>全部6帧（t=0.0s–10.9s）字幕只是说明本片要讲'Samsung Jet battery如何充电'，未出现充电时屏幕/指示灯的显示状态画面。</t>
        </is>
      </c>
      <c r="AB2923" s="54" t="n"/>
      <c r="AC2923" s="46" t="inlineStr">
        <is>
          <t>completed</t>
        </is>
      </c>
      <c r="AD2923" s="46" t="inlineStr">
        <is>
          <t>2026-07-28T02:28:46+08:00</t>
        </is>
      </c>
      <c r="AE2923" s="47">
        <f>IF(AC2923&lt;&gt;"completed","",IF(W2923=O2923,"no","yes"))</f>
        <v/>
      </c>
      <c r="AF2923" s="47">
        <f>IF(AC2923&lt;&gt;"completed","",IF(AND(X2923=P2923,Y2923=Q2923),"no","yes"))</f>
        <v/>
      </c>
      <c r="AG2923" s="47">
        <f>IF(AC2923&lt;&gt;"completed","待复核",IF(OR(W2923="",Z2923="",AA2923="",AD2923=""),"缺少必填项",IF(AND(OR(AE2923="yes",AF2923="yes"),AB2923=""),"修正原因缺失",IF(OR(W2923=0,W2923=1),IF(AND(X2923="",Y2923=""),"通过","0/1级时间应留空"),IF(AND(OR(W2923=2,W2923=3),X2923&lt;&gt;"",Y2923&lt;&gt;"",X2923&gt;=I2923,Y2923&lt;=J2923,Y2923&gt;X2923),"通过","2/3级时间无效")))))</f>
        <v/>
      </c>
    </row>
    <row r="2924">
      <c r="A2924" s="45" t="inlineStr">
        <is>
          <t>VQ-073</t>
        </is>
      </c>
      <c r="B2924" s="52" t="inlineStr">
        <is>
          <t>无线吸尘器充电时怎样显示？</t>
        </is>
      </c>
      <c r="C2924" s="45" t="inlineStr">
        <is>
          <t>zh-CN</t>
        </is>
      </c>
      <c r="D2924" s="45" t="inlineStr">
        <is>
          <t>Vacuum</t>
        </is>
      </c>
      <c r="E2924" s="45" t="inlineStr">
        <is>
          <t>state</t>
        </is>
      </c>
      <c r="F2924" s="45" t="inlineStr">
        <is>
          <t>development</t>
        </is>
      </c>
      <c r="G2924" s="45" t="inlineStr">
        <is>
          <t>vacuum-039-scene-0004</t>
        </is>
      </c>
      <c r="H2924" s="45" t="inlineStr">
        <is>
          <t>vacuum-039</t>
        </is>
      </c>
      <c r="I2924" s="59" t="inlineStr">
        <is>
          <t>8.4</t>
        </is>
      </c>
      <c r="J2924" s="59" t="inlineStr">
        <is>
          <t>12.08</t>
        </is>
      </c>
      <c r="K2924" s="45" t="inlineStr">
        <is>
          <t>items/vacuum-039-scene-0004/clip.mp4</t>
        </is>
      </c>
      <c r="L2924" s="45" t="inlineStr">
        <is>
          <t>items/vacuum-039-scene-0004/thumbnail.jpg</t>
        </is>
      </c>
      <c r="M2924" s="52" t="inlineStr">
        <is>
          <t>OCR: HEUTET
VLM: Visual summary: A red vacuum cleaner is displayed in a commercial advertisement, with a large Japanese character and price shown. A separate frame shows a character in a red and white costume holding a similar vacuum cleaner.
视觉摘要: 一则广告展示了一台红色吸尘器，配有大号日文字符和价格。另一帧显示一个穿红白色服装的角色手持类似的吸尘器。
Visible product: Vacuum
Visible components: red vacuum cleaner; white hose; white handle; black Japanese character; price text; model number text
Visible actions: character holding vacuum cleaner
Visible states: vacuum cleaner displayed; character standing
Visual uncertainty: The character's identity and the context of the scene are not clearly identifiable from the frames.</t>
        </is>
      </c>
      <c r="N2924" s="45" t="inlineStr">
        <is>
          <t>26</t>
        </is>
      </c>
      <c r="O2924" s="45" t="inlineStr">
        <is>
          <t>0</t>
        </is>
      </c>
      <c r="P2924" s="59" t="str"/>
      <c r="Q2924" s="59" t="str"/>
      <c r="R2924" s="52" t="inlineStr">
        <is>
          <t>The scene shows a vacuum cleaner in an advertisement with no visible charging state or display indicators, and no mention or depiction of charging behavior.</t>
        </is>
      </c>
      <c r="S2924" s="52" t="inlineStr">
        <is>
          <t>VLM</t>
        </is>
      </c>
      <c r="T2924" s="52" t="inlineStr">
        <is>
          <t>low</t>
        </is>
      </c>
      <c r="U2924" s="52" t="inlineStr">
        <is>
          <t>No evidence of charging state or display behavior is present in the scene.</t>
        </is>
      </c>
      <c r="V2924" s="45" t="inlineStr">
        <is>
          <t>R1</t>
        </is>
      </c>
      <c r="W2924" s="46" t="inlineStr">
        <is>
          <t>0</t>
        </is>
      </c>
      <c r="X2924" s="60" t="n"/>
      <c r="Y2924" s="60" t="n"/>
      <c r="Z2924" s="46" t="inlineStr">
        <is>
          <t>no</t>
        </is>
      </c>
      <c r="AA2924" s="54" t="inlineStr">
        <is>
          <t>6帧为红色吸尘器广告画面，未展示充电状态或显示指示。</t>
        </is>
      </c>
      <c r="AB2924" s="54" t="n"/>
      <c r="AC2924" s="46" t="inlineStr">
        <is>
          <t>completed</t>
        </is>
      </c>
      <c r="AD2924" s="46" t="inlineStr">
        <is>
          <t>2026-07-28T02:28:46+08:00</t>
        </is>
      </c>
      <c r="AE2924" s="47">
        <f>IF(AC2924&lt;&gt;"completed","",IF(W2924=O2924,"no","yes"))</f>
        <v/>
      </c>
      <c r="AF2924" s="47">
        <f>IF(AC2924&lt;&gt;"completed","",IF(AND(X2924=P2924,Y2924=Q2924),"no","yes"))</f>
        <v/>
      </c>
      <c r="AG2924" s="47">
        <f>IF(AC2924&lt;&gt;"completed","待复核",IF(OR(W2924="",Z2924="",AA2924="",AD2924=""),"缺少必填项",IF(AND(OR(AE2924="yes",AF2924="yes"),AB2924=""),"修正原因缺失",IF(OR(W2924=0,W2924=1),IF(AND(X2924="",Y2924=""),"通过","0/1级时间应留空"),IF(AND(OR(W2924=2,W2924=3),X2924&lt;&gt;"",Y2924&lt;&gt;"",X2924&gt;=I2924,Y2924&lt;=J2924,Y2924&gt;X2924),"通过","2/3级时间无效")))))</f>
        <v/>
      </c>
    </row>
    <row r="2925">
      <c r="A2925" s="45" t="inlineStr">
        <is>
          <t>VQ-073</t>
        </is>
      </c>
      <c r="B2925" s="52" t="inlineStr">
        <is>
          <t>无线吸尘器充电时怎样显示？</t>
        </is>
      </c>
      <c r="C2925" s="45" t="inlineStr">
        <is>
          <t>zh-CN</t>
        </is>
      </c>
      <c r="D2925" s="45" t="inlineStr">
        <is>
          <t>Vacuum</t>
        </is>
      </c>
      <c r="E2925" s="45" t="inlineStr">
        <is>
          <t>state</t>
        </is>
      </c>
      <c r="F2925" s="45" t="inlineStr">
        <is>
          <t>development</t>
        </is>
      </c>
      <c r="G2925" s="45" t="inlineStr">
        <is>
          <t>vacuum-008-scene-0002</t>
        </is>
      </c>
      <c r="H2925" s="45" t="inlineStr">
        <is>
          <t>vacuum-008</t>
        </is>
      </c>
      <c r="I2925" s="59" t="inlineStr">
        <is>
          <t>27.207</t>
        </is>
      </c>
      <c r="J2925" s="59" t="inlineStr">
        <is>
          <t>31.211</t>
        </is>
      </c>
      <c r="K2925" s="45" t="inlineStr">
        <is>
          <t>items/vacuum-008-scene-0002/clip.mp4</t>
        </is>
      </c>
      <c r="L2925" s="45" t="inlineStr">
        <is>
          <t>items/vacuum-008-scene-0002/thumbnail.jpg</t>
        </is>
      </c>
      <c r="M2925" s="52" t="inlineStr">
        <is>
          <t>VLM: Visual summary: A blurry, low-light indoor scene with indistinct shapes and furniture.
视觉摘要: 一个模糊、光线昏暗的室内场景，有难以辨认的形状和家具。
Visible product: unknown
Visual uncertainty: The image is extremely blurry and low-resolution, making it impossible to identify specific objects, actions, or states with certainty.</t>
        </is>
      </c>
      <c r="N2925" s="45" t="inlineStr">
        <is>
          <t>27</t>
        </is>
      </c>
      <c r="O2925" s="45" t="inlineStr">
        <is>
          <t>0</t>
        </is>
      </c>
      <c r="P2925" s="59" t="str"/>
      <c r="Q2925" s="59" t="str"/>
      <c r="R2925" s="52" t="inlineStr">
        <is>
          <t>The scene is extremely blurry and low-resolution, making it impossible to identify any specific product, action, or state, including charging indicators for a vacuum cleaner.</t>
        </is>
      </c>
      <c r="S2925" s="52" t="inlineStr">
        <is>
          <t>VLM</t>
        </is>
      </c>
      <c r="T2925" s="52" t="inlineStr">
        <is>
          <t>low</t>
        </is>
      </c>
      <c r="U2925" s="52" t="inlineStr">
        <is>
          <t>No visual or textual evidence is available to confirm or deny the presence of a wireless vacuum or its charging state.</t>
        </is>
      </c>
      <c r="V2925" s="45" t="inlineStr">
        <is>
          <t>R1</t>
        </is>
      </c>
      <c r="W2925" s="46" t="inlineStr">
        <is>
          <t>0</t>
        </is>
      </c>
      <c r="X2925" s="60" t="n"/>
      <c r="Y2925" s="60" t="n"/>
      <c r="Z2925" s="46" t="inlineStr">
        <is>
          <t>no</t>
        </is>
      </c>
      <c r="AA2925" s="54" t="inlineStr">
        <is>
          <t>6帧均为昏暗模糊的室内场景，无法辨认吸尘器充电状态。</t>
        </is>
      </c>
      <c r="AB2925" s="54" t="n"/>
      <c r="AC2925" s="46" t="inlineStr">
        <is>
          <t>completed</t>
        </is>
      </c>
      <c r="AD2925" s="46" t="inlineStr">
        <is>
          <t>2026-07-28T02:28:46+08:00</t>
        </is>
      </c>
      <c r="AE2925" s="47">
        <f>IF(AC2925&lt;&gt;"completed","",IF(W2925=O2925,"no","yes"))</f>
        <v/>
      </c>
      <c r="AF2925" s="47">
        <f>IF(AC2925&lt;&gt;"completed","",IF(AND(X2925=P2925,Y2925=Q2925),"no","yes"))</f>
        <v/>
      </c>
      <c r="AG2925" s="47">
        <f>IF(AC2925&lt;&gt;"completed","待复核",IF(OR(W2925="",Z2925="",AA2925="",AD2925=""),"缺少必填项",IF(AND(OR(AE2925="yes",AF2925="yes"),AB2925=""),"修正原因缺失",IF(OR(W2925=0,W2925=1),IF(AND(X2925="",Y2925=""),"通过","0/1级时间应留空"),IF(AND(OR(W2925=2,W2925=3),X2925&lt;&gt;"",Y2925&lt;&gt;"",X2925&gt;=I2925,Y2925&lt;=J2925,Y2925&gt;X2925),"通过","2/3级时间无效")))))</f>
        <v/>
      </c>
    </row>
    <row r="2926">
      <c r="A2926" s="45" t="inlineStr">
        <is>
          <t>VQ-073</t>
        </is>
      </c>
      <c r="B2926" s="52" t="inlineStr">
        <is>
          <t>无线吸尘器充电时怎样显示？</t>
        </is>
      </c>
      <c r="C2926" s="45" t="inlineStr">
        <is>
          <t>zh-CN</t>
        </is>
      </c>
      <c r="D2926" s="45" t="inlineStr">
        <is>
          <t>Vacuum</t>
        </is>
      </c>
      <c r="E2926" s="45" t="inlineStr">
        <is>
          <t>state</t>
        </is>
      </c>
      <c r="F2926" s="45" t="inlineStr">
        <is>
          <t>development</t>
        </is>
      </c>
      <c r="G2926" s="45" t="inlineStr">
        <is>
          <t>vacuum-038-scene-0004</t>
        </is>
      </c>
      <c r="H2926" s="45" t="inlineStr">
        <is>
          <t>vacuum-038</t>
        </is>
      </c>
      <c r="I2926" s="59" t="inlineStr">
        <is>
          <t>23.36</t>
        </is>
      </c>
      <c r="J2926" s="59" t="inlineStr">
        <is>
          <t>27.76</t>
        </is>
      </c>
      <c r="K2926" s="45" t="inlineStr">
        <is>
          <t>items/vacuum-038-scene-0004/clip.mp4</t>
        </is>
      </c>
      <c r="L2926" s="45" t="inlineStr">
        <is>
          <t>items/vacuum-038-scene-0004/thumbnail.jpg</t>
        </is>
      </c>
      <c r="M2926" s="52" t="inlineStr">
        <is>
          <t>ASR: To know the battery status, check the battery level indicator.
OCR: To know the battery status, check the battery level indicator.
VLM: Visual summary: A dark-colored handheld vacuum cleaner is shown on its charging base, with a separate black Samsung battery charger nearby on a white surface.
视觉摘要: 一个深色的手持式吸尘器放在充电底座上，旁边有一个黑色的三星电池充电器，均置于白色表面上。
Visible product: Vacuum
Visible components: handheld vacuum cleaner; charging base; battery charger; battery level indicator light; Samsung logo
Visible states: vacuum cleaner is charging; battery level indicator light is illuminated</t>
        </is>
      </c>
      <c r="N2926" s="45" t="inlineStr">
        <is>
          <t>28</t>
        </is>
      </c>
      <c r="O2926" s="45" t="inlineStr">
        <is>
          <t>3</t>
        </is>
      </c>
      <c r="P2926" s="59" t="inlineStr">
        <is>
          <t>23.36</t>
        </is>
      </c>
      <c r="Q2926" s="59" t="inlineStr">
        <is>
          <t>27.76</t>
        </is>
      </c>
      <c r="R2926" s="52" t="inlineStr">
        <is>
          <t>The vacuum cleaner is shown charging with its battery level indicator light illuminated, and ASR/OCR state that the battery status is shown via the battery level indicator.</t>
        </is>
      </c>
      <c r="S2926" s="52" t="inlineStr">
        <is>
          <t>VLM|ASR|OCR</t>
        </is>
      </c>
      <c r="T2926" s="52" t="inlineStr">
        <is>
          <t>low</t>
        </is>
      </c>
      <c r="U2926" s="52" t="inlineStr">
        <is>
          <t>The visual and textual evidence directly confirms the charging state and the indicator light's role in displaying battery status.</t>
        </is>
      </c>
      <c r="V2926" s="45" t="inlineStr">
        <is>
          <t>R1-spotcheck</t>
        </is>
      </c>
      <c r="W2926" s="46" t="inlineStr">
        <is>
          <t>3</t>
        </is>
      </c>
      <c r="X2926" s="60" t="n">
        <v>23.4</v>
      </c>
      <c r="Y2926" s="60" t="n">
        <v>27.76</v>
      </c>
      <c r="Z2926" s="46" t="inlineStr">
        <is>
          <t>no</t>
        </is>
      </c>
      <c r="AA2926" s="54" t="inlineStr">
        <is>
          <t>全部6帧（t=23.4s–27.8s）清晰展示无线手持吸尘器置于充电底座上，机身底部蓝色电池指示灯常亮，字幕同步说明'查看电池电量指示灯即可了解电池状态'。</t>
        </is>
      </c>
      <c r="AB2926" s="54" t="inlineStr">
        <is>
          <t>时间按实际证据片段重定位；来源泄漏由 yes 修正为 no：联系表未见检索方法、排名、分数或答案来源暴露</t>
        </is>
      </c>
      <c r="AC2926" s="46" t="inlineStr">
        <is>
          <t>completed</t>
        </is>
      </c>
      <c r="AD2926" s="46" t="inlineStr">
        <is>
          <t>2026-07-28T09:46:50+08:00</t>
        </is>
      </c>
      <c r="AE2926" s="47">
        <f>IF(AC2926&lt;&gt;"completed","",IF(W2926=O2926,"no","yes"))</f>
        <v/>
      </c>
      <c r="AF2926" s="47">
        <f>IF(AC2926&lt;&gt;"completed","",IF(AND(X2926=P2926,Y2926=Q2926),"no","yes"))</f>
        <v/>
      </c>
      <c r="AG2926" s="47">
        <f>IF(AC2926&lt;&gt;"completed","待复核",IF(OR(W2926="",Z2926="",AA2926="",AD2926=""),"缺少必填项",IF(AND(OR(AE2926="yes",AF2926="yes"),AB2926=""),"修正原因缺失",IF(OR(W2926=0,W2926=1),IF(AND(X2926="",Y2926=""),"通过","0/1级时间应留空"),IF(AND(OR(W2926=2,W2926=3),X2926&lt;&gt;"",Y2926&lt;&gt;"",X2926&gt;=I2926,Y2926&lt;=J2926,Y2926&gt;X2926),"通过","2/3级时间无效")))))</f>
        <v/>
      </c>
    </row>
    <row r="2927">
      <c r="A2927" s="45" t="inlineStr">
        <is>
          <t>VQ-073</t>
        </is>
      </c>
      <c r="B2927" s="52" t="inlineStr">
        <is>
          <t>无线吸尘器充电时怎样显示？</t>
        </is>
      </c>
      <c r="C2927" s="45" t="inlineStr">
        <is>
          <t>zh-CN</t>
        </is>
      </c>
      <c r="D2927" s="45" t="inlineStr">
        <is>
          <t>Vacuum</t>
        </is>
      </c>
      <c r="E2927" s="45" t="inlineStr">
        <is>
          <t>state</t>
        </is>
      </c>
      <c r="F2927" s="45" t="inlineStr">
        <is>
          <t>development</t>
        </is>
      </c>
      <c r="G2927" s="45" t="inlineStr">
        <is>
          <t>vacuum-044-scene-0006</t>
        </is>
      </c>
      <c r="H2927" s="45" t="inlineStr">
        <is>
          <t>vacuum-044</t>
        </is>
      </c>
      <c r="I2927" s="59" t="inlineStr">
        <is>
          <t>17.68</t>
        </is>
      </c>
      <c r="J2927" s="59" t="inlineStr">
        <is>
          <t>20.8</t>
        </is>
      </c>
      <c r="K2927" s="45" t="inlineStr">
        <is>
          <t>items/vacuum-044-scene-0006/clip.mp4</t>
        </is>
      </c>
      <c r="L2927" s="45" t="inlineStr">
        <is>
          <t>items/vacuum-044-scene-0006/thumbnail.jpg</t>
        </is>
      </c>
      <c r="M2927" s="52" t="inlineStr">
        <is>
          <t>OCR: IAFF
VLM: Visual summary: A title card for 'Demonstration 3' is shown, followed by a hand holding a vacuum cleaner attachment against a plain background.
视觉摘要: 显示了“演示3”的标题卡，随后一只手拿着吸尘器附件，背景为纯色。
Visible product: Vacuum
Visible components: hand; vacuum cleaner attachment; text: DEMONSTRATION 3; text: IAFF
Visible actions: holding a vacuum cleaner attachment</t>
        </is>
      </c>
      <c r="N2927" s="45" t="inlineStr">
        <is>
          <t>29</t>
        </is>
      </c>
      <c r="O2927" s="45" t="inlineStr">
        <is>
          <t>0</t>
        </is>
      </c>
      <c r="P2927" s="59" t="str"/>
      <c r="Q2927" s="59" t="str"/>
      <c r="R2927" s="52" t="inlineStr">
        <is>
          <t>场景显示的是演示3的标题卡和手持吸尘器附件，未涉及充电或显示状态。</t>
        </is>
      </c>
      <c r="S2927" s="52" t="inlineStr">
        <is>
          <t>VLM</t>
        </is>
      </c>
      <c r="T2927" s="52" t="inlineStr">
        <is>
          <t>low</t>
        </is>
      </c>
      <c r="U2927" s="52" t="inlineStr">
        <is>
          <t>无充电或显示状态相关视觉或文本证据。</t>
        </is>
      </c>
      <c r="V2927" s="45" t="inlineStr">
        <is>
          <t>R1</t>
        </is>
      </c>
      <c r="W2927" s="46" t="inlineStr">
        <is>
          <t>0</t>
        </is>
      </c>
      <c r="X2927" s="60" t="n"/>
      <c r="Y2927" s="60" t="n"/>
      <c r="Z2927" s="46" t="inlineStr">
        <is>
          <t>no</t>
        </is>
      </c>
      <c r="AA2927" s="54" t="inlineStr">
        <is>
          <t>联系表6帧（t=17.7s–20.8s）无充电场景、无充电指示灯或充电状态显示。</t>
        </is>
      </c>
      <c r="AB2927" s="54" t="n"/>
      <c r="AC2927" s="46" t="inlineStr">
        <is>
          <t>completed</t>
        </is>
      </c>
      <c r="AD2927" s="46" t="inlineStr">
        <is>
          <t>2026-07-28T02:28:46+08:00</t>
        </is>
      </c>
      <c r="AE2927" s="47">
        <f>IF(AC2927&lt;&gt;"completed","",IF(W2927=O2927,"no","yes"))</f>
        <v/>
      </c>
      <c r="AF2927" s="47">
        <f>IF(AC2927&lt;&gt;"completed","",IF(AND(X2927=P2927,Y2927=Q2927),"no","yes"))</f>
        <v/>
      </c>
      <c r="AG2927" s="47">
        <f>IF(AC2927&lt;&gt;"completed","待复核",IF(OR(W2927="",Z2927="",AA2927="",AD2927=""),"缺少必填项",IF(AND(OR(AE2927="yes",AF2927="yes"),AB2927=""),"修正原因缺失",IF(OR(W2927=0,W2927=1),IF(AND(X2927="",Y2927=""),"通过","0/1级时间应留空"),IF(AND(OR(W2927=2,W2927=3),X2927&lt;&gt;"",Y2927&lt;&gt;"",X2927&gt;=I2927,Y2927&lt;=J2927,Y2927&gt;X2927),"通过","2/3级时间无效")))))</f>
        <v/>
      </c>
    </row>
    <row r="2928">
      <c r="A2928" s="45" t="inlineStr">
        <is>
          <t>VQ-073</t>
        </is>
      </c>
      <c r="B2928" s="52" t="inlineStr">
        <is>
          <t>无线吸尘器充电时怎样显示？</t>
        </is>
      </c>
      <c r="C2928" s="45" t="inlineStr">
        <is>
          <t>zh-CN</t>
        </is>
      </c>
      <c r="D2928" s="45" t="inlineStr">
        <is>
          <t>Vacuum</t>
        </is>
      </c>
      <c r="E2928" s="45" t="inlineStr">
        <is>
          <t>state</t>
        </is>
      </c>
      <c r="F2928" s="45" t="inlineStr">
        <is>
          <t>development</t>
        </is>
      </c>
      <c r="G2928" s="45" t="inlineStr">
        <is>
          <t>vacuum-038-scene-0005</t>
        </is>
      </c>
      <c r="H2928" s="45" t="inlineStr">
        <is>
          <t>vacuum-038</t>
        </is>
      </c>
      <c r="I2928" s="59" t="inlineStr">
        <is>
          <t>27.76</t>
        </is>
      </c>
      <c r="J2928" s="59" t="inlineStr">
        <is>
          <t>34.24</t>
        </is>
      </c>
      <c r="K2928" s="45" t="inlineStr">
        <is>
          <t>items/vacuum-038-scene-0005/clip.mp4</t>
        </is>
      </c>
      <c r="L2928" s="45" t="inlineStr">
        <is>
          <t>items/vacuum-038-scene-0005/thumbnail.jpg</t>
        </is>
      </c>
      <c r="M2928" s="52" t="inlineStr">
        <is>
          <t>ASR: If the indicator is at the lowest level and blinking, then battery needs to be charged. before recharging turn off the vacuum cleaner for safety then press the
OCR: (1 If the indicator is at the lowest level and blinking, then battery needs to be charged.
VLM: Visual summary: A close-up of a black vacuum cleaner battery pack with an indicator light, set against a white background.
视觉摘要: 一个黑色吸尘器电池组的特写，带有指示灯，背景为白色。
Visible product: Vacuum
Visible components: battery pack; indicator light; ventilation slots; handle
Visible states: indicator light is illuminated; indicator light is blinking
Visual uncertainty: The exact model or brand of the vacuum cleaner is not visible.</t>
        </is>
      </c>
      <c r="N2928" s="45" t="inlineStr">
        <is>
          <t>30</t>
        </is>
      </c>
      <c r="O2928" s="45" t="inlineStr">
        <is>
          <t>2</t>
        </is>
      </c>
      <c r="P2928" s="59" t="inlineStr">
        <is>
          <t>27.76</t>
        </is>
      </c>
      <c r="Q2928" s="59" t="inlineStr">
        <is>
          <t>34.24</t>
        </is>
      </c>
      <c r="R2928" s="52" t="inlineStr">
        <is>
          <t>The indicator light is shown blinking, which corresponds to the battery needing charge, as stated in the ASR and OCR. This visually and textually indicates a charging state, though it does not explicitly describe how the display shows charging status during the charging process itself.</t>
        </is>
      </c>
      <c r="S2928" s="52" t="inlineStr">
        <is>
          <t>VLM|ASR|OCR</t>
        </is>
      </c>
      <c r="T2928" s="52" t="inlineStr">
        <is>
          <t>low</t>
        </is>
      </c>
      <c r="U2928" s="52" t="inlineStr">
        <is>
          <t>The evidence confirms the blinking indicator correlates with needing charge, but does not specify the display behavior during active charging.</t>
        </is>
      </c>
      <c r="V2928" s="45" t="inlineStr">
        <is>
          <t>R1</t>
        </is>
      </c>
      <c r="W2928" s="46" t="inlineStr">
        <is>
          <t>2</t>
        </is>
      </c>
      <c r="X2928" s="60" t="inlineStr">
        <is>
          <t>27.8</t>
        </is>
      </c>
      <c r="Y2928" s="60" t="inlineStr">
        <is>
          <t>34.2</t>
        </is>
      </c>
      <c r="Z2928" s="46" t="inlineStr">
        <is>
          <t>no</t>
        </is>
      </c>
      <c r="AA2928" s="54" t="inlineStr">
        <is>
          <t>全部6帧（t=27.8s–34.2s）展示吸尘器手柄指示灯并配有字幕'If the indicator is at the lowest level and blinking, then battery needs to be charged'，显示了电池/充电相关的视觉指示方式但未展示充电进行中的状态变化。</t>
        </is>
      </c>
      <c r="AB2928" s="54" t="inlineStr">
        <is>
          <t>时间按实际证据片段重定位</t>
        </is>
      </c>
      <c r="AC2928" s="46" t="inlineStr">
        <is>
          <t>completed</t>
        </is>
      </c>
      <c r="AD2928" s="46" t="inlineStr">
        <is>
          <t>2026-07-28T02:28:46+08:00</t>
        </is>
      </c>
      <c r="AE2928" s="47">
        <f>IF(AC2928&lt;&gt;"completed","",IF(W2928=O2928,"no","yes"))</f>
        <v/>
      </c>
      <c r="AF2928" s="47">
        <f>IF(AC2928&lt;&gt;"completed","",IF(AND(X2928=P2928,Y2928=Q2928),"no","yes"))</f>
        <v/>
      </c>
      <c r="AG2928" s="47">
        <f>IF(AC2928&lt;&gt;"completed","待复核",IF(OR(W2928="",Z2928="",AA2928="",AD2928=""),"缺少必填项",IF(AND(OR(AE2928="yes",AF2928="yes"),AB2928=""),"修正原因缺失",IF(OR(W2928=0,W2928=1),IF(AND(X2928="",Y2928=""),"通过","0/1级时间应留空"),IF(AND(OR(W2928=2,W2928=3),X2928&lt;&gt;"",Y2928&lt;&gt;"",X2928&gt;=I2928,Y2928&lt;=J2928,Y2928&gt;X2928),"通过","2/3级时间无效")))))</f>
        <v/>
      </c>
    </row>
    <row r="2929">
      <c r="A2929" s="45" t="inlineStr">
        <is>
          <t>VQ-073</t>
        </is>
      </c>
      <c r="B2929" s="52" t="inlineStr">
        <is>
          <t>无线吸尘器充电时怎样显示？</t>
        </is>
      </c>
      <c r="C2929" s="45" t="inlineStr">
        <is>
          <t>zh-CN</t>
        </is>
      </c>
      <c r="D2929" s="45" t="inlineStr">
        <is>
          <t>Vacuum</t>
        </is>
      </c>
      <c r="E2929" s="45" t="inlineStr">
        <is>
          <t>state</t>
        </is>
      </c>
      <c r="F2929" s="45" t="inlineStr">
        <is>
          <t>development</t>
        </is>
      </c>
      <c r="G2929" s="45" t="inlineStr">
        <is>
          <t>vacuum-038-scene-0009</t>
        </is>
      </c>
      <c r="H2929" s="45" t="inlineStr">
        <is>
          <t>vacuum-038</t>
        </is>
      </c>
      <c r="I2929" s="59" t="inlineStr">
        <is>
          <t>54.8</t>
        </is>
      </c>
      <c r="J2929" s="59" t="inlineStr">
        <is>
          <t>65.24</t>
        </is>
      </c>
      <c r="K2929" s="45" t="inlineStr">
        <is>
          <t>items/vacuum-038-scene-0009/clip.mp4</t>
        </is>
      </c>
      <c r="L2929" s="45" t="inlineStr">
        <is>
          <t>items/vacuum-038-scene-0009/thumbnail.jpg</t>
        </is>
      </c>
      <c r="M2929" s="52" t="inlineStr">
        <is>
          <t>ASR: is on as it may cause malfunction charge the battery at the Dex charger push the battery in firmly. When the battery is completely charged, reinsert it by pushing the battery
OCR: FAIMEPUEVG Reinsert Battery Charge the battery at the desk charger, push the battery in firmly. When the battery is completely charged. WVNLAI NE DOYN UYT MOSS I AF ONASWUS Reinsert it by pushing the battery to the end until you hear it click.
VLM: Visual summary: A hand inserts a battery into a black desk charger, which has indicator lights that illuminate when the battery is fully charged.
视觉摘要: 一只手将电池插入黑色的桌面充电器，当电池充满电时，指示灯会亮起。
Visible product: desk charger
Visible components: black desk charger; battery; blue indicator lights; text overlay
Visible actions: hand inserting battery into charger
Visible states: battery inserted into charger; blue indicator lights illuminated</t>
        </is>
      </c>
      <c r="N2929" s="45" t="inlineStr">
        <is>
          <t>31</t>
        </is>
      </c>
      <c r="O2929" s="45" t="inlineStr">
        <is>
          <t>3</t>
        </is>
      </c>
      <c r="P2929" s="59" t="inlineStr">
        <is>
          <t>54.8</t>
        </is>
      </c>
      <c r="Q2929" s="59" t="inlineStr">
        <is>
          <t>65.24</t>
        </is>
      </c>
      <c r="R2929" s="52" t="inlineStr">
        <is>
          <t>The VLM shows blue indicator lights illuminating when the battery is fully charged, and ASR/OCR confirm that the lights indicate full charge status during charging.</t>
        </is>
      </c>
      <c r="S2929" s="52" t="inlineStr">
        <is>
          <t>VLM|ASR|OCR</t>
        </is>
      </c>
      <c r="T2929" s="52" t="inlineStr">
        <is>
          <t>low</t>
        </is>
      </c>
      <c r="U2929" s="52" t="inlineStr">
        <is>
          <t>No ambiguity in the visual and textual evidence regarding the charging indicator state.</t>
        </is>
      </c>
      <c r="V2929" s="45" t="inlineStr">
        <is>
          <t>R1</t>
        </is>
      </c>
      <c r="W2929" s="46" t="inlineStr">
        <is>
          <t>3</t>
        </is>
      </c>
      <c r="X2929" s="60" t="inlineStr">
        <is>
          <t>62.2</t>
        </is>
      </c>
      <c r="Y2929" s="60" t="inlineStr">
        <is>
          <t>65.2</t>
        </is>
      </c>
      <c r="Z2929" s="46" t="inlineStr">
        <is>
          <t>no</t>
        </is>
      </c>
      <c r="AA2929" s="54" t="inlineStr">
        <is>
          <t>第5帧（t=62.2s）清晰显示充电底座侧面亮起三盏蓝色LED指示灯，底部字幕标注'When the battery is completely charged'，完整演示了充电完成时的灯光显示状态。</t>
        </is>
      </c>
      <c r="AB2929" s="54" t="inlineStr">
        <is>
          <t>AI时间54.8-65.24→R1时间62.2-65.2：仅第5–6帧（t=62.2s起）显示蓝色充电指示灯亮起，前4帧仅为插入电池过程，无需纳入回答区间。</t>
        </is>
      </c>
      <c r="AC2929" s="46" t="inlineStr">
        <is>
          <t>completed</t>
        </is>
      </c>
      <c r="AD2929" s="46" t="inlineStr">
        <is>
          <t>2026-07-28T02:28:46+08:00</t>
        </is>
      </c>
      <c r="AE2929" s="47">
        <f>IF(AC2929&lt;&gt;"completed","",IF(W2929=O2929,"no","yes"))</f>
        <v/>
      </c>
      <c r="AF2929" s="47">
        <f>IF(AC2929&lt;&gt;"completed","",IF(AND(X2929=P2929,Y2929=Q2929),"no","yes"))</f>
        <v/>
      </c>
      <c r="AG2929" s="47">
        <f>IF(AC2929&lt;&gt;"completed","待复核",IF(OR(W2929="",Z2929="",AA2929="",AD2929=""),"缺少必填项",IF(AND(OR(AE2929="yes",AF2929="yes"),AB2929=""),"修正原因缺失",IF(OR(W2929=0,W2929=1),IF(AND(X2929="",Y2929=""),"通过","0/1级时间应留空"),IF(AND(OR(W2929=2,W2929=3),X2929&lt;&gt;"",Y2929&lt;&gt;"",X2929&gt;=I2929,Y2929&lt;=J2929,Y2929&gt;X2929),"通过","2/3级时间无效")))))</f>
        <v/>
      </c>
    </row>
    <row r="2930">
      <c r="A2930" s="45" t="inlineStr">
        <is>
          <t>VQ-073</t>
        </is>
      </c>
      <c r="B2930" s="52" t="inlineStr">
        <is>
          <t>无线吸尘器充电时怎样显示？</t>
        </is>
      </c>
      <c r="C2930" s="45" t="inlineStr">
        <is>
          <t>zh-CN</t>
        </is>
      </c>
      <c r="D2930" s="45" t="inlineStr">
        <is>
          <t>Vacuum</t>
        </is>
      </c>
      <c r="E2930" s="45" t="inlineStr">
        <is>
          <t>state</t>
        </is>
      </c>
      <c r="F2930" s="45" t="inlineStr">
        <is>
          <t>development</t>
        </is>
      </c>
      <c r="G2930" s="45" t="inlineStr">
        <is>
          <t>vacuum-008-scene-0001</t>
        </is>
      </c>
      <c r="H2930" s="45" t="inlineStr">
        <is>
          <t>vacuum-008</t>
        </is>
      </c>
      <c r="I2930" s="59" t="inlineStr">
        <is>
          <t>0.0</t>
        </is>
      </c>
      <c r="J2930" s="59" t="inlineStr">
        <is>
          <t>27.207</t>
        </is>
      </c>
      <c r="K2930" s="45" t="inlineStr">
        <is>
          <t>items/vacuum-008-scene-0001/clip.mp4</t>
        </is>
      </c>
      <c r="L2930" s="45" t="inlineStr">
        <is>
          <t>items/vacuum-008-scene-0001/thumbnail.jpg</t>
        </is>
      </c>
      <c r="M2930" s="52" t="inlineStr">
        <is>
          <t>OCR: A Day in the life of our new pet NEATO cleaning bot Music: The Entertainter by Scott Joplin Performed by:Adam Cuerden Under Creative Commons License
VLM: Visual summary: A point-of-view shot from a cleaning robot as it moves across a floor, passing under furniture and near a chair where a cat is sitting.
视觉摘要: 从清洁机器人视角拍摄，它在地板上移动，经过家具下方，靠近一只坐在椅子上的猫。
Visible product: NEATO the cleaning bot
Visible components: floor; furniture legs; stacked papers; chair; cat; plant; wicker basket; amplifier; wall; TV stand
Visible actions: robot moving forward; cat sitting
Visible states: robot under furniture; black and white filter applied to scene
Visual uncertainty: The robot's cleaning action is not visible, only its movement. The exact model or brand of the robot is not visible beyond the text overlay.</t>
        </is>
      </c>
      <c r="N2930" s="45" t="inlineStr">
        <is>
          <t>32</t>
        </is>
      </c>
      <c r="O2930" s="45" t="inlineStr">
        <is>
          <t>0</t>
        </is>
      </c>
      <c r="P2930" s="59" t="str"/>
      <c r="Q2930" s="59" t="str"/>
      <c r="R2930" s="52" t="inlineStr">
        <is>
          <t>The visible product is identified as 'NEATO the cleaning bot', which is a robotic vacuum, but no visual, spoken, or OCR evidence shows any charging state or display behavior during charging.</t>
        </is>
      </c>
      <c r="S2930" s="52" t="inlineStr">
        <is>
          <t>VLM</t>
        </is>
      </c>
      <c r="T2930" s="52" t="inlineStr">
        <is>
          <t>low</t>
        </is>
      </c>
      <c r="U2930" s="52" t="inlineStr">
        <is>
          <t>No evidence of charging state or display is present in the scene.</t>
        </is>
      </c>
      <c r="V2930" s="45" t="inlineStr">
        <is>
          <t>R1</t>
        </is>
      </c>
      <c r="W2930" s="46" t="inlineStr">
        <is>
          <t>0</t>
        </is>
      </c>
      <c r="X2930" s="60" t="n"/>
      <c r="Y2930" s="60" t="n"/>
      <c r="Z2930" s="46" t="inlineStr">
        <is>
          <t>no</t>
        </is>
      </c>
      <c r="AA2930" s="54" t="inlineStr">
        <is>
          <t>全部6帧（t=0.0s–27.2s）为NEATO机器人POV移动或标题卡，无任何充电座、充电指示灯或充电状态显示。</t>
        </is>
      </c>
      <c r="AB2930" s="54" t="n"/>
      <c r="AC2930" s="46" t="inlineStr">
        <is>
          <t>completed</t>
        </is>
      </c>
      <c r="AD2930" s="46" t="inlineStr">
        <is>
          <t>2026-07-28T02:28:46+08:00</t>
        </is>
      </c>
      <c r="AE2930" s="47">
        <f>IF(AC2930&lt;&gt;"completed","",IF(W2930=O2930,"no","yes"))</f>
        <v/>
      </c>
      <c r="AF2930" s="47">
        <f>IF(AC2930&lt;&gt;"completed","",IF(AND(X2930=P2930,Y2930=Q2930),"no","yes"))</f>
        <v/>
      </c>
      <c r="AG2930" s="47">
        <f>IF(AC2930&lt;&gt;"completed","待复核",IF(OR(W2930="",Z2930="",AA2930="",AD2930=""),"缺少必填项",IF(AND(OR(AE2930="yes",AF2930="yes"),AB2930=""),"修正原因缺失",IF(OR(W2930=0,W2930=1),IF(AND(X2930="",Y2930=""),"通过","0/1级时间应留空"),IF(AND(OR(W2930=2,W2930=3),X2930&lt;&gt;"",Y2930&lt;&gt;"",X2930&gt;=I2930,Y2930&lt;=J2930,Y2930&gt;X2930),"通过","2/3级时间无效")))))</f>
        <v/>
      </c>
    </row>
    <row r="2931">
      <c r="A2931" s="45" t="inlineStr">
        <is>
          <t>VQ-073</t>
        </is>
      </c>
      <c r="B2931" s="52" t="inlineStr">
        <is>
          <t>无线吸尘器充电时怎样显示？</t>
        </is>
      </c>
      <c r="C2931" s="45" t="inlineStr">
        <is>
          <t>zh-CN</t>
        </is>
      </c>
      <c r="D2931" s="45" t="inlineStr">
        <is>
          <t>Vacuum</t>
        </is>
      </c>
      <c r="E2931" s="45" t="inlineStr">
        <is>
          <t>state</t>
        </is>
      </c>
      <c r="F2931" s="45" t="inlineStr">
        <is>
          <t>development</t>
        </is>
      </c>
      <c r="G2931" s="45" t="inlineStr">
        <is>
          <t>vacuum-034-scene-0010</t>
        </is>
      </c>
      <c r="H2931" s="45" t="inlineStr">
        <is>
          <t>vacuum-034</t>
        </is>
      </c>
      <c r="I2931" s="59" t="inlineStr">
        <is>
          <t>95.862</t>
        </is>
      </c>
      <c r="J2931" s="59" t="inlineStr">
        <is>
          <t>104.071</t>
        </is>
      </c>
      <c r="K2931" s="45" t="inlineStr">
        <is>
          <t>items/vacuum-034-scene-0010/clip.mp4</t>
        </is>
      </c>
      <c r="L2931" s="45" t="inlineStr">
        <is>
          <t>items/vacuum-034-scene-0010/thumbnail.jpg</t>
        </is>
      </c>
      <c r="M2931" s="52" t="inlineStr">
        <is>
          <t>ASR: Unplug two connectors.
VLM: Visual summary: A person in a red shirt is working on the internal wiring of a white and black electronic device, possibly a vacuum cleaner, by connecting a red and white wire connector.
视觉摘要: 一名穿红色衬衫的人正在操作一个白色和黑色的电子设备内部的电线，可能是一个吸尘器，正在连接一个红白相间的电线连接器。
Visible product: Vacuum
Visible components: white and black device; red and white wire connector; wires; person's hands; red shirt
Visible actions: connecting a wire connector; handling wires
Visible states: device open with internal components exposed
Visual uncertainty: The exact product model or type is not identifiable from the frames.</t>
        </is>
      </c>
      <c r="N2931" s="45" t="inlineStr">
        <is>
          <t>33</t>
        </is>
      </c>
      <c r="O2931" s="45" t="inlineStr">
        <is>
          <t>0</t>
        </is>
      </c>
      <c r="P2931" s="59" t="str"/>
      <c r="Q2931" s="59" t="str"/>
      <c r="R2931" s="52" t="inlineStr">
        <is>
          <t>The scene shows internal wiring and connector connection, not charging or display state; no visual or spoken evidence of charging indicator or display.</t>
        </is>
      </c>
      <c r="S2931" s="52" t="inlineStr">
        <is>
          <t>VLM</t>
        </is>
      </c>
      <c r="T2931" s="52" t="inlineStr">
        <is>
          <t>low</t>
        </is>
      </c>
      <c r="U2931" s="52" t="inlineStr">
        <is>
          <t>No evidence of charging state or display shown in the scene.</t>
        </is>
      </c>
      <c r="V2931" s="45" t="inlineStr">
        <is>
          <t>R1</t>
        </is>
      </c>
      <c r="W2931" s="46" t="inlineStr">
        <is>
          <t>0</t>
        </is>
      </c>
      <c r="X2931" s="60" t="n"/>
      <c r="Y2931" s="60" t="n"/>
      <c r="Z2931" s="46" t="inlineStr">
        <is>
          <t>no</t>
        </is>
      </c>
      <c r="AA2931" s="54" t="inlineStr">
        <is>
          <t>第1–6帧（t=95.9s–104.1s）均显示手在操作吸尘器内部电线连接器，没有出现充电底座、充电指示灯或任何充电显示状态。</t>
        </is>
      </c>
      <c r="AB2931" s="54" t="n"/>
      <c r="AC2931" s="46" t="inlineStr">
        <is>
          <t>completed</t>
        </is>
      </c>
      <c r="AD2931" s="46" t="inlineStr">
        <is>
          <t>2026-07-28T02:28:46+08:00</t>
        </is>
      </c>
      <c r="AE2931" s="47">
        <f>IF(AC2931&lt;&gt;"completed","",IF(W2931=O2931,"no","yes"))</f>
        <v/>
      </c>
      <c r="AF2931" s="47">
        <f>IF(AC2931&lt;&gt;"completed","",IF(AND(X2931=P2931,Y2931=Q2931),"no","yes"))</f>
        <v/>
      </c>
      <c r="AG2931" s="47">
        <f>IF(AC2931&lt;&gt;"completed","待复核",IF(OR(W2931="",Z2931="",AA2931="",AD2931=""),"缺少必填项",IF(AND(OR(AE2931="yes",AF2931="yes"),AB2931=""),"修正原因缺失",IF(OR(W2931=0,W2931=1),IF(AND(X2931="",Y2931=""),"通过","0/1级时间应留空"),IF(AND(OR(W2931=2,W2931=3),X2931&lt;&gt;"",Y2931&lt;&gt;"",X2931&gt;=I2931,Y2931&lt;=J2931,Y2931&gt;X2931),"通过","2/3级时间无效")))))</f>
        <v/>
      </c>
    </row>
    <row r="2932">
      <c r="A2932" s="45" t="inlineStr">
        <is>
          <t>VQ-073</t>
        </is>
      </c>
      <c r="B2932" s="52" t="inlineStr">
        <is>
          <t>无线吸尘器充电时怎样显示？</t>
        </is>
      </c>
      <c r="C2932" s="45" t="inlineStr">
        <is>
          <t>zh-CN</t>
        </is>
      </c>
      <c r="D2932" s="45" t="inlineStr">
        <is>
          <t>Vacuum</t>
        </is>
      </c>
      <c r="E2932" s="45" t="inlineStr">
        <is>
          <t>state</t>
        </is>
      </c>
      <c r="F2932" s="45" t="inlineStr">
        <is>
          <t>development</t>
        </is>
      </c>
      <c r="G2932" s="45" t="inlineStr">
        <is>
          <t>vacuum-058-scene-0006</t>
        </is>
      </c>
      <c r="H2932" s="45" t="inlineStr">
        <is>
          <t>vacuum-058</t>
        </is>
      </c>
      <c r="I2932" s="59" t="inlineStr">
        <is>
          <t>11.84</t>
        </is>
      </c>
      <c r="J2932" s="59" t="inlineStr">
        <is>
          <t>14.98</t>
        </is>
      </c>
      <c r="K2932" s="45" t="inlineStr">
        <is>
          <t>items/vacuum-058-scene-0006/clip.mp4</t>
        </is>
      </c>
      <c r="L2932" s="45" t="inlineStr">
        <is>
          <t>items/vacuum-058-scene-0006/thumbnail.jpg</t>
        </is>
      </c>
      <c r="M2932" s="52" t="inlineStr">
        <is>
          <t>VLM: Visual summary: A close-up of a metallic Samsung vacuum cleaner with a speaker grille and a button, followed by a black screen with the Samsung logo.
视觉摘要: 一台金属材质的三星吸尘器的特写，带有扬声器格栅和按钮，随后是显示三星标志的黑色屏幕。
Visible product: Vacuum
Visible components: metallic body; speaker grille; button; Samsung logo</t>
        </is>
      </c>
      <c r="N2932" s="45" t="inlineStr">
        <is>
          <t>34</t>
        </is>
      </c>
      <c r="O2932" s="45" t="inlineStr">
        <is>
          <t>0</t>
        </is>
      </c>
      <c r="P2932" s="59" t="str"/>
      <c r="Q2932" s="59" t="str"/>
      <c r="R2932" s="52" t="inlineStr">
        <is>
          <t>The scene shows a Samsung vacuum cleaner and a black screen with the Samsung logo, but no visual or textual evidence of charging status display during charging.</t>
        </is>
      </c>
      <c r="S2932" s="52" t="inlineStr">
        <is>
          <t>VLM</t>
        </is>
      </c>
      <c r="T2932" s="52" t="inlineStr">
        <is>
          <t>low</t>
        </is>
      </c>
      <c r="U2932" s="52" t="inlineStr">
        <is>
          <t>No evidence of charging state or display behavior during charging is present in the scene.</t>
        </is>
      </c>
      <c r="V2932" s="45" t="inlineStr">
        <is>
          <t>R1</t>
        </is>
      </c>
      <c r="W2932" s="46" t="inlineStr">
        <is>
          <t>0</t>
        </is>
      </c>
      <c r="X2932" s="60" t="n"/>
      <c r="Y2932" s="60" t="n"/>
      <c r="Z2932" s="46" t="inlineStr">
        <is>
          <t>no</t>
        </is>
      </c>
      <c r="AA2932" s="54" t="inlineStr">
        <is>
          <t>全部6帧（t=11.8s–15.0s）只有吸尘器金属外壳特写+黑屏SAMSUNG logo，无任何充电状态或屏幕显示画面。</t>
        </is>
      </c>
      <c r="AB2932" s="54" t="n"/>
      <c r="AC2932" s="46" t="inlineStr">
        <is>
          <t>completed</t>
        </is>
      </c>
      <c r="AD2932" s="46" t="inlineStr">
        <is>
          <t>2026-07-28T02:28:46+08:00</t>
        </is>
      </c>
      <c r="AE2932" s="47">
        <f>IF(AC2932&lt;&gt;"completed","",IF(W2932=O2932,"no","yes"))</f>
        <v/>
      </c>
      <c r="AF2932" s="47">
        <f>IF(AC2932&lt;&gt;"completed","",IF(AND(X2932=P2932,Y2932=Q2932),"no","yes"))</f>
        <v/>
      </c>
      <c r="AG2932" s="47">
        <f>IF(AC2932&lt;&gt;"completed","待复核",IF(OR(W2932="",Z2932="",AA2932="",AD2932=""),"缺少必填项",IF(AND(OR(AE2932="yes",AF2932="yes"),AB2932=""),"修正原因缺失",IF(OR(W2932=0,W2932=1),IF(AND(X2932="",Y2932=""),"通过","0/1级时间应留空"),IF(AND(OR(W2932=2,W2932=3),X2932&lt;&gt;"",Y2932&lt;&gt;"",X2932&gt;=I2932,Y2932&lt;=J2932,Y2932&gt;X2932),"通过","2/3级时间无效")))))</f>
        <v/>
      </c>
    </row>
    <row r="2933">
      <c r="A2933" s="45" t="inlineStr">
        <is>
          <t>VQ-073</t>
        </is>
      </c>
      <c r="B2933" s="52" t="inlineStr">
        <is>
          <t>无线吸尘器充电时怎样显示？</t>
        </is>
      </c>
      <c r="C2933" s="45" t="inlineStr">
        <is>
          <t>zh-CN</t>
        </is>
      </c>
      <c r="D2933" s="45" t="inlineStr">
        <is>
          <t>Vacuum</t>
        </is>
      </c>
      <c r="E2933" s="45" t="inlineStr">
        <is>
          <t>state</t>
        </is>
      </c>
      <c r="F2933" s="45" t="inlineStr">
        <is>
          <t>development</t>
        </is>
      </c>
      <c r="G2933" s="45" t="inlineStr">
        <is>
          <t>vacuum-003-scene-0001</t>
        </is>
      </c>
      <c r="H2933" s="45" t="inlineStr">
        <is>
          <t>vacuum-003</t>
        </is>
      </c>
      <c r="I2933" s="59" t="inlineStr">
        <is>
          <t>0.0</t>
        </is>
      </c>
      <c r="J2933" s="59" t="inlineStr">
        <is>
          <t>15.46</t>
        </is>
      </c>
      <c r="K2933" s="45" t="inlineStr">
        <is>
          <t>items/vacuum-003-scene-0001/clip.mp4</t>
        </is>
      </c>
      <c r="L2933" s="45" t="inlineStr">
        <is>
          <t>items/vacuum-003-scene-0001/thumbnail.jpg</t>
        </is>
      </c>
      <c r="M2933" s="52" t="inlineStr">
        <is>
          <t>VLM: Visual summary: A black, round robotic vacuum cleaner is moving across a light-colored wooden floor near furniture.
视觉摘要: 一个黑色的圆形扫地机器人正在浅色木地板上移动，靠近家具。
Visible product: Vacuum
Visible components: black round robotic vacuum cleaner; light-colored wooden floor; wooden cabinet; curtain; leg of furniture
Visible actions: robotic vacuum cleaner moving</t>
        </is>
      </c>
      <c r="N2933" s="45" t="inlineStr">
        <is>
          <t>35</t>
        </is>
      </c>
      <c r="O2933" s="45" t="inlineStr">
        <is>
          <t>0</t>
        </is>
      </c>
      <c r="P2933" s="59" t="str"/>
      <c r="Q2933" s="59" t="str"/>
      <c r="R2933" s="52" t="inlineStr">
        <is>
          <t>The scene shows a robotic vacuum cleaner in motion but provides no visual, spoken, or OCR evidence of its charging state or display indicators.</t>
        </is>
      </c>
      <c r="S2933" s="52" t="inlineStr">
        <is>
          <t>VLM</t>
        </is>
      </c>
      <c r="T2933" s="52" t="inlineStr">
        <is>
          <t>low</t>
        </is>
      </c>
      <c r="U2933" s="52" t="inlineStr">
        <is>
          <t>No evidence of charging state or display is present in the visual or textual summary.</t>
        </is>
      </c>
      <c r="V2933" s="45" t="inlineStr">
        <is>
          <t>R1</t>
        </is>
      </c>
      <c r="W2933" s="46" t="inlineStr">
        <is>
          <t>0</t>
        </is>
      </c>
      <c r="X2933" s="60" t="n"/>
      <c r="Y2933" s="60" t="n"/>
      <c r="Z2933" s="46" t="inlineStr">
        <is>
          <t>no</t>
        </is>
      </c>
      <c r="AA2933" s="54" t="inlineStr">
        <is>
          <t>6帧中扫地机器人均在移动运行（t=0s至t=15.4s），无充电座、充电指示或充电显示状态。</t>
        </is>
      </c>
      <c r="AB2933" s="54" t="n"/>
      <c r="AC2933" s="46" t="inlineStr">
        <is>
          <t>completed</t>
        </is>
      </c>
      <c r="AD2933" s="46" t="inlineStr">
        <is>
          <t>2026-07-28T02:28:46+08:00</t>
        </is>
      </c>
      <c r="AE2933" s="47">
        <f>IF(AC2933&lt;&gt;"completed","",IF(W2933=O2933,"no","yes"))</f>
        <v/>
      </c>
      <c r="AF2933" s="47">
        <f>IF(AC2933&lt;&gt;"completed","",IF(AND(X2933=P2933,Y2933=Q2933),"no","yes"))</f>
        <v/>
      </c>
      <c r="AG2933" s="47">
        <f>IF(AC2933&lt;&gt;"completed","待复核",IF(OR(W2933="",Z2933="",AA2933="",AD2933=""),"缺少必填项",IF(AND(OR(AE2933="yes",AF2933="yes"),AB2933=""),"修正原因缺失",IF(OR(W2933=0,W2933=1),IF(AND(X2933="",Y2933=""),"通过","0/1级时间应留空"),IF(AND(OR(W2933=2,W2933=3),X2933&lt;&gt;"",Y2933&lt;&gt;"",X2933&gt;=I2933,Y2933&lt;=J2933,Y2933&gt;X2933),"通过","2/3级时间无效")))))</f>
        <v/>
      </c>
    </row>
    <row r="2934">
      <c r="A2934" s="45" t="inlineStr">
        <is>
          <t>VQ-074</t>
        </is>
      </c>
      <c r="B2934" s="52" t="inlineStr">
        <is>
          <t>How can I tell that a vacuum dust bin is full?</t>
        </is>
      </c>
      <c r="C2934" s="45" t="inlineStr">
        <is>
          <t>en</t>
        </is>
      </c>
      <c r="D2934" s="45" t="inlineStr">
        <is>
          <t>Vacuum</t>
        </is>
      </c>
      <c r="E2934" s="45" t="inlineStr">
        <is>
          <t>state</t>
        </is>
      </c>
      <c r="F2934" s="45" t="inlineStr">
        <is>
          <t>development</t>
        </is>
      </c>
      <c r="G2934" s="45" t="inlineStr">
        <is>
          <t>vacuum-039-scene-0013</t>
        </is>
      </c>
      <c r="H2934" s="45" t="inlineStr">
        <is>
          <t>vacuum-039</t>
        </is>
      </c>
      <c r="I2934" s="59" t="inlineStr">
        <is>
          <t>36.4</t>
        </is>
      </c>
      <c r="J2934" s="59" t="inlineStr">
        <is>
          <t>40.72</t>
        </is>
      </c>
      <c r="K2934" s="45" t="inlineStr">
        <is>
          <t>items/vacuum-039-scene-0013/clip.mp4</t>
        </is>
      </c>
      <c r="L2934" s="45" t="inlineStr">
        <is>
          <t>items/vacuum-039-scene-0013/thumbnail.jpg</t>
        </is>
      </c>
      <c r="M2934" s="52" t="inlineStr">
        <is>
          <t>ASR: 旧人力がとっても強くとっても強く
VLM: Visual summary: A close-up view of a vacuum cleaner's dust container mechanism, followed by a blurry shot of a person using the vacuum.
视觉摘要: 真空吸尘器尘盒机构的特写镜头，随后是模糊的人使用吸尘器的画面。
Visible product: Vacuum
Visible components: dust container; handle; red and white housing; text overlay
Visible actions: person holding vacuum cleaner
Visible states: dust container open; text overlay visible
Visual uncertainty: The person and their actions are blurry and indistinct. The exact model or brand of the vacuum is not visible.</t>
        </is>
      </c>
      <c r="N2934" s="45" t="inlineStr">
        <is>
          <t>1</t>
        </is>
      </c>
      <c r="O2934" s="45" t="inlineStr">
        <is>
          <t>1</t>
        </is>
      </c>
      <c r="P2934" s="59" t="str"/>
      <c r="Q2934" s="59" t="str"/>
      <c r="R2934" s="52" t="inlineStr">
        <is>
          <t>The scene shows a vacuum dust container open and a text overlay visible, but no explicit visual or spoken indicator of how to tell if the bin is full.</t>
        </is>
      </c>
      <c r="S2934" s="52" t="inlineStr">
        <is>
          <t>VLM</t>
        </is>
      </c>
      <c r="T2934" s="52" t="inlineStr">
        <is>
          <t>low</t>
        </is>
      </c>
      <c r="U2934" s="52" t="inlineStr">
        <is>
          <t>No evidence of a full bin state or indicator (e.g., fullness level, warning light, or text explaining fullness) is visible or audible.</t>
        </is>
      </c>
      <c r="V2934" s="45" t="inlineStr">
        <is>
          <t>R1</t>
        </is>
      </c>
      <c r="W2934" s="46" t="inlineStr">
        <is>
          <t>1</t>
        </is>
      </c>
      <c r="X2934" s="60" t="n"/>
      <c r="Y2934" s="60" t="n"/>
      <c r="Z2934" s="46" t="inlineStr">
        <is>
          <t>no</t>
        </is>
      </c>
      <c r="AA2934" s="54" t="inlineStr">
        <is>
          <t>第1–6帧特写尘盒机构，第4帧可见内部积尘，但未展示如何判断已满的指示。</t>
        </is>
      </c>
      <c r="AB2934" s="54" t="n"/>
      <c r="AC2934" s="46" t="inlineStr">
        <is>
          <t>completed</t>
        </is>
      </c>
      <c r="AD2934" s="46" t="inlineStr">
        <is>
          <t>2026-07-28T02:28:46+08:00</t>
        </is>
      </c>
      <c r="AE2934" s="47">
        <f>IF(AC2934&lt;&gt;"completed","",IF(W2934=O2934,"no","yes"))</f>
        <v/>
      </c>
      <c r="AF2934" s="47">
        <f>IF(AC2934&lt;&gt;"completed","",IF(AND(X2934=P2934,Y2934=Q2934),"no","yes"))</f>
        <v/>
      </c>
      <c r="AG2934" s="47">
        <f>IF(AC2934&lt;&gt;"completed","待复核",IF(OR(W2934="",Z2934="",AA2934="",AD2934=""),"缺少必填项",IF(AND(OR(AE2934="yes",AF2934="yes"),AB2934=""),"修正原因缺失",IF(OR(W2934=0,W2934=1),IF(AND(X2934="",Y2934=""),"通过","0/1级时间应留空"),IF(AND(OR(W2934=2,W2934=3),X2934&lt;&gt;"",Y2934&lt;&gt;"",X2934&gt;=I2934,Y2934&lt;=J2934,Y2934&gt;X2934),"通过","2/3级时间无效")))))</f>
        <v/>
      </c>
    </row>
    <row r="2935">
      <c r="A2935" s="45" t="inlineStr">
        <is>
          <t>VQ-074</t>
        </is>
      </c>
      <c r="B2935" s="52" t="inlineStr">
        <is>
          <t>How can I tell that a vacuum dust bin is full?</t>
        </is>
      </c>
      <c r="C2935" s="45" t="inlineStr">
        <is>
          <t>en</t>
        </is>
      </c>
      <c r="D2935" s="45" t="inlineStr">
        <is>
          <t>Vacuum</t>
        </is>
      </c>
      <c r="E2935" s="45" t="inlineStr">
        <is>
          <t>state</t>
        </is>
      </c>
      <c r="F2935" s="45" t="inlineStr">
        <is>
          <t>development</t>
        </is>
      </c>
      <c r="G2935" s="45" t="inlineStr">
        <is>
          <t>vacuum-038-scene-0010</t>
        </is>
      </c>
      <c r="H2935" s="45" t="inlineStr">
        <is>
          <t>vacuum-038</t>
        </is>
      </c>
      <c r="I2935" s="59" t="inlineStr">
        <is>
          <t>65.24</t>
        </is>
      </c>
      <c r="J2935" s="59" t="inlineStr">
        <is>
          <t>71.28</t>
        </is>
      </c>
      <c r="K2935" s="45" t="inlineStr">
        <is>
          <t>items/vacuum-038-scene-0010/clip.mp4</t>
        </is>
      </c>
      <c r="L2935" s="45" t="inlineStr">
        <is>
          <t>items/vacuum-038-scene-0010/thumbnail.jpg</t>
        </is>
      </c>
      <c r="M2935" s="52" t="inlineStr">
        <is>
          <t>ASR: battery in firmly. When the battery is completely charged, reinsert it by pushing the battery to the end until you hear it click. Now your vacuum cleaner is ready to be used.
OCR: Now your vacuum cleaner is ready to be used.
VLM: Visual summary: A person is reinserting a battery into a vacuum cleaner's battery compartment.
视觉摘要: 一个人正在将电池重新插入吸尘器的电池仓中。
Visible product: Vacuum
Visible components: vacuum cleaner; battery; battery compartment; QR code; barcode; text label
Visible actions: reinserting battery
Visible states: battery compartment open; battery being pushed into compartment
Visible warnings: CAUTION; MADE IN VIETNAM
Visual uncertainty: The full text on the label is not fully legible.</t>
        </is>
      </c>
      <c r="N2935" s="45" t="inlineStr">
        <is>
          <t>2</t>
        </is>
      </c>
      <c r="O2935" s="45" t="inlineStr">
        <is>
          <t>0</t>
        </is>
      </c>
      <c r="P2935" s="59" t="str"/>
      <c r="Q2935" s="59" t="str"/>
      <c r="R2935" s="52" t="inlineStr">
        <is>
          <t>The scene shows reinserting a battery into a vacuum cleaner, not checking or indicating a full dust bin.</t>
        </is>
      </c>
      <c r="S2935" s="52" t="inlineStr">
        <is>
          <t>VLM|ASR|OCR</t>
        </is>
      </c>
      <c r="T2935" s="52" t="inlineStr">
        <is>
          <t>low</t>
        </is>
      </c>
      <c r="U2935" s="52" t="inlineStr">
        <is>
          <t>No evidence of dust bin status or related indicators.</t>
        </is>
      </c>
      <c r="V2935" s="45" t="inlineStr">
        <is>
          <t>R1</t>
        </is>
      </c>
      <c r="W2935" s="46" t="inlineStr">
        <is>
          <t>1</t>
        </is>
      </c>
      <c r="X2935" s="60" t="n"/>
      <c r="Y2935" s="60" t="n"/>
      <c r="Z2935" s="46" t="inlineStr">
        <is>
          <t>no</t>
        </is>
      </c>
      <c r="AA2935" s="54" t="inlineStr">
        <is>
          <t>6帧均展示电池重新装入吸尘器的过程，未出现集尘盒或其满溢指示。</t>
        </is>
      </c>
      <c r="AB2935" s="54" t="inlineStr">
        <is>
          <t>AI=0→R1=1：画面中可见吸尘器，但未出现集尘盒及其满溢判断线索。</t>
        </is>
      </c>
      <c r="AC2935" s="46" t="inlineStr">
        <is>
          <t>completed</t>
        </is>
      </c>
      <c r="AD2935" s="46" t="inlineStr">
        <is>
          <t>2026-07-28T02:28:46+08:00</t>
        </is>
      </c>
      <c r="AE2935" s="47">
        <f>IF(AC2935&lt;&gt;"completed","",IF(W2935=O2935,"no","yes"))</f>
        <v/>
      </c>
      <c r="AF2935" s="47">
        <f>IF(AC2935&lt;&gt;"completed","",IF(AND(X2935=P2935,Y2935=Q2935),"no","yes"))</f>
        <v/>
      </c>
      <c r="AG2935" s="47">
        <f>IF(AC2935&lt;&gt;"completed","待复核",IF(OR(W2935="",Z2935="",AA2935="",AD2935=""),"缺少必填项",IF(AND(OR(AE2935="yes",AF2935="yes"),AB2935=""),"修正原因缺失",IF(OR(W2935=0,W2935=1),IF(AND(X2935="",Y2935=""),"通过","0/1级时间应留空"),IF(AND(OR(W2935=2,W2935=3),X2935&lt;&gt;"",Y2935&lt;&gt;"",X2935&gt;=I2935,Y2935&lt;=J2935,Y2935&gt;X2935),"通过","2/3级时间无效")))))</f>
        <v/>
      </c>
    </row>
    <row r="2936">
      <c r="A2936" s="45" t="inlineStr">
        <is>
          <t>VQ-074</t>
        </is>
      </c>
      <c r="B2936" s="52" t="inlineStr">
        <is>
          <t>How can I tell that a vacuum dust bin is full?</t>
        </is>
      </c>
      <c r="C2936" s="45" t="inlineStr">
        <is>
          <t>en</t>
        </is>
      </c>
      <c r="D2936" s="45" t="inlineStr">
        <is>
          <t>Vacuum</t>
        </is>
      </c>
      <c r="E2936" s="45" t="inlineStr">
        <is>
          <t>state</t>
        </is>
      </c>
      <c r="F2936" s="45" t="inlineStr">
        <is>
          <t>development</t>
        </is>
      </c>
      <c r="G2936" s="45" t="inlineStr">
        <is>
          <t>vacuum-034-scene-0027</t>
        </is>
      </c>
      <c r="H2936" s="45" t="inlineStr">
        <is>
          <t>vacuum-034</t>
        </is>
      </c>
      <c r="I2936" s="59" t="inlineStr">
        <is>
          <t>230.831</t>
        </is>
      </c>
      <c r="J2936" s="59" t="inlineStr">
        <is>
          <t>240.507</t>
        </is>
      </c>
      <c r="K2936" s="45" t="inlineStr">
        <is>
          <t>items/vacuum-034-scene-0027/clip.mp4</t>
        </is>
      </c>
      <c r="L2936" s="45" t="inlineStr">
        <is>
          <t>items/vacuum-034-scene-0027/thumbnail.jpg</t>
        </is>
      </c>
      <c r="M2936" s="52" t="inlineStr">
        <is>
          <t>ASR: disconnect some connectors and unhook the harness. Remove four screws. Detach the assembly on the top side first then pull it from the lower case. Mount the
OCR: Assembly Dust duct assembly Case supporter ACONAN L SS14-189 #LOGS 230017
VLM: Visual summary: A person is disassembling or assembling a vacuum cleaner, handling internal components and wiring.
视觉摘要: 一个人正在拆卸或组装吸尘器，处理内部组件和电线。
Visible product: Vacuum
Visible components: black plastic housing; fan motor; wiring harness; connector; case supporter; dust duct assembly
Visible actions: handling vacuum components; disconnecting wires; assembling parts
Visible states: vacuum disassembled; assembly process in progress
Visual uncertainty: The specific model or brand of the vacuum is not visible. The exact nature of the assembly step is not fully clear from the frames alone.</t>
        </is>
      </c>
      <c r="N2936" s="45" t="inlineStr">
        <is>
          <t>3</t>
        </is>
      </c>
      <c r="O2936" s="45" t="inlineStr">
        <is>
          <t>0</t>
        </is>
      </c>
      <c r="P2936" s="59" t="str"/>
      <c r="Q2936" s="59" t="str"/>
      <c r="R2936" s="52" t="inlineStr">
        <is>
          <t>The scene shows disassembly of a vacuum cleaner, not how to tell if the dust bin is full. No visual, spoken, or OCR evidence indicates a method for determining dust bin fullness.</t>
        </is>
      </c>
      <c r="S2936" s="52" t="inlineStr">
        <is>
          <t>VLM|ASR|OCR</t>
        </is>
      </c>
      <c r="T2936" s="52" t="inlineStr">
        <is>
          <t>low</t>
        </is>
      </c>
      <c r="U2936" s="52" t="inlineStr">
        <is>
          <t>The evidence clearly shows disassembly steps, not any state or indicator related to dust bin fullness.</t>
        </is>
      </c>
      <c r="V2936" s="45" t="inlineStr">
        <is>
          <t>R1</t>
        </is>
      </c>
      <c r="W2936" s="46" t="inlineStr">
        <is>
          <t>0</t>
        </is>
      </c>
      <c r="X2936" s="60" t="n"/>
      <c r="Y2936" s="60" t="n"/>
      <c r="Z2936" s="46" t="inlineStr">
        <is>
          <t>no</t>
        </is>
      </c>
      <c r="AA2936" s="54" t="inlineStr">
        <is>
          <t>6帧均为吸尘器内部尘道组件拆装画面（t=230.8s至t=240.5s），无集尘盒满度指示或判断方法。</t>
        </is>
      </c>
      <c r="AB2936" s="54" t="n"/>
      <c r="AC2936" s="46" t="inlineStr">
        <is>
          <t>completed</t>
        </is>
      </c>
      <c r="AD2936" s="46" t="inlineStr">
        <is>
          <t>2026-07-28T02:28:46+08:00</t>
        </is>
      </c>
      <c r="AE2936" s="47">
        <f>IF(AC2936&lt;&gt;"completed","",IF(W2936=O2936,"no","yes"))</f>
        <v/>
      </c>
      <c r="AF2936" s="47">
        <f>IF(AC2936&lt;&gt;"completed","",IF(AND(X2936=P2936,Y2936=Q2936),"no","yes"))</f>
        <v/>
      </c>
      <c r="AG2936" s="47">
        <f>IF(AC2936&lt;&gt;"completed","待复核",IF(OR(W2936="",Z2936="",AA2936="",AD2936=""),"缺少必填项",IF(AND(OR(AE2936="yes",AF2936="yes"),AB2936=""),"修正原因缺失",IF(OR(W2936=0,W2936=1),IF(AND(X2936="",Y2936=""),"通过","0/1级时间应留空"),IF(AND(OR(W2936=2,W2936=3),X2936&lt;&gt;"",Y2936&lt;&gt;"",X2936&gt;=I2936,Y2936&lt;=J2936,Y2936&gt;X2936),"通过","2/3级时间无效")))))</f>
        <v/>
      </c>
    </row>
    <row r="2937">
      <c r="A2937" s="45" t="inlineStr">
        <is>
          <t>VQ-074</t>
        </is>
      </c>
      <c r="B2937" s="52" t="inlineStr">
        <is>
          <t>How can I tell that a vacuum dust bin is full?</t>
        </is>
      </c>
      <c r="C2937" s="45" t="inlineStr">
        <is>
          <t>en</t>
        </is>
      </c>
      <c r="D2937" s="45" t="inlineStr">
        <is>
          <t>Vacuum</t>
        </is>
      </c>
      <c r="E2937" s="45" t="inlineStr">
        <is>
          <t>state</t>
        </is>
      </c>
      <c r="F2937" s="45" t="inlineStr">
        <is>
          <t>development</t>
        </is>
      </c>
      <c r="G2937" s="45" t="inlineStr">
        <is>
          <t>vacuum-008-scene-0003</t>
        </is>
      </c>
      <c r="H2937" s="45" t="inlineStr">
        <is>
          <t>vacuum-008</t>
        </is>
      </c>
      <c r="I2937" s="59" t="inlineStr">
        <is>
          <t>31.211</t>
        </is>
      </c>
      <c r="J2937" s="59" t="inlineStr">
        <is>
          <t>37.05</t>
        </is>
      </c>
      <c r="K2937" s="45" t="inlineStr">
        <is>
          <t>items/vacuum-008-scene-0003/clip.mp4</t>
        </is>
      </c>
      <c r="L2937" s="45" t="inlineStr">
        <is>
          <t>items/vacuum-008-scene-0003/thumbnail.jpg</t>
        </is>
      </c>
      <c r="M2937" s="52" t="inlineStr">
        <is>
          <t>VLM: Visual summary: A low-angle, shaky view of a dimly lit indoor space, possibly a room or hallway, with furniture and structural elements visible in motion blur.
视觉摘要: 一个低角度、晃动的室内空间的视图，可能是一个房间或走廊，家具和结构元素在运动模糊中可见。
Visible product: unknown
Visual uncertainty: The scene is blurry and poorly lit, making it impossible to identify specific objects, actions, or states with certainty.</t>
        </is>
      </c>
      <c r="N2937" s="45" t="inlineStr">
        <is>
          <t>4</t>
        </is>
      </c>
      <c r="O2937" s="45" t="inlineStr">
        <is>
          <t>0</t>
        </is>
      </c>
      <c r="P2937" s="59" t="str"/>
      <c r="Q2937" s="59" t="str"/>
      <c r="R2937" s="52" t="inlineStr">
        <is>
          <t>The scene is blurry and poorly lit, with no visible product or actionable state related to a vacuum dust bin.</t>
        </is>
      </c>
      <c r="S2937" s="52" t="inlineStr">
        <is>
          <t>VLM</t>
        </is>
      </c>
      <c r="T2937" s="52" t="inlineStr">
        <is>
          <t>low</t>
        </is>
      </c>
      <c r="U2937" s="52" t="inlineStr">
        <is>
          <t>No visual evidence of a vacuum or dust bin is present, and the scene lacks any discernible state or action relevant to the question.</t>
        </is>
      </c>
      <c r="V2937" s="45" t="inlineStr">
        <is>
          <t>R1</t>
        </is>
      </c>
      <c r="W2937" s="46" t="inlineStr">
        <is>
          <t>0</t>
        </is>
      </c>
      <c r="X2937" s="60" t="n"/>
      <c r="Y2937" s="60" t="n"/>
      <c r="Z2937" s="46" t="inlineStr">
        <is>
          <t>no</t>
        </is>
      </c>
      <c r="AA2937" s="54" t="inlineStr">
        <is>
          <t>全部6帧（t=31.2s–37.0s）画面模糊昏暗，为室内低角度晃动镜头，无法识别吸尘器集尘盒或任何相关状态信息。</t>
        </is>
      </c>
      <c r="AB2937" s="54" t="n"/>
      <c r="AC2937" s="46" t="inlineStr">
        <is>
          <t>completed</t>
        </is>
      </c>
      <c r="AD2937" s="46" t="inlineStr">
        <is>
          <t>2026-07-28T02:28:46+08:00</t>
        </is>
      </c>
      <c r="AE2937" s="47">
        <f>IF(AC2937&lt;&gt;"completed","",IF(W2937=O2937,"no","yes"))</f>
        <v/>
      </c>
      <c r="AF2937" s="47">
        <f>IF(AC2937&lt;&gt;"completed","",IF(AND(X2937=P2937,Y2937=Q2937),"no","yes"))</f>
        <v/>
      </c>
      <c r="AG2937" s="47">
        <f>IF(AC2937&lt;&gt;"completed","待复核",IF(OR(W2937="",Z2937="",AA2937="",AD2937=""),"缺少必填项",IF(AND(OR(AE2937="yes",AF2937="yes"),AB2937=""),"修正原因缺失",IF(OR(W2937=0,W2937=1),IF(AND(X2937="",Y2937=""),"通过","0/1级时间应留空"),IF(AND(OR(W2937=2,W2937=3),X2937&lt;&gt;"",Y2937&lt;&gt;"",X2937&gt;=I2937,Y2937&lt;=J2937,Y2937&gt;X2937),"通过","2/3级时间无效")))))</f>
        <v/>
      </c>
    </row>
    <row r="2938">
      <c r="A2938" s="45" t="inlineStr">
        <is>
          <t>VQ-074</t>
        </is>
      </c>
      <c r="B2938" s="52" t="inlineStr">
        <is>
          <t>How can I tell that a vacuum dust bin is full?</t>
        </is>
      </c>
      <c r="C2938" s="45" t="inlineStr">
        <is>
          <t>en</t>
        </is>
      </c>
      <c r="D2938" s="45" t="inlineStr">
        <is>
          <t>Vacuum</t>
        </is>
      </c>
      <c r="E2938" s="45" t="inlineStr">
        <is>
          <t>state</t>
        </is>
      </c>
      <c r="F2938" s="45" t="inlineStr">
        <is>
          <t>development</t>
        </is>
      </c>
      <c r="G2938" s="45" t="inlineStr">
        <is>
          <t>vacuum-044-scene-0006</t>
        </is>
      </c>
      <c r="H2938" s="45" t="inlineStr">
        <is>
          <t>vacuum-044</t>
        </is>
      </c>
      <c r="I2938" s="59" t="inlineStr">
        <is>
          <t>17.68</t>
        </is>
      </c>
      <c r="J2938" s="59" t="inlineStr">
        <is>
          <t>20.8</t>
        </is>
      </c>
      <c r="K2938" s="45" t="inlineStr">
        <is>
          <t>items/vacuum-044-scene-0006/clip.mp4</t>
        </is>
      </c>
      <c r="L2938" s="45" t="inlineStr">
        <is>
          <t>items/vacuum-044-scene-0006/thumbnail.jpg</t>
        </is>
      </c>
      <c r="M2938" s="52" t="inlineStr">
        <is>
          <t>OCR: IAFF
VLM: Visual summary: A title card for 'Demonstration 3' is shown, followed by a hand holding a vacuum cleaner attachment against a plain background.
视觉摘要: 显示了“演示3”的标题卡，随后一只手拿着吸尘器附件，背景为纯色。
Visible product: Vacuum
Visible components: hand; vacuum cleaner attachment; text: DEMONSTRATION 3; text: IAFF
Visible actions: holding a vacuum cleaner attachment</t>
        </is>
      </c>
      <c r="N2938" s="45" t="inlineStr">
        <is>
          <t>5</t>
        </is>
      </c>
      <c r="O2938" s="45" t="inlineStr">
        <is>
          <t>0</t>
        </is>
      </c>
      <c r="P2938" s="59" t="str"/>
      <c r="Q2938" s="59" t="str"/>
      <c r="R2938" s="52" t="inlineStr">
        <is>
          <t>The scene shows a vacuum cleaner attachment being held, with no visual or textual evidence of a dust bin or its fullness.</t>
        </is>
      </c>
      <c r="S2938" s="52" t="inlineStr">
        <is>
          <t>VLM</t>
        </is>
      </c>
      <c r="T2938" s="52" t="inlineStr">
        <is>
          <t>low</t>
        </is>
      </c>
      <c r="U2938" s="52" t="inlineStr">
        <is>
          <t>No evidence of dust bin status or related indicators is present.</t>
        </is>
      </c>
      <c r="V2938" s="45" t="inlineStr">
        <is>
          <t>R1</t>
        </is>
      </c>
      <c r="W2938" s="46" t="inlineStr">
        <is>
          <t>0</t>
        </is>
      </c>
      <c r="X2938" s="60" t="n"/>
      <c r="Y2938" s="60" t="n"/>
      <c r="Z2938" s="46" t="inlineStr">
        <is>
          <t>no</t>
        </is>
      </c>
      <c r="AA2938" s="54" t="inlineStr">
        <is>
          <t>全部帧（t=17.7s–20.8s）未展示集尘盒或其满度判断信息。</t>
        </is>
      </c>
      <c r="AB2938" s="54" t="n"/>
      <c r="AC2938" s="46" t="inlineStr">
        <is>
          <t>completed</t>
        </is>
      </c>
      <c r="AD2938" s="46" t="inlineStr">
        <is>
          <t>2026-07-28T02:28:46+08:00</t>
        </is>
      </c>
      <c r="AE2938" s="47">
        <f>IF(AC2938&lt;&gt;"completed","",IF(W2938=O2938,"no","yes"))</f>
        <v/>
      </c>
      <c r="AF2938" s="47">
        <f>IF(AC2938&lt;&gt;"completed","",IF(AND(X2938=P2938,Y2938=Q2938),"no","yes"))</f>
        <v/>
      </c>
      <c r="AG2938" s="47">
        <f>IF(AC2938&lt;&gt;"completed","待复核",IF(OR(W2938="",Z2938="",AA2938="",AD2938=""),"缺少必填项",IF(AND(OR(AE2938="yes",AF2938="yes"),AB2938=""),"修正原因缺失",IF(OR(W2938=0,W2938=1),IF(AND(X2938="",Y2938=""),"通过","0/1级时间应留空"),IF(AND(OR(W2938=2,W2938=3),X2938&lt;&gt;"",Y2938&lt;&gt;"",X2938&gt;=I2938,Y2938&lt;=J2938,Y2938&gt;X2938),"通过","2/3级时间无效")))))</f>
        <v/>
      </c>
    </row>
    <row r="2939">
      <c r="A2939" s="45" t="inlineStr">
        <is>
          <t>VQ-074</t>
        </is>
      </c>
      <c r="B2939" s="52" t="inlineStr">
        <is>
          <t>How can I tell that a vacuum dust bin is full?</t>
        </is>
      </c>
      <c r="C2939" s="45" t="inlineStr">
        <is>
          <t>en</t>
        </is>
      </c>
      <c r="D2939" s="45" t="inlineStr">
        <is>
          <t>Vacuum</t>
        </is>
      </c>
      <c r="E2939" s="45" t="inlineStr">
        <is>
          <t>state</t>
        </is>
      </c>
      <c r="F2939" s="45" t="inlineStr">
        <is>
          <t>development</t>
        </is>
      </c>
      <c r="G2939" s="45" t="inlineStr">
        <is>
          <t>vacuum-058-scene-0002</t>
        </is>
      </c>
      <c r="H2939" s="45" t="inlineStr">
        <is>
          <t>vacuum-058</t>
        </is>
      </c>
      <c r="I2939" s="59" t="inlineStr">
        <is>
          <t>2.08</t>
        </is>
      </c>
      <c r="J2939" s="59" t="inlineStr">
        <is>
          <t>4.52</t>
        </is>
      </c>
      <c r="K2939" s="45" t="inlineStr">
        <is>
          <t>items/vacuum-058-scene-0002/clip.mp4</t>
        </is>
      </c>
      <c r="L2939" s="45" t="inlineStr">
        <is>
          <t>items/vacuum-058-scene-0002/thumbnail.jpg</t>
        </is>
      </c>
      <c r="M2939" s="52" t="inlineStr">
        <is>
          <t>VLM: Visual summary: A vacuum cleaner head is shown moving across a blue fabric surface covered in debris, with text overlay describing its suction power.
视觉摘要: 一个吸尘器吸头正在覆盖着碎屑的蓝色织物表面上移动，画面带有文字叠加，描述其吸力。
Visible product: Vacuum
Visible components: vacuum cleaner head; blue fabric surface; debris; text overlay
Visible actions: vacuum cleaner head moving across surface
Visible states: debris on fabric surface; text overlay displayed
Visual uncertainty: The full context of the product or environment is not fully visible; only a portion of the vacuum cleaner and surrounding area is shown.</t>
        </is>
      </c>
      <c r="N2939" s="45" t="inlineStr">
        <is>
          <t>6</t>
        </is>
      </c>
      <c r="O2939" s="45" t="inlineStr">
        <is>
          <t>0</t>
        </is>
      </c>
      <c r="P2939" s="59" t="str"/>
      <c r="Q2939" s="59" t="str"/>
      <c r="R2939" s="52" t="inlineStr">
        <is>
          <t>The scene shows a vacuum cleaner head moving over debris but provides no visual, spoken, or OCR evidence about the dust bin's fullness or how to tell when it is full.</t>
        </is>
      </c>
      <c r="S2939" s="52" t="inlineStr">
        <is>
          <t>VLM</t>
        </is>
      </c>
      <c r="T2939" s="52" t="inlineStr">
        <is>
          <t>low</t>
        </is>
      </c>
      <c r="U2939" s="52" t="inlineStr">
        <is>
          <t>No evidence of dust bin, its state, or indicators of fullness is present.</t>
        </is>
      </c>
      <c r="V2939" s="45" t="inlineStr">
        <is>
          <t>R1</t>
        </is>
      </c>
      <c r="W2939" s="46" t="inlineStr">
        <is>
          <t>0</t>
        </is>
      </c>
      <c r="X2939" s="60" t="n"/>
      <c r="Y2939" s="60" t="n"/>
      <c r="Z2939" s="46" t="inlineStr">
        <is>
          <t>no</t>
        </is>
      </c>
      <c r="AA2939" s="54" t="inlineStr">
        <is>
          <t>6帧仅展示吸头清洁画面，未出现集尘盒，更无满尘指示。</t>
        </is>
      </c>
      <c r="AB2939" s="54" t="n"/>
      <c r="AC2939" s="46" t="inlineStr">
        <is>
          <t>completed</t>
        </is>
      </c>
      <c r="AD2939" s="46" t="inlineStr">
        <is>
          <t>2026-07-28T02:28:46+08:00</t>
        </is>
      </c>
      <c r="AE2939" s="47">
        <f>IF(AC2939&lt;&gt;"completed","",IF(W2939=O2939,"no","yes"))</f>
        <v/>
      </c>
      <c r="AF2939" s="47">
        <f>IF(AC2939&lt;&gt;"completed","",IF(AND(X2939=P2939,Y2939=Q2939),"no","yes"))</f>
        <v/>
      </c>
      <c r="AG2939" s="47">
        <f>IF(AC2939&lt;&gt;"completed","待复核",IF(OR(W2939="",Z2939="",AA2939="",AD2939=""),"缺少必填项",IF(AND(OR(AE2939="yes",AF2939="yes"),AB2939=""),"修正原因缺失",IF(OR(W2939=0,W2939=1),IF(AND(X2939="",Y2939=""),"通过","0/1级时间应留空"),IF(AND(OR(W2939=2,W2939=3),X2939&lt;&gt;"",Y2939&lt;&gt;"",X2939&gt;=I2939,Y2939&lt;=J2939,Y2939&gt;X2939),"通过","2/3级时间无效")))))</f>
        <v/>
      </c>
    </row>
    <row r="2940">
      <c r="A2940" s="45" t="inlineStr">
        <is>
          <t>VQ-074</t>
        </is>
      </c>
      <c r="B2940" s="52" t="inlineStr">
        <is>
          <t>How can I tell that a vacuum dust bin is full?</t>
        </is>
      </c>
      <c r="C2940" s="45" t="inlineStr">
        <is>
          <t>en</t>
        </is>
      </c>
      <c r="D2940" s="45" t="inlineStr">
        <is>
          <t>Vacuum</t>
        </is>
      </c>
      <c r="E2940" s="45" t="inlineStr">
        <is>
          <t>state</t>
        </is>
      </c>
      <c r="F2940" s="45" t="inlineStr">
        <is>
          <t>development</t>
        </is>
      </c>
      <c r="G2940" s="45" t="inlineStr">
        <is>
          <t>vacuum-038-scene-0005</t>
        </is>
      </c>
      <c r="H2940" s="45" t="inlineStr">
        <is>
          <t>vacuum-038</t>
        </is>
      </c>
      <c r="I2940" s="59" t="inlineStr">
        <is>
          <t>27.76</t>
        </is>
      </c>
      <c r="J2940" s="59" t="inlineStr">
        <is>
          <t>34.24</t>
        </is>
      </c>
      <c r="K2940" s="45" t="inlineStr">
        <is>
          <t>items/vacuum-038-scene-0005/clip.mp4</t>
        </is>
      </c>
      <c r="L2940" s="45" t="inlineStr">
        <is>
          <t>items/vacuum-038-scene-0005/thumbnail.jpg</t>
        </is>
      </c>
      <c r="M2940" s="52" t="inlineStr">
        <is>
          <t>ASR: If the indicator is at the lowest level and blinking, then battery needs to be charged. before recharging turn off the vacuum cleaner for safety then press the
OCR: (1 If the indicator is at the lowest level and blinking, then battery needs to be charged.
VLM: Visual summary: A close-up of a black vacuum cleaner battery pack with an indicator light, set against a white background.
视觉摘要: 一个黑色吸尘器电池组的特写，带有指示灯，背景为白色。
Visible product: Vacuum
Visible components: battery pack; indicator light; ventilation slots; handle
Visible states: indicator light is illuminated; indicator light is blinking
Visual uncertainty: The exact model or brand of the vacuum cleaner is not visible.</t>
        </is>
      </c>
      <c r="N2940" s="45" t="inlineStr">
        <is>
          <t>7</t>
        </is>
      </c>
      <c r="O2940" s="45" t="inlineStr">
        <is>
          <t>0</t>
        </is>
      </c>
      <c r="P2940" s="59" t="str"/>
      <c r="Q2940" s="59" t="str"/>
      <c r="R2940" s="52" t="inlineStr">
        <is>
          <t>The evidence discusses battery charge status via indicator light, not dust bin fullness.</t>
        </is>
      </c>
      <c r="S2940" s="52" t="inlineStr">
        <is>
          <t>VLM|ASR|OCR</t>
        </is>
      </c>
      <c r="T2940" s="52" t="inlineStr">
        <is>
          <t>low</t>
        </is>
      </c>
      <c r="U2940" s="52" t="inlineStr">
        <is>
          <t>No mention of dust bin or its fill level indicators.</t>
        </is>
      </c>
      <c r="V2940" s="45" t="inlineStr">
        <is>
          <t>R1</t>
        </is>
      </c>
      <c r="W2940" s="46" t="inlineStr">
        <is>
          <t>0</t>
        </is>
      </c>
      <c r="X2940" s="60" t="n"/>
      <c r="Y2940" s="60" t="n"/>
      <c r="Z2940" s="46" t="inlineStr">
        <is>
          <t>no</t>
        </is>
      </c>
      <c r="AA2940" s="54" t="inlineStr">
        <is>
          <t>全部6帧（t=27.8s–34.2s）内容和字幕均围绕电池指示灯与充电，与集尘盒满载判断无关。</t>
        </is>
      </c>
      <c r="AB2940" s="54" t="n"/>
      <c r="AC2940" s="46" t="inlineStr">
        <is>
          <t>completed</t>
        </is>
      </c>
      <c r="AD2940" s="46" t="inlineStr">
        <is>
          <t>2026-07-28T02:28:46+08:00</t>
        </is>
      </c>
      <c r="AE2940" s="47">
        <f>IF(AC2940&lt;&gt;"completed","",IF(W2940=O2940,"no","yes"))</f>
        <v/>
      </c>
      <c r="AF2940" s="47">
        <f>IF(AC2940&lt;&gt;"completed","",IF(AND(X2940=P2940,Y2940=Q2940),"no","yes"))</f>
        <v/>
      </c>
      <c r="AG2940" s="47">
        <f>IF(AC2940&lt;&gt;"completed","待复核",IF(OR(W2940="",Z2940="",AA2940="",AD2940=""),"缺少必填项",IF(AND(OR(AE2940="yes",AF2940="yes"),AB2940=""),"修正原因缺失",IF(OR(W2940=0,W2940=1),IF(AND(X2940="",Y2940=""),"通过","0/1级时间应留空"),IF(AND(OR(W2940=2,W2940=3),X2940&lt;&gt;"",Y2940&lt;&gt;"",X2940&gt;=I2940,Y2940&lt;=J2940,Y2940&gt;X2940),"通过","2/3级时间无效")))))</f>
        <v/>
      </c>
    </row>
    <row r="2941">
      <c r="A2941" s="45" t="inlineStr">
        <is>
          <t>VQ-074</t>
        </is>
      </c>
      <c r="B2941" s="52" t="inlineStr">
        <is>
          <t>How can I tell that a vacuum dust bin is full?</t>
        </is>
      </c>
      <c r="C2941" s="45" t="inlineStr">
        <is>
          <t>en</t>
        </is>
      </c>
      <c r="D2941" s="45" t="inlineStr">
        <is>
          <t>Vacuum</t>
        </is>
      </c>
      <c r="E2941" s="45" t="inlineStr">
        <is>
          <t>state</t>
        </is>
      </c>
      <c r="F2941" s="45" t="inlineStr">
        <is>
          <t>development</t>
        </is>
      </c>
      <c r="G2941" s="45" t="inlineStr">
        <is>
          <t>vacuum-058-scene-0004</t>
        </is>
      </c>
      <c r="H2941" s="45" t="inlineStr">
        <is>
          <t>vacuum-058</t>
        </is>
      </c>
      <c r="I2941" s="59" t="inlineStr">
        <is>
          <t>6.8</t>
        </is>
      </c>
      <c r="J2941" s="59" t="inlineStr">
        <is>
          <t>9.72</t>
        </is>
      </c>
      <c r="K2941" s="45" t="inlineStr">
        <is>
          <t>items/vacuum-058-scene-0004/clip.mp4</t>
        </is>
      </c>
      <c r="L2941" s="45" t="inlineStr">
        <is>
          <t>items/vacuum-058-scene-0004/thumbnail.jpg</t>
        </is>
      </c>
      <c r="M2941" s="52" t="inlineStr">
        <is>
          <t>VLM: Visual summary: A person is holding a handheld vacuum cleaner against a wall.
视觉摘要: 一个人正将手持吸尘器靠在墙上。
Visible product: Vacuum
Visible components: handheld vacuum cleaner; person's hand; person's sleeve; wall
Visible actions: holding; pressing against wall</t>
        </is>
      </c>
      <c r="N2941" s="45" t="inlineStr">
        <is>
          <t>8</t>
        </is>
      </c>
      <c r="O2941" s="45" t="inlineStr">
        <is>
          <t>0</t>
        </is>
      </c>
      <c r="P2941" s="59" t="str"/>
      <c r="Q2941" s="59" t="str"/>
      <c r="R2941" s="52" t="inlineStr">
        <is>
          <t>The scene shows a handheld vacuum cleaner being held against a wall, with no visual or textual evidence indicating how to determine if the dust bin is full.</t>
        </is>
      </c>
      <c r="S2941" s="52" t="inlineStr">
        <is>
          <t>VLM</t>
        </is>
      </c>
      <c r="T2941" s="52" t="inlineStr">
        <is>
          <t>low</t>
        </is>
      </c>
      <c r="U2941" s="52" t="inlineStr">
        <is>
          <t>No evidence of dust bin status or indicators of fullness is present.</t>
        </is>
      </c>
      <c r="V2941" s="45" t="inlineStr">
        <is>
          <t>R1</t>
        </is>
      </c>
      <c r="W2941" s="46" t="inlineStr">
        <is>
          <t>0</t>
        </is>
      </c>
      <c r="X2941" s="60" t="n"/>
      <c r="Y2941" s="60" t="n"/>
      <c r="Z2941" s="46" t="inlineStr">
        <is>
          <t>no</t>
        </is>
      </c>
      <c r="AA2941" s="54" t="inlineStr">
        <is>
          <t>第1–2帧及第6帧（t=6.8s、7.4s、9.7s）展示了吸尘器透明集尘仓内部，但无法看出是否已满，也无满尘标识或提示。</t>
        </is>
      </c>
      <c r="AB2941" s="54" t="n"/>
      <c r="AC2941" s="46" t="inlineStr">
        <is>
          <t>completed</t>
        </is>
      </c>
      <c r="AD2941" s="46" t="inlineStr">
        <is>
          <t>2026-07-28T02:28:46+08:00</t>
        </is>
      </c>
      <c r="AE2941" s="47">
        <f>IF(AC2941&lt;&gt;"completed","",IF(W2941=O2941,"no","yes"))</f>
        <v/>
      </c>
      <c r="AF2941" s="47">
        <f>IF(AC2941&lt;&gt;"completed","",IF(AND(X2941=P2941,Y2941=Q2941),"no","yes"))</f>
        <v/>
      </c>
      <c r="AG2941" s="47">
        <f>IF(AC2941&lt;&gt;"completed","待复核",IF(OR(W2941="",Z2941="",AA2941="",AD2941=""),"缺少必填项",IF(AND(OR(AE2941="yes",AF2941="yes"),AB2941=""),"修正原因缺失",IF(OR(W2941=0,W2941=1),IF(AND(X2941="",Y2941=""),"通过","0/1级时间应留空"),IF(AND(OR(W2941=2,W2941=3),X2941&lt;&gt;"",Y2941&lt;&gt;"",X2941&gt;=I2941,Y2941&lt;=J2941,Y2941&gt;X2941),"通过","2/3级时间无效")))))</f>
        <v/>
      </c>
    </row>
    <row r="2942">
      <c r="A2942" s="45" t="inlineStr">
        <is>
          <t>VQ-074</t>
        </is>
      </c>
      <c r="B2942" s="52" t="inlineStr">
        <is>
          <t>How can I tell that a vacuum dust bin is full?</t>
        </is>
      </c>
      <c r="C2942" s="45" t="inlineStr">
        <is>
          <t>en</t>
        </is>
      </c>
      <c r="D2942" s="45" t="inlineStr">
        <is>
          <t>Vacuum</t>
        </is>
      </c>
      <c r="E2942" s="45" t="inlineStr">
        <is>
          <t>state</t>
        </is>
      </c>
      <c r="F2942" s="45" t="inlineStr">
        <is>
          <t>development</t>
        </is>
      </c>
      <c r="G2942" s="45" t="inlineStr">
        <is>
          <t>vacuum-038-scene-0004</t>
        </is>
      </c>
      <c r="H2942" s="45" t="inlineStr">
        <is>
          <t>vacuum-038</t>
        </is>
      </c>
      <c r="I2942" s="59" t="inlineStr">
        <is>
          <t>23.36</t>
        </is>
      </c>
      <c r="J2942" s="59" t="inlineStr">
        <is>
          <t>27.76</t>
        </is>
      </c>
      <c r="K2942" s="45" t="inlineStr">
        <is>
          <t>items/vacuum-038-scene-0004/clip.mp4</t>
        </is>
      </c>
      <c r="L2942" s="45" t="inlineStr">
        <is>
          <t>items/vacuum-038-scene-0004/thumbnail.jpg</t>
        </is>
      </c>
      <c r="M2942" s="52" t="inlineStr">
        <is>
          <t>ASR: To know the battery status, check the battery level indicator.
OCR: To know the battery status, check the battery level indicator.
VLM: Visual summary: A dark-colored handheld vacuum cleaner is shown on its charging base, with a separate black Samsung battery charger nearby on a white surface.
视觉摘要: 一个深色的手持式吸尘器放在充电底座上，旁边有一个黑色的三星电池充电器，均置于白色表面上。
Visible product: Vacuum
Visible components: handheld vacuum cleaner; charging base; battery charger; battery level indicator light; Samsung logo
Visible states: vacuum cleaner is charging; battery level indicator light is illuminated</t>
        </is>
      </c>
      <c r="N2942" s="45" t="inlineStr">
        <is>
          <t>9</t>
        </is>
      </c>
      <c r="O2942" s="45" t="inlineStr">
        <is>
          <t>0</t>
        </is>
      </c>
      <c r="P2942" s="59" t="str"/>
      <c r="Q2942" s="59" t="str"/>
      <c r="R2942" s="52" t="inlineStr">
        <is>
          <t>The evidence discusses battery status and charging, not dust bin fullness; no visual or spoken indication of dust bin capacity or fullness is present.</t>
        </is>
      </c>
      <c r="S2942" s="52" t="inlineStr">
        <is>
          <t>VLM|ASR|OCR</t>
        </is>
      </c>
      <c r="T2942" s="52" t="inlineStr">
        <is>
          <t>low</t>
        </is>
      </c>
      <c r="U2942" s="52" t="inlineStr">
        <is>
          <t>No evidence of dust bin or its fullness state is visible or mentioned.</t>
        </is>
      </c>
      <c r="V2942" s="45" t="inlineStr">
        <is>
          <t>R1</t>
        </is>
      </c>
      <c r="W2942" s="46" t="inlineStr">
        <is>
          <t>0</t>
        </is>
      </c>
      <c r="X2942" s="60" t="n"/>
      <c r="Y2942" s="60" t="n"/>
      <c r="Z2942" s="46" t="inlineStr">
        <is>
          <t>no</t>
        </is>
      </c>
      <c r="AA2942" s="54" t="inlineStr">
        <is>
          <t>全部6帧（t=23.4s–27.8s）仅展示吸尘器充电状态和电池指示灯，无尘盒或满尘提示的任何画面信息。</t>
        </is>
      </c>
      <c r="AB2942" s="54" t="n"/>
      <c r="AC2942" s="46" t="inlineStr">
        <is>
          <t>completed</t>
        </is>
      </c>
      <c r="AD2942" s="46" t="inlineStr">
        <is>
          <t>2026-07-28T02:28:46+08:00</t>
        </is>
      </c>
      <c r="AE2942" s="47">
        <f>IF(AC2942&lt;&gt;"completed","",IF(W2942=O2942,"no","yes"))</f>
        <v/>
      </c>
      <c r="AF2942" s="47">
        <f>IF(AC2942&lt;&gt;"completed","",IF(AND(X2942=P2942,Y2942=Q2942),"no","yes"))</f>
        <v/>
      </c>
      <c r="AG2942" s="47">
        <f>IF(AC2942&lt;&gt;"completed","待复核",IF(OR(W2942="",Z2942="",AA2942="",AD2942=""),"缺少必填项",IF(AND(OR(AE2942="yes",AF2942="yes"),AB2942=""),"修正原因缺失",IF(OR(W2942=0,W2942=1),IF(AND(X2942="",Y2942=""),"通过","0/1级时间应留空"),IF(AND(OR(W2942=2,W2942=3),X2942&lt;&gt;"",Y2942&lt;&gt;"",X2942&gt;=I2942,Y2942&lt;=J2942,Y2942&gt;X2942),"通过","2/3级时间无效")))))</f>
        <v/>
      </c>
    </row>
    <row r="2943">
      <c r="A2943" s="45" t="inlineStr">
        <is>
          <t>VQ-074</t>
        </is>
      </c>
      <c r="B2943" s="52" t="inlineStr">
        <is>
          <t>How can I tell that a vacuum dust bin is full?</t>
        </is>
      </c>
      <c r="C2943" s="45" t="inlineStr">
        <is>
          <t>en</t>
        </is>
      </c>
      <c r="D2943" s="45" t="inlineStr">
        <is>
          <t>Vacuum</t>
        </is>
      </c>
      <c r="E2943" s="45" t="inlineStr">
        <is>
          <t>state</t>
        </is>
      </c>
      <c r="F2943" s="45" t="inlineStr">
        <is>
          <t>development</t>
        </is>
      </c>
      <c r="G2943" s="45" t="inlineStr">
        <is>
          <t>vacuum-058-scene-0003</t>
        </is>
      </c>
      <c r="H2943" s="45" t="inlineStr">
        <is>
          <t>vacuum-058</t>
        </is>
      </c>
      <c r="I2943" s="59" t="inlineStr">
        <is>
          <t>4.52</t>
        </is>
      </c>
      <c r="J2943" s="59" t="inlineStr">
        <is>
          <t>6.8</t>
        </is>
      </c>
      <c r="K2943" s="45" t="inlineStr">
        <is>
          <t>items/vacuum-058-scene-0003/clip.mp4</t>
        </is>
      </c>
      <c r="L2943" s="45" t="inlineStr">
        <is>
          <t>items/vacuum-058-scene-0003/thumbnail.jpg</t>
        </is>
      </c>
      <c r="M2943" s="52" t="inlineStr">
        <is>
          <t>OCR: DIGITAL INVERTER
VLM: Visual summary: A vacuum cleaner is shown cleaning a carpet, with text overlay describing its suction power.
视觉摘要: 一台吸尘器正在清洁地毯，画面配有文字说明其吸力性能。
Visible product: Vacuum
Visible components: vacuum cleaner head; vacuum cleaner wand; carpet; wooden floor; text overlay
Visible actions: vacuum cleaner head moving across carpet
Visible states: carpet with visible debris being cleaned
Visual uncertainty: The brand name of the vacuum cleaner is not clearly visible.</t>
        </is>
      </c>
      <c r="N2943" s="45" t="inlineStr">
        <is>
          <t>10</t>
        </is>
      </c>
      <c r="O2943" s="45" t="inlineStr">
        <is>
          <t>0</t>
        </is>
      </c>
      <c r="P2943" s="59" t="str"/>
      <c r="Q2943" s="59" t="str"/>
      <c r="R2943" s="52" t="inlineStr">
        <is>
          <t>The scene shows a vacuum cleaner cleaning carpet but provides no visual, spoken, or OCR evidence about the dust bin or how to tell when it is full.</t>
        </is>
      </c>
      <c r="S2943" s="52" t="inlineStr">
        <is>
          <t>VLM</t>
        </is>
      </c>
      <c r="T2943" s="52" t="inlineStr">
        <is>
          <t>low</t>
        </is>
      </c>
      <c r="U2943" s="52" t="inlineStr">
        <is>
          <t>No evidence related to dust bin status or indicators is present.</t>
        </is>
      </c>
      <c r="V2943" s="45" t="inlineStr">
        <is>
          <t>R1</t>
        </is>
      </c>
      <c r="W2943" s="46" t="n">
        <v>1</v>
      </c>
      <c r="X2943" s="60" t="n"/>
      <c r="Y2943" s="60" t="n"/>
      <c r="Z2943" s="46" t="inlineStr">
        <is>
          <t>no</t>
        </is>
      </c>
      <c r="AA2943" s="54" t="inlineStr">
        <is>
          <t>6帧仅见吸尘器地刷在地毯上工作，未出现集尘盒及满溢判断线索。</t>
        </is>
      </c>
      <c r="AB2943" s="54" t="inlineStr">
        <is>
          <t>AI=0→R1=1：画面中可见吸尘器，但未出现集尘盒及满溢判断线索。 | 第三轮仲裁复核：维持R1原判（等级/时间/泄漏均确认无误）。</t>
        </is>
      </c>
      <c r="AC2943" s="46" t="inlineStr">
        <is>
          <t>completed</t>
        </is>
      </c>
      <c r="AD2943" s="46" t="inlineStr">
        <is>
          <t>2026-07-28T20:35:21+08:00</t>
        </is>
      </c>
      <c r="AE2943" s="47">
        <f>IF(AC2943&lt;&gt;"completed","",IF(W2943=O2943,"no","yes"))</f>
        <v/>
      </c>
      <c r="AF2943" s="47">
        <f>IF(AC2943&lt;&gt;"completed","",IF(AND(X2943=P2943,Y2943=Q2943),"no","yes"))</f>
        <v/>
      </c>
      <c r="AG2943" s="47">
        <f>IF(AC2943&lt;&gt;"completed","待复核",IF(OR(W2943="",Z2943="",AA2943="",AD2943=""),"缺少必填项",IF(AND(OR(AE2943="yes",AF2943="yes"),AB2943=""),"修正原因缺失",IF(OR(W2943=0,W2943=1),IF(AND(X2943="",Y2943=""),"通过","0/1级时间应留空"),IF(AND(OR(W2943=2,W2943=3),X2943&lt;&gt;"",Y2943&lt;&gt;"",X2943&gt;=I2943,Y2943&lt;=J2943,Y2943&gt;X2943),"通过","2/3级时间无效")))))</f>
        <v/>
      </c>
    </row>
    <row r="2944">
      <c r="A2944" s="45" t="inlineStr">
        <is>
          <t>VQ-074</t>
        </is>
      </c>
      <c r="B2944" s="52" t="inlineStr">
        <is>
          <t>How can I tell that a vacuum dust bin is full?</t>
        </is>
      </c>
      <c r="C2944" s="45" t="inlineStr">
        <is>
          <t>en</t>
        </is>
      </c>
      <c r="D2944" s="45" t="inlineStr">
        <is>
          <t>Vacuum</t>
        </is>
      </c>
      <c r="E2944" s="45" t="inlineStr">
        <is>
          <t>state</t>
        </is>
      </c>
      <c r="F2944" s="45" t="inlineStr">
        <is>
          <t>development</t>
        </is>
      </c>
      <c r="G2944" s="45" t="inlineStr">
        <is>
          <t>vacuum-058-scene-0005</t>
        </is>
      </c>
      <c r="H2944" s="45" t="inlineStr">
        <is>
          <t>vacuum-058</t>
        </is>
      </c>
      <c r="I2944" s="59" t="inlineStr">
        <is>
          <t>9.72</t>
        </is>
      </c>
      <c r="J2944" s="59" t="inlineStr">
        <is>
          <t>11.84</t>
        </is>
      </c>
      <c r="K2944" s="45" t="inlineStr">
        <is>
          <t>items/vacuum-058-scene-0005/clip.mp4</t>
        </is>
      </c>
      <c r="L2944" s="45" t="inlineStr">
        <is>
          <t>items/vacuum-058-scene-0005/thumbnail.jpg</t>
        </is>
      </c>
      <c r="M2944" s="52" t="inlineStr">
        <is>
          <t>OCR: SAMSUNG
VLM: Visual summary: A close-up of a vacuum cleaner's cleaning station with its top lid open, revealing a transparent container with a blue light at the base.
视觉摘要: 一台吸尘器清洁站的特写，其顶部盖子打开，露出一个透明容器，底部有蓝色灯光。
Visible product: Vacuum
Visible components: cleaning station base; transparent container; blue light; lid; text overlay: 'Clean Station™ Only from Samsung'
Visible states: lid is open; blue light is illuminated</t>
        </is>
      </c>
      <c r="N2944" s="45" t="inlineStr">
        <is>
          <t>11</t>
        </is>
      </c>
      <c r="O2944" s="45" t="inlineStr">
        <is>
          <t>2</t>
        </is>
      </c>
      <c r="P2944" s="59" t="inlineStr">
        <is>
          <t>9.72</t>
        </is>
      </c>
      <c r="Q2944" s="59" t="inlineStr">
        <is>
          <t>11.84</t>
        </is>
      </c>
      <c r="R2944" s="52" t="inlineStr">
        <is>
          <t>The transparent container in the open cleaning station allows visual inspection of dust level, which is a direct indicator of when the bin is full.</t>
        </is>
      </c>
      <c r="S2944" s="52" t="inlineStr">
        <is>
          <t>VLM</t>
        </is>
      </c>
      <c r="T2944" s="52" t="inlineStr">
        <is>
          <t>low</t>
        </is>
      </c>
      <c r="U2944" s="52" t="inlineStr">
        <is>
          <t>The visual evidence clearly shows the transparent container, which enables direct observation of dust level, but no explicit verbal or textual instruction is provided in the scene.</t>
        </is>
      </c>
      <c r="V2944" s="45" t="inlineStr">
        <is>
          <t>R1</t>
        </is>
      </c>
      <c r="W2944" s="46" t="inlineStr">
        <is>
          <t>2</t>
        </is>
      </c>
      <c r="X2944" s="60" t="n">
        <v>9.720000000000001</v>
      </c>
      <c r="Y2944" s="60" t="n">
        <v>11.8</v>
      </c>
      <c r="Z2944" s="46" t="inlineStr">
        <is>
          <t>no</t>
        </is>
      </c>
      <c r="AA2944" s="54" t="inlineStr">
        <is>
          <t>全部6帧（t=9.7s–11.8s）均展示透明集尘杯置入Clean Station，透明杯体可直接目视内部灰尘量，提供了判断集尘盒是否装满的视觉依据，但未演示具体满载阈值或提示信号。</t>
        </is>
      </c>
      <c r="AB2944" s="54" t="inlineStr">
        <is>
          <t>时间按实际证据片段重定位</t>
        </is>
      </c>
      <c r="AC2944" s="46" t="inlineStr">
        <is>
          <t>completed</t>
        </is>
      </c>
      <c r="AD2944" s="46" t="inlineStr">
        <is>
          <t>2026-07-28T02:28:46+08:00</t>
        </is>
      </c>
      <c r="AE2944" s="47">
        <f>IF(AC2944&lt;&gt;"completed","",IF(W2944=O2944,"no","yes"))</f>
        <v/>
      </c>
      <c r="AF2944" s="47">
        <f>IF(AC2944&lt;&gt;"completed","",IF(AND(X2944=P2944,Y2944=Q2944),"no","yes"))</f>
        <v/>
      </c>
      <c r="AG2944" s="47">
        <f>IF(AC2944&lt;&gt;"completed","待复核",IF(OR(W2944="",Z2944="",AA2944="",AD2944=""),"缺少必填项",IF(AND(OR(AE2944="yes",AF2944="yes"),AB2944=""),"修正原因缺失",IF(OR(W2944=0,W2944=1),IF(AND(X2944="",Y2944=""),"通过","0/1级时间应留空"),IF(AND(OR(W2944=2,W2944=3),X2944&lt;&gt;"",Y2944&lt;&gt;"",X2944&gt;=I2944,Y2944&lt;=J2944,Y2944&gt;X2944),"通过","2/3级时间无效")))))</f>
        <v/>
      </c>
    </row>
    <row r="2945">
      <c r="A2945" s="45" t="inlineStr">
        <is>
          <t>VQ-074</t>
        </is>
      </c>
      <c r="B2945" s="52" t="inlineStr">
        <is>
          <t>How can I tell that a vacuum dust bin is full?</t>
        </is>
      </c>
      <c r="C2945" s="45" t="inlineStr">
        <is>
          <t>en</t>
        </is>
      </c>
      <c r="D2945" s="45" t="inlineStr">
        <is>
          <t>Vacuum</t>
        </is>
      </c>
      <c r="E2945" s="45" t="inlineStr">
        <is>
          <t>state</t>
        </is>
      </c>
      <c r="F2945" s="45" t="inlineStr">
        <is>
          <t>development</t>
        </is>
      </c>
      <c r="G2945" s="45" t="inlineStr">
        <is>
          <t>vacuum-044-scene-0003</t>
        </is>
      </c>
      <c r="H2945" s="45" t="inlineStr">
        <is>
          <t>vacuum-044</t>
        </is>
      </c>
      <c r="I2945" s="59" t="inlineStr">
        <is>
          <t>4.88</t>
        </is>
      </c>
      <c r="J2945" s="59" t="inlineStr">
        <is>
          <t>8.96</t>
        </is>
      </c>
      <c r="K2945" s="45" t="inlineStr">
        <is>
          <t>items/vacuum-044-scene-0003/clip.mp4</t>
        </is>
      </c>
      <c r="L2945" s="45" t="inlineStr">
        <is>
          <t>items/vacuum-044-scene-0003/thumbnail.jpg</t>
        </is>
      </c>
      <c r="M2945" s="52" t="inlineStr">
        <is>
          <t>OCR: TFE
VLM: Visual summary: A title card for 'DEMONSTRATION 1' is shown, followed by a close-up of a white paper coffee filter being positioned under a dark object.
视觉摘要: 显示“DEMONSTRATION 1”的标题卡，接着是一个白色纸咖啡滤纸被放置在深色物体下方的特写镜头。
Visible product: unknown
Visible components: white paper coffee filter; dark object; text: DEMONSTRATION 1; text: IAFF
Visible actions: a dark object is positioned above the coffee filter
Visual uncertainty: The nature of the dark object and its function are not identifiable from the frames.</t>
        </is>
      </c>
      <c r="N2945" s="45" t="inlineStr">
        <is>
          <t>12</t>
        </is>
      </c>
      <c r="O2945" s="45" t="inlineStr">
        <is>
          <t>0</t>
        </is>
      </c>
      <c r="P2945" s="59" t="str"/>
      <c r="Q2945" s="59" t="str"/>
      <c r="R2945" s="52" t="inlineStr">
        <is>
          <t>The scene shows a coffee filter and a dark object unrelated to vacuum dust bins or their fullness indicators.</t>
        </is>
      </c>
      <c r="S2945" s="52" t="inlineStr">
        <is>
          <t>VLM</t>
        </is>
      </c>
      <c r="T2945" s="52" t="inlineStr">
        <is>
          <t>low</t>
        </is>
      </c>
      <c r="U2945" s="52" t="inlineStr">
        <is>
          <t>No vacuum or dust bin is visible or mentioned in the evidence.</t>
        </is>
      </c>
      <c r="V2945" s="45" t="inlineStr">
        <is>
          <t>R1</t>
        </is>
      </c>
      <c r="W2945" s="46" t="inlineStr">
        <is>
          <t>0</t>
        </is>
      </c>
      <c r="X2945" s="60" t="n"/>
      <c r="Y2945" s="60" t="n"/>
      <c r="Z2945" s="46" t="inlineStr">
        <is>
          <t>no</t>
        </is>
      </c>
      <c r="AA2945" s="54" t="inlineStr">
        <is>
          <t>第1帧为'DEMONSTRATION 1'标题卡，第4-5帧显示白色纸咖啡滤纸被放置在深色物体下方，未出现吸尘器或尘盒。</t>
        </is>
      </c>
      <c r="AB2945" s="54" t="n"/>
      <c r="AC2945" s="46" t="inlineStr">
        <is>
          <t>completed</t>
        </is>
      </c>
      <c r="AD2945" s="46" t="inlineStr">
        <is>
          <t>2026-07-28T02:28:46+08:00</t>
        </is>
      </c>
      <c r="AE2945" s="47">
        <f>IF(AC2945&lt;&gt;"completed","",IF(W2945=O2945,"no","yes"))</f>
        <v/>
      </c>
      <c r="AF2945" s="47">
        <f>IF(AC2945&lt;&gt;"completed","",IF(AND(X2945=P2945,Y2945=Q2945),"no","yes"))</f>
        <v/>
      </c>
      <c r="AG2945" s="47">
        <f>IF(AC2945&lt;&gt;"completed","待复核",IF(OR(W2945="",Z2945="",AA2945="",AD2945=""),"缺少必填项",IF(AND(OR(AE2945="yes",AF2945="yes"),AB2945=""),"修正原因缺失",IF(OR(W2945=0,W2945=1),IF(AND(X2945="",Y2945=""),"通过","0/1级时间应留空"),IF(AND(OR(W2945=2,W2945=3),X2945&lt;&gt;"",Y2945&lt;&gt;"",X2945&gt;=I2945,Y2945&lt;=J2945,Y2945&gt;X2945),"通过","2/3级时间无效")))))</f>
        <v/>
      </c>
    </row>
    <row r="2946">
      <c r="A2946" s="45" t="inlineStr">
        <is>
          <t>VQ-074</t>
        </is>
      </c>
      <c r="B2946" s="52" t="inlineStr">
        <is>
          <t>How can I tell that a vacuum dust bin is full?</t>
        </is>
      </c>
      <c r="C2946" s="45" t="inlineStr">
        <is>
          <t>en</t>
        </is>
      </c>
      <c r="D2946" s="45" t="inlineStr">
        <is>
          <t>Vacuum</t>
        </is>
      </c>
      <c r="E2946" s="45" t="inlineStr">
        <is>
          <t>state</t>
        </is>
      </c>
      <c r="F2946" s="45" t="inlineStr">
        <is>
          <t>development</t>
        </is>
      </c>
      <c r="G2946" s="45" t="inlineStr">
        <is>
          <t>vacuum-060-scene-0005</t>
        </is>
      </c>
      <c r="H2946" s="45" t="inlineStr">
        <is>
          <t>vacuum-060</t>
        </is>
      </c>
      <c r="I2946" s="59" t="inlineStr">
        <is>
          <t>19.219</t>
        </is>
      </c>
      <c r="J2946" s="59" t="inlineStr">
        <is>
          <t>24.024</t>
        </is>
      </c>
      <c r="K2946" s="45" t="inlineStr">
        <is>
          <t>items/vacuum-060-scene-0005/clip.mp4</t>
        </is>
      </c>
      <c r="L2946" s="45" t="inlineStr">
        <is>
          <t>items/vacuum-060-scene-0005/thumbnail.jpg</t>
        </is>
      </c>
      <c r="M2946" s="52" t="inlineStr">
        <is>
          <t>OCR: USUNG Image simulated for illustrative purpose only.
VLM: Visual summary: A person is using a handheld vacuum cleaner on a carpet and then on a sofa.
视觉摘要: 一个人正在使用手持吸尘器清洁地毯和沙发。
Visible product: Vacuum
Visible components: handheld vacuum cleaner; carpet; sofa; person's hand; person's pants
Visible actions: using vacuum cleaner; moving vacuum cleaner across carpet; moving vacuum cleaner across sofa
Visible states: vacuum cleaner collecting debris; vacuum cleaner with transparent dust container
Visible warnings: Image simulated for illustrative purpose only</t>
        </is>
      </c>
      <c r="N2946" s="45" t="inlineStr">
        <is>
          <t>13</t>
        </is>
      </c>
      <c r="O2946" s="45" t="inlineStr">
        <is>
          <t>2</t>
        </is>
      </c>
      <c r="P2946" s="59" t="inlineStr">
        <is>
          <t>19.219</t>
        </is>
      </c>
      <c r="Q2946" s="59" t="inlineStr">
        <is>
          <t>24.024</t>
        </is>
      </c>
      <c r="R2946" s="52" t="inlineStr">
        <is>
          <t>The vacuum cleaner has a transparent dust container, which allows visual inspection of the dust level, indicating it can be used to determine when the bin is full.</t>
        </is>
      </c>
      <c r="S2946" s="52" t="inlineStr">
        <is>
          <t>VLM</t>
        </is>
      </c>
      <c r="T2946" s="52" t="inlineStr">
        <is>
          <t>low</t>
        </is>
      </c>
      <c r="U2946" s="52" t="inlineStr">
        <is>
          <t>The evidence clearly shows the transparent dust container, which is directly relevant to judging when the bin is full, though no explicit verbal instruction or direct statement is provided.</t>
        </is>
      </c>
      <c r="V2946" s="45" t="inlineStr">
        <is>
          <t>R1</t>
        </is>
      </c>
      <c r="W2946" s="46" t="inlineStr">
        <is>
          <t>2</t>
        </is>
      </c>
      <c r="X2946" s="60" t="inlineStr">
        <is>
          <t>21.2</t>
        </is>
      </c>
      <c r="Y2946" s="60" t="inlineStr">
        <is>
          <t>23.1</t>
        </is>
      </c>
      <c r="Z2946" s="46" t="inlineStr">
        <is>
          <t>no</t>
        </is>
      </c>
      <c r="AA2946" s="54" t="inlineStr">
        <is>
          <t>第4–5帧（t=21.2s–23.1s）突出展示了吸尘器的透明集尘杯，用户可通过此透明容器直观查看灰尘量以判断集尘盒是否已满。</t>
        </is>
      </c>
      <c r="AB2946" s="54" t="inlineStr">
        <is>
          <t>时间按实际证据片段重定位</t>
        </is>
      </c>
      <c r="AC2946" s="46" t="inlineStr">
        <is>
          <t>completed</t>
        </is>
      </c>
      <c r="AD2946" s="46" t="inlineStr">
        <is>
          <t>2026-07-28T02:28:46+08:00</t>
        </is>
      </c>
      <c r="AE2946" s="47">
        <f>IF(AC2946&lt;&gt;"completed","",IF(W2946=O2946,"no","yes"))</f>
        <v/>
      </c>
      <c r="AF2946" s="47">
        <f>IF(AC2946&lt;&gt;"completed","",IF(AND(X2946=P2946,Y2946=Q2946),"no","yes"))</f>
        <v/>
      </c>
      <c r="AG2946" s="47">
        <f>IF(AC2946&lt;&gt;"completed","待复核",IF(OR(W2946="",Z2946="",AA2946="",AD2946=""),"缺少必填项",IF(AND(OR(AE2946="yes",AF2946="yes"),AB2946=""),"修正原因缺失",IF(OR(W2946=0,W2946=1),IF(AND(X2946="",Y2946=""),"通过","0/1级时间应留空"),IF(AND(OR(W2946=2,W2946=3),X2946&lt;&gt;"",Y2946&lt;&gt;"",X2946&gt;=I2946,Y2946&lt;=J2946,Y2946&gt;X2946),"通过","2/3级时间无效")))))</f>
        <v/>
      </c>
    </row>
    <row r="2947">
      <c r="A2947" s="45" t="inlineStr">
        <is>
          <t>VQ-074</t>
        </is>
      </c>
      <c r="B2947" s="52" t="inlineStr">
        <is>
          <t>How can I tell that a vacuum dust bin is full?</t>
        </is>
      </c>
      <c r="C2947" s="45" t="inlineStr">
        <is>
          <t>en</t>
        </is>
      </c>
      <c r="D2947" s="45" t="inlineStr">
        <is>
          <t>Vacuum</t>
        </is>
      </c>
      <c r="E2947" s="45" t="inlineStr">
        <is>
          <t>state</t>
        </is>
      </c>
      <c r="F2947" s="45" t="inlineStr">
        <is>
          <t>development</t>
        </is>
      </c>
      <c r="G2947" s="45" t="inlineStr">
        <is>
          <t>vacuum-008-scene-0012</t>
        </is>
      </c>
      <c r="H2947" s="45" t="inlineStr">
        <is>
          <t>vacuum-008</t>
        </is>
      </c>
      <c r="I2947" s="59" t="inlineStr">
        <is>
          <t>59.408</t>
        </is>
      </c>
      <c r="J2947" s="59" t="inlineStr">
        <is>
          <t>70.127</t>
        </is>
      </c>
      <c r="K2947" s="45" t="inlineStr">
        <is>
          <t>items/vacuum-008-scene-0012/clip.mp4</t>
        </is>
      </c>
      <c r="L2947" s="45" t="inlineStr">
        <is>
          <t>items/vacuum-008-scene-0012/thumbnail.jpg</t>
        </is>
      </c>
      <c r="M2947" s="52" t="inlineStr">
        <is>
          <t>VLM: Visual summary: A low-angle view from inside a vehicle shows a dimly lit interior space, moving toward a doorway with bright light outside.
视觉摘要: 从车内低角度拍摄，显示一个光线昏暗的室内空间，正朝向门外的亮光处移动。
Visible product: unknown
Visual uncertainty: The product being described is not visible. The scene appears to be filmed from inside a vehicle, but no vacuum or related device is visible.</t>
        </is>
      </c>
      <c r="N2947" s="45" t="inlineStr">
        <is>
          <t>14</t>
        </is>
      </c>
      <c r="O2947" s="45" t="inlineStr">
        <is>
          <t>0</t>
        </is>
      </c>
      <c r="P2947" s="59" t="str"/>
      <c r="Q2947" s="59" t="str"/>
      <c r="R2947" s="52" t="inlineStr">
        <is>
          <t>The scene is filmed from inside a vehicle with no vacuum or related product visible, and the visual summary does not mention or imply any dust bin or its fullness.</t>
        </is>
      </c>
      <c r="S2947" s="52" t="inlineStr">
        <is>
          <t>VLM</t>
        </is>
      </c>
      <c r="T2947" s="52" t="inlineStr">
        <is>
          <t>low</t>
        </is>
      </c>
      <c r="U2947" s="52" t="inlineStr">
        <is>
          <t>The product is not visible and the scene context is unrelated to vacuum dust bins.</t>
        </is>
      </c>
      <c r="V2947" s="45" t="inlineStr">
        <is>
          <t>R1</t>
        </is>
      </c>
      <c r="W2947" s="46" t="inlineStr">
        <is>
          <t>0</t>
        </is>
      </c>
      <c r="X2947" s="60" t="n"/>
      <c r="Y2947" s="60" t="n"/>
      <c r="Z2947" s="46" t="inlineStr">
        <is>
          <t>no</t>
        </is>
      </c>
      <c r="AA2947" s="54" t="inlineStr">
        <is>
          <t>全部6帧（t=59.4s–70.1s）为低角度厨房移动镜头，无吸尘器集尘盒可见，更无满溢判断依据的画面信息。</t>
        </is>
      </c>
      <c r="AB2947" s="54" t="n"/>
      <c r="AC2947" s="46" t="inlineStr">
        <is>
          <t>completed</t>
        </is>
      </c>
      <c r="AD2947" s="46" t="inlineStr">
        <is>
          <t>2026-07-28T02:28:46+08:00</t>
        </is>
      </c>
      <c r="AE2947" s="47">
        <f>IF(AC2947&lt;&gt;"completed","",IF(W2947=O2947,"no","yes"))</f>
        <v/>
      </c>
      <c r="AF2947" s="47">
        <f>IF(AC2947&lt;&gt;"completed","",IF(AND(X2947=P2947,Y2947=Q2947),"no","yes"))</f>
        <v/>
      </c>
      <c r="AG2947" s="47">
        <f>IF(AC2947&lt;&gt;"completed","待复核",IF(OR(W2947="",Z2947="",AA2947="",AD2947=""),"缺少必填项",IF(AND(OR(AE2947="yes",AF2947="yes"),AB2947=""),"修正原因缺失",IF(OR(W2947=0,W2947=1),IF(AND(X2947="",Y2947=""),"通过","0/1级时间应留空"),IF(AND(OR(W2947=2,W2947=3),X2947&lt;&gt;"",Y2947&lt;&gt;"",X2947&gt;=I2947,Y2947&lt;=J2947,Y2947&gt;X2947),"通过","2/3级时间无效")))))</f>
        <v/>
      </c>
    </row>
    <row r="2948">
      <c r="A2948" s="45" t="inlineStr">
        <is>
          <t>VQ-074</t>
        </is>
      </c>
      <c r="B2948" s="52" t="inlineStr">
        <is>
          <t>How can I tell that a vacuum dust bin is full?</t>
        </is>
      </c>
      <c r="C2948" s="45" t="inlineStr">
        <is>
          <t>en</t>
        </is>
      </c>
      <c r="D2948" s="45" t="inlineStr">
        <is>
          <t>Vacuum</t>
        </is>
      </c>
      <c r="E2948" s="45" t="inlineStr">
        <is>
          <t>state</t>
        </is>
      </c>
      <c r="F2948" s="45" t="inlineStr">
        <is>
          <t>development</t>
        </is>
      </c>
      <c r="G2948" s="45" t="inlineStr">
        <is>
          <t>vacuum-001-scene-0001</t>
        </is>
      </c>
      <c r="H2948" s="45" t="inlineStr">
        <is>
          <t>vacuum-001</t>
        </is>
      </c>
      <c r="I2948" s="59" t="inlineStr">
        <is>
          <t>0.0</t>
        </is>
      </c>
      <c r="J2948" s="59" t="inlineStr">
        <is>
          <t>26.51</t>
        </is>
      </c>
      <c r="K2948" s="45" t="inlineStr">
        <is>
          <t>items/vacuum-001-scene-0001/clip.mp4</t>
        </is>
      </c>
      <c r="L2948" s="45" t="inlineStr">
        <is>
          <t>items/vacuum-001-scene-0001/thumbnail.jpg</t>
        </is>
      </c>
      <c r="M2948" s="52" t="inlineStr">
        <is>
          <t>VLM: Visual summary: A person is seen interacting with a large blue bag and other items in a room, with the camera movement being shaky and blurred.
视觉摘要: 一个人在房间内与一个大蓝色袋子及其他物品互动，画面因相机抖动而模糊。
Visible product: unknown
Visual uncertainty: The product is not identifiable, and no specific actions or states can be clearly determined due to motion blur and poor image quality.</t>
        </is>
      </c>
      <c r="N2948" s="45" t="inlineStr">
        <is>
          <t>15</t>
        </is>
      </c>
      <c r="O2948" s="45" t="inlineStr">
        <is>
          <t>0</t>
        </is>
      </c>
      <c r="P2948" s="59" t="str"/>
      <c r="Q2948" s="59" t="str"/>
      <c r="R2948" s="52" t="inlineStr">
        <is>
          <t>The product is not identifiable and no specific actions or states can be determined due to motion blur and poor image quality, making it impossible to assess whether a vacuum dust bin is full.</t>
        </is>
      </c>
      <c r="S2948" s="52" t="inlineStr">
        <is>
          <t>VLM</t>
        </is>
      </c>
      <c r="T2948" s="52" t="inlineStr">
        <is>
          <t>low</t>
        </is>
      </c>
      <c r="U2948" s="52" t="inlineStr">
        <is>
          <t>No visual or textual evidence of a vacuum or its dust bin is present.</t>
        </is>
      </c>
      <c r="V2948" s="45" t="inlineStr">
        <is>
          <t>R1</t>
        </is>
      </c>
      <c r="W2948" s="46" t="inlineStr">
        <is>
          <t>1</t>
        </is>
      </c>
      <c r="X2948" s="60" t="n"/>
      <c r="Y2948" s="60" t="n"/>
      <c r="Z2948" s="46" t="inlineStr">
        <is>
          <t>no</t>
        </is>
      </c>
      <c r="AA2948" s="54" t="inlineStr">
        <is>
          <t>第1、3、5、6帧可见吸尘器主体，但未清晰展示集尘盒及其满溢指示。</t>
        </is>
      </c>
      <c r="AB2948" s="54" t="inlineStr">
        <is>
          <t>AI=0→R1=1：画面中确实出现了吸尘器产品，但未展示该query所问的具体操作或部件。</t>
        </is>
      </c>
      <c r="AC2948" s="46" t="inlineStr">
        <is>
          <t>completed</t>
        </is>
      </c>
      <c r="AD2948" s="46" t="inlineStr">
        <is>
          <t>2026-07-28T02:28:46+08:00</t>
        </is>
      </c>
      <c r="AE2948" s="47">
        <f>IF(AC2948&lt;&gt;"completed","",IF(W2948=O2948,"no","yes"))</f>
        <v/>
      </c>
      <c r="AF2948" s="47">
        <f>IF(AC2948&lt;&gt;"completed","",IF(AND(X2948=P2948,Y2948=Q2948),"no","yes"))</f>
        <v/>
      </c>
      <c r="AG2948" s="47">
        <f>IF(AC2948&lt;&gt;"completed","待复核",IF(OR(W2948="",Z2948="",AA2948="",AD2948=""),"缺少必填项",IF(AND(OR(AE2948="yes",AF2948="yes"),AB2948=""),"修正原因缺失",IF(OR(W2948=0,W2948=1),IF(AND(X2948="",Y2948=""),"通过","0/1级时间应留空"),IF(AND(OR(W2948=2,W2948=3),X2948&lt;&gt;"",Y2948&lt;&gt;"",X2948&gt;=I2948,Y2948&lt;=J2948,Y2948&gt;X2948),"通过","2/3级时间无效")))))</f>
        <v/>
      </c>
    </row>
    <row r="2949">
      <c r="A2949" s="45" t="inlineStr">
        <is>
          <t>VQ-074</t>
        </is>
      </c>
      <c r="B2949" s="52" t="inlineStr">
        <is>
          <t>How can I tell that a vacuum dust bin is full?</t>
        </is>
      </c>
      <c r="C2949" s="45" t="inlineStr">
        <is>
          <t>en</t>
        </is>
      </c>
      <c r="D2949" s="45" t="inlineStr">
        <is>
          <t>Vacuum</t>
        </is>
      </c>
      <c r="E2949" s="45" t="inlineStr">
        <is>
          <t>state</t>
        </is>
      </c>
      <c r="F2949" s="45" t="inlineStr">
        <is>
          <t>development</t>
        </is>
      </c>
      <c r="G2949" s="45" t="inlineStr">
        <is>
          <t>vacuum-003-scene-0001</t>
        </is>
      </c>
      <c r="H2949" s="45" t="inlineStr">
        <is>
          <t>vacuum-003</t>
        </is>
      </c>
      <c r="I2949" s="59" t="inlineStr">
        <is>
          <t>0.0</t>
        </is>
      </c>
      <c r="J2949" s="59" t="inlineStr">
        <is>
          <t>15.46</t>
        </is>
      </c>
      <c r="K2949" s="45" t="inlineStr">
        <is>
          <t>items/vacuum-003-scene-0001/clip.mp4</t>
        </is>
      </c>
      <c r="L2949" s="45" t="inlineStr">
        <is>
          <t>items/vacuum-003-scene-0001/thumbnail.jpg</t>
        </is>
      </c>
      <c r="M2949" s="52" t="inlineStr">
        <is>
          <t>VLM: Visual summary: A black, round robotic vacuum cleaner is moving across a light-colored wooden floor near furniture.
视觉摘要: 一个黑色的圆形扫地机器人正在浅色木地板上移动，靠近家具。
Visible product: Vacuum
Visible components: black round robotic vacuum cleaner; light-colored wooden floor; wooden cabinet; curtain; leg of furniture
Visible actions: robotic vacuum cleaner moving</t>
        </is>
      </c>
      <c r="N2949" s="45" t="inlineStr">
        <is>
          <t>16</t>
        </is>
      </c>
      <c r="O2949" s="45" t="inlineStr">
        <is>
          <t>0</t>
        </is>
      </c>
      <c r="P2949" s="59" t="str"/>
      <c r="Q2949" s="59" t="str"/>
      <c r="R2949" s="52" t="inlineStr">
        <is>
          <t>The scene shows a robotic vacuum cleaner in motion but provides no visual, spoken, or OCR evidence indicating how to tell if its dust bin is full.</t>
        </is>
      </c>
      <c r="S2949" s="52" t="inlineStr">
        <is>
          <t>VLM</t>
        </is>
      </c>
      <c r="T2949" s="52" t="inlineStr">
        <is>
          <t>low</t>
        </is>
      </c>
      <c r="U2949" s="52" t="inlineStr">
        <is>
          <t>No evidence of dust bin status or indicators is present in the visual or audio content.</t>
        </is>
      </c>
      <c r="V2949" s="45" t="inlineStr">
        <is>
          <t>R1</t>
        </is>
      </c>
      <c r="W2949" s="46" t="inlineStr">
        <is>
          <t>0</t>
        </is>
      </c>
      <c r="X2949" s="60" t="n"/>
      <c r="Y2949" s="60" t="n"/>
      <c r="Z2949" s="46" t="inlineStr">
        <is>
          <t>no</t>
        </is>
      </c>
      <c r="AA2949" s="54" t="inlineStr">
        <is>
          <t>6帧均为扫地机器人外部整体画面，无法看到集尘盒或其满度指示。</t>
        </is>
      </c>
      <c r="AB2949" s="54" t="n"/>
      <c r="AC2949" s="46" t="inlineStr">
        <is>
          <t>completed</t>
        </is>
      </c>
      <c r="AD2949" s="46" t="inlineStr">
        <is>
          <t>2026-07-28T02:28:46+08:00</t>
        </is>
      </c>
      <c r="AE2949" s="47">
        <f>IF(AC2949&lt;&gt;"completed","",IF(W2949=O2949,"no","yes"))</f>
        <v/>
      </c>
      <c r="AF2949" s="47">
        <f>IF(AC2949&lt;&gt;"completed","",IF(AND(X2949=P2949,Y2949=Q2949),"no","yes"))</f>
        <v/>
      </c>
      <c r="AG2949" s="47">
        <f>IF(AC2949&lt;&gt;"completed","待复核",IF(OR(W2949="",Z2949="",AA2949="",AD2949=""),"缺少必填项",IF(AND(OR(AE2949="yes",AF2949="yes"),AB2949=""),"修正原因缺失",IF(OR(W2949=0,W2949=1),IF(AND(X2949="",Y2949=""),"通过","0/1级时间应留空"),IF(AND(OR(W2949=2,W2949=3),X2949&lt;&gt;"",Y2949&lt;&gt;"",X2949&gt;=I2949,Y2949&lt;=J2949,Y2949&gt;X2949),"通过","2/3级时间无效")))))</f>
        <v/>
      </c>
    </row>
    <row r="2950">
      <c r="A2950" s="45" t="inlineStr">
        <is>
          <t>VQ-074</t>
        </is>
      </c>
      <c r="B2950" s="52" t="inlineStr">
        <is>
          <t>How can I tell that a vacuum dust bin is full?</t>
        </is>
      </c>
      <c r="C2950" s="45" t="inlineStr">
        <is>
          <t>en</t>
        </is>
      </c>
      <c r="D2950" s="45" t="inlineStr">
        <is>
          <t>Vacuum</t>
        </is>
      </c>
      <c r="E2950" s="45" t="inlineStr">
        <is>
          <t>state</t>
        </is>
      </c>
      <c r="F2950" s="45" t="inlineStr">
        <is>
          <t>development</t>
        </is>
      </c>
      <c r="G2950" s="45" t="inlineStr">
        <is>
          <t>vacuum-060-scene-0003</t>
        </is>
      </c>
      <c r="H2950" s="45" t="inlineStr">
        <is>
          <t>vacuum-060</t>
        </is>
      </c>
      <c r="I2950" s="59" t="inlineStr">
        <is>
          <t>6.673</t>
        </is>
      </c>
      <c r="J2950" s="59" t="inlineStr">
        <is>
          <t>8.709</t>
        </is>
      </c>
      <c r="K2950" s="45" t="inlineStr">
        <is>
          <t>items/vacuum-060-scene-0003/clip.mp4</t>
        </is>
      </c>
      <c r="L2950" s="45" t="inlineStr">
        <is>
          <t>items/vacuum-060-scene-0003/thumbnail.jpg</t>
        </is>
      </c>
      <c r="M2950" s="52" t="inlineStr">
        <is>
          <t>VLM: Visual summary: A person is using a vacuum cleaner on a wooden floor in a living room.
视觉摘要: 一个人正在客厅的木地板上使用吸尘器。
Visible product: Vacuum
Visible components: vacuum cleaner; wooden floor; rug; sofa; white pants; white shoes
Visible actions: vacuuming
Visible states: dust on floor; person standing
Visible warnings: Image simulated for illustrative purpose only.</t>
        </is>
      </c>
      <c r="N2950" s="45" t="inlineStr">
        <is>
          <t>17</t>
        </is>
      </c>
      <c r="O2950" s="45" t="inlineStr">
        <is>
          <t>1</t>
        </is>
      </c>
      <c r="P2950" s="59" t="str"/>
      <c r="Q2950" s="59" t="str"/>
      <c r="R2950" s="52" t="inlineStr">
        <is>
          <t>The scene shows vacuuming but provides no visual, spoken, or OCR evidence indicating how to tell if the dust bin is full.</t>
        </is>
      </c>
      <c r="S2950" s="52" t="inlineStr">
        <is>
          <t>VLM</t>
        </is>
      </c>
      <c r="T2950" s="52" t="inlineStr">
        <is>
          <t>low</t>
        </is>
      </c>
      <c r="U2950" s="52" t="inlineStr">
        <is>
          <t>No evidence of dust bin status or indicators of fullness is present.</t>
        </is>
      </c>
      <c r="V2950" s="45" t="inlineStr">
        <is>
          <t>R1</t>
        </is>
      </c>
      <c r="W2950" s="46" t="inlineStr">
        <is>
          <t>1</t>
        </is>
      </c>
      <c r="X2950" s="60" t="n"/>
      <c r="Y2950" s="60" t="n"/>
      <c r="Z2950" s="46" t="inlineStr">
        <is>
          <t>no</t>
        </is>
      </c>
      <c r="AA2950" s="54" t="inlineStr">
        <is>
          <t>全部6帧（t=6.7s–8.7s）中吸尘器产品出现并在使用，但未展示集尘盒本身或任何满尘判断依据。</t>
        </is>
      </c>
      <c r="AB2950" s="54" t="n"/>
      <c r="AC2950" s="46" t="inlineStr">
        <is>
          <t>completed</t>
        </is>
      </c>
      <c r="AD2950" s="46" t="inlineStr">
        <is>
          <t>2026-07-28T02:28:46+08:00</t>
        </is>
      </c>
      <c r="AE2950" s="47">
        <f>IF(AC2950&lt;&gt;"completed","",IF(W2950=O2950,"no","yes"))</f>
        <v/>
      </c>
      <c r="AF2950" s="47">
        <f>IF(AC2950&lt;&gt;"completed","",IF(AND(X2950=P2950,Y2950=Q2950),"no","yes"))</f>
        <v/>
      </c>
      <c r="AG2950" s="47">
        <f>IF(AC2950&lt;&gt;"completed","待复核",IF(OR(W2950="",Z2950="",AA2950="",AD2950=""),"缺少必填项",IF(AND(OR(AE2950="yes",AF2950="yes"),AB2950=""),"修正原因缺失",IF(OR(W2950=0,W2950=1),IF(AND(X2950="",Y2950=""),"通过","0/1级时间应留空"),IF(AND(OR(W2950=2,W2950=3),X2950&lt;&gt;"",Y2950&lt;&gt;"",X2950&gt;=I2950,Y2950&lt;=J2950,Y2950&gt;X2950),"通过","2/3级时间无效")))))</f>
        <v/>
      </c>
    </row>
    <row r="2951">
      <c r="A2951" s="45" t="inlineStr">
        <is>
          <t>VQ-074</t>
        </is>
      </c>
      <c r="B2951" s="52" t="inlineStr">
        <is>
          <t>How can I tell that a vacuum dust bin is full?</t>
        </is>
      </c>
      <c r="C2951" s="45" t="inlineStr">
        <is>
          <t>en</t>
        </is>
      </c>
      <c r="D2951" s="45" t="inlineStr">
        <is>
          <t>Vacuum</t>
        </is>
      </c>
      <c r="E2951" s="45" t="inlineStr">
        <is>
          <t>state</t>
        </is>
      </c>
      <c r="F2951" s="45" t="inlineStr">
        <is>
          <t>development</t>
        </is>
      </c>
      <c r="G2951" s="45" t="inlineStr">
        <is>
          <t>vacuum-038-scene-0001</t>
        </is>
      </c>
      <c r="H2951" s="45" t="inlineStr">
        <is>
          <t>vacuum-038</t>
        </is>
      </c>
      <c r="I2951" s="59" t="inlineStr">
        <is>
          <t>0.0</t>
        </is>
      </c>
      <c r="J2951" s="59" t="inlineStr">
        <is>
          <t>10.96</t>
        </is>
      </c>
      <c r="K2951" s="45" t="inlineStr">
        <is>
          <t>items/vacuum-038-scene-0001/clip.mp4</t>
        </is>
      </c>
      <c r="L2951" s="45" t="inlineStr">
        <is>
          <t>items/vacuum-038-scene-0001/thumbnail.jpg</t>
        </is>
      </c>
      <c r="M2951" s="52" t="inlineStr">
        <is>
          <t>ASR: This video will show you how to recharge the battery of your Samsung Jet Vacuum Cleaner.
OCR: How to recharge the battery of your Samsung Jet™ vacuum cleaner This video will show you how to recharge the battery of your Samsung Jet™™ Vacuum Cleaner. This vacuum cleaner has a high-capacity battery so that it runs for a longer duration.
VLM: Visual summary: A woman is using a handheld vacuum cleaner on a wooden floor in a living room, with text overlay explaining how to recharge the battery of a Samsung Jet™ vacuum cleaner.
视觉摘要: 一名女性正在客厅的木地板上使用手持吸尘器，画面叠加文字说明如何为三星Jet™吸尘器充电。
Visible product: Vacuum
Visible components: woman; handheld vacuum cleaner; wooden floor; curtains; television; flower arrangement; text overlay
Visible actions: woman holding vacuum cleaner; woman vacuuming floor
Visible states: text overlay visible</t>
        </is>
      </c>
      <c r="N2951" s="45" t="inlineStr">
        <is>
          <t>18</t>
        </is>
      </c>
      <c r="O2951" s="45" t="inlineStr">
        <is>
          <t>0</t>
        </is>
      </c>
      <c r="P2951" s="59" t="str"/>
      <c r="Q2951" s="59" t="str"/>
      <c r="R2951" s="52" t="inlineStr">
        <is>
          <t>The video is about recharging the battery of a Samsung Jet vacuum cleaner, not about identifying when the dust bin is full. No visual, spoken, or text evidence addresses dust bin fullness.</t>
        </is>
      </c>
      <c r="S2951" s="52" t="inlineStr">
        <is>
          <t>VLM|ASR|OCR</t>
        </is>
      </c>
      <c r="T2951" s="52" t="inlineStr">
        <is>
          <t>low</t>
        </is>
      </c>
      <c r="U2951" s="52" t="inlineStr">
        <is>
          <t>The question is about dust bin fullness, and the evidence exclusively discusses battery recharging with no mention of dust bin status or indicators.</t>
        </is>
      </c>
      <c r="V2951" s="45" t="inlineStr">
        <is>
          <t>R1</t>
        </is>
      </c>
      <c r="W2951" s="46" t="inlineStr">
        <is>
          <t>0</t>
        </is>
      </c>
      <c r="X2951" s="60" t="n"/>
      <c r="Y2951" s="60" t="n"/>
      <c r="Z2951" s="46" t="inlineStr">
        <is>
          <t>no</t>
        </is>
      </c>
      <c r="AA2951" s="54" t="inlineStr">
        <is>
          <t>全部6帧（t=0.0s–10.9s）无集尘盒或满仓指示。</t>
        </is>
      </c>
      <c r="AB2951" s="54" t="n"/>
      <c r="AC2951" s="46" t="inlineStr">
        <is>
          <t>completed</t>
        </is>
      </c>
      <c r="AD2951" s="46" t="inlineStr">
        <is>
          <t>2026-07-28T02:28:46+08:00</t>
        </is>
      </c>
      <c r="AE2951" s="47">
        <f>IF(AC2951&lt;&gt;"completed","",IF(W2951=O2951,"no","yes"))</f>
        <v/>
      </c>
      <c r="AF2951" s="47">
        <f>IF(AC2951&lt;&gt;"completed","",IF(AND(X2951=P2951,Y2951=Q2951),"no","yes"))</f>
        <v/>
      </c>
      <c r="AG2951" s="47">
        <f>IF(AC2951&lt;&gt;"completed","待复核",IF(OR(W2951="",Z2951="",AA2951="",AD2951=""),"缺少必填项",IF(AND(OR(AE2951="yes",AF2951="yes"),AB2951=""),"修正原因缺失",IF(OR(W2951=0,W2951=1),IF(AND(X2951="",Y2951=""),"通过","0/1级时间应留空"),IF(AND(OR(W2951=2,W2951=3),X2951&lt;&gt;"",Y2951&lt;&gt;"",X2951&gt;=I2951,Y2951&lt;=J2951,Y2951&gt;X2951),"通过","2/3级时间无效")))))</f>
        <v/>
      </c>
    </row>
    <row r="2952">
      <c r="A2952" s="45" t="inlineStr">
        <is>
          <t>VQ-074</t>
        </is>
      </c>
      <c r="B2952" s="52" t="inlineStr">
        <is>
          <t>How can I tell that a vacuum dust bin is full?</t>
        </is>
      </c>
      <c r="C2952" s="45" t="inlineStr">
        <is>
          <t>en</t>
        </is>
      </c>
      <c r="D2952" s="45" t="inlineStr">
        <is>
          <t>Vacuum</t>
        </is>
      </c>
      <c r="E2952" s="45" t="inlineStr">
        <is>
          <t>state</t>
        </is>
      </c>
      <c r="F2952" s="45" t="inlineStr">
        <is>
          <t>development</t>
        </is>
      </c>
      <c r="G2952" s="45" t="inlineStr">
        <is>
          <t>vacuum-010-scene-0001</t>
        </is>
      </c>
      <c r="H2952" s="45" t="inlineStr">
        <is>
          <t>vacuum-010</t>
        </is>
      </c>
      <c r="I2952" s="59" t="inlineStr">
        <is>
          <t>0.0</t>
        </is>
      </c>
      <c r="J2952" s="59" t="inlineStr">
        <is>
          <t>74.7</t>
        </is>
      </c>
      <c r="K2952" s="45" t="inlineStr">
        <is>
          <t>items/vacuum-010-scene-0001/clip.mp4</t>
        </is>
      </c>
      <c r="L2952" s="45" t="inlineStr">
        <is>
          <t>items/vacuum-010-scene-0001/thumbnail.jpg</t>
        </is>
      </c>
      <c r="M2952" s="52" t="inlineStr">
        <is>
          <t>VLM: Visual summary: An overhead view of a room with two desks, chairs, and a robotic vacuum cleaner on the floor.
视觉摘要: 一个房间的俯视图，里面有两张书桌、椅子和地板上的扫地机器人。
Visible product: Vacuum
Visible components: robotic vacuum cleaner; desk; chair; computer monitor; bookshelf; rug; window with curtains; cat litter box; doorway
Visible states: robotic vacuum cleaner is moving across the floor</t>
        </is>
      </c>
      <c r="N2952" s="45" t="inlineStr">
        <is>
          <t>19</t>
        </is>
      </c>
      <c r="O2952" s="45" t="inlineStr">
        <is>
          <t>0</t>
        </is>
      </c>
      <c r="P2952" s="59" t="str"/>
      <c r="Q2952" s="59" t="str"/>
      <c r="R2952" s="52" t="inlineStr">
        <is>
          <t>The scene shows a robotic vacuum cleaner in motion but provides no visual, spoken, or OCR evidence about how to tell if its dust bin is full.</t>
        </is>
      </c>
      <c r="S2952" s="52" t="inlineStr">
        <is>
          <t>VLM</t>
        </is>
      </c>
      <c r="T2952" s="52" t="inlineStr">
        <is>
          <t>low</t>
        </is>
      </c>
      <c r="U2952" s="52" t="inlineStr">
        <is>
          <t>No evidence of dust bin status or indicators is present in the visual or textual data.</t>
        </is>
      </c>
      <c r="V2952" s="45" t="inlineStr">
        <is>
          <t>R1</t>
        </is>
      </c>
      <c r="W2952" s="46" t="inlineStr">
        <is>
          <t>0</t>
        </is>
      </c>
      <c r="X2952" s="60" t="n"/>
      <c r="Y2952" s="60" t="n"/>
      <c r="Z2952" s="46" t="inlineStr">
        <is>
          <t>no</t>
        </is>
      </c>
      <c r="AA2952" s="54" t="inlineStr">
        <is>
          <t>6帧均为俯视角度的扫地机器人运行画面，无法看到集尘盒满度指示灯或任何判断满度的视觉线索。</t>
        </is>
      </c>
      <c r="AB2952" s="54" t="n"/>
      <c r="AC2952" s="46" t="inlineStr">
        <is>
          <t>completed</t>
        </is>
      </c>
      <c r="AD2952" s="46" t="inlineStr">
        <is>
          <t>2026-07-28T02:28:46+08:00</t>
        </is>
      </c>
      <c r="AE2952" s="47">
        <f>IF(AC2952&lt;&gt;"completed","",IF(W2952=O2952,"no","yes"))</f>
        <v/>
      </c>
      <c r="AF2952" s="47">
        <f>IF(AC2952&lt;&gt;"completed","",IF(AND(X2952=P2952,Y2952=Q2952),"no","yes"))</f>
        <v/>
      </c>
      <c r="AG2952" s="47">
        <f>IF(AC2952&lt;&gt;"completed","待复核",IF(OR(W2952="",Z2952="",AA2952="",AD2952=""),"缺少必填项",IF(AND(OR(AE2952="yes",AF2952="yes"),AB2952=""),"修正原因缺失",IF(OR(W2952=0,W2952=1),IF(AND(X2952="",Y2952=""),"通过","0/1级时间应留空"),IF(AND(OR(W2952=2,W2952=3),X2952&lt;&gt;"",Y2952&lt;&gt;"",X2952&gt;=I2952,Y2952&lt;=J2952,Y2952&gt;X2952),"通过","2/3级时间无效")))))</f>
        <v/>
      </c>
    </row>
    <row r="2953">
      <c r="A2953" s="45" t="inlineStr">
        <is>
          <t>VQ-074</t>
        </is>
      </c>
      <c r="B2953" s="52" t="inlineStr">
        <is>
          <t>How can I tell that a vacuum dust bin is full?</t>
        </is>
      </c>
      <c r="C2953" s="45" t="inlineStr">
        <is>
          <t>en</t>
        </is>
      </c>
      <c r="D2953" s="45" t="inlineStr">
        <is>
          <t>Vacuum</t>
        </is>
      </c>
      <c r="E2953" s="45" t="inlineStr">
        <is>
          <t>state</t>
        </is>
      </c>
      <c r="F2953" s="45" t="inlineStr">
        <is>
          <t>development</t>
        </is>
      </c>
      <c r="G2953" s="45" t="inlineStr">
        <is>
          <t>vacuum-008-scene-0013</t>
        </is>
      </c>
      <c r="H2953" s="45" t="inlineStr">
        <is>
          <t>vacuum-008</t>
        </is>
      </c>
      <c r="I2953" s="59" t="inlineStr">
        <is>
          <t>70.127</t>
        </is>
      </c>
      <c r="J2953" s="59" t="inlineStr">
        <is>
          <t>72.421</t>
        </is>
      </c>
      <c r="K2953" s="45" t="inlineStr">
        <is>
          <t>items/vacuum-008-scene-0013/clip.mp4</t>
        </is>
      </c>
      <c r="L2953" s="45" t="inlineStr">
        <is>
          <t>items/vacuum-008-scene-0013/thumbnail.jpg</t>
        </is>
      </c>
      <c r="M2953" s="52" t="inlineStr">
        <is>
          <t>VLM: Visual summary: A dimly lit room with a dark foreground, a box labeled 'ROOTEA' on a surface, and a kitchen area in the background.
视觉摘要: 一个光线昏暗的房间，前景较暗，桌面上有一个标有“ROOTEA”的盒子，背景是厨房区域。
Visible product: unknown
Visible components: box labeled 'ROOTEA'; kitchen cabinets; countertop; doorway; wall; clothing hanging
Visual uncertainty: The product category is labeled as 'Vacuum' but no vacuum device is visible. The context and purpose of the box labeled 'ROOTEA' are unclear.</t>
        </is>
      </c>
      <c r="N2953" s="45" t="inlineStr">
        <is>
          <t>20</t>
        </is>
      </c>
      <c r="O2953" s="45" t="inlineStr">
        <is>
          <t>0</t>
        </is>
      </c>
      <c r="P2953" s="59" t="str"/>
      <c r="Q2953" s="59" t="str"/>
      <c r="R2953" s="52" t="inlineStr">
        <is>
          <t>No vacuum device or dust bin is visible; the scene contains a box labeled 'ROOTEA' and kitchen elements, with no evidence of vacuum operation or bin fullness indicators.</t>
        </is>
      </c>
      <c r="S2953" s="52" t="inlineStr">
        <is>
          <t>VLM</t>
        </is>
      </c>
      <c r="T2953" s="52" t="inlineStr">
        <is>
          <t>low</t>
        </is>
      </c>
      <c r="U2953" s="52" t="inlineStr">
        <is>
          <t>The product category is labeled 'Vacuum' but no vacuum device is visible, and no visual or textual evidence relates to dust bin fullness.</t>
        </is>
      </c>
      <c r="V2953" s="45" t="inlineStr">
        <is>
          <t>R1</t>
        </is>
      </c>
      <c r="W2953" s="46" t="inlineStr">
        <is>
          <t>0</t>
        </is>
      </c>
      <c r="X2953" s="60" t="n"/>
      <c r="Y2953" s="60" t="n"/>
      <c r="Z2953" s="46" t="inlineStr">
        <is>
          <t>no</t>
        </is>
      </c>
      <c r="AA2953" s="54" t="inlineStr">
        <is>
          <t>联系表6帧（t=70.1s–72.4s）中无吸尘器集尘盒出现，画面主要为ROOTEA纸箱和厨房区域，与集尘盒满度判断完全无关。</t>
        </is>
      </c>
      <c r="AB2953" s="54" t="n"/>
      <c r="AC2953" s="46" t="inlineStr">
        <is>
          <t>completed</t>
        </is>
      </c>
      <c r="AD2953" s="46" t="inlineStr">
        <is>
          <t>2026-07-28T02:28:46+08:00</t>
        </is>
      </c>
      <c r="AE2953" s="47">
        <f>IF(AC2953&lt;&gt;"completed","",IF(W2953=O2953,"no","yes"))</f>
        <v/>
      </c>
      <c r="AF2953" s="47">
        <f>IF(AC2953&lt;&gt;"completed","",IF(AND(X2953=P2953,Y2953=Q2953),"no","yes"))</f>
        <v/>
      </c>
      <c r="AG2953" s="47">
        <f>IF(AC2953&lt;&gt;"completed","待复核",IF(OR(W2953="",Z2953="",AA2953="",AD2953=""),"缺少必填项",IF(AND(OR(AE2953="yes",AF2953="yes"),AB2953=""),"修正原因缺失",IF(OR(W2953=0,W2953=1),IF(AND(X2953="",Y2953=""),"通过","0/1级时间应留空"),IF(AND(OR(W2953=2,W2953=3),X2953&lt;&gt;"",Y2953&lt;&gt;"",X2953&gt;=I2953,Y2953&lt;=J2953,Y2953&gt;X2953),"通过","2/3级时间无效")))))</f>
        <v/>
      </c>
    </row>
    <row r="2954">
      <c r="A2954" s="45" t="inlineStr">
        <is>
          <t>VQ-074</t>
        </is>
      </c>
      <c r="B2954" s="52" t="inlineStr">
        <is>
          <t>How can I tell that a vacuum dust bin is full?</t>
        </is>
      </c>
      <c r="C2954" s="45" t="inlineStr">
        <is>
          <t>en</t>
        </is>
      </c>
      <c r="D2954" s="45" t="inlineStr">
        <is>
          <t>Vacuum</t>
        </is>
      </c>
      <c r="E2954" s="45" t="inlineStr">
        <is>
          <t>state</t>
        </is>
      </c>
      <c r="F2954" s="45" t="inlineStr">
        <is>
          <t>development</t>
        </is>
      </c>
      <c r="G2954" s="45" t="inlineStr">
        <is>
          <t>vacuum-008-scene-0009</t>
        </is>
      </c>
      <c r="H2954" s="45" t="inlineStr">
        <is>
          <t>vacuum-008</t>
        </is>
      </c>
      <c r="I2954" s="59" t="inlineStr">
        <is>
          <t>50.148</t>
        </is>
      </c>
      <c r="J2954" s="59" t="inlineStr">
        <is>
          <t>53.109</t>
        </is>
      </c>
      <c r="K2954" s="45" t="inlineStr">
        <is>
          <t>items/vacuum-008-scene-0009/clip.mp4</t>
        </is>
      </c>
      <c r="L2954" s="45" t="inlineStr">
        <is>
          <t>items/vacuum-008-scene-0009/thumbnail.jpg</t>
        </is>
      </c>
      <c r="M2954" s="52" t="inlineStr">
        <is>
          <t>VLM: Visual summary: A blurry, low-light indoor scene with indistinct shapes and shadows, possibly showing furniture or a floor.
视觉摘要: 一个模糊、光线昏暗的室内场景，有难以辨认的形状和阴影，可能是家具或地板。
Visible product: unknown
Visual uncertainty: The scene is too blurry and low-resolution to identify specific objects, actions, or states with certainty.</t>
        </is>
      </c>
      <c r="N2954" s="45" t="inlineStr">
        <is>
          <t>21</t>
        </is>
      </c>
      <c r="O2954" s="45" t="inlineStr">
        <is>
          <t>0</t>
        </is>
      </c>
      <c r="P2954" s="59" t="str"/>
      <c r="Q2954" s="59" t="str"/>
      <c r="R2954" s="52" t="inlineStr">
        <is>
          <t>The scene is too blurry and low-resolution to identify any specific objects, including a vacuum or its dust bin, let alone its fill state.</t>
        </is>
      </c>
      <c r="S2954" s="52" t="inlineStr">
        <is>
          <t>VLM</t>
        </is>
      </c>
      <c r="T2954" s="52" t="inlineStr">
        <is>
          <t>low</t>
        </is>
      </c>
      <c r="U2954" s="52" t="inlineStr">
        <is>
          <t>No visual evidence of a vacuum or dust bin is present, and the scene lacks sufficient clarity to infer any state.</t>
        </is>
      </c>
      <c r="V2954" s="45" t="inlineStr">
        <is>
          <t>R1</t>
        </is>
      </c>
      <c r="W2954" s="46" t="inlineStr">
        <is>
          <t>0</t>
        </is>
      </c>
      <c r="X2954" s="60" t="n"/>
      <c r="Y2954" s="60" t="n"/>
      <c r="Z2954" s="46" t="inlineStr">
        <is>
          <t>no</t>
        </is>
      </c>
      <c r="AA2954" s="54" t="inlineStr">
        <is>
          <t>全部6帧（t=50.1s–53.1s）过于模糊黑暗，无法辨认吸尘器或集尘盒及其满载状态。</t>
        </is>
      </c>
      <c r="AB2954" s="54" t="n"/>
      <c r="AC2954" s="46" t="inlineStr">
        <is>
          <t>completed</t>
        </is>
      </c>
      <c r="AD2954" s="46" t="inlineStr">
        <is>
          <t>2026-07-28T02:28:46+08:00</t>
        </is>
      </c>
      <c r="AE2954" s="47">
        <f>IF(AC2954&lt;&gt;"completed","",IF(W2954=O2954,"no","yes"))</f>
        <v/>
      </c>
      <c r="AF2954" s="47">
        <f>IF(AC2954&lt;&gt;"completed","",IF(AND(X2954=P2954,Y2954=Q2954),"no","yes"))</f>
        <v/>
      </c>
      <c r="AG2954" s="47">
        <f>IF(AC2954&lt;&gt;"completed","待复核",IF(OR(W2954="",Z2954="",AA2954="",AD2954=""),"缺少必填项",IF(AND(OR(AE2954="yes",AF2954="yes"),AB2954=""),"修正原因缺失",IF(OR(W2954=0,W2954=1),IF(AND(X2954="",Y2954=""),"通过","0/1级时间应留空"),IF(AND(OR(W2954=2,W2954=3),X2954&lt;&gt;"",Y2954&lt;&gt;"",X2954&gt;=I2954,Y2954&lt;=J2954,Y2954&gt;X2954),"通过","2/3级时间无效")))))</f>
        <v/>
      </c>
    </row>
    <row r="2955">
      <c r="A2955" s="45" t="inlineStr">
        <is>
          <t>VQ-074</t>
        </is>
      </c>
      <c r="B2955" s="52" t="inlineStr">
        <is>
          <t>How can I tell that a vacuum dust bin is full?</t>
        </is>
      </c>
      <c r="C2955" s="45" t="inlineStr">
        <is>
          <t>en</t>
        </is>
      </c>
      <c r="D2955" s="45" t="inlineStr">
        <is>
          <t>Vacuum</t>
        </is>
      </c>
      <c r="E2955" s="45" t="inlineStr">
        <is>
          <t>state</t>
        </is>
      </c>
      <c r="F2955" s="45" t="inlineStr">
        <is>
          <t>development</t>
        </is>
      </c>
      <c r="G2955" s="45" t="inlineStr">
        <is>
          <t>vacuum-034-scene-0009</t>
        </is>
      </c>
      <c r="H2955" s="45" t="inlineStr">
        <is>
          <t>vacuum-034</t>
        </is>
      </c>
      <c r="I2955" s="59" t="inlineStr">
        <is>
          <t>87.12</t>
        </is>
      </c>
      <c r="J2955" s="59" t="inlineStr">
        <is>
          <t>95.862</t>
        </is>
      </c>
      <c r="K2955" s="45" t="inlineStr">
        <is>
          <t>items/vacuum-034-scene-0009/clip.mp4</t>
        </is>
      </c>
      <c r="L2955" s="45" t="inlineStr">
        <is>
          <t>items/vacuum-034-scene-0009/thumbnail.jpg</t>
        </is>
      </c>
      <c r="M2955" s="52" t="inlineStr">
        <is>
          <t>VLM: Visual summary: A person is disassembling a white and black vacuum cleaner by removing screws and lifting off the top cover to expose internal components and wiring.
视觉摘要: 一个人正在拆卸一台白色和黑色的吸尘器，通过拧下螺丝并抬起顶盖，露出内部组件和电线。
Visible product: Vacuum
Visible components: white and black vacuum cleaner; screwdriver; screws; internal wiring; plastic housing; person's hand
Visible actions: using a screwdriver to remove screws; lifting off the top cover; removing a component from inside the vacuum
Visible states: top cover open; internal components exposed</t>
        </is>
      </c>
      <c r="N2955" s="45" t="inlineStr">
        <is>
          <t>22</t>
        </is>
      </c>
      <c r="O2955" s="45" t="inlineStr">
        <is>
          <t>0</t>
        </is>
      </c>
      <c r="P2955" s="59" t="str"/>
      <c r="Q2955" s="59" t="str"/>
      <c r="R2955" s="52" t="inlineStr">
        <is>
          <t>The scene shows disassembly of the vacuum, not inspection or indication of a full dust bin.</t>
        </is>
      </c>
      <c r="S2955" s="52" t="inlineStr">
        <is>
          <t>VLM</t>
        </is>
      </c>
      <c r="T2955" s="52" t="inlineStr">
        <is>
          <t>low</t>
        </is>
      </c>
      <c r="U2955" s="52" t="inlineStr">
        <is>
          <t>No visual, spoken, or OCR evidence indicates dust bin status or fullness.</t>
        </is>
      </c>
      <c r="V2955" s="45" t="inlineStr">
        <is>
          <t>R1</t>
        </is>
      </c>
      <c r="W2955" s="46" t="inlineStr">
        <is>
          <t>0</t>
        </is>
      </c>
      <c r="X2955" s="60" t="n"/>
      <c r="Y2955" s="60" t="n"/>
      <c r="Z2955" s="46" t="inlineStr">
        <is>
          <t>no</t>
        </is>
      </c>
      <c r="AA2955" s="54" t="inlineStr">
        <is>
          <t>第1–6帧（t=87.1s–95.9s）显示用螺丝刀拆卸吸尘器顶部盖板，未出现集尘盒已满的视觉指示或判断方法。</t>
        </is>
      </c>
      <c r="AB2955" s="54" t="n"/>
      <c r="AC2955" s="46" t="inlineStr">
        <is>
          <t>completed</t>
        </is>
      </c>
      <c r="AD2955" s="46" t="inlineStr">
        <is>
          <t>2026-07-28T02:28:46+08:00</t>
        </is>
      </c>
      <c r="AE2955" s="47">
        <f>IF(AC2955&lt;&gt;"completed","",IF(W2955=O2955,"no","yes"))</f>
        <v/>
      </c>
      <c r="AF2955" s="47">
        <f>IF(AC2955&lt;&gt;"completed","",IF(AND(X2955=P2955,Y2955=Q2955),"no","yes"))</f>
        <v/>
      </c>
      <c r="AG2955" s="47">
        <f>IF(AC2955&lt;&gt;"completed","待复核",IF(OR(W2955="",Z2955="",AA2955="",AD2955=""),"缺少必填项",IF(AND(OR(AE2955="yes",AF2955="yes"),AB2955=""),"修正原因缺失",IF(OR(W2955=0,W2955=1),IF(AND(X2955="",Y2955=""),"通过","0/1级时间应留空"),IF(AND(OR(W2955=2,W2955=3),X2955&lt;&gt;"",Y2955&lt;&gt;"",X2955&gt;=I2955,Y2955&lt;=J2955,Y2955&gt;X2955),"通过","2/3级时间无效")))))</f>
        <v/>
      </c>
    </row>
    <row r="2956">
      <c r="A2956" s="45" t="inlineStr">
        <is>
          <t>VQ-074</t>
        </is>
      </c>
      <c r="B2956" s="52" t="inlineStr">
        <is>
          <t>How can I tell that a vacuum dust bin is full?</t>
        </is>
      </c>
      <c r="C2956" s="45" t="inlineStr">
        <is>
          <t>en</t>
        </is>
      </c>
      <c r="D2956" s="45" t="inlineStr">
        <is>
          <t>Vacuum</t>
        </is>
      </c>
      <c r="E2956" s="45" t="inlineStr">
        <is>
          <t>state</t>
        </is>
      </c>
      <c r="F2956" s="45" t="inlineStr">
        <is>
          <t>development</t>
        </is>
      </c>
      <c r="G2956" s="45" t="inlineStr">
        <is>
          <t>vacuum-053-scene-0001</t>
        </is>
      </c>
      <c r="H2956" s="45" t="inlineStr">
        <is>
          <t>vacuum-053</t>
        </is>
      </c>
      <c r="I2956" s="59" t="inlineStr">
        <is>
          <t>0.0</t>
        </is>
      </c>
      <c r="J2956" s="59" t="inlineStr">
        <is>
          <t>28.53</t>
        </is>
      </c>
      <c r="K2956" s="45" t="inlineStr">
        <is>
          <t>items/vacuum-053-scene-0001/clip.mp4</t>
        </is>
      </c>
      <c r="L2956" s="45" t="inlineStr">
        <is>
          <t>items/vacuum-053-scene-0001/thumbnail.jpg</t>
        </is>
      </c>
      <c r="M2956" s="52" t="inlineStr">
        <is>
          <t>OCR: Welcome to our website BEST VACUUM 1 CLEANER FOR HARDWOOD FLOORS THE BEST EUREKA LIGHTWEIGHT CORDLESS VACUUM CLEANER IS AN EASY-TO -USE AN EFFECTIVE CHOICE FOR A HARDWOOD FLOOR VACUUM, ESPECIALLY IF YOU DON'T WANT TO SPEND TOO MUCH ON YOUR LATEST CLÉANING TOOL. 2101 CEDAR SPRINGS ROAD SUITE 1050 DALLAS, TX 75201 P: (214)828-0751 bestcarpetcleaningservices.org L LLEVAT Vacuum for Best Thank you coming our websites
VLM: Visual summary: A vacuum cleaner is standing upright in a tidy entryway next to a white storage bench and shelving unit holding various household items.
视觉摘要: 一台吸尘器直立在整洁的玄关内，旁边是一个白色储物长凳和置物架，架子上放着各种家居用品。
Visible product: Vacuum
Visible components: Vacuum cleaner; White shelving unit; White storage bench; Wicker storage baskets; Yellow rain boots; Brown shoes; Orange hat; Blue headphones; Blue water bottles</t>
        </is>
      </c>
      <c r="N2956" s="45" t="inlineStr">
        <is>
          <t>23</t>
        </is>
      </c>
      <c r="O2956" s="45" t="inlineStr">
        <is>
          <t>0</t>
        </is>
      </c>
      <c r="P2956" s="59" t="str"/>
      <c r="Q2956" s="59" t="str"/>
      <c r="R2956" s="52" t="inlineStr">
        <is>
          <t>The scene shows a vacuum cleaner but provides no visual, spoken, or OCR evidence about how to tell if the dust bin is full.</t>
        </is>
      </c>
      <c r="S2956" s="52" t="inlineStr">
        <is>
          <t>VLM|OCR</t>
        </is>
      </c>
      <c r="T2956" s="52" t="inlineStr">
        <is>
          <t>low</t>
        </is>
      </c>
      <c r="U2956" s="52" t="inlineStr">
        <is>
          <t>No evidence addresses the question about identifying a full dust bin.</t>
        </is>
      </c>
      <c r="V2956" s="45" t="inlineStr">
        <is>
          <t>R1</t>
        </is>
      </c>
      <c r="W2956" s="46" t="inlineStr">
        <is>
          <t>0</t>
        </is>
      </c>
      <c r="X2956" s="60" t="n"/>
      <c r="Y2956" s="60" t="n"/>
      <c r="Z2956" s="46" t="inlineStr">
        <is>
          <t>no</t>
        </is>
      </c>
      <c r="AA2956" s="54" t="inlineStr">
        <is>
          <t>6帧未出现集尘盒或其满尘指示。</t>
        </is>
      </c>
      <c r="AB2956" s="54" t="n"/>
      <c r="AC2956" s="46" t="inlineStr">
        <is>
          <t>completed</t>
        </is>
      </c>
      <c r="AD2956" s="46" t="inlineStr">
        <is>
          <t>2026-07-28T02:28:46+08:00</t>
        </is>
      </c>
      <c r="AE2956" s="47">
        <f>IF(AC2956&lt;&gt;"completed","",IF(W2956=O2956,"no","yes"))</f>
        <v/>
      </c>
      <c r="AF2956" s="47">
        <f>IF(AC2956&lt;&gt;"completed","",IF(AND(X2956=P2956,Y2956=Q2956),"no","yes"))</f>
        <v/>
      </c>
      <c r="AG2956" s="47">
        <f>IF(AC2956&lt;&gt;"completed","待复核",IF(OR(W2956="",Z2956="",AA2956="",AD2956=""),"缺少必填项",IF(AND(OR(AE2956="yes",AF2956="yes"),AB2956=""),"修正原因缺失",IF(OR(W2956=0,W2956=1),IF(AND(X2956="",Y2956=""),"通过","0/1级时间应留空"),IF(AND(OR(W2956=2,W2956=3),X2956&lt;&gt;"",Y2956&lt;&gt;"",X2956&gt;=I2956,Y2956&lt;=J2956,Y2956&gt;X2956),"通过","2/3级时间无效")))))</f>
        <v/>
      </c>
    </row>
    <row r="2957">
      <c r="A2957" s="45" t="inlineStr">
        <is>
          <t>VQ-074</t>
        </is>
      </c>
      <c r="B2957" s="52" t="inlineStr">
        <is>
          <t>How can I tell that a vacuum dust bin is full?</t>
        </is>
      </c>
      <c r="C2957" s="45" t="inlineStr">
        <is>
          <t>en</t>
        </is>
      </c>
      <c r="D2957" s="45" t="inlineStr">
        <is>
          <t>Vacuum</t>
        </is>
      </c>
      <c r="E2957" s="45" t="inlineStr">
        <is>
          <t>state</t>
        </is>
      </c>
      <c r="F2957" s="45" t="inlineStr">
        <is>
          <t>development</t>
        </is>
      </c>
      <c r="G2957" s="45" t="inlineStr">
        <is>
          <t>vacuum-034-scene-0041</t>
        </is>
      </c>
      <c r="H2957" s="45" t="inlineStr">
        <is>
          <t>vacuum-034</t>
        </is>
      </c>
      <c r="I2957" s="59" t="inlineStr">
        <is>
          <t>340.273</t>
        </is>
      </c>
      <c r="J2957" s="59" t="inlineStr">
        <is>
          <t>347.948</t>
        </is>
      </c>
      <c r="K2957" s="45" t="inlineStr">
        <is>
          <t>items/vacuum-034-scene-0041/clip.mp4</t>
        </is>
      </c>
      <c r="L2957" s="45" t="inlineStr">
        <is>
          <t>items/vacuum-034-scene-0041/thumbnail.jpg</t>
        </is>
      </c>
      <c r="M2957" s="52" t="inlineStr">
        <is>
          <t>ASR: Make sure that the back plate is fully aligned. Then push it towards the base plate. To mount the doors, first lift up the tower.
VLM: Visual summary: A person's hand is resting on the top surface of a white and black vacuum cleaner.
视觉摘要: 一个人的手放在一台白色和黑色的吸尘器顶部。
Visible product: Vacuum
Visible components: white top panel; black base; perforated grille; label with text and barcode; person's hand; person's red sleeve
Visible actions: hand resting on the vacuum; thumb moving slightly
Visual uncertainty: The full product model or brand name is not visible. The text on the label is too small to read.</t>
        </is>
      </c>
      <c r="N2957" s="45" t="inlineStr">
        <is>
          <t>24</t>
        </is>
      </c>
      <c r="O2957" s="45" t="inlineStr">
        <is>
          <t>0</t>
        </is>
      </c>
      <c r="P2957" s="59" t="str"/>
      <c r="Q2957" s="59" t="str"/>
      <c r="R2957" s="52" t="inlineStr">
        <is>
          <t>The scene shows a hand resting on the vacuum with no visual or spoken indication of dust bin fullness or related indicators.</t>
        </is>
      </c>
      <c r="S2957" s="52" t="inlineStr">
        <is>
          <t>VLM</t>
        </is>
      </c>
      <c r="T2957" s="52" t="inlineStr">
        <is>
          <t>low</t>
        </is>
      </c>
      <c r="U2957" s="52" t="inlineStr">
        <is>
          <t>No evidence of dust bin status, indicators, or related actions is present.</t>
        </is>
      </c>
      <c r="V2957" s="45" t="inlineStr">
        <is>
          <t>R1</t>
        </is>
      </c>
      <c r="W2957" s="46" t="inlineStr">
        <is>
          <t>0</t>
        </is>
      </c>
      <c r="X2957" s="60" t="n"/>
      <c r="Y2957" s="60" t="n"/>
      <c r="Z2957" s="46" t="inlineStr">
        <is>
          <t>no</t>
        </is>
      </c>
      <c r="AA2957" s="54" t="inlineStr">
        <is>
          <t>第1–6帧（t=340.3s–347.9s）仅显示手在吸尘器机身上滑动并按压背板，没有任何集尘盒容量状态指示。</t>
        </is>
      </c>
      <c r="AB2957" s="54" t="n"/>
      <c r="AC2957" s="46" t="inlineStr">
        <is>
          <t>completed</t>
        </is>
      </c>
      <c r="AD2957" s="46" t="inlineStr">
        <is>
          <t>2026-07-28T02:28:46+08:00</t>
        </is>
      </c>
      <c r="AE2957" s="47">
        <f>IF(AC2957&lt;&gt;"completed","",IF(W2957=O2957,"no","yes"))</f>
        <v/>
      </c>
      <c r="AF2957" s="47">
        <f>IF(AC2957&lt;&gt;"completed","",IF(AND(X2957=P2957,Y2957=Q2957),"no","yes"))</f>
        <v/>
      </c>
      <c r="AG2957" s="47">
        <f>IF(AC2957&lt;&gt;"completed","待复核",IF(OR(W2957="",Z2957="",AA2957="",AD2957=""),"缺少必填项",IF(AND(OR(AE2957="yes",AF2957="yes"),AB2957=""),"修正原因缺失",IF(OR(W2957=0,W2957=1),IF(AND(X2957="",Y2957=""),"通过","0/1级时间应留空"),IF(AND(OR(W2957=2,W2957=3),X2957&lt;&gt;"",Y2957&lt;&gt;"",X2957&gt;=I2957,Y2957&lt;=J2957,Y2957&gt;X2957),"通过","2/3级时间无效")))))</f>
        <v/>
      </c>
    </row>
    <row r="2958">
      <c r="A2958" s="45" t="inlineStr">
        <is>
          <t>VQ-074</t>
        </is>
      </c>
      <c r="B2958" s="52" t="inlineStr">
        <is>
          <t>How can I tell that a vacuum dust bin is full?</t>
        </is>
      </c>
      <c r="C2958" s="45" t="inlineStr">
        <is>
          <t>en</t>
        </is>
      </c>
      <c r="D2958" s="45" t="inlineStr">
        <is>
          <t>Vacuum</t>
        </is>
      </c>
      <c r="E2958" s="45" t="inlineStr">
        <is>
          <t>state</t>
        </is>
      </c>
      <c r="F2958" s="45" t="inlineStr">
        <is>
          <t>development</t>
        </is>
      </c>
      <c r="G2958" s="45" t="inlineStr">
        <is>
          <t>vacuum-002-scene-0001</t>
        </is>
      </c>
      <c r="H2958" s="45" t="inlineStr">
        <is>
          <t>vacuum-002</t>
        </is>
      </c>
      <c r="I2958" s="59" t="inlineStr">
        <is>
          <t>0.0</t>
        </is>
      </c>
      <c r="J2958" s="59" t="inlineStr">
        <is>
          <t>30.94</t>
        </is>
      </c>
      <c r="K2958" s="45" t="inlineStr">
        <is>
          <t>items/vacuum-002-scene-0001/clip.mp4</t>
        </is>
      </c>
      <c r="L2958" s="45" t="inlineStr">
        <is>
          <t>items/vacuum-002-scene-0001/thumbnail.jpg</t>
        </is>
      </c>
      <c r="M2958" s="52" t="inlineStr">
        <is>
          <t>OCR: BOE
VLM: Visual summary: A white and black vacuum cleaner is resting on a patterned rug, with its hose and attachments visible.
视觉摘要: 一台白色和黑色的吸尘器放在一块图案地毯上，其软管和附件可见。
Visible product: Vacuum
Visible components: vacuum cleaner body; hose; attachments; control panel; brand logo; patterned rug</t>
        </is>
      </c>
      <c r="N2958" s="45" t="inlineStr">
        <is>
          <t>25</t>
        </is>
      </c>
      <c r="O2958" s="45" t="inlineStr">
        <is>
          <t>0</t>
        </is>
      </c>
      <c r="P2958" s="59" t="str"/>
      <c r="Q2958" s="59" t="str"/>
      <c r="R2958" s="52" t="inlineStr">
        <is>
          <t>The scene shows a vacuum cleaner but provides no visual, spoken, or OCR evidence about how to tell if the dust bin is full.</t>
        </is>
      </c>
      <c r="S2958" s="52" t="inlineStr">
        <is>
          <t>VLM</t>
        </is>
      </c>
      <c r="T2958" s="52" t="inlineStr">
        <is>
          <t>low</t>
        </is>
      </c>
      <c r="U2958" s="52" t="inlineStr">
        <is>
          <t>No evidence related to dust bin status or indicators of fullness is present.</t>
        </is>
      </c>
      <c r="V2958" s="45" t="inlineStr">
        <is>
          <t>R1</t>
        </is>
      </c>
      <c r="W2958" s="46" t="inlineStr">
        <is>
          <t>0</t>
        </is>
      </c>
      <c r="X2958" s="60" t="n"/>
      <c r="Y2958" s="60" t="n"/>
      <c r="Z2958" s="46" t="inlineStr">
        <is>
          <t>no</t>
        </is>
      </c>
      <c r="AA2958" s="54" t="inlineStr">
        <is>
          <t>全部6帧（t=0s–30.9s）吸尘器静置未运行，无集尘盒满载提示灯或透明视窗显示灰尘量等信息。</t>
        </is>
      </c>
      <c r="AB2958" s="54" t="n"/>
      <c r="AC2958" s="46" t="inlineStr">
        <is>
          <t>completed</t>
        </is>
      </c>
      <c r="AD2958" s="46" t="inlineStr">
        <is>
          <t>2026-07-28T02:28:46+08:00</t>
        </is>
      </c>
      <c r="AE2958" s="47">
        <f>IF(AC2958&lt;&gt;"completed","",IF(W2958=O2958,"no","yes"))</f>
        <v/>
      </c>
      <c r="AF2958" s="47">
        <f>IF(AC2958&lt;&gt;"completed","",IF(AND(X2958=P2958,Y2958=Q2958),"no","yes"))</f>
        <v/>
      </c>
      <c r="AG2958" s="47">
        <f>IF(AC2958&lt;&gt;"completed","待复核",IF(OR(W2958="",Z2958="",AA2958="",AD2958=""),"缺少必填项",IF(AND(OR(AE2958="yes",AF2958="yes"),AB2958=""),"修正原因缺失",IF(OR(W2958=0,W2958=1),IF(AND(X2958="",Y2958=""),"通过","0/1级时间应留空"),IF(AND(OR(W2958=2,W2958=3),X2958&lt;&gt;"",Y2958&lt;&gt;"",X2958&gt;=I2958,Y2958&lt;=J2958,Y2958&gt;X2958),"通过","2/3级时间无效")))))</f>
        <v/>
      </c>
    </row>
    <row r="2959">
      <c r="A2959" s="45" t="inlineStr">
        <is>
          <t>VQ-074</t>
        </is>
      </c>
      <c r="B2959" s="52" t="inlineStr">
        <is>
          <t>How can I tell that a vacuum dust bin is full?</t>
        </is>
      </c>
      <c r="C2959" s="45" t="inlineStr">
        <is>
          <t>en</t>
        </is>
      </c>
      <c r="D2959" s="45" t="inlineStr">
        <is>
          <t>Vacuum</t>
        </is>
      </c>
      <c r="E2959" s="45" t="inlineStr">
        <is>
          <t>state</t>
        </is>
      </c>
      <c r="F2959" s="45" t="inlineStr">
        <is>
          <t>development</t>
        </is>
      </c>
      <c r="G2959" s="45" t="inlineStr">
        <is>
          <t>vacuum-044-scene-0007</t>
        </is>
      </c>
      <c r="H2959" s="45" t="inlineStr">
        <is>
          <t>vacuum-044</t>
        </is>
      </c>
      <c r="I2959" s="59" t="inlineStr">
        <is>
          <t>20.8</t>
        </is>
      </c>
      <c r="J2959" s="59" t="inlineStr">
        <is>
          <t>26.24</t>
        </is>
      </c>
      <c r="K2959" s="45" t="inlineStr">
        <is>
          <t>items/vacuum-044-scene-0007/clip.mp4</t>
        </is>
      </c>
      <c r="L2959" s="45" t="inlineStr">
        <is>
          <t>items/vacuum-044-scene-0007/thumbnail.jpg</t>
        </is>
      </c>
      <c r="M2959" s="52" t="inlineStr">
        <is>
          <t>OCR: IAFF BLACK&amp;DECKER
VLM: Visual summary: A dark liquid with foam is in a glass, and a gray object is inserted into it, causing the liquid to swirl.
视觉摘要: 一个装有深色泡沫液体的玻璃杯中，插入了一个灰色物体，导致液体旋转。
Visible product: Vacuum
Visible components: glass; dark liquid; foam; gray object; IAFF logo
Visible actions: inserting object; swirling liquid
Visible states: liquid with foam; object partially submerged
Visual uncertainty: The purpose of the gray object and the nature of the liquid are not visible.</t>
        </is>
      </c>
      <c r="N2959" s="45" t="inlineStr">
        <is>
          <t>26</t>
        </is>
      </c>
      <c r="O2959" s="45" t="inlineStr">
        <is>
          <t>0</t>
        </is>
      </c>
      <c r="P2959" s="59" t="str"/>
      <c r="Q2959" s="59" t="str"/>
      <c r="R2959" s="52" t="inlineStr">
        <is>
          <t>The scene shows a glass with dark liquid and foam, with a gray object inserted, unrelated to vacuum dust bin status.</t>
        </is>
      </c>
      <c r="S2959" s="52" t="inlineStr">
        <is>
          <t>VLM</t>
        </is>
      </c>
      <c r="T2959" s="52" t="inlineStr">
        <is>
          <t>low</t>
        </is>
      </c>
      <c r="U2959" s="52" t="inlineStr">
        <is>
          <t>No evidence of vacuum dust bin or its fullness state.</t>
        </is>
      </c>
      <c r="V2959" s="45" t="inlineStr">
        <is>
          <t>R1</t>
        </is>
      </c>
      <c r="W2959" s="46" t="inlineStr">
        <is>
          <t>0</t>
        </is>
      </c>
      <c r="X2959" s="60" t="n"/>
      <c r="Y2959" s="60" t="n"/>
      <c r="Z2959" s="46" t="inlineStr">
        <is>
          <t>no</t>
        </is>
      </c>
      <c r="AA2959" s="54" t="inlineStr">
        <is>
          <t>第1–6帧（t=20.8s–26.2s）全部是一只灰色手持器具在深色泡沫液体中搅动，没有吸尘器或集尘盒。</t>
        </is>
      </c>
      <c r="AB2959" s="54" t="n"/>
      <c r="AC2959" s="46" t="inlineStr">
        <is>
          <t>completed</t>
        </is>
      </c>
      <c r="AD2959" s="46" t="inlineStr">
        <is>
          <t>2026-07-28T02:28:46+08:00</t>
        </is>
      </c>
      <c r="AE2959" s="47">
        <f>IF(AC2959&lt;&gt;"completed","",IF(W2959=O2959,"no","yes"))</f>
        <v/>
      </c>
      <c r="AF2959" s="47">
        <f>IF(AC2959&lt;&gt;"completed","",IF(AND(X2959=P2959,Y2959=Q2959),"no","yes"))</f>
        <v/>
      </c>
      <c r="AG2959" s="47">
        <f>IF(AC2959&lt;&gt;"completed","待复核",IF(OR(W2959="",Z2959="",AA2959="",AD2959=""),"缺少必填项",IF(AND(OR(AE2959="yes",AF2959="yes"),AB2959=""),"修正原因缺失",IF(OR(W2959=0,W2959=1),IF(AND(X2959="",Y2959=""),"通过","0/1级时间应留空"),IF(AND(OR(W2959=2,W2959=3),X2959&lt;&gt;"",Y2959&lt;&gt;"",X2959&gt;=I2959,Y2959&lt;=J2959,Y2959&gt;X2959),"通过","2/3级时间无效")))))</f>
        <v/>
      </c>
    </row>
    <row r="2960">
      <c r="A2960" s="45" t="inlineStr">
        <is>
          <t>VQ-074</t>
        </is>
      </c>
      <c r="B2960" s="52" t="inlineStr">
        <is>
          <t>How can I tell that a vacuum dust bin is full?</t>
        </is>
      </c>
      <c r="C2960" s="45" t="inlineStr">
        <is>
          <t>en</t>
        </is>
      </c>
      <c r="D2960" s="45" t="inlineStr">
        <is>
          <t>Vacuum</t>
        </is>
      </c>
      <c r="E2960" s="45" t="inlineStr">
        <is>
          <t>state</t>
        </is>
      </c>
      <c r="F2960" s="45" t="inlineStr">
        <is>
          <t>development</t>
        </is>
      </c>
      <c r="G2960" s="45" t="inlineStr">
        <is>
          <t>vacuum-060-scene-0004</t>
        </is>
      </c>
      <c r="H2960" s="45" t="inlineStr">
        <is>
          <t>vacuum-060</t>
        </is>
      </c>
      <c r="I2960" s="59" t="inlineStr">
        <is>
          <t>8.709</t>
        </is>
      </c>
      <c r="J2960" s="59" t="inlineStr">
        <is>
          <t>19.219</t>
        </is>
      </c>
      <c r="K2960" s="45" t="inlineStr">
        <is>
          <t>items/vacuum-060-scene-0004/clip.mp4</t>
        </is>
      </c>
      <c r="L2960" s="45" t="inlineStr">
        <is>
          <t>items/vacuum-060-scene-0004/thumbnail.jpg</t>
        </is>
      </c>
      <c r="M2960" s="52" t="inlineStr">
        <is>
          <t>OCR: Creates a strong suction power up to 2oow with greater energy efficiency Digital Inverter o *Based on internal testing of the suction power at the inlet of the non-motorized tool, using Max mode, in accordance with thelEC62885-2 Cl. 5.8 standard. Creates a strong suction power up to 20ow with greater energy efficiency Digital Inverter Motor
VLM: Visual summary: A vacuum cleaner is shown cleaning a wooden floor, with close-up views of its digital inverter motor components and a person holding the device.
视觉摘要: 一台吸尘器正在清洁木地板，画面展示了其数字变频电机的部件特写以及一个人手持该设备。
Visible product: Vacuum
Visible components: Vacuum cleaner head; Vacuum cleaner handle; Digital inverter motor components; Aluminum housing; High efficiency impeller; Ultrasonic welded airfoil; Ultra-thin inverter; Sensorless 3-Phase 4-Pole Lightweight Motor; Wooden floor; Blue upholstered furniture; Wooden side table
Visible actions: Vacuum cleaner moving across the floor; Person holding the vacuum cleaner
Visible states: Vacuum cleaner actively cleaning; Motor components displayed in exploded view
Visible warnings: Image simulated for illustrative purpose only.; Creates a strong suction power up to 200W with greater energy efficiency Digital Inverter Motor; *Based on internal testing of the suction power at the inlet of the non-motorized tool, using Max mode, in accordance with the IEC62885-2 Cl. 5.8 standard.</t>
        </is>
      </c>
      <c r="N2960" s="45" t="inlineStr">
        <is>
          <t>27</t>
        </is>
      </c>
      <c r="O2960" s="45" t="inlineStr">
        <is>
          <t>0</t>
        </is>
      </c>
      <c r="P2960" s="59" t="str"/>
      <c r="Q2960" s="59" t="str"/>
      <c r="R2960" s="52" t="inlineStr">
        <is>
          <t>The scene shows the vacuum cleaner in operation and displays motor components, but provides no visual, spoken, or OCR evidence about how to tell if the dust bin is full.</t>
        </is>
      </c>
      <c r="S2960" s="52" t="inlineStr">
        <is>
          <t>VLM|OCR</t>
        </is>
      </c>
      <c r="T2960" s="52" t="inlineStr">
        <is>
          <t>low</t>
        </is>
      </c>
      <c r="U2960" s="52" t="inlineStr">
        <is>
          <t>No evidence related to dust bin status or indicators is present in the frozen evidence.</t>
        </is>
      </c>
      <c r="V2960" s="45" t="inlineStr">
        <is>
          <t>R1</t>
        </is>
      </c>
      <c r="W2960" s="46" t="inlineStr">
        <is>
          <t>1</t>
        </is>
      </c>
      <c r="X2960" s="60" t="n"/>
      <c r="Y2960" s="60" t="n"/>
      <c r="Z2960" s="46" t="inlineStr">
        <is>
          <t>no</t>
        </is>
      </c>
      <c r="AA2960" s="54" t="inlineStr">
        <is>
          <t>第2帧（t=10.8s）可见透明尘杯/集尘盒，但没有任何满溢指示或判断尘盒是否已满的方法。</t>
        </is>
      </c>
      <c r="AB2960" s="54" t="inlineStr">
        <is>
          <t>AI=0→R1=1：画面中确实出现了吸尘器及其尘杯，但未展示该query所问的具体判断方法。</t>
        </is>
      </c>
      <c r="AC2960" s="46" t="inlineStr">
        <is>
          <t>completed</t>
        </is>
      </c>
      <c r="AD2960" s="46" t="inlineStr">
        <is>
          <t>2026-07-28T02:28:46+08:00</t>
        </is>
      </c>
      <c r="AE2960" s="47">
        <f>IF(AC2960&lt;&gt;"completed","",IF(W2960=O2960,"no","yes"))</f>
        <v/>
      </c>
      <c r="AF2960" s="47">
        <f>IF(AC2960&lt;&gt;"completed","",IF(AND(X2960=P2960,Y2960=Q2960),"no","yes"))</f>
        <v/>
      </c>
      <c r="AG2960" s="47">
        <f>IF(AC2960&lt;&gt;"completed","待复核",IF(OR(W2960="",Z2960="",AA2960="",AD2960=""),"缺少必填项",IF(AND(OR(AE2960="yes",AF2960="yes"),AB2960=""),"修正原因缺失",IF(OR(W2960=0,W2960=1),IF(AND(X2960="",Y2960=""),"通过","0/1级时间应留空"),IF(AND(OR(W2960=2,W2960=3),X2960&lt;&gt;"",Y2960&lt;&gt;"",X2960&gt;=I2960,Y2960&lt;=J2960,Y2960&gt;X2960),"通过","2/3级时间无效")))))</f>
        <v/>
      </c>
    </row>
    <row r="2961">
      <c r="A2961" s="45" t="inlineStr">
        <is>
          <t>VQ-074</t>
        </is>
      </c>
      <c r="B2961" s="52" t="inlineStr">
        <is>
          <t>How can I tell that a vacuum dust bin is full?</t>
        </is>
      </c>
      <c r="C2961" s="45" t="inlineStr">
        <is>
          <t>en</t>
        </is>
      </c>
      <c r="D2961" s="45" t="inlineStr">
        <is>
          <t>Vacuum</t>
        </is>
      </c>
      <c r="E2961" s="45" t="inlineStr">
        <is>
          <t>state</t>
        </is>
      </c>
      <c r="F2961" s="45" t="inlineStr">
        <is>
          <t>development</t>
        </is>
      </c>
      <c r="G2961" s="45" t="inlineStr">
        <is>
          <t>vacuum-044-scene-0004</t>
        </is>
      </c>
      <c r="H2961" s="45" t="inlineStr">
        <is>
          <t>vacuum-044</t>
        </is>
      </c>
      <c r="I2961" s="59" t="inlineStr">
        <is>
          <t>8.96</t>
        </is>
      </c>
      <c r="J2961" s="59" t="inlineStr">
        <is>
          <t>12.08</t>
        </is>
      </c>
      <c r="K2961" s="45" t="inlineStr">
        <is>
          <t>items/vacuum-044-scene-0004/clip.mp4</t>
        </is>
      </c>
      <c r="L2961" s="45" t="inlineStr">
        <is>
          <t>items/vacuum-044-scene-0004/thumbnail.jpg</t>
        </is>
      </c>
      <c r="M2961" s="52" t="inlineStr">
        <is>
          <t>VLM: Visual summary: A close-up of a white, fluted paper coffee filter with a small amount of brown powder inside, being held by a hand. A title card reads 'DEMONSTRATION 2'.
视觉摘要: 一个白色褶皱纸咖啡滤纸的特写，里面有一点棕色粉末，被一只手拿着。一个标题卡显示“DEMONSTRATION 2”。
Visible product: Vacuum
Visible components: white fluted paper coffee filter; brown powder; hand; title card with text 'DEMONSTRATION 2'; IAFF logo
Visible actions: holding the coffee filter
Visible states: coffee filter contains powder
Visual uncertainty: The exact nature of the brown powder is not identifiable. The full context of the demonstration is not visible.</t>
        </is>
      </c>
      <c r="N2961" s="45" t="inlineStr">
        <is>
          <t>28</t>
        </is>
      </c>
      <c r="O2961" s="45" t="inlineStr">
        <is>
          <t>0</t>
        </is>
      </c>
      <c r="P2961" s="59" t="str"/>
      <c r="Q2961" s="59" t="str"/>
      <c r="R2961" s="52" t="inlineStr">
        <is>
          <t>The scene shows a coffee filter with powder, unrelated to vacuum dust bins or their fullness indicators.</t>
        </is>
      </c>
      <c r="S2961" s="52" t="inlineStr">
        <is>
          <t>VLM</t>
        </is>
      </c>
      <c r="T2961" s="52" t="inlineStr">
        <is>
          <t>low</t>
        </is>
      </c>
      <c r="U2961" s="52" t="inlineStr">
        <is>
          <t>No vacuum or dust bin is visible or implied in the scene.</t>
        </is>
      </c>
      <c r="V2961" s="45" t="inlineStr">
        <is>
          <t>R1</t>
        </is>
      </c>
      <c r="W2961" s="46" t="inlineStr">
        <is>
          <t>0</t>
        </is>
      </c>
      <c r="X2961" s="60" t="n"/>
      <c r="Y2961" s="60" t="n"/>
      <c r="Z2961" s="46" t="inlineStr">
        <is>
          <t>no</t>
        </is>
      </c>
      <c r="AA2961" s="54" t="inlineStr">
        <is>
          <t>全部6帧（t=9.0s–12.1s）只显示白色咖啡滤纸、少量棕色粉末以及“DEMONSTRATION 2”标题卡，完全没有出现吸尘器集尘盒。</t>
        </is>
      </c>
      <c r="AB2961" s="54" t="n"/>
      <c r="AC2961" s="46" t="inlineStr">
        <is>
          <t>completed</t>
        </is>
      </c>
      <c r="AD2961" s="46" t="inlineStr">
        <is>
          <t>2026-07-28T02:28:46+08:00</t>
        </is>
      </c>
      <c r="AE2961" s="47">
        <f>IF(AC2961&lt;&gt;"completed","",IF(W2961=O2961,"no","yes"))</f>
        <v/>
      </c>
      <c r="AF2961" s="47">
        <f>IF(AC2961&lt;&gt;"completed","",IF(AND(X2961=P2961,Y2961=Q2961),"no","yes"))</f>
        <v/>
      </c>
      <c r="AG2961" s="47">
        <f>IF(AC2961&lt;&gt;"completed","待复核",IF(OR(W2961="",Z2961="",AA2961="",AD2961=""),"缺少必填项",IF(AND(OR(AE2961="yes",AF2961="yes"),AB2961=""),"修正原因缺失",IF(OR(W2961=0,W2961=1),IF(AND(X2961="",Y2961=""),"通过","0/1级时间应留空"),IF(AND(OR(W2961=2,W2961=3),X2961&lt;&gt;"",Y2961&lt;&gt;"",X2961&gt;=I2961,Y2961&lt;=J2961,Y2961&gt;X2961),"通过","2/3级时间无效")))))</f>
        <v/>
      </c>
    </row>
    <row r="2962">
      <c r="A2962" s="45" t="inlineStr">
        <is>
          <t>VQ-074</t>
        </is>
      </c>
      <c r="B2962" s="52" t="inlineStr">
        <is>
          <t>How can I tell that a vacuum dust bin is full?</t>
        </is>
      </c>
      <c r="C2962" s="45" t="inlineStr">
        <is>
          <t>en</t>
        </is>
      </c>
      <c r="D2962" s="45" t="inlineStr">
        <is>
          <t>Vacuum</t>
        </is>
      </c>
      <c r="E2962" s="45" t="inlineStr">
        <is>
          <t>state</t>
        </is>
      </c>
      <c r="F2962" s="45" t="inlineStr">
        <is>
          <t>development</t>
        </is>
      </c>
      <c r="G2962" s="45" t="inlineStr">
        <is>
          <t>vacuum-039-scene-0030</t>
        </is>
      </c>
      <c r="H2962" s="45" t="inlineStr">
        <is>
          <t>vacuum-039</t>
        </is>
      </c>
      <c r="I2962" s="59" t="inlineStr">
        <is>
          <t>91.04</t>
        </is>
      </c>
      <c r="J2962" s="59" t="inlineStr">
        <is>
          <t>99.28</t>
        </is>
      </c>
      <c r="K2962" s="45" t="inlineStr">
        <is>
          <t>items/vacuum-039-scene-0030/clip.mp4</t>
        </is>
      </c>
      <c r="L2962" s="45" t="inlineStr">
        <is>
          <t>items/vacuum-039-scene-0030/thumbnail.jpg</t>
        </is>
      </c>
      <c r="M2962" s="52" t="inlineStr">
        <is>
          <t>OCR: /
VLM: Visual summary: Close-up views of a vacuum cleaner's dust container and filter system, showing text labels in Japanese.
视觉摘要: 真空吸尘器尘盒和滤网系统的特写镜头，显示日文标签。
Visible product: Vacuum
Visible components: dust container; filter; text label
Visible states: dust container open; filter visible; text label displayed
Visual uncertainty: The exact product model or brand is not visible. The text is in Japanese and not fully legible in all frames.</t>
        </is>
      </c>
      <c r="N2962" s="45" t="inlineStr">
        <is>
          <t>29</t>
        </is>
      </c>
      <c r="O2962" s="45" t="inlineStr">
        <is>
          <t>1</t>
        </is>
      </c>
      <c r="P2962" s="59" t="str"/>
      <c r="Q2962" s="59" t="str"/>
      <c r="R2962" s="52" t="inlineStr">
        <is>
          <t>The scene shows a vacuum dust container and filter system with visible text labels, but no visual or spoken evidence indicates how to tell if the dust bin is full.</t>
        </is>
      </c>
      <c r="S2962" s="52" t="inlineStr">
        <is>
          <t>VLM</t>
        </is>
      </c>
      <c r="T2962" s="52" t="inlineStr">
        <is>
          <t>low</t>
        </is>
      </c>
      <c r="U2962" s="52" t="inlineStr">
        <is>
          <t>No evidence of fullness indicators (e.g., fill level, warning light, capacity markings) is present.</t>
        </is>
      </c>
      <c r="V2962" s="45" t="inlineStr">
        <is>
          <t>R1</t>
        </is>
      </c>
      <c r="W2962" s="46" t="inlineStr">
        <is>
          <t>1</t>
        </is>
      </c>
      <c r="X2962" s="60" t="n"/>
      <c r="Y2962" s="60" t="n"/>
      <c r="Z2962" s="46" t="inlineStr">
        <is>
          <t>no</t>
        </is>
      </c>
      <c r="AA2962" s="54" t="inlineStr">
        <is>
          <t>全部6帧（t=91.0s–99.3s）展示吸尘器集尘盒和集尘袋结构，第5–6帧可见袋内有收集的灰尘碎屑，但未演示如何判断'已满'（无满尘刻度线或指示灯）。</t>
        </is>
      </c>
      <c r="AB2962" s="54" t="n"/>
      <c r="AC2962" s="46" t="inlineStr">
        <is>
          <t>completed</t>
        </is>
      </c>
      <c r="AD2962" s="46" t="inlineStr">
        <is>
          <t>2026-07-28T02:28:46+08:00</t>
        </is>
      </c>
      <c r="AE2962" s="47">
        <f>IF(AC2962&lt;&gt;"completed","",IF(W2962=O2962,"no","yes"))</f>
        <v/>
      </c>
      <c r="AF2962" s="47">
        <f>IF(AC2962&lt;&gt;"completed","",IF(AND(X2962=P2962,Y2962=Q2962),"no","yes"))</f>
        <v/>
      </c>
      <c r="AG2962" s="47">
        <f>IF(AC2962&lt;&gt;"completed","待复核",IF(OR(W2962="",Z2962="",AA2962="",AD2962=""),"缺少必填项",IF(AND(OR(AE2962="yes",AF2962="yes"),AB2962=""),"修正原因缺失",IF(OR(W2962=0,W2962=1),IF(AND(X2962="",Y2962=""),"通过","0/1级时间应留空"),IF(AND(OR(W2962=2,W2962=3),X2962&lt;&gt;"",Y2962&lt;&gt;"",X2962&gt;=I2962,Y2962&lt;=J2962,Y2962&gt;X2962),"通过","2/3级时间无效")))))</f>
        <v/>
      </c>
    </row>
    <row r="2963">
      <c r="A2963" s="45" t="inlineStr">
        <is>
          <t>VQ-074</t>
        </is>
      </c>
      <c r="B2963" s="52" t="inlineStr">
        <is>
          <t>How can I tell that a vacuum dust bin is full?</t>
        </is>
      </c>
      <c r="C2963" s="45" t="inlineStr">
        <is>
          <t>en</t>
        </is>
      </c>
      <c r="D2963" s="45" t="inlineStr">
        <is>
          <t>Vacuum</t>
        </is>
      </c>
      <c r="E2963" s="45" t="inlineStr">
        <is>
          <t>state</t>
        </is>
      </c>
      <c r="F2963" s="45" t="inlineStr">
        <is>
          <t>development</t>
        </is>
      </c>
      <c r="G2963" s="45" t="inlineStr">
        <is>
          <t>vacuum-034-scene-0023</t>
        </is>
      </c>
      <c r="H2963" s="45" t="inlineStr">
        <is>
          <t>vacuum-034</t>
        </is>
      </c>
      <c r="I2963" s="59" t="inlineStr">
        <is>
          <t>175.042</t>
        </is>
      </c>
      <c r="J2963" s="59" t="inlineStr">
        <is>
          <t>179.846</t>
        </is>
      </c>
      <c r="K2963" s="45" t="inlineStr">
        <is>
          <t>items/vacuum-034-scene-0023/clip.mp4</t>
        </is>
      </c>
      <c r="L2963" s="45" t="inlineStr">
        <is>
          <t>items/vacuum-034-scene-0023/thumbnail.jpg</t>
        </is>
      </c>
      <c r="M2963" s="52" t="inlineStr">
        <is>
          <t>ASR: remove eight screws, four on each side. To remove the dust duct assembly first
VLM: Visual summary: A close-up view of the bottom of a black vacuum cleaner on a carpeted floor, with a hand briefly entering the frame.
视觉摘要: 一台黑色吸尘器底部的特写，放置在地毯上，一只手短暂出现在画面中。
Visible product: Vacuum
Visible components: black vacuum cleaner base; carpet; hand
Visible actions: hand entering the frame
Visual uncertainty: The specific model or brand of the vacuum is not visible. The exact action of the hand is unclear.</t>
        </is>
      </c>
      <c r="N2963" s="45" t="inlineStr">
        <is>
          <t>30</t>
        </is>
      </c>
      <c r="O2963" s="45" t="inlineStr">
        <is>
          <t>0</t>
        </is>
      </c>
      <c r="P2963" s="59" t="str"/>
      <c r="Q2963" s="59" t="str"/>
      <c r="R2963" s="52" t="inlineStr">
        <is>
          <t>The scene shows only a vacuum cleaner base and a hand entering the frame, with no visible dust bin, indicators, or actions related to determining if the dust bin is full.</t>
        </is>
      </c>
      <c r="S2963" s="52" t="inlineStr">
        <is>
          <t>VLM</t>
        </is>
      </c>
      <c r="T2963" s="52" t="inlineStr">
        <is>
          <t>low</t>
        </is>
      </c>
      <c r="U2963" s="52" t="inlineStr">
        <is>
          <t>No evidence of dust bin status or related indicators is present in the visual or audio content.</t>
        </is>
      </c>
      <c r="V2963" s="45" t="inlineStr">
        <is>
          <t>R1</t>
        </is>
      </c>
      <c r="W2963" s="46" t="inlineStr">
        <is>
          <t>1</t>
        </is>
      </c>
      <c r="X2963" s="60" t="n"/>
      <c r="Y2963" s="60" t="n"/>
      <c r="Z2963" s="46" t="inlineStr">
        <is>
          <t>no</t>
        </is>
      </c>
      <c r="AA2963" s="54" t="inlineStr">
        <is>
          <t>6帧（t=175.0s–179.9s）主要显示黑色吸尘器底部置于地毯上，t=177.9s–178.9s一只手短暂触碰底部，但未见尘盒及其满溢指示。</t>
        </is>
      </c>
      <c r="AB2963" s="54" t="inlineStr">
        <is>
          <t>AI=0→R1=1：吸尘器底部确实出现在地毯上，但未展示尘盒满溢指示。</t>
        </is>
      </c>
      <c r="AC2963" s="46" t="inlineStr">
        <is>
          <t>completed</t>
        </is>
      </c>
      <c r="AD2963" s="46" t="inlineStr">
        <is>
          <t>2026-07-28T02:28:46+08:00</t>
        </is>
      </c>
      <c r="AE2963" s="47">
        <f>IF(AC2963&lt;&gt;"completed","",IF(W2963=O2963,"no","yes"))</f>
        <v/>
      </c>
      <c r="AF2963" s="47">
        <f>IF(AC2963&lt;&gt;"completed","",IF(AND(X2963=P2963,Y2963=Q2963),"no","yes"))</f>
        <v/>
      </c>
      <c r="AG2963" s="47">
        <f>IF(AC2963&lt;&gt;"completed","待复核",IF(OR(W2963="",Z2963="",AA2963="",AD2963=""),"缺少必填项",IF(AND(OR(AE2963="yes",AF2963="yes"),AB2963=""),"修正原因缺失",IF(OR(W2963=0,W2963=1),IF(AND(X2963="",Y2963=""),"通过","0/1级时间应留空"),IF(AND(OR(W2963=2,W2963=3),X2963&lt;&gt;"",Y2963&lt;&gt;"",X2963&gt;=I2963,Y2963&lt;=J2963,Y2963&gt;X2963),"通过","2/3级时间无效")))))</f>
        <v/>
      </c>
    </row>
    <row r="2964">
      <c r="A2964" s="45" t="inlineStr">
        <is>
          <t>VQ-074</t>
        </is>
      </c>
      <c r="B2964" s="52" t="inlineStr">
        <is>
          <t>How can I tell that a vacuum dust bin is full?</t>
        </is>
      </c>
      <c r="C2964" s="45" t="inlineStr">
        <is>
          <t>en</t>
        </is>
      </c>
      <c r="D2964" s="45" t="inlineStr">
        <is>
          <t>Vacuum</t>
        </is>
      </c>
      <c r="E2964" s="45" t="inlineStr">
        <is>
          <t>state</t>
        </is>
      </c>
      <c r="F2964" s="45" t="inlineStr">
        <is>
          <t>development</t>
        </is>
      </c>
      <c r="G2964" s="45" t="inlineStr">
        <is>
          <t>vacuum-039-scene-0027</t>
        </is>
      </c>
      <c r="H2964" s="45" t="inlineStr">
        <is>
          <t>vacuum-039</t>
        </is>
      </c>
      <c r="I2964" s="59" t="inlineStr">
        <is>
          <t>82.44</t>
        </is>
      </c>
      <c r="J2964" s="59" t="inlineStr">
        <is>
          <t>84.48</t>
        </is>
      </c>
      <c r="K2964" s="45" t="inlineStr">
        <is>
          <t>items/vacuum-039-scene-0027/clip.mp4</t>
        </is>
      </c>
      <c r="L2964" s="45" t="inlineStr">
        <is>
          <t>items/vacuum-039-scene-0027/thumbnail.jpg</t>
        </is>
      </c>
      <c r="M2964" s="52" t="inlineStr">
        <is>
          <t>VLM: Visual summary: A large vacuum cleaner head is shown moving over a surface, with dust or debris being sucked up, creating a visible cloud of particles.
视觉摘要: 一个大型吸尘器吸头正在移动，吸起表面的灰尘或碎屑，形成可见的颗粒云。
Visible product: Vacuum
Visible components: vacuum cleaner head; dust or debris cloud
Visible actions: vacuum cleaner head moving; sucking up dust or debris
Visible states: dust or debris being collected
Visual uncertainty: The full context of the environment and the specific type of vacuum cleaner is not fully visible.</t>
        </is>
      </c>
      <c r="N2964" s="45" t="inlineStr">
        <is>
          <t>31</t>
        </is>
      </c>
      <c r="O2964" s="45" t="inlineStr">
        <is>
          <t>1</t>
        </is>
      </c>
      <c r="P2964" s="59" t="str"/>
      <c r="Q2964" s="59" t="str"/>
      <c r="R2964" s="52" t="inlineStr">
        <is>
          <t>The visual shows dust being collected, which is a vacuum operation, but does not show or indicate any mechanism or visual cue for determining when the dust bin is full.</t>
        </is>
      </c>
      <c r="S2964" s="52" t="inlineStr">
        <is>
          <t>VLM</t>
        </is>
      </c>
      <c r="T2964" s="52" t="inlineStr">
        <is>
          <t>low</t>
        </is>
      </c>
      <c r="U2964" s="52" t="inlineStr">
        <is>
          <t>No evidence of dust bin status or fullness indicator is visible.</t>
        </is>
      </c>
      <c r="V2964" s="45" t="inlineStr">
        <is>
          <t>R1</t>
        </is>
      </c>
      <c r="W2964" s="46" t="inlineStr">
        <is>
          <t>1</t>
        </is>
      </c>
      <c r="X2964" s="60" t="n"/>
      <c r="Y2964" s="60" t="n"/>
      <c r="Z2964" s="46" t="inlineStr">
        <is>
          <t>no</t>
        </is>
      </c>
      <c r="AA2964" s="54" t="inlineStr">
        <is>
          <t>全部6帧（t=82.4s–84.5s）显示吸尘器吸头正在工作并吸起大量灰尘颗粒，产品处于运行状态，但未显示集尘盒满载指示灯、观察窗或其他判断集尘盒是否装满的可视线索。</t>
        </is>
      </c>
      <c r="AB2964" s="54" t="n"/>
      <c r="AC2964" s="46" t="inlineStr">
        <is>
          <t>completed</t>
        </is>
      </c>
      <c r="AD2964" s="46" t="inlineStr">
        <is>
          <t>2026-07-28T02:28:46+08:00</t>
        </is>
      </c>
      <c r="AE2964" s="47">
        <f>IF(AC2964&lt;&gt;"completed","",IF(W2964=O2964,"no","yes"))</f>
        <v/>
      </c>
      <c r="AF2964" s="47">
        <f>IF(AC2964&lt;&gt;"completed","",IF(AND(X2964=P2964,Y2964=Q2964),"no","yes"))</f>
        <v/>
      </c>
      <c r="AG2964" s="47">
        <f>IF(AC2964&lt;&gt;"completed","待复核",IF(OR(W2964="",Z2964="",AA2964="",AD2964=""),"缺少必填项",IF(AND(OR(AE2964="yes",AF2964="yes"),AB2964=""),"修正原因缺失",IF(OR(W2964=0,W2964=1),IF(AND(X2964="",Y2964=""),"通过","0/1级时间应留空"),IF(AND(OR(W2964=2,W2964=3),X2964&lt;&gt;"",Y2964&lt;&gt;"",X2964&gt;=I2964,Y2964&lt;=J2964,Y2964&gt;X2964),"通过","2/3级时间无效")))))</f>
        <v/>
      </c>
    </row>
    <row r="2965">
      <c r="A2965" s="45" t="inlineStr">
        <is>
          <t>VQ-074</t>
        </is>
      </c>
      <c r="B2965" s="52" t="inlineStr">
        <is>
          <t>How can I tell that a vacuum dust bin is full?</t>
        </is>
      </c>
      <c r="C2965" s="45" t="inlineStr">
        <is>
          <t>en</t>
        </is>
      </c>
      <c r="D2965" s="45" t="inlineStr">
        <is>
          <t>Vacuum</t>
        </is>
      </c>
      <c r="E2965" s="45" t="inlineStr">
        <is>
          <t>state</t>
        </is>
      </c>
      <c r="F2965" s="45" t="inlineStr">
        <is>
          <t>development</t>
        </is>
      </c>
      <c r="G2965" s="45" t="inlineStr">
        <is>
          <t>vacuum-008-scene-0006</t>
        </is>
      </c>
      <c r="H2965" s="45" t="inlineStr">
        <is>
          <t>vacuum-008</t>
        </is>
      </c>
      <c r="I2965" s="59" t="inlineStr">
        <is>
          <t>41.263</t>
        </is>
      </c>
      <c r="J2965" s="59" t="inlineStr">
        <is>
          <t>44.225</t>
        </is>
      </c>
      <c r="K2965" s="45" t="inlineStr">
        <is>
          <t>items/vacuum-008-scene-0006/clip.mp4</t>
        </is>
      </c>
      <c r="L2965" s="45" t="inlineStr">
        <is>
          <t>items/vacuum-008-scene-0006/thumbnail.jpg</t>
        </is>
      </c>
      <c r="M2965" s="52" t="inlineStr">
        <is>
          <t>VLM: Visual summary: A blurry, low-light view of a kitchen with a large appliance in the foreground, possibly a refrigerator, and cabinets in the background.
视觉摘要: 一个模糊、光线昏暗的厨房场景，前景有一个大型电器，可能是冰箱，背景有橱柜。
Visible product: unknown
Visual uncertainty: The image is too blurry to identify specific components, actions, or states with certainty. The product category is labeled 'Vacuum', but no vacuum device is visible.</t>
        </is>
      </c>
      <c r="N2965" s="45" t="inlineStr">
        <is>
          <t>32</t>
        </is>
      </c>
      <c r="O2965" s="45" t="inlineStr">
        <is>
          <t>0</t>
        </is>
      </c>
      <c r="P2965" s="59" t="str"/>
      <c r="Q2965" s="59" t="str"/>
      <c r="R2965" s="52" t="inlineStr">
        <is>
          <t>No vacuum device is visible; the scene shows a kitchen with a refrigerator and cabinets, and the image is too blurry to identify any vacuum-related state or component.</t>
        </is>
      </c>
      <c r="S2965" s="52" t="inlineStr">
        <is>
          <t>VLM</t>
        </is>
      </c>
      <c r="T2965" s="52" t="inlineStr">
        <is>
          <t>low</t>
        </is>
      </c>
      <c r="U2965" s="52" t="inlineStr">
        <is>
          <t>The visual evidence clearly does not show a vacuum or any indication of its dust bin state.</t>
        </is>
      </c>
      <c r="V2965" s="45" t="inlineStr">
        <is>
          <t>R1</t>
        </is>
      </c>
      <c r="W2965" s="46" t="inlineStr">
        <is>
          <t>0</t>
        </is>
      </c>
      <c r="X2965" s="60" t="n"/>
      <c r="Y2965" s="60" t="n"/>
      <c r="Z2965" s="46" t="inlineStr">
        <is>
          <t>no</t>
        </is>
      </c>
      <c r="AA2965" s="54" t="inlineStr">
        <is>
          <t>全部6帧（t=41.1s–44.2s）为模糊昏暗的厨房场景，无吸尘器集尘盒或其满溢指示的任何视觉信息。</t>
        </is>
      </c>
      <c r="AB2965" s="54" t="n"/>
      <c r="AC2965" s="46" t="inlineStr">
        <is>
          <t>completed</t>
        </is>
      </c>
      <c r="AD2965" s="46" t="inlineStr">
        <is>
          <t>2026-07-28T02:28:46+08:00</t>
        </is>
      </c>
      <c r="AE2965" s="47">
        <f>IF(AC2965&lt;&gt;"completed","",IF(W2965=O2965,"no","yes"))</f>
        <v/>
      </c>
      <c r="AF2965" s="47">
        <f>IF(AC2965&lt;&gt;"completed","",IF(AND(X2965=P2965,Y2965=Q2965),"no","yes"))</f>
        <v/>
      </c>
      <c r="AG2965" s="47">
        <f>IF(AC2965&lt;&gt;"completed","待复核",IF(OR(W2965="",Z2965="",AA2965="",AD2965=""),"缺少必填项",IF(AND(OR(AE2965="yes",AF2965="yes"),AB2965=""),"修正原因缺失",IF(OR(W2965=0,W2965=1),IF(AND(X2965="",Y2965=""),"通过","0/1级时间应留空"),IF(AND(OR(W2965=2,W2965=3),X2965&lt;&gt;"",Y2965&lt;&gt;"",X2965&gt;=I2965,Y2965&lt;=J2965,Y2965&gt;X2965),"通过","2/3级时间无效")))))</f>
        <v/>
      </c>
    </row>
    <row r="2966">
      <c r="A2966" s="45" t="inlineStr">
        <is>
          <t>VQ-074</t>
        </is>
      </c>
      <c r="B2966" s="52" t="inlineStr">
        <is>
          <t>How can I tell that a vacuum dust bin is full?</t>
        </is>
      </c>
      <c r="C2966" s="45" t="inlineStr">
        <is>
          <t>en</t>
        </is>
      </c>
      <c r="D2966" s="45" t="inlineStr">
        <is>
          <t>Vacuum</t>
        </is>
      </c>
      <c r="E2966" s="45" t="inlineStr">
        <is>
          <t>state</t>
        </is>
      </c>
      <c r="F2966" s="45" t="inlineStr">
        <is>
          <t>development</t>
        </is>
      </c>
      <c r="G2966" s="45" t="inlineStr">
        <is>
          <t>vacuum-009-scene-0001</t>
        </is>
      </c>
      <c r="H2966" s="45" t="inlineStr">
        <is>
          <t>vacuum-009</t>
        </is>
      </c>
      <c r="I2966" s="59" t="inlineStr">
        <is>
          <t>0.0</t>
        </is>
      </c>
      <c r="J2966" s="59" t="inlineStr">
        <is>
          <t>41.54</t>
        </is>
      </c>
      <c r="K2966" s="45" t="inlineStr">
        <is>
          <t>items/vacuum-009-scene-0001/clip.mp4</t>
        </is>
      </c>
      <c r="L2966" s="45" t="inlineStr">
        <is>
          <t>items/vacuum-009-scene-0001/thumbnail.jpg</t>
        </is>
      </c>
      <c r="M2966" s="52" t="inlineStr">
        <is>
          <t>VLM: Visual summary: A person is using a red vacuum cleaner on a carpeted floor while a brown dog watches and moves around nearby.
视觉摘要: 一个人正在用红色吸尘器清理地毯，旁边有一只棕色狗在观看并走动。
Visible product: Vacuum
Visible components: red vacuum cleaner; black bookshelf; brown dog; carpet; white wall
Visible actions: person pushing vacuum cleaner; dog moving around
Visible states: dog panting; dog standing near wall; dog approaching vacuum cleaner
Visual uncertainty: The person's full body is not visible, only their legs and hand are seen. The exact model or brand of the vacuum cleaner is not visible.</t>
        </is>
      </c>
      <c r="N2966" s="45" t="inlineStr">
        <is>
          <t>33</t>
        </is>
      </c>
      <c r="O2966" s="45" t="inlineStr">
        <is>
          <t>0</t>
        </is>
      </c>
      <c r="P2966" s="59" t="str"/>
      <c r="Q2966" s="59" t="str"/>
      <c r="R2966" s="52" t="inlineStr">
        <is>
          <t>The scene shows a person using a vacuum cleaner but provides no visual, spoken, or OCR evidence about how to tell if the dust bin is full.</t>
        </is>
      </c>
      <c r="S2966" s="52" t="inlineStr">
        <is>
          <t>VLM</t>
        </is>
      </c>
      <c r="T2966" s="52" t="inlineStr">
        <is>
          <t>low</t>
        </is>
      </c>
      <c r="U2966" s="52" t="inlineStr">
        <is>
          <t>No evidence of dust bin status or related indicators is present.</t>
        </is>
      </c>
      <c r="V2966" s="45" t="inlineStr">
        <is>
          <t>R1</t>
        </is>
      </c>
      <c r="W2966" s="46" t="inlineStr">
        <is>
          <t>0</t>
        </is>
      </c>
      <c r="X2966" s="60" t="n"/>
      <c r="Y2966" s="60" t="n"/>
      <c r="Z2966" s="46" t="inlineStr">
        <is>
          <t>no</t>
        </is>
      </c>
      <c r="AA2966" s="54" t="inlineStr">
        <is>
          <t>全部6帧（t=0.0s–41.5s）未出现集尘盒满的视觉提示（满仓指示/集尘量近距特写等）。</t>
        </is>
      </c>
      <c r="AB2966" s="54" t="n"/>
      <c r="AC2966" s="46" t="inlineStr">
        <is>
          <t>completed</t>
        </is>
      </c>
      <c r="AD2966" s="46" t="inlineStr">
        <is>
          <t>2026-07-28T02:28:46+08:00</t>
        </is>
      </c>
      <c r="AE2966" s="47">
        <f>IF(AC2966&lt;&gt;"completed","",IF(W2966=O2966,"no","yes"))</f>
        <v/>
      </c>
      <c r="AF2966" s="47">
        <f>IF(AC2966&lt;&gt;"completed","",IF(AND(X2966=P2966,Y2966=Q2966),"no","yes"))</f>
        <v/>
      </c>
      <c r="AG2966" s="47">
        <f>IF(AC2966&lt;&gt;"completed","待复核",IF(OR(W2966="",Z2966="",AA2966="",AD2966=""),"缺少必填项",IF(AND(OR(AE2966="yes",AF2966="yes"),AB2966=""),"修正原因缺失",IF(OR(W2966=0,W2966=1),IF(AND(X2966="",Y2966=""),"通过","0/1级时间应留空"),IF(AND(OR(W2966=2,W2966=3),X2966&lt;&gt;"",Y2966&lt;&gt;"",X2966&gt;=I2966,Y2966&lt;=J2966,Y2966&gt;X2966),"通过","2/3级时间无效")))))</f>
        <v/>
      </c>
    </row>
    <row r="2967">
      <c r="A2967" s="45" t="inlineStr">
        <is>
          <t>VQ-074</t>
        </is>
      </c>
      <c r="B2967" s="52" t="inlineStr">
        <is>
          <t>How can I tell that a vacuum dust bin is full?</t>
        </is>
      </c>
      <c r="C2967" s="45" t="inlineStr">
        <is>
          <t>en</t>
        </is>
      </c>
      <c r="D2967" s="45" t="inlineStr">
        <is>
          <t>Vacuum</t>
        </is>
      </c>
      <c r="E2967" s="45" t="inlineStr">
        <is>
          <t>state</t>
        </is>
      </c>
      <c r="F2967" s="45" t="inlineStr">
        <is>
          <t>development</t>
        </is>
      </c>
      <c r="G2967" s="45" t="inlineStr">
        <is>
          <t>vacuum-034-scene-0006</t>
        </is>
      </c>
      <c r="H2967" s="45" t="inlineStr">
        <is>
          <t>vacuum-034</t>
        </is>
      </c>
      <c r="I2967" s="59" t="inlineStr">
        <is>
          <t>79.212</t>
        </is>
      </c>
      <c r="J2967" s="59" t="inlineStr">
        <is>
          <t>81.815</t>
        </is>
      </c>
      <c r="K2967" s="45" t="inlineStr">
        <is>
          <t>items/vacuum-034-scene-0006/clip.mp4</t>
        </is>
      </c>
      <c r="L2967" s="45" t="inlineStr">
        <is>
          <t>items/vacuum-034-scene-0006/thumbnail.jpg</t>
        </is>
      </c>
      <c r="M2967" s="52" t="inlineStr">
        <is>
          <t>ASR: To take off the top cover, first remove two rubber caps.
VLM: Visual summary: A person in a red sleeve is interacting with the open top compartment of a white and black vacuum device.
视觉摘要: 一个人穿着红色袖子，正在操作一台白色和黑色真空设备的打开顶部隔间。
Visible product: Vacuum
Visible components: white and black vacuum device; open top compartment; person's hands; red sleeve
Visible actions: person's hands manipulating an internal part
Visible states: compartment lid open; device stationary
Visual uncertainty: exact product model or function not visible</t>
        </is>
      </c>
      <c r="N2967" s="45" t="inlineStr">
        <is>
          <t>34</t>
        </is>
      </c>
      <c r="O2967" s="45" t="inlineStr">
        <is>
          <t>1</t>
        </is>
      </c>
      <c r="P2967" s="59" t="str"/>
      <c r="Q2967" s="59" t="str"/>
      <c r="R2967" s="52" t="inlineStr">
        <is>
          <t>The scene shows a person interacting with the open top compartment of a vacuum, but does not show or describe any visual or spoken indicator of the dust bin being full.</t>
        </is>
      </c>
      <c r="S2967" s="52" t="inlineStr">
        <is>
          <t>VLM</t>
        </is>
      </c>
      <c r="T2967" s="52" t="inlineStr">
        <is>
          <t>low</t>
        </is>
      </c>
      <c r="U2967" s="52" t="inlineStr">
        <is>
          <t>No evidence of dust bin fullness or related indicators is present in the visual or audio content.</t>
        </is>
      </c>
      <c r="V2967" s="45" t="inlineStr">
        <is>
          <t>R1</t>
        </is>
      </c>
      <c r="W2967" s="46" t="inlineStr">
        <is>
          <t>1</t>
        </is>
      </c>
      <c r="X2967" s="60" t="n"/>
      <c r="Y2967" s="60" t="n"/>
      <c r="Z2967" s="46" t="inlineStr">
        <is>
          <t>no</t>
        </is>
      </c>
      <c r="AA2967" s="54" t="inlineStr">
        <is>
          <t>全部6帧（t=79.2s–81.8s）显示人员操作吸尘器顶部舱室，产品出现但无集尘盒满载指示或目视判断信息。</t>
        </is>
      </c>
      <c r="AB2967" s="54" t="n"/>
      <c r="AC2967" s="46" t="inlineStr">
        <is>
          <t>completed</t>
        </is>
      </c>
      <c r="AD2967" s="46" t="inlineStr">
        <is>
          <t>2026-07-28T02:28:46+08:00</t>
        </is>
      </c>
      <c r="AE2967" s="47">
        <f>IF(AC2967&lt;&gt;"completed","",IF(W2967=O2967,"no","yes"))</f>
        <v/>
      </c>
      <c r="AF2967" s="47">
        <f>IF(AC2967&lt;&gt;"completed","",IF(AND(X2967=P2967,Y2967=Q2967),"no","yes"))</f>
        <v/>
      </c>
      <c r="AG2967" s="47">
        <f>IF(AC2967&lt;&gt;"completed","待复核",IF(OR(W2967="",Z2967="",AA2967="",AD2967=""),"缺少必填项",IF(AND(OR(AE2967="yes",AF2967="yes"),AB2967=""),"修正原因缺失",IF(OR(W2967=0,W2967=1),IF(AND(X2967="",Y2967=""),"通过","0/1级时间应留空"),IF(AND(OR(W2967=2,W2967=3),X2967&lt;&gt;"",Y2967&lt;&gt;"",X2967&gt;=I2967,Y2967&lt;=J2967,Y2967&gt;X2967),"通过","2/3级时间无效")))))</f>
        <v/>
      </c>
    </row>
    <row r="2968">
      <c r="A2968" s="45" t="inlineStr">
        <is>
          <t>VQ-074</t>
        </is>
      </c>
      <c r="B2968" s="52" t="inlineStr">
        <is>
          <t>How can I tell that a vacuum dust bin is full?</t>
        </is>
      </c>
      <c r="C2968" s="45" t="inlineStr">
        <is>
          <t>en</t>
        </is>
      </c>
      <c r="D2968" s="45" t="inlineStr">
        <is>
          <t>Vacuum</t>
        </is>
      </c>
      <c r="E2968" s="45" t="inlineStr">
        <is>
          <t>state</t>
        </is>
      </c>
      <c r="F2968" s="45" t="inlineStr">
        <is>
          <t>development</t>
        </is>
      </c>
      <c r="G2968" s="45" t="inlineStr">
        <is>
          <t>vacuum-060-scene-0002</t>
        </is>
      </c>
      <c r="H2968" s="45" t="inlineStr">
        <is>
          <t>vacuum-060</t>
        </is>
      </c>
      <c r="I2968" s="59" t="inlineStr">
        <is>
          <t>3.67</t>
        </is>
      </c>
      <c r="J2968" s="59" t="inlineStr">
        <is>
          <t>6.673</t>
        </is>
      </c>
      <c r="K2968" s="45" t="inlineStr">
        <is>
          <t>items/vacuum-060-scene-0002/clip.mp4</t>
        </is>
      </c>
      <c r="L2968" s="45" t="inlineStr">
        <is>
          <t>items/vacuum-060-scene-0002/thumbnail.jpg</t>
        </is>
      </c>
      <c r="M2968" s="52" t="inlineStr">
        <is>
          <t>OCR: Image simulated for illustrative purpose only.
VLM: Visual summary: A hand holds a handheld vacuum cleaner, with its digital display showing a status indicator. Another vacuum attachment is visible in the blurred background.
视觉摘要: 一只手握着一个手持式吸尘器，其数字显示屏显示状态指示。背景中模糊可见另一个吸尘器附件。
Visible product: Vacuum
Visible components: hand; handheld vacuum cleaner; digital display; power button; attachment; text overlay
Visible actions: hand holding vacuum cleaner; display showing status
Visible states: digital display active; status indicator illuminated
Visible warnings: Image simulated for illustrative purpose only.</t>
        </is>
      </c>
      <c r="N2968" s="45" t="inlineStr">
        <is>
          <t>35</t>
        </is>
      </c>
      <c r="O2968" s="45" t="inlineStr">
        <is>
          <t>2</t>
        </is>
      </c>
      <c r="P2968" s="59" t="inlineStr">
        <is>
          <t>3.67</t>
        </is>
      </c>
      <c r="Q2968" s="59" t="inlineStr">
        <is>
          <t>6.673</t>
        </is>
      </c>
      <c r="R2968" s="52" t="inlineStr">
        <is>
          <t>The digital display shows a status indicator, which may indicate the dust bin's fill level, though no explicit text or visual cue confirms it is full.</t>
        </is>
      </c>
      <c r="S2968" s="52" t="inlineStr">
        <is>
          <t>VLM</t>
        </is>
      </c>
      <c r="T2968" s="52" t="inlineStr">
        <is>
          <t>medium</t>
        </is>
      </c>
      <c r="U2968" s="52" t="inlineStr">
        <is>
          <t>The status indicator's meaning is not explicitly defined in the evidence; it may or may not correspond to dust bin fullness.</t>
        </is>
      </c>
      <c r="V2968" s="45" t="inlineStr">
        <is>
          <t>R1</t>
        </is>
      </c>
      <c r="W2968" s="46" t="inlineStr">
        <is>
          <t>1</t>
        </is>
      </c>
      <c r="X2968" s="60" t="n"/>
      <c r="Y2968" s="60" t="n"/>
      <c r="Z2968" s="46" t="inlineStr">
        <is>
          <t>no</t>
        </is>
      </c>
      <c r="AA2968" s="54" t="inlineStr">
        <is>
          <t>6帧仅展示数字显示屏及一般状态指示，未明确显示集尘盒已满的特定提示。</t>
        </is>
      </c>
      <c r="AB2968" s="54" t="inlineStr">
        <is>
          <t>AI=2→R1=1：画面仅展示数字显示屏及状态指示，未明确显示集尘盒已满的特定提示。</t>
        </is>
      </c>
      <c r="AC2968" s="46" t="inlineStr">
        <is>
          <t>completed</t>
        </is>
      </c>
      <c r="AD2968" s="46" t="inlineStr">
        <is>
          <t>2026-07-28T02:28:46+08:00</t>
        </is>
      </c>
      <c r="AE2968" s="47">
        <f>IF(AC2968&lt;&gt;"completed","",IF(W2968=O2968,"no","yes"))</f>
        <v/>
      </c>
      <c r="AF2968" s="47">
        <f>IF(AC2968&lt;&gt;"completed","",IF(AND(X2968=P2968,Y2968=Q2968),"no","yes"))</f>
        <v/>
      </c>
      <c r="AG2968" s="47">
        <f>IF(AC2968&lt;&gt;"completed","待复核",IF(OR(W2968="",Z2968="",AA2968="",AD2968=""),"缺少必填项",IF(AND(OR(AE2968="yes",AF2968="yes"),AB2968=""),"修正原因缺失",IF(OR(W2968=0,W2968=1),IF(AND(X2968="",Y2968=""),"通过","0/1级时间应留空"),IF(AND(OR(W2968=2,W2968=3),X2968&lt;&gt;"",Y2968&lt;&gt;"",X2968&gt;=I2968,Y2968&lt;=J2968,Y2968&gt;X2968),"通过","2/3级时间无效")))))</f>
        <v/>
      </c>
    </row>
    <row r="2969">
      <c r="A2969" s="45" t="inlineStr">
        <is>
          <t>VQ-074</t>
        </is>
      </c>
      <c r="B2969" s="52" t="inlineStr">
        <is>
          <t>How can I tell that a vacuum dust bin is full?</t>
        </is>
      </c>
      <c r="C2969" s="45" t="inlineStr">
        <is>
          <t>en</t>
        </is>
      </c>
      <c r="D2969" s="45" t="inlineStr">
        <is>
          <t>Vacuum</t>
        </is>
      </c>
      <c r="E2969" s="45" t="inlineStr">
        <is>
          <t>state</t>
        </is>
      </c>
      <c r="F2969" s="45" t="inlineStr">
        <is>
          <t>development</t>
        </is>
      </c>
      <c r="G2969" s="45" t="inlineStr">
        <is>
          <t>vacuum-039-scene-0002</t>
        </is>
      </c>
      <c r="H2969" s="45" t="inlineStr">
        <is>
          <t>vacuum-039</t>
        </is>
      </c>
      <c r="I2969" s="59" t="inlineStr">
        <is>
          <t>4.24</t>
        </is>
      </c>
      <c r="J2969" s="59" t="inlineStr">
        <is>
          <t>6.4</t>
        </is>
      </c>
      <c r="K2969" s="45" t="inlineStr">
        <is>
          <t>items/vacuum-039-scene-0002/clip.mp4</t>
        </is>
      </c>
      <c r="L2969" s="45" t="inlineStr">
        <is>
          <t>items/vacuum-039-scene-0002/thumbnail.jpg</t>
        </is>
      </c>
      <c r="M2969" s="52" t="inlineStr">
        <is>
          <t>VLM: Visual summary: A white vacuum cleaner is shown in motion, with visible dust or debris being expelled from its nozzle.
视觉摘要: 一台白色的吸尘器正在运动，其吸嘴处可见灰尘或碎屑被排出。
Visible product: Vacuum
Visible components: nozzle; handle; body
Visible actions: moving; expelling dust or debris
Visible states: in motion; operating
Visual uncertainty: The exact environment and full context are unclear due to low resolution and motion blur.</t>
        </is>
      </c>
      <c r="N2969" s="45" t="inlineStr">
        <is>
          <t>36</t>
        </is>
      </c>
      <c r="O2969" s="45" t="inlineStr">
        <is>
          <t>1</t>
        </is>
      </c>
      <c r="P2969" s="59" t="str"/>
      <c r="Q2969" s="59" t="str"/>
      <c r="R2969" s="52" t="inlineStr">
        <is>
          <t>The vacuum is shown operating and expelling dust, which implies it is functioning but does not indicate whether the dust bin is full.</t>
        </is>
      </c>
      <c r="S2969" s="52" t="inlineStr">
        <is>
          <t>VLM</t>
        </is>
      </c>
      <c r="T2969" s="52" t="inlineStr">
        <is>
          <t>low</t>
        </is>
      </c>
      <c r="U2969" s="52" t="inlineStr">
        <is>
          <t>No visual or textual evidence indicates the dust bin's capacity or fullness state.</t>
        </is>
      </c>
      <c r="V2969" s="45" t="inlineStr">
        <is>
          <t>R1</t>
        </is>
      </c>
      <c r="W2969" s="46" t="inlineStr">
        <is>
          <t>1</t>
        </is>
      </c>
      <c r="X2969" s="60" t="n"/>
      <c r="Y2969" s="60" t="n"/>
      <c r="Z2969" s="46" t="inlineStr">
        <is>
          <t>no</t>
        </is>
      </c>
      <c r="AA2969" s="54" t="inlineStr">
        <is>
          <t>全部6帧（t=4.2s–6.4s）显示白色吸尘器吸头正在工作并有灰尘颗粒活动，吸尘器产品处于运行状态，但未展示集尘盒本体或任何判断其是否装满的指示装置。</t>
        </is>
      </c>
      <c r="AB2969" s="54" t="n"/>
      <c r="AC2969" s="46" t="inlineStr">
        <is>
          <t>completed</t>
        </is>
      </c>
      <c r="AD2969" s="46" t="inlineStr">
        <is>
          <t>2026-07-28T02:28:46+08:00</t>
        </is>
      </c>
      <c r="AE2969" s="47">
        <f>IF(AC2969&lt;&gt;"completed","",IF(W2969=O2969,"no","yes"))</f>
        <v/>
      </c>
      <c r="AF2969" s="47">
        <f>IF(AC2969&lt;&gt;"completed","",IF(AND(X2969=P2969,Y2969=Q2969),"no","yes"))</f>
        <v/>
      </c>
      <c r="AG2969" s="47">
        <f>IF(AC2969&lt;&gt;"completed","待复核",IF(OR(W2969="",Z2969="",AA2969="",AD2969=""),"缺少必填项",IF(AND(OR(AE2969="yes",AF2969="yes"),AB2969=""),"修正原因缺失",IF(OR(W2969=0,W2969=1),IF(AND(X2969="",Y2969=""),"通过","0/1级时间应留空"),IF(AND(OR(W2969=2,W2969=3),X2969&lt;&gt;"",Y2969&lt;&gt;"",X2969&gt;=I2969,Y2969&lt;=J2969,Y2969&gt;X2969),"通过","2/3级时间无效")))))</f>
        <v/>
      </c>
    </row>
    <row r="2970">
      <c r="A2970" s="45" t="inlineStr">
        <is>
          <t>VQ-074</t>
        </is>
      </c>
      <c r="B2970" s="52" t="inlineStr">
        <is>
          <t>How can I tell that a vacuum dust bin is full?</t>
        </is>
      </c>
      <c r="C2970" s="45" t="inlineStr">
        <is>
          <t>en</t>
        </is>
      </c>
      <c r="D2970" s="45" t="inlineStr">
        <is>
          <t>Vacuum</t>
        </is>
      </c>
      <c r="E2970" s="45" t="inlineStr">
        <is>
          <t>state</t>
        </is>
      </c>
      <c r="F2970" s="45" t="inlineStr">
        <is>
          <t>development</t>
        </is>
      </c>
      <c r="G2970" s="45" t="inlineStr">
        <is>
          <t>vacuum-034-scene-0029</t>
        </is>
      </c>
      <c r="H2970" s="45" t="inlineStr">
        <is>
          <t>vacuum-034</t>
        </is>
      </c>
      <c r="I2970" s="59" t="inlineStr">
        <is>
          <t>244.344</t>
        </is>
      </c>
      <c r="J2970" s="59" t="inlineStr">
        <is>
          <t>248.448</t>
        </is>
      </c>
      <c r="K2970" s="45" t="inlineStr">
        <is>
          <t>items/vacuum-034-scene-0029/clip.mp4</t>
        </is>
      </c>
      <c r="L2970" s="45" t="inlineStr">
        <is>
          <t>items/vacuum-034-scene-0029/thumbnail.jpg</t>
        </is>
      </c>
      <c r="M2970" s="52" t="inlineStr">
        <is>
          <t>ASR: dust duct assembly. Make sure it fits well on all sides. Mount four screws. Plug in two connectors.
VLM: Visual summary: A person in a red sleeve is working on the internal components of a disassembled black vacuum cleaner.
视觉摘要: 一个人穿着红色袖子，正在拆解一台黑色吸尘器的内部组件。
Visible product: Vacuum
Visible components: black plastic vacuum cleaner casing; circular motor with yellow label; wires and connectors; screwdriver
Visible actions: person's hand holding a part of the vacuum cleaner; person's hand pressing down on a cover
Visible states: vacuum cleaner is disassembled; internal components are exposed
Visual uncertainty: The specific model or brand of the vacuum cleaner is not visible.</t>
        </is>
      </c>
      <c r="N2970" s="45" t="inlineStr">
        <is>
          <t>37</t>
        </is>
      </c>
      <c r="O2970" s="45" t="inlineStr">
        <is>
          <t>0</t>
        </is>
      </c>
      <c r="P2970" s="59" t="str"/>
      <c r="Q2970" s="59" t="str"/>
      <c r="R2970" s="52" t="inlineStr">
        <is>
          <t>The scene shows disassembly of a vacuum cleaner's internal components, including connectors and screws, but does not show or mention any indicator (e.g., full dust bin, visual cue, or sound) that would allow determining if the dust bin is full.</t>
        </is>
      </c>
      <c r="S2970" s="52" t="inlineStr">
        <is>
          <t>VLM|ASR</t>
        </is>
      </c>
      <c r="T2970" s="52" t="inlineStr">
        <is>
          <t>low</t>
        </is>
      </c>
      <c r="U2970" s="52" t="inlineStr">
        <is>
          <t>No evidence of dust bin, fullness indicator, or related state is visible or audible.</t>
        </is>
      </c>
      <c r="V2970" s="45" t="inlineStr">
        <is>
          <t>R1</t>
        </is>
      </c>
      <c r="W2970" s="46" t="inlineStr">
        <is>
          <t>0</t>
        </is>
      </c>
      <c r="X2970" s="60" t="n"/>
      <c r="Y2970" s="60" t="n"/>
      <c r="Z2970" s="46" t="inlineStr">
        <is>
          <t>no</t>
        </is>
      </c>
      <c r="AA2970" s="54" t="inlineStr">
        <is>
          <t>第1–6帧（t=244.3s–248.4s）显示手在黑色吸尘器内部安装尘道组件、拧螺丝和插连接器，没有集尘盒已满的提示。</t>
        </is>
      </c>
      <c r="AB2970" s="54" t="n"/>
      <c r="AC2970" s="46" t="inlineStr">
        <is>
          <t>completed</t>
        </is>
      </c>
      <c r="AD2970" s="46" t="inlineStr">
        <is>
          <t>2026-07-28T02:28:46+08:00</t>
        </is>
      </c>
      <c r="AE2970" s="47">
        <f>IF(AC2970&lt;&gt;"completed","",IF(W2970=O2970,"no","yes"))</f>
        <v/>
      </c>
      <c r="AF2970" s="47">
        <f>IF(AC2970&lt;&gt;"completed","",IF(AND(X2970=P2970,Y2970=Q2970),"no","yes"))</f>
        <v/>
      </c>
      <c r="AG2970" s="47">
        <f>IF(AC2970&lt;&gt;"completed","待复核",IF(OR(W2970="",Z2970="",AA2970="",AD2970=""),"缺少必填项",IF(AND(OR(AE2970="yes",AF2970="yes"),AB2970=""),"修正原因缺失",IF(OR(W2970=0,W2970=1),IF(AND(X2970="",Y2970=""),"通过","0/1级时间应留空"),IF(AND(OR(W2970=2,W2970=3),X2970&lt;&gt;"",Y2970&lt;&gt;"",X2970&gt;=I2970,Y2970&lt;=J2970,Y2970&gt;X2970),"通过","2/3级时间无效")))))</f>
        <v/>
      </c>
    </row>
    <row r="2971">
      <c r="A2971" s="45" t="inlineStr">
        <is>
          <t>VQ-074</t>
        </is>
      </c>
      <c r="B2971" s="52" t="inlineStr">
        <is>
          <t>How can I tell that a vacuum dust bin is full?</t>
        </is>
      </c>
      <c r="C2971" s="45" t="inlineStr">
        <is>
          <t>en</t>
        </is>
      </c>
      <c r="D2971" s="45" t="inlineStr">
        <is>
          <t>Vacuum</t>
        </is>
      </c>
      <c r="E2971" s="45" t="inlineStr">
        <is>
          <t>state</t>
        </is>
      </c>
      <c r="F2971" s="45" t="inlineStr">
        <is>
          <t>development</t>
        </is>
      </c>
      <c r="G2971" s="45" t="inlineStr">
        <is>
          <t>vacuum-034-scene-0015</t>
        </is>
      </c>
      <c r="H2971" s="45" t="inlineStr">
        <is>
          <t>vacuum-034</t>
        </is>
      </c>
      <c r="I2971" s="59" t="inlineStr">
        <is>
          <t>138.772</t>
        </is>
      </c>
      <c r="J2971" s="59" t="inlineStr">
        <is>
          <t>141.208</t>
        </is>
      </c>
      <c r="K2971" s="45" t="inlineStr">
        <is>
          <t>items/vacuum-034-scene-0015/clip.mp4</t>
        </is>
      </c>
      <c r="L2971" s="45" t="inlineStr">
        <is>
          <t>items/vacuum-034-scene-0015/thumbnail.jpg</t>
        </is>
      </c>
      <c r="M2971" s="52" t="inlineStr">
        <is>
          <t>ASR: Note that the bottom bracket is still hooked by screws behind the base plate.
VLM: Visual summary: A hand is holding a part of a vacuum cleaner, revealing internal components and colorful wires.
视觉摘要: 一只手正拿着吸尘器的一部分，露出内部组件和彩色电线。
Visible product: Vacuum
Visible components: hand; vacuum cleaner; internal plastic housing; colorful wires; gray cable
Visible actions: hand holding vacuum cleaner part
Visible states: vacuum cleaner partially disassembled</t>
        </is>
      </c>
      <c r="N2971" s="45" t="inlineStr">
        <is>
          <t>38</t>
        </is>
      </c>
      <c r="O2971" s="45" t="inlineStr">
        <is>
          <t>0</t>
        </is>
      </c>
      <c r="P2971" s="59" t="str"/>
      <c r="Q2971" s="59" t="str"/>
      <c r="R2971" s="52" t="inlineStr">
        <is>
          <t>The scene shows internal components of a vacuum cleaner being held, with no visible indication of a dust bin or its fullness.</t>
        </is>
      </c>
      <c r="S2971" s="52" t="inlineStr">
        <is>
          <t>VLM|ASR</t>
        </is>
      </c>
      <c r="T2971" s="52" t="inlineStr">
        <is>
          <t>low</t>
        </is>
      </c>
      <c r="U2971" s="52" t="inlineStr">
        <is>
          <t>No visual or spoken evidence addresses how to tell if a vacuum dust bin is full.</t>
        </is>
      </c>
      <c r="V2971" s="45" t="inlineStr">
        <is>
          <t>R1</t>
        </is>
      </c>
      <c r="W2971" s="46" t="inlineStr">
        <is>
          <t>1</t>
        </is>
      </c>
      <c r="X2971" s="60" t="n"/>
      <c r="Y2971" s="60" t="n"/>
      <c r="Z2971" s="46" t="inlineStr">
        <is>
          <t>no</t>
        </is>
      </c>
      <c r="AA2971" s="54" t="inlineStr">
        <is>
          <t>6帧（t=138.8s–141.2s）显示一只手拿着吸尘器内部组件，能看到彩色电线和黄色滤材，但未见集尘盒或其满溢状态指示。</t>
        </is>
      </c>
      <c r="AB2971" s="54" t="inlineStr">
        <is>
          <t>AI=0→R1=1：吸尘器内部组件确实可见，但未展示集尘盒或其满溢状态。</t>
        </is>
      </c>
      <c r="AC2971" s="46" t="inlineStr">
        <is>
          <t>completed</t>
        </is>
      </c>
      <c r="AD2971" s="46" t="inlineStr">
        <is>
          <t>2026-07-28T02:28:46+08:00</t>
        </is>
      </c>
      <c r="AE2971" s="47">
        <f>IF(AC2971&lt;&gt;"completed","",IF(W2971=O2971,"no","yes"))</f>
        <v/>
      </c>
      <c r="AF2971" s="47">
        <f>IF(AC2971&lt;&gt;"completed","",IF(AND(X2971=P2971,Y2971=Q2971),"no","yes"))</f>
        <v/>
      </c>
      <c r="AG2971" s="47">
        <f>IF(AC2971&lt;&gt;"completed","待复核",IF(OR(W2971="",Z2971="",AA2971="",AD2971=""),"缺少必填项",IF(AND(OR(AE2971="yes",AF2971="yes"),AB2971=""),"修正原因缺失",IF(OR(W2971=0,W2971=1),IF(AND(X2971="",Y2971=""),"通过","0/1级时间应留空"),IF(AND(OR(W2971=2,W2971=3),X2971&lt;&gt;"",Y2971&lt;&gt;"",X2971&gt;=I2971,Y2971&lt;=J2971,Y2971&gt;X2971),"通过","2/3级时间无效")))))</f>
        <v/>
      </c>
    </row>
    <row r="2972">
      <c r="A2972" s="45" t="inlineStr">
        <is>
          <t>VQ-074</t>
        </is>
      </c>
      <c r="B2972" s="52" t="inlineStr">
        <is>
          <t>How can I tell that a vacuum dust bin is full?</t>
        </is>
      </c>
      <c r="C2972" s="45" t="inlineStr">
        <is>
          <t>en</t>
        </is>
      </c>
      <c r="D2972" s="45" t="inlineStr">
        <is>
          <t>Vacuum</t>
        </is>
      </c>
      <c r="E2972" s="45" t="inlineStr">
        <is>
          <t>state</t>
        </is>
      </c>
      <c r="F2972" s="45" t="inlineStr">
        <is>
          <t>development</t>
        </is>
      </c>
      <c r="G2972" s="45" t="inlineStr">
        <is>
          <t>vacuum-008-scene-0001</t>
        </is>
      </c>
      <c r="H2972" s="45" t="inlineStr">
        <is>
          <t>vacuum-008</t>
        </is>
      </c>
      <c r="I2972" s="59" t="inlineStr">
        <is>
          <t>0.0</t>
        </is>
      </c>
      <c r="J2972" s="59" t="inlineStr">
        <is>
          <t>27.207</t>
        </is>
      </c>
      <c r="K2972" s="45" t="inlineStr">
        <is>
          <t>items/vacuum-008-scene-0001/clip.mp4</t>
        </is>
      </c>
      <c r="L2972" s="45" t="inlineStr">
        <is>
          <t>items/vacuum-008-scene-0001/thumbnail.jpg</t>
        </is>
      </c>
      <c r="M2972" s="52" t="inlineStr">
        <is>
          <t>OCR: A Day in the life of our new pet NEATO cleaning bot Music: The Entertainter by Scott Joplin Performed by:Adam Cuerden Under Creative Commons License
VLM: Visual summary: A point-of-view shot from a cleaning robot as it moves across a floor, passing under furniture and near a chair where a cat is sitting.
视觉摘要: 从清洁机器人视角拍摄，它在地板上移动，经过家具下方，靠近一只坐在椅子上的猫。
Visible product: NEATO the cleaning bot
Visible components: floor; furniture legs; stacked papers; chair; cat; plant; wicker basket; amplifier; wall; TV stand
Visible actions: robot moving forward; cat sitting
Visible states: robot under furniture; black and white filter applied to scene
Visual uncertainty: The robot's cleaning action is not visible, only its movement. The exact model or brand of the robot is not visible beyond the text overlay.</t>
        </is>
      </c>
      <c r="N2972" s="45" t="inlineStr">
        <is>
          <t>39</t>
        </is>
      </c>
      <c r="O2972" s="45" t="inlineStr">
        <is>
          <t>0</t>
        </is>
      </c>
      <c r="P2972" s="59" t="str"/>
      <c r="Q2972" s="59" t="str"/>
      <c r="R2972" s="52" t="inlineStr">
        <is>
          <t>The video shows the robot moving but does not show any visual indicator of a full dust bin, nor does it mention or demonstrate how to tell if the bin is full.</t>
        </is>
      </c>
      <c r="S2972" s="52" t="inlineStr">
        <is>
          <t>VLM</t>
        </is>
      </c>
      <c r="T2972" s="52" t="inlineStr">
        <is>
          <t>low</t>
        </is>
      </c>
      <c r="U2972" s="52" t="inlineStr">
        <is>
          <t>No evidence of dust bin status or related indicators is present.</t>
        </is>
      </c>
      <c r="V2972" s="45" t="inlineStr">
        <is>
          <t>R1</t>
        </is>
      </c>
      <c r="W2972" s="46" t="inlineStr">
        <is>
          <t>0</t>
        </is>
      </c>
      <c r="X2972" s="60" t="n"/>
      <c r="Y2972" s="60" t="n"/>
      <c r="Z2972" s="46" t="inlineStr">
        <is>
          <t>no</t>
        </is>
      </c>
      <c r="AA2972" s="54" t="inlineStr">
        <is>
          <t>联系表所有帧（t=0.0s–27.2s）均未展示集尘盒本体或其满尘指示器，仅有机器人移动视角。</t>
        </is>
      </c>
      <c r="AB2972" s="54" t="n"/>
      <c r="AC2972" s="46" t="inlineStr">
        <is>
          <t>completed</t>
        </is>
      </c>
      <c r="AD2972" s="46" t="inlineStr">
        <is>
          <t>2026-07-28T02:28:46+08:00</t>
        </is>
      </c>
      <c r="AE2972" s="47">
        <f>IF(AC2972&lt;&gt;"completed","",IF(W2972=O2972,"no","yes"))</f>
        <v/>
      </c>
      <c r="AF2972" s="47">
        <f>IF(AC2972&lt;&gt;"completed","",IF(AND(X2972=P2972,Y2972=Q2972),"no","yes"))</f>
        <v/>
      </c>
      <c r="AG2972" s="47">
        <f>IF(AC2972&lt;&gt;"completed","待复核",IF(OR(W2972="",Z2972="",AA2972="",AD2972=""),"缺少必填项",IF(AND(OR(AE2972="yes",AF2972="yes"),AB2972=""),"修正原因缺失",IF(OR(W2972=0,W2972=1),IF(AND(X2972="",Y2972=""),"通过","0/1级时间应留空"),IF(AND(OR(W2972=2,W2972=3),X2972&lt;&gt;"",Y2972&lt;&gt;"",X2972&gt;=I2972,Y2972&lt;=J2972,Y2972&gt;X2972),"通过","2/3级时间无效")))))</f>
        <v/>
      </c>
    </row>
    <row r="2973">
      <c r="A2973" s="45" t="inlineStr">
        <is>
          <t>VQ-074</t>
        </is>
      </c>
      <c r="B2973" s="52" t="inlineStr">
        <is>
          <t>How can I tell that a vacuum dust bin is full?</t>
        </is>
      </c>
      <c r="C2973" s="45" t="inlineStr">
        <is>
          <t>en</t>
        </is>
      </c>
      <c r="D2973" s="45" t="inlineStr">
        <is>
          <t>Vacuum</t>
        </is>
      </c>
      <c r="E2973" s="45" t="inlineStr">
        <is>
          <t>state</t>
        </is>
      </c>
      <c r="F2973" s="45" t="inlineStr">
        <is>
          <t>development</t>
        </is>
      </c>
      <c r="G2973" s="45" t="inlineStr">
        <is>
          <t>vacuum-038-scene-0006</t>
        </is>
      </c>
      <c r="H2973" s="45" t="inlineStr">
        <is>
          <t>vacuum-038</t>
        </is>
      </c>
      <c r="I2973" s="59" t="inlineStr">
        <is>
          <t>34.24</t>
        </is>
      </c>
      <c r="J2973" s="59" t="inlineStr">
        <is>
          <t>38.8</t>
        </is>
      </c>
      <c r="K2973" s="45" t="inlineStr">
        <is>
          <t>items/vacuum-038-scene-0006/clip.mp4</t>
        </is>
      </c>
      <c r="L2973" s="45" t="inlineStr">
        <is>
          <t>items/vacuum-038-scene-0006/thumbnail.jpg</t>
        </is>
      </c>
      <c r="M2973" s="52" t="inlineStr">
        <is>
          <t>ASR: before recharging turn off the vacuum cleaner for safety then press the
OCR: M/N VE7 Before recharging, turn 'OFF' the vacuum cleaner for safety.
VLM: Visual summary: A close-up of a hand adjusting a control on a vacuum cleaner, with a power button and mode settings visible.
视觉摘要: 一只手正在调整吸尘器上的控制旋钮，旁边可见电源按钮和模式设置。
Visible product: Vacuum
Visible components: hand; fingernail; control dial; power button; mode display; vacuum cleaner body
Visible actions: finger pressing a control dial
Visible states: control dial being adjusted; power button visible
Visible warnings: Before recharging, turn 'OFF' the vacuum cleaner for safety.</t>
        </is>
      </c>
      <c r="N2973" s="45" t="inlineStr">
        <is>
          <t>40</t>
        </is>
      </c>
      <c r="O2973" s="45" t="inlineStr">
        <is>
          <t>0</t>
        </is>
      </c>
      <c r="P2973" s="59" t="str"/>
      <c r="Q2973" s="59" t="str"/>
      <c r="R2973" s="52" t="inlineStr">
        <is>
          <t>The evidence discusses turning off the vacuum before recharging, not how to determine if the dust bin is full.</t>
        </is>
      </c>
      <c r="S2973" s="52" t="inlineStr">
        <is>
          <t>VLM|ASR</t>
        </is>
      </c>
      <c r="T2973" s="52" t="inlineStr">
        <is>
          <t>low</t>
        </is>
      </c>
      <c r="U2973" s="52" t="inlineStr">
        <is>
          <t>No visual, spoken, or OCR evidence addresses the state or indicator of a full dust bin.</t>
        </is>
      </c>
      <c r="V2973" s="45" t="inlineStr">
        <is>
          <t>R1</t>
        </is>
      </c>
      <c r="W2973" s="46" t="inlineStr">
        <is>
          <t>0</t>
        </is>
      </c>
      <c r="X2973" s="60" t="n"/>
      <c r="Y2973" s="60" t="n"/>
      <c r="Z2973" s="46" t="inlineStr">
        <is>
          <t>no</t>
        </is>
      </c>
      <c r="AA2973" s="54" t="inlineStr">
        <is>
          <t>全部6帧（t=34.2s–38.8s）均为吸尘器控制面板特写及充电前关闭安全提示字幕，未显示集尘盒或任何判断其是否装满的指示信息。</t>
        </is>
      </c>
      <c r="AB2973" s="54" t="n"/>
      <c r="AC2973" s="46" t="inlineStr">
        <is>
          <t>completed</t>
        </is>
      </c>
      <c r="AD2973" s="46" t="inlineStr">
        <is>
          <t>2026-07-28T02:28:46+08:00</t>
        </is>
      </c>
      <c r="AE2973" s="47">
        <f>IF(AC2973&lt;&gt;"completed","",IF(W2973=O2973,"no","yes"))</f>
        <v/>
      </c>
      <c r="AF2973" s="47">
        <f>IF(AC2973&lt;&gt;"completed","",IF(AND(X2973=P2973,Y2973=Q2973),"no","yes"))</f>
        <v/>
      </c>
      <c r="AG2973" s="47">
        <f>IF(AC2973&lt;&gt;"completed","待复核",IF(OR(W2973="",Z2973="",AA2973="",AD2973=""),"缺少必填项",IF(AND(OR(AE2973="yes",AF2973="yes"),AB2973=""),"修正原因缺失",IF(OR(W2973=0,W2973=1),IF(AND(X2973="",Y2973=""),"通过","0/1级时间应留空"),IF(AND(OR(W2973=2,W2973=3),X2973&lt;&gt;"",Y2973&lt;&gt;"",X2973&gt;=I2973,Y2973&lt;=J2973,Y2973&gt;X2973),"通过","2/3级时间无效")))))</f>
        <v/>
      </c>
    </row>
    <row r="2974">
      <c r="A2974" s="45" t="inlineStr">
        <is>
          <t>VQ-074</t>
        </is>
      </c>
      <c r="B2974" s="52" t="inlineStr">
        <is>
          <t>How can I tell that a vacuum dust bin is full?</t>
        </is>
      </c>
      <c r="C2974" s="45" t="inlineStr">
        <is>
          <t>en</t>
        </is>
      </c>
      <c r="D2974" s="45" t="inlineStr">
        <is>
          <t>Vacuum</t>
        </is>
      </c>
      <c r="E2974" s="45" t="inlineStr">
        <is>
          <t>state</t>
        </is>
      </c>
      <c r="F2974" s="45" t="inlineStr">
        <is>
          <t>development</t>
        </is>
      </c>
      <c r="G2974" s="45" t="inlineStr">
        <is>
          <t>vacuum-008-scene-0007</t>
        </is>
      </c>
      <c r="H2974" s="45" t="inlineStr">
        <is>
          <t>vacuum-008</t>
        </is>
      </c>
      <c r="I2974" s="59" t="inlineStr">
        <is>
          <t>44.225</t>
        </is>
      </c>
      <c r="J2974" s="59" t="inlineStr">
        <is>
          <t>46.686</t>
        </is>
      </c>
      <c r="K2974" s="45" t="inlineStr">
        <is>
          <t>items/vacuum-008-scene-0007/clip.mp4</t>
        </is>
      </c>
      <c r="L2974" s="45" t="inlineStr">
        <is>
          <t>items/vacuum-008-scene-0007/thumbnail.jpg</t>
        </is>
      </c>
      <c r="M2974" s="52" t="inlineStr">
        <is>
          <t>VLM: Visual summary: A low-angle view of a dimly lit room with furniture and a plant, showing a dark floor and a white object on the left.
视觉摘要: 一个低角度拍摄的昏暗房间，有家具和植物，地板较暗，左侧有一个白色物体。
Visible product: unknown
Visual uncertainty: The product category is labeled as 'Vacuum', but no vacuum or related device is visible in the frames.</t>
        </is>
      </c>
      <c r="N2974" s="45" t="inlineStr">
        <is>
          <t>41</t>
        </is>
      </c>
      <c r="O2974" s="45" t="inlineStr">
        <is>
          <t>0</t>
        </is>
      </c>
      <c r="P2974" s="59" t="str"/>
      <c r="Q2974" s="59" t="str"/>
      <c r="R2974" s="52" t="inlineStr">
        <is>
          <t>No vacuum or related device is visible; the scene shows a dimly lit room with furniture and a plant, and the product category is labeled as 'Vacuum' but no visual evidence of a vacuum or its dust bin is present.</t>
        </is>
      </c>
      <c r="S2974" s="52" t="inlineStr">
        <is>
          <t>VLM</t>
        </is>
      </c>
      <c r="T2974" s="52" t="inlineStr">
        <is>
          <t>low</t>
        </is>
      </c>
      <c r="U2974" s="52" t="inlineStr">
        <is>
          <t>The visual evidence clearly shows no vacuum or dust bin, and the product category label is not sufficient to infer the presence of a vacuum or its state.</t>
        </is>
      </c>
      <c r="V2974" s="45" t="inlineStr">
        <is>
          <t>R1</t>
        </is>
      </c>
      <c r="W2974" s="46" t="inlineStr">
        <is>
          <t>0</t>
        </is>
      </c>
      <c r="X2974" s="60" t="n"/>
      <c r="Y2974" s="60" t="n"/>
      <c r="Z2974" s="46" t="inlineStr">
        <is>
          <t>no</t>
        </is>
      </c>
      <c r="AA2974" s="54" t="inlineStr">
        <is>
          <t>全部6帧（t=44.2s–46.7s）仅展示低角度房间内景（沙发、家具、深色地面），未出现吸尘器及其集尘盒。</t>
        </is>
      </c>
      <c r="AB2974" s="54" t="n"/>
      <c r="AC2974" s="46" t="inlineStr">
        <is>
          <t>completed</t>
        </is>
      </c>
      <c r="AD2974" s="46" t="inlineStr">
        <is>
          <t>2026-07-28T02:28:46+08:00</t>
        </is>
      </c>
      <c r="AE2974" s="47">
        <f>IF(AC2974&lt;&gt;"completed","",IF(W2974=O2974,"no","yes"))</f>
        <v/>
      </c>
      <c r="AF2974" s="47">
        <f>IF(AC2974&lt;&gt;"completed","",IF(AND(X2974=P2974,Y2974=Q2974),"no","yes"))</f>
        <v/>
      </c>
      <c r="AG2974" s="47">
        <f>IF(AC2974&lt;&gt;"completed","待复核",IF(OR(W2974="",Z2974="",AA2974="",AD2974=""),"缺少必填项",IF(AND(OR(AE2974="yes",AF2974="yes"),AB2974=""),"修正原因缺失",IF(OR(W2974=0,W2974=1),IF(AND(X2974="",Y2974=""),"通过","0/1级时间应留空"),IF(AND(OR(W2974=2,W2974=3),X2974&lt;&gt;"",Y2974&lt;&gt;"",X2974&gt;=I2974,Y2974&lt;=J2974,Y2974&gt;X2974),"通过","2/3级时间无效")))))</f>
        <v/>
      </c>
    </row>
    <row r="2975">
      <c r="A2975" s="45" t="inlineStr">
        <is>
          <t>VQ-075</t>
        </is>
      </c>
      <c r="B2975" s="52" t="inlineStr">
        <is>
          <t>吸尘器集尘盒怎样拆下和装回？</t>
        </is>
      </c>
      <c r="C2975" s="45" t="inlineStr">
        <is>
          <t>zh-CN</t>
        </is>
      </c>
      <c r="D2975" s="45" t="inlineStr">
        <is>
          <t>Vacuum</t>
        </is>
      </c>
      <c r="E2975" s="45" t="inlineStr">
        <is>
          <t>component</t>
        </is>
      </c>
      <c r="F2975" s="45" t="inlineStr">
        <is>
          <t>development</t>
        </is>
      </c>
      <c r="G2975" s="45" t="inlineStr">
        <is>
          <t>vacuum-038-scene-0001</t>
        </is>
      </c>
      <c r="H2975" s="45" t="inlineStr">
        <is>
          <t>vacuum-038</t>
        </is>
      </c>
      <c r="I2975" s="59" t="inlineStr">
        <is>
          <t>0.0</t>
        </is>
      </c>
      <c r="J2975" s="59" t="inlineStr">
        <is>
          <t>10.96</t>
        </is>
      </c>
      <c r="K2975" s="45" t="inlineStr">
        <is>
          <t>items/vacuum-038-scene-0001/clip.mp4</t>
        </is>
      </c>
      <c r="L2975" s="45" t="inlineStr">
        <is>
          <t>items/vacuum-038-scene-0001/thumbnail.jpg</t>
        </is>
      </c>
      <c r="M2975" s="52" t="inlineStr">
        <is>
          <t>ASR: This video will show you how to recharge the battery of your Samsung Jet Vacuum Cleaner.
OCR: How to recharge the battery of your Samsung Jet™ vacuum cleaner This video will show you how to recharge the battery of your Samsung Jet™™ Vacuum Cleaner. This vacuum cleaner has a high-capacity battery so that it runs for a longer duration.
VLM: Visual summary: A woman is using a handheld vacuum cleaner on a wooden floor in a living room, with text overlay explaining how to recharge the battery of a Samsung Jet™ vacuum cleaner.
视觉摘要: 一名女性正在客厅的木地板上使用手持吸尘器，画面叠加文字说明如何为三星Jet™吸尘器充电。
Visible product: Vacuum
Visible components: woman; handheld vacuum cleaner; wooden floor; curtains; television; flower arrangement; text overlay
Visible actions: woman holding vacuum cleaner; woman vacuuming floor
Visible states: text overlay visible</t>
        </is>
      </c>
      <c r="N2975" s="45" t="inlineStr">
        <is>
          <t>1</t>
        </is>
      </c>
      <c r="O2975" s="45" t="inlineStr">
        <is>
          <t>0</t>
        </is>
      </c>
      <c r="P2975" s="59" t="str"/>
      <c r="Q2975" s="59" t="str"/>
      <c r="R2975" s="52" t="inlineStr">
        <is>
          <t>The video is about recharging the battery of a Samsung Jet vacuum cleaner, not removing or reinstalling the dust bin.</t>
        </is>
      </c>
      <c r="S2975" s="52" t="inlineStr">
        <is>
          <t>VLM|ASR|OCR</t>
        </is>
      </c>
      <c r="T2975" s="52" t="inlineStr">
        <is>
          <t>low</t>
        </is>
      </c>
      <c r="U2975" s="52" t="inlineStr">
        <is>
          <t>No evidence of dust bin removal or reinstallation is present.</t>
        </is>
      </c>
      <c r="V2975" s="45" t="inlineStr">
        <is>
          <t>R1</t>
        </is>
      </c>
      <c r="W2975" s="46" t="inlineStr">
        <is>
          <t>0</t>
        </is>
      </c>
      <c r="X2975" s="60" t="n"/>
      <c r="Y2975" s="60" t="n"/>
      <c r="Z2975" s="46" t="inlineStr">
        <is>
          <t>no</t>
        </is>
      </c>
      <c r="AA2975" s="54" t="inlineStr">
        <is>
          <t>全部6帧（t=0.0s–10.9s）未出现集尘盒拆装动作。</t>
        </is>
      </c>
      <c r="AB2975" s="54" t="n"/>
      <c r="AC2975" s="46" t="inlineStr">
        <is>
          <t>completed</t>
        </is>
      </c>
      <c r="AD2975" s="46" t="inlineStr">
        <is>
          <t>2026-07-28T02:28:46+08:00</t>
        </is>
      </c>
      <c r="AE2975" s="47">
        <f>IF(AC2975&lt;&gt;"completed","",IF(W2975=O2975,"no","yes"))</f>
        <v/>
      </c>
      <c r="AF2975" s="47">
        <f>IF(AC2975&lt;&gt;"completed","",IF(AND(X2975=P2975,Y2975=Q2975),"no","yes"))</f>
        <v/>
      </c>
      <c r="AG2975" s="47">
        <f>IF(AC2975&lt;&gt;"completed","待复核",IF(OR(W2975="",Z2975="",AA2975="",AD2975=""),"缺少必填项",IF(AND(OR(AE2975="yes",AF2975="yes"),AB2975=""),"修正原因缺失",IF(OR(W2975=0,W2975=1),IF(AND(X2975="",Y2975=""),"通过","0/1级时间应留空"),IF(AND(OR(W2975=2,W2975=3),X2975&lt;&gt;"",Y2975&lt;&gt;"",X2975&gt;=I2975,Y2975&lt;=J2975,Y2975&gt;X2975),"通过","2/3级时间无效")))))</f>
        <v/>
      </c>
    </row>
    <row r="2976">
      <c r="A2976" s="45" t="inlineStr">
        <is>
          <t>VQ-075</t>
        </is>
      </c>
      <c r="B2976" s="52" t="inlineStr">
        <is>
          <t>吸尘器集尘盒怎样拆下和装回？</t>
        </is>
      </c>
      <c r="C2976" s="45" t="inlineStr">
        <is>
          <t>zh-CN</t>
        </is>
      </c>
      <c r="D2976" s="45" t="inlineStr">
        <is>
          <t>Vacuum</t>
        </is>
      </c>
      <c r="E2976" s="45" t="inlineStr">
        <is>
          <t>component</t>
        </is>
      </c>
      <c r="F2976" s="45" t="inlineStr">
        <is>
          <t>development</t>
        </is>
      </c>
      <c r="G2976" s="45" t="inlineStr">
        <is>
          <t>vacuum-008-scene-0005</t>
        </is>
      </c>
      <c r="H2976" s="45" t="inlineStr">
        <is>
          <t>vacuum-008</t>
        </is>
      </c>
      <c r="I2976" s="59" t="inlineStr">
        <is>
          <t>39.094</t>
        </is>
      </c>
      <c r="J2976" s="59" t="inlineStr">
        <is>
          <t>41.263</t>
        </is>
      </c>
      <c r="K2976" s="45" t="inlineStr">
        <is>
          <t>items/vacuum-008-scene-0005/clip.mp4</t>
        </is>
      </c>
      <c r="L2976" s="45" t="inlineStr">
        <is>
          <t>items/vacuum-008-scene-0005/thumbnail.jpg</t>
        </is>
      </c>
      <c r="M2976" s="52" t="inlineStr">
        <is>
          <t>VLM: Visual summary: A blurry, low-light indoor scene with a large dark object in the foreground and furniture in the background.
视觉摘要: 一个模糊、光线昏暗的室内场景，前景有一个大型深色物体，背景有家具。
Visible product: unknown
Visual uncertainty: The scene is too blurry to identify specific objects or actions.</t>
        </is>
      </c>
      <c r="N2976" s="45" t="inlineStr">
        <is>
          <t>2</t>
        </is>
      </c>
      <c r="O2976" s="45" t="inlineStr">
        <is>
          <t>0</t>
        </is>
      </c>
      <c r="P2976" s="59" t="str"/>
      <c r="Q2976" s="59" t="str"/>
      <c r="R2976" s="52" t="inlineStr">
        <is>
          <t>场景模糊且光线昏暗，无法识别具体物体或动作，无法判断是否涉及吸尘器集尘盒的拆卸或安装。</t>
        </is>
      </c>
      <c r="S2976" s="52" t="inlineStr">
        <is>
          <t>VLM</t>
        </is>
      </c>
      <c r="T2976" s="52" t="inlineStr">
        <is>
          <t>low</t>
        </is>
      </c>
      <c r="U2976" s="52" t="inlineStr">
        <is>
          <t>视觉证据完全无法支持任何与问题相关的动作或产品识别。</t>
        </is>
      </c>
      <c r="V2976" s="45" t="inlineStr">
        <is>
          <t>R1</t>
        </is>
      </c>
      <c r="W2976" s="46" t="inlineStr">
        <is>
          <t>0</t>
        </is>
      </c>
      <c r="X2976" s="60" t="n"/>
      <c r="Y2976" s="60" t="n"/>
      <c r="Z2976" s="46" t="inlineStr">
        <is>
          <t>no</t>
        </is>
      </c>
      <c r="AA2976" s="54" t="inlineStr">
        <is>
          <t>画面过暗过糊，无法辨认吸尘器集尘盒或任何拆装动作。</t>
        </is>
      </c>
      <c r="AB2976" s="54" t="n"/>
      <c r="AC2976" s="46" t="inlineStr">
        <is>
          <t>completed</t>
        </is>
      </c>
      <c r="AD2976" s="46" t="inlineStr">
        <is>
          <t>2026-07-28T02:28:46+08:00</t>
        </is>
      </c>
      <c r="AE2976" s="47">
        <f>IF(AC2976&lt;&gt;"completed","",IF(W2976=O2976,"no","yes"))</f>
        <v/>
      </c>
      <c r="AF2976" s="47">
        <f>IF(AC2976&lt;&gt;"completed","",IF(AND(X2976=P2976,Y2976=Q2976),"no","yes"))</f>
        <v/>
      </c>
      <c r="AG2976" s="47">
        <f>IF(AC2976&lt;&gt;"completed","待复核",IF(OR(W2976="",Z2976="",AA2976="",AD2976=""),"缺少必填项",IF(AND(OR(AE2976="yes",AF2976="yes"),AB2976=""),"修正原因缺失",IF(OR(W2976=0,W2976=1),IF(AND(X2976="",Y2976=""),"通过","0/1级时间应留空"),IF(AND(OR(W2976=2,W2976=3),X2976&lt;&gt;"",Y2976&lt;&gt;"",X2976&gt;=I2976,Y2976&lt;=J2976,Y2976&gt;X2976),"通过","2/3级时间无效")))))</f>
        <v/>
      </c>
    </row>
    <row r="2977">
      <c r="A2977" s="45" t="inlineStr">
        <is>
          <t>VQ-075</t>
        </is>
      </c>
      <c r="B2977" s="52" t="inlineStr">
        <is>
          <t>吸尘器集尘盒怎样拆下和装回？</t>
        </is>
      </c>
      <c r="C2977" s="45" t="inlineStr">
        <is>
          <t>zh-CN</t>
        </is>
      </c>
      <c r="D2977" s="45" t="inlineStr">
        <is>
          <t>Vacuum</t>
        </is>
      </c>
      <c r="E2977" s="45" t="inlineStr">
        <is>
          <t>component</t>
        </is>
      </c>
      <c r="F2977" s="45" t="inlineStr">
        <is>
          <t>development</t>
        </is>
      </c>
      <c r="G2977" s="45" t="inlineStr">
        <is>
          <t>vacuum-038-scene-0003</t>
        </is>
      </c>
      <c r="H2977" s="45" t="inlineStr">
        <is>
          <t>vacuum-038</t>
        </is>
      </c>
      <c r="I2977" s="59" t="inlineStr">
        <is>
          <t>18.16</t>
        </is>
      </c>
      <c r="J2977" s="59" t="inlineStr">
        <is>
          <t>23.36</t>
        </is>
      </c>
      <c r="K2977" s="45" t="inlineStr">
        <is>
          <t>items/vacuum-038-scene-0003/clip.mp4</t>
        </is>
      </c>
      <c r="L2977" s="45" t="inlineStr">
        <is>
          <t>items/vacuum-038-scene-0003/thumbnail.jpg</t>
        </is>
      </c>
      <c r="M2977" s="52" t="inlineStr">
        <is>
          <t>ASR: The battery can easily be ejected and recharged. To know the battery status, check the battery level indicator.
OCR: The battery can easily be ejected and recharged.
VLM: Visual summary: A person is shown removing a battery from a handheld vacuum cleaner and placing it into a charging dock.
视觉摘要: 一个人正在将手持吸尘器的电池取出并放入充电座中。
Visible product: Vacuum
Visible components: handheld vacuum cleaner; battery; charging dock; person's hands; text overlay
Visible actions: removing battery from vacuum cleaner; placing battery into charging dock
Visible states: battery ejected from vacuum cleaner; battery inserted into charging dock</t>
        </is>
      </c>
      <c r="N2977" s="45" t="inlineStr">
        <is>
          <t>3</t>
        </is>
      </c>
      <c r="O2977" s="45" t="inlineStr">
        <is>
          <t>0</t>
        </is>
      </c>
      <c r="P2977" s="59" t="str"/>
      <c r="Q2977" s="59" t="str"/>
      <c r="R2977" s="52" t="inlineStr">
        <is>
          <t>The evidence shows battery removal and charging, not dust bin detachment or reattachment.</t>
        </is>
      </c>
      <c r="S2977" s="52" t="inlineStr">
        <is>
          <t>VLM|ASR|OCR</t>
        </is>
      </c>
      <c r="T2977" s="52" t="inlineStr">
        <is>
          <t>low</t>
        </is>
      </c>
      <c r="U2977" s="52" t="inlineStr">
        <is>
          <t>No mention or visual of dust bin or its removal/attachment.</t>
        </is>
      </c>
      <c r="V2977" s="45" t="inlineStr">
        <is>
          <t>R1</t>
        </is>
      </c>
      <c r="W2977" s="46" t="inlineStr">
        <is>
          <t>0</t>
        </is>
      </c>
      <c r="X2977" s="60" t="n"/>
      <c r="Y2977" s="60" t="n"/>
      <c r="Z2977" s="46" t="inlineStr">
        <is>
          <t>no</t>
        </is>
      </c>
      <c r="AA2977" s="54" t="inlineStr">
        <is>
          <t>全部6帧（t=18.2s–23.4s）均为电池拆卸/插入充电坞过程，未出现集尘盒拆装动作。</t>
        </is>
      </c>
      <c r="AB2977" s="54" t="n"/>
      <c r="AC2977" s="46" t="inlineStr">
        <is>
          <t>completed</t>
        </is>
      </c>
      <c r="AD2977" s="46" t="inlineStr">
        <is>
          <t>2026-07-28T02:28:46+08:00</t>
        </is>
      </c>
      <c r="AE2977" s="47">
        <f>IF(AC2977&lt;&gt;"completed","",IF(W2977=O2977,"no","yes"))</f>
        <v/>
      </c>
      <c r="AF2977" s="47">
        <f>IF(AC2977&lt;&gt;"completed","",IF(AND(X2977=P2977,Y2977=Q2977),"no","yes"))</f>
        <v/>
      </c>
      <c r="AG2977" s="47">
        <f>IF(AC2977&lt;&gt;"completed","待复核",IF(OR(W2977="",Z2977="",AA2977="",AD2977=""),"缺少必填项",IF(AND(OR(AE2977="yes",AF2977="yes"),AB2977=""),"修正原因缺失",IF(OR(W2977=0,W2977=1),IF(AND(X2977="",Y2977=""),"通过","0/1级时间应留空"),IF(AND(OR(W2977=2,W2977=3),X2977&lt;&gt;"",Y2977&lt;&gt;"",X2977&gt;=I2977,Y2977&lt;=J2977,Y2977&gt;X2977),"通过","2/3级时间无效")))))</f>
        <v/>
      </c>
    </row>
    <row r="2978">
      <c r="A2978" s="45" t="inlineStr">
        <is>
          <t>VQ-075</t>
        </is>
      </c>
      <c r="B2978" s="52" t="inlineStr">
        <is>
          <t>吸尘器集尘盒怎样拆下和装回？</t>
        </is>
      </c>
      <c r="C2978" s="45" t="inlineStr">
        <is>
          <t>zh-CN</t>
        </is>
      </c>
      <c r="D2978" s="45" t="inlineStr">
        <is>
          <t>Vacuum</t>
        </is>
      </c>
      <c r="E2978" s="45" t="inlineStr">
        <is>
          <t>component</t>
        </is>
      </c>
      <c r="F2978" s="45" t="inlineStr">
        <is>
          <t>development</t>
        </is>
      </c>
      <c r="G2978" s="45" t="inlineStr">
        <is>
          <t>vacuum-038-scene-0002</t>
        </is>
      </c>
      <c r="H2978" s="45" t="inlineStr">
        <is>
          <t>vacuum-038</t>
        </is>
      </c>
      <c r="I2978" s="59" t="inlineStr">
        <is>
          <t>10.96</t>
        </is>
      </c>
      <c r="J2978" s="59" t="inlineStr">
        <is>
          <t>18.16</t>
        </is>
      </c>
      <c r="K2978" s="45" t="inlineStr">
        <is>
          <t>items/vacuum-038-scene-0002/clip.mp4</t>
        </is>
      </c>
      <c r="L2978" s="45" t="inlineStr">
        <is>
          <t>items/vacuum-038-scene-0002/thumbnail.jpg</t>
        </is>
      </c>
      <c r="M2978" s="52" t="inlineStr">
        <is>
          <t>ASR: This vacuum cleaner has a high-capacity battery so that it runs for a longer duration.
OCR: 21.6V Li-ion Battery This vacuum cleaner has a high-capacity battery so that it runs for a longer duration.
VLM: Visual summary: A close-up shot of a black 21.6V Li-ion battery for a vacuum cleaner, resting on a white surface with the vacuum cleaner body blurred in the background.
视觉摘要: 一台吸尘器的黑色21.6V锂离子电池特写，放置在白色表面上，吸尘器主体在背景中模糊。
Visible product: Vacuum
Visible components: 21.6V Li-ion Battery; Battery label; White surface; Blurred vacuum cleaner body
Visual uncertainty: The exact model or brand of the vacuum cleaner is not visible. The text overlay is not part of the product itself.</t>
        </is>
      </c>
      <c r="N2978" s="45" t="inlineStr">
        <is>
          <t>4</t>
        </is>
      </c>
      <c r="O2978" s="45" t="inlineStr">
        <is>
          <t>0</t>
        </is>
      </c>
      <c r="P2978" s="59" t="str"/>
      <c r="Q2978" s="59" t="str"/>
      <c r="R2978" s="52" t="inlineStr">
        <is>
          <t>The evidence shows only the battery component and its label, with no visual or spoken content about removing or reattaching the dust bin.</t>
        </is>
      </c>
      <c r="S2978" s="52" t="inlineStr">
        <is>
          <t>VLM|ASR|OCR</t>
        </is>
      </c>
      <c r="T2978" s="52" t="inlineStr">
        <is>
          <t>low</t>
        </is>
      </c>
      <c r="U2978" s="52" t="inlineStr">
        <is>
          <t>No evidence of dust bin or its removal/reinstallation is present.</t>
        </is>
      </c>
      <c r="V2978" s="45" t="inlineStr">
        <is>
          <t>R1</t>
        </is>
      </c>
      <c r="W2978" s="46" t="inlineStr">
        <is>
          <t>0</t>
        </is>
      </c>
      <c r="X2978" s="60" t="n"/>
      <c r="Y2978" s="60" t="n"/>
      <c r="Z2978" s="46" t="inlineStr">
        <is>
          <t>no</t>
        </is>
      </c>
      <c r="AA2978" s="54" t="inlineStr">
        <is>
          <t>6帧均为电池特写，未出现吸尘器集尘盒或拆装动作。</t>
        </is>
      </c>
      <c r="AB2978" s="54" t="n"/>
      <c r="AC2978" s="46" t="inlineStr">
        <is>
          <t>completed</t>
        </is>
      </c>
      <c r="AD2978" s="46" t="inlineStr">
        <is>
          <t>2026-07-28T02:28:46+08:00</t>
        </is>
      </c>
      <c r="AE2978" s="47">
        <f>IF(AC2978&lt;&gt;"completed","",IF(W2978=O2978,"no","yes"))</f>
        <v/>
      </c>
      <c r="AF2978" s="47">
        <f>IF(AC2978&lt;&gt;"completed","",IF(AND(X2978=P2978,Y2978=Q2978),"no","yes"))</f>
        <v/>
      </c>
      <c r="AG2978" s="47">
        <f>IF(AC2978&lt;&gt;"completed","待复核",IF(OR(W2978="",Z2978="",AA2978="",AD2978=""),"缺少必填项",IF(AND(OR(AE2978="yes",AF2978="yes"),AB2978=""),"修正原因缺失",IF(OR(W2978=0,W2978=1),IF(AND(X2978="",Y2978=""),"通过","0/1级时间应留空"),IF(AND(OR(W2978=2,W2978=3),X2978&lt;&gt;"",Y2978&lt;&gt;"",X2978&gt;=I2978,Y2978&lt;=J2978,Y2978&gt;X2978),"通过","2/3级时间无效")))))</f>
        <v/>
      </c>
    </row>
    <row r="2979">
      <c r="A2979" s="45" t="inlineStr">
        <is>
          <t>VQ-075</t>
        </is>
      </c>
      <c r="B2979" s="52" t="inlineStr">
        <is>
          <t>吸尘器集尘盒怎样拆下和装回？</t>
        </is>
      </c>
      <c r="C2979" s="45" t="inlineStr">
        <is>
          <t>zh-CN</t>
        </is>
      </c>
      <c r="D2979" s="45" t="inlineStr">
        <is>
          <t>Vacuum</t>
        </is>
      </c>
      <c r="E2979" s="45" t="inlineStr">
        <is>
          <t>component</t>
        </is>
      </c>
      <c r="F2979" s="45" t="inlineStr">
        <is>
          <t>development</t>
        </is>
      </c>
      <c r="G2979" s="45" t="inlineStr">
        <is>
          <t>vacuum-044-scene-0002</t>
        </is>
      </c>
      <c r="H2979" s="45" t="inlineStr">
        <is>
          <t>vacuum-044</t>
        </is>
      </c>
      <c r="I2979" s="59" t="inlineStr">
        <is>
          <t>2.56</t>
        </is>
      </c>
      <c r="J2979" s="59" t="inlineStr">
        <is>
          <t>4.88</t>
        </is>
      </c>
      <c r="K2979" s="45" t="inlineStr">
        <is>
          <t>items/vacuum-044-scene-0002/clip.mp4</t>
        </is>
      </c>
      <c r="L2979" s="45" t="inlineStr">
        <is>
          <t>items/vacuum-044-scene-0002/thumbnail.jpg</t>
        </is>
      </c>
      <c r="M2979" s="52" t="inlineStr">
        <is>
          <t>VLM: Visual summary: A hand holds a handheld vacuum cleaner against a plain white background.
视觉摘要: 一只手拿着一个手持吸尘器，背景为纯白色。
Visible product: Vacuum
Visible components: hand; handle; nozzle; body; IAFF logo
Visible actions: holding</t>
        </is>
      </c>
      <c r="N2979" s="45" t="inlineStr">
        <is>
          <t>5</t>
        </is>
      </c>
      <c r="O2979" s="45" t="inlineStr">
        <is>
          <t>0</t>
        </is>
      </c>
      <c r="P2979" s="59" t="str"/>
      <c r="Q2979" s="59" t="str"/>
      <c r="R2979" s="52" t="inlineStr">
        <is>
          <t>The scene shows a handheld vacuum being held, with no visible action of removing or reattaching the dust bin.</t>
        </is>
      </c>
      <c r="S2979" s="52" t="inlineStr">
        <is>
          <t>VLM</t>
        </is>
      </c>
      <c r="T2979" s="52" t="inlineStr">
        <is>
          <t>low</t>
        </is>
      </c>
      <c r="U2979" s="52" t="inlineStr">
        <is>
          <t>No evidence of dust bin removal or reinstallation is present.</t>
        </is>
      </c>
      <c r="V2979" s="45" t="inlineStr">
        <is>
          <t>R1</t>
        </is>
      </c>
      <c r="W2979" s="46" t="inlineStr">
        <is>
          <t>0</t>
        </is>
      </c>
      <c r="X2979" s="60" t="n"/>
      <c r="Y2979" s="60" t="n"/>
      <c r="Z2979" s="46" t="inlineStr">
        <is>
          <t>no</t>
        </is>
      </c>
      <c r="AA2979" s="54" t="inlineStr">
        <is>
          <t>全部6帧（t=2.6s–4.9s）仅显示手持吸尘器整体，未见集尘盒拆下或装回的任何操作。</t>
        </is>
      </c>
      <c r="AB2979" s="54" t="n"/>
      <c r="AC2979" s="46" t="inlineStr">
        <is>
          <t>completed</t>
        </is>
      </c>
      <c r="AD2979" s="46" t="inlineStr">
        <is>
          <t>2026-07-28T02:28:46+08:00</t>
        </is>
      </c>
      <c r="AE2979" s="47">
        <f>IF(AC2979&lt;&gt;"completed","",IF(W2979=O2979,"no","yes"))</f>
        <v/>
      </c>
      <c r="AF2979" s="47">
        <f>IF(AC2979&lt;&gt;"completed","",IF(AND(X2979=P2979,Y2979=Q2979),"no","yes"))</f>
        <v/>
      </c>
      <c r="AG2979" s="47">
        <f>IF(AC2979&lt;&gt;"completed","待复核",IF(OR(W2979="",Z2979="",AA2979="",AD2979=""),"缺少必填项",IF(AND(OR(AE2979="yes",AF2979="yes"),AB2979=""),"修正原因缺失",IF(OR(W2979=0,W2979=1),IF(AND(X2979="",Y2979=""),"通过","0/1级时间应留空"),IF(AND(OR(W2979=2,W2979=3),X2979&lt;&gt;"",Y2979&lt;&gt;"",X2979&gt;=I2979,Y2979&lt;=J2979,Y2979&gt;X2979),"通过","2/3级时间无效")))))</f>
        <v/>
      </c>
    </row>
    <row r="2980">
      <c r="A2980" s="45" t="inlineStr">
        <is>
          <t>VQ-075</t>
        </is>
      </c>
      <c r="B2980" s="52" t="inlineStr">
        <is>
          <t>吸尘器集尘盒怎样拆下和装回？</t>
        </is>
      </c>
      <c r="C2980" s="45" t="inlineStr">
        <is>
          <t>zh-CN</t>
        </is>
      </c>
      <c r="D2980" s="45" t="inlineStr">
        <is>
          <t>Vacuum</t>
        </is>
      </c>
      <c r="E2980" s="45" t="inlineStr">
        <is>
          <t>component</t>
        </is>
      </c>
      <c r="F2980" s="45" t="inlineStr">
        <is>
          <t>development</t>
        </is>
      </c>
      <c r="G2980" s="45" t="inlineStr">
        <is>
          <t>vacuum-003-scene-0001</t>
        </is>
      </c>
      <c r="H2980" s="45" t="inlineStr">
        <is>
          <t>vacuum-003</t>
        </is>
      </c>
      <c r="I2980" s="59" t="inlineStr">
        <is>
          <t>0.0</t>
        </is>
      </c>
      <c r="J2980" s="59" t="inlineStr">
        <is>
          <t>15.46</t>
        </is>
      </c>
      <c r="K2980" s="45" t="inlineStr">
        <is>
          <t>items/vacuum-003-scene-0001/clip.mp4</t>
        </is>
      </c>
      <c r="L2980" s="45" t="inlineStr">
        <is>
          <t>items/vacuum-003-scene-0001/thumbnail.jpg</t>
        </is>
      </c>
      <c r="M2980" s="52" t="inlineStr">
        <is>
          <t>VLM: Visual summary: A black, round robotic vacuum cleaner is moving across a light-colored wooden floor near furniture.
视觉摘要: 一个黑色的圆形扫地机器人正在浅色木地板上移动，靠近家具。
Visible product: Vacuum
Visible components: black round robotic vacuum cleaner; light-colored wooden floor; wooden cabinet; curtain; leg of furniture
Visible actions: robotic vacuum cleaner moving</t>
        </is>
      </c>
      <c r="N2980" s="45" t="inlineStr">
        <is>
          <t>6</t>
        </is>
      </c>
      <c r="O2980" s="45" t="inlineStr">
        <is>
          <t>0</t>
        </is>
      </c>
      <c r="P2980" s="59" t="str"/>
      <c r="Q2980" s="59" t="str"/>
      <c r="R2980" s="52" t="inlineStr">
        <is>
          <t>The scene shows a robotic vacuum cleaner moving, but no dust bin, disassembly, or reassembly actions are visible.</t>
        </is>
      </c>
      <c r="S2980" s="52" t="inlineStr">
        <is>
          <t>VLM</t>
        </is>
      </c>
      <c r="T2980" s="52" t="inlineStr">
        <is>
          <t>low</t>
        </is>
      </c>
      <c r="U2980" s="52" t="inlineStr">
        <is>
          <t>No evidence of dust bin or component removal/installation is present.</t>
        </is>
      </c>
      <c r="V2980" s="45" t="inlineStr">
        <is>
          <t>R1</t>
        </is>
      </c>
      <c r="W2980" s="46" t="inlineStr">
        <is>
          <t>0</t>
        </is>
      </c>
      <c r="X2980" s="60" t="n"/>
      <c r="Y2980" s="60" t="n"/>
      <c r="Z2980" s="46" t="inlineStr">
        <is>
          <t>no</t>
        </is>
      </c>
      <c r="AA2980" s="54" t="inlineStr">
        <is>
          <t>6帧均为扫地机器人运行画面，无打开或取下集尘盒的任何操作。</t>
        </is>
      </c>
      <c r="AB2980" s="54" t="n"/>
      <c r="AC2980" s="46" t="inlineStr">
        <is>
          <t>completed</t>
        </is>
      </c>
      <c r="AD2980" s="46" t="inlineStr">
        <is>
          <t>2026-07-28T02:28:46+08:00</t>
        </is>
      </c>
      <c r="AE2980" s="47">
        <f>IF(AC2980&lt;&gt;"completed","",IF(W2980=O2980,"no","yes"))</f>
        <v/>
      </c>
      <c r="AF2980" s="47">
        <f>IF(AC2980&lt;&gt;"completed","",IF(AND(X2980=P2980,Y2980=Q2980),"no","yes"))</f>
        <v/>
      </c>
      <c r="AG2980" s="47">
        <f>IF(AC2980&lt;&gt;"completed","待复核",IF(OR(W2980="",Z2980="",AA2980="",AD2980=""),"缺少必填项",IF(AND(OR(AE2980="yes",AF2980="yes"),AB2980=""),"修正原因缺失",IF(OR(W2980=0,W2980=1),IF(AND(X2980="",Y2980=""),"通过","0/1级时间应留空"),IF(AND(OR(W2980=2,W2980=3),X2980&lt;&gt;"",Y2980&lt;&gt;"",X2980&gt;=I2980,Y2980&lt;=J2980,Y2980&gt;X2980),"通过","2/3级时间无效")))))</f>
        <v/>
      </c>
    </row>
    <row r="2981">
      <c r="A2981" s="45" t="inlineStr">
        <is>
          <t>VQ-075</t>
        </is>
      </c>
      <c r="B2981" s="52" t="inlineStr">
        <is>
          <t>吸尘器集尘盒怎样拆下和装回？</t>
        </is>
      </c>
      <c r="C2981" s="45" t="inlineStr">
        <is>
          <t>zh-CN</t>
        </is>
      </c>
      <c r="D2981" s="45" t="inlineStr">
        <is>
          <t>Vacuum</t>
        </is>
      </c>
      <c r="E2981" s="45" t="inlineStr">
        <is>
          <t>component</t>
        </is>
      </c>
      <c r="F2981" s="45" t="inlineStr">
        <is>
          <t>development</t>
        </is>
      </c>
      <c r="G2981" s="45" t="inlineStr">
        <is>
          <t>vacuum-058-scene-0002</t>
        </is>
      </c>
      <c r="H2981" s="45" t="inlineStr">
        <is>
          <t>vacuum-058</t>
        </is>
      </c>
      <c r="I2981" s="59" t="inlineStr">
        <is>
          <t>2.08</t>
        </is>
      </c>
      <c r="J2981" s="59" t="inlineStr">
        <is>
          <t>4.52</t>
        </is>
      </c>
      <c r="K2981" s="45" t="inlineStr">
        <is>
          <t>items/vacuum-058-scene-0002/clip.mp4</t>
        </is>
      </c>
      <c r="L2981" s="45" t="inlineStr">
        <is>
          <t>items/vacuum-058-scene-0002/thumbnail.jpg</t>
        </is>
      </c>
      <c r="M2981" s="52" t="inlineStr">
        <is>
          <t>VLM: Visual summary: A vacuum cleaner head is shown moving across a blue fabric surface covered in debris, with text overlay describing its suction power.
视觉摘要: 一个吸尘器吸头正在覆盖着碎屑的蓝色织物表面上移动，画面带有文字叠加，描述其吸力。
Visible product: Vacuum
Visible components: vacuum cleaner head; blue fabric surface; debris; text overlay
Visible actions: vacuum cleaner head moving across surface
Visible states: debris on fabric surface; text overlay displayed
Visual uncertainty: The full context of the product or environment is not fully visible; only a portion of the vacuum cleaner and surrounding area is shown.</t>
        </is>
      </c>
      <c r="N2981" s="45" t="inlineStr">
        <is>
          <t>7</t>
        </is>
      </c>
      <c r="O2981" s="45" t="inlineStr">
        <is>
          <t>0</t>
        </is>
      </c>
      <c r="P2981" s="59" t="str"/>
      <c r="Q2981" s="59" t="str"/>
      <c r="R2981" s="52" t="inlineStr">
        <is>
          <t>The scene shows only the vacuum cleaner head moving across a surface with debris, with no visible action of removing or reattaching the dust bin.</t>
        </is>
      </c>
      <c r="S2981" s="52" t="inlineStr">
        <is>
          <t>VLM</t>
        </is>
      </c>
      <c r="T2981" s="52" t="inlineStr">
        <is>
          <t>low</t>
        </is>
      </c>
      <c r="U2981" s="52" t="inlineStr">
        <is>
          <t>No evidence of dust bin removal or reinstallation is present in the visual or textual content.</t>
        </is>
      </c>
      <c r="V2981" s="45" t="inlineStr">
        <is>
          <t>R1</t>
        </is>
      </c>
      <c r="W2981" s="46" t="inlineStr">
        <is>
          <t>0</t>
        </is>
      </c>
      <c r="X2981" s="60" t="n"/>
      <c r="Y2981" s="60" t="n"/>
      <c r="Z2981" s="46" t="inlineStr">
        <is>
          <t>no</t>
        </is>
      </c>
      <c r="AA2981" s="54" t="inlineStr">
        <is>
          <t>6帧仅展示吸头清洁画面，未出现集尘盒拆装动作。</t>
        </is>
      </c>
      <c r="AB2981" s="54" t="n"/>
      <c r="AC2981" s="46" t="inlineStr">
        <is>
          <t>completed</t>
        </is>
      </c>
      <c r="AD2981" s="46" t="inlineStr">
        <is>
          <t>2026-07-28T02:28:46+08:00</t>
        </is>
      </c>
      <c r="AE2981" s="47">
        <f>IF(AC2981&lt;&gt;"completed","",IF(W2981=O2981,"no","yes"))</f>
        <v/>
      </c>
      <c r="AF2981" s="47">
        <f>IF(AC2981&lt;&gt;"completed","",IF(AND(X2981=P2981,Y2981=Q2981),"no","yes"))</f>
        <v/>
      </c>
      <c r="AG2981" s="47">
        <f>IF(AC2981&lt;&gt;"completed","待复核",IF(OR(W2981="",Z2981="",AA2981="",AD2981=""),"缺少必填项",IF(AND(OR(AE2981="yes",AF2981="yes"),AB2981=""),"修正原因缺失",IF(OR(W2981=0,W2981=1),IF(AND(X2981="",Y2981=""),"通过","0/1级时间应留空"),IF(AND(OR(W2981=2,W2981=3),X2981&lt;&gt;"",Y2981&lt;&gt;"",X2981&gt;=I2981,Y2981&lt;=J2981,Y2981&gt;X2981),"通过","2/3级时间无效")))))</f>
        <v/>
      </c>
    </row>
    <row r="2982">
      <c r="A2982" s="45" t="inlineStr">
        <is>
          <t>VQ-075</t>
        </is>
      </c>
      <c r="B2982" s="52" t="inlineStr">
        <is>
          <t>吸尘器集尘盒怎样拆下和装回？</t>
        </is>
      </c>
      <c r="C2982" s="45" t="inlineStr">
        <is>
          <t>zh-CN</t>
        </is>
      </c>
      <c r="D2982" s="45" t="inlineStr">
        <is>
          <t>Vacuum</t>
        </is>
      </c>
      <c r="E2982" s="45" t="inlineStr">
        <is>
          <t>component</t>
        </is>
      </c>
      <c r="F2982" s="45" t="inlineStr">
        <is>
          <t>development</t>
        </is>
      </c>
      <c r="G2982" s="45" t="inlineStr">
        <is>
          <t>vacuum-053-scene-0001</t>
        </is>
      </c>
      <c r="H2982" s="45" t="inlineStr">
        <is>
          <t>vacuum-053</t>
        </is>
      </c>
      <c r="I2982" s="59" t="inlineStr">
        <is>
          <t>0.0</t>
        </is>
      </c>
      <c r="J2982" s="59" t="inlineStr">
        <is>
          <t>28.53</t>
        </is>
      </c>
      <c r="K2982" s="45" t="inlineStr">
        <is>
          <t>items/vacuum-053-scene-0001/clip.mp4</t>
        </is>
      </c>
      <c r="L2982" s="45" t="inlineStr">
        <is>
          <t>items/vacuum-053-scene-0001/thumbnail.jpg</t>
        </is>
      </c>
      <c r="M2982" s="52" t="inlineStr">
        <is>
          <t>OCR: Welcome to our website BEST VACUUM 1 CLEANER FOR HARDWOOD FLOORS THE BEST EUREKA LIGHTWEIGHT CORDLESS VACUUM CLEANER IS AN EASY-TO -USE AN EFFECTIVE CHOICE FOR A HARDWOOD FLOOR VACUUM, ESPECIALLY IF YOU DON'T WANT TO SPEND TOO MUCH ON YOUR LATEST CLÉANING TOOL. 2101 CEDAR SPRINGS ROAD SUITE 1050 DALLAS, TX 75201 P: (214)828-0751 bestcarpetcleaningservices.org L LLEVAT Vacuum for Best Thank you coming our websites
VLM: Visual summary: A vacuum cleaner is standing upright in a tidy entryway next to a white storage bench and shelving unit holding various household items.
视觉摘要: 一台吸尘器直立在整洁的玄关内，旁边是一个白色储物长凳和置物架，架子上放着各种家居用品。
Visible product: Vacuum
Visible components: Vacuum cleaner; White shelving unit; White storage bench; Wicker storage baskets; Yellow rain boots; Brown shoes; Orange hat; Blue headphones; Blue water bottles</t>
        </is>
      </c>
      <c r="N2982" s="45" t="inlineStr">
        <is>
          <t>8</t>
        </is>
      </c>
      <c r="O2982" s="45" t="inlineStr">
        <is>
          <t>0</t>
        </is>
      </c>
      <c r="P2982" s="59" t="str"/>
      <c r="Q2982" s="59" t="str"/>
      <c r="R2982" s="52" t="inlineStr">
        <is>
          <t>The scene shows a vacuum cleaner visually but provides no evidence of any action related to removing or reattaching the dust bin. No steps, instructions, or visual demonstration of component handling are present.</t>
        </is>
      </c>
      <c r="S2982" s="52" t="inlineStr">
        <is>
          <t>VLM|OCR</t>
        </is>
      </c>
      <c r="T2982" s="52" t="inlineStr">
        <is>
          <t>low</t>
        </is>
      </c>
      <c r="U2982" s="52" t="inlineStr">
        <is>
          <t>No evidence of dust bin removal or reattachment is visible or described in OCR or VLM.</t>
        </is>
      </c>
      <c r="V2982" s="45" t="inlineStr">
        <is>
          <t>R1</t>
        </is>
      </c>
      <c r="W2982" s="46" t="inlineStr">
        <is>
          <t>0</t>
        </is>
      </c>
      <c r="X2982" s="60" t="n"/>
      <c r="Y2982" s="60" t="n"/>
      <c r="Z2982" s="46" t="inlineStr">
        <is>
          <t>no</t>
        </is>
      </c>
      <c r="AA2982" s="54" t="inlineStr">
        <is>
          <t>6帧未展示集尘盒拆装动作。</t>
        </is>
      </c>
      <c r="AB2982" s="54" t="n"/>
      <c r="AC2982" s="46" t="inlineStr">
        <is>
          <t>completed</t>
        </is>
      </c>
      <c r="AD2982" s="46" t="inlineStr">
        <is>
          <t>2026-07-28T02:28:46+08:00</t>
        </is>
      </c>
      <c r="AE2982" s="47">
        <f>IF(AC2982&lt;&gt;"completed","",IF(W2982=O2982,"no","yes"))</f>
        <v/>
      </c>
      <c r="AF2982" s="47">
        <f>IF(AC2982&lt;&gt;"completed","",IF(AND(X2982=P2982,Y2982=Q2982),"no","yes"))</f>
        <v/>
      </c>
      <c r="AG2982" s="47">
        <f>IF(AC2982&lt;&gt;"completed","待复核",IF(OR(W2982="",Z2982="",AA2982="",AD2982=""),"缺少必填项",IF(AND(OR(AE2982="yes",AF2982="yes"),AB2982=""),"修正原因缺失",IF(OR(W2982=0,W2982=1),IF(AND(X2982="",Y2982=""),"通过","0/1级时间应留空"),IF(AND(OR(W2982=2,W2982=3),X2982&lt;&gt;"",Y2982&lt;&gt;"",X2982&gt;=I2982,Y2982&lt;=J2982,Y2982&gt;X2982),"通过","2/3级时间无效")))))</f>
        <v/>
      </c>
    </row>
    <row r="2983">
      <c r="A2983" s="45" t="inlineStr">
        <is>
          <t>VQ-075</t>
        </is>
      </c>
      <c r="B2983" s="52" t="inlineStr">
        <is>
          <t>吸尘器集尘盒怎样拆下和装回？</t>
        </is>
      </c>
      <c r="C2983" s="45" t="inlineStr">
        <is>
          <t>zh-CN</t>
        </is>
      </c>
      <c r="D2983" s="45" t="inlineStr">
        <is>
          <t>Vacuum</t>
        </is>
      </c>
      <c r="E2983" s="45" t="inlineStr">
        <is>
          <t>component</t>
        </is>
      </c>
      <c r="F2983" s="45" t="inlineStr">
        <is>
          <t>development</t>
        </is>
      </c>
      <c r="G2983" s="45" t="inlineStr">
        <is>
          <t>vacuum-039-scene-0030</t>
        </is>
      </c>
      <c r="H2983" s="45" t="inlineStr">
        <is>
          <t>vacuum-039</t>
        </is>
      </c>
      <c r="I2983" s="59" t="inlineStr">
        <is>
          <t>91.04</t>
        </is>
      </c>
      <c r="J2983" s="59" t="inlineStr">
        <is>
          <t>99.28</t>
        </is>
      </c>
      <c r="K2983" s="45" t="inlineStr">
        <is>
          <t>items/vacuum-039-scene-0030/clip.mp4</t>
        </is>
      </c>
      <c r="L2983" s="45" t="inlineStr">
        <is>
          <t>items/vacuum-039-scene-0030/thumbnail.jpg</t>
        </is>
      </c>
      <c r="M2983" s="52" t="inlineStr">
        <is>
          <t>OCR: /
VLM: Visual summary: Close-up views of a vacuum cleaner's dust container and filter system, showing text labels in Japanese.
视觉摘要: 真空吸尘器尘盒和滤网系统的特写镜头，显示日文标签。
Visible product: Vacuum
Visible components: dust container; filter; text label
Visible states: dust container open; filter visible; text label displayed
Visual uncertainty: The exact product model or brand is not visible. The text is in Japanese and not fully legible in all frames.</t>
        </is>
      </c>
      <c r="N2983" s="45" t="inlineStr">
        <is>
          <t>9</t>
        </is>
      </c>
      <c r="O2983" s="45" t="inlineStr">
        <is>
          <t>1</t>
        </is>
      </c>
      <c r="P2983" s="59" t="str"/>
      <c r="Q2983" s="59" t="str"/>
      <c r="R2983" s="52" t="inlineStr">
        <is>
          <t>The scene shows the dust container open and filter visible, indicating the component is accessible, but no action of disassembly or reassembly is demonstrated.</t>
        </is>
      </c>
      <c r="S2983" s="52" t="inlineStr">
        <is>
          <t>VLM</t>
        </is>
      </c>
      <c r="T2983" s="52" t="inlineStr">
        <is>
          <t>low</t>
        </is>
      </c>
      <c r="U2983" s="52" t="inlineStr">
        <is>
          <t>No visible action of removing or reattaching the dust container is shown.</t>
        </is>
      </c>
      <c r="V2983" s="45" t="inlineStr">
        <is>
          <t>R1</t>
        </is>
      </c>
      <c r="W2983" s="46" t="inlineStr">
        <is>
          <t>1</t>
        </is>
      </c>
      <c r="X2983" s="60" t="n"/>
      <c r="Y2983" s="60" t="n"/>
      <c r="Z2983" s="46" t="inlineStr">
        <is>
          <t>no</t>
        </is>
      </c>
      <c r="AA2983" s="54" t="inlineStr">
        <is>
          <t>全部6帧（t=91.0s–99.3s）为集尘盒各角度静态特写及日文标注，含集尘袋内灰尘画面，但全程无拆下或装回的动作演示。</t>
        </is>
      </c>
      <c r="AB2983" s="54" t="n"/>
      <c r="AC2983" s="46" t="inlineStr">
        <is>
          <t>completed</t>
        </is>
      </c>
      <c r="AD2983" s="46" t="inlineStr">
        <is>
          <t>2026-07-28T02:28:46+08:00</t>
        </is>
      </c>
      <c r="AE2983" s="47">
        <f>IF(AC2983&lt;&gt;"completed","",IF(W2983=O2983,"no","yes"))</f>
        <v/>
      </c>
      <c r="AF2983" s="47">
        <f>IF(AC2983&lt;&gt;"completed","",IF(AND(X2983=P2983,Y2983=Q2983),"no","yes"))</f>
        <v/>
      </c>
      <c r="AG2983" s="47">
        <f>IF(AC2983&lt;&gt;"completed","待复核",IF(OR(W2983="",Z2983="",AA2983="",AD2983=""),"缺少必填项",IF(AND(OR(AE2983="yes",AF2983="yes"),AB2983=""),"修正原因缺失",IF(OR(W2983=0,W2983=1),IF(AND(X2983="",Y2983=""),"通过","0/1级时间应留空"),IF(AND(OR(W2983=2,W2983=3),X2983&lt;&gt;"",Y2983&lt;&gt;"",X2983&gt;=I2983,Y2983&lt;=J2983,Y2983&gt;X2983),"通过","2/3级时间无效")))))</f>
        <v/>
      </c>
    </row>
    <row r="2984">
      <c r="A2984" s="45" t="inlineStr">
        <is>
          <t>VQ-075</t>
        </is>
      </c>
      <c r="B2984" s="52" t="inlineStr">
        <is>
          <t>吸尘器集尘盒怎样拆下和装回？</t>
        </is>
      </c>
      <c r="C2984" s="45" t="inlineStr">
        <is>
          <t>zh-CN</t>
        </is>
      </c>
      <c r="D2984" s="45" t="inlineStr">
        <is>
          <t>Vacuum</t>
        </is>
      </c>
      <c r="E2984" s="45" t="inlineStr">
        <is>
          <t>component</t>
        </is>
      </c>
      <c r="F2984" s="45" t="inlineStr">
        <is>
          <t>development</t>
        </is>
      </c>
      <c r="G2984" s="45" t="inlineStr">
        <is>
          <t>vacuum-039-scene-0013</t>
        </is>
      </c>
      <c r="H2984" s="45" t="inlineStr">
        <is>
          <t>vacuum-039</t>
        </is>
      </c>
      <c r="I2984" s="59" t="inlineStr">
        <is>
          <t>36.4</t>
        </is>
      </c>
      <c r="J2984" s="59" t="inlineStr">
        <is>
          <t>40.72</t>
        </is>
      </c>
      <c r="K2984" s="45" t="inlineStr">
        <is>
          <t>items/vacuum-039-scene-0013/clip.mp4</t>
        </is>
      </c>
      <c r="L2984" s="45" t="inlineStr">
        <is>
          <t>items/vacuum-039-scene-0013/thumbnail.jpg</t>
        </is>
      </c>
      <c r="M2984" s="52" t="inlineStr">
        <is>
          <t>ASR: 旧人力がとっても強くとっても強く
VLM: Visual summary: A close-up view of a vacuum cleaner's dust container mechanism, followed by a blurry shot of a person using the vacuum.
视觉摘要: 真空吸尘器尘盒机构的特写镜头，随后是模糊的人使用吸尘器的画面。
Visible product: Vacuum
Visible components: dust container; handle; red and white housing; text overlay
Visible actions: person holding vacuum cleaner
Visible states: dust container open; text overlay visible
Visual uncertainty: The person and their actions are blurry and indistinct. The exact model or brand of the vacuum is not visible.</t>
        </is>
      </c>
      <c r="N2984" s="45" t="inlineStr">
        <is>
          <t>10</t>
        </is>
      </c>
      <c r="O2984" s="45" t="inlineStr">
        <is>
          <t>1</t>
        </is>
      </c>
      <c r="P2984" s="59" t="str"/>
      <c r="Q2984" s="59" t="str"/>
      <c r="R2984" s="52" t="inlineStr">
        <is>
          <t>The scene shows a vacuum cleaner's dust container mechanism and a person holding the vacuum, but actions are blurry and indistinct, preventing direct evidence of disassembly or reassembly steps.</t>
        </is>
      </c>
      <c r="S2984" s="52" t="inlineStr">
        <is>
          <t>VLM</t>
        </is>
      </c>
      <c r="T2984" s="52" t="inlineStr">
        <is>
          <t>low</t>
        </is>
      </c>
      <c r="U2984" s="52" t="inlineStr">
        <is>
          <t>No visible, spoken, or OCR evidence of disassembly or reassembly steps; only a visual summary of the mechanism and a blurry person holding the vacuum.</t>
        </is>
      </c>
      <c r="V2984" s="45" t="inlineStr">
        <is>
          <t>R1</t>
        </is>
      </c>
      <c r="W2984" s="46" t="inlineStr">
        <is>
          <t>2</t>
        </is>
      </c>
      <c r="X2984" s="60" t="n">
        <v>36.4</v>
      </c>
      <c r="Y2984" s="60" t="n">
        <v>40.7</v>
      </c>
      <c r="Z2984" s="46" t="inlineStr">
        <is>
          <t>no</t>
        </is>
      </c>
      <c r="AA2984" s="54" t="inlineStr">
        <is>
          <t>第1–6帧持续特写吸尘器尘盒开合结构，第4–5帧显示尘盒打开并可见内部积尘，但未完整呈现拆下和装回步骤。</t>
        </is>
      </c>
      <c r="AB2984" s="54" t="inlineStr">
        <is>
          <t>AI=1→R1=2，画面呈现了尘盒机构与开合状态，但未完整展示拆下和装回步骤。</t>
        </is>
      </c>
      <c r="AC2984" s="46" t="inlineStr">
        <is>
          <t>completed</t>
        </is>
      </c>
      <c r="AD2984" s="46" t="inlineStr">
        <is>
          <t>2026-07-28T02:28:46+08:00</t>
        </is>
      </c>
      <c r="AE2984" s="47">
        <f>IF(AC2984&lt;&gt;"completed","",IF(W2984=O2984,"no","yes"))</f>
        <v/>
      </c>
      <c r="AF2984" s="47">
        <f>IF(AC2984&lt;&gt;"completed","",IF(AND(X2984=P2984,Y2984=Q2984),"no","yes"))</f>
        <v/>
      </c>
      <c r="AG2984" s="47">
        <f>IF(AC2984&lt;&gt;"completed","待复核",IF(OR(W2984="",Z2984="",AA2984="",AD2984=""),"缺少必填项",IF(AND(OR(AE2984="yes",AF2984="yes"),AB2984=""),"修正原因缺失",IF(OR(W2984=0,W2984=1),IF(AND(X2984="",Y2984=""),"通过","0/1级时间应留空"),IF(AND(OR(W2984=2,W2984=3),X2984&lt;&gt;"",Y2984&lt;&gt;"",X2984&gt;=I2984,Y2984&lt;=J2984,Y2984&gt;X2984),"通过","2/3级时间无效")))))</f>
        <v/>
      </c>
    </row>
    <row r="2985">
      <c r="A2985" s="45" t="inlineStr">
        <is>
          <t>VQ-075</t>
        </is>
      </c>
      <c r="B2985" s="52" t="inlineStr">
        <is>
          <t>吸尘器集尘盒怎样拆下和装回？</t>
        </is>
      </c>
      <c r="C2985" s="45" t="inlineStr">
        <is>
          <t>zh-CN</t>
        </is>
      </c>
      <c r="D2985" s="45" t="inlineStr">
        <is>
          <t>Vacuum</t>
        </is>
      </c>
      <c r="E2985" s="45" t="inlineStr">
        <is>
          <t>component</t>
        </is>
      </c>
      <c r="F2985" s="45" t="inlineStr">
        <is>
          <t>development</t>
        </is>
      </c>
      <c r="G2985" s="45" t="inlineStr">
        <is>
          <t>vacuum-008-scene-0015</t>
        </is>
      </c>
      <c r="H2985" s="45" t="inlineStr">
        <is>
          <t>vacuum-008</t>
        </is>
      </c>
      <c r="I2985" s="59" t="inlineStr">
        <is>
          <t>79.929</t>
        </is>
      </c>
      <c r="J2985" s="59" t="inlineStr">
        <is>
          <t>82.974</t>
        </is>
      </c>
      <c r="K2985" s="45" t="inlineStr">
        <is>
          <t>items/vacuum-008-scene-0015/clip.mp4</t>
        </is>
      </c>
      <c r="L2985" s="45" t="inlineStr">
        <is>
          <t>items/vacuum-008-scene-0015/thumbnail.jpg</t>
        </is>
      </c>
      <c r="M2985" s="52" t="inlineStr">
        <is>
          <t>VLM: Visual summary: A low-angle view of a closed, brightly lit door in a dimly lit room with a reflective floor.
视觉摘要: 从低角度拍摄的房间内一扇关闭的、明亮的门，地面有反光。
Visible product: unknown
Visual uncertainty: The product category is labeled 'Vacuum', but no vacuum device or related components are visible in the frames.</t>
        </is>
      </c>
      <c r="N2985" s="45" t="inlineStr">
        <is>
          <t>11</t>
        </is>
      </c>
      <c r="O2985" s="45" t="inlineStr">
        <is>
          <t>0</t>
        </is>
      </c>
      <c r="P2985" s="59" t="str"/>
      <c r="Q2985" s="59" t="str"/>
      <c r="R2985" s="52" t="inlineStr">
        <is>
          <t>场景中无吸尘器或其集尘盒，仅显示一扇门，与问题无关。</t>
        </is>
      </c>
      <c r="S2985" s="52" t="inlineStr">
        <is>
          <t>VLM</t>
        </is>
      </c>
      <c r="T2985" s="52" t="inlineStr">
        <is>
          <t>low</t>
        </is>
      </c>
      <c r="U2985" s="52" t="inlineStr">
        <is>
          <t>视觉证据明确无吸尘器或相关组件，无需推断。</t>
        </is>
      </c>
      <c r="V2985" s="45" t="inlineStr">
        <is>
          <t>R1</t>
        </is>
      </c>
      <c r="W2985" s="46" t="inlineStr">
        <is>
          <t>0</t>
        </is>
      </c>
      <c r="X2985" s="60" t="n"/>
      <c r="Y2985" s="60" t="n"/>
      <c r="Z2985" s="46" t="inlineStr">
        <is>
          <t>no</t>
        </is>
      </c>
      <c r="AA2985" s="54" t="inlineStr">
        <is>
          <t>第1–6帧（t=79.9s–83.0s）均为昏暗房间中的关闭门扇，没有吸尘器或集尘盒。</t>
        </is>
      </c>
      <c r="AB2985" s="54" t="n"/>
      <c r="AC2985" s="46" t="inlineStr">
        <is>
          <t>completed</t>
        </is>
      </c>
      <c r="AD2985" s="46" t="inlineStr">
        <is>
          <t>2026-07-28T02:28:46+08:00</t>
        </is>
      </c>
      <c r="AE2985" s="47">
        <f>IF(AC2985&lt;&gt;"completed","",IF(W2985=O2985,"no","yes"))</f>
        <v/>
      </c>
      <c r="AF2985" s="47">
        <f>IF(AC2985&lt;&gt;"completed","",IF(AND(X2985=P2985,Y2985=Q2985),"no","yes"))</f>
        <v/>
      </c>
      <c r="AG2985" s="47">
        <f>IF(AC2985&lt;&gt;"completed","待复核",IF(OR(W2985="",Z2985="",AA2985="",AD2985=""),"缺少必填项",IF(AND(OR(AE2985="yes",AF2985="yes"),AB2985=""),"修正原因缺失",IF(OR(W2985=0,W2985=1),IF(AND(X2985="",Y2985=""),"通过","0/1级时间应留空"),IF(AND(OR(W2985=2,W2985=3),X2985&lt;&gt;"",Y2985&lt;&gt;"",X2985&gt;=I2985,Y2985&lt;=J2985,Y2985&gt;X2985),"通过","2/3级时间无效")))))</f>
        <v/>
      </c>
    </row>
    <row r="2986">
      <c r="A2986" s="45" t="inlineStr">
        <is>
          <t>VQ-075</t>
        </is>
      </c>
      <c r="B2986" s="52" t="inlineStr">
        <is>
          <t>吸尘器集尘盒怎样拆下和装回？</t>
        </is>
      </c>
      <c r="C2986" s="45" t="inlineStr">
        <is>
          <t>zh-CN</t>
        </is>
      </c>
      <c r="D2986" s="45" t="inlineStr">
        <is>
          <t>Vacuum</t>
        </is>
      </c>
      <c r="E2986" s="45" t="inlineStr">
        <is>
          <t>component</t>
        </is>
      </c>
      <c r="F2986" s="45" t="inlineStr">
        <is>
          <t>development</t>
        </is>
      </c>
      <c r="G2986" s="45" t="inlineStr">
        <is>
          <t>vacuum-058-scene-0006</t>
        </is>
      </c>
      <c r="H2986" s="45" t="inlineStr">
        <is>
          <t>vacuum-058</t>
        </is>
      </c>
      <c r="I2986" s="59" t="inlineStr">
        <is>
          <t>11.84</t>
        </is>
      </c>
      <c r="J2986" s="59" t="inlineStr">
        <is>
          <t>14.98</t>
        </is>
      </c>
      <c r="K2986" s="45" t="inlineStr">
        <is>
          <t>items/vacuum-058-scene-0006/clip.mp4</t>
        </is>
      </c>
      <c r="L2986" s="45" t="inlineStr">
        <is>
          <t>items/vacuum-058-scene-0006/thumbnail.jpg</t>
        </is>
      </c>
      <c r="M2986" s="52" t="inlineStr">
        <is>
          <t>VLM: Visual summary: A close-up of a metallic Samsung vacuum cleaner with a speaker grille and a button, followed by a black screen with the Samsung logo.
视觉摘要: 一台金属材质的三星吸尘器的特写，带有扬声器格栅和按钮，随后是显示三星标志的黑色屏幕。
Visible product: Vacuum
Visible components: metallic body; speaker grille; button; Samsung logo</t>
        </is>
      </c>
      <c r="N2986" s="45" t="inlineStr">
        <is>
          <t>12</t>
        </is>
      </c>
      <c r="O2986" s="45" t="inlineStr">
        <is>
          <t>0</t>
        </is>
      </c>
      <c r="P2986" s="59" t="str"/>
      <c r="Q2986" s="59" t="str"/>
      <c r="R2986" s="52" t="inlineStr">
        <is>
          <t>The scene shows only a static close-up of the vacuum's exterior (metallic body, speaker grille, button, Samsung logo) with no visible dust bin, no action of disassembly or reassembly, and no instructional content.</t>
        </is>
      </c>
      <c r="S2986" s="52" t="inlineStr">
        <is>
          <t>VLM</t>
        </is>
      </c>
      <c r="T2986" s="52" t="inlineStr">
        <is>
          <t>low</t>
        </is>
      </c>
      <c r="U2986" s="52" t="inlineStr">
        <is>
          <t>No evidence of dust bin or any step related to its removal or reinstallation is present.</t>
        </is>
      </c>
      <c r="V2986" s="45" t="inlineStr">
        <is>
          <t>R1</t>
        </is>
      </c>
      <c r="W2986" s="46" t="inlineStr">
        <is>
          <t>0</t>
        </is>
      </c>
      <c r="X2986" s="60" t="n"/>
      <c r="Y2986" s="60" t="n"/>
      <c r="Z2986" s="46" t="inlineStr">
        <is>
          <t>no</t>
        </is>
      </c>
      <c r="AA2986" s="54" t="inlineStr">
        <is>
          <t>全部6帧（t=11.8s–15.0s）只是吸尘器外观与品牌logo，无集尘盒拆装动作。</t>
        </is>
      </c>
      <c r="AB2986" s="54" t="n"/>
      <c r="AC2986" s="46" t="inlineStr">
        <is>
          <t>completed</t>
        </is>
      </c>
      <c r="AD2986" s="46" t="inlineStr">
        <is>
          <t>2026-07-28T02:28:46+08:00</t>
        </is>
      </c>
      <c r="AE2986" s="47">
        <f>IF(AC2986&lt;&gt;"completed","",IF(W2986=O2986,"no","yes"))</f>
        <v/>
      </c>
      <c r="AF2986" s="47">
        <f>IF(AC2986&lt;&gt;"completed","",IF(AND(X2986=P2986,Y2986=Q2986),"no","yes"))</f>
        <v/>
      </c>
      <c r="AG2986" s="47">
        <f>IF(AC2986&lt;&gt;"completed","待复核",IF(OR(W2986="",Z2986="",AA2986="",AD2986=""),"缺少必填项",IF(AND(OR(AE2986="yes",AF2986="yes"),AB2986=""),"修正原因缺失",IF(OR(W2986=0,W2986=1),IF(AND(X2986="",Y2986=""),"通过","0/1级时间应留空"),IF(AND(OR(W2986=2,W2986=3),X2986&lt;&gt;"",Y2986&lt;&gt;"",X2986&gt;=I2986,Y2986&lt;=J2986,Y2986&gt;X2986),"通过","2/3级时间无效")))))</f>
        <v/>
      </c>
    </row>
    <row r="2987">
      <c r="A2987" s="45" t="inlineStr">
        <is>
          <t>VQ-075</t>
        </is>
      </c>
      <c r="B2987" s="52" t="inlineStr">
        <is>
          <t>吸尘器集尘盒怎样拆下和装回？</t>
        </is>
      </c>
      <c r="C2987" s="45" t="inlineStr">
        <is>
          <t>zh-CN</t>
        </is>
      </c>
      <c r="D2987" s="45" t="inlineStr">
        <is>
          <t>Vacuum</t>
        </is>
      </c>
      <c r="E2987" s="45" t="inlineStr">
        <is>
          <t>component</t>
        </is>
      </c>
      <c r="F2987" s="45" t="inlineStr">
        <is>
          <t>development</t>
        </is>
      </c>
      <c r="G2987" s="45" t="inlineStr">
        <is>
          <t>vacuum-034-scene-0027</t>
        </is>
      </c>
      <c r="H2987" s="45" t="inlineStr">
        <is>
          <t>vacuum-034</t>
        </is>
      </c>
      <c r="I2987" s="59" t="inlineStr">
        <is>
          <t>230.831</t>
        </is>
      </c>
      <c r="J2987" s="59" t="inlineStr">
        <is>
          <t>240.507</t>
        </is>
      </c>
      <c r="K2987" s="45" t="inlineStr">
        <is>
          <t>items/vacuum-034-scene-0027/clip.mp4</t>
        </is>
      </c>
      <c r="L2987" s="45" t="inlineStr">
        <is>
          <t>items/vacuum-034-scene-0027/thumbnail.jpg</t>
        </is>
      </c>
      <c r="M2987" s="52" t="inlineStr">
        <is>
          <t>ASR: disconnect some connectors and unhook the harness. Remove four screws. Detach the assembly on the top side first then pull it from the lower case. Mount the
OCR: Assembly Dust duct assembly Case supporter ACONAN L SS14-189 #LOGS 230017
VLM: Visual summary: A person is disassembling or assembling a vacuum cleaner, handling internal components and wiring.
视觉摘要: 一个人正在拆卸或组装吸尘器，处理内部组件和电线。
Visible product: Vacuum
Visible components: black plastic housing; fan motor; wiring harness; connector; case supporter; dust duct assembly
Visible actions: handling vacuum components; disconnecting wires; assembling parts
Visible states: vacuum disassembled; assembly process in progress
Visual uncertainty: The specific model or brand of the vacuum is not visible. The exact nature of the assembly step is not fully clear from the frames alone.</t>
        </is>
      </c>
      <c r="N2987" s="45" t="inlineStr">
        <is>
          <t>13</t>
        </is>
      </c>
      <c r="O2987" s="45" t="inlineStr">
        <is>
          <t>2</t>
        </is>
      </c>
      <c r="P2987" s="59" t="inlineStr">
        <is>
          <t>230.831</t>
        </is>
      </c>
      <c r="Q2987" s="59" t="inlineStr">
        <is>
          <t>240.507</t>
        </is>
      </c>
      <c r="R2987" s="52" t="inlineStr">
        <is>
          <t>The ASR mentions removing screws and detaching an assembly, which aligns with disassembling a vacuum component, and the VLM shows handling internal parts including wiring and case supporter, consistent with removing or reattaching a dust duct assembly. However, the exact steps for removing and reattaching the dust box are not fully specified or visually confirmed.</t>
        </is>
      </c>
      <c r="S2987" s="52" t="inlineStr">
        <is>
          <t>VLM|ASR</t>
        </is>
      </c>
      <c r="T2987" s="52" t="inlineStr">
        <is>
          <t>medium</t>
        </is>
      </c>
      <c r="U2987" s="52" t="inlineStr">
        <is>
          <t>The ASR mentions 'detach the assembly on the top side first then pull it from the lower case' but does not explicitly identify the dust box or confirm the action is for the dust box. The VLM does not clearly show the dust box or confirm the action is specifically for it.</t>
        </is>
      </c>
      <c r="V2987" s="45" t="inlineStr">
        <is>
          <t>R1</t>
        </is>
      </c>
      <c r="W2987" s="46" t="inlineStr">
        <is>
          <t>1</t>
        </is>
      </c>
      <c r="X2987" s="60" t="n"/>
      <c r="Y2987" s="60" t="n"/>
      <c r="Z2987" s="46" t="inlineStr">
        <is>
          <t>no</t>
        </is>
      </c>
      <c r="AA2987" s="54" t="inlineStr">
        <is>
          <t>6帧展示吸尘器内部尘道组件（Dust duct assembly）的拆装（t=230.8s至t=240.5s），含拔连接器、卸螺丝、分离外壳等操作，但这是内部风道装配而非用户可拆卸的集尘盒。</t>
        </is>
      </c>
      <c r="AB2987" s="54" t="inlineStr">
        <is>
          <t>AI=2→R1=2降为1：画面展示的是内部尘道组件（Dust duct assembly）的拆装，不是用户日常使用的集尘盒（dust bin）拆装，属不同组件。</t>
        </is>
      </c>
      <c r="AC2987" s="46" t="inlineStr">
        <is>
          <t>completed</t>
        </is>
      </c>
      <c r="AD2987" s="46" t="inlineStr">
        <is>
          <t>2026-07-28T02:28:46+08:00</t>
        </is>
      </c>
      <c r="AE2987" s="47">
        <f>IF(AC2987&lt;&gt;"completed","",IF(W2987=O2987,"no","yes"))</f>
        <v/>
      </c>
      <c r="AF2987" s="47">
        <f>IF(AC2987&lt;&gt;"completed","",IF(AND(X2987=P2987,Y2987=Q2987),"no","yes"))</f>
        <v/>
      </c>
      <c r="AG2987" s="47">
        <f>IF(AC2987&lt;&gt;"completed","待复核",IF(OR(W2987="",Z2987="",AA2987="",AD2987=""),"缺少必填项",IF(AND(OR(AE2987="yes",AF2987="yes"),AB2987=""),"修正原因缺失",IF(OR(W2987=0,W2987=1),IF(AND(X2987="",Y2987=""),"通过","0/1级时间应留空"),IF(AND(OR(W2987=2,W2987=3),X2987&lt;&gt;"",Y2987&lt;&gt;"",X2987&gt;=I2987,Y2987&lt;=J2987,Y2987&gt;X2987),"通过","2/3级时间无效")))))</f>
        <v/>
      </c>
    </row>
    <row r="2988">
      <c r="A2988" s="45" t="inlineStr">
        <is>
          <t>VQ-075</t>
        </is>
      </c>
      <c r="B2988" s="52" t="inlineStr">
        <is>
          <t>吸尘器集尘盒怎样拆下和装回？</t>
        </is>
      </c>
      <c r="C2988" s="45" t="inlineStr">
        <is>
          <t>zh-CN</t>
        </is>
      </c>
      <c r="D2988" s="45" t="inlineStr">
        <is>
          <t>Vacuum</t>
        </is>
      </c>
      <c r="E2988" s="45" t="inlineStr">
        <is>
          <t>component</t>
        </is>
      </c>
      <c r="F2988" s="45" t="inlineStr">
        <is>
          <t>development</t>
        </is>
      </c>
      <c r="G2988" s="45" t="inlineStr">
        <is>
          <t>vacuum-060-scene-0002</t>
        </is>
      </c>
      <c r="H2988" s="45" t="inlineStr">
        <is>
          <t>vacuum-060</t>
        </is>
      </c>
      <c r="I2988" s="59" t="inlineStr">
        <is>
          <t>3.67</t>
        </is>
      </c>
      <c r="J2988" s="59" t="inlineStr">
        <is>
          <t>6.673</t>
        </is>
      </c>
      <c r="K2988" s="45" t="inlineStr">
        <is>
          <t>items/vacuum-060-scene-0002/clip.mp4</t>
        </is>
      </c>
      <c r="L2988" s="45" t="inlineStr">
        <is>
          <t>items/vacuum-060-scene-0002/thumbnail.jpg</t>
        </is>
      </c>
      <c r="M2988" s="52" t="inlineStr">
        <is>
          <t>OCR: Image simulated for illustrative purpose only.
VLM: Visual summary: A hand holds a handheld vacuum cleaner, with its digital display showing a status indicator. Another vacuum attachment is visible in the blurred background.
视觉摘要: 一只手握着一个手持式吸尘器，其数字显示屏显示状态指示。背景中模糊可见另一个吸尘器附件。
Visible product: Vacuum
Visible components: hand; handheld vacuum cleaner; digital display; power button; attachment; text overlay
Visible actions: hand holding vacuum cleaner; display showing status
Visible states: digital display active; status indicator illuminated
Visible warnings: Image simulated for illustrative purpose only.</t>
        </is>
      </c>
      <c r="N2988" s="45" t="inlineStr">
        <is>
          <t>14</t>
        </is>
      </c>
      <c r="O2988" s="45" t="inlineStr">
        <is>
          <t>0</t>
        </is>
      </c>
      <c r="P2988" s="59" t="str"/>
      <c r="Q2988" s="59" t="str"/>
      <c r="R2988" s="52" t="inlineStr">
        <is>
          <t>The scene shows a handheld vacuum cleaner being held, with no visible dust bin, disassembly, or reassembly actions.</t>
        </is>
      </c>
      <c r="S2988" s="52" t="inlineStr">
        <is>
          <t>VLM</t>
        </is>
      </c>
      <c r="T2988" s="52" t="inlineStr">
        <is>
          <t>low</t>
        </is>
      </c>
      <c r="U2988" s="52" t="inlineStr">
        <is>
          <t>No evidence of dust bin or related component interaction is present.</t>
        </is>
      </c>
      <c r="V2988" s="45" t="inlineStr">
        <is>
          <t>R1</t>
        </is>
      </c>
      <c r="W2988" s="46" t="inlineStr">
        <is>
          <t>1</t>
        </is>
      </c>
      <c r="X2988" s="60" t="n"/>
      <c r="Y2988" s="60" t="n"/>
      <c r="Z2988" s="46" t="inlineStr">
        <is>
          <t>no</t>
        </is>
      </c>
      <c r="AA2988" s="54" t="inlineStr">
        <is>
          <t>6帧显示手持吸尘器，未出现集尘盒，也无拆卸/装回动作。</t>
        </is>
      </c>
      <c r="AB2988" s="54" t="inlineStr">
        <is>
          <t>AI=0→R1=1：画面中可见吸尘器，但未展示集尘盒拆卸与装回。</t>
        </is>
      </c>
      <c r="AC2988" s="46" t="inlineStr">
        <is>
          <t>completed</t>
        </is>
      </c>
      <c r="AD2988" s="46" t="inlineStr">
        <is>
          <t>2026-07-28T02:28:46+08:00</t>
        </is>
      </c>
      <c r="AE2988" s="47">
        <f>IF(AC2988&lt;&gt;"completed","",IF(W2988=O2988,"no","yes"))</f>
        <v/>
      </c>
      <c r="AF2988" s="47">
        <f>IF(AC2988&lt;&gt;"completed","",IF(AND(X2988=P2988,Y2988=Q2988),"no","yes"))</f>
        <v/>
      </c>
      <c r="AG2988" s="47">
        <f>IF(AC2988&lt;&gt;"completed","待复核",IF(OR(W2988="",Z2988="",AA2988="",AD2988=""),"缺少必填项",IF(AND(OR(AE2988="yes",AF2988="yes"),AB2988=""),"修正原因缺失",IF(OR(W2988=0,W2988=1),IF(AND(X2988="",Y2988=""),"通过","0/1级时间应留空"),IF(AND(OR(W2988=2,W2988=3),X2988&lt;&gt;"",Y2988&lt;&gt;"",X2988&gt;=I2988,Y2988&lt;=J2988,Y2988&gt;X2988),"通过","2/3级时间无效")))))</f>
        <v/>
      </c>
    </row>
    <row r="2989">
      <c r="A2989" s="45" t="inlineStr">
        <is>
          <t>VQ-075</t>
        </is>
      </c>
      <c r="B2989" s="52" t="inlineStr">
        <is>
          <t>吸尘器集尘盒怎样拆下和装回？</t>
        </is>
      </c>
      <c r="C2989" s="45" t="inlineStr">
        <is>
          <t>zh-CN</t>
        </is>
      </c>
      <c r="D2989" s="45" t="inlineStr">
        <is>
          <t>Vacuum</t>
        </is>
      </c>
      <c r="E2989" s="45" t="inlineStr">
        <is>
          <t>component</t>
        </is>
      </c>
      <c r="F2989" s="45" t="inlineStr">
        <is>
          <t>development</t>
        </is>
      </c>
      <c r="G2989" s="45" t="inlineStr">
        <is>
          <t>vacuum-034-scene-0001</t>
        </is>
      </c>
      <c r="H2989" s="45" t="inlineStr">
        <is>
          <t>vacuum-034</t>
        </is>
      </c>
      <c r="I2989" s="59" t="inlineStr">
        <is>
          <t>0.0</t>
        </is>
      </c>
      <c r="J2989" s="59" t="inlineStr">
        <is>
          <t>5.005</t>
        </is>
      </c>
      <c r="K2989" s="45" t="inlineStr">
        <is>
          <t>items/vacuum-034-scene-0001/clip.mp4</t>
        </is>
      </c>
      <c r="L2989" s="45" t="inlineStr">
        <is>
          <t>items/vacuum-034-scene-0001/thumbnail.jpg</t>
        </is>
      </c>
      <c r="M2989" s="52" t="inlineStr">
        <is>
          <t>ASR: How to disassemble and assemble the A9 tower all in one station.
OCR: LG Vacuum Cleaner A9 Tower All-in-one station Disassembly &amp; Assembly LG Service Academy Europe
VLM: Visual summary: A title screen for an LG vacuum cleaner product video, showing the text 'Vacuum Cleaner A9 Tower All-in-one station Disassembly &amp; Assembly' alongside an image of the product.
视觉摘要: LG吸尘器产品视频的标题画面，显示文字“吸尘器 A9 塔式一体站 拆卸与组装”及产品图片。
Visible product: Vacuum
Visible components: LG logo; text: Vacuum Cleaner; text: A9 Tower All-in-one station; text: Disassembly &amp; Assembly; image of a white and black tower-shaped vacuum cleaner</t>
        </is>
      </c>
      <c r="N2989" s="45" t="inlineStr">
        <is>
          <t>15</t>
        </is>
      </c>
      <c r="O2989" s="45" t="inlineStr">
        <is>
          <t>1</t>
        </is>
      </c>
      <c r="P2989" s="59" t="str"/>
      <c r="Q2989" s="59" t="str"/>
      <c r="R2989" s="52" t="inlineStr">
        <is>
          <t>The video title and text indicate it covers disassembly and assembly of the A9 Tower vacuum, but no visual or spoken evidence in this scene shows how to remove or reinstall the dust bin.</t>
        </is>
      </c>
      <c r="S2989" s="52" t="inlineStr">
        <is>
          <t>VLM|ASR|OCR</t>
        </is>
      </c>
      <c r="T2989" s="52" t="inlineStr">
        <is>
          <t>low</t>
        </is>
      </c>
      <c r="U2989" s="52" t="inlineStr">
        <is>
          <t>The scene only contains a title screen with product and topic text, no action or component-specific steps shown.</t>
        </is>
      </c>
      <c r="V2989" s="45" t="inlineStr">
        <is>
          <t>R1</t>
        </is>
      </c>
      <c r="W2989" s="46" t="inlineStr">
        <is>
          <t>0</t>
        </is>
      </c>
      <c r="X2989" s="60" t="n"/>
      <c r="Y2989" s="60" t="n"/>
      <c r="Z2989" s="46" t="inlineStr">
        <is>
          <t>no</t>
        </is>
      </c>
      <c r="AA2989" s="54" t="inlineStr">
        <is>
          <t>全部6帧均为标题卡，无集尘盒拆装动作或相关组件出现。</t>
        </is>
      </c>
      <c r="AB2989" s="54" t="inlineStr">
        <is>
          <t>AI=1→R1=0：纯标题卡无任何操作内容，不应给1。</t>
        </is>
      </c>
      <c r="AC2989" s="46" t="inlineStr">
        <is>
          <t>completed</t>
        </is>
      </c>
      <c r="AD2989" s="46" t="inlineStr">
        <is>
          <t>2026-07-28T02:28:46+08:00</t>
        </is>
      </c>
      <c r="AE2989" s="47">
        <f>IF(AC2989&lt;&gt;"completed","",IF(W2989=O2989,"no","yes"))</f>
        <v/>
      </c>
      <c r="AF2989" s="47">
        <f>IF(AC2989&lt;&gt;"completed","",IF(AND(X2989=P2989,Y2989=Q2989),"no","yes"))</f>
        <v/>
      </c>
      <c r="AG2989" s="47">
        <f>IF(AC2989&lt;&gt;"completed","待复核",IF(OR(W2989="",Z2989="",AA2989="",AD2989=""),"缺少必填项",IF(AND(OR(AE2989="yes",AF2989="yes"),AB2989=""),"修正原因缺失",IF(OR(W2989=0,W2989=1),IF(AND(X2989="",Y2989=""),"通过","0/1级时间应留空"),IF(AND(OR(W2989=2,W2989=3),X2989&lt;&gt;"",Y2989&lt;&gt;"",X2989&gt;=I2989,Y2989&lt;=J2989,Y2989&gt;X2989),"通过","2/3级时间无效")))))</f>
        <v/>
      </c>
    </row>
    <row r="2990">
      <c r="A2990" s="45" t="inlineStr">
        <is>
          <t>VQ-075</t>
        </is>
      </c>
      <c r="B2990" s="52" t="inlineStr">
        <is>
          <t>吸尘器集尘盒怎样拆下和装回？</t>
        </is>
      </c>
      <c r="C2990" s="45" t="inlineStr">
        <is>
          <t>zh-CN</t>
        </is>
      </c>
      <c r="D2990" s="45" t="inlineStr">
        <is>
          <t>Vacuum</t>
        </is>
      </c>
      <c r="E2990" s="45" t="inlineStr">
        <is>
          <t>component</t>
        </is>
      </c>
      <c r="F2990" s="45" t="inlineStr">
        <is>
          <t>development</t>
        </is>
      </c>
      <c r="G2990" s="45" t="inlineStr">
        <is>
          <t>vacuum-008-scene-0013</t>
        </is>
      </c>
      <c r="H2990" s="45" t="inlineStr">
        <is>
          <t>vacuum-008</t>
        </is>
      </c>
      <c r="I2990" s="59" t="inlineStr">
        <is>
          <t>70.127</t>
        </is>
      </c>
      <c r="J2990" s="59" t="inlineStr">
        <is>
          <t>72.421</t>
        </is>
      </c>
      <c r="K2990" s="45" t="inlineStr">
        <is>
          <t>items/vacuum-008-scene-0013/clip.mp4</t>
        </is>
      </c>
      <c r="L2990" s="45" t="inlineStr">
        <is>
          <t>items/vacuum-008-scene-0013/thumbnail.jpg</t>
        </is>
      </c>
      <c r="M2990" s="52" t="inlineStr">
        <is>
          <t>VLM: Visual summary: A dimly lit room with a dark foreground, a box labeled 'ROOTEA' on a surface, and a kitchen area in the background.
视觉摘要: 一个光线昏暗的房间，前景较暗，桌面上有一个标有“ROOTEA”的盒子，背景是厨房区域。
Visible product: unknown
Visible components: box labeled 'ROOTEA'; kitchen cabinets; countertop; doorway; wall; clothing hanging
Visual uncertainty: The product category is labeled as 'Vacuum' but no vacuum device is visible. The context and purpose of the box labeled 'ROOTEA' are unclear.</t>
        </is>
      </c>
      <c r="N2990" s="45" t="inlineStr">
        <is>
          <t>16</t>
        </is>
      </c>
      <c r="O2990" s="45" t="inlineStr">
        <is>
          <t>0</t>
        </is>
      </c>
      <c r="P2990" s="59" t="str"/>
      <c r="Q2990" s="59" t="str"/>
      <c r="R2990" s="52" t="inlineStr">
        <is>
          <t>No vacuum or its components are visible; the scene shows a box labeled 'ROOTEA' and kitchen elements, unrelated to vacuum dustbin removal or reinstallation.</t>
        </is>
      </c>
      <c r="S2990" s="52" t="inlineStr">
        <is>
          <t>VLM</t>
        </is>
      </c>
      <c r="T2990" s="52" t="inlineStr">
        <is>
          <t>low</t>
        </is>
      </c>
      <c r="U2990" s="52" t="inlineStr">
        <is>
          <t>The product category is labeled 'Vacuum' but no vacuum device or relevant components are visible in the scene.</t>
        </is>
      </c>
      <c r="V2990" s="45" t="inlineStr">
        <is>
          <t>R1</t>
        </is>
      </c>
      <c r="W2990" s="46" t="inlineStr">
        <is>
          <t>0</t>
        </is>
      </c>
      <c r="X2990" s="60" t="n"/>
      <c r="Y2990" s="60" t="n"/>
      <c r="Z2990" s="46" t="inlineStr">
        <is>
          <t>no</t>
        </is>
      </c>
      <c r="AA2990" s="54" t="inlineStr">
        <is>
          <t>全部帧（t=70.1s–72.4s）无吸尘器产品组件出现，无集尘盒拆装动作。</t>
        </is>
      </c>
      <c r="AB2990" s="54" t="n"/>
      <c r="AC2990" s="46" t="inlineStr">
        <is>
          <t>completed</t>
        </is>
      </c>
      <c r="AD2990" s="46" t="inlineStr">
        <is>
          <t>2026-07-28T02:28:46+08:00</t>
        </is>
      </c>
      <c r="AE2990" s="47">
        <f>IF(AC2990&lt;&gt;"completed","",IF(W2990=O2990,"no","yes"))</f>
        <v/>
      </c>
      <c r="AF2990" s="47">
        <f>IF(AC2990&lt;&gt;"completed","",IF(AND(X2990=P2990,Y2990=Q2990),"no","yes"))</f>
        <v/>
      </c>
      <c r="AG2990" s="47">
        <f>IF(AC2990&lt;&gt;"completed","待复核",IF(OR(W2990="",Z2990="",AA2990="",AD2990=""),"缺少必填项",IF(AND(OR(AE2990="yes",AF2990="yes"),AB2990=""),"修正原因缺失",IF(OR(W2990=0,W2990=1),IF(AND(X2990="",Y2990=""),"通过","0/1级时间应留空"),IF(AND(OR(W2990=2,W2990=3),X2990&lt;&gt;"",Y2990&lt;&gt;"",X2990&gt;=I2990,Y2990&lt;=J2990,Y2990&gt;X2990),"通过","2/3级时间无效")))))</f>
        <v/>
      </c>
    </row>
    <row r="2991">
      <c r="A2991" s="45" t="inlineStr">
        <is>
          <t>VQ-075</t>
        </is>
      </c>
      <c r="B2991" s="52" t="inlineStr">
        <is>
          <t>吸尘器集尘盒怎样拆下和装回？</t>
        </is>
      </c>
      <c r="C2991" s="45" t="inlineStr">
        <is>
          <t>zh-CN</t>
        </is>
      </c>
      <c r="D2991" s="45" t="inlineStr">
        <is>
          <t>Vacuum</t>
        </is>
      </c>
      <c r="E2991" s="45" t="inlineStr">
        <is>
          <t>component</t>
        </is>
      </c>
      <c r="F2991" s="45" t="inlineStr">
        <is>
          <t>development</t>
        </is>
      </c>
      <c r="G2991" s="45" t="inlineStr">
        <is>
          <t>vacuum-034-scene-0009</t>
        </is>
      </c>
      <c r="H2991" s="45" t="inlineStr">
        <is>
          <t>vacuum-034</t>
        </is>
      </c>
      <c r="I2991" s="59" t="inlineStr">
        <is>
          <t>87.12</t>
        </is>
      </c>
      <c r="J2991" s="59" t="inlineStr">
        <is>
          <t>95.862</t>
        </is>
      </c>
      <c r="K2991" s="45" t="inlineStr">
        <is>
          <t>items/vacuum-034-scene-0009/clip.mp4</t>
        </is>
      </c>
      <c r="L2991" s="45" t="inlineStr">
        <is>
          <t>items/vacuum-034-scene-0009/thumbnail.jpg</t>
        </is>
      </c>
      <c r="M2991" s="52" t="inlineStr">
        <is>
          <t>VLM: Visual summary: A person is disassembling a white and black vacuum cleaner by removing screws and lifting off the top cover to expose internal components and wiring.
视觉摘要: 一个人正在拆卸一台白色和黑色的吸尘器，通过拧下螺丝并抬起顶盖，露出内部组件和电线。
Visible product: Vacuum
Visible components: white and black vacuum cleaner; screwdriver; screws; internal wiring; plastic housing; person's hand
Visible actions: using a screwdriver to remove screws; lifting off the top cover; removing a component from inside the vacuum
Visible states: top cover open; internal components exposed</t>
        </is>
      </c>
      <c r="N2991" s="45" t="inlineStr">
        <is>
          <t>17</t>
        </is>
      </c>
      <c r="O2991" s="45" t="inlineStr">
        <is>
          <t>2</t>
        </is>
      </c>
      <c r="P2991" s="59" t="inlineStr">
        <is>
          <t>87.12</t>
        </is>
      </c>
      <c r="Q2991" s="59" t="inlineStr">
        <is>
          <t>95.862</t>
        </is>
      </c>
      <c r="R2991" s="52" t="inlineStr">
        <is>
          <t>The video shows a person removing screws and lifting off the top cover of a vacuum cleaner, exposing internal components — an action consistent with disassembling the vacuum, which may include accessing or removing the dust bin, though the dust bin itself is not explicitly shown.</t>
        </is>
      </c>
      <c r="S2991" s="52" t="inlineStr">
        <is>
          <t>VLM</t>
        </is>
      </c>
      <c r="T2991" s="52" t="inlineStr">
        <is>
          <t>medium</t>
        </is>
      </c>
      <c r="U2991" s="52" t="inlineStr">
        <is>
          <t>The evidence does not explicitly show the dust bin being removed or reinstalled, only general disassembly of the vacuum's top cover and internal components.</t>
        </is>
      </c>
      <c r="V2991" s="45" t="inlineStr">
        <is>
          <t>R1</t>
        </is>
      </c>
      <c r="W2991" s="46" t="inlineStr">
        <is>
          <t>1</t>
        </is>
      </c>
      <c r="X2991" s="60" t="n"/>
      <c r="Y2991" s="60" t="n"/>
      <c r="Z2991" s="46" t="inlineStr">
        <is>
          <t>no</t>
        </is>
      </c>
      <c r="AA2991" s="54" t="inlineStr">
        <is>
          <t>第1–6帧（t=87.1s–95.9s）仅展示拧螺丝并掀开吸尘器顶部盖板、露出内部腔体，但未展示集尘盒本身的拆下或装回动作。</t>
        </is>
      </c>
      <c r="AB2991" s="54" t="inlineStr">
        <is>
          <t>AI=2→R1=1：画面只做了主机盖板拆卸，未实际演示集尘盒的拆下与装回。</t>
        </is>
      </c>
      <c r="AC2991" s="46" t="inlineStr">
        <is>
          <t>completed</t>
        </is>
      </c>
      <c r="AD2991" s="46" t="inlineStr">
        <is>
          <t>2026-07-28T02:28:46+08:00</t>
        </is>
      </c>
      <c r="AE2991" s="47">
        <f>IF(AC2991&lt;&gt;"completed","",IF(W2991=O2991,"no","yes"))</f>
        <v/>
      </c>
      <c r="AF2991" s="47">
        <f>IF(AC2991&lt;&gt;"completed","",IF(AND(X2991=P2991,Y2991=Q2991),"no","yes"))</f>
        <v/>
      </c>
      <c r="AG2991" s="47">
        <f>IF(AC2991&lt;&gt;"completed","待复核",IF(OR(W2991="",Z2991="",AA2991="",AD2991=""),"缺少必填项",IF(AND(OR(AE2991="yes",AF2991="yes"),AB2991=""),"修正原因缺失",IF(OR(W2991=0,W2991=1),IF(AND(X2991="",Y2991=""),"通过","0/1级时间应留空"),IF(AND(OR(W2991=2,W2991=3),X2991&lt;&gt;"",Y2991&lt;&gt;"",X2991&gt;=I2991,Y2991&lt;=J2991,Y2991&gt;X2991),"通过","2/3级时间无效")))))</f>
        <v/>
      </c>
    </row>
    <row r="2992">
      <c r="A2992" s="45" t="inlineStr">
        <is>
          <t>VQ-075</t>
        </is>
      </c>
      <c r="B2992" s="52" t="inlineStr">
        <is>
          <t>吸尘器集尘盒怎样拆下和装回？</t>
        </is>
      </c>
      <c r="C2992" s="45" t="inlineStr">
        <is>
          <t>zh-CN</t>
        </is>
      </c>
      <c r="D2992" s="45" t="inlineStr">
        <is>
          <t>Vacuum</t>
        </is>
      </c>
      <c r="E2992" s="45" t="inlineStr">
        <is>
          <t>component</t>
        </is>
      </c>
      <c r="F2992" s="45" t="inlineStr">
        <is>
          <t>development</t>
        </is>
      </c>
      <c r="G2992" s="45" t="inlineStr">
        <is>
          <t>vacuum-008-scene-0002</t>
        </is>
      </c>
      <c r="H2992" s="45" t="inlineStr">
        <is>
          <t>vacuum-008</t>
        </is>
      </c>
      <c r="I2992" s="59" t="inlineStr">
        <is>
          <t>27.207</t>
        </is>
      </c>
      <c r="J2992" s="59" t="inlineStr">
        <is>
          <t>31.211</t>
        </is>
      </c>
      <c r="K2992" s="45" t="inlineStr">
        <is>
          <t>items/vacuum-008-scene-0002/clip.mp4</t>
        </is>
      </c>
      <c r="L2992" s="45" t="inlineStr">
        <is>
          <t>items/vacuum-008-scene-0002/thumbnail.jpg</t>
        </is>
      </c>
      <c r="M2992" s="52" t="inlineStr">
        <is>
          <t>VLM: Visual summary: A blurry, low-light indoor scene with indistinct shapes and furniture.
视觉摘要: 一个模糊、光线昏暗的室内场景，有难以辨认的形状和家具。
Visible product: unknown
Visual uncertainty: The image is extremely blurry and low-resolution, making it impossible to identify specific objects, actions, or states with certainty.</t>
        </is>
      </c>
      <c r="N2992" s="45" t="inlineStr">
        <is>
          <t>18</t>
        </is>
      </c>
      <c r="O2992" s="45" t="inlineStr">
        <is>
          <t>0</t>
        </is>
      </c>
      <c r="P2992" s="59" t="str"/>
      <c r="Q2992" s="59" t="str"/>
      <c r="R2992" s="52" t="inlineStr">
        <is>
          <t>场景模糊且低分辨率，无法识别任何具体对象、动作或状态，无法判断是否涉及吸尘器集尘盒的拆卸或安装。</t>
        </is>
      </c>
      <c r="S2992" s="52" t="inlineStr">
        <is>
          <t>VLM</t>
        </is>
      </c>
      <c r="T2992" s="52" t="inlineStr">
        <is>
          <t>low</t>
        </is>
      </c>
      <c r="U2992" s="52" t="inlineStr">
        <is>
          <t>视觉证据完全无法支持任何与问题相关的动作或产品细节。</t>
        </is>
      </c>
      <c r="V2992" s="45" t="inlineStr">
        <is>
          <t>R1</t>
        </is>
      </c>
      <c r="W2992" s="46" t="inlineStr">
        <is>
          <t>0</t>
        </is>
      </c>
      <c r="X2992" s="60" t="n"/>
      <c r="Y2992" s="60" t="n"/>
      <c r="Z2992" s="46" t="inlineStr">
        <is>
          <t>no</t>
        </is>
      </c>
      <c r="AA2992" s="54" t="inlineStr">
        <is>
          <t>6帧均为昏暗模糊的室内场景，无法辨认集尘盒或拆装动作。</t>
        </is>
      </c>
      <c r="AB2992" s="54" t="n"/>
      <c r="AC2992" s="46" t="inlineStr">
        <is>
          <t>completed</t>
        </is>
      </c>
      <c r="AD2992" s="46" t="inlineStr">
        <is>
          <t>2026-07-28T02:28:46+08:00</t>
        </is>
      </c>
      <c r="AE2992" s="47">
        <f>IF(AC2992&lt;&gt;"completed","",IF(W2992=O2992,"no","yes"))</f>
        <v/>
      </c>
      <c r="AF2992" s="47">
        <f>IF(AC2992&lt;&gt;"completed","",IF(AND(X2992=P2992,Y2992=Q2992),"no","yes"))</f>
        <v/>
      </c>
      <c r="AG2992" s="47">
        <f>IF(AC2992&lt;&gt;"completed","待复核",IF(OR(W2992="",Z2992="",AA2992="",AD2992=""),"缺少必填项",IF(AND(OR(AE2992="yes",AF2992="yes"),AB2992=""),"修正原因缺失",IF(OR(W2992=0,W2992=1),IF(AND(X2992="",Y2992=""),"通过","0/1级时间应留空"),IF(AND(OR(W2992=2,W2992=3),X2992&lt;&gt;"",Y2992&lt;&gt;"",X2992&gt;=I2992,Y2992&lt;=J2992,Y2992&gt;X2992),"通过","2/3级时间无效")))))</f>
        <v/>
      </c>
    </row>
    <row r="2993">
      <c r="A2993" s="45" t="inlineStr">
        <is>
          <t>VQ-075</t>
        </is>
      </c>
      <c r="B2993" s="52" t="inlineStr">
        <is>
          <t>吸尘器集尘盒怎样拆下和装回？</t>
        </is>
      </c>
      <c r="C2993" s="45" t="inlineStr">
        <is>
          <t>zh-CN</t>
        </is>
      </c>
      <c r="D2993" s="45" t="inlineStr">
        <is>
          <t>Vacuum</t>
        </is>
      </c>
      <c r="E2993" s="45" t="inlineStr">
        <is>
          <t>component</t>
        </is>
      </c>
      <c r="F2993" s="45" t="inlineStr">
        <is>
          <t>development</t>
        </is>
      </c>
      <c r="G2993" s="45" t="inlineStr">
        <is>
          <t>vacuum-044-scene-0003</t>
        </is>
      </c>
      <c r="H2993" s="45" t="inlineStr">
        <is>
          <t>vacuum-044</t>
        </is>
      </c>
      <c r="I2993" s="59" t="inlineStr">
        <is>
          <t>4.88</t>
        </is>
      </c>
      <c r="J2993" s="59" t="inlineStr">
        <is>
          <t>8.96</t>
        </is>
      </c>
      <c r="K2993" s="45" t="inlineStr">
        <is>
          <t>items/vacuum-044-scene-0003/clip.mp4</t>
        </is>
      </c>
      <c r="L2993" s="45" t="inlineStr">
        <is>
          <t>items/vacuum-044-scene-0003/thumbnail.jpg</t>
        </is>
      </c>
      <c r="M2993" s="52" t="inlineStr">
        <is>
          <t>OCR: TFE
VLM: Visual summary: A title card for 'DEMONSTRATION 1' is shown, followed by a close-up of a white paper coffee filter being positioned under a dark object.
视觉摘要: 显示“DEMONSTRATION 1”的标题卡，接着是一个白色纸咖啡滤纸被放置在深色物体下方的特写镜头。
Visible product: unknown
Visible components: white paper coffee filter; dark object; text: DEMONSTRATION 1; text: IAFF
Visible actions: a dark object is positioned above the coffee filter
Visual uncertainty: The nature of the dark object and its function are not identifiable from the frames.</t>
        </is>
      </c>
      <c r="N2993" s="45" t="inlineStr">
        <is>
          <t>19</t>
        </is>
      </c>
      <c r="O2993" s="45" t="inlineStr">
        <is>
          <t>0</t>
        </is>
      </c>
      <c r="P2993" s="59" t="str"/>
      <c r="Q2993" s="59" t="str"/>
      <c r="R2993" s="52" t="inlineStr">
        <is>
          <t>The scene shows a coffee filter and a dark object unrelated to vacuum cleaner components or dust bin removal.</t>
        </is>
      </c>
      <c r="S2993" s="52" t="inlineStr">
        <is>
          <t>VLM</t>
        </is>
      </c>
      <c r="T2993" s="52" t="inlineStr">
        <is>
          <t>low</t>
        </is>
      </c>
      <c r="U2993" s="52" t="inlineStr">
        <is>
          <t>No vacuum cleaner or dust bin is visible, and no action related to disassembly or reassembly is shown.</t>
        </is>
      </c>
      <c r="V2993" s="45" t="inlineStr">
        <is>
          <t>R1</t>
        </is>
      </c>
      <c r="W2993" s="46" t="inlineStr">
        <is>
          <t>0</t>
        </is>
      </c>
      <c r="X2993" s="60" t="n"/>
      <c r="Y2993" s="60" t="n"/>
      <c r="Z2993" s="46" t="inlineStr">
        <is>
          <t>no</t>
        </is>
      </c>
      <c r="AA2993" s="54" t="inlineStr">
        <is>
          <t>第1帧为'DEMONSTRATION 1'标题卡，第4-5帧展示咖啡滤纸操作，未出现吸尘器或集尘盒。</t>
        </is>
      </c>
      <c r="AB2993" s="54" t="n"/>
      <c r="AC2993" s="46" t="inlineStr">
        <is>
          <t>completed</t>
        </is>
      </c>
      <c r="AD2993" s="46" t="inlineStr">
        <is>
          <t>2026-07-28T02:28:46+08:00</t>
        </is>
      </c>
      <c r="AE2993" s="47">
        <f>IF(AC2993&lt;&gt;"completed","",IF(W2993=O2993,"no","yes"))</f>
        <v/>
      </c>
      <c r="AF2993" s="47">
        <f>IF(AC2993&lt;&gt;"completed","",IF(AND(X2993=P2993,Y2993=Q2993),"no","yes"))</f>
        <v/>
      </c>
      <c r="AG2993" s="47">
        <f>IF(AC2993&lt;&gt;"completed","待复核",IF(OR(W2993="",Z2993="",AA2993="",AD2993=""),"缺少必填项",IF(AND(OR(AE2993="yes",AF2993="yes"),AB2993=""),"修正原因缺失",IF(OR(W2993=0,W2993=1),IF(AND(X2993="",Y2993=""),"通过","0/1级时间应留空"),IF(AND(OR(W2993=2,W2993=3),X2993&lt;&gt;"",Y2993&lt;&gt;"",X2993&gt;=I2993,Y2993&lt;=J2993,Y2993&gt;X2993),"通过","2/3级时间无效")))))</f>
        <v/>
      </c>
    </row>
    <row r="2994">
      <c r="A2994" s="45" t="inlineStr">
        <is>
          <t>VQ-075</t>
        </is>
      </c>
      <c r="B2994" s="52" t="inlineStr">
        <is>
          <t>吸尘器集尘盒怎样拆下和装回？</t>
        </is>
      </c>
      <c r="C2994" s="45" t="inlineStr">
        <is>
          <t>zh-CN</t>
        </is>
      </c>
      <c r="D2994" s="45" t="inlineStr">
        <is>
          <t>Vacuum</t>
        </is>
      </c>
      <c r="E2994" s="45" t="inlineStr">
        <is>
          <t>component</t>
        </is>
      </c>
      <c r="F2994" s="45" t="inlineStr">
        <is>
          <t>development</t>
        </is>
      </c>
      <c r="G2994" s="45" t="inlineStr">
        <is>
          <t>vacuum-044-scene-0004</t>
        </is>
      </c>
      <c r="H2994" s="45" t="inlineStr">
        <is>
          <t>vacuum-044</t>
        </is>
      </c>
      <c r="I2994" s="59" t="inlineStr">
        <is>
          <t>8.96</t>
        </is>
      </c>
      <c r="J2994" s="59" t="inlineStr">
        <is>
          <t>12.08</t>
        </is>
      </c>
      <c r="K2994" s="45" t="inlineStr">
        <is>
          <t>items/vacuum-044-scene-0004/clip.mp4</t>
        </is>
      </c>
      <c r="L2994" s="45" t="inlineStr">
        <is>
          <t>items/vacuum-044-scene-0004/thumbnail.jpg</t>
        </is>
      </c>
      <c r="M2994" s="52" t="inlineStr">
        <is>
          <t>VLM: Visual summary: A close-up of a white, fluted paper coffee filter with a small amount of brown powder inside, being held by a hand. A title card reads 'DEMONSTRATION 2'.
视觉摘要: 一个白色褶皱纸咖啡滤纸的特写，里面有一点棕色粉末，被一只手拿着。一个标题卡显示“DEMONSTRATION 2”。
Visible product: Vacuum
Visible components: white fluted paper coffee filter; brown powder; hand; title card with text 'DEMONSTRATION 2'; IAFF logo
Visible actions: holding the coffee filter
Visible states: coffee filter contains powder
Visual uncertainty: The exact nature of the brown powder is not identifiable. The full context of the demonstration is not visible.</t>
        </is>
      </c>
      <c r="N2994" s="45" t="inlineStr">
        <is>
          <t>20</t>
        </is>
      </c>
      <c r="O2994" s="45" t="inlineStr">
        <is>
          <t>0</t>
        </is>
      </c>
      <c r="P2994" s="59" t="str"/>
      <c r="Q2994" s="59" t="str"/>
      <c r="R2994" s="52" t="inlineStr">
        <is>
          <t>The scene shows a coffee filter and brown powder, unrelated to vacuum cleaner dust bin components or actions.</t>
        </is>
      </c>
      <c r="S2994" s="52" t="inlineStr">
        <is>
          <t>VLM</t>
        </is>
      </c>
      <c r="T2994" s="52" t="inlineStr">
        <is>
          <t>low</t>
        </is>
      </c>
      <c r="U2994" s="52" t="inlineStr">
        <is>
          <t>No evidence of vacuum cleaner, dust bin, or related actions is present.</t>
        </is>
      </c>
      <c r="V2994" s="45" t="inlineStr">
        <is>
          <t>R1</t>
        </is>
      </c>
      <c r="W2994" s="46" t="inlineStr">
        <is>
          <t>0</t>
        </is>
      </c>
      <c r="X2994" s="60" t="n"/>
      <c r="Y2994" s="60" t="n"/>
      <c r="Z2994" s="46" t="inlineStr">
        <is>
          <t>no</t>
        </is>
      </c>
      <c r="AA2994" s="54" t="inlineStr">
        <is>
          <t>全部6帧（t=9.0s–12.1s）只显示白色咖啡滤纸、少量棕色粉末以及“DEMONSTRATION 2”标题卡，完全没有出现吸尘器或集尘盒拆装画面。</t>
        </is>
      </c>
      <c r="AB2994" s="54" t="n"/>
      <c r="AC2994" s="46" t="inlineStr">
        <is>
          <t>completed</t>
        </is>
      </c>
      <c r="AD2994" s="46" t="inlineStr">
        <is>
          <t>2026-07-28T02:28:46+08:00</t>
        </is>
      </c>
      <c r="AE2994" s="47">
        <f>IF(AC2994&lt;&gt;"completed","",IF(W2994=O2994,"no","yes"))</f>
        <v/>
      </c>
      <c r="AF2994" s="47">
        <f>IF(AC2994&lt;&gt;"completed","",IF(AND(X2994=P2994,Y2994=Q2994),"no","yes"))</f>
        <v/>
      </c>
      <c r="AG2994" s="47">
        <f>IF(AC2994&lt;&gt;"completed","待复核",IF(OR(W2994="",Z2994="",AA2994="",AD2994=""),"缺少必填项",IF(AND(OR(AE2994="yes",AF2994="yes"),AB2994=""),"修正原因缺失",IF(OR(W2994=0,W2994=1),IF(AND(X2994="",Y2994=""),"通过","0/1级时间应留空"),IF(AND(OR(W2994=2,W2994=3),X2994&lt;&gt;"",Y2994&lt;&gt;"",X2994&gt;=I2994,Y2994&lt;=J2994,Y2994&gt;X2994),"通过","2/3级时间无效")))))</f>
        <v/>
      </c>
    </row>
    <row r="2995">
      <c r="A2995" s="45" t="inlineStr">
        <is>
          <t>VQ-075</t>
        </is>
      </c>
      <c r="B2995" s="52" t="inlineStr">
        <is>
          <t>吸尘器集尘盒怎样拆下和装回？</t>
        </is>
      </c>
      <c r="C2995" s="45" t="inlineStr">
        <is>
          <t>zh-CN</t>
        </is>
      </c>
      <c r="D2995" s="45" t="inlineStr">
        <is>
          <t>Vacuum</t>
        </is>
      </c>
      <c r="E2995" s="45" t="inlineStr">
        <is>
          <t>component</t>
        </is>
      </c>
      <c r="F2995" s="45" t="inlineStr">
        <is>
          <t>development</t>
        </is>
      </c>
      <c r="G2995" s="45" t="inlineStr">
        <is>
          <t>vacuum-010-scene-0001</t>
        </is>
      </c>
      <c r="H2995" s="45" t="inlineStr">
        <is>
          <t>vacuum-010</t>
        </is>
      </c>
      <c r="I2995" s="59" t="inlineStr">
        <is>
          <t>0.0</t>
        </is>
      </c>
      <c r="J2995" s="59" t="inlineStr">
        <is>
          <t>74.7</t>
        </is>
      </c>
      <c r="K2995" s="45" t="inlineStr">
        <is>
          <t>items/vacuum-010-scene-0001/clip.mp4</t>
        </is>
      </c>
      <c r="L2995" s="45" t="inlineStr">
        <is>
          <t>items/vacuum-010-scene-0001/thumbnail.jpg</t>
        </is>
      </c>
      <c r="M2995" s="52" t="inlineStr">
        <is>
          <t>VLM: Visual summary: An overhead view of a room with two desks, chairs, and a robotic vacuum cleaner on the floor.
视觉摘要: 一个房间的俯视图，里面有两张书桌、椅子和地板上的扫地机器人。
Visible product: Vacuum
Visible components: robotic vacuum cleaner; desk; chair; computer monitor; bookshelf; rug; window with curtains; cat litter box; doorway
Visible states: robotic vacuum cleaner is moving across the floor</t>
        </is>
      </c>
      <c r="N2995" s="45" t="inlineStr">
        <is>
          <t>21</t>
        </is>
      </c>
      <c r="O2995" s="45" t="inlineStr">
        <is>
          <t>0</t>
        </is>
      </c>
      <c r="P2995" s="59" t="str"/>
      <c r="Q2995" s="59" t="str"/>
      <c r="R2995" s="52" t="inlineStr">
        <is>
          <t>The scene shows a robotic vacuum cleaner in motion in a room, with no visible evidence of a dust bin, its removal, or reattachment process.</t>
        </is>
      </c>
      <c r="S2995" s="52" t="inlineStr">
        <is>
          <t>VLM</t>
        </is>
      </c>
      <c r="T2995" s="52" t="inlineStr">
        <is>
          <t>low</t>
        </is>
      </c>
      <c r="U2995" s="52" t="inlineStr">
        <is>
          <t>No visual, spoken, or OCR evidence of the dust bin or its disassembly/reassembly is present.</t>
        </is>
      </c>
      <c r="V2995" s="45" t="inlineStr">
        <is>
          <t>R1</t>
        </is>
      </c>
      <c r="W2995" s="46" t="inlineStr">
        <is>
          <t>0</t>
        </is>
      </c>
      <c r="X2995" s="60" t="n"/>
      <c r="Y2995" s="60" t="n"/>
      <c r="Z2995" s="46" t="inlineStr">
        <is>
          <t>no</t>
        </is>
      </c>
      <c r="AA2995" s="54" t="inlineStr">
        <is>
          <t>6帧均为扫地机器人整体运行画面，无打开集尘盒、取出或装回的任何操作。</t>
        </is>
      </c>
      <c r="AB2995" s="54" t="n"/>
      <c r="AC2995" s="46" t="inlineStr">
        <is>
          <t>completed</t>
        </is>
      </c>
      <c r="AD2995" s="46" t="inlineStr">
        <is>
          <t>2026-07-28T02:28:46+08:00</t>
        </is>
      </c>
      <c r="AE2995" s="47">
        <f>IF(AC2995&lt;&gt;"completed","",IF(W2995=O2995,"no","yes"))</f>
        <v/>
      </c>
      <c r="AF2995" s="47">
        <f>IF(AC2995&lt;&gt;"completed","",IF(AND(X2995=P2995,Y2995=Q2995),"no","yes"))</f>
        <v/>
      </c>
      <c r="AG2995" s="47">
        <f>IF(AC2995&lt;&gt;"completed","待复核",IF(OR(W2995="",Z2995="",AA2995="",AD2995=""),"缺少必填项",IF(AND(OR(AE2995="yes",AF2995="yes"),AB2995=""),"修正原因缺失",IF(OR(W2995=0,W2995=1),IF(AND(X2995="",Y2995=""),"通过","0/1级时间应留空"),IF(AND(OR(W2995=2,W2995=3),X2995&lt;&gt;"",Y2995&lt;&gt;"",X2995&gt;=I2995,Y2995&lt;=J2995,Y2995&gt;X2995),"通过","2/3级时间无效")))))</f>
        <v/>
      </c>
    </row>
    <row r="2996">
      <c r="A2996" s="45" t="inlineStr">
        <is>
          <t>VQ-075</t>
        </is>
      </c>
      <c r="B2996" s="52" t="inlineStr">
        <is>
          <t>吸尘器集尘盒怎样拆下和装回？</t>
        </is>
      </c>
      <c r="C2996" s="45" t="inlineStr">
        <is>
          <t>zh-CN</t>
        </is>
      </c>
      <c r="D2996" s="45" t="inlineStr">
        <is>
          <t>Vacuum</t>
        </is>
      </c>
      <c r="E2996" s="45" t="inlineStr">
        <is>
          <t>component</t>
        </is>
      </c>
      <c r="F2996" s="45" t="inlineStr">
        <is>
          <t>development</t>
        </is>
      </c>
      <c r="G2996" s="45" t="inlineStr">
        <is>
          <t>vacuum-001-scene-0001</t>
        </is>
      </c>
      <c r="H2996" s="45" t="inlineStr">
        <is>
          <t>vacuum-001</t>
        </is>
      </c>
      <c r="I2996" s="59" t="inlineStr">
        <is>
          <t>0.0</t>
        </is>
      </c>
      <c r="J2996" s="59" t="inlineStr">
        <is>
          <t>26.51</t>
        </is>
      </c>
      <c r="K2996" s="45" t="inlineStr">
        <is>
          <t>items/vacuum-001-scene-0001/clip.mp4</t>
        </is>
      </c>
      <c r="L2996" s="45" t="inlineStr">
        <is>
          <t>items/vacuum-001-scene-0001/thumbnail.jpg</t>
        </is>
      </c>
      <c r="M2996" s="52" t="inlineStr">
        <is>
          <t>VLM: Visual summary: A person is seen interacting with a large blue bag and other items in a room, with the camera movement being shaky and blurred.
视觉摘要: 一个人在房间内与一个大蓝色袋子及其他物品互动，画面因相机抖动而模糊。
Visible product: unknown
Visual uncertainty: The product is not identifiable, and no specific actions or states can be clearly determined due to motion blur and poor image quality.</t>
        </is>
      </c>
      <c r="N2996" s="45" t="inlineStr">
        <is>
          <t>22</t>
        </is>
      </c>
      <c r="O2996" s="45" t="inlineStr">
        <is>
          <t>0</t>
        </is>
      </c>
      <c r="P2996" s="59" t="str"/>
      <c r="Q2996" s="59" t="str"/>
      <c r="R2996" s="52" t="inlineStr">
        <is>
          <t>Visual evidence is too blurry and motion-affected to identify the product or any specific action related to vacuum dustbin removal or reinstallation.</t>
        </is>
      </c>
      <c r="S2996" s="52" t="inlineStr">
        <is>
          <t>VLM</t>
        </is>
      </c>
      <c r="T2996" s="52" t="inlineStr">
        <is>
          <t>low</t>
        </is>
      </c>
      <c r="U2996" s="52" t="inlineStr">
        <is>
          <t>No visual or textual evidence confirms the product or the action described in the question.</t>
        </is>
      </c>
      <c r="V2996" s="45" t="inlineStr">
        <is>
          <t>R1</t>
        </is>
      </c>
      <c r="W2996" s="46" t="inlineStr">
        <is>
          <t>1</t>
        </is>
      </c>
      <c r="X2996" s="60" t="n"/>
      <c r="Y2996" s="60" t="n"/>
      <c r="Z2996" s="46" t="inlineStr">
        <is>
          <t>no</t>
        </is>
      </c>
      <c r="AA2996" s="54" t="inlineStr">
        <is>
          <t>第1、3、5、6帧可见吸尘器主体，但画面未展示集尘盒拆下或装回的动作。</t>
        </is>
      </c>
      <c r="AB2996" s="54" t="inlineStr">
        <is>
          <t>AI=0→R1=1：画面中确实出现了吸尘器产品，但未展示该query所问的具体操作或部件。</t>
        </is>
      </c>
      <c r="AC2996" s="46" t="inlineStr">
        <is>
          <t>completed</t>
        </is>
      </c>
      <c r="AD2996" s="46" t="inlineStr">
        <is>
          <t>2026-07-28T02:28:46+08:00</t>
        </is>
      </c>
      <c r="AE2996" s="47">
        <f>IF(AC2996&lt;&gt;"completed","",IF(W2996=O2996,"no","yes"))</f>
        <v/>
      </c>
      <c r="AF2996" s="47">
        <f>IF(AC2996&lt;&gt;"completed","",IF(AND(X2996=P2996,Y2996=Q2996),"no","yes"))</f>
        <v/>
      </c>
      <c r="AG2996" s="47">
        <f>IF(AC2996&lt;&gt;"completed","待复核",IF(OR(W2996="",Z2996="",AA2996="",AD2996=""),"缺少必填项",IF(AND(OR(AE2996="yes",AF2996="yes"),AB2996=""),"修正原因缺失",IF(OR(W2996=0,W2996=1),IF(AND(X2996="",Y2996=""),"通过","0/1级时间应留空"),IF(AND(OR(W2996=2,W2996=3),X2996&lt;&gt;"",Y2996&lt;&gt;"",X2996&gt;=I2996,Y2996&lt;=J2996,Y2996&gt;X2996),"通过","2/3级时间无效")))))</f>
        <v/>
      </c>
    </row>
    <row r="2997">
      <c r="A2997" s="45" t="inlineStr">
        <is>
          <t>VQ-075</t>
        </is>
      </c>
      <c r="B2997" s="52" t="inlineStr">
        <is>
          <t>吸尘器集尘盒怎样拆下和装回？</t>
        </is>
      </c>
      <c r="C2997" s="45" t="inlineStr">
        <is>
          <t>zh-CN</t>
        </is>
      </c>
      <c r="D2997" s="45" t="inlineStr">
        <is>
          <t>Vacuum</t>
        </is>
      </c>
      <c r="E2997" s="45" t="inlineStr">
        <is>
          <t>component</t>
        </is>
      </c>
      <c r="F2997" s="45" t="inlineStr">
        <is>
          <t>development</t>
        </is>
      </c>
      <c r="G2997" s="45" t="inlineStr">
        <is>
          <t>vacuum-060-scene-0004</t>
        </is>
      </c>
      <c r="H2997" s="45" t="inlineStr">
        <is>
          <t>vacuum-060</t>
        </is>
      </c>
      <c r="I2997" s="59" t="inlineStr">
        <is>
          <t>8.709</t>
        </is>
      </c>
      <c r="J2997" s="59" t="inlineStr">
        <is>
          <t>19.219</t>
        </is>
      </c>
      <c r="K2997" s="45" t="inlineStr">
        <is>
          <t>items/vacuum-060-scene-0004/clip.mp4</t>
        </is>
      </c>
      <c r="L2997" s="45" t="inlineStr">
        <is>
          <t>items/vacuum-060-scene-0004/thumbnail.jpg</t>
        </is>
      </c>
      <c r="M2997" s="52" t="inlineStr">
        <is>
          <t>OCR: Creates a strong suction power up to 2oow with greater energy efficiency Digital Inverter o *Based on internal testing of the suction power at the inlet of the non-motorized tool, using Max mode, in accordance with thelEC62885-2 Cl. 5.8 standard. Creates a strong suction power up to 20ow with greater energy efficiency Digital Inverter Motor
VLM: Visual summary: A vacuum cleaner is shown cleaning a wooden floor, with close-up views of its digital inverter motor components and a person holding the device.
视觉摘要: 一台吸尘器正在清洁木地板，画面展示了其数字变频电机的部件特写以及一个人手持该设备。
Visible product: Vacuum
Visible components: Vacuum cleaner head; Vacuum cleaner handle; Digital inverter motor components; Aluminum housing; High efficiency impeller; Ultrasonic welded airfoil; Ultra-thin inverter; Sensorless 3-Phase 4-Pole Lightweight Motor; Wooden floor; Blue upholstered furniture; Wooden side table
Visible actions: Vacuum cleaner moving across the floor; Person holding the vacuum cleaner
Visible states: Vacuum cleaner actively cleaning; Motor components displayed in exploded view
Visible warnings: Image simulated for illustrative purpose only.; Creates a strong suction power up to 200W with greater energy efficiency Digital Inverter Motor; *Based on internal testing of the suction power at the inlet of the non-motorized tool, using Max mode, in accordance with the IEC62885-2 Cl. 5.8 standard.</t>
        </is>
      </c>
      <c r="N2997" s="45" t="inlineStr">
        <is>
          <t>23</t>
        </is>
      </c>
      <c r="O2997" s="45" t="inlineStr">
        <is>
          <t>0</t>
        </is>
      </c>
      <c r="P2997" s="59" t="str"/>
      <c r="Q2997" s="59" t="str"/>
      <c r="R2997" s="52" t="inlineStr">
        <is>
          <t>The scene shows the vacuum cleaner in operation and displays motor components in an exploded view, but does not show the dust bin being removed or reinstalled.</t>
        </is>
      </c>
      <c r="S2997" s="52" t="inlineStr">
        <is>
          <t>VLM</t>
        </is>
      </c>
      <c r="T2997" s="52" t="inlineStr">
        <is>
          <t>low</t>
        </is>
      </c>
      <c r="U2997" s="52" t="inlineStr">
        <is>
          <t>No visual or textual evidence of dust bin removal or reinstallation is present.</t>
        </is>
      </c>
      <c r="V2997" s="45" t="inlineStr">
        <is>
          <t>R1</t>
        </is>
      </c>
      <c r="W2997" s="46" t="inlineStr">
        <is>
          <t>1</t>
        </is>
      </c>
      <c r="X2997" s="60" t="n"/>
      <c r="Y2997" s="60" t="n"/>
      <c r="Z2997" s="46" t="inlineStr">
        <is>
          <t>no</t>
        </is>
      </c>
      <c r="AA2997" s="54" t="inlineStr">
        <is>
          <t>第2帧（t=10.8s）可见吸尘器尘杯，但画面未展示集尘盒拆下或装回的动作。</t>
        </is>
      </c>
      <c r="AB2997" s="54" t="inlineStr">
        <is>
          <t>AI=0→R1=1：画面中确实出现了吸尘器及其尘杯，但未展示该query所问的具体操作。</t>
        </is>
      </c>
      <c r="AC2997" s="46" t="inlineStr">
        <is>
          <t>completed</t>
        </is>
      </c>
      <c r="AD2997" s="46" t="inlineStr">
        <is>
          <t>2026-07-28T02:28:46+08:00</t>
        </is>
      </c>
      <c r="AE2997" s="47">
        <f>IF(AC2997&lt;&gt;"completed","",IF(W2997=O2997,"no","yes"))</f>
        <v/>
      </c>
      <c r="AF2997" s="47">
        <f>IF(AC2997&lt;&gt;"completed","",IF(AND(X2997=P2997,Y2997=Q2997),"no","yes"))</f>
        <v/>
      </c>
      <c r="AG2997" s="47">
        <f>IF(AC2997&lt;&gt;"completed","待复核",IF(OR(W2997="",Z2997="",AA2997="",AD2997=""),"缺少必填项",IF(AND(OR(AE2997="yes",AF2997="yes"),AB2997=""),"修正原因缺失",IF(OR(W2997=0,W2997=1),IF(AND(X2997="",Y2997=""),"通过","0/1级时间应留空"),IF(AND(OR(W2997=2,W2997=3),X2997&lt;&gt;"",Y2997&lt;&gt;"",X2997&gt;=I2997,Y2997&lt;=J2997,Y2997&gt;X2997),"通过","2/3级时间无效")))))</f>
        <v/>
      </c>
    </row>
    <row r="2998">
      <c r="A2998" s="45" t="inlineStr">
        <is>
          <t>VQ-075</t>
        </is>
      </c>
      <c r="B2998" s="52" t="inlineStr">
        <is>
          <t>吸尘器集尘盒怎样拆下和装回？</t>
        </is>
      </c>
      <c r="C2998" s="45" t="inlineStr">
        <is>
          <t>zh-CN</t>
        </is>
      </c>
      <c r="D2998" s="45" t="inlineStr">
        <is>
          <t>Vacuum</t>
        </is>
      </c>
      <c r="E2998" s="45" t="inlineStr">
        <is>
          <t>component</t>
        </is>
      </c>
      <c r="F2998" s="45" t="inlineStr">
        <is>
          <t>development</t>
        </is>
      </c>
      <c r="G2998" s="45" t="inlineStr">
        <is>
          <t>vacuum-058-scene-0005</t>
        </is>
      </c>
      <c r="H2998" s="45" t="inlineStr">
        <is>
          <t>vacuum-058</t>
        </is>
      </c>
      <c r="I2998" s="59" t="inlineStr">
        <is>
          <t>9.72</t>
        </is>
      </c>
      <c r="J2998" s="59" t="inlineStr">
        <is>
          <t>11.84</t>
        </is>
      </c>
      <c r="K2998" s="45" t="inlineStr">
        <is>
          <t>items/vacuum-058-scene-0005/clip.mp4</t>
        </is>
      </c>
      <c r="L2998" s="45" t="inlineStr">
        <is>
          <t>items/vacuum-058-scene-0005/thumbnail.jpg</t>
        </is>
      </c>
      <c r="M2998" s="52" t="inlineStr">
        <is>
          <t>OCR: SAMSUNG
VLM: Visual summary: A close-up of a vacuum cleaner's cleaning station with its top lid open, revealing a transparent container with a blue light at the base.
视觉摘要: 一台吸尘器清洁站的特写，其顶部盖子打开，露出一个透明容器，底部有蓝色灯光。
Visible product: Vacuum
Visible components: cleaning station base; transparent container; blue light; lid; text overlay: 'Clean Station™ Only from Samsung'
Visible states: lid is open; blue light is illuminated</t>
        </is>
      </c>
      <c r="N2998" s="45" t="inlineStr">
        <is>
          <t>24</t>
        </is>
      </c>
      <c r="O2998" s="45" t="inlineStr">
        <is>
          <t>1</t>
        </is>
      </c>
      <c r="P2998" s="59" t="str"/>
      <c r="Q2998" s="59" t="str"/>
      <c r="R2998" s="52" t="inlineStr">
        <is>
          <t>The scene shows the vacuum's cleaning station with its lid open, revealing the transparent container, which is the dust bin. This matches the product and component context of the question but does not show any action of disassembly or reassembly.</t>
        </is>
      </c>
      <c r="S2998" s="52" t="inlineStr">
        <is>
          <t>VLM</t>
        </is>
      </c>
      <c r="T2998" s="52" t="inlineStr">
        <is>
          <t>low</t>
        </is>
      </c>
      <c r="U2998" s="52" t="inlineStr">
        <is>
          <t>No evidence of any step demonstrating how to remove or reattach the dust bin.</t>
        </is>
      </c>
      <c r="V2998" s="45" t="inlineStr">
        <is>
          <t>R1</t>
        </is>
      </c>
      <c r="W2998" s="46" t="inlineStr">
        <is>
          <t>1</t>
        </is>
      </c>
      <c r="X2998" s="60" t="n"/>
      <c r="Y2998" s="60" t="n"/>
      <c r="Z2998" s="46" t="inlineStr">
        <is>
          <t>no</t>
        </is>
      </c>
      <c r="AA2998" s="54" t="inlineStr">
        <is>
          <t>全部6帧仅显示手将集尘杯放入Clean Station的单一动作，无拆下或装回集尘盒的步骤演示。</t>
        </is>
      </c>
      <c r="AB2998" s="54" t="n"/>
      <c r="AC2998" s="46" t="inlineStr">
        <is>
          <t>completed</t>
        </is>
      </c>
      <c r="AD2998" s="46" t="inlineStr">
        <is>
          <t>2026-07-28T02:28:46+08:00</t>
        </is>
      </c>
      <c r="AE2998" s="47">
        <f>IF(AC2998&lt;&gt;"completed","",IF(W2998=O2998,"no","yes"))</f>
        <v/>
      </c>
      <c r="AF2998" s="47">
        <f>IF(AC2998&lt;&gt;"completed","",IF(AND(X2998=P2998,Y2998=Q2998),"no","yes"))</f>
        <v/>
      </c>
      <c r="AG2998" s="47">
        <f>IF(AC2998&lt;&gt;"completed","待复核",IF(OR(W2998="",Z2998="",AA2998="",AD2998=""),"缺少必填项",IF(AND(OR(AE2998="yes",AF2998="yes"),AB2998=""),"修正原因缺失",IF(OR(W2998=0,W2998=1),IF(AND(X2998="",Y2998=""),"通过","0/1级时间应留空"),IF(AND(OR(W2998=2,W2998=3),X2998&lt;&gt;"",Y2998&lt;&gt;"",X2998&gt;=I2998,Y2998&lt;=J2998,Y2998&gt;X2998),"通过","2/3级时间无效")))))</f>
        <v/>
      </c>
    </row>
    <row r="2999">
      <c r="A2999" s="45" t="inlineStr">
        <is>
          <t>VQ-075</t>
        </is>
      </c>
      <c r="B2999" s="52" t="inlineStr">
        <is>
          <t>吸尘器集尘盒怎样拆下和装回？</t>
        </is>
      </c>
      <c r="C2999" s="45" t="inlineStr">
        <is>
          <t>zh-CN</t>
        </is>
      </c>
      <c r="D2999" s="45" t="inlineStr">
        <is>
          <t>Vacuum</t>
        </is>
      </c>
      <c r="E2999" s="45" t="inlineStr">
        <is>
          <t>component</t>
        </is>
      </c>
      <c r="F2999" s="45" t="inlineStr">
        <is>
          <t>development</t>
        </is>
      </c>
      <c r="G2999" s="45" t="inlineStr">
        <is>
          <t>vacuum-008-scene-0018</t>
        </is>
      </c>
      <c r="H2999" s="45" t="inlineStr">
        <is>
          <t>vacuum-008</t>
        </is>
      </c>
      <c r="I2999" s="59" t="inlineStr">
        <is>
          <t>88.188</t>
        </is>
      </c>
      <c r="J2999" s="59" t="inlineStr">
        <is>
          <t>123.83</t>
        </is>
      </c>
      <c r="K2999" s="45" t="inlineStr">
        <is>
          <t>items/vacuum-008-scene-0018/clip.mp4</t>
        </is>
      </c>
      <c r="L2999" s="45" t="inlineStr">
        <is>
          <t>items/vacuum-008-scene-0018/thumbnail.jpg</t>
        </is>
      </c>
      <c r="M2999" s="52" t="inlineStr">
        <is>
          <t>VLM: Visual summary: A low-angle view from a device moving across a floor, passing under furniture and near a guitar.
视觉摘要: 从低角度拍摄，一个设备在地板上移动，经过家具下方并靠近一把吉他。
Visible product: Vacuum
Visible components: guitar; coffee table; sofa; cabinet; floor; wall
Visible actions: device moving forward
Visible states: device under coffee table; device near guitar
Visual uncertainty: The product's specific model or features are not visible. The exact type of device is not identifiable beyond being a vacuum.</t>
        </is>
      </c>
      <c r="N2999" s="45" t="inlineStr">
        <is>
          <t>25</t>
        </is>
      </c>
      <c r="O2999" s="45" t="inlineStr">
        <is>
          <t>0</t>
        </is>
      </c>
      <c r="P2999" s="59" t="str"/>
      <c r="Q2999" s="59" t="str"/>
      <c r="R2999" s="52" t="inlineStr">
        <is>
          <t>设备在地板上移动，经过家具下方，未显示集尘盒拆卸或安装动作，也无相关组件或操作细节。</t>
        </is>
      </c>
      <c r="S2999" s="52" t="inlineStr">
        <is>
          <t>VLM</t>
        </is>
      </c>
      <c r="T2999" s="52" t="inlineStr">
        <is>
          <t>low</t>
        </is>
      </c>
      <c r="U2999" s="52" t="inlineStr">
        <is>
          <t>无任何视觉证据显示集尘盒或其拆装过程。</t>
        </is>
      </c>
      <c r="V2999" s="45" t="inlineStr">
        <is>
          <t>R1</t>
        </is>
      </c>
      <c r="W2999" s="46" t="inlineStr">
        <is>
          <t>0</t>
        </is>
      </c>
      <c r="X2999" s="60" t="n"/>
      <c r="Y2999" s="60" t="n"/>
      <c r="Z2999" s="46" t="inlineStr">
        <is>
          <t>no</t>
        </is>
      </c>
      <c r="AA2999" s="54" t="inlineStr">
        <is>
          <t>6帧（t=88.2s–123.8s）为机器人移动视角，无集尘盒拆卸或装回动作。</t>
        </is>
      </c>
      <c r="AB2999" s="54" t="n"/>
      <c r="AC2999" s="46" t="inlineStr">
        <is>
          <t>completed</t>
        </is>
      </c>
      <c r="AD2999" s="46" t="inlineStr">
        <is>
          <t>2026-07-28T02:28:46+08:00</t>
        </is>
      </c>
      <c r="AE2999" s="47">
        <f>IF(AC2999&lt;&gt;"completed","",IF(W2999=O2999,"no","yes"))</f>
        <v/>
      </c>
      <c r="AF2999" s="47">
        <f>IF(AC2999&lt;&gt;"completed","",IF(AND(X2999=P2999,Y2999=Q2999),"no","yes"))</f>
        <v/>
      </c>
      <c r="AG2999" s="47">
        <f>IF(AC2999&lt;&gt;"completed","待复核",IF(OR(W2999="",Z2999="",AA2999="",AD2999=""),"缺少必填项",IF(AND(OR(AE2999="yes",AF2999="yes"),AB2999=""),"修正原因缺失",IF(OR(W2999=0,W2999=1),IF(AND(X2999="",Y2999=""),"通过","0/1级时间应留空"),IF(AND(OR(W2999=2,W2999=3),X2999&lt;&gt;"",Y2999&lt;&gt;"",X2999&gt;=I2999,Y2999&lt;=J2999,Y2999&gt;X2999),"通过","2/3级时间无效")))))</f>
        <v/>
      </c>
    </row>
    <row r="3000">
      <c r="A3000" s="45" t="inlineStr">
        <is>
          <t>VQ-075</t>
        </is>
      </c>
      <c r="B3000" s="52" t="inlineStr">
        <is>
          <t>吸尘器集尘盒怎样拆下和装回？</t>
        </is>
      </c>
      <c r="C3000" s="45" t="inlineStr">
        <is>
          <t>zh-CN</t>
        </is>
      </c>
      <c r="D3000" s="45" t="inlineStr">
        <is>
          <t>Vacuum</t>
        </is>
      </c>
      <c r="E3000" s="45" t="inlineStr">
        <is>
          <t>component</t>
        </is>
      </c>
      <c r="F3000" s="45" t="inlineStr">
        <is>
          <t>development</t>
        </is>
      </c>
      <c r="G3000" s="45" t="inlineStr">
        <is>
          <t>vacuum-008-scene-0001</t>
        </is>
      </c>
      <c r="H3000" s="45" t="inlineStr">
        <is>
          <t>vacuum-008</t>
        </is>
      </c>
      <c r="I3000" s="59" t="inlineStr">
        <is>
          <t>0.0</t>
        </is>
      </c>
      <c r="J3000" s="59" t="inlineStr">
        <is>
          <t>27.207</t>
        </is>
      </c>
      <c r="K3000" s="45" t="inlineStr">
        <is>
          <t>items/vacuum-008-scene-0001/clip.mp4</t>
        </is>
      </c>
      <c r="L3000" s="45" t="inlineStr">
        <is>
          <t>items/vacuum-008-scene-0001/thumbnail.jpg</t>
        </is>
      </c>
      <c r="M3000" s="52" t="inlineStr">
        <is>
          <t>OCR: A Day in the life of our new pet NEATO cleaning bot Music: The Entertainter by Scott Joplin Performed by:Adam Cuerden Under Creative Commons License
VLM: Visual summary: A point-of-view shot from a cleaning robot as it moves across a floor, passing under furniture and near a chair where a cat is sitting.
视觉摘要: 从清洁机器人视角拍摄，它在地板上移动，经过家具下方，靠近一只坐在椅子上的猫。
Visible product: NEATO the cleaning bot
Visible components: floor; furniture legs; stacked papers; chair; cat; plant; wicker basket; amplifier; wall; TV stand
Visible actions: robot moving forward; cat sitting
Visible states: robot under furniture; black and white filter applied to scene
Visual uncertainty: The robot's cleaning action is not visible, only its movement. The exact model or brand of the robot is not visible beyond the text overlay.</t>
        </is>
      </c>
      <c r="N3000" s="45" t="inlineStr">
        <is>
          <t>26</t>
        </is>
      </c>
      <c r="O3000" s="45" t="inlineStr">
        <is>
          <t>0</t>
        </is>
      </c>
      <c r="P3000" s="59" t="str"/>
      <c r="Q3000" s="59" t="str"/>
      <c r="R3000" s="52" t="inlineStr">
        <is>
          <t>The scene shows a cleaning robot moving under furniture, but no vacuum component (like a dust bin) is visible, nor is any action of disassembling or reassembling shown.</t>
        </is>
      </c>
      <c r="S3000" s="52" t="inlineStr">
        <is>
          <t>VLM</t>
        </is>
      </c>
      <c r="T3000" s="52" t="inlineStr">
        <is>
          <t>low</t>
        </is>
      </c>
      <c r="U3000" s="52" t="inlineStr">
        <is>
          <t>No evidence of vacuum components or related actions is present.</t>
        </is>
      </c>
      <c r="V3000" s="45" t="inlineStr">
        <is>
          <t>R1</t>
        </is>
      </c>
      <c r="W3000" s="46" t="inlineStr">
        <is>
          <t>0</t>
        </is>
      </c>
      <c r="X3000" s="60" t="n"/>
      <c r="Y3000" s="60" t="n"/>
      <c r="Z3000" s="46" t="inlineStr">
        <is>
          <t>no</t>
        </is>
      </c>
      <c r="AA3000" s="54" t="inlineStr">
        <is>
          <t>6帧画面（t=0.0s–27.2s）中无集尘盒出现，也无任何拆卸或装回动作。</t>
        </is>
      </c>
      <c r="AB3000" s="54" t="n"/>
      <c r="AC3000" s="46" t="inlineStr">
        <is>
          <t>completed</t>
        </is>
      </c>
      <c r="AD3000" s="46" t="inlineStr">
        <is>
          <t>2026-07-28T02:28:46+08:00</t>
        </is>
      </c>
      <c r="AE3000" s="47">
        <f>IF(AC3000&lt;&gt;"completed","",IF(W3000=O3000,"no","yes"))</f>
        <v/>
      </c>
      <c r="AF3000" s="47">
        <f>IF(AC3000&lt;&gt;"completed","",IF(AND(X3000=P3000,Y3000=Q3000),"no","yes"))</f>
        <v/>
      </c>
      <c r="AG3000" s="47">
        <f>IF(AC3000&lt;&gt;"completed","待复核",IF(OR(W3000="",Z3000="",AA3000="",AD3000=""),"缺少必填项",IF(AND(OR(AE3000="yes",AF3000="yes"),AB3000=""),"修正原因缺失",IF(OR(W3000=0,W3000=1),IF(AND(X3000="",Y3000=""),"通过","0/1级时间应留空"),IF(AND(OR(W3000=2,W3000=3),X3000&lt;&gt;"",Y3000&lt;&gt;"",X3000&gt;=I3000,Y3000&lt;=J3000,Y3000&gt;X3000),"通过","2/3级时间无效")))))</f>
        <v/>
      </c>
    </row>
    <row r="3001">
      <c r="A3001" s="45" t="inlineStr">
        <is>
          <t>VQ-075</t>
        </is>
      </c>
      <c r="B3001" s="52" t="inlineStr">
        <is>
          <t>吸尘器集尘盒怎样拆下和装回？</t>
        </is>
      </c>
      <c r="C3001" s="45" t="inlineStr">
        <is>
          <t>zh-CN</t>
        </is>
      </c>
      <c r="D3001" s="45" t="inlineStr">
        <is>
          <t>Vacuum</t>
        </is>
      </c>
      <c r="E3001" s="45" t="inlineStr">
        <is>
          <t>component</t>
        </is>
      </c>
      <c r="F3001" s="45" t="inlineStr">
        <is>
          <t>development</t>
        </is>
      </c>
      <c r="G3001" s="45" t="inlineStr">
        <is>
          <t>vacuum-034-scene-0024</t>
        </is>
      </c>
      <c r="H3001" s="45" t="inlineStr">
        <is>
          <t>vacuum-034</t>
        </is>
      </c>
      <c r="I3001" s="59" t="inlineStr">
        <is>
          <t>179.846</t>
        </is>
      </c>
      <c r="J3001" s="59" t="inlineStr">
        <is>
          <t>185.052</t>
        </is>
      </c>
      <c r="K3001" s="45" t="inlineStr">
        <is>
          <t>items/vacuum-034-scene-0024/clip.mp4</t>
        </is>
      </c>
      <c r="L3001" s="45" t="inlineStr">
        <is>
          <t>items/vacuum-034-scene-0024/thumbnail.jpg</t>
        </is>
      </c>
      <c r="M3001" s="52" t="inlineStr">
        <is>
          <t>ASR: remove eight screws, four on each side. To remove the dust duct assembly first
VLM: Visual summary: A person is disassembling a black vacuum cleaner, revealing internal wiring and components.
视觉摘要: 一个人正在拆解一台黑色吸尘器，露出内部电线和部件。
Visible product: Vacuum
Visible components: black plastic housing; colored wires; person's hands; carpeted floor
Visible actions: disassembling the vacuum cleaner
Visible states: vacuum cleaner partially disassembled
Visual uncertainty: The specific brand or model of the vacuum is not visible.</t>
        </is>
      </c>
      <c r="N3001" s="45" t="inlineStr">
        <is>
          <t>27</t>
        </is>
      </c>
      <c r="O3001" s="45" t="inlineStr">
        <is>
          <t>2</t>
        </is>
      </c>
      <c r="P3001" s="59" t="inlineStr">
        <is>
          <t>179.846</t>
        </is>
      </c>
      <c r="Q3001" s="59" t="inlineStr">
        <is>
          <t>185.052</t>
        </is>
      </c>
      <c r="R3001" s="52" t="inlineStr">
        <is>
          <t>ASR mentions removing screws to disassemble the dust duct assembly, which is a step toward accessing the dust bin; VLM shows disassembly of the vacuum, indicating component removal but not specifically the dust bin.</t>
        </is>
      </c>
      <c r="S3001" s="52" t="inlineStr">
        <is>
          <t>ASR|VLM</t>
        </is>
      </c>
      <c r="T3001" s="52" t="inlineStr">
        <is>
          <t>medium</t>
        </is>
      </c>
      <c r="U3001" s="52" t="inlineStr">
        <is>
          <t>The evidence does not explicitly show or mention the dust bin being removed or reinstalled, only general disassembly of the vacuum.</t>
        </is>
      </c>
      <c r="V3001" s="45" t="inlineStr">
        <is>
          <t>R1</t>
        </is>
      </c>
      <c r="W3001" s="46" t="inlineStr">
        <is>
          <t>1</t>
        </is>
      </c>
      <c r="X3001" s="60" t="n"/>
      <c r="Y3001" s="60" t="n"/>
      <c r="Z3001" s="46" t="inlineStr">
        <is>
          <t>no</t>
        </is>
      </c>
      <c r="AA3001" s="54" t="inlineStr">
        <is>
          <t>第1–6帧（t=179.8s–185.1s）展示的是吸尘器黑色底座的深度拆解——手扶底座外壳、露出内部电线与电机组件，旁边还放着螺丝刀；全程未出现集尘盒本体，也没有演示取出或装回集尘盒的任何动作。</t>
        </is>
      </c>
      <c r="AB3001" s="54" t="inlineStr">
        <is>
          <t>AI=2→R1=1：画面仅展示吸尘器底座内部结构拆解（卸螺丝、露线束），未出现集尘盒本身，更未演示拆下或装回集尘盒的操作，不满足等级2“部分回答”的标准。</t>
        </is>
      </c>
      <c r="AC3001" s="46" t="inlineStr">
        <is>
          <t>completed</t>
        </is>
      </c>
      <c r="AD3001" s="46" t="inlineStr">
        <is>
          <t>2026-07-28T02:28:46+08:00</t>
        </is>
      </c>
      <c r="AE3001" s="47">
        <f>IF(AC3001&lt;&gt;"completed","",IF(W3001=O3001,"no","yes"))</f>
        <v/>
      </c>
      <c r="AF3001" s="47">
        <f>IF(AC3001&lt;&gt;"completed","",IF(AND(X3001=P3001,Y3001=Q3001),"no","yes"))</f>
        <v/>
      </c>
      <c r="AG3001" s="47">
        <f>IF(AC3001&lt;&gt;"completed","待复核",IF(OR(W3001="",Z3001="",AA3001="",AD3001=""),"缺少必填项",IF(AND(OR(AE3001="yes",AF3001="yes"),AB3001=""),"修正原因缺失",IF(OR(W3001=0,W3001=1),IF(AND(X3001="",Y3001=""),"通过","0/1级时间应留空"),IF(AND(OR(W3001=2,W3001=3),X3001&lt;&gt;"",Y3001&lt;&gt;"",X3001&gt;=I3001,Y3001&lt;=J3001,Y3001&gt;X3001),"通过","2/3级时间无效")))))</f>
        <v/>
      </c>
    </row>
    <row r="3002">
      <c r="A3002" s="45" t="inlineStr">
        <is>
          <t>VQ-075</t>
        </is>
      </c>
      <c r="B3002" s="52" t="inlineStr">
        <is>
          <t>吸尘器集尘盒怎样拆下和装回？</t>
        </is>
      </c>
      <c r="C3002" s="45" t="inlineStr">
        <is>
          <t>zh-CN</t>
        </is>
      </c>
      <c r="D3002" s="45" t="inlineStr">
        <is>
          <t>Vacuum</t>
        </is>
      </c>
      <c r="E3002" s="45" t="inlineStr">
        <is>
          <t>component</t>
        </is>
      </c>
      <c r="F3002" s="45" t="inlineStr">
        <is>
          <t>development</t>
        </is>
      </c>
      <c r="G3002" s="45" t="inlineStr">
        <is>
          <t>vacuum-034-scene-0004</t>
        </is>
      </c>
      <c r="H3002" s="45" t="inlineStr">
        <is>
          <t>vacuum-034</t>
        </is>
      </c>
      <c r="I3002" s="59" t="inlineStr">
        <is>
          <t>20.12</t>
        </is>
      </c>
      <c r="J3002" s="59" t="inlineStr">
        <is>
          <t>48.015</t>
        </is>
      </c>
      <c r="K3002" s="45" t="inlineStr">
        <is>
          <t>items/vacuum-034-scene-0004/clip.mp4</t>
        </is>
      </c>
      <c r="L3002" s="45" t="inlineStr">
        <is>
          <t>items/vacuum-034-scene-0004/thumbnail.jpg</t>
        </is>
      </c>
      <c r="M3002" s="52" t="inlineStr">
        <is>
          <t>ASR: Open the top cover and remove two screws to get to the display PCB. Unplug the connector.
OCR: Objet ATRST
VLM: Visual summary: A person is disassembling a black electronic device by removing its top cover and then detaching a display PCB.
视觉摘要: 一个人正在拆卸一个黑色电子设备，先移除顶盖，然后拆下显示电路板。
Visible product: Vacuum
Visible components: top cover; display PCB; screwdriver; person's hand
Visible actions: removing top cover; detaching display PCB
Visible states: device partially disassembled; top cover open; display PCB exposed</t>
        </is>
      </c>
      <c r="N3002" s="45" t="inlineStr">
        <is>
          <t>28</t>
        </is>
      </c>
      <c r="O3002" s="45" t="inlineStr">
        <is>
          <t>0</t>
        </is>
      </c>
      <c r="P3002" s="59" t="str"/>
      <c r="Q3002" s="59" t="str"/>
      <c r="R3002" s="52" t="inlineStr">
        <is>
          <t>The evidence describes disassembling an electronic device by removing a top cover and display PCB, which is not related to removing or reattaching a vacuum dustbin.</t>
        </is>
      </c>
      <c r="S3002" s="52" t="inlineStr">
        <is>
          <t>VLM|ASR|OCR</t>
        </is>
      </c>
      <c r="T3002" s="52" t="inlineStr">
        <is>
          <t>low</t>
        </is>
      </c>
      <c r="U3002" s="52" t="inlineStr">
        <is>
          <t>No mention of dustbin, suction components, or any vacuum-specific part related to the question.</t>
        </is>
      </c>
      <c r="V3002" s="45" t="inlineStr">
        <is>
          <t>R1</t>
        </is>
      </c>
      <c r="W3002" s="46" t="inlineStr">
        <is>
          <t>0</t>
        </is>
      </c>
      <c r="X3002" s="60" t="n"/>
      <c r="Y3002" s="60" t="n"/>
      <c r="Z3002" s="46" t="inlineStr">
        <is>
          <t>no</t>
        </is>
      </c>
      <c r="AA3002" s="54" t="inlineStr">
        <is>
          <t>该联系表包含标题卡文字“Disassembly Top cover Display PCB”及手持工具拆卸设备顶盖和显示电路板的画面（t=20.1s–48.0s），内容为电子设备拆解而非吸尘器集尘盒操作。</t>
        </is>
      </c>
      <c r="AB3002" s="54" t="n"/>
      <c r="AC3002" s="46" t="inlineStr">
        <is>
          <t>completed</t>
        </is>
      </c>
      <c r="AD3002" s="46" t="inlineStr">
        <is>
          <t>2026-07-28T02:28:46+08:00</t>
        </is>
      </c>
      <c r="AE3002" s="47">
        <f>IF(AC3002&lt;&gt;"completed","",IF(W3002=O3002,"no","yes"))</f>
        <v/>
      </c>
      <c r="AF3002" s="47">
        <f>IF(AC3002&lt;&gt;"completed","",IF(AND(X3002=P3002,Y3002=Q3002),"no","yes"))</f>
        <v/>
      </c>
      <c r="AG3002" s="47">
        <f>IF(AC3002&lt;&gt;"completed","待复核",IF(OR(W3002="",Z3002="",AA3002="",AD3002=""),"缺少必填项",IF(AND(OR(AE3002="yes",AF3002="yes"),AB3002=""),"修正原因缺失",IF(OR(W3002=0,W3002=1),IF(AND(X3002="",Y3002=""),"通过","0/1级时间应留空"),IF(AND(OR(W3002=2,W3002=3),X3002&lt;&gt;"",Y3002&lt;&gt;"",X3002&gt;=I3002,Y3002&lt;=J3002,Y3002&gt;X3002),"通过","2/3级时间无效")))))</f>
        <v/>
      </c>
    </row>
    <row r="3003">
      <c r="A3003" s="45" t="inlineStr">
        <is>
          <t>VQ-075</t>
        </is>
      </c>
      <c r="B3003" s="52" t="inlineStr">
        <is>
          <t>吸尘器集尘盒怎样拆下和装回？</t>
        </is>
      </c>
      <c r="C3003" s="45" t="inlineStr">
        <is>
          <t>zh-CN</t>
        </is>
      </c>
      <c r="D3003" s="45" t="inlineStr">
        <is>
          <t>Vacuum</t>
        </is>
      </c>
      <c r="E3003" s="45" t="inlineStr">
        <is>
          <t>component</t>
        </is>
      </c>
      <c r="F3003" s="45" t="inlineStr">
        <is>
          <t>development</t>
        </is>
      </c>
      <c r="G3003" s="45" t="inlineStr">
        <is>
          <t>vacuum-034-scene-0017</t>
        </is>
      </c>
      <c r="H3003" s="45" t="inlineStr">
        <is>
          <t>vacuum-034</t>
        </is>
      </c>
      <c r="I3003" s="59" t="inlineStr">
        <is>
          <t>144.378</t>
        </is>
      </c>
      <c r="J3003" s="59" t="inlineStr">
        <is>
          <t>151.852</t>
        </is>
      </c>
      <c r="K3003" s="45" t="inlineStr">
        <is>
          <t>items/vacuum-034-scene-0017/clip.mp4</t>
        </is>
      </c>
      <c r="L3003" s="45" t="inlineStr">
        <is>
          <t>items/vacuum-034-scene-0017/thumbnail.jpg</t>
        </is>
      </c>
      <c r="M3003" s="52" t="inlineStr">
        <is>
          <t>ASR: Before removing the last screw make sure to support the tower by lifting it. Remove two screws that hold the bottom bracket. To remove the case supporter
OCR: 08 200163 UNJ
VLM: Visual summary: A person is disassembling a black vacuum cleaner by removing its side panel, revealing internal wiring and circuitry.
视觉摘要: 一个人正在拆卸一台黑色吸尘器，移开侧板后露出内部电线和电路。
Visible product: Vacuum
Visible components: black plastic vacuum cleaner body; side panel; internal wiring; circuit board; person's hand; carpeted floor
Visible actions: removing side panel with a tool; pulling out the side panel
Visible states: vacuum cleaner partially disassembled; internal components exposed
Visual uncertainty: The specific brand or model of the vacuum is not visible.</t>
        </is>
      </c>
      <c r="N3003" s="45" t="inlineStr">
        <is>
          <t>29</t>
        </is>
      </c>
      <c r="O3003" s="45" t="inlineStr">
        <is>
          <t>1</t>
        </is>
      </c>
      <c r="P3003" s="59" t="str"/>
      <c r="Q3003" s="59" t="str"/>
      <c r="R3003" s="52" t="inlineStr">
        <is>
          <t>The scene shows disassembly of a vacuum cleaner's side panel, but does not show the dust bin or its removal/installation. ASR mentions removing screws and a 'case supporter', which is unrelated to the dust bin.</t>
        </is>
      </c>
      <c r="S3003" s="52" t="inlineStr">
        <is>
          <t>VLM|ASR</t>
        </is>
      </c>
      <c r="T3003" s="52" t="inlineStr">
        <is>
          <t>low</t>
        </is>
      </c>
      <c r="U3003" s="52" t="inlineStr">
        <is>
          <t>No evidence of dust bin or its removal/installation is visible or mentioned.</t>
        </is>
      </c>
      <c r="V3003" s="45" t="inlineStr">
        <is>
          <t>R1</t>
        </is>
      </c>
      <c r="W3003" s="46" t="inlineStr">
        <is>
          <t>1</t>
        </is>
      </c>
      <c r="X3003" s="60" t="n"/>
      <c r="Y3003" s="60" t="n"/>
      <c r="Z3003" s="46" t="inlineStr">
        <is>
          <t>no</t>
        </is>
      </c>
      <c r="AA3003" s="54" t="inlineStr">
        <is>
          <t>第1–6帧（t=144.4s–151.9s）展示用长螺丝刀拧下吸尘器黑色外壳螺丝并取下一块圆形盖板的拆解过程，产品为吸尘器但操作对象是外壳/底板而非集尘盒。</t>
        </is>
      </c>
      <c r="AB3003" s="54" t="n"/>
      <c r="AC3003" s="46" t="inlineStr">
        <is>
          <t>completed</t>
        </is>
      </c>
      <c r="AD3003" s="46" t="inlineStr">
        <is>
          <t>2026-07-28T02:28:46+08:00</t>
        </is>
      </c>
      <c r="AE3003" s="47">
        <f>IF(AC3003&lt;&gt;"completed","",IF(W3003=O3003,"no","yes"))</f>
        <v/>
      </c>
      <c r="AF3003" s="47">
        <f>IF(AC3003&lt;&gt;"completed","",IF(AND(X3003=P3003,Y3003=Q3003),"no","yes"))</f>
        <v/>
      </c>
      <c r="AG3003" s="47">
        <f>IF(AC3003&lt;&gt;"completed","待复核",IF(OR(W3003="",Z3003="",AA3003="",AD3003=""),"缺少必填项",IF(AND(OR(AE3003="yes",AF3003="yes"),AB3003=""),"修正原因缺失",IF(OR(W3003=0,W3003=1),IF(AND(X3003="",Y3003=""),"通过","0/1级时间应留空"),IF(AND(OR(W3003=2,W3003=3),X3003&lt;&gt;"",Y3003&lt;&gt;"",X3003&gt;=I3003,Y3003&lt;=J3003,Y3003&gt;X3003),"通过","2/3级时间无效")))))</f>
        <v/>
      </c>
    </row>
    <row r="3004">
      <c r="A3004" s="45" t="inlineStr">
        <is>
          <t>VQ-075</t>
        </is>
      </c>
      <c r="B3004" s="52" t="inlineStr">
        <is>
          <t>吸尘器集尘盒怎样拆下和装回？</t>
        </is>
      </c>
      <c r="C3004" s="45" t="inlineStr">
        <is>
          <t>zh-CN</t>
        </is>
      </c>
      <c r="D3004" s="45" t="inlineStr">
        <is>
          <t>Vacuum</t>
        </is>
      </c>
      <c r="E3004" s="45" t="inlineStr">
        <is>
          <t>component</t>
        </is>
      </c>
      <c r="F3004" s="45" t="inlineStr">
        <is>
          <t>development</t>
        </is>
      </c>
      <c r="G3004" s="45" t="inlineStr">
        <is>
          <t>vacuum-058-scene-0004</t>
        </is>
      </c>
      <c r="H3004" s="45" t="inlineStr">
        <is>
          <t>vacuum-058</t>
        </is>
      </c>
      <c r="I3004" s="59" t="inlineStr">
        <is>
          <t>6.8</t>
        </is>
      </c>
      <c r="J3004" s="59" t="inlineStr">
        <is>
          <t>9.72</t>
        </is>
      </c>
      <c r="K3004" s="45" t="inlineStr">
        <is>
          <t>items/vacuum-058-scene-0004/clip.mp4</t>
        </is>
      </c>
      <c r="L3004" s="45" t="inlineStr">
        <is>
          <t>items/vacuum-058-scene-0004/thumbnail.jpg</t>
        </is>
      </c>
      <c r="M3004" s="52" t="inlineStr">
        <is>
          <t>VLM: Visual summary: A person is holding a handheld vacuum cleaner against a wall.
视觉摘要: 一个人正将手持吸尘器靠在墙上。
Visible product: Vacuum
Visible components: handheld vacuum cleaner; person's hand; person's sleeve; wall
Visible actions: holding; pressing against wall</t>
        </is>
      </c>
      <c r="N3004" s="45" t="inlineStr">
        <is>
          <t>30</t>
        </is>
      </c>
      <c r="O3004" s="45" t="inlineStr">
        <is>
          <t>0</t>
        </is>
      </c>
      <c r="P3004" s="59" t="str"/>
      <c r="Q3004" s="59" t="str"/>
      <c r="R3004" s="52" t="inlineStr">
        <is>
          <t>The scene shows a handheld vacuum cleaner being held against a wall, with no visible action of removing or reattaching the dust bin.</t>
        </is>
      </c>
      <c r="S3004" s="52" t="inlineStr">
        <is>
          <t>VLM</t>
        </is>
      </c>
      <c r="T3004" s="52" t="inlineStr">
        <is>
          <t>low</t>
        </is>
      </c>
      <c r="U3004" s="52" t="inlineStr">
        <is>
          <t>No evidence of dust bin removal or reinstallation is present.</t>
        </is>
      </c>
      <c r="V3004" s="45" t="inlineStr">
        <is>
          <t>R1</t>
        </is>
      </c>
      <c r="W3004" s="46" t="inlineStr">
        <is>
          <t>0</t>
        </is>
      </c>
      <c r="X3004" s="60" t="n"/>
      <c r="Y3004" s="60" t="n"/>
      <c r="Z3004" s="46" t="inlineStr">
        <is>
          <t>no</t>
        </is>
      </c>
      <c r="AA3004" s="54" t="inlineStr">
        <is>
          <t>6帧（t=6.8s–9.7s）中集尘仓虽在特写镜头中出现，但无人手将其拆下或装回主机。</t>
        </is>
      </c>
      <c r="AB3004" s="54" t="n"/>
      <c r="AC3004" s="46" t="inlineStr">
        <is>
          <t>completed</t>
        </is>
      </c>
      <c r="AD3004" s="46" t="inlineStr">
        <is>
          <t>2026-07-28T02:28:46+08:00</t>
        </is>
      </c>
      <c r="AE3004" s="47">
        <f>IF(AC3004&lt;&gt;"completed","",IF(W3004=O3004,"no","yes"))</f>
        <v/>
      </c>
      <c r="AF3004" s="47">
        <f>IF(AC3004&lt;&gt;"completed","",IF(AND(X3004=P3004,Y3004=Q3004),"no","yes"))</f>
        <v/>
      </c>
      <c r="AG3004" s="47">
        <f>IF(AC3004&lt;&gt;"completed","待复核",IF(OR(W3004="",Z3004="",AA3004="",AD3004=""),"缺少必填项",IF(AND(OR(AE3004="yes",AF3004="yes"),AB3004=""),"修正原因缺失",IF(OR(W3004=0,W3004=1),IF(AND(X3004="",Y3004=""),"通过","0/1级时间应留空"),IF(AND(OR(W3004=2,W3004=3),X3004&lt;&gt;"",Y3004&lt;&gt;"",X3004&gt;=I3004,Y3004&lt;=J3004,Y3004&gt;X3004),"通过","2/3级时间无效")))))</f>
        <v/>
      </c>
    </row>
    <row r="3005">
      <c r="A3005" s="45" t="inlineStr">
        <is>
          <t>VQ-075</t>
        </is>
      </c>
      <c r="B3005" s="52" t="inlineStr">
        <is>
          <t>吸尘器集尘盒怎样拆下和装回？</t>
        </is>
      </c>
      <c r="C3005" s="45" t="inlineStr">
        <is>
          <t>zh-CN</t>
        </is>
      </c>
      <c r="D3005" s="45" t="inlineStr">
        <is>
          <t>Vacuum</t>
        </is>
      </c>
      <c r="E3005" s="45" t="inlineStr">
        <is>
          <t>component</t>
        </is>
      </c>
      <c r="F3005" s="45" t="inlineStr">
        <is>
          <t>development</t>
        </is>
      </c>
      <c r="G3005" s="45" t="inlineStr">
        <is>
          <t>vacuum-009-scene-0001</t>
        </is>
      </c>
      <c r="H3005" s="45" t="inlineStr">
        <is>
          <t>vacuum-009</t>
        </is>
      </c>
      <c r="I3005" s="59" t="inlineStr">
        <is>
          <t>0.0</t>
        </is>
      </c>
      <c r="J3005" s="59" t="inlineStr">
        <is>
          <t>41.54</t>
        </is>
      </c>
      <c r="K3005" s="45" t="inlineStr">
        <is>
          <t>items/vacuum-009-scene-0001/clip.mp4</t>
        </is>
      </c>
      <c r="L3005" s="45" t="inlineStr">
        <is>
          <t>items/vacuum-009-scene-0001/thumbnail.jpg</t>
        </is>
      </c>
      <c r="M3005" s="52" t="inlineStr">
        <is>
          <t>VLM: Visual summary: A person is using a red vacuum cleaner on a carpeted floor while a brown dog watches and moves around nearby.
视觉摘要: 一个人正在用红色吸尘器清理地毯，旁边有一只棕色狗在观看并走动。
Visible product: Vacuum
Visible components: red vacuum cleaner; black bookshelf; brown dog; carpet; white wall
Visible actions: person pushing vacuum cleaner; dog moving around
Visible states: dog panting; dog standing near wall; dog approaching vacuum cleaner
Visual uncertainty: The person's full body is not visible, only their legs and hand are seen. The exact model or brand of the vacuum cleaner is not visible.</t>
        </is>
      </c>
      <c r="N3005" s="45" t="inlineStr">
        <is>
          <t>31</t>
        </is>
      </c>
      <c r="O3005" s="45" t="inlineStr">
        <is>
          <t>0</t>
        </is>
      </c>
      <c r="P3005" s="59" t="str"/>
      <c r="Q3005" s="59" t="str"/>
      <c r="R3005" s="52" t="inlineStr">
        <is>
          <t>The scene shows a person using the vacuum cleaner but does not show any action of removing or reattaching the dustbin.</t>
        </is>
      </c>
      <c r="S3005" s="52" t="inlineStr">
        <is>
          <t>VLM</t>
        </is>
      </c>
      <c r="T3005" s="52" t="inlineStr">
        <is>
          <t>low</t>
        </is>
      </c>
      <c r="U3005" s="52" t="inlineStr">
        <is>
          <t>No visual evidence of dustbin removal or reattachment is present.</t>
        </is>
      </c>
      <c r="V3005" s="45" t="inlineStr">
        <is>
          <t>R1</t>
        </is>
      </c>
      <c r="W3005" s="46" t="inlineStr">
        <is>
          <t>0</t>
        </is>
      </c>
      <c r="X3005" s="60" t="n"/>
      <c r="Y3005" s="60" t="n"/>
      <c r="Z3005" s="46" t="inlineStr">
        <is>
          <t>no</t>
        </is>
      </c>
      <c r="AA3005" s="54" t="inlineStr">
        <is>
          <t>全部6帧（t=0.0s–41.5s）只有吸尘器在地毯上被推动的画面，集尘盒未被拆下或装回。</t>
        </is>
      </c>
      <c r="AB3005" s="54" t="n"/>
      <c r="AC3005" s="46" t="inlineStr">
        <is>
          <t>completed</t>
        </is>
      </c>
      <c r="AD3005" s="46" t="inlineStr">
        <is>
          <t>2026-07-28T02:28:46+08:00</t>
        </is>
      </c>
      <c r="AE3005" s="47">
        <f>IF(AC3005&lt;&gt;"completed","",IF(W3005=O3005,"no","yes"))</f>
        <v/>
      </c>
      <c r="AF3005" s="47">
        <f>IF(AC3005&lt;&gt;"completed","",IF(AND(X3005=P3005,Y3005=Q3005),"no","yes"))</f>
        <v/>
      </c>
      <c r="AG3005" s="47">
        <f>IF(AC3005&lt;&gt;"completed","待复核",IF(OR(W3005="",Z3005="",AA3005="",AD3005=""),"缺少必填项",IF(AND(OR(AE3005="yes",AF3005="yes"),AB3005=""),"修正原因缺失",IF(OR(W3005=0,W3005=1),IF(AND(X3005="",Y3005=""),"通过","0/1级时间应留空"),IF(AND(OR(W3005=2,W3005=3),X3005&lt;&gt;"",Y3005&lt;&gt;"",X3005&gt;=I3005,Y3005&lt;=J3005,Y3005&gt;X3005),"通过","2/3级时间无效")))))</f>
        <v/>
      </c>
    </row>
    <row r="3006">
      <c r="A3006" s="45" t="inlineStr">
        <is>
          <t>VQ-075</t>
        </is>
      </c>
      <c r="B3006" s="52" t="inlineStr">
        <is>
          <t>吸尘器集尘盒怎样拆下和装回？</t>
        </is>
      </c>
      <c r="C3006" s="45" t="inlineStr">
        <is>
          <t>zh-CN</t>
        </is>
      </c>
      <c r="D3006" s="45" t="inlineStr">
        <is>
          <t>Vacuum</t>
        </is>
      </c>
      <c r="E3006" s="45" t="inlineStr">
        <is>
          <t>component</t>
        </is>
      </c>
      <c r="F3006" s="45" t="inlineStr">
        <is>
          <t>development</t>
        </is>
      </c>
      <c r="G3006" s="45" t="inlineStr">
        <is>
          <t>vacuum-044-scene-0008</t>
        </is>
      </c>
      <c r="H3006" s="45" t="inlineStr">
        <is>
          <t>vacuum-044</t>
        </is>
      </c>
      <c r="I3006" s="59" t="inlineStr">
        <is>
          <t>26.24</t>
        </is>
      </c>
      <c r="J3006" s="59" t="inlineStr">
        <is>
          <t>30.24</t>
        </is>
      </c>
      <c r="K3006" s="45" t="inlineStr">
        <is>
          <t>items/vacuum-044-scene-0008/clip.mp4</t>
        </is>
      </c>
      <c r="L3006" s="45" t="inlineStr">
        <is>
          <t>items/vacuum-044-scene-0008/thumbnail.jpg</t>
        </is>
      </c>
      <c r="M3006" s="52" t="inlineStr">
        <is>
          <t>VLM: Visual summary: A hand is holding a black vacuum attachment next to a white wall-mounted vacuum accessory holder with two other attachments.
视觉摘要: 一只手拿着一个黑色吸尘器配件，旁边是一个白色的墙上吸尘器配件架，上面还有两个其他配件。
Visible product: Vacuum
Visible components: black vacuum attachment; white wall-mounted vacuum accessory holder; white vacuum attachment; white vacuum attachment; hand
Visible actions: hand holding vacuum attachment</t>
        </is>
      </c>
      <c r="N3006" s="45" t="inlineStr">
        <is>
          <t>32</t>
        </is>
      </c>
      <c r="O3006" s="45" t="inlineStr">
        <is>
          <t>0</t>
        </is>
      </c>
      <c r="P3006" s="59" t="str"/>
      <c r="Q3006" s="59" t="str"/>
      <c r="R3006" s="52" t="inlineStr">
        <is>
          <t>The scene shows a hand holding a vacuum attachment near a wall-mounted accessory holder, with no visible dust bin, no action of removing or reattaching a dust bin, and no indication of the dust bin's mechanism.</t>
        </is>
      </c>
      <c r="S3006" s="52" t="inlineStr">
        <is>
          <t>VLM</t>
        </is>
      </c>
      <c r="T3006" s="52" t="inlineStr">
        <is>
          <t>low</t>
        </is>
      </c>
      <c r="U3006" s="52" t="inlineStr">
        <is>
          <t>No evidence of dust bin or its removal/reinstallation is present.</t>
        </is>
      </c>
      <c r="V3006" s="45" t="inlineStr">
        <is>
          <t>R1</t>
        </is>
      </c>
      <c r="W3006" s="46" t="inlineStr">
        <is>
          <t>0</t>
        </is>
      </c>
      <c r="X3006" s="60" t="n"/>
      <c r="Y3006" s="60" t="n"/>
      <c r="Z3006" s="46" t="inlineStr">
        <is>
          <t>no</t>
        </is>
      </c>
      <c r="AA3006" s="54" t="inlineStr">
        <is>
          <t>6帧未出现集尘盒或拆装动作。</t>
        </is>
      </c>
      <c r="AB3006" s="54" t="n"/>
      <c r="AC3006" s="46" t="inlineStr">
        <is>
          <t>completed</t>
        </is>
      </c>
      <c r="AD3006" s="46" t="inlineStr">
        <is>
          <t>2026-07-28T02:28:46+08:00</t>
        </is>
      </c>
      <c r="AE3006" s="47">
        <f>IF(AC3006&lt;&gt;"completed","",IF(W3006=O3006,"no","yes"))</f>
        <v/>
      </c>
      <c r="AF3006" s="47">
        <f>IF(AC3006&lt;&gt;"completed","",IF(AND(X3006=P3006,Y3006=Q3006),"no","yes"))</f>
        <v/>
      </c>
      <c r="AG3006" s="47">
        <f>IF(AC3006&lt;&gt;"completed","待复核",IF(OR(W3006="",Z3006="",AA3006="",AD3006=""),"缺少必填项",IF(AND(OR(AE3006="yes",AF3006="yes"),AB3006=""),"修正原因缺失",IF(OR(W3006=0,W3006=1),IF(AND(X3006="",Y3006=""),"通过","0/1级时间应留空"),IF(AND(OR(W3006=2,W3006=3),X3006&lt;&gt;"",Y3006&lt;&gt;"",X3006&gt;=I3006,Y3006&lt;=J3006,Y3006&gt;X3006),"通过","2/3级时间无效")))))</f>
        <v/>
      </c>
    </row>
    <row r="3007">
      <c r="A3007" s="45" t="inlineStr">
        <is>
          <t>VQ-075</t>
        </is>
      </c>
      <c r="B3007" s="52" t="inlineStr">
        <is>
          <t>吸尘器集尘盒怎样拆下和装回？</t>
        </is>
      </c>
      <c r="C3007" s="45" t="inlineStr">
        <is>
          <t>zh-CN</t>
        </is>
      </c>
      <c r="D3007" s="45" t="inlineStr">
        <is>
          <t>Vacuum</t>
        </is>
      </c>
      <c r="E3007" s="45" t="inlineStr">
        <is>
          <t>component</t>
        </is>
      </c>
      <c r="F3007" s="45" t="inlineStr">
        <is>
          <t>development</t>
        </is>
      </c>
      <c r="G3007" s="45" t="inlineStr">
        <is>
          <t>vacuum-002-scene-0001</t>
        </is>
      </c>
      <c r="H3007" s="45" t="inlineStr">
        <is>
          <t>vacuum-002</t>
        </is>
      </c>
      <c r="I3007" s="59" t="inlineStr">
        <is>
          <t>0.0</t>
        </is>
      </c>
      <c r="J3007" s="59" t="inlineStr">
        <is>
          <t>30.94</t>
        </is>
      </c>
      <c r="K3007" s="45" t="inlineStr">
        <is>
          <t>items/vacuum-002-scene-0001/clip.mp4</t>
        </is>
      </c>
      <c r="L3007" s="45" t="inlineStr">
        <is>
          <t>items/vacuum-002-scene-0001/thumbnail.jpg</t>
        </is>
      </c>
      <c r="M3007" s="52" t="inlineStr">
        <is>
          <t>OCR: BOE
VLM: Visual summary: A white and black vacuum cleaner is resting on a patterned rug, with its hose and attachments visible.
视觉摘要: 一台白色和黑色的吸尘器放在一块图案地毯上，其软管和附件可见。
Visible product: Vacuum
Visible components: vacuum cleaner body; hose; attachments; control panel; brand logo; patterned rug</t>
        </is>
      </c>
      <c r="N3007" s="45" t="inlineStr">
        <is>
          <t>33</t>
        </is>
      </c>
      <c r="O3007" s="45" t="inlineStr">
        <is>
          <t>0</t>
        </is>
      </c>
      <c r="P3007" s="59" t="str"/>
      <c r="Q3007" s="59" t="str"/>
      <c r="R3007" s="52" t="inlineStr">
        <is>
          <t>The scene shows a vacuum cleaner but provides no visual, spoken, or OCR evidence of the dust bin being removed or reinstalled.</t>
        </is>
      </c>
      <c r="S3007" s="52" t="inlineStr">
        <is>
          <t>VLM</t>
        </is>
      </c>
      <c r="T3007" s="52" t="inlineStr">
        <is>
          <t>low</t>
        </is>
      </c>
      <c r="U3007" s="52" t="inlineStr">
        <is>
          <t>No evidence of dust bin removal or reinstallation is present in the frozen evidence.</t>
        </is>
      </c>
      <c r="V3007" s="45" t="inlineStr">
        <is>
          <t>R1</t>
        </is>
      </c>
      <c r="W3007" s="46" t="inlineStr">
        <is>
          <t>0</t>
        </is>
      </c>
      <c r="X3007" s="60" t="n"/>
      <c r="Y3007" s="60" t="n"/>
      <c r="Z3007" s="46" t="inlineStr">
        <is>
          <t>no</t>
        </is>
      </c>
      <c r="AA3007" s="54" t="inlineStr">
        <is>
          <t>全部6帧（t=0s–30.9s）吸尘器整机保持原样静置，无集尘盒被取下或重新安装的操作。</t>
        </is>
      </c>
      <c r="AB3007" s="54" t="n"/>
      <c r="AC3007" s="46" t="inlineStr">
        <is>
          <t>completed</t>
        </is>
      </c>
      <c r="AD3007" s="46" t="inlineStr">
        <is>
          <t>2026-07-28T02:28:46+08:00</t>
        </is>
      </c>
      <c r="AE3007" s="47">
        <f>IF(AC3007&lt;&gt;"completed","",IF(W3007=O3007,"no","yes"))</f>
        <v/>
      </c>
      <c r="AF3007" s="47">
        <f>IF(AC3007&lt;&gt;"completed","",IF(AND(X3007=P3007,Y3007=Q3007),"no","yes"))</f>
        <v/>
      </c>
      <c r="AG3007" s="47">
        <f>IF(AC3007&lt;&gt;"completed","待复核",IF(OR(W3007="",Z3007="",AA3007="",AD3007=""),"缺少必填项",IF(AND(OR(AE3007="yes",AF3007="yes"),AB3007=""),"修正原因缺失",IF(OR(W3007=0,W3007=1),IF(AND(X3007="",Y3007=""),"通过","0/1级时间应留空"),IF(AND(OR(W3007=2,W3007=3),X3007&lt;&gt;"",Y3007&lt;&gt;"",X3007&gt;=I3007,Y3007&lt;=J3007,Y3007&gt;X3007),"通过","2/3级时间无效")))))</f>
        <v/>
      </c>
    </row>
    <row r="3008">
      <c r="A3008" s="45" t="inlineStr">
        <is>
          <t>VQ-075</t>
        </is>
      </c>
      <c r="B3008" s="52" t="inlineStr">
        <is>
          <t>吸尘器集尘盒怎样拆下和装回？</t>
        </is>
      </c>
      <c r="C3008" s="45" t="inlineStr">
        <is>
          <t>zh-CN</t>
        </is>
      </c>
      <c r="D3008" s="45" t="inlineStr">
        <is>
          <t>Vacuum</t>
        </is>
      </c>
      <c r="E3008" s="45" t="inlineStr">
        <is>
          <t>component</t>
        </is>
      </c>
      <c r="F3008" s="45" t="inlineStr">
        <is>
          <t>development</t>
        </is>
      </c>
      <c r="G3008" s="45" t="inlineStr">
        <is>
          <t>vacuum-060-scene-0001</t>
        </is>
      </c>
      <c r="H3008" s="45" t="inlineStr">
        <is>
          <t>vacuum-060</t>
        </is>
      </c>
      <c r="I3008" s="59" t="inlineStr">
        <is>
          <t>0.0</t>
        </is>
      </c>
      <c r="J3008" s="59" t="inlineStr">
        <is>
          <t>3.67</t>
        </is>
      </c>
      <c r="K3008" s="45" t="inlineStr">
        <is>
          <t>items/vacuum-060-scene-0001/clip.mp4</t>
        </is>
      </c>
      <c r="L3008" s="45" t="inlineStr">
        <is>
          <t>items/vacuum-060-scene-0001/thumbnail.jpg</t>
        </is>
      </c>
      <c r="M3008" s="52" t="inlineStr">
        <is>
          <t>OCR: Image simulated for illustrative purpose only
VLM: Visual summary: A person is using a handheld vacuum cleaner on a wooden floor in a modern living room, while another vacuum cleaner is stored under a wooden cabinet.
视觉摘要: 一个人正在用手持吸尘器在木地板上吸尘，另一台吸尘器则储存在一个木制柜子下面。
Visible product: Vacuum
Visible components: handheld vacuum cleaner; wooden floor; wooden cabinet; bookshelf; potted plant; wall clock; person
Visible actions: person holding vacuum cleaner; person using vacuum cleaner</t>
        </is>
      </c>
      <c r="N3008" s="45" t="inlineStr">
        <is>
          <t>34</t>
        </is>
      </c>
      <c r="O3008" s="45" t="inlineStr">
        <is>
          <t>0</t>
        </is>
      </c>
      <c r="P3008" s="59" t="str"/>
      <c r="Q3008" s="59" t="str"/>
      <c r="R3008" s="52" t="inlineStr">
        <is>
          <t>The scene shows a person using a handheld vacuum cleaner, but no evidence of the dust bin being removed or reinstalled is visible or described.</t>
        </is>
      </c>
      <c r="S3008" s="52" t="inlineStr">
        <is>
          <t>VLM</t>
        </is>
      </c>
      <c r="T3008" s="52" t="inlineStr">
        <is>
          <t>low</t>
        </is>
      </c>
      <c r="U3008" s="52" t="inlineStr">
        <is>
          <t>No visual, spoken, or OCR evidence of dust bin removal or reinstallation is present.</t>
        </is>
      </c>
      <c r="V3008" s="45" t="inlineStr">
        <is>
          <t>R1</t>
        </is>
      </c>
      <c r="W3008" s="46" t="inlineStr">
        <is>
          <t>1</t>
        </is>
      </c>
      <c r="X3008" s="60" t="n"/>
      <c r="Y3008" s="60" t="n"/>
      <c r="Z3008" s="46" t="inlineStr">
        <is>
          <t>no</t>
        </is>
      </c>
      <c r="AA3008" s="54" t="inlineStr">
        <is>
          <t>画面中可见吸尘器整机，但未出现集尘盒，也没有任何拆下或装回动作。</t>
        </is>
      </c>
      <c r="AB3008" s="54" t="inlineStr">
        <is>
          <t>AI=0→R1=1：画面中可见吸尘器产品，但未展示集尘盒及拆卸/装回动作。</t>
        </is>
      </c>
      <c r="AC3008" s="46" t="inlineStr">
        <is>
          <t>completed</t>
        </is>
      </c>
      <c r="AD3008" s="46" t="inlineStr">
        <is>
          <t>2026-07-28T02:28:46+08:00</t>
        </is>
      </c>
      <c r="AE3008" s="47">
        <f>IF(AC3008&lt;&gt;"completed","",IF(W3008=O3008,"no","yes"))</f>
        <v/>
      </c>
      <c r="AF3008" s="47">
        <f>IF(AC3008&lt;&gt;"completed","",IF(AND(X3008=P3008,Y3008=Q3008),"no","yes"))</f>
        <v/>
      </c>
      <c r="AG3008" s="47">
        <f>IF(AC3008&lt;&gt;"completed","待复核",IF(OR(W3008="",Z3008="",AA3008="",AD3008=""),"缺少必填项",IF(AND(OR(AE3008="yes",AF3008="yes"),AB3008=""),"修正原因缺失",IF(OR(W3008=0,W3008=1),IF(AND(X3008="",Y3008=""),"通过","0/1级时间应留空"),IF(AND(OR(W3008=2,W3008=3),X3008&lt;&gt;"",Y3008&lt;&gt;"",X3008&gt;=I3008,Y3008&lt;=J3008,Y3008&gt;X3008),"通过","2/3级时间无效")))))</f>
        <v/>
      </c>
    </row>
    <row r="3009">
      <c r="A3009" s="45" t="inlineStr">
        <is>
          <t>VQ-075</t>
        </is>
      </c>
      <c r="B3009" s="52" t="inlineStr">
        <is>
          <t>吸尘器集尘盒怎样拆下和装回？</t>
        </is>
      </c>
      <c r="C3009" s="45" t="inlineStr">
        <is>
          <t>zh-CN</t>
        </is>
      </c>
      <c r="D3009" s="45" t="inlineStr">
        <is>
          <t>Vacuum</t>
        </is>
      </c>
      <c r="E3009" s="45" t="inlineStr">
        <is>
          <t>component</t>
        </is>
      </c>
      <c r="F3009" s="45" t="inlineStr">
        <is>
          <t>development</t>
        </is>
      </c>
      <c r="G3009" s="45" t="inlineStr">
        <is>
          <t>vacuum-034-scene-0046</t>
        </is>
      </c>
      <c r="H3009" s="45" t="inlineStr">
        <is>
          <t>vacuum-034</t>
        </is>
      </c>
      <c r="I3009" s="59" t="inlineStr">
        <is>
          <t>375.809</t>
        </is>
      </c>
      <c r="J3009" s="59" t="inlineStr">
        <is>
          <t>395.362</t>
        </is>
      </c>
      <c r="K3009" s="45" t="inlineStr">
        <is>
          <t>items/vacuum-034-scene-0046/clip.mp4</t>
        </is>
      </c>
      <c r="L3009" s="45" t="inlineStr">
        <is>
          <t>items/vacuum-034-scene-0046/thumbnail.jpg</t>
        </is>
      </c>
      <c r="M3009" s="52" t="inlineStr">
        <is>
          <t>ASR: Mount two connectors. Mount four screws.
VLM: Visual summary: A person in a red shirt is working on the internal components of a white and black upright vacuum cleaner, handling wires and parts inside the open base.
视觉摘要: 一名穿红色衬衫的人正在操作一台白色和黑色的立式吸尘器，处理其打开底座内的电线和部件。
Visible product: Vacuum
Visible components: white and black upright vacuum cleaner; internal wiring; red-handled tool; person's hands; red shirt sleeve
Visible actions: handling wires; inserting a component; placing a part into the vacuum base; pressing down on the vacuum base
Visible states: vacuum cleaner base open; internal components exposed
Visual uncertainty: The specific model or brand of the vacuum cleaner is not visible. The exact nature of the internal components being handled is not clearly identifiable.</t>
        </is>
      </c>
      <c r="N3009" s="45" t="inlineStr">
        <is>
          <t>35</t>
        </is>
      </c>
      <c r="O3009" s="45" t="inlineStr">
        <is>
          <t>1</t>
        </is>
      </c>
      <c r="P3009" s="59" t="str"/>
      <c r="Q3009" s="59" t="str"/>
      <c r="R3009" s="52" t="inlineStr">
        <is>
          <t>The scene shows internal components being handled inside an open vacuum base, but no specific action of removing or reattaching the dust bin is visible or described.</t>
        </is>
      </c>
      <c r="S3009" s="52" t="inlineStr">
        <is>
          <t>VLM</t>
        </is>
      </c>
      <c r="T3009" s="52" t="inlineStr">
        <is>
          <t>low</t>
        </is>
      </c>
      <c r="U3009" s="52" t="inlineStr">
        <is>
          <t>No evidence of dust bin removal or reinstallation is present in the visual or ASR content.</t>
        </is>
      </c>
      <c r="V3009" s="45" t="inlineStr">
        <is>
          <t>R1</t>
        </is>
      </c>
      <c r="W3009" s="46" t="inlineStr">
        <is>
          <t>1</t>
        </is>
      </c>
      <c r="X3009" s="60" t="n"/>
      <c r="Y3009" s="60" t="n"/>
      <c r="Z3009" s="46" t="inlineStr">
        <is>
          <t>no</t>
        </is>
      </c>
      <c r="AA3009" s="54" t="inlineStr">
        <is>
          <t>第1–6帧（t=375.8s–395.4s）俯视一台立式吸尘器打开的底座内部，双手在内部接线、安装连接器和螺丝，全程未涉及集尘盒的取放操作。</t>
        </is>
      </c>
      <c r="AB3009" s="54" t="n"/>
      <c r="AC3009" s="46" t="inlineStr">
        <is>
          <t>completed</t>
        </is>
      </c>
      <c r="AD3009" s="46" t="inlineStr">
        <is>
          <t>2026-07-28T02:28:46+08:00</t>
        </is>
      </c>
      <c r="AE3009" s="47">
        <f>IF(AC3009&lt;&gt;"completed","",IF(W3009=O3009,"no","yes"))</f>
        <v/>
      </c>
      <c r="AF3009" s="47">
        <f>IF(AC3009&lt;&gt;"completed","",IF(AND(X3009=P3009,Y3009=Q3009),"no","yes"))</f>
        <v/>
      </c>
      <c r="AG3009" s="47">
        <f>IF(AC3009&lt;&gt;"completed","待复核",IF(OR(W3009="",Z3009="",AA3009="",AD3009=""),"缺少必填项",IF(AND(OR(AE3009="yes",AF3009="yes"),AB3009=""),"修正原因缺失",IF(OR(W3009=0,W3009=1),IF(AND(X3009="",Y3009=""),"通过","0/1级时间应留空"),IF(AND(OR(W3009=2,W3009=3),X3009&lt;&gt;"",Y3009&lt;&gt;"",X3009&gt;=I3009,Y3009&lt;=J3009,Y3009&gt;X3009),"通过","2/3级时间无效")))))</f>
        <v/>
      </c>
    </row>
    <row r="3010">
      <c r="A3010" s="45" t="inlineStr">
        <is>
          <t>VQ-075</t>
        </is>
      </c>
      <c r="B3010" s="52" t="inlineStr">
        <is>
          <t>吸尘器集尘盒怎样拆下和装回？</t>
        </is>
      </c>
      <c r="C3010" s="45" t="inlineStr">
        <is>
          <t>zh-CN</t>
        </is>
      </c>
      <c r="D3010" s="45" t="inlineStr">
        <is>
          <t>Vacuum</t>
        </is>
      </c>
      <c r="E3010" s="45" t="inlineStr">
        <is>
          <t>component</t>
        </is>
      </c>
      <c r="F3010" s="45" t="inlineStr">
        <is>
          <t>development</t>
        </is>
      </c>
      <c r="G3010" s="45" t="inlineStr">
        <is>
          <t>vacuum-038-scene-0007</t>
        </is>
      </c>
      <c r="H3010" s="45" t="inlineStr">
        <is>
          <t>vacuum-038</t>
        </is>
      </c>
      <c r="I3010" s="59" t="inlineStr">
        <is>
          <t>38.8</t>
        </is>
      </c>
      <c r="J3010" s="59" t="inlineStr">
        <is>
          <t>47.72</t>
        </is>
      </c>
      <c r="K3010" s="45" t="inlineStr">
        <is>
          <t>items/vacuum-038-scene-0007/clip.mp4</t>
        </is>
      </c>
      <c r="L3010" s="45" t="inlineStr">
        <is>
          <t>items/vacuum-038-scene-0007/thumbnail.jpg</t>
        </is>
      </c>
      <c r="M3010" s="52" t="inlineStr">
        <is>
          <t>ASR: before recharging turn off the vacuum cleaner for safety then press the battery release button provided at the rear of the handle pull out and carefully remove the battery do not eject the battery from the vacuum cleaner while it
OCR: Battery Release Then press the battery release button provided at the rear of the handle. Battery Release Pull out and carefully remove the battery.
VLM: Visual summary: A person is removing a battery from a vacuum cleaner by pressing a release button and pulling the battery out.
视觉摘要: 一个人通过按压释放按钮并拉出电池，从吸尘器上取下电池。
Visible product: Vacuum
Visible components: battery; vacuum cleaner handle; battery release button; barcode label; QR code
Visible actions: pressing a button; pulling out a battery
Visible states: battery attached to vacuum cleaner; battery detached from vacuum cleaner</t>
        </is>
      </c>
      <c r="N3010" s="45" t="inlineStr">
        <is>
          <t>36</t>
        </is>
      </c>
      <c r="O3010" s="45" t="inlineStr">
        <is>
          <t>0</t>
        </is>
      </c>
      <c r="P3010" s="59" t="str"/>
      <c r="Q3010" s="59" t="str"/>
      <c r="R3010" s="52" t="inlineStr">
        <is>
          <t>The evidence shows battery removal from a vacuum cleaner, not dust bin disassembly or reassembly.</t>
        </is>
      </c>
      <c r="S3010" s="52" t="inlineStr">
        <is>
          <t>VLM|ASR|OCR</t>
        </is>
      </c>
      <c r="T3010" s="52" t="inlineStr">
        <is>
          <t>low</t>
        </is>
      </c>
      <c r="U3010" s="52" t="inlineStr">
        <is>
          <t>No mention of dust bin or any related component or action.</t>
        </is>
      </c>
      <c r="V3010" s="45" t="inlineStr">
        <is>
          <t>R1</t>
        </is>
      </c>
      <c r="W3010" s="46" t="inlineStr">
        <is>
          <t>1</t>
        </is>
      </c>
      <c r="X3010" s="60" t="n"/>
      <c r="Y3010" s="60" t="n"/>
      <c r="Z3010" s="46" t="inlineStr">
        <is>
          <t>no</t>
        </is>
      </c>
      <c r="AA3010" s="54" t="inlineStr">
        <is>
          <t>6帧画面（t=38.8s–47.7s）只展示从吸尘器手柄释放并取出电池，没有集尘盒拆下或装回动作。</t>
        </is>
      </c>
      <c r="AB3010" s="54" t="inlineStr">
        <is>
          <t>AI=0→R1=1：吸尘器出现，但演示电池拆卸而非集尘盒拆装。</t>
        </is>
      </c>
      <c r="AC3010" s="46" t="inlineStr">
        <is>
          <t>completed</t>
        </is>
      </c>
      <c r="AD3010" s="46" t="inlineStr">
        <is>
          <t>2026-07-28T02:28:46+08:00</t>
        </is>
      </c>
      <c r="AE3010" s="47">
        <f>IF(AC3010&lt;&gt;"completed","",IF(W3010=O3010,"no","yes"))</f>
        <v/>
      </c>
      <c r="AF3010" s="47">
        <f>IF(AC3010&lt;&gt;"completed","",IF(AND(X3010=P3010,Y3010=Q3010),"no","yes"))</f>
        <v/>
      </c>
      <c r="AG3010" s="47">
        <f>IF(AC3010&lt;&gt;"completed","待复核",IF(OR(W3010="",Z3010="",AA3010="",AD3010=""),"缺少必填项",IF(AND(OR(AE3010="yes",AF3010="yes"),AB3010=""),"修正原因缺失",IF(OR(W3010=0,W3010=1),IF(AND(X3010="",Y3010=""),"通过","0/1级时间应留空"),IF(AND(OR(W3010=2,W3010=3),X3010&lt;&gt;"",Y3010&lt;&gt;"",X3010&gt;=I3010,Y3010&lt;=J3010,Y3010&gt;X3010),"通过","2/3级时间无效")))))</f>
        <v/>
      </c>
    </row>
    <row r="3011">
      <c r="A3011" s="45" t="inlineStr">
        <is>
          <t>VQ-076</t>
        </is>
      </c>
      <c r="B3011" s="52" t="inlineStr">
        <is>
          <t>Where is the vacuum filter and how is it removed?</t>
        </is>
      </c>
      <c r="C3011" s="45" t="inlineStr">
        <is>
          <t>en</t>
        </is>
      </c>
      <c r="D3011" s="45" t="inlineStr">
        <is>
          <t>Vacuum</t>
        </is>
      </c>
      <c r="E3011" s="45" t="inlineStr">
        <is>
          <t>component</t>
        </is>
      </c>
      <c r="F3011" s="45" t="inlineStr">
        <is>
          <t>development</t>
        </is>
      </c>
      <c r="G3011" s="45" t="inlineStr">
        <is>
          <t>vacuum-060-scene-0002</t>
        </is>
      </c>
      <c r="H3011" s="45" t="inlineStr">
        <is>
          <t>vacuum-060</t>
        </is>
      </c>
      <c r="I3011" s="59" t="inlineStr">
        <is>
          <t>3.67</t>
        </is>
      </c>
      <c r="J3011" s="59" t="inlineStr">
        <is>
          <t>6.673</t>
        </is>
      </c>
      <c r="K3011" s="45" t="inlineStr">
        <is>
          <t>items/vacuum-060-scene-0002/clip.mp4</t>
        </is>
      </c>
      <c r="L3011" s="45" t="inlineStr">
        <is>
          <t>items/vacuum-060-scene-0002/thumbnail.jpg</t>
        </is>
      </c>
      <c r="M3011" s="52" t="inlineStr">
        <is>
          <t>OCR: Image simulated for illustrative purpose only.
VLM: Visual summary: A hand holds a handheld vacuum cleaner, with its digital display showing a status indicator. Another vacuum attachment is visible in the blurred background.
视觉摘要: 一只手握着一个手持式吸尘器，其数字显示屏显示状态指示。背景中模糊可见另一个吸尘器附件。
Visible product: Vacuum
Visible components: hand; handheld vacuum cleaner; digital display; power button; attachment; text overlay
Visible actions: hand holding vacuum cleaner; display showing status
Visible states: digital display active; status indicator illuminated
Visible warnings: Image simulated for illustrative purpose only.</t>
        </is>
      </c>
      <c r="N3011" s="45" t="inlineStr">
        <is>
          <t>1</t>
        </is>
      </c>
      <c r="O3011" s="45" t="inlineStr">
        <is>
          <t>0</t>
        </is>
      </c>
      <c r="P3011" s="59" t="str"/>
      <c r="Q3011" s="59" t="str"/>
      <c r="R3011" s="52" t="inlineStr">
        <is>
          <t>The scene shows a handheld vacuum cleaner and its attachment, but no vacuum filter is visible, nor is any removal process shown.</t>
        </is>
      </c>
      <c r="S3011" s="52" t="inlineStr">
        <is>
          <t>VLM</t>
        </is>
      </c>
      <c r="T3011" s="52" t="inlineStr">
        <is>
          <t>low</t>
        </is>
      </c>
      <c r="U3011" s="52" t="inlineStr">
        <is>
          <t>No evidence of vacuum filter or removal action is present.</t>
        </is>
      </c>
      <c r="V3011" s="45" t="inlineStr">
        <is>
          <t>R1</t>
        </is>
      </c>
      <c r="W3011" s="46" t="inlineStr">
        <is>
          <t>1</t>
        </is>
      </c>
      <c r="X3011" s="60" t="n"/>
      <c r="Y3011" s="60" t="n"/>
      <c r="Z3011" s="46" t="inlineStr">
        <is>
          <t>no</t>
        </is>
      </c>
      <c r="AA3011" s="54" t="inlineStr">
        <is>
          <t>6帧仅见手持吸尘器及显示屏，未展示滤网位置或拆卸动作。</t>
        </is>
      </c>
      <c r="AB3011" s="54" t="inlineStr">
        <is>
          <t>AI=0→R1=1：画面中可见吸尘器，但未展示滤网位置及拆卸。</t>
        </is>
      </c>
      <c r="AC3011" s="46" t="inlineStr">
        <is>
          <t>completed</t>
        </is>
      </c>
      <c r="AD3011" s="46" t="inlineStr">
        <is>
          <t>2026-07-28T02:28:46+08:00</t>
        </is>
      </c>
      <c r="AE3011" s="47">
        <f>IF(AC3011&lt;&gt;"completed","",IF(W3011=O3011,"no","yes"))</f>
        <v/>
      </c>
      <c r="AF3011" s="47">
        <f>IF(AC3011&lt;&gt;"completed","",IF(AND(X3011=P3011,Y3011=Q3011),"no","yes"))</f>
        <v/>
      </c>
      <c r="AG3011" s="47">
        <f>IF(AC3011&lt;&gt;"completed","待复核",IF(OR(W3011="",Z3011="",AA3011="",AD3011=""),"缺少必填项",IF(AND(OR(AE3011="yes",AF3011="yes"),AB3011=""),"修正原因缺失",IF(OR(W3011=0,W3011=1),IF(AND(X3011="",Y3011=""),"通过","0/1级时间应留空"),IF(AND(OR(W3011=2,W3011=3),X3011&lt;&gt;"",Y3011&lt;&gt;"",X3011&gt;=I3011,Y3011&lt;=J3011,Y3011&gt;X3011),"通过","2/3级时间无效")))))</f>
        <v/>
      </c>
    </row>
    <row r="3012">
      <c r="A3012" s="45" t="inlineStr">
        <is>
          <t>VQ-076</t>
        </is>
      </c>
      <c r="B3012" s="52" t="inlineStr">
        <is>
          <t>Where is the vacuum filter and how is it removed?</t>
        </is>
      </c>
      <c r="C3012" s="45" t="inlineStr">
        <is>
          <t>en</t>
        </is>
      </c>
      <c r="D3012" s="45" t="inlineStr">
        <is>
          <t>Vacuum</t>
        </is>
      </c>
      <c r="E3012" s="45" t="inlineStr">
        <is>
          <t>component</t>
        </is>
      </c>
      <c r="F3012" s="45" t="inlineStr">
        <is>
          <t>development</t>
        </is>
      </c>
      <c r="G3012" s="45" t="inlineStr">
        <is>
          <t>vacuum-010-scene-0001</t>
        </is>
      </c>
      <c r="H3012" s="45" t="inlineStr">
        <is>
          <t>vacuum-010</t>
        </is>
      </c>
      <c r="I3012" s="59" t="inlineStr">
        <is>
          <t>0.0</t>
        </is>
      </c>
      <c r="J3012" s="59" t="inlineStr">
        <is>
          <t>74.7</t>
        </is>
      </c>
      <c r="K3012" s="45" t="inlineStr">
        <is>
          <t>items/vacuum-010-scene-0001/clip.mp4</t>
        </is>
      </c>
      <c r="L3012" s="45" t="inlineStr">
        <is>
          <t>items/vacuum-010-scene-0001/thumbnail.jpg</t>
        </is>
      </c>
      <c r="M3012" s="52" t="inlineStr">
        <is>
          <t>VLM: Visual summary: An overhead view of a room with two desks, chairs, and a robotic vacuum cleaner on the floor.
视觉摘要: 一个房间的俯视图，里面有两张书桌、椅子和地板上的扫地机器人。
Visible product: Vacuum
Visible components: robotic vacuum cleaner; desk; chair; computer monitor; bookshelf; rug; window with curtains; cat litter box; doorway
Visible states: robotic vacuum cleaner is moving across the floor</t>
        </is>
      </c>
      <c r="N3012" s="45" t="inlineStr">
        <is>
          <t>2</t>
        </is>
      </c>
      <c r="O3012" s="45" t="inlineStr">
        <is>
          <t>0</t>
        </is>
      </c>
      <c r="P3012" s="59" t="str"/>
      <c r="Q3012" s="59" t="str"/>
      <c r="R3012" s="52" t="inlineStr">
        <is>
          <t>The scene shows a robotic vacuum cleaner in motion but provides no visual, spoken, or OCR evidence of a vacuum filter or its removal process.</t>
        </is>
      </c>
      <c r="S3012" s="52" t="inlineStr">
        <is>
          <t>VLM</t>
        </is>
      </c>
      <c r="T3012" s="52" t="inlineStr">
        <is>
          <t>low</t>
        </is>
      </c>
      <c r="U3012" s="52" t="inlineStr">
        <is>
          <t>No evidence of filter or removal step is present in the frozen evidence.</t>
        </is>
      </c>
      <c r="V3012" s="45" t="inlineStr">
        <is>
          <t>R1</t>
        </is>
      </c>
      <c r="W3012" s="46" t="inlineStr">
        <is>
          <t>0</t>
        </is>
      </c>
      <c r="X3012" s="60" t="n"/>
      <c r="Y3012" s="60" t="n"/>
      <c r="Z3012" s="46" t="inlineStr">
        <is>
          <t>no</t>
        </is>
      </c>
      <c r="AA3012" s="54" t="inlineStr">
        <is>
          <t>6帧均为扫地机器人外部运行画面，看不到内部滤网位置或取出的任何步骤。</t>
        </is>
      </c>
      <c r="AB3012" s="54" t="n"/>
      <c r="AC3012" s="46" t="inlineStr">
        <is>
          <t>completed</t>
        </is>
      </c>
      <c r="AD3012" s="46" t="inlineStr">
        <is>
          <t>2026-07-28T02:28:46+08:00</t>
        </is>
      </c>
      <c r="AE3012" s="47">
        <f>IF(AC3012&lt;&gt;"completed","",IF(W3012=O3012,"no","yes"))</f>
        <v/>
      </c>
      <c r="AF3012" s="47">
        <f>IF(AC3012&lt;&gt;"completed","",IF(AND(X3012=P3012,Y3012=Q3012),"no","yes"))</f>
        <v/>
      </c>
      <c r="AG3012" s="47">
        <f>IF(AC3012&lt;&gt;"completed","待复核",IF(OR(W3012="",Z3012="",AA3012="",AD3012=""),"缺少必填项",IF(AND(OR(AE3012="yes",AF3012="yes"),AB3012=""),"修正原因缺失",IF(OR(W3012=0,W3012=1),IF(AND(X3012="",Y3012=""),"通过","0/1级时间应留空"),IF(AND(OR(W3012=2,W3012=3),X3012&lt;&gt;"",Y3012&lt;&gt;"",X3012&gt;=I3012,Y3012&lt;=J3012,Y3012&gt;X3012),"通过","2/3级时间无效")))))</f>
        <v/>
      </c>
    </row>
    <row r="3013">
      <c r="A3013" s="45" t="inlineStr">
        <is>
          <t>VQ-076</t>
        </is>
      </c>
      <c r="B3013" s="52" t="inlineStr">
        <is>
          <t>Where is the vacuum filter and how is it removed?</t>
        </is>
      </c>
      <c r="C3013" s="45" t="inlineStr">
        <is>
          <t>en</t>
        </is>
      </c>
      <c r="D3013" s="45" t="inlineStr">
        <is>
          <t>Vacuum</t>
        </is>
      </c>
      <c r="E3013" s="45" t="inlineStr">
        <is>
          <t>component</t>
        </is>
      </c>
      <c r="F3013" s="45" t="inlineStr">
        <is>
          <t>development</t>
        </is>
      </c>
      <c r="G3013" s="45" t="inlineStr">
        <is>
          <t>vacuum-034-scene-0017</t>
        </is>
      </c>
      <c r="H3013" s="45" t="inlineStr">
        <is>
          <t>vacuum-034</t>
        </is>
      </c>
      <c r="I3013" s="59" t="inlineStr">
        <is>
          <t>144.378</t>
        </is>
      </c>
      <c r="J3013" s="59" t="inlineStr">
        <is>
          <t>151.852</t>
        </is>
      </c>
      <c r="K3013" s="45" t="inlineStr">
        <is>
          <t>items/vacuum-034-scene-0017/clip.mp4</t>
        </is>
      </c>
      <c r="L3013" s="45" t="inlineStr">
        <is>
          <t>items/vacuum-034-scene-0017/thumbnail.jpg</t>
        </is>
      </c>
      <c r="M3013" s="52" t="inlineStr">
        <is>
          <t>ASR: Before removing the last screw make sure to support the tower by lifting it. Remove two screws that hold the bottom bracket. To remove the case supporter
OCR: 08 200163 UNJ
VLM: Visual summary: A person is disassembling a black vacuum cleaner by removing its side panel, revealing internal wiring and circuitry.
视觉摘要: 一个人正在拆卸一台黑色吸尘器，移开侧板后露出内部电线和电路。
Visible product: Vacuum
Visible components: black plastic vacuum cleaner body; side panel; internal wiring; circuit board; person's hand; carpeted floor
Visible actions: removing side panel with a tool; pulling out the side panel
Visible states: vacuum cleaner partially disassembled; internal components exposed
Visual uncertainty: The specific brand or model of the vacuum is not visible.</t>
        </is>
      </c>
      <c r="N3013" s="45" t="inlineStr">
        <is>
          <t>3</t>
        </is>
      </c>
      <c r="O3013" s="45" t="inlineStr">
        <is>
          <t>1</t>
        </is>
      </c>
      <c r="P3013" s="59" t="str"/>
      <c r="Q3013" s="59" t="str"/>
      <c r="R3013" s="52" t="inlineStr">
        <is>
          <t>The scene shows disassembly of a vacuum cleaner, including removal of a side panel and exposure of internal components, but does not show or mention the vacuum filter or its removal.</t>
        </is>
      </c>
      <c r="S3013" s="52" t="inlineStr">
        <is>
          <t>VLM|ASR</t>
        </is>
      </c>
      <c r="T3013" s="52" t="inlineStr">
        <is>
          <t>low</t>
        </is>
      </c>
      <c r="U3013" s="52" t="inlineStr">
        <is>
          <t>No evidence of the vacuum filter or its removal is present in the frozen evidence.</t>
        </is>
      </c>
      <c r="V3013" s="45" t="inlineStr">
        <is>
          <t>R1</t>
        </is>
      </c>
      <c r="W3013" s="46" t="inlineStr">
        <is>
          <t>1</t>
        </is>
      </c>
      <c r="X3013" s="60" t="n"/>
      <c r="Y3013" s="60" t="n"/>
      <c r="Z3013" s="46" t="inlineStr">
        <is>
          <t>no</t>
        </is>
      </c>
      <c r="AA3013" s="54" t="inlineStr">
        <is>
          <t>第1–6帧（t=144.4s–151.9s）中第4–5帧显示从吸尘器底部取下一个圆形黑色塑料盖板，但无法确认该盖板是否为滤网盖，且未明确标识滤网位置或演示滤网取出动作。</t>
        </is>
      </c>
      <c r="AB3013" s="54" t="n"/>
      <c r="AC3013" s="46" t="inlineStr">
        <is>
          <t>completed</t>
        </is>
      </c>
      <c r="AD3013" s="46" t="inlineStr">
        <is>
          <t>2026-07-28T02:28:46+08:00</t>
        </is>
      </c>
      <c r="AE3013" s="47">
        <f>IF(AC3013&lt;&gt;"completed","",IF(W3013=O3013,"no","yes"))</f>
        <v/>
      </c>
      <c r="AF3013" s="47">
        <f>IF(AC3013&lt;&gt;"completed","",IF(AND(X3013=P3013,Y3013=Q3013),"no","yes"))</f>
        <v/>
      </c>
      <c r="AG3013" s="47">
        <f>IF(AC3013&lt;&gt;"completed","待复核",IF(OR(W3013="",Z3013="",AA3013="",AD3013=""),"缺少必填项",IF(AND(OR(AE3013="yes",AF3013="yes"),AB3013=""),"修正原因缺失",IF(OR(W3013=0,W3013=1),IF(AND(X3013="",Y3013=""),"通过","0/1级时间应留空"),IF(AND(OR(W3013=2,W3013=3),X3013&lt;&gt;"",Y3013&lt;&gt;"",X3013&gt;=I3013,Y3013&lt;=J3013,Y3013&gt;X3013),"通过","2/3级时间无效")))))</f>
        <v/>
      </c>
    </row>
    <row r="3014">
      <c r="A3014" s="45" t="inlineStr">
        <is>
          <t>VQ-076</t>
        </is>
      </c>
      <c r="B3014" s="52" t="inlineStr">
        <is>
          <t>Where is the vacuum filter and how is it removed?</t>
        </is>
      </c>
      <c r="C3014" s="45" t="inlineStr">
        <is>
          <t>en</t>
        </is>
      </c>
      <c r="D3014" s="45" t="inlineStr">
        <is>
          <t>Vacuum</t>
        </is>
      </c>
      <c r="E3014" s="45" t="inlineStr">
        <is>
          <t>component</t>
        </is>
      </c>
      <c r="F3014" s="45" t="inlineStr">
        <is>
          <t>development</t>
        </is>
      </c>
      <c r="G3014" s="45" t="inlineStr">
        <is>
          <t>vacuum-053-scene-0001</t>
        </is>
      </c>
      <c r="H3014" s="45" t="inlineStr">
        <is>
          <t>vacuum-053</t>
        </is>
      </c>
      <c r="I3014" s="59" t="inlineStr">
        <is>
          <t>0.0</t>
        </is>
      </c>
      <c r="J3014" s="59" t="inlineStr">
        <is>
          <t>28.53</t>
        </is>
      </c>
      <c r="K3014" s="45" t="inlineStr">
        <is>
          <t>items/vacuum-053-scene-0001/clip.mp4</t>
        </is>
      </c>
      <c r="L3014" s="45" t="inlineStr">
        <is>
          <t>items/vacuum-053-scene-0001/thumbnail.jpg</t>
        </is>
      </c>
      <c r="M3014" s="52" t="inlineStr">
        <is>
          <t>OCR: Welcome to our website BEST VACUUM 1 CLEANER FOR HARDWOOD FLOORS THE BEST EUREKA LIGHTWEIGHT CORDLESS VACUUM CLEANER IS AN EASY-TO -USE AN EFFECTIVE CHOICE FOR A HARDWOOD FLOOR VACUUM, ESPECIALLY IF YOU DON'T WANT TO SPEND TOO MUCH ON YOUR LATEST CLÉANING TOOL. 2101 CEDAR SPRINGS ROAD SUITE 1050 DALLAS, TX 75201 P: (214)828-0751 bestcarpetcleaningservices.org L LLEVAT Vacuum for Best Thank you coming our websites
VLM: Visual summary: A vacuum cleaner is standing upright in a tidy entryway next to a white storage bench and shelving unit holding various household items.
视觉摘要: 一台吸尘器直立在整洁的玄关内，旁边是一个白色储物长凳和置物架，架子上放着各种家居用品。
Visible product: Vacuum
Visible components: Vacuum cleaner; White shelving unit; White storage bench; Wicker storage baskets; Yellow rain boots; Brown shoes; Orange hat; Blue headphones; Blue water bottles</t>
        </is>
      </c>
      <c r="N3014" s="45" t="inlineStr">
        <is>
          <t>4</t>
        </is>
      </c>
      <c r="O3014" s="45" t="inlineStr">
        <is>
          <t>0</t>
        </is>
      </c>
      <c r="P3014" s="59" t="str"/>
      <c r="Q3014" s="59" t="str"/>
      <c r="R3014" s="52" t="inlineStr">
        <is>
          <t>The scene shows a vacuum cleaner and surrounding household items, but no filter or removal process is visible or mentioned.</t>
        </is>
      </c>
      <c r="S3014" s="52" t="inlineStr">
        <is>
          <t>VLM|OCR</t>
        </is>
      </c>
      <c r="T3014" s="52" t="inlineStr">
        <is>
          <t>low</t>
        </is>
      </c>
      <c r="U3014" s="52" t="inlineStr">
        <is>
          <t>No evidence of vacuum filter or removal procedure is present in the frozen evidence.</t>
        </is>
      </c>
      <c r="V3014" s="45" t="inlineStr">
        <is>
          <t>R1</t>
        </is>
      </c>
      <c r="W3014" s="46" t="inlineStr">
        <is>
          <t>0</t>
        </is>
      </c>
      <c r="X3014" s="60" t="n"/>
      <c r="Y3014" s="60" t="n"/>
      <c r="Z3014" s="46" t="inlineStr">
        <is>
          <t>no</t>
        </is>
      </c>
      <c r="AA3014" s="54" t="inlineStr">
        <is>
          <t>6帧未出现滤网位置或拆卸动作。</t>
        </is>
      </c>
      <c r="AB3014" s="54" t="n"/>
      <c r="AC3014" s="46" t="inlineStr">
        <is>
          <t>completed</t>
        </is>
      </c>
      <c r="AD3014" s="46" t="inlineStr">
        <is>
          <t>2026-07-28T02:28:46+08:00</t>
        </is>
      </c>
      <c r="AE3014" s="47">
        <f>IF(AC3014&lt;&gt;"completed","",IF(W3014=O3014,"no","yes"))</f>
        <v/>
      </c>
      <c r="AF3014" s="47">
        <f>IF(AC3014&lt;&gt;"completed","",IF(AND(X3014=P3014,Y3014=Q3014),"no","yes"))</f>
        <v/>
      </c>
      <c r="AG3014" s="47">
        <f>IF(AC3014&lt;&gt;"completed","待复核",IF(OR(W3014="",Z3014="",AA3014="",AD3014=""),"缺少必填项",IF(AND(OR(AE3014="yes",AF3014="yes"),AB3014=""),"修正原因缺失",IF(OR(W3014=0,W3014=1),IF(AND(X3014="",Y3014=""),"通过","0/1级时间应留空"),IF(AND(OR(W3014=2,W3014=3),X3014&lt;&gt;"",Y3014&lt;&gt;"",X3014&gt;=I3014,Y3014&lt;=J3014,Y3014&gt;X3014),"通过","2/3级时间无效")))))</f>
        <v/>
      </c>
    </row>
    <row r="3015">
      <c r="A3015" s="45" t="inlineStr">
        <is>
          <t>VQ-076</t>
        </is>
      </c>
      <c r="B3015" s="52" t="inlineStr">
        <is>
          <t>Where is the vacuum filter and how is it removed?</t>
        </is>
      </c>
      <c r="C3015" s="45" t="inlineStr">
        <is>
          <t>en</t>
        </is>
      </c>
      <c r="D3015" s="45" t="inlineStr">
        <is>
          <t>Vacuum</t>
        </is>
      </c>
      <c r="E3015" s="45" t="inlineStr">
        <is>
          <t>component</t>
        </is>
      </c>
      <c r="F3015" s="45" t="inlineStr">
        <is>
          <t>development</t>
        </is>
      </c>
      <c r="G3015" s="45" t="inlineStr">
        <is>
          <t>vacuum-058-scene-0005</t>
        </is>
      </c>
      <c r="H3015" s="45" t="inlineStr">
        <is>
          <t>vacuum-058</t>
        </is>
      </c>
      <c r="I3015" s="59" t="inlineStr">
        <is>
          <t>9.72</t>
        </is>
      </c>
      <c r="J3015" s="59" t="inlineStr">
        <is>
          <t>11.84</t>
        </is>
      </c>
      <c r="K3015" s="45" t="inlineStr">
        <is>
          <t>items/vacuum-058-scene-0005/clip.mp4</t>
        </is>
      </c>
      <c r="L3015" s="45" t="inlineStr">
        <is>
          <t>items/vacuum-058-scene-0005/thumbnail.jpg</t>
        </is>
      </c>
      <c r="M3015" s="52" t="inlineStr">
        <is>
          <t>OCR: SAMSUNG
VLM: Visual summary: A close-up of a vacuum cleaner's cleaning station with its top lid open, revealing a transparent container with a blue light at the base.
视觉摘要: 一台吸尘器清洁站的特写，其顶部盖子打开，露出一个透明容器，底部有蓝色灯光。
Visible product: Vacuum
Visible components: cleaning station base; transparent container; blue light; lid; text overlay: 'Clean Station™ Only from Samsung'
Visible states: lid is open; blue light is illuminated</t>
        </is>
      </c>
      <c r="N3015" s="45" t="inlineStr">
        <is>
          <t>5</t>
        </is>
      </c>
      <c r="O3015" s="45" t="inlineStr">
        <is>
          <t>1</t>
        </is>
      </c>
      <c r="P3015" s="59" t="str"/>
      <c r="Q3015" s="59" t="str"/>
      <c r="R3015" s="52" t="inlineStr">
        <is>
          <t>The scene shows the cleaning station with its lid open, revealing a transparent container, which may be the vacuum filter, but no explicit removal action or instruction is visible or described.</t>
        </is>
      </c>
      <c r="S3015" s="52" t="inlineStr">
        <is>
          <t>VLM</t>
        </is>
      </c>
      <c r="T3015" s="52" t="inlineStr">
        <is>
          <t>low</t>
        </is>
      </c>
      <c r="U3015" s="52" t="inlineStr">
        <is>
          <t>No evidence of removal action or explicit identification of the filter as removable.</t>
        </is>
      </c>
      <c r="V3015" s="45" t="inlineStr">
        <is>
          <t>R1</t>
        </is>
      </c>
      <c r="W3015" s="46" t="inlineStr">
        <is>
          <t>0</t>
        </is>
      </c>
      <c r="X3015" s="60" t="n"/>
      <c r="Y3015" s="60" t="n"/>
      <c r="Z3015" s="46" t="inlineStr">
        <is>
          <t>no</t>
        </is>
      </c>
      <c r="AA3015" s="54" t="inlineStr">
        <is>
          <t>全部6帧仅显示Clean Station和透明集尘杯，未见滤网部件及其位置，也无任何拆取动作。</t>
        </is>
      </c>
      <c r="AB3015" s="54" t="inlineStr">
        <is>
          <t>AI=1→R1=0：画面中完全没有滤网出现，无法构成'产品出现'的最低条件，应为不相关。</t>
        </is>
      </c>
      <c r="AC3015" s="46" t="inlineStr">
        <is>
          <t>completed</t>
        </is>
      </c>
      <c r="AD3015" s="46" t="inlineStr">
        <is>
          <t>2026-07-28T02:28:46+08:00</t>
        </is>
      </c>
      <c r="AE3015" s="47">
        <f>IF(AC3015&lt;&gt;"completed","",IF(W3015=O3015,"no","yes"))</f>
        <v/>
      </c>
      <c r="AF3015" s="47">
        <f>IF(AC3015&lt;&gt;"completed","",IF(AND(X3015=P3015,Y3015=Q3015),"no","yes"))</f>
        <v/>
      </c>
      <c r="AG3015" s="47">
        <f>IF(AC3015&lt;&gt;"completed","待复核",IF(OR(W3015="",Z3015="",AA3015="",AD3015=""),"缺少必填项",IF(AND(OR(AE3015="yes",AF3015="yes"),AB3015=""),"修正原因缺失",IF(OR(W3015=0,W3015=1),IF(AND(X3015="",Y3015=""),"通过","0/1级时间应留空"),IF(AND(OR(W3015=2,W3015=3),X3015&lt;&gt;"",Y3015&lt;&gt;"",X3015&gt;=I3015,Y3015&lt;=J3015,Y3015&gt;X3015),"通过","2/3级时间无效")))))</f>
        <v/>
      </c>
    </row>
    <row r="3016">
      <c r="A3016" s="45" t="inlineStr">
        <is>
          <t>VQ-076</t>
        </is>
      </c>
      <c r="B3016" s="52" t="inlineStr">
        <is>
          <t>Where is the vacuum filter and how is it removed?</t>
        </is>
      </c>
      <c r="C3016" s="45" t="inlineStr">
        <is>
          <t>en</t>
        </is>
      </c>
      <c r="D3016" s="45" t="inlineStr">
        <is>
          <t>Vacuum</t>
        </is>
      </c>
      <c r="E3016" s="45" t="inlineStr">
        <is>
          <t>component</t>
        </is>
      </c>
      <c r="F3016" s="45" t="inlineStr">
        <is>
          <t>development</t>
        </is>
      </c>
      <c r="G3016" s="45" t="inlineStr">
        <is>
          <t>vacuum-001-scene-0001</t>
        </is>
      </c>
      <c r="H3016" s="45" t="inlineStr">
        <is>
          <t>vacuum-001</t>
        </is>
      </c>
      <c r="I3016" s="59" t="inlineStr">
        <is>
          <t>0.0</t>
        </is>
      </c>
      <c r="J3016" s="59" t="inlineStr">
        <is>
          <t>26.51</t>
        </is>
      </c>
      <c r="K3016" s="45" t="inlineStr">
        <is>
          <t>items/vacuum-001-scene-0001/clip.mp4</t>
        </is>
      </c>
      <c r="L3016" s="45" t="inlineStr">
        <is>
          <t>items/vacuum-001-scene-0001/thumbnail.jpg</t>
        </is>
      </c>
      <c r="M3016" s="52" t="inlineStr">
        <is>
          <t>VLM: Visual summary: A person is seen interacting with a large blue bag and other items in a room, with the camera movement being shaky and blurred.
视觉摘要: 一个人在房间内与一个大蓝色袋子及其他物品互动，画面因相机抖动而模糊。
Visible product: unknown
Visual uncertainty: The product is not identifiable, and no specific actions or states can be clearly determined due to motion blur and poor image quality.</t>
        </is>
      </c>
      <c r="N3016" s="45" t="inlineStr">
        <is>
          <t>6</t>
        </is>
      </c>
      <c r="O3016" s="45" t="inlineStr">
        <is>
          <t>0</t>
        </is>
      </c>
      <c r="P3016" s="59" t="str"/>
      <c r="Q3016" s="59" t="str"/>
      <c r="R3016" s="52" t="inlineStr">
        <is>
          <t>The product is not identifiable and no specific actions or states can be clearly determined due to motion blur and poor image quality, making it impossible to locate or describe the vacuum filter or its removal.</t>
        </is>
      </c>
      <c r="S3016" s="52" t="inlineStr">
        <is>
          <t>VLM</t>
        </is>
      </c>
      <c r="T3016" s="52" t="inlineStr">
        <is>
          <t>low</t>
        </is>
      </c>
      <c r="U3016" s="52" t="inlineStr">
        <is>
          <t>No visual or textual evidence confirms the product, component, or action described in the question.</t>
        </is>
      </c>
      <c r="V3016" s="45" t="inlineStr">
        <is>
          <t>R1</t>
        </is>
      </c>
      <c r="W3016" s="46" t="inlineStr">
        <is>
          <t>1</t>
        </is>
      </c>
      <c r="X3016" s="60" t="n"/>
      <c r="Y3016" s="60" t="n"/>
      <c r="Z3016" s="46" t="inlineStr">
        <is>
          <t>no</t>
        </is>
      </c>
      <c r="AA3016" s="54" t="inlineStr">
        <is>
          <t>第1、3、5、6帧可见吸尘器主体，但所有帧均未展示滤网位置或拆卸过程。</t>
        </is>
      </c>
      <c r="AB3016" s="54" t="inlineStr">
        <is>
          <t>AI=0→R1=1：画面中确实出现了吸尘器产品，但未展示该query所问的具体操作或部件。</t>
        </is>
      </c>
      <c r="AC3016" s="46" t="inlineStr">
        <is>
          <t>completed</t>
        </is>
      </c>
      <c r="AD3016" s="46" t="inlineStr">
        <is>
          <t>2026-07-28T02:28:46+08:00</t>
        </is>
      </c>
      <c r="AE3016" s="47">
        <f>IF(AC3016&lt;&gt;"completed","",IF(W3016=O3016,"no","yes"))</f>
        <v/>
      </c>
      <c r="AF3016" s="47">
        <f>IF(AC3016&lt;&gt;"completed","",IF(AND(X3016=P3016,Y3016=Q3016),"no","yes"))</f>
        <v/>
      </c>
      <c r="AG3016" s="47">
        <f>IF(AC3016&lt;&gt;"completed","待复核",IF(OR(W3016="",Z3016="",AA3016="",AD3016=""),"缺少必填项",IF(AND(OR(AE3016="yes",AF3016="yes"),AB3016=""),"修正原因缺失",IF(OR(W3016=0,W3016=1),IF(AND(X3016="",Y3016=""),"通过","0/1级时间应留空"),IF(AND(OR(W3016=2,W3016=3),X3016&lt;&gt;"",Y3016&lt;&gt;"",X3016&gt;=I3016,Y3016&lt;=J3016,Y3016&gt;X3016),"通过","2/3级时间无效")))))</f>
        <v/>
      </c>
    </row>
    <row r="3017">
      <c r="A3017" s="45" t="inlineStr">
        <is>
          <t>VQ-076</t>
        </is>
      </c>
      <c r="B3017" s="52" t="inlineStr">
        <is>
          <t>Where is the vacuum filter and how is it removed?</t>
        </is>
      </c>
      <c r="C3017" s="45" t="inlineStr">
        <is>
          <t>en</t>
        </is>
      </c>
      <c r="D3017" s="45" t="inlineStr">
        <is>
          <t>Vacuum</t>
        </is>
      </c>
      <c r="E3017" s="45" t="inlineStr">
        <is>
          <t>component</t>
        </is>
      </c>
      <c r="F3017" s="45" t="inlineStr">
        <is>
          <t>development</t>
        </is>
      </c>
      <c r="G3017" s="45" t="inlineStr">
        <is>
          <t>vacuum-034-scene-0018</t>
        </is>
      </c>
      <c r="H3017" s="45" t="inlineStr">
        <is>
          <t>vacuum-034</t>
        </is>
      </c>
      <c r="I3017" s="59" t="inlineStr">
        <is>
          <t>151.852</t>
        </is>
      </c>
      <c r="J3017" s="59" t="inlineStr">
        <is>
          <t>155.622</t>
        </is>
      </c>
      <c r="K3017" s="45" t="inlineStr">
        <is>
          <t>items/vacuum-034-scene-0018/clip.mp4</t>
        </is>
      </c>
      <c r="L3017" s="45" t="inlineStr">
        <is>
          <t>items/vacuum-034-scene-0018/thumbnail.jpg</t>
        </is>
      </c>
      <c r="M3017" s="52" t="inlineStr">
        <is>
          <t>ASR: Remove two screws that hold the bottom bracket. To remove the case supporter
OCR: 08-2000 L755
VLM: Visual summary: A person in a red sleeve is holding a black vacuum cleaner with its casing removed, exposing the internal circuit board and wiring.
视觉摘要: 一个人穿着红色袖子，拿着一个外壳被打开的黑色吸尘器，露出内部电路板和电线。
Visible product: Vacuum
Visible components: black plastic casing; green circuit board; wires; capacitors; transformer; screws; power cord; green label
Visible actions: person holding vacuum cleaner
Visual uncertainty: The specific model or brand of the vacuum is not visible. The exact action being performed is not clear from the frames.</t>
        </is>
      </c>
      <c r="N3017" s="45" t="inlineStr">
        <is>
          <t>7</t>
        </is>
      </c>
      <c r="O3017" s="45" t="inlineStr">
        <is>
          <t>0</t>
        </is>
      </c>
      <c r="P3017" s="59" t="str"/>
      <c r="Q3017" s="59" t="str"/>
      <c r="R3017" s="52" t="inlineStr">
        <is>
          <t>The evidence shows a vacuum cleaner with casing removed and internal components visible, but does not identify or describe the vacuum filter or its removal process.</t>
        </is>
      </c>
      <c r="S3017" s="52" t="inlineStr">
        <is>
          <t>VLM|ASR|OCR</t>
        </is>
      </c>
      <c r="T3017" s="52" t="inlineStr">
        <is>
          <t>low</t>
        </is>
      </c>
      <c r="U3017" s="52" t="inlineStr">
        <is>
          <t>No mention of the vacuum filter or removal steps; only general description of internal components and actions.</t>
        </is>
      </c>
      <c r="V3017" s="45" t="inlineStr">
        <is>
          <t>R1</t>
        </is>
      </c>
      <c r="W3017" s="46" t="inlineStr">
        <is>
          <t>0</t>
        </is>
      </c>
      <c r="X3017" s="60" t="n"/>
      <c r="Y3017" s="60" t="n"/>
      <c r="Z3017" s="46" t="inlineStr">
        <is>
          <t>no</t>
        </is>
      </c>
      <c r="AA3017" s="54" t="inlineStr">
        <is>
          <t>第1–6帧（t=151.9s–155.6s）几乎为同一静态画面：吸尘器外壳拆除后露出的电路板和内部线束，红衣手臂扶着机体，没有任何滤网标识或取出动作。</t>
        </is>
      </c>
      <c r="AB3017" s="54" t="n"/>
      <c r="AC3017" s="46" t="inlineStr">
        <is>
          <t>completed</t>
        </is>
      </c>
      <c r="AD3017" s="46" t="inlineStr">
        <is>
          <t>2026-07-28T02:28:46+08:00</t>
        </is>
      </c>
      <c r="AE3017" s="47">
        <f>IF(AC3017&lt;&gt;"completed","",IF(W3017=O3017,"no","yes"))</f>
        <v/>
      </c>
      <c r="AF3017" s="47">
        <f>IF(AC3017&lt;&gt;"completed","",IF(AND(X3017=P3017,Y3017=Q3017),"no","yes"))</f>
        <v/>
      </c>
      <c r="AG3017" s="47">
        <f>IF(AC3017&lt;&gt;"completed","待复核",IF(OR(W3017="",Z3017="",AA3017="",AD3017=""),"缺少必填项",IF(AND(OR(AE3017="yes",AF3017="yes"),AB3017=""),"修正原因缺失",IF(OR(W3017=0,W3017=1),IF(AND(X3017="",Y3017=""),"通过","0/1级时间应留空"),IF(AND(OR(W3017=2,W3017=3),X3017&lt;&gt;"",Y3017&lt;&gt;"",X3017&gt;=I3017,Y3017&lt;=J3017,Y3017&gt;X3017),"通过","2/3级时间无效")))))</f>
        <v/>
      </c>
    </row>
    <row r="3018">
      <c r="A3018" s="45" t="inlineStr">
        <is>
          <t>VQ-076</t>
        </is>
      </c>
      <c r="B3018" s="52" t="inlineStr">
        <is>
          <t>Where is the vacuum filter and how is it removed?</t>
        </is>
      </c>
      <c r="C3018" s="45" t="inlineStr">
        <is>
          <t>en</t>
        </is>
      </c>
      <c r="D3018" s="45" t="inlineStr">
        <is>
          <t>Vacuum</t>
        </is>
      </c>
      <c r="E3018" s="45" t="inlineStr">
        <is>
          <t>component</t>
        </is>
      </c>
      <c r="F3018" s="45" t="inlineStr">
        <is>
          <t>development</t>
        </is>
      </c>
      <c r="G3018" s="45" t="inlineStr">
        <is>
          <t>vacuum-034-scene-0027</t>
        </is>
      </c>
      <c r="H3018" s="45" t="inlineStr">
        <is>
          <t>vacuum-034</t>
        </is>
      </c>
      <c r="I3018" s="59" t="inlineStr">
        <is>
          <t>230.831</t>
        </is>
      </c>
      <c r="J3018" s="59" t="inlineStr">
        <is>
          <t>240.507</t>
        </is>
      </c>
      <c r="K3018" s="45" t="inlineStr">
        <is>
          <t>items/vacuum-034-scene-0027/clip.mp4</t>
        </is>
      </c>
      <c r="L3018" s="45" t="inlineStr">
        <is>
          <t>items/vacuum-034-scene-0027/thumbnail.jpg</t>
        </is>
      </c>
      <c r="M3018" s="52" t="inlineStr">
        <is>
          <t>ASR: disconnect some connectors and unhook the harness. Remove four screws. Detach the assembly on the top side first then pull it from the lower case. Mount the
OCR: Assembly Dust duct assembly Case supporter ACONAN L SS14-189 #LOGS 230017
VLM: Visual summary: A person is disassembling or assembling a vacuum cleaner, handling internal components and wiring.
视觉摘要: 一个人正在拆卸或组装吸尘器，处理内部组件和电线。
Visible product: Vacuum
Visible components: black plastic housing; fan motor; wiring harness; connector; case supporter; dust duct assembly
Visible actions: handling vacuum components; disconnecting wires; assembling parts
Visible states: vacuum disassembled; assembly process in progress
Visual uncertainty: The specific model or brand of the vacuum is not visible. The exact nature of the assembly step is not fully clear from the frames alone.</t>
        </is>
      </c>
      <c r="N3018" s="45" t="inlineStr">
        <is>
          <t>8</t>
        </is>
      </c>
      <c r="O3018" s="45" t="inlineStr">
        <is>
          <t>2</t>
        </is>
      </c>
      <c r="P3018" s="59" t="inlineStr">
        <is>
          <t>230.831</t>
        </is>
      </c>
      <c r="Q3018" s="59" t="inlineStr">
        <is>
          <t>240.507</t>
        </is>
      </c>
      <c r="R3018" s="52" t="inlineStr">
        <is>
          <t>The scene shows disassembly actions including disconnecting connectors, removing screws, and detaching assemblies, which are steps related to removing a component (likely the filter housing or dust duct assembly) from a vacuum. The OCR identifies 'Dust duct assembly' and 'Case supporter', and the ASR mentions removing screws and detaching assemblies, indicating a component removal process. However, the specific filter location or removal method is not explicitly shown or described.</t>
        </is>
      </c>
      <c r="S3018" s="52" t="inlineStr">
        <is>
          <t>VLM|ASR|OCR</t>
        </is>
      </c>
      <c r="T3018" s="52" t="inlineStr">
        <is>
          <t>medium</t>
        </is>
      </c>
      <c r="U3018" s="52" t="inlineStr">
        <is>
          <t>The evidence does not explicitly identify the vacuum filter or confirm it is the component being removed; it only references 'dust duct assembly' and general disassembly steps.</t>
        </is>
      </c>
      <c r="V3018" s="45" t="inlineStr">
        <is>
          <t>R1</t>
        </is>
      </c>
      <c r="W3018" s="46" t="inlineStr">
        <is>
          <t>1</t>
        </is>
      </c>
      <c r="X3018" s="60" t="n"/>
      <c r="Y3018" s="60" t="n"/>
      <c r="Z3018" s="46" t="inlineStr">
        <is>
          <t>no</t>
        </is>
      </c>
      <c r="AA3018" s="54" t="inlineStr">
        <is>
          <t>6帧展示吸尘器内部尘道组件拆装（t=230.8s至t=240.5s），有拔插连接器、卸螺丝、分离上盖等操作，但未见滤网本体及其取出步骤。</t>
        </is>
      </c>
      <c r="AB3018" s="54" t="inlineStr">
        <is>
          <t>AI=2→R1=2降为1：画面为内部尘道组件（Dust duct assembly）拆装，并非滤网（filter）的位置展示或取出操作，属同产品维护但错误组件。</t>
        </is>
      </c>
      <c r="AC3018" s="46" t="inlineStr">
        <is>
          <t>completed</t>
        </is>
      </c>
      <c r="AD3018" s="46" t="inlineStr">
        <is>
          <t>2026-07-28T02:28:46+08:00</t>
        </is>
      </c>
      <c r="AE3018" s="47">
        <f>IF(AC3018&lt;&gt;"completed","",IF(W3018=O3018,"no","yes"))</f>
        <v/>
      </c>
      <c r="AF3018" s="47">
        <f>IF(AC3018&lt;&gt;"completed","",IF(AND(X3018=P3018,Y3018=Q3018),"no","yes"))</f>
        <v/>
      </c>
      <c r="AG3018" s="47">
        <f>IF(AC3018&lt;&gt;"completed","待复核",IF(OR(W3018="",Z3018="",AA3018="",AD3018=""),"缺少必填项",IF(AND(OR(AE3018="yes",AF3018="yes"),AB3018=""),"修正原因缺失",IF(OR(W3018=0,W3018=1),IF(AND(X3018="",Y3018=""),"通过","0/1级时间应留空"),IF(AND(OR(W3018=2,W3018=3),X3018&lt;&gt;"",Y3018&lt;&gt;"",X3018&gt;=I3018,Y3018&lt;=J3018,Y3018&gt;X3018),"通过","2/3级时间无效")))))</f>
        <v/>
      </c>
    </row>
    <row r="3019">
      <c r="A3019" s="45" t="inlineStr">
        <is>
          <t>VQ-076</t>
        </is>
      </c>
      <c r="B3019" s="52" t="inlineStr">
        <is>
          <t>Where is the vacuum filter and how is it removed?</t>
        </is>
      </c>
      <c r="C3019" s="45" t="inlineStr">
        <is>
          <t>en</t>
        </is>
      </c>
      <c r="D3019" s="45" t="inlineStr">
        <is>
          <t>Vacuum</t>
        </is>
      </c>
      <c r="E3019" s="45" t="inlineStr">
        <is>
          <t>component</t>
        </is>
      </c>
      <c r="F3019" s="45" t="inlineStr">
        <is>
          <t>development</t>
        </is>
      </c>
      <c r="G3019" s="45" t="inlineStr">
        <is>
          <t>vacuum-034-scene-0012</t>
        </is>
      </c>
      <c r="H3019" s="45" t="inlineStr">
        <is>
          <t>vacuum-034</t>
        </is>
      </c>
      <c r="I3019" s="59" t="inlineStr">
        <is>
          <t>115.082</t>
        </is>
      </c>
      <c r="J3019" s="59" t="inlineStr">
        <is>
          <t>124.324</t>
        </is>
      </c>
      <c r="K3019" s="45" t="inlineStr">
        <is>
          <t>items/vacuum-034-scene-0012/clip.mp4</t>
        </is>
      </c>
      <c r="L3019" s="45" t="inlineStr">
        <is>
          <t>items/vacuum-034-scene-0012/thumbnail.jpg</t>
        </is>
      </c>
      <c r="M3019" s="52" t="inlineStr">
        <is>
          <t>ASR: Follow the same procedure for both doors. To take off the back plate, first lay down the tower.
VLM: Visual summary: A person in a red shirt is opening the side panel of a tall, white and black appliance, revealing its internal components.
视觉摘要: 一名穿红色衬衫的人正在打开一台高大白色和黑色电器的侧板，露出其内部组件。
Visible product: Vacuum
Visible components: white and black appliance; side panel; internal components; LG logo on shirt; map on wall
Visible actions: person opening appliance panel; person kneeling
Visible states: appliance panel open; appliance internal components exposed
Visual uncertainty: The specific model or brand of the appliance is not visible. The exact function of the internal components is not identifiable.</t>
        </is>
      </c>
      <c r="N3019" s="45" t="inlineStr">
        <is>
          <t>9</t>
        </is>
      </c>
      <c r="O3019" s="45" t="inlineStr">
        <is>
          <t>1</t>
        </is>
      </c>
      <c r="P3019" s="59" t="str"/>
      <c r="Q3019" s="59" t="str"/>
      <c r="R3019" s="52" t="inlineStr">
        <is>
          <t>The scene shows a person opening a side panel of a vacuum appliance, revealing internal components, but does not identify the vacuum filter or describe its removal.</t>
        </is>
      </c>
      <c r="S3019" s="52" t="inlineStr">
        <is>
          <t>VLM</t>
        </is>
      </c>
      <c r="T3019" s="52" t="inlineStr">
        <is>
          <t>low</t>
        </is>
      </c>
      <c r="U3019" s="52" t="inlineStr">
        <is>
          <t>No evidence of the vacuum filter or its removal is visible or described.</t>
        </is>
      </c>
      <c r="V3019" s="45" t="inlineStr">
        <is>
          <t>R1</t>
        </is>
      </c>
      <c r="W3019" s="46" t="inlineStr">
        <is>
          <t>1</t>
        </is>
      </c>
      <c r="X3019" s="60" t="n"/>
      <c r="Y3019" s="60" t="n"/>
      <c r="Z3019" s="46" t="inlineStr">
        <is>
          <t>no</t>
        </is>
      </c>
      <c r="AA3019" s="54" t="inlineStr">
        <is>
          <t>第1–6帧（t=115.1s–124.4s）展示红衣人员将一台黑白立式吸尘器的白色侧板向外翻开、露出内部腔室的过程，但画面未明确指出滤网所在位置，也未演示取出滤网的动作。</t>
        </is>
      </c>
      <c r="AB3019" s="54" t="n"/>
      <c r="AC3019" s="46" t="inlineStr">
        <is>
          <t>completed</t>
        </is>
      </c>
      <c r="AD3019" s="46" t="inlineStr">
        <is>
          <t>2026-07-28T02:28:46+08:00</t>
        </is>
      </c>
      <c r="AE3019" s="47">
        <f>IF(AC3019&lt;&gt;"completed","",IF(W3019=O3019,"no","yes"))</f>
        <v/>
      </c>
      <c r="AF3019" s="47">
        <f>IF(AC3019&lt;&gt;"completed","",IF(AND(X3019=P3019,Y3019=Q3019),"no","yes"))</f>
        <v/>
      </c>
      <c r="AG3019" s="47">
        <f>IF(AC3019&lt;&gt;"completed","待复核",IF(OR(W3019="",Z3019="",AA3019="",AD3019=""),"缺少必填项",IF(AND(OR(AE3019="yes",AF3019="yes"),AB3019=""),"修正原因缺失",IF(OR(W3019=0,W3019=1),IF(AND(X3019="",Y3019=""),"通过","0/1级时间应留空"),IF(AND(OR(W3019=2,W3019=3),X3019&lt;&gt;"",Y3019&lt;&gt;"",X3019&gt;=I3019,Y3019&lt;=J3019,Y3019&gt;X3019),"通过","2/3级时间无效")))))</f>
        <v/>
      </c>
    </row>
    <row r="3020">
      <c r="A3020" s="45" t="inlineStr">
        <is>
          <t>VQ-076</t>
        </is>
      </c>
      <c r="B3020" s="52" t="inlineStr">
        <is>
          <t>Where is the vacuum filter and how is it removed?</t>
        </is>
      </c>
      <c r="C3020" s="45" t="inlineStr">
        <is>
          <t>en</t>
        </is>
      </c>
      <c r="D3020" s="45" t="inlineStr">
        <is>
          <t>Vacuum</t>
        </is>
      </c>
      <c r="E3020" s="45" t="inlineStr">
        <is>
          <t>component</t>
        </is>
      </c>
      <c r="F3020" s="45" t="inlineStr">
        <is>
          <t>development</t>
        </is>
      </c>
      <c r="G3020" s="45" t="inlineStr">
        <is>
          <t>vacuum-039-scene-0030</t>
        </is>
      </c>
      <c r="H3020" s="45" t="inlineStr">
        <is>
          <t>vacuum-039</t>
        </is>
      </c>
      <c r="I3020" s="59" t="inlineStr">
        <is>
          <t>91.04</t>
        </is>
      </c>
      <c r="J3020" s="59" t="inlineStr">
        <is>
          <t>99.28</t>
        </is>
      </c>
      <c r="K3020" s="45" t="inlineStr">
        <is>
          <t>items/vacuum-039-scene-0030/clip.mp4</t>
        </is>
      </c>
      <c r="L3020" s="45" t="inlineStr">
        <is>
          <t>items/vacuum-039-scene-0030/thumbnail.jpg</t>
        </is>
      </c>
      <c r="M3020" s="52" t="inlineStr">
        <is>
          <t>OCR: /
VLM: Visual summary: Close-up views of a vacuum cleaner's dust container and filter system, showing text labels in Japanese.
视觉摘要: 真空吸尘器尘盒和滤网系统的特写镜头，显示日文标签。
Visible product: Vacuum
Visible components: dust container; filter; text label
Visible states: dust container open; filter visible; text label displayed
Visual uncertainty: The exact product model or brand is not visible. The text is in Japanese and not fully legible in all frames.</t>
        </is>
      </c>
      <c r="N3020" s="45" t="inlineStr">
        <is>
          <t>10</t>
        </is>
      </c>
      <c r="O3020" s="45" t="inlineStr">
        <is>
          <t>1</t>
        </is>
      </c>
      <c r="P3020" s="59" t="str"/>
      <c r="Q3020" s="59" t="str"/>
      <c r="R3020" s="52" t="inlineStr">
        <is>
          <t>The scene shows the vacuum's dust container and filter system with visible text labels, indicating the filter's location, but does not show how it is removed or provide instructions.</t>
        </is>
      </c>
      <c r="S3020" s="52" t="inlineStr">
        <is>
          <t>VLM</t>
        </is>
      </c>
      <c r="T3020" s="52" t="inlineStr">
        <is>
          <t>low</t>
        </is>
      </c>
      <c r="U3020" s="52" t="inlineStr">
        <is>
          <t>No action or step demonstrating removal is visible; text labels are in Japanese and not legible enough to confirm content.</t>
        </is>
      </c>
      <c r="V3020" s="45" t="inlineStr">
        <is>
          <t>R1</t>
        </is>
      </c>
      <c r="W3020" s="46" t="inlineStr">
        <is>
          <t>1</t>
        </is>
      </c>
      <c r="X3020" s="60" t="n"/>
      <c r="Y3020" s="60" t="n"/>
      <c r="Z3020" s="46" t="inlineStr">
        <is>
          <t>no</t>
        </is>
      </c>
      <c r="AA3020" s="54" t="inlineStr">
        <is>
          <t>全部6帧（t=91.0s–99.3s）聚焦于集尘盒和集尘袋系统（日文标注'自動回転チリ落し装置''ダストバッグ式'），滤网未被单独指出也无拆卸动作。</t>
        </is>
      </c>
      <c r="AB3020" s="54" t="n"/>
      <c r="AC3020" s="46" t="inlineStr">
        <is>
          <t>completed</t>
        </is>
      </c>
      <c r="AD3020" s="46" t="inlineStr">
        <is>
          <t>2026-07-28T02:28:46+08:00</t>
        </is>
      </c>
      <c r="AE3020" s="47">
        <f>IF(AC3020&lt;&gt;"completed","",IF(W3020=O3020,"no","yes"))</f>
        <v/>
      </c>
      <c r="AF3020" s="47">
        <f>IF(AC3020&lt;&gt;"completed","",IF(AND(X3020=P3020,Y3020=Q3020),"no","yes"))</f>
        <v/>
      </c>
      <c r="AG3020" s="47">
        <f>IF(AC3020&lt;&gt;"completed","待复核",IF(OR(W3020="",Z3020="",AA3020="",AD3020=""),"缺少必填项",IF(AND(OR(AE3020="yes",AF3020="yes"),AB3020=""),"修正原因缺失",IF(OR(W3020=0,W3020=1),IF(AND(X3020="",Y3020=""),"通过","0/1级时间应留空"),IF(AND(OR(W3020=2,W3020=3),X3020&lt;&gt;"",Y3020&lt;&gt;"",X3020&gt;=I3020,Y3020&lt;=J3020,Y3020&gt;X3020),"通过","2/3级时间无效")))))</f>
        <v/>
      </c>
    </row>
    <row r="3021">
      <c r="A3021" s="45" t="inlineStr">
        <is>
          <t>VQ-076</t>
        </is>
      </c>
      <c r="B3021" s="52" t="inlineStr">
        <is>
          <t>Where is the vacuum filter and how is it removed?</t>
        </is>
      </c>
      <c r="C3021" s="45" t="inlineStr">
        <is>
          <t>en</t>
        </is>
      </c>
      <c r="D3021" s="45" t="inlineStr">
        <is>
          <t>Vacuum</t>
        </is>
      </c>
      <c r="E3021" s="45" t="inlineStr">
        <is>
          <t>component</t>
        </is>
      </c>
      <c r="F3021" s="45" t="inlineStr">
        <is>
          <t>development</t>
        </is>
      </c>
      <c r="G3021" s="45" t="inlineStr">
        <is>
          <t>vacuum-038-scene-0003</t>
        </is>
      </c>
      <c r="H3021" s="45" t="inlineStr">
        <is>
          <t>vacuum-038</t>
        </is>
      </c>
      <c r="I3021" s="59" t="inlineStr">
        <is>
          <t>18.16</t>
        </is>
      </c>
      <c r="J3021" s="59" t="inlineStr">
        <is>
          <t>23.36</t>
        </is>
      </c>
      <c r="K3021" s="45" t="inlineStr">
        <is>
          <t>items/vacuum-038-scene-0003/clip.mp4</t>
        </is>
      </c>
      <c r="L3021" s="45" t="inlineStr">
        <is>
          <t>items/vacuum-038-scene-0003/thumbnail.jpg</t>
        </is>
      </c>
      <c r="M3021" s="52" t="inlineStr">
        <is>
          <t>ASR: The battery can easily be ejected and recharged. To know the battery status, check the battery level indicator.
OCR: The battery can easily be ejected and recharged.
VLM: Visual summary: A person is shown removing a battery from a handheld vacuum cleaner and placing it into a charging dock.
视觉摘要: 一个人正在将手持吸尘器的电池取出并放入充电座中。
Visible product: Vacuum
Visible components: handheld vacuum cleaner; battery; charging dock; person's hands; text overlay
Visible actions: removing battery from vacuum cleaner; placing battery into charging dock
Visible states: battery ejected from vacuum cleaner; battery inserted into charging dock</t>
        </is>
      </c>
      <c r="N3021" s="45" t="inlineStr">
        <is>
          <t>11</t>
        </is>
      </c>
      <c r="O3021" s="45" t="inlineStr">
        <is>
          <t>0</t>
        </is>
      </c>
      <c r="P3021" s="59" t="str"/>
      <c r="Q3021" s="59" t="str"/>
      <c r="R3021" s="52" t="inlineStr">
        <is>
          <t>The evidence shows battery removal and charging, not vacuum filter location or removal.</t>
        </is>
      </c>
      <c r="S3021" s="52" t="inlineStr">
        <is>
          <t>VLM|ASR|OCR</t>
        </is>
      </c>
      <c r="T3021" s="52" t="inlineStr">
        <is>
          <t>low</t>
        </is>
      </c>
      <c r="U3021" s="52" t="inlineStr">
        <is>
          <t>No mention of vacuum filter or related components/actions.</t>
        </is>
      </c>
      <c r="V3021" s="45" t="inlineStr">
        <is>
          <t>R1</t>
        </is>
      </c>
      <c r="W3021" s="46" t="inlineStr">
        <is>
          <t>0</t>
        </is>
      </c>
      <c r="X3021" s="60" t="n"/>
      <c r="Y3021" s="60" t="n"/>
      <c r="Z3021" s="46" t="inlineStr">
        <is>
          <t>no</t>
        </is>
      </c>
      <c r="AA3021" s="54" t="inlineStr">
        <is>
          <t>全部6帧（t=18.2s–23.4s）均为电池拆卸/充电坞画面，未显示滤网位置或拆卸。</t>
        </is>
      </c>
      <c r="AB3021" s="54" t="n"/>
      <c r="AC3021" s="46" t="inlineStr">
        <is>
          <t>completed</t>
        </is>
      </c>
      <c r="AD3021" s="46" t="inlineStr">
        <is>
          <t>2026-07-28T02:28:46+08:00</t>
        </is>
      </c>
      <c r="AE3021" s="47">
        <f>IF(AC3021&lt;&gt;"completed","",IF(W3021=O3021,"no","yes"))</f>
        <v/>
      </c>
      <c r="AF3021" s="47">
        <f>IF(AC3021&lt;&gt;"completed","",IF(AND(X3021=P3021,Y3021=Q3021),"no","yes"))</f>
        <v/>
      </c>
      <c r="AG3021" s="47">
        <f>IF(AC3021&lt;&gt;"completed","待复核",IF(OR(W3021="",Z3021="",AA3021="",AD3021=""),"缺少必填项",IF(AND(OR(AE3021="yes",AF3021="yes"),AB3021=""),"修正原因缺失",IF(OR(W3021=0,W3021=1),IF(AND(X3021="",Y3021=""),"通过","0/1级时间应留空"),IF(AND(OR(W3021=2,W3021=3),X3021&lt;&gt;"",Y3021&lt;&gt;"",X3021&gt;=I3021,Y3021&lt;=J3021,Y3021&gt;X3021),"通过","2/3级时间无效")))))</f>
        <v/>
      </c>
    </row>
    <row r="3022">
      <c r="A3022" s="45" t="inlineStr">
        <is>
          <t>VQ-076</t>
        </is>
      </c>
      <c r="B3022" s="52" t="inlineStr">
        <is>
          <t>Where is the vacuum filter and how is it removed?</t>
        </is>
      </c>
      <c r="C3022" s="45" t="inlineStr">
        <is>
          <t>en</t>
        </is>
      </c>
      <c r="D3022" s="45" t="inlineStr">
        <is>
          <t>Vacuum</t>
        </is>
      </c>
      <c r="E3022" s="45" t="inlineStr">
        <is>
          <t>component</t>
        </is>
      </c>
      <c r="F3022" s="45" t="inlineStr">
        <is>
          <t>development</t>
        </is>
      </c>
      <c r="G3022" s="45" t="inlineStr">
        <is>
          <t>vacuum-060-scene-0005</t>
        </is>
      </c>
      <c r="H3022" s="45" t="inlineStr">
        <is>
          <t>vacuum-060</t>
        </is>
      </c>
      <c r="I3022" s="59" t="inlineStr">
        <is>
          <t>19.219</t>
        </is>
      </c>
      <c r="J3022" s="59" t="inlineStr">
        <is>
          <t>24.024</t>
        </is>
      </c>
      <c r="K3022" s="45" t="inlineStr">
        <is>
          <t>items/vacuum-060-scene-0005/clip.mp4</t>
        </is>
      </c>
      <c r="L3022" s="45" t="inlineStr">
        <is>
          <t>items/vacuum-060-scene-0005/thumbnail.jpg</t>
        </is>
      </c>
      <c r="M3022" s="52" t="inlineStr">
        <is>
          <t>OCR: USUNG Image simulated for illustrative purpose only.
VLM: Visual summary: A person is using a handheld vacuum cleaner on a carpet and then on a sofa.
视觉摘要: 一个人正在使用手持吸尘器清洁地毯和沙发。
Visible product: Vacuum
Visible components: handheld vacuum cleaner; carpet; sofa; person's hand; person's pants
Visible actions: using vacuum cleaner; moving vacuum cleaner across carpet; moving vacuum cleaner across sofa
Visible states: vacuum cleaner collecting debris; vacuum cleaner with transparent dust container
Visible warnings: Image simulated for illustrative purpose only</t>
        </is>
      </c>
      <c r="N3022" s="45" t="inlineStr">
        <is>
          <t>12</t>
        </is>
      </c>
      <c r="O3022" s="45" t="inlineStr">
        <is>
          <t>0</t>
        </is>
      </c>
      <c r="P3022" s="59" t="str"/>
      <c r="Q3022" s="59" t="str"/>
      <c r="R3022" s="52" t="inlineStr">
        <is>
          <t>The scene shows a handheld vacuum cleaner in use, but no vacuum filter is visible, nor is any removal process shown.</t>
        </is>
      </c>
      <c r="S3022" s="52" t="inlineStr">
        <is>
          <t>VLM</t>
        </is>
      </c>
      <c r="T3022" s="52" t="inlineStr">
        <is>
          <t>low</t>
        </is>
      </c>
      <c r="U3022" s="52" t="inlineStr">
        <is>
          <t>No evidence of vacuum filter or its removal is present in the visual or textual evidence.</t>
        </is>
      </c>
      <c r="V3022" s="45" t="inlineStr">
        <is>
          <t>R1</t>
        </is>
      </c>
      <c r="W3022" s="46" t="inlineStr">
        <is>
          <t>0</t>
        </is>
      </c>
      <c r="X3022" s="60" t="n"/>
      <c r="Y3022" s="60" t="n"/>
      <c r="Z3022" s="46" t="inlineStr">
        <is>
          <t>no</t>
        </is>
      </c>
      <c r="AA3022" s="54" t="inlineStr">
        <is>
          <t>全部6帧（t=19.2s–24.1s）未展示滤网位置或滤网拆卸取出过程。</t>
        </is>
      </c>
      <c r="AB3022" s="54" t="n"/>
      <c r="AC3022" s="46" t="inlineStr">
        <is>
          <t>completed</t>
        </is>
      </c>
      <c r="AD3022" s="46" t="inlineStr">
        <is>
          <t>2026-07-28T02:28:46+08:00</t>
        </is>
      </c>
      <c r="AE3022" s="47">
        <f>IF(AC3022&lt;&gt;"completed","",IF(W3022=O3022,"no","yes"))</f>
        <v/>
      </c>
      <c r="AF3022" s="47">
        <f>IF(AC3022&lt;&gt;"completed","",IF(AND(X3022=P3022,Y3022=Q3022),"no","yes"))</f>
        <v/>
      </c>
      <c r="AG3022" s="47">
        <f>IF(AC3022&lt;&gt;"completed","待复核",IF(OR(W3022="",Z3022="",AA3022="",AD3022=""),"缺少必填项",IF(AND(OR(AE3022="yes",AF3022="yes"),AB3022=""),"修正原因缺失",IF(OR(W3022=0,W3022=1),IF(AND(X3022="",Y3022=""),"通过","0/1级时间应留空"),IF(AND(OR(W3022=2,W3022=3),X3022&lt;&gt;"",Y3022&lt;&gt;"",X3022&gt;=I3022,Y3022&lt;=J3022,Y3022&gt;X3022),"通过","2/3级时间无效")))))</f>
        <v/>
      </c>
    </row>
    <row r="3023">
      <c r="A3023" s="45" t="inlineStr">
        <is>
          <t>VQ-076</t>
        </is>
      </c>
      <c r="B3023" s="52" t="inlineStr">
        <is>
          <t>Where is the vacuum filter and how is it removed?</t>
        </is>
      </c>
      <c r="C3023" s="45" t="inlineStr">
        <is>
          <t>en</t>
        </is>
      </c>
      <c r="D3023" s="45" t="inlineStr">
        <is>
          <t>Vacuum</t>
        </is>
      </c>
      <c r="E3023" s="45" t="inlineStr">
        <is>
          <t>component</t>
        </is>
      </c>
      <c r="F3023" s="45" t="inlineStr">
        <is>
          <t>development</t>
        </is>
      </c>
      <c r="G3023" s="45" t="inlineStr">
        <is>
          <t>vacuum-044-scene-0008</t>
        </is>
      </c>
      <c r="H3023" s="45" t="inlineStr">
        <is>
          <t>vacuum-044</t>
        </is>
      </c>
      <c r="I3023" s="59" t="inlineStr">
        <is>
          <t>26.24</t>
        </is>
      </c>
      <c r="J3023" s="59" t="inlineStr">
        <is>
          <t>30.24</t>
        </is>
      </c>
      <c r="K3023" s="45" t="inlineStr">
        <is>
          <t>items/vacuum-044-scene-0008/clip.mp4</t>
        </is>
      </c>
      <c r="L3023" s="45" t="inlineStr">
        <is>
          <t>items/vacuum-044-scene-0008/thumbnail.jpg</t>
        </is>
      </c>
      <c r="M3023" s="52" t="inlineStr">
        <is>
          <t>VLM: Visual summary: A hand is holding a black vacuum attachment next to a white wall-mounted vacuum accessory holder with two other attachments.
视觉摘要: 一只手拿着一个黑色吸尘器配件，旁边是一个白色的墙上吸尘器配件架，上面还有两个其他配件。
Visible product: Vacuum
Visible components: black vacuum attachment; white wall-mounted vacuum accessory holder; white vacuum attachment; white vacuum attachment; hand
Visible actions: hand holding vacuum attachment</t>
        </is>
      </c>
      <c r="N3023" s="45" t="inlineStr">
        <is>
          <t>13</t>
        </is>
      </c>
      <c r="O3023" s="45" t="inlineStr">
        <is>
          <t>1</t>
        </is>
      </c>
      <c r="P3023" s="59" t="str"/>
      <c r="Q3023" s="59" t="str"/>
      <c r="R3023" s="52" t="inlineStr">
        <is>
          <t>The scene shows a vacuum attachment and a wall-mounted accessory holder, but does not show or describe the vacuum filter or its removal process.</t>
        </is>
      </c>
      <c r="S3023" s="52" t="inlineStr">
        <is>
          <t>VLM</t>
        </is>
      </c>
      <c r="T3023" s="52" t="inlineStr">
        <is>
          <t>low</t>
        </is>
      </c>
      <c r="U3023" s="52" t="inlineStr">
        <is>
          <t>No evidence of the filter or removal action is present.</t>
        </is>
      </c>
      <c r="V3023" s="45" t="inlineStr">
        <is>
          <t>R1</t>
        </is>
      </c>
      <c r="W3023" s="46" t="inlineStr">
        <is>
          <t>0</t>
        </is>
      </c>
      <c r="X3023" s="60" t="n"/>
      <c r="Y3023" s="60" t="n"/>
      <c r="Z3023" s="46" t="inlineStr">
        <is>
          <t>no</t>
        </is>
      </c>
      <c r="AA3023" s="54" t="inlineStr">
        <is>
          <t>6帧仅展示配件架与配件，未出现滤网位置或拆卸过程。</t>
        </is>
      </c>
      <c r="AB3023" s="54" t="inlineStr">
        <is>
          <t>AI=1→R1=0，画面仅展示壁挂配件架，未出现滤网及其拆卸动作。</t>
        </is>
      </c>
      <c r="AC3023" s="46" t="inlineStr">
        <is>
          <t>completed</t>
        </is>
      </c>
      <c r="AD3023" s="46" t="inlineStr">
        <is>
          <t>2026-07-28T02:28:46+08:00</t>
        </is>
      </c>
      <c r="AE3023" s="47">
        <f>IF(AC3023&lt;&gt;"completed","",IF(W3023=O3023,"no","yes"))</f>
        <v/>
      </c>
      <c r="AF3023" s="47">
        <f>IF(AC3023&lt;&gt;"completed","",IF(AND(X3023=P3023,Y3023=Q3023),"no","yes"))</f>
        <v/>
      </c>
      <c r="AG3023" s="47">
        <f>IF(AC3023&lt;&gt;"completed","待复核",IF(OR(W3023="",Z3023="",AA3023="",AD3023=""),"缺少必填项",IF(AND(OR(AE3023="yes",AF3023="yes"),AB3023=""),"修正原因缺失",IF(OR(W3023=0,W3023=1),IF(AND(X3023="",Y3023=""),"通过","0/1级时间应留空"),IF(AND(OR(W3023=2,W3023=3),X3023&lt;&gt;"",Y3023&lt;&gt;"",X3023&gt;=I3023,Y3023&lt;=J3023,Y3023&gt;X3023),"通过","2/3级时间无效")))))</f>
        <v/>
      </c>
    </row>
    <row r="3024">
      <c r="A3024" s="45" t="inlineStr">
        <is>
          <t>VQ-076</t>
        </is>
      </c>
      <c r="B3024" s="52" t="inlineStr">
        <is>
          <t>Where is the vacuum filter and how is it removed?</t>
        </is>
      </c>
      <c r="C3024" s="45" t="inlineStr">
        <is>
          <t>en</t>
        </is>
      </c>
      <c r="D3024" s="45" t="inlineStr">
        <is>
          <t>Vacuum</t>
        </is>
      </c>
      <c r="E3024" s="45" t="inlineStr">
        <is>
          <t>component</t>
        </is>
      </c>
      <c r="F3024" s="45" t="inlineStr">
        <is>
          <t>development</t>
        </is>
      </c>
      <c r="G3024" s="45" t="inlineStr">
        <is>
          <t>vacuum-039-scene-0014</t>
        </is>
      </c>
      <c r="H3024" s="45" t="inlineStr">
        <is>
          <t>vacuum-039</t>
        </is>
      </c>
      <c r="I3024" s="59" t="inlineStr">
        <is>
          <t>40.72</t>
        </is>
      </c>
      <c r="J3024" s="59" t="inlineStr">
        <is>
          <t>43.52</t>
        </is>
      </c>
      <c r="K3024" s="45" t="inlineStr">
        <is>
          <t>items/vacuum-039-scene-0014/clip.mp4</t>
        </is>
      </c>
      <c r="L3024" s="45" t="inlineStr">
        <is>
          <t>items/vacuum-039-scene-0014/thumbnail.jpg</t>
        </is>
      </c>
      <c r="M3024" s="52" t="inlineStr">
        <is>
          <t>VLM: Visual summary: A giant red and white humanoid figure with wings stands over a road where a car is driving. Buildings and vegetation are visible on both sides of the road.
视觉摘要: 一个巨大的红白相间的人形生物，长着翅膀，站在一条公路上，公路上有一辆汽车行驶。道路两侧可见建筑物和植被。
Visible product: unknown
Visual uncertainty: The product category is labeled 'Vacuum', but no vacuum device is visible in the frames.</t>
        </is>
      </c>
      <c r="N3024" s="45" t="inlineStr">
        <is>
          <t>14</t>
        </is>
      </c>
      <c r="O3024" s="45" t="inlineStr">
        <is>
          <t>0</t>
        </is>
      </c>
      <c r="P3024" s="59" t="str"/>
      <c r="Q3024" s="59" t="str"/>
      <c r="R3024" s="52" t="inlineStr">
        <is>
          <t>The visual evidence shows a humanoid figure and a car on a road, with no vacuum device visible, and the product category is labeled 'Vacuum' but no relevant component or removal action is shown.</t>
        </is>
      </c>
      <c r="S3024" s="52" t="inlineStr">
        <is>
          <t>VLM</t>
        </is>
      </c>
      <c r="T3024" s="52" t="inlineStr">
        <is>
          <t>low</t>
        </is>
      </c>
      <c r="U3024" s="52" t="inlineStr">
        <is>
          <t>No vacuum device or filter is visible, and no action related to removal is depicted.</t>
        </is>
      </c>
      <c r="V3024" s="45" t="inlineStr">
        <is>
          <t>R1</t>
        </is>
      </c>
      <c r="W3024" s="46" t="inlineStr">
        <is>
          <t>1</t>
        </is>
      </c>
      <c r="X3024" s="60" t="n"/>
      <c r="Y3024" s="60" t="n"/>
      <c r="Z3024" s="46" t="inlineStr">
        <is>
          <t>no</t>
        </is>
      </c>
      <c r="AA3024" s="54" t="inlineStr">
        <is>
          <t>第1–3帧（t=40.7s–41.8s）与第6帧（t=43.5s）显示红色圆筒式吸尘器机身特写，第4–5帧（t=42.4s–42.9s）切换为红白相间的巨大人形生物站在道路上俯视汽车的画面；6帧均未展示滤芯位置或拆卸操作。</t>
        </is>
      </c>
      <c r="AB3024" s="54" t="inlineStr">
        <is>
          <t>AI=0→R1=1：吸尘器机身在4/6帧清晰可见，产品出现但未演示滤芯定位/拆卸，故上调为1。</t>
        </is>
      </c>
      <c r="AC3024" s="46" t="inlineStr">
        <is>
          <t>completed</t>
        </is>
      </c>
      <c r="AD3024" s="46" t="inlineStr">
        <is>
          <t>2026-07-28T02:28:46+08:00</t>
        </is>
      </c>
      <c r="AE3024" s="47">
        <f>IF(AC3024&lt;&gt;"completed","",IF(W3024=O3024,"no","yes"))</f>
        <v/>
      </c>
      <c r="AF3024" s="47">
        <f>IF(AC3024&lt;&gt;"completed","",IF(AND(X3024=P3024,Y3024=Q3024),"no","yes"))</f>
        <v/>
      </c>
      <c r="AG3024" s="47">
        <f>IF(AC3024&lt;&gt;"completed","待复核",IF(OR(W3024="",Z3024="",AA3024="",AD3024=""),"缺少必填项",IF(AND(OR(AE3024="yes",AF3024="yes"),AB3024=""),"修正原因缺失",IF(OR(W3024=0,W3024=1),IF(AND(X3024="",Y3024=""),"通过","0/1级时间应留空"),IF(AND(OR(W3024=2,W3024=3),X3024&lt;&gt;"",Y3024&lt;&gt;"",X3024&gt;=I3024,Y3024&lt;=J3024,Y3024&gt;X3024),"通过","2/3级时间无效")))))</f>
        <v/>
      </c>
    </row>
    <row r="3025">
      <c r="A3025" s="45" t="inlineStr">
        <is>
          <t>VQ-076</t>
        </is>
      </c>
      <c r="B3025" s="52" t="inlineStr">
        <is>
          <t>Where is the vacuum filter and how is it removed?</t>
        </is>
      </c>
      <c r="C3025" s="45" t="inlineStr">
        <is>
          <t>en</t>
        </is>
      </c>
      <c r="D3025" s="45" t="inlineStr">
        <is>
          <t>Vacuum</t>
        </is>
      </c>
      <c r="E3025" s="45" t="inlineStr">
        <is>
          <t>component</t>
        </is>
      </c>
      <c r="F3025" s="45" t="inlineStr">
        <is>
          <t>development</t>
        </is>
      </c>
      <c r="G3025" s="45" t="inlineStr">
        <is>
          <t>vacuum-044-scene-0003</t>
        </is>
      </c>
      <c r="H3025" s="45" t="inlineStr">
        <is>
          <t>vacuum-044</t>
        </is>
      </c>
      <c r="I3025" s="59" t="inlineStr">
        <is>
          <t>4.88</t>
        </is>
      </c>
      <c r="J3025" s="59" t="inlineStr">
        <is>
          <t>8.96</t>
        </is>
      </c>
      <c r="K3025" s="45" t="inlineStr">
        <is>
          <t>items/vacuum-044-scene-0003/clip.mp4</t>
        </is>
      </c>
      <c r="L3025" s="45" t="inlineStr">
        <is>
          <t>items/vacuum-044-scene-0003/thumbnail.jpg</t>
        </is>
      </c>
      <c r="M3025" s="52" t="inlineStr">
        <is>
          <t>OCR: TFE
VLM: Visual summary: A title card for 'DEMONSTRATION 1' is shown, followed by a close-up of a white paper coffee filter being positioned under a dark object.
视觉摘要: 显示“DEMONSTRATION 1”的标题卡，接着是一个白色纸咖啡滤纸被放置在深色物体下方的特写镜头。
Visible product: unknown
Visible components: white paper coffee filter; dark object; text: DEMONSTRATION 1; text: IAFF
Visible actions: a dark object is positioned above the coffee filter
Visual uncertainty: The nature of the dark object and its function are not identifiable from the frames.</t>
        </is>
      </c>
      <c r="N3025" s="45" t="inlineStr">
        <is>
          <t>15</t>
        </is>
      </c>
      <c r="O3025" s="45" t="inlineStr">
        <is>
          <t>0</t>
        </is>
      </c>
      <c r="P3025" s="59" t="str"/>
      <c r="Q3025" s="59" t="str"/>
      <c r="R3025" s="52" t="inlineStr">
        <is>
          <t>The visible object is a coffee filter, not a vacuum filter, and no vacuum or related component is shown.</t>
        </is>
      </c>
      <c r="S3025" s="52" t="inlineStr">
        <is>
          <t>VLM</t>
        </is>
      </c>
      <c r="T3025" s="52" t="inlineStr">
        <is>
          <t>low</t>
        </is>
      </c>
      <c r="U3025" s="52" t="inlineStr">
        <is>
          <t>The evidence clearly shows a coffee filter and no vacuum-related component.</t>
        </is>
      </c>
      <c r="V3025" s="45" t="inlineStr">
        <is>
          <t>R1</t>
        </is>
      </c>
      <c r="W3025" s="46" t="inlineStr">
        <is>
          <t>0</t>
        </is>
      </c>
      <c r="X3025" s="60" t="n"/>
      <c r="Y3025" s="60" t="n"/>
      <c r="Z3025" s="46" t="inlineStr">
        <is>
          <t>no</t>
        </is>
      </c>
      <c r="AA3025" s="54" t="inlineStr">
        <is>
          <t>第1帧为标题卡，第4-5帧为咖啡滤纸特写，内容与吸尘器滤网无关，未出现吸尘器。</t>
        </is>
      </c>
      <c r="AB3025" s="54" t="n"/>
      <c r="AC3025" s="46" t="inlineStr">
        <is>
          <t>completed</t>
        </is>
      </c>
      <c r="AD3025" s="46" t="inlineStr">
        <is>
          <t>2026-07-28T02:28:46+08:00</t>
        </is>
      </c>
      <c r="AE3025" s="47">
        <f>IF(AC3025&lt;&gt;"completed","",IF(W3025=O3025,"no","yes"))</f>
        <v/>
      </c>
      <c r="AF3025" s="47">
        <f>IF(AC3025&lt;&gt;"completed","",IF(AND(X3025=P3025,Y3025=Q3025),"no","yes"))</f>
        <v/>
      </c>
      <c r="AG3025" s="47">
        <f>IF(AC3025&lt;&gt;"completed","待复核",IF(OR(W3025="",Z3025="",AA3025="",AD3025=""),"缺少必填项",IF(AND(OR(AE3025="yes",AF3025="yes"),AB3025=""),"修正原因缺失",IF(OR(W3025=0,W3025=1),IF(AND(X3025="",Y3025=""),"通过","0/1级时间应留空"),IF(AND(OR(W3025=2,W3025=3),X3025&lt;&gt;"",Y3025&lt;&gt;"",X3025&gt;=I3025,Y3025&lt;=J3025,Y3025&gt;X3025),"通过","2/3级时间无效")))))</f>
        <v/>
      </c>
    </row>
    <row r="3026">
      <c r="A3026" s="45" t="inlineStr">
        <is>
          <t>VQ-076</t>
        </is>
      </c>
      <c r="B3026" s="52" t="inlineStr">
        <is>
          <t>Where is the vacuum filter and how is it removed?</t>
        </is>
      </c>
      <c r="C3026" s="45" t="inlineStr">
        <is>
          <t>en</t>
        </is>
      </c>
      <c r="D3026" s="45" t="inlineStr">
        <is>
          <t>Vacuum</t>
        </is>
      </c>
      <c r="E3026" s="45" t="inlineStr">
        <is>
          <t>component</t>
        </is>
      </c>
      <c r="F3026" s="45" t="inlineStr">
        <is>
          <t>development</t>
        </is>
      </c>
      <c r="G3026" s="45" t="inlineStr">
        <is>
          <t>vacuum-038-scene-0001</t>
        </is>
      </c>
      <c r="H3026" s="45" t="inlineStr">
        <is>
          <t>vacuum-038</t>
        </is>
      </c>
      <c r="I3026" s="59" t="inlineStr">
        <is>
          <t>0.0</t>
        </is>
      </c>
      <c r="J3026" s="59" t="inlineStr">
        <is>
          <t>10.96</t>
        </is>
      </c>
      <c r="K3026" s="45" t="inlineStr">
        <is>
          <t>items/vacuum-038-scene-0001/clip.mp4</t>
        </is>
      </c>
      <c r="L3026" s="45" t="inlineStr">
        <is>
          <t>items/vacuum-038-scene-0001/thumbnail.jpg</t>
        </is>
      </c>
      <c r="M3026" s="52" t="inlineStr">
        <is>
          <t>ASR: This video will show you how to recharge the battery of your Samsung Jet Vacuum Cleaner.
OCR: How to recharge the battery of your Samsung Jet™ vacuum cleaner This video will show you how to recharge the battery of your Samsung Jet™™ Vacuum Cleaner. This vacuum cleaner has a high-capacity battery so that it runs for a longer duration.
VLM: Visual summary: A woman is using a handheld vacuum cleaner on a wooden floor in a living room, with text overlay explaining how to recharge the battery of a Samsung Jet™ vacuum cleaner.
视觉摘要: 一名女性正在客厅的木地板上使用手持吸尘器，画面叠加文字说明如何为三星Jet™吸尘器充电。
Visible product: Vacuum
Visible components: woman; handheld vacuum cleaner; wooden floor; curtains; television; flower arrangement; text overlay
Visible actions: woman holding vacuum cleaner; woman vacuuming floor
Visible states: text overlay visible</t>
        </is>
      </c>
      <c r="N3026" s="45" t="inlineStr">
        <is>
          <t>16</t>
        </is>
      </c>
      <c r="O3026" s="45" t="inlineStr">
        <is>
          <t>0</t>
        </is>
      </c>
      <c r="P3026" s="59" t="str"/>
      <c r="Q3026" s="59" t="str"/>
      <c r="R3026" s="52" t="inlineStr">
        <is>
          <t>The video is about recharging the battery of the Samsung Jet vacuum cleaner, not locating or removing the vacuum filter.</t>
        </is>
      </c>
      <c r="S3026" s="52" t="inlineStr">
        <is>
          <t>VLM|ASR|OCR</t>
        </is>
      </c>
      <c r="T3026" s="52" t="inlineStr">
        <is>
          <t>low</t>
        </is>
      </c>
      <c r="U3026" s="52" t="inlineStr">
        <is>
          <t>No evidence of vacuum filter or removal process is present.</t>
        </is>
      </c>
      <c r="V3026" s="45" t="inlineStr">
        <is>
          <t>R1</t>
        </is>
      </c>
      <c r="W3026" s="46" t="inlineStr">
        <is>
          <t>0</t>
        </is>
      </c>
      <c r="X3026" s="60" t="n"/>
      <c r="Y3026" s="60" t="n"/>
      <c r="Z3026" s="46" t="inlineStr">
        <is>
          <t>no</t>
        </is>
      </c>
      <c r="AA3026" s="54" t="inlineStr">
        <is>
          <t>全部6帧（t=0.0s–10.9s）未出现滤网位置或拆卸步骤。</t>
        </is>
      </c>
      <c r="AB3026" s="54" t="n"/>
      <c r="AC3026" s="46" t="inlineStr">
        <is>
          <t>completed</t>
        </is>
      </c>
      <c r="AD3026" s="46" t="inlineStr">
        <is>
          <t>2026-07-28T02:28:46+08:00</t>
        </is>
      </c>
      <c r="AE3026" s="47">
        <f>IF(AC3026&lt;&gt;"completed","",IF(W3026=O3026,"no","yes"))</f>
        <v/>
      </c>
      <c r="AF3026" s="47">
        <f>IF(AC3026&lt;&gt;"completed","",IF(AND(X3026=P3026,Y3026=Q3026),"no","yes"))</f>
        <v/>
      </c>
      <c r="AG3026" s="47">
        <f>IF(AC3026&lt;&gt;"completed","待复核",IF(OR(W3026="",Z3026="",AA3026="",AD3026=""),"缺少必填项",IF(AND(OR(AE3026="yes",AF3026="yes"),AB3026=""),"修正原因缺失",IF(OR(W3026=0,W3026=1),IF(AND(X3026="",Y3026=""),"通过","0/1级时间应留空"),IF(AND(OR(W3026=2,W3026=3),X3026&lt;&gt;"",Y3026&lt;&gt;"",X3026&gt;=I3026,Y3026&lt;=J3026,Y3026&gt;X3026),"通过","2/3级时间无效")))))</f>
        <v/>
      </c>
    </row>
    <row r="3027">
      <c r="A3027" s="45" t="inlineStr">
        <is>
          <t>VQ-076</t>
        </is>
      </c>
      <c r="B3027" s="52" t="inlineStr">
        <is>
          <t>Where is the vacuum filter and how is it removed?</t>
        </is>
      </c>
      <c r="C3027" s="45" t="inlineStr">
        <is>
          <t>en</t>
        </is>
      </c>
      <c r="D3027" s="45" t="inlineStr">
        <is>
          <t>Vacuum</t>
        </is>
      </c>
      <c r="E3027" s="45" t="inlineStr">
        <is>
          <t>component</t>
        </is>
      </c>
      <c r="F3027" s="45" t="inlineStr">
        <is>
          <t>development</t>
        </is>
      </c>
      <c r="G3027" s="45" t="inlineStr">
        <is>
          <t>vacuum-039-scene-0011</t>
        </is>
      </c>
      <c r="H3027" s="45" t="inlineStr">
        <is>
          <t>vacuum-039</t>
        </is>
      </c>
      <c r="I3027" s="59" t="inlineStr">
        <is>
          <t>29.4</t>
        </is>
      </c>
      <c r="J3027" s="59" t="inlineStr">
        <is>
          <t>32.52</t>
        </is>
      </c>
      <c r="K3027" s="45" t="inlineStr">
        <is>
          <t>items/vacuum-039-scene-0011/clip.mp4</t>
        </is>
      </c>
      <c r="L3027" s="45" t="inlineStr">
        <is>
          <t>items/vacuum-039-scene-0011/thumbnail.jpg</t>
        </is>
      </c>
      <c r="M3027" s="52" t="inlineStr">
        <is>
          <t>VLM: Visual summary: A large, white vacuum cleaner is shown in operation, sucking up debris from the ground and creating a cloud of dust.
视觉摘要: 一台大型白色吸尘器正在工作，从地面吸起杂物并扬起一片灰尘。
Visible product: Vacuum
Visible components: white vacuum cleaner body; hose; nozzle; dust cloud
Visible actions: vacuum cleaner sucking up debris
Visible states: dust cloud being generated; debris being removed from ground
Visual uncertainty: The exact model or brand of the vacuum is not visible. The background environment is partially obscured by dust and low resolution.</t>
        </is>
      </c>
      <c r="N3027" s="45" t="inlineStr">
        <is>
          <t>17</t>
        </is>
      </c>
      <c r="O3027" s="45" t="inlineStr">
        <is>
          <t>0</t>
        </is>
      </c>
      <c r="P3027" s="59" t="str"/>
      <c r="Q3027" s="59" t="str"/>
      <c r="R3027" s="52" t="inlineStr">
        <is>
          <t>The scene shows the vacuum cleaner in operation but does not show or mention the filter or its removal.</t>
        </is>
      </c>
      <c r="S3027" s="52" t="inlineStr">
        <is>
          <t>VLM</t>
        </is>
      </c>
      <c r="T3027" s="52" t="inlineStr">
        <is>
          <t>low</t>
        </is>
      </c>
      <c r="U3027" s="52" t="inlineStr">
        <is>
          <t>No visual or textual evidence of the filter or its removal is present.</t>
        </is>
      </c>
      <c r="V3027" s="45" t="inlineStr">
        <is>
          <t>R1</t>
        </is>
      </c>
      <c r="W3027" s="46" t="inlineStr">
        <is>
          <t>0</t>
        </is>
      </c>
      <c r="X3027" s="60" t="n"/>
      <c r="Y3027" s="60" t="n"/>
      <c r="Z3027" s="46" t="inlineStr">
        <is>
          <t>no</t>
        </is>
      </c>
      <c r="AA3027" s="54" t="inlineStr">
        <is>
          <t>全部6帧仅展示吸尘器吸尘作业过程，无滤网部件出现也无拆取步骤。</t>
        </is>
      </c>
      <c r="AB3027" s="54" t="n"/>
      <c r="AC3027" s="46" t="inlineStr">
        <is>
          <t>completed</t>
        </is>
      </c>
      <c r="AD3027" s="46" t="inlineStr">
        <is>
          <t>2026-07-28T02:28:46+08:00</t>
        </is>
      </c>
      <c r="AE3027" s="47">
        <f>IF(AC3027&lt;&gt;"completed","",IF(W3027=O3027,"no","yes"))</f>
        <v/>
      </c>
      <c r="AF3027" s="47">
        <f>IF(AC3027&lt;&gt;"completed","",IF(AND(X3027=P3027,Y3027=Q3027),"no","yes"))</f>
        <v/>
      </c>
      <c r="AG3027" s="47">
        <f>IF(AC3027&lt;&gt;"completed","待复核",IF(OR(W3027="",Z3027="",AA3027="",AD3027=""),"缺少必填项",IF(AND(OR(AE3027="yes",AF3027="yes"),AB3027=""),"修正原因缺失",IF(OR(W3027=0,W3027=1),IF(AND(X3027="",Y3027=""),"通过","0/1级时间应留空"),IF(AND(OR(W3027=2,W3027=3),X3027&lt;&gt;"",Y3027&lt;&gt;"",X3027&gt;=I3027,Y3027&lt;=J3027,Y3027&gt;X3027),"通过","2/3级时间无效")))))</f>
        <v/>
      </c>
    </row>
    <row r="3028">
      <c r="A3028" s="45" t="inlineStr">
        <is>
          <t>VQ-076</t>
        </is>
      </c>
      <c r="B3028" s="52" t="inlineStr">
        <is>
          <t>Where is the vacuum filter and how is it removed?</t>
        </is>
      </c>
      <c r="C3028" s="45" t="inlineStr">
        <is>
          <t>en</t>
        </is>
      </c>
      <c r="D3028" s="45" t="inlineStr">
        <is>
          <t>Vacuum</t>
        </is>
      </c>
      <c r="E3028" s="45" t="inlineStr">
        <is>
          <t>component</t>
        </is>
      </c>
      <c r="F3028" s="45" t="inlineStr">
        <is>
          <t>development</t>
        </is>
      </c>
      <c r="G3028" s="45" t="inlineStr">
        <is>
          <t>vacuum-038-scene-0006</t>
        </is>
      </c>
      <c r="H3028" s="45" t="inlineStr">
        <is>
          <t>vacuum-038</t>
        </is>
      </c>
      <c r="I3028" s="59" t="inlineStr">
        <is>
          <t>34.24</t>
        </is>
      </c>
      <c r="J3028" s="59" t="inlineStr">
        <is>
          <t>38.8</t>
        </is>
      </c>
      <c r="K3028" s="45" t="inlineStr">
        <is>
          <t>items/vacuum-038-scene-0006/clip.mp4</t>
        </is>
      </c>
      <c r="L3028" s="45" t="inlineStr">
        <is>
          <t>items/vacuum-038-scene-0006/thumbnail.jpg</t>
        </is>
      </c>
      <c r="M3028" s="52" t="inlineStr">
        <is>
          <t>ASR: before recharging turn off the vacuum cleaner for safety then press the
OCR: M/N VE7 Before recharging, turn 'OFF' the vacuum cleaner for safety.
VLM: Visual summary: A close-up of a hand adjusting a control on a vacuum cleaner, with a power button and mode settings visible.
视觉摘要: 一只手正在调整吸尘器上的控制旋钮，旁边可见电源按钮和模式设置。
Visible product: Vacuum
Visible components: hand; fingernail; control dial; power button; mode display; vacuum cleaner body
Visible actions: finger pressing a control dial
Visible states: control dial being adjusted; power button visible
Visible warnings: Before recharging, turn 'OFF' the vacuum cleaner for safety.</t>
        </is>
      </c>
      <c r="N3028" s="45" t="inlineStr">
        <is>
          <t>18</t>
        </is>
      </c>
      <c r="O3028" s="45" t="inlineStr">
        <is>
          <t>0</t>
        </is>
      </c>
      <c r="P3028" s="59" t="str"/>
      <c r="Q3028" s="59" t="str"/>
      <c r="R3028" s="52" t="inlineStr">
        <is>
          <t>The evidence shows a hand adjusting a control dial and power button on a vacuum cleaner, with a safety warning about turning it off before recharging. There is no mention or visual indication of a vacuum filter or its removal.</t>
        </is>
      </c>
      <c r="S3028" s="52" t="inlineStr">
        <is>
          <t>VLM|ASR</t>
        </is>
      </c>
      <c r="T3028" s="52" t="inlineStr">
        <is>
          <t>low</t>
        </is>
      </c>
      <c r="U3028" s="52" t="inlineStr">
        <is>
          <t>The evidence does not contain any information about the vacuum filter or its removal process.</t>
        </is>
      </c>
      <c r="V3028" s="45" t="inlineStr">
        <is>
          <t>R1</t>
        </is>
      </c>
      <c r="W3028" s="46" t="inlineStr">
        <is>
          <t>0</t>
        </is>
      </c>
      <c r="X3028" s="60" t="n"/>
      <c r="Y3028" s="60" t="n"/>
      <c r="Z3028" s="46" t="inlineStr">
        <is>
          <t>no</t>
        </is>
      </c>
      <c r="AA3028" s="54" t="inlineStr">
        <is>
          <t>全部6帧（t=34.2s–38.8s）仅展示吸尘器控制面板区域的手指操作，未见滤网组件或拆卸步骤。</t>
        </is>
      </c>
      <c r="AB3028" s="54" t="n"/>
      <c r="AC3028" s="46" t="inlineStr">
        <is>
          <t>completed</t>
        </is>
      </c>
      <c r="AD3028" s="46" t="inlineStr">
        <is>
          <t>2026-07-28T02:28:46+08:00</t>
        </is>
      </c>
      <c r="AE3028" s="47">
        <f>IF(AC3028&lt;&gt;"completed","",IF(W3028=O3028,"no","yes"))</f>
        <v/>
      </c>
      <c r="AF3028" s="47">
        <f>IF(AC3028&lt;&gt;"completed","",IF(AND(X3028=P3028,Y3028=Q3028),"no","yes"))</f>
        <v/>
      </c>
      <c r="AG3028" s="47">
        <f>IF(AC3028&lt;&gt;"completed","待复核",IF(OR(W3028="",Z3028="",AA3028="",AD3028=""),"缺少必填项",IF(AND(OR(AE3028="yes",AF3028="yes"),AB3028=""),"修正原因缺失",IF(OR(W3028=0,W3028=1),IF(AND(X3028="",Y3028=""),"通过","0/1级时间应留空"),IF(AND(OR(W3028=2,W3028=3),X3028&lt;&gt;"",Y3028&lt;&gt;"",X3028&gt;=I3028,Y3028&lt;=J3028,Y3028&gt;X3028),"通过","2/3级时间无效")))))</f>
        <v/>
      </c>
    </row>
    <row r="3029">
      <c r="A3029" s="45" t="inlineStr">
        <is>
          <t>VQ-076</t>
        </is>
      </c>
      <c r="B3029" s="52" t="inlineStr">
        <is>
          <t>Where is the vacuum filter and how is it removed?</t>
        </is>
      </c>
      <c r="C3029" s="45" t="inlineStr">
        <is>
          <t>en</t>
        </is>
      </c>
      <c r="D3029" s="45" t="inlineStr">
        <is>
          <t>Vacuum</t>
        </is>
      </c>
      <c r="E3029" s="45" t="inlineStr">
        <is>
          <t>component</t>
        </is>
      </c>
      <c r="F3029" s="45" t="inlineStr">
        <is>
          <t>development</t>
        </is>
      </c>
      <c r="G3029" s="45" t="inlineStr">
        <is>
          <t>vacuum-034-scene-0039</t>
        </is>
      </c>
      <c r="H3029" s="45" t="inlineStr">
        <is>
          <t>vacuum-034</t>
        </is>
      </c>
      <c r="I3029" s="59" t="inlineStr">
        <is>
          <t>322.355</t>
        </is>
      </c>
      <c r="J3029" s="59" t="inlineStr">
        <is>
          <t>333.767</t>
        </is>
      </c>
      <c r="K3029" s="45" t="inlineStr">
        <is>
          <t>items/vacuum-034-scene-0039/clip.mp4</t>
        </is>
      </c>
      <c r="L3029" s="45" t="inlineStr">
        <is>
          <t>items/vacuum-034-scene-0039/thumbnail.jpg</t>
        </is>
      </c>
      <c r="M3029" s="52" t="inlineStr">
        <is>
          <t>ASR: To attach and mount the base plate, lift and support it. Mount four screws. Place the top bracket as demonstrated. Again, note the side that goes up.
VLM: Visual summary: A person is shown disassembling a vacuum cleaner, first revealing its internal circuit board and then removing a bottom plate to expose screws.
视觉摘要: 一个人正在拆解吸尘器，先露出其内部电路板，然后取下底部盖板以显示螺丝。
Visible product: Vacuum
Visible components: circuit board; wires; plastic housing; bottom plate; screws
Visible actions: removing a component; pointing at a component
Visible states: device disassembled; bottom plate removed
Visual uncertainty: The specific brand or model of the vacuum is not visible.</t>
        </is>
      </c>
      <c r="N3029" s="45" t="inlineStr">
        <is>
          <t>19</t>
        </is>
      </c>
      <c r="O3029" s="45" t="inlineStr">
        <is>
          <t>2</t>
        </is>
      </c>
      <c r="P3029" s="59" t="inlineStr">
        <is>
          <t>322.355</t>
        </is>
      </c>
      <c r="Q3029" s="59" t="inlineStr">
        <is>
          <t>333.767</t>
        </is>
      </c>
      <c r="R3029" s="52" t="inlineStr">
        <is>
          <t>The video shows removal of a bottom plate, which may be the vacuum filter housing, and exposes screws, indicating a disassembly step relevant to accessing the filter. However, the filter itself is not visually identified or explicitly mentioned.</t>
        </is>
      </c>
      <c r="S3029" s="52" t="inlineStr">
        <is>
          <t>VLM</t>
        </is>
      </c>
      <c r="T3029" s="52" t="inlineStr">
        <is>
          <t>medium</t>
        </is>
      </c>
      <c r="U3029" s="52" t="inlineStr">
        <is>
          <t>The evidence does not explicitly identify the removed component as the vacuum filter, only as a bottom plate or housing.</t>
        </is>
      </c>
      <c r="V3029" s="45" t="inlineStr">
        <is>
          <t>R1</t>
        </is>
      </c>
      <c r="W3029" s="46" t="inlineStr">
        <is>
          <t>1</t>
        </is>
      </c>
      <c r="X3029" s="60" t="n"/>
      <c r="Y3029" s="60" t="n"/>
      <c r="Z3029" s="46" t="inlineStr">
        <is>
          <t>no</t>
        </is>
      </c>
      <c r="AA3029" s="54" t="inlineStr">
        <is>
          <t>第1–2帧（t=323.2s–324.6s）与第6帧（t=333.8s）显示打开的吸尘器内部可见绿色电路板与排线；第3–5帧（t=326.9s–331.5s）展示一块带4颗螺丝（红色圈出）的黑色底板被拆装，ASR为'To attach and mount the base plate…Mount four screws'，描述的是底板安装步骤而非滤芯拆取。</t>
        </is>
      </c>
      <c r="AB3029" s="54" t="inlineStr">
        <is>
          <t>AI=2→R1=1：画面虽为吸尘器拆解，但展示的是电路板与底板/4螺丝组装步骤，未直接识别或演示滤芯位置与拆卸过程，下调为1。</t>
        </is>
      </c>
      <c r="AC3029" s="46" t="inlineStr">
        <is>
          <t>completed</t>
        </is>
      </c>
      <c r="AD3029" s="46" t="inlineStr">
        <is>
          <t>2026-07-28T02:28:46+08:00</t>
        </is>
      </c>
      <c r="AE3029" s="47">
        <f>IF(AC3029&lt;&gt;"completed","",IF(W3029=O3029,"no","yes"))</f>
        <v/>
      </c>
      <c r="AF3029" s="47">
        <f>IF(AC3029&lt;&gt;"completed","",IF(AND(X3029=P3029,Y3029=Q3029),"no","yes"))</f>
        <v/>
      </c>
      <c r="AG3029" s="47">
        <f>IF(AC3029&lt;&gt;"completed","待复核",IF(OR(W3029="",Z3029="",AA3029="",AD3029=""),"缺少必填项",IF(AND(OR(AE3029="yes",AF3029="yes"),AB3029=""),"修正原因缺失",IF(OR(W3029=0,W3029=1),IF(AND(X3029="",Y3029=""),"通过","0/1级时间应留空"),IF(AND(OR(W3029=2,W3029=3),X3029&lt;&gt;"",Y3029&lt;&gt;"",X3029&gt;=I3029,Y3029&lt;=J3029,Y3029&gt;X3029),"通过","2/3级时间无效")))))</f>
        <v/>
      </c>
    </row>
    <row r="3030">
      <c r="A3030" s="45" t="inlineStr">
        <is>
          <t>VQ-076</t>
        </is>
      </c>
      <c r="B3030" s="52" t="inlineStr">
        <is>
          <t>Where is the vacuum filter and how is it removed?</t>
        </is>
      </c>
      <c r="C3030" s="45" t="inlineStr">
        <is>
          <t>en</t>
        </is>
      </c>
      <c r="D3030" s="45" t="inlineStr">
        <is>
          <t>Vacuum</t>
        </is>
      </c>
      <c r="E3030" s="45" t="inlineStr">
        <is>
          <t>component</t>
        </is>
      </c>
      <c r="F3030" s="45" t="inlineStr">
        <is>
          <t>development</t>
        </is>
      </c>
      <c r="G3030" s="45" t="inlineStr">
        <is>
          <t>vacuum-058-scene-0003</t>
        </is>
      </c>
      <c r="H3030" s="45" t="inlineStr">
        <is>
          <t>vacuum-058</t>
        </is>
      </c>
      <c r="I3030" s="59" t="inlineStr">
        <is>
          <t>4.52</t>
        </is>
      </c>
      <c r="J3030" s="59" t="inlineStr">
        <is>
          <t>6.8</t>
        </is>
      </c>
      <c r="K3030" s="45" t="inlineStr">
        <is>
          <t>items/vacuum-058-scene-0003/clip.mp4</t>
        </is>
      </c>
      <c r="L3030" s="45" t="inlineStr">
        <is>
          <t>items/vacuum-058-scene-0003/thumbnail.jpg</t>
        </is>
      </c>
      <c r="M3030" s="52" t="inlineStr">
        <is>
          <t>OCR: DIGITAL INVERTER
VLM: Visual summary: A vacuum cleaner is shown cleaning a carpet, with text overlay describing its suction power.
视觉摘要: 一台吸尘器正在清洁地毯，画面配有文字说明其吸力性能。
Visible product: Vacuum
Visible components: vacuum cleaner head; vacuum cleaner wand; carpet; wooden floor; text overlay
Visible actions: vacuum cleaner head moving across carpet
Visible states: carpet with visible debris being cleaned
Visual uncertainty: The brand name of the vacuum cleaner is not clearly visible.</t>
        </is>
      </c>
      <c r="N3030" s="45" t="inlineStr">
        <is>
          <t>20</t>
        </is>
      </c>
      <c r="O3030" s="45" t="inlineStr">
        <is>
          <t>0</t>
        </is>
      </c>
      <c r="P3030" s="59" t="str"/>
      <c r="Q3030" s="59" t="str"/>
      <c r="R3030" s="52" t="inlineStr">
        <is>
          <t>The scene shows a vacuum cleaner in operation but does not show or mention the vacuum filter or its removal.</t>
        </is>
      </c>
      <c r="S3030" s="52" t="inlineStr">
        <is>
          <t>VLM</t>
        </is>
      </c>
      <c r="T3030" s="52" t="inlineStr">
        <is>
          <t>low</t>
        </is>
      </c>
      <c r="U3030" s="52" t="inlineStr">
        <is>
          <t>No evidence of the filter or removal process is present.</t>
        </is>
      </c>
      <c r="V3030" s="45" t="inlineStr">
        <is>
          <t>R1</t>
        </is>
      </c>
      <c r="W3030" s="46" t="n">
        <v>1</v>
      </c>
      <c r="X3030" s="60" t="n"/>
      <c r="Y3030" s="60" t="n"/>
      <c r="Z3030" s="46" t="inlineStr">
        <is>
          <t>no</t>
        </is>
      </c>
      <c r="AA3030" s="54" t="inlineStr">
        <is>
          <t>6帧显示吸尘器地刷在地毯上清洁，未展示滤网位置或拆卸动作。</t>
        </is>
      </c>
      <c r="AB3030" s="54" t="inlineStr">
        <is>
          <t>AI=0→R1=1：画面中可见吸尘器地刷，但未展示滤网位置及拆卸。 | 第三轮仲裁复核：维持R1原判（等级/时间/泄漏均确认无误）。</t>
        </is>
      </c>
      <c r="AC3030" s="46" t="inlineStr">
        <is>
          <t>completed</t>
        </is>
      </c>
      <c r="AD3030" s="46" t="inlineStr">
        <is>
          <t>2026-07-28T20:35:21+08:00</t>
        </is>
      </c>
      <c r="AE3030" s="47">
        <f>IF(AC3030&lt;&gt;"completed","",IF(W3030=O3030,"no","yes"))</f>
        <v/>
      </c>
      <c r="AF3030" s="47">
        <f>IF(AC3030&lt;&gt;"completed","",IF(AND(X3030=P3030,Y3030=Q3030),"no","yes"))</f>
        <v/>
      </c>
      <c r="AG3030" s="47">
        <f>IF(AC3030&lt;&gt;"completed","待复核",IF(OR(W3030="",Z3030="",AA3030="",AD3030=""),"缺少必填项",IF(AND(OR(AE3030="yes",AF3030="yes"),AB3030=""),"修正原因缺失",IF(OR(W3030=0,W3030=1),IF(AND(X3030="",Y3030=""),"通过","0/1级时间应留空"),IF(AND(OR(W3030=2,W3030=3),X3030&lt;&gt;"",Y3030&lt;&gt;"",X3030&gt;=I3030,Y3030&lt;=J3030,Y3030&gt;X3030),"通过","2/3级时间无效")))))</f>
        <v/>
      </c>
    </row>
    <row r="3031">
      <c r="A3031" s="45" t="inlineStr">
        <is>
          <t>VQ-076</t>
        </is>
      </c>
      <c r="B3031" s="52" t="inlineStr">
        <is>
          <t>Where is the vacuum filter and how is it removed?</t>
        </is>
      </c>
      <c r="C3031" s="45" t="inlineStr">
        <is>
          <t>en</t>
        </is>
      </c>
      <c r="D3031" s="45" t="inlineStr">
        <is>
          <t>Vacuum</t>
        </is>
      </c>
      <c r="E3031" s="45" t="inlineStr">
        <is>
          <t>component</t>
        </is>
      </c>
      <c r="F3031" s="45" t="inlineStr">
        <is>
          <t>development</t>
        </is>
      </c>
      <c r="G3031" s="45" t="inlineStr">
        <is>
          <t>vacuum-002-scene-0001</t>
        </is>
      </c>
      <c r="H3031" s="45" t="inlineStr">
        <is>
          <t>vacuum-002</t>
        </is>
      </c>
      <c r="I3031" s="59" t="inlineStr">
        <is>
          <t>0.0</t>
        </is>
      </c>
      <c r="J3031" s="59" t="inlineStr">
        <is>
          <t>30.94</t>
        </is>
      </c>
      <c r="K3031" s="45" t="inlineStr">
        <is>
          <t>items/vacuum-002-scene-0001/clip.mp4</t>
        </is>
      </c>
      <c r="L3031" s="45" t="inlineStr">
        <is>
          <t>items/vacuum-002-scene-0001/thumbnail.jpg</t>
        </is>
      </c>
      <c r="M3031" s="52" t="inlineStr">
        <is>
          <t>OCR: BOE
VLM: Visual summary: A white and black vacuum cleaner is resting on a patterned rug, with its hose and attachments visible.
视觉摘要: 一台白色和黑色的吸尘器放在一块图案地毯上，其软管和附件可见。
Visible product: Vacuum
Visible components: vacuum cleaner body; hose; attachments; control panel; brand logo; patterned rug</t>
        </is>
      </c>
      <c r="N3031" s="45" t="inlineStr">
        <is>
          <t>21</t>
        </is>
      </c>
      <c r="O3031" s="45" t="inlineStr">
        <is>
          <t>0</t>
        </is>
      </c>
      <c r="P3031" s="59" t="str"/>
      <c r="Q3031" s="59" t="str"/>
      <c r="R3031" s="52" t="inlineStr">
        <is>
          <t>The scene shows a vacuum cleaner with visible components like hose and attachments, but no mention or visual indication of a vacuum filter or its removal process.</t>
        </is>
      </c>
      <c r="S3031" s="52" t="inlineStr">
        <is>
          <t>VLM</t>
        </is>
      </c>
      <c r="T3031" s="52" t="inlineStr">
        <is>
          <t>low</t>
        </is>
      </c>
      <c r="U3031" s="52" t="inlineStr">
        <is>
          <t>No evidence of filter location or removal procedure is present.</t>
        </is>
      </c>
      <c r="V3031" s="45" t="inlineStr">
        <is>
          <t>R1</t>
        </is>
      </c>
      <c r="W3031" s="46" t="inlineStr">
        <is>
          <t>0</t>
        </is>
      </c>
      <c r="X3031" s="60" t="n"/>
      <c r="Y3031" s="60" t="n"/>
      <c r="Z3031" s="46" t="inlineStr">
        <is>
          <t>no</t>
        </is>
      </c>
      <c r="AA3031" s="54" t="inlineStr">
        <is>
          <t>全部6帧（t=0s–30.9s）未显示滤网位置，也无打开滤网盖或取出滤网的任何动作。</t>
        </is>
      </c>
      <c r="AB3031" s="54" t="n"/>
      <c r="AC3031" s="46" t="inlineStr">
        <is>
          <t>completed</t>
        </is>
      </c>
      <c r="AD3031" s="46" t="inlineStr">
        <is>
          <t>2026-07-28T02:28:46+08:00</t>
        </is>
      </c>
      <c r="AE3031" s="47">
        <f>IF(AC3031&lt;&gt;"completed","",IF(W3031=O3031,"no","yes"))</f>
        <v/>
      </c>
      <c r="AF3031" s="47">
        <f>IF(AC3031&lt;&gt;"completed","",IF(AND(X3031=P3031,Y3031=Q3031),"no","yes"))</f>
        <v/>
      </c>
      <c r="AG3031" s="47">
        <f>IF(AC3031&lt;&gt;"completed","待复核",IF(OR(W3031="",Z3031="",AA3031="",AD3031=""),"缺少必填项",IF(AND(OR(AE3031="yes",AF3031="yes"),AB3031=""),"修正原因缺失",IF(OR(W3031=0,W3031=1),IF(AND(X3031="",Y3031=""),"通过","0/1级时间应留空"),IF(AND(OR(W3031=2,W3031=3),X3031&lt;&gt;"",Y3031&lt;&gt;"",X3031&gt;=I3031,Y3031&lt;=J3031,Y3031&gt;X3031),"通过","2/3级时间无效")))))</f>
        <v/>
      </c>
    </row>
    <row r="3032">
      <c r="A3032" s="45" t="inlineStr">
        <is>
          <t>VQ-076</t>
        </is>
      </c>
      <c r="B3032" s="52" t="inlineStr">
        <is>
          <t>Where is the vacuum filter and how is it removed?</t>
        </is>
      </c>
      <c r="C3032" s="45" t="inlineStr">
        <is>
          <t>en</t>
        </is>
      </c>
      <c r="D3032" s="45" t="inlineStr">
        <is>
          <t>Vacuum</t>
        </is>
      </c>
      <c r="E3032" s="45" t="inlineStr">
        <is>
          <t>component</t>
        </is>
      </c>
      <c r="F3032" s="45" t="inlineStr">
        <is>
          <t>development</t>
        </is>
      </c>
      <c r="G3032" s="45" t="inlineStr">
        <is>
          <t>vacuum-034-scene-0009</t>
        </is>
      </c>
      <c r="H3032" s="45" t="inlineStr">
        <is>
          <t>vacuum-034</t>
        </is>
      </c>
      <c r="I3032" s="59" t="inlineStr">
        <is>
          <t>87.12</t>
        </is>
      </c>
      <c r="J3032" s="59" t="inlineStr">
        <is>
          <t>95.862</t>
        </is>
      </c>
      <c r="K3032" s="45" t="inlineStr">
        <is>
          <t>items/vacuum-034-scene-0009/clip.mp4</t>
        </is>
      </c>
      <c r="L3032" s="45" t="inlineStr">
        <is>
          <t>items/vacuum-034-scene-0009/thumbnail.jpg</t>
        </is>
      </c>
      <c r="M3032" s="52" t="inlineStr">
        <is>
          <t>VLM: Visual summary: A person is disassembling a white and black vacuum cleaner by removing screws and lifting off the top cover to expose internal components and wiring.
视觉摘要: 一个人正在拆卸一台白色和黑色的吸尘器，通过拧下螺丝并抬起顶盖，露出内部组件和电线。
Visible product: Vacuum
Visible components: white and black vacuum cleaner; screwdriver; screws; internal wiring; plastic housing; person's hand
Visible actions: using a screwdriver to remove screws; lifting off the top cover; removing a component from inside the vacuum
Visible states: top cover open; internal components exposed</t>
        </is>
      </c>
      <c r="N3032" s="45" t="inlineStr">
        <is>
          <t>22</t>
        </is>
      </c>
      <c r="O3032" s="45" t="inlineStr">
        <is>
          <t>2</t>
        </is>
      </c>
      <c r="P3032" s="59" t="inlineStr">
        <is>
          <t>87.12</t>
        </is>
      </c>
      <c r="Q3032" s="59" t="inlineStr">
        <is>
          <t>95.862</t>
        </is>
      </c>
      <c r="R3032" s="52" t="inlineStr">
        <is>
          <t>The scene shows disassembly of the vacuum by removing screws and lifting the top cover, exposing internal components, which implies the filter may be located inside but does not explicitly identify or demonstrate filter removal.</t>
        </is>
      </c>
      <c r="S3032" s="52" t="inlineStr">
        <is>
          <t>VLM</t>
        </is>
      </c>
      <c r="T3032" s="52" t="inlineStr">
        <is>
          <t>medium</t>
        </is>
      </c>
      <c r="U3032" s="52" t="inlineStr">
        <is>
          <t>The evidence does not explicitly identify the vacuum filter or show its removal, only general disassembly of internal components.</t>
        </is>
      </c>
      <c r="V3032" s="45" t="inlineStr">
        <is>
          <t>R1</t>
        </is>
      </c>
      <c r="W3032" s="46" t="inlineStr">
        <is>
          <t>1</t>
        </is>
      </c>
      <c r="X3032" s="60" t="n"/>
      <c r="Y3032" s="60" t="n"/>
      <c r="Z3032" s="46" t="inlineStr">
        <is>
          <t>no</t>
        </is>
      </c>
      <c r="AA3032" s="54" t="inlineStr">
        <is>
          <t>第1–6帧（t=87.1s–95.9s）显示吸尘器盖板拆卸和内部组件暴露，但没有定位滤芯或演示滤芯取出的动作。</t>
        </is>
      </c>
      <c r="AB3032" s="54" t="inlineStr">
        <is>
          <t>AI=2→R1=1：仅打开顶盖露出内部，未识别滤芯位置也未展示滤芯拆卸。</t>
        </is>
      </c>
      <c r="AC3032" s="46" t="inlineStr">
        <is>
          <t>completed</t>
        </is>
      </c>
      <c r="AD3032" s="46" t="inlineStr">
        <is>
          <t>2026-07-28T02:28:46+08:00</t>
        </is>
      </c>
      <c r="AE3032" s="47">
        <f>IF(AC3032&lt;&gt;"completed","",IF(W3032=O3032,"no","yes"))</f>
        <v/>
      </c>
      <c r="AF3032" s="47">
        <f>IF(AC3032&lt;&gt;"completed","",IF(AND(X3032=P3032,Y3032=Q3032),"no","yes"))</f>
        <v/>
      </c>
      <c r="AG3032" s="47">
        <f>IF(AC3032&lt;&gt;"completed","待复核",IF(OR(W3032="",Z3032="",AA3032="",AD3032=""),"缺少必填项",IF(AND(OR(AE3032="yes",AF3032="yes"),AB3032=""),"修正原因缺失",IF(OR(W3032=0,W3032=1),IF(AND(X3032="",Y3032=""),"通过","0/1级时间应留空"),IF(AND(OR(W3032=2,W3032=3),X3032&lt;&gt;"",Y3032&lt;&gt;"",X3032&gt;=I3032,Y3032&lt;=J3032,Y3032&gt;X3032),"通过","2/3级时间无效")))))</f>
        <v/>
      </c>
    </row>
    <row r="3033">
      <c r="A3033" s="45" t="inlineStr">
        <is>
          <t>VQ-076</t>
        </is>
      </c>
      <c r="B3033" s="52" t="inlineStr">
        <is>
          <t>Where is the vacuum filter and how is it removed?</t>
        </is>
      </c>
      <c r="C3033" s="45" t="inlineStr">
        <is>
          <t>en</t>
        </is>
      </c>
      <c r="D3033" s="45" t="inlineStr">
        <is>
          <t>Vacuum</t>
        </is>
      </c>
      <c r="E3033" s="45" t="inlineStr">
        <is>
          <t>component</t>
        </is>
      </c>
      <c r="F3033" s="45" t="inlineStr">
        <is>
          <t>development</t>
        </is>
      </c>
      <c r="G3033" s="45" t="inlineStr">
        <is>
          <t>vacuum-060-scene-0004</t>
        </is>
      </c>
      <c r="H3033" s="45" t="inlineStr">
        <is>
          <t>vacuum-060</t>
        </is>
      </c>
      <c r="I3033" s="59" t="inlineStr">
        <is>
          <t>8.709</t>
        </is>
      </c>
      <c r="J3033" s="59" t="inlineStr">
        <is>
          <t>19.219</t>
        </is>
      </c>
      <c r="K3033" s="45" t="inlineStr">
        <is>
          <t>items/vacuum-060-scene-0004/clip.mp4</t>
        </is>
      </c>
      <c r="L3033" s="45" t="inlineStr">
        <is>
          <t>items/vacuum-060-scene-0004/thumbnail.jpg</t>
        </is>
      </c>
      <c r="M3033" s="52" t="inlineStr">
        <is>
          <t>OCR: Creates a strong suction power up to 2oow with greater energy efficiency Digital Inverter o *Based on internal testing of the suction power at the inlet of the non-motorized tool, using Max mode, in accordance with thelEC62885-2 Cl. 5.8 standard. Creates a strong suction power up to 20ow with greater energy efficiency Digital Inverter Motor
VLM: Visual summary: A vacuum cleaner is shown cleaning a wooden floor, with close-up views of its digital inverter motor components and a person holding the device.
视觉摘要: 一台吸尘器正在清洁木地板，画面展示了其数字变频电机的部件特写以及一个人手持该设备。
Visible product: Vacuum
Visible components: Vacuum cleaner head; Vacuum cleaner handle; Digital inverter motor components; Aluminum housing; High efficiency impeller; Ultrasonic welded airfoil; Ultra-thin inverter; Sensorless 3-Phase 4-Pole Lightweight Motor; Wooden floor; Blue upholstered furniture; Wooden side table
Visible actions: Vacuum cleaner moving across the floor; Person holding the vacuum cleaner
Visible states: Vacuum cleaner actively cleaning; Motor components displayed in exploded view
Visible warnings: Image simulated for illustrative purpose only.; Creates a strong suction power up to 200W with greater energy efficiency Digital Inverter Motor; *Based on internal testing of the suction power at the inlet of the non-motorized tool, using Max mode, in accordance with the IEC62885-2 Cl. 5.8 standard.</t>
        </is>
      </c>
      <c r="N3033" s="45" t="inlineStr">
        <is>
          <t>23</t>
        </is>
      </c>
      <c r="O3033" s="45" t="inlineStr">
        <is>
          <t>0</t>
        </is>
      </c>
      <c r="P3033" s="59" t="str"/>
      <c r="Q3033" s="59" t="str"/>
      <c r="R3033" s="52" t="inlineStr">
        <is>
          <t>The scene shows the vacuum cleaner cleaning and displays its digital inverter motor components, but does not show or mention the vacuum filter or its removal process.</t>
        </is>
      </c>
      <c r="S3033" s="52" t="inlineStr">
        <is>
          <t>VLM</t>
        </is>
      </c>
      <c r="T3033" s="52" t="inlineStr">
        <is>
          <t>low</t>
        </is>
      </c>
      <c r="U3033" s="52" t="inlineStr">
        <is>
          <t>No evidence of the vacuum filter or its removal is present in the visual or textual content.</t>
        </is>
      </c>
      <c r="V3033" s="45" t="inlineStr">
        <is>
          <t>R1</t>
        </is>
      </c>
      <c r="W3033" s="46" t="inlineStr">
        <is>
          <t>1</t>
        </is>
      </c>
      <c r="X3033" s="60" t="n"/>
      <c r="Y3033" s="60" t="n"/>
      <c r="Z3033" s="46" t="inlineStr">
        <is>
          <t>no</t>
        </is>
      </c>
      <c r="AA3033" s="54" t="inlineStr">
        <is>
          <t>画面展示了吸尘器外观（t=8.7s、10.8s）和电机分解图（t=15.0s、17.1s），但未显示滤网位置或拆卸过程。</t>
        </is>
      </c>
      <c r="AB3033" s="54" t="inlineStr">
        <is>
          <t>AI=0→R1=1：画面中确实出现了吸尘器产品，但未展示该query所问的具体操作或部件。</t>
        </is>
      </c>
      <c r="AC3033" s="46" t="inlineStr">
        <is>
          <t>completed</t>
        </is>
      </c>
      <c r="AD3033" s="46" t="inlineStr">
        <is>
          <t>2026-07-28T02:28:46+08:00</t>
        </is>
      </c>
      <c r="AE3033" s="47">
        <f>IF(AC3033&lt;&gt;"completed","",IF(W3033=O3033,"no","yes"))</f>
        <v/>
      </c>
      <c r="AF3033" s="47">
        <f>IF(AC3033&lt;&gt;"completed","",IF(AND(X3033=P3033,Y3033=Q3033),"no","yes"))</f>
        <v/>
      </c>
      <c r="AG3033" s="47">
        <f>IF(AC3033&lt;&gt;"completed","待复核",IF(OR(W3033="",Z3033="",AA3033="",AD3033=""),"缺少必填项",IF(AND(OR(AE3033="yes",AF3033="yes"),AB3033=""),"修正原因缺失",IF(OR(W3033=0,W3033=1),IF(AND(X3033="",Y3033=""),"通过","0/1级时间应留空"),IF(AND(OR(W3033=2,W3033=3),X3033&lt;&gt;"",Y3033&lt;&gt;"",X3033&gt;=I3033,Y3033&lt;=J3033,Y3033&gt;X3033),"通过","2/3级时间无效")))))</f>
        <v/>
      </c>
    </row>
    <row r="3034">
      <c r="A3034" s="45" t="inlineStr">
        <is>
          <t>VQ-076</t>
        </is>
      </c>
      <c r="B3034" s="52" t="inlineStr">
        <is>
          <t>Where is the vacuum filter and how is it removed?</t>
        </is>
      </c>
      <c r="C3034" s="45" t="inlineStr">
        <is>
          <t>en</t>
        </is>
      </c>
      <c r="D3034" s="45" t="inlineStr">
        <is>
          <t>Vacuum</t>
        </is>
      </c>
      <c r="E3034" s="45" t="inlineStr">
        <is>
          <t>component</t>
        </is>
      </c>
      <c r="F3034" s="45" t="inlineStr">
        <is>
          <t>development</t>
        </is>
      </c>
      <c r="G3034" s="45" t="inlineStr">
        <is>
          <t>vacuum-038-scene-0007</t>
        </is>
      </c>
      <c r="H3034" s="45" t="inlineStr">
        <is>
          <t>vacuum-038</t>
        </is>
      </c>
      <c r="I3034" s="59" t="inlineStr">
        <is>
          <t>38.8</t>
        </is>
      </c>
      <c r="J3034" s="59" t="inlineStr">
        <is>
          <t>47.72</t>
        </is>
      </c>
      <c r="K3034" s="45" t="inlineStr">
        <is>
          <t>items/vacuum-038-scene-0007/clip.mp4</t>
        </is>
      </c>
      <c r="L3034" s="45" t="inlineStr">
        <is>
          <t>items/vacuum-038-scene-0007/thumbnail.jpg</t>
        </is>
      </c>
      <c r="M3034" s="52" t="inlineStr">
        <is>
          <t>ASR: before recharging turn off the vacuum cleaner for safety then press the battery release button provided at the rear of the handle pull out and carefully remove the battery do not eject the battery from the vacuum cleaner while it
OCR: Battery Release Then press the battery release button provided at the rear of the handle. Battery Release Pull out and carefully remove the battery.
VLM: Visual summary: A person is removing a battery from a vacuum cleaner by pressing a release button and pulling the battery out.
视觉摘要: 一个人通过按压释放按钮并拉出电池，从吸尘器上取下电池。
Visible product: Vacuum
Visible components: battery; vacuum cleaner handle; battery release button; barcode label; QR code
Visible actions: pressing a button; pulling out a battery
Visible states: battery attached to vacuum cleaner; battery detached from vacuum cleaner</t>
        </is>
      </c>
      <c r="N3034" s="45" t="inlineStr">
        <is>
          <t>24</t>
        </is>
      </c>
      <c r="O3034" s="45" t="inlineStr">
        <is>
          <t>0</t>
        </is>
      </c>
      <c r="P3034" s="59" t="str"/>
      <c r="Q3034" s="59" t="str"/>
      <c r="R3034" s="52" t="inlineStr">
        <is>
          <t>The evidence shows battery removal, not vacuum filter location or removal.</t>
        </is>
      </c>
      <c r="S3034" s="52" t="inlineStr">
        <is>
          <t>VLM|ASR|OCR</t>
        </is>
      </c>
      <c r="T3034" s="52" t="inlineStr">
        <is>
          <t>low</t>
        </is>
      </c>
      <c r="U3034" s="52" t="inlineStr">
        <is>
          <t>No mention of vacuum filter or related components/actions.</t>
        </is>
      </c>
      <c r="V3034" s="45" t="inlineStr">
        <is>
          <t>R1</t>
        </is>
      </c>
      <c r="W3034" s="46" t="inlineStr">
        <is>
          <t>1</t>
        </is>
      </c>
      <c r="X3034" s="60" t="n"/>
      <c r="Y3034" s="60" t="n"/>
      <c r="Z3034" s="46" t="inlineStr">
        <is>
          <t>no</t>
        </is>
      </c>
      <c r="AA3034" s="54" t="inlineStr">
        <is>
          <t>6帧画面（t=38.8s–47.7s）演示电池释放与取出，未见滤网位置或滤网拆卸。</t>
        </is>
      </c>
      <c r="AB3034" s="54" t="inlineStr">
        <is>
          <t>AI=0→R1=1：吸尘器出现，但画面只演示电池拆卸，未涉及滤网。</t>
        </is>
      </c>
      <c r="AC3034" s="46" t="inlineStr">
        <is>
          <t>completed</t>
        </is>
      </c>
      <c r="AD3034" s="46" t="inlineStr">
        <is>
          <t>2026-07-28T02:28:46+08:00</t>
        </is>
      </c>
      <c r="AE3034" s="47">
        <f>IF(AC3034&lt;&gt;"completed","",IF(W3034=O3034,"no","yes"))</f>
        <v/>
      </c>
      <c r="AF3034" s="47">
        <f>IF(AC3034&lt;&gt;"completed","",IF(AND(X3034=P3034,Y3034=Q3034),"no","yes"))</f>
        <v/>
      </c>
      <c r="AG3034" s="47">
        <f>IF(AC3034&lt;&gt;"completed","待复核",IF(OR(W3034="",Z3034="",AA3034="",AD3034=""),"缺少必填项",IF(AND(OR(AE3034="yes",AF3034="yes"),AB3034=""),"修正原因缺失",IF(OR(W3034=0,W3034=1),IF(AND(X3034="",Y3034=""),"通过","0/1级时间应留空"),IF(AND(OR(W3034=2,W3034=3),X3034&lt;&gt;"",Y3034&lt;&gt;"",X3034&gt;=I3034,Y3034&lt;=J3034,Y3034&gt;X3034),"通过","2/3级时间无效")))))</f>
        <v/>
      </c>
    </row>
    <row r="3035">
      <c r="A3035" s="45" t="inlineStr">
        <is>
          <t>VQ-076</t>
        </is>
      </c>
      <c r="B3035" s="52" t="inlineStr">
        <is>
          <t>Where is the vacuum filter and how is it removed?</t>
        </is>
      </c>
      <c r="C3035" s="45" t="inlineStr">
        <is>
          <t>en</t>
        </is>
      </c>
      <c r="D3035" s="45" t="inlineStr">
        <is>
          <t>Vacuum</t>
        </is>
      </c>
      <c r="E3035" s="45" t="inlineStr">
        <is>
          <t>component</t>
        </is>
      </c>
      <c r="F3035" s="45" t="inlineStr">
        <is>
          <t>development</t>
        </is>
      </c>
      <c r="G3035" s="45" t="inlineStr">
        <is>
          <t>vacuum-034-scene-0014</t>
        </is>
      </c>
      <c r="H3035" s="45" t="inlineStr">
        <is>
          <t>vacuum-034</t>
        </is>
      </c>
      <c r="I3035" s="59" t="inlineStr">
        <is>
          <t>127.26</t>
        </is>
      </c>
      <c r="J3035" s="59" t="inlineStr">
        <is>
          <t>138.772</t>
        </is>
      </c>
      <c r="K3035" s="45" t="inlineStr">
        <is>
          <t>items/vacuum-034-scene-0014/clip.mp4</t>
        </is>
      </c>
      <c r="L3035" s="45" t="inlineStr">
        <is>
          <t>items/vacuum-034-scene-0014/thumbnail.jpg</t>
        </is>
      </c>
      <c r="M3035" s="52" t="inlineStr">
        <is>
          <t>ASR: Push the plate in the direction of the arrow. Note that this action requires some force. Remove the top bracket. Note that the bottom bracket is still hooked by screws behind the base plate.
VLM: Visual summary: A person in a red shirt is disassembling a long, black vacuum cleaner by removing its white top cover, revealing internal wiring and components.
视觉摘要: 一名穿红色衬衫的人正在拆卸一台长条形黑色吸尘器，移开其白色顶盖，露出内部电线和部件。
Visible product: Vacuum
Visible components: black vacuum cleaner body; white top cover; internal wiring; label with barcode; speaker grille; wrench
Visible actions: removing the top cover; using a wrench on a component
Visible states: vacuum cleaner partially disassembled; top cover detached
Visual uncertainty: The specific brand or model of the vacuum is not visible. The exact purpose of the wrench action is not clear from the frames.</t>
        </is>
      </c>
      <c r="N3035" s="45" t="inlineStr">
        <is>
          <t>25</t>
        </is>
      </c>
      <c r="O3035" s="45" t="inlineStr">
        <is>
          <t>1</t>
        </is>
      </c>
      <c r="P3035" s="59" t="str"/>
      <c r="Q3035" s="59" t="str"/>
      <c r="R3035" s="52" t="inlineStr">
        <is>
          <t>The scene shows removal of the top cover, which may be the filter housing, but no explicit mention or visual confirmation of the vacuum filter location or removal method is provided.</t>
        </is>
      </c>
      <c r="S3035" s="52" t="inlineStr">
        <is>
          <t>VLM|ASR</t>
        </is>
      </c>
      <c r="T3035" s="52" t="inlineStr">
        <is>
          <t>low</t>
        </is>
      </c>
      <c r="U3035" s="52" t="inlineStr">
        <is>
          <t>The evidence describes removal of a top cover and mentions internal components, but does not identify the vacuum filter or describe its removal.</t>
        </is>
      </c>
      <c r="V3035" s="45" t="inlineStr">
        <is>
          <t>R1</t>
        </is>
      </c>
      <c r="W3035" s="46" t="inlineStr">
        <is>
          <t>1</t>
        </is>
      </c>
      <c r="X3035" s="60" t="n"/>
      <c r="Y3035" s="60" t="n"/>
      <c r="Z3035" s="46" t="inlineStr">
        <is>
          <t>no</t>
        </is>
      </c>
      <c r="AA3035" s="54" t="inlineStr">
        <is>
          <t>第1–2帧（t=127.3s–129.6s）与第6帧（t=138.8s）显示红衣人操作长条形吸尘器顶部，红色箭头标注推板方向；第3帧（t=131.9s）手将白色盖板掀开；第4–5帧（t=134.2s–136.5s）暴露内部走线与黑色塑料件；全程未出现滤芯本体或明确滤芯拆卸步骤。</t>
        </is>
      </c>
      <c r="AB3035" s="54" t="n"/>
      <c r="AC3035" s="46" t="inlineStr">
        <is>
          <t>completed</t>
        </is>
      </c>
      <c r="AD3035" s="46" t="inlineStr">
        <is>
          <t>2026-07-28T02:28:46+08:00</t>
        </is>
      </c>
      <c r="AE3035" s="47">
        <f>IF(AC3035&lt;&gt;"completed","",IF(W3035=O3035,"no","yes"))</f>
        <v/>
      </c>
      <c r="AF3035" s="47">
        <f>IF(AC3035&lt;&gt;"completed","",IF(AND(X3035=P3035,Y3035=Q3035),"no","yes"))</f>
        <v/>
      </c>
      <c r="AG3035" s="47">
        <f>IF(AC3035&lt;&gt;"completed","待复核",IF(OR(W3035="",Z3035="",AA3035="",AD3035=""),"缺少必填项",IF(AND(OR(AE3035="yes",AF3035="yes"),AB3035=""),"修正原因缺失",IF(OR(W3035=0,W3035=1),IF(AND(X3035="",Y3035=""),"通过","0/1级时间应留空"),IF(AND(OR(W3035=2,W3035=3),X3035&lt;&gt;"",Y3035&lt;&gt;"",X3035&gt;=I3035,Y3035&lt;=J3035,Y3035&gt;X3035),"通过","2/3级时间无效")))))</f>
        <v/>
      </c>
    </row>
    <row r="3036">
      <c r="A3036" s="45" t="inlineStr">
        <is>
          <t>VQ-076</t>
        </is>
      </c>
      <c r="B3036" s="52" t="inlineStr">
        <is>
          <t>Where is the vacuum filter and how is it removed?</t>
        </is>
      </c>
      <c r="C3036" s="45" t="inlineStr">
        <is>
          <t>en</t>
        </is>
      </c>
      <c r="D3036" s="45" t="inlineStr">
        <is>
          <t>Vacuum</t>
        </is>
      </c>
      <c r="E3036" s="45" t="inlineStr">
        <is>
          <t>component</t>
        </is>
      </c>
      <c r="F3036" s="45" t="inlineStr">
        <is>
          <t>development</t>
        </is>
      </c>
      <c r="G3036" s="45" t="inlineStr">
        <is>
          <t>vacuum-003-scene-0001</t>
        </is>
      </c>
      <c r="H3036" s="45" t="inlineStr">
        <is>
          <t>vacuum-003</t>
        </is>
      </c>
      <c r="I3036" s="59" t="inlineStr">
        <is>
          <t>0.0</t>
        </is>
      </c>
      <c r="J3036" s="59" t="inlineStr">
        <is>
          <t>15.46</t>
        </is>
      </c>
      <c r="K3036" s="45" t="inlineStr">
        <is>
          <t>items/vacuum-003-scene-0001/clip.mp4</t>
        </is>
      </c>
      <c r="L3036" s="45" t="inlineStr">
        <is>
          <t>items/vacuum-003-scene-0001/thumbnail.jpg</t>
        </is>
      </c>
      <c r="M3036" s="52" t="inlineStr">
        <is>
          <t>VLM: Visual summary: A black, round robotic vacuum cleaner is moving across a light-colored wooden floor near furniture.
视觉摘要: 一个黑色的圆形扫地机器人正在浅色木地板上移动，靠近家具。
Visible product: Vacuum
Visible components: black round robotic vacuum cleaner; light-colored wooden floor; wooden cabinet; curtain; leg of furniture
Visible actions: robotic vacuum cleaner moving</t>
        </is>
      </c>
      <c r="N3036" s="45" t="inlineStr">
        <is>
          <t>26</t>
        </is>
      </c>
      <c r="O3036" s="45" t="inlineStr">
        <is>
          <t>0</t>
        </is>
      </c>
      <c r="P3036" s="59" t="str"/>
      <c r="Q3036" s="59" t="str"/>
      <c r="R3036" s="52" t="inlineStr">
        <is>
          <t>The scene shows a robotic vacuum cleaner moving but provides no visual, spoken, or OCR evidence of a vacuum filter or its removal.</t>
        </is>
      </c>
      <c r="S3036" s="52" t="inlineStr">
        <is>
          <t>VLM</t>
        </is>
      </c>
      <c r="T3036" s="52" t="inlineStr">
        <is>
          <t>low</t>
        </is>
      </c>
      <c r="U3036" s="52" t="inlineStr">
        <is>
          <t>No evidence of filter or removal action is present in the frozen evidence.</t>
        </is>
      </c>
      <c r="V3036" s="45" t="inlineStr">
        <is>
          <t>R1</t>
        </is>
      </c>
      <c r="W3036" s="46" t="inlineStr">
        <is>
          <t>0</t>
        </is>
      </c>
      <c r="X3036" s="60" t="n"/>
      <c r="Y3036" s="60" t="n"/>
      <c r="Z3036" s="46" t="inlineStr">
        <is>
          <t>no</t>
        </is>
      </c>
      <c r="AA3036" s="54" t="inlineStr">
        <is>
          <t>6帧均为扫地机器人外部运行画面，看不到滤网位置或取出操作。</t>
        </is>
      </c>
      <c r="AB3036" s="54" t="n"/>
      <c r="AC3036" s="46" t="inlineStr">
        <is>
          <t>completed</t>
        </is>
      </c>
      <c r="AD3036" s="46" t="inlineStr">
        <is>
          <t>2026-07-28T02:28:46+08:00</t>
        </is>
      </c>
      <c r="AE3036" s="47">
        <f>IF(AC3036&lt;&gt;"completed","",IF(W3036=O3036,"no","yes"))</f>
        <v/>
      </c>
      <c r="AF3036" s="47">
        <f>IF(AC3036&lt;&gt;"completed","",IF(AND(X3036=P3036,Y3036=Q3036),"no","yes"))</f>
        <v/>
      </c>
      <c r="AG3036" s="47">
        <f>IF(AC3036&lt;&gt;"completed","待复核",IF(OR(W3036="",Z3036="",AA3036="",AD3036=""),"缺少必填项",IF(AND(OR(AE3036="yes",AF3036="yes"),AB3036=""),"修正原因缺失",IF(OR(W3036=0,W3036=1),IF(AND(X3036="",Y3036=""),"通过","0/1级时间应留空"),IF(AND(OR(W3036=2,W3036=3),X3036&lt;&gt;"",Y3036&lt;&gt;"",X3036&gt;=I3036,Y3036&lt;=J3036,Y3036&gt;X3036),"通过","2/3级时间无效")))))</f>
        <v/>
      </c>
    </row>
    <row r="3037">
      <c r="A3037" s="45" t="inlineStr">
        <is>
          <t>VQ-076</t>
        </is>
      </c>
      <c r="B3037" s="52" t="inlineStr">
        <is>
          <t>Where is the vacuum filter and how is it removed?</t>
        </is>
      </c>
      <c r="C3037" s="45" t="inlineStr">
        <is>
          <t>en</t>
        </is>
      </c>
      <c r="D3037" s="45" t="inlineStr">
        <is>
          <t>Vacuum</t>
        </is>
      </c>
      <c r="E3037" s="45" t="inlineStr">
        <is>
          <t>component</t>
        </is>
      </c>
      <c r="F3037" s="45" t="inlineStr">
        <is>
          <t>development</t>
        </is>
      </c>
      <c r="G3037" s="45" t="inlineStr">
        <is>
          <t>vacuum-044-scene-0004</t>
        </is>
      </c>
      <c r="H3037" s="45" t="inlineStr">
        <is>
          <t>vacuum-044</t>
        </is>
      </c>
      <c r="I3037" s="59" t="inlineStr">
        <is>
          <t>8.96</t>
        </is>
      </c>
      <c r="J3037" s="59" t="inlineStr">
        <is>
          <t>12.08</t>
        </is>
      </c>
      <c r="K3037" s="45" t="inlineStr">
        <is>
          <t>items/vacuum-044-scene-0004/clip.mp4</t>
        </is>
      </c>
      <c r="L3037" s="45" t="inlineStr">
        <is>
          <t>items/vacuum-044-scene-0004/thumbnail.jpg</t>
        </is>
      </c>
      <c r="M3037" s="52" t="inlineStr">
        <is>
          <t>VLM: Visual summary: A close-up of a white, fluted paper coffee filter with a small amount of brown powder inside, being held by a hand. A title card reads 'DEMONSTRATION 2'.
视觉摘要: 一个白色褶皱纸咖啡滤纸的特写，里面有一点棕色粉末，被一只手拿着。一个标题卡显示“DEMONSTRATION 2”。
Visible product: Vacuum
Visible components: white fluted paper coffee filter; brown powder; hand; title card with text 'DEMONSTRATION 2'; IAFF logo
Visible actions: holding the coffee filter
Visible states: coffee filter contains powder
Visual uncertainty: The exact nature of the brown powder is not identifiable. The full context of the demonstration is not visible.</t>
        </is>
      </c>
      <c r="N3037" s="45" t="inlineStr">
        <is>
          <t>27</t>
        </is>
      </c>
      <c r="O3037" s="45" t="inlineStr">
        <is>
          <t>0</t>
        </is>
      </c>
      <c r="P3037" s="59" t="str"/>
      <c r="Q3037" s="59" t="str"/>
      <c r="R3037" s="52" t="inlineStr">
        <is>
          <t>The visual evidence shows a coffee filter, not a vacuum filter, and no vacuum or its components are visible.</t>
        </is>
      </c>
      <c r="S3037" s="52" t="inlineStr">
        <is>
          <t>VLM</t>
        </is>
      </c>
      <c r="T3037" s="52" t="inlineStr">
        <is>
          <t>low</t>
        </is>
      </c>
      <c r="U3037" s="52" t="inlineStr">
        <is>
          <t>The product is visible as 'Vacuum', but the component shown is a coffee filter, not a vacuum filter, and no removal action is depicted.</t>
        </is>
      </c>
      <c r="V3037" s="45" t="inlineStr">
        <is>
          <t>R1</t>
        </is>
      </c>
      <c r="W3037" s="46" t="inlineStr">
        <is>
          <t>0</t>
        </is>
      </c>
      <c r="X3037" s="60" t="n"/>
      <c r="Y3037" s="60" t="n"/>
      <c r="Z3037" s="46" t="inlineStr">
        <is>
          <t>no</t>
        </is>
      </c>
      <c r="AA3037" s="54" t="inlineStr">
        <is>
          <t>全部6帧（t=9.0s–12.1s）只显示白色咖啡滤纸、少量棕色粉末以及“DEMONSTRATION 2”标题卡，完全没有出现吸尘器或滤网。</t>
        </is>
      </c>
      <c r="AB3037" s="54" t="n"/>
      <c r="AC3037" s="46" t="inlineStr">
        <is>
          <t>completed</t>
        </is>
      </c>
      <c r="AD3037" s="46" t="inlineStr">
        <is>
          <t>2026-07-28T02:28:46+08:00</t>
        </is>
      </c>
      <c r="AE3037" s="47">
        <f>IF(AC3037&lt;&gt;"completed","",IF(W3037=O3037,"no","yes"))</f>
        <v/>
      </c>
      <c r="AF3037" s="47">
        <f>IF(AC3037&lt;&gt;"completed","",IF(AND(X3037=P3037,Y3037=Q3037),"no","yes"))</f>
        <v/>
      </c>
      <c r="AG3037" s="47">
        <f>IF(AC3037&lt;&gt;"completed","待复核",IF(OR(W3037="",Z3037="",AA3037="",AD3037=""),"缺少必填项",IF(AND(OR(AE3037="yes",AF3037="yes"),AB3037=""),"修正原因缺失",IF(OR(W3037=0,W3037=1),IF(AND(X3037="",Y3037=""),"通过","0/1级时间应留空"),IF(AND(OR(W3037=2,W3037=3),X3037&lt;&gt;"",Y3037&lt;&gt;"",X3037&gt;=I3037,Y3037&lt;=J3037,Y3037&gt;X3037),"通过","2/3级时间无效")))))</f>
        <v/>
      </c>
    </row>
    <row r="3038">
      <c r="A3038" s="45" t="inlineStr">
        <is>
          <t>VQ-076</t>
        </is>
      </c>
      <c r="B3038" s="52" t="inlineStr">
        <is>
          <t>Where is the vacuum filter and how is it removed?</t>
        </is>
      </c>
      <c r="C3038" s="45" t="inlineStr">
        <is>
          <t>en</t>
        </is>
      </c>
      <c r="D3038" s="45" t="inlineStr">
        <is>
          <t>Vacuum</t>
        </is>
      </c>
      <c r="E3038" s="45" t="inlineStr">
        <is>
          <t>component</t>
        </is>
      </c>
      <c r="F3038" s="45" t="inlineStr">
        <is>
          <t>development</t>
        </is>
      </c>
      <c r="G3038" s="45" t="inlineStr">
        <is>
          <t>vacuum-008-scene-0006</t>
        </is>
      </c>
      <c r="H3038" s="45" t="inlineStr">
        <is>
          <t>vacuum-008</t>
        </is>
      </c>
      <c r="I3038" s="59" t="inlineStr">
        <is>
          <t>41.263</t>
        </is>
      </c>
      <c r="J3038" s="59" t="inlineStr">
        <is>
          <t>44.225</t>
        </is>
      </c>
      <c r="K3038" s="45" t="inlineStr">
        <is>
          <t>items/vacuum-008-scene-0006/clip.mp4</t>
        </is>
      </c>
      <c r="L3038" s="45" t="inlineStr">
        <is>
          <t>items/vacuum-008-scene-0006/thumbnail.jpg</t>
        </is>
      </c>
      <c r="M3038" s="52" t="inlineStr">
        <is>
          <t>VLM: Visual summary: A blurry, low-light view of a kitchen with a large appliance in the foreground, possibly a refrigerator, and cabinets in the background.
视觉摘要: 一个模糊、光线昏暗的厨房场景，前景有一个大型电器，可能是冰箱，背景有橱柜。
Visible product: unknown
Visual uncertainty: The image is too blurry to identify specific components, actions, or states with certainty. The product category is labeled 'Vacuum', but no vacuum device is visible.</t>
        </is>
      </c>
      <c r="N3038" s="45" t="inlineStr">
        <is>
          <t>28</t>
        </is>
      </c>
      <c r="O3038" s="45" t="inlineStr">
        <is>
          <t>0</t>
        </is>
      </c>
      <c r="P3038" s="59" t="str"/>
      <c r="Q3038" s="59" t="str"/>
      <c r="R3038" s="52" t="inlineStr">
        <is>
          <t>The scene shows a kitchen with a refrigerator and cabinets, no vacuum device or filter is visible, and the visual is too blurry to identify components or actions.</t>
        </is>
      </c>
      <c r="S3038" s="52" t="inlineStr">
        <is>
          <t>VLM</t>
        </is>
      </c>
      <c r="T3038" s="52" t="inlineStr">
        <is>
          <t>low</t>
        </is>
      </c>
      <c r="U3038" s="52" t="inlineStr">
        <is>
          <t>The product category is labeled 'Vacuum' but no vacuum device is visible, and the visual is too blurry to identify any components or actions.</t>
        </is>
      </c>
      <c r="V3038" s="45" t="inlineStr">
        <is>
          <t>R1</t>
        </is>
      </c>
      <c r="W3038" s="46" t="inlineStr">
        <is>
          <t>0</t>
        </is>
      </c>
      <c r="X3038" s="60" t="n"/>
      <c r="Y3038" s="60" t="n"/>
      <c r="Z3038" s="46" t="inlineStr">
        <is>
          <t>no</t>
        </is>
      </c>
      <c r="AA3038" s="54" t="inlineStr">
        <is>
          <t>全部6帧（t=41.1s–44.2s）为模糊昏暗的厨房室内镜头，完全看不到吸尘器滤网及其位置或拆卸方式。</t>
        </is>
      </c>
      <c r="AB3038" s="54" t="n"/>
      <c r="AC3038" s="46" t="inlineStr">
        <is>
          <t>completed</t>
        </is>
      </c>
      <c r="AD3038" s="46" t="inlineStr">
        <is>
          <t>2026-07-28T02:28:46+08:00</t>
        </is>
      </c>
      <c r="AE3038" s="47">
        <f>IF(AC3038&lt;&gt;"completed","",IF(W3038=O3038,"no","yes"))</f>
        <v/>
      </c>
      <c r="AF3038" s="47">
        <f>IF(AC3038&lt;&gt;"completed","",IF(AND(X3038=P3038,Y3038=Q3038),"no","yes"))</f>
        <v/>
      </c>
      <c r="AG3038" s="47">
        <f>IF(AC3038&lt;&gt;"completed","待复核",IF(OR(W3038="",Z3038="",AA3038="",AD3038=""),"缺少必填项",IF(AND(OR(AE3038="yes",AF3038="yes"),AB3038=""),"修正原因缺失",IF(OR(W3038=0,W3038=1),IF(AND(X3038="",Y3038=""),"通过","0/1级时间应留空"),IF(AND(OR(W3038=2,W3038=3),X3038&lt;&gt;"",Y3038&lt;&gt;"",X3038&gt;=I3038,Y3038&lt;=J3038,Y3038&gt;X3038),"通过","2/3级时间无效")))))</f>
        <v/>
      </c>
    </row>
    <row r="3039">
      <c r="A3039" s="45" t="inlineStr">
        <is>
          <t>VQ-076</t>
        </is>
      </c>
      <c r="B3039" s="52" t="inlineStr">
        <is>
          <t>Where is the vacuum filter and how is it removed?</t>
        </is>
      </c>
      <c r="C3039" s="45" t="inlineStr">
        <is>
          <t>en</t>
        </is>
      </c>
      <c r="D3039" s="45" t="inlineStr">
        <is>
          <t>Vacuum</t>
        </is>
      </c>
      <c r="E3039" s="45" t="inlineStr">
        <is>
          <t>component</t>
        </is>
      </c>
      <c r="F3039" s="45" t="inlineStr">
        <is>
          <t>development</t>
        </is>
      </c>
      <c r="G3039" s="45" t="inlineStr">
        <is>
          <t>vacuum-008-scene-0012</t>
        </is>
      </c>
      <c r="H3039" s="45" t="inlineStr">
        <is>
          <t>vacuum-008</t>
        </is>
      </c>
      <c r="I3039" s="59" t="inlineStr">
        <is>
          <t>59.408</t>
        </is>
      </c>
      <c r="J3039" s="59" t="inlineStr">
        <is>
          <t>70.127</t>
        </is>
      </c>
      <c r="K3039" s="45" t="inlineStr">
        <is>
          <t>items/vacuum-008-scene-0012/clip.mp4</t>
        </is>
      </c>
      <c r="L3039" s="45" t="inlineStr">
        <is>
          <t>items/vacuum-008-scene-0012/thumbnail.jpg</t>
        </is>
      </c>
      <c r="M3039" s="52" t="inlineStr">
        <is>
          <t>VLM: Visual summary: A low-angle view from inside a vehicle shows a dimly lit interior space, moving toward a doorway with bright light outside.
视觉摘要: 从车内低角度拍摄，显示一个光线昏暗的室内空间，正朝向门外的亮光处移动。
Visible product: unknown
Visual uncertainty: The product being described is not visible. The scene appears to be filmed from inside a vehicle, but no vacuum or related device is visible.</t>
        </is>
      </c>
      <c r="N3039" s="45" t="inlineStr">
        <is>
          <t>29</t>
        </is>
      </c>
      <c r="O3039" s="45" t="inlineStr">
        <is>
          <t>0</t>
        </is>
      </c>
      <c r="P3039" s="59" t="str"/>
      <c r="Q3039" s="59" t="str"/>
      <c r="R3039" s="52" t="inlineStr">
        <is>
          <t>The scene is filmed from inside a vehicle with no vacuum or related device visible, and the visual summary does not mention or show any vacuum filter or its removal.</t>
        </is>
      </c>
      <c r="S3039" s="52" t="inlineStr">
        <is>
          <t>VLM</t>
        </is>
      </c>
      <c r="T3039" s="52" t="inlineStr">
        <is>
          <t>low</t>
        </is>
      </c>
      <c r="U3039" s="52" t="inlineStr">
        <is>
          <t>The product is not visible and the scene does not depict any vacuum-related component or action.</t>
        </is>
      </c>
      <c r="V3039" s="45" t="inlineStr">
        <is>
          <t>R1</t>
        </is>
      </c>
      <c r="W3039" s="46" t="inlineStr">
        <is>
          <t>0</t>
        </is>
      </c>
      <c r="X3039" s="60" t="n"/>
      <c r="Y3039" s="60" t="n"/>
      <c r="Z3039" s="46" t="inlineStr">
        <is>
          <t>no</t>
        </is>
      </c>
      <c r="AA3039" s="54" t="inlineStr">
        <is>
          <t>全部6帧（t=59.4s–70.1s）为低角度室内环境镜头，全程无吸尘器滤网出现，也未展示任何拆卸动作。</t>
        </is>
      </c>
      <c r="AB3039" s="54" t="n"/>
      <c r="AC3039" s="46" t="inlineStr">
        <is>
          <t>completed</t>
        </is>
      </c>
      <c r="AD3039" s="46" t="inlineStr">
        <is>
          <t>2026-07-28T02:28:46+08:00</t>
        </is>
      </c>
      <c r="AE3039" s="47">
        <f>IF(AC3039&lt;&gt;"completed","",IF(W3039=O3039,"no","yes"))</f>
        <v/>
      </c>
      <c r="AF3039" s="47">
        <f>IF(AC3039&lt;&gt;"completed","",IF(AND(X3039=P3039,Y3039=Q3039),"no","yes"))</f>
        <v/>
      </c>
      <c r="AG3039" s="47">
        <f>IF(AC3039&lt;&gt;"completed","待复核",IF(OR(W3039="",Z3039="",AA3039="",AD3039=""),"缺少必填项",IF(AND(OR(AE3039="yes",AF3039="yes"),AB3039=""),"修正原因缺失",IF(OR(W3039=0,W3039=1),IF(AND(X3039="",Y3039=""),"通过","0/1级时间应留空"),IF(AND(OR(W3039=2,W3039=3),X3039&lt;&gt;"",Y3039&lt;&gt;"",X3039&gt;=I3039,Y3039&lt;=J3039,Y3039&gt;X3039),"通过","2/3级时间无效")))))</f>
        <v/>
      </c>
    </row>
    <row r="3040">
      <c r="A3040" s="45" t="inlineStr">
        <is>
          <t>VQ-076</t>
        </is>
      </c>
      <c r="B3040" s="52" t="inlineStr">
        <is>
          <t>Where is the vacuum filter and how is it removed?</t>
        </is>
      </c>
      <c r="C3040" s="45" t="inlineStr">
        <is>
          <t>en</t>
        </is>
      </c>
      <c r="D3040" s="45" t="inlineStr">
        <is>
          <t>Vacuum</t>
        </is>
      </c>
      <c r="E3040" s="45" t="inlineStr">
        <is>
          <t>component</t>
        </is>
      </c>
      <c r="F3040" s="45" t="inlineStr">
        <is>
          <t>development</t>
        </is>
      </c>
      <c r="G3040" s="45" t="inlineStr">
        <is>
          <t>vacuum-039-scene-0013</t>
        </is>
      </c>
      <c r="H3040" s="45" t="inlineStr">
        <is>
          <t>vacuum-039</t>
        </is>
      </c>
      <c r="I3040" s="59" t="inlineStr">
        <is>
          <t>36.4</t>
        </is>
      </c>
      <c r="J3040" s="59" t="inlineStr">
        <is>
          <t>40.72</t>
        </is>
      </c>
      <c r="K3040" s="45" t="inlineStr">
        <is>
          <t>items/vacuum-039-scene-0013/clip.mp4</t>
        </is>
      </c>
      <c r="L3040" s="45" t="inlineStr">
        <is>
          <t>items/vacuum-039-scene-0013/thumbnail.jpg</t>
        </is>
      </c>
      <c r="M3040" s="52" t="inlineStr">
        <is>
          <t>ASR: 旧人力がとっても強くとっても強く
VLM: Visual summary: A close-up view of a vacuum cleaner's dust container mechanism, followed by a blurry shot of a person using the vacuum.
视觉摘要: 真空吸尘器尘盒机构的特写镜头，随后是模糊的人使用吸尘器的画面。
Visible product: Vacuum
Visible components: dust container; handle; red and white housing; text overlay
Visible actions: person holding vacuum cleaner
Visible states: dust container open; text overlay visible
Visual uncertainty: The person and their actions are blurry and indistinct. The exact model or brand of the vacuum is not visible.</t>
        </is>
      </c>
      <c r="N3040" s="45" t="inlineStr">
        <is>
          <t>30</t>
        </is>
      </c>
      <c r="O3040" s="45" t="inlineStr">
        <is>
          <t>1</t>
        </is>
      </c>
      <c r="P3040" s="59" t="str"/>
      <c r="Q3040" s="59" t="str"/>
      <c r="R3040" s="52" t="inlineStr">
        <is>
          <t>The scene shows a close-up of the vacuum's dust container mechanism, which is relevant to the question about the filter location, but no explicit removal action or clear filter identification is visible or described.</t>
        </is>
      </c>
      <c r="S3040" s="52" t="inlineStr">
        <is>
          <t>VLM</t>
        </is>
      </c>
      <c r="T3040" s="52" t="inlineStr">
        <is>
          <t>low</t>
        </is>
      </c>
      <c r="U3040" s="52" t="inlineStr">
        <is>
          <t>The dust container is visible, but the filter is not explicitly shown or identified, and no removal action is clearly demonstrated.</t>
        </is>
      </c>
      <c r="V3040" s="45" t="inlineStr">
        <is>
          <t>R1</t>
        </is>
      </c>
      <c r="W3040" s="46" t="inlineStr">
        <is>
          <t>1</t>
        </is>
      </c>
      <c r="X3040" s="60" t="n"/>
      <c r="Y3040" s="60" t="n"/>
      <c r="Z3040" s="46" t="inlineStr">
        <is>
          <t>no</t>
        </is>
      </c>
      <c r="AA3040" s="54" t="inlineStr">
        <is>
          <t>6帧特写尘盒区域，可能涉及滤网位置但未明确标识，也未展示滤网拆卸。</t>
        </is>
      </c>
      <c r="AB3040" s="54" t="n"/>
      <c r="AC3040" s="46" t="inlineStr">
        <is>
          <t>completed</t>
        </is>
      </c>
      <c r="AD3040" s="46" t="inlineStr">
        <is>
          <t>2026-07-28T02:28:46+08:00</t>
        </is>
      </c>
      <c r="AE3040" s="47">
        <f>IF(AC3040&lt;&gt;"completed","",IF(W3040=O3040,"no","yes"))</f>
        <v/>
      </c>
      <c r="AF3040" s="47">
        <f>IF(AC3040&lt;&gt;"completed","",IF(AND(X3040=P3040,Y3040=Q3040),"no","yes"))</f>
        <v/>
      </c>
      <c r="AG3040" s="47">
        <f>IF(AC3040&lt;&gt;"completed","待复核",IF(OR(W3040="",Z3040="",AA3040="",AD3040=""),"缺少必填项",IF(AND(OR(AE3040="yes",AF3040="yes"),AB3040=""),"修正原因缺失",IF(OR(W3040=0,W3040=1),IF(AND(X3040="",Y3040=""),"通过","0/1级时间应留空"),IF(AND(OR(W3040=2,W3040=3),X3040&lt;&gt;"",Y3040&lt;&gt;"",X3040&gt;=I3040,Y3040&lt;=J3040,Y3040&gt;X3040),"通过","2/3级时间无效")))))</f>
        <v/>
      </c>
    </row>
    <row r="3041">
      <c r="A3041" s="45" t="inlineStr">
        <is>
          <t>VQ-076</t>
        </is>
      </c>
      <c r="B3041" s="52" t="inlineStr">
        <is>
          <t>Where is the vacuum filter and how is it removed?</t>
        </is>
      </c>
      <c r="C3041" s="45" t="inlineStr">
        <is>
          <t>en</t>
        </is>
      </c>
      <c r="D3041" s="45" t="inlineStr">
        <is>
          <t>Vacuum</t>
        </is>
      </c>
      <c r="E3041" s="45" t="inlineStr">
        <is>
          <t>component</t>
        </is>
      </c>
      <c r="F3041" s="45" t="inlineStr">
        <is>
          <t>development</t>
        </is>
      </c>
      <c r="G3041" s="45" t="inlineStr">
        <is>
          <t>vacuum-058-scene-0002</t>
        </is>
      </c>
      <c r="H3041" s="45" t="inlineStr">
        <is>
          <t>vacuum-058</t>
        </is>
      </c>
      <c r="I3041" s="59" t="inlineStr">
        <is>
          <t>2.08</t>
        </is>
      </c>
      <c r="J3041" s="59" t="inlineStr">
        <is>
          <t>4.52</t>
        </is>
      </c>
      <c r="K3041" s="45" t="inlineStr">
        <is>
          <t>items/vacuum-058-scene-0002/clip.mp4</t>
        </is>
      </c>
      <c r="L3041" s="45" t="inlineStr">
        <is>
          <t>items/vacuum-058-scene-0002/thumbnail.jpg</t>
        </is>
      </c>
      <c r="M3041" s="52" t="inlineStr">
        <is>
          <t>VLM: Visual summary: A vacuum cleaner head is shown moving across a blue fabric surface covered in debris, with text overlay describing its suction power.
视觉摘要: 一个吸尘器吸头正在覆盖着碎屑的蓝色织物表面上移动，画面带有文字叠加，描述其吸力。
Visible product: Vacuum
Visible components: vacuum cleaner head; blue fabric surface; debris; text overlay
Visible actions: vacuum cleaner head moving across surface
Visible states: debris on fabric surface; text overlay displayed
Visual uncertainty: The full context of the product or environment is not fully visible; only a portion of the vacuum cleaner and surrounding area is shown.</t>
        </is>
      </c>
      <c r="N3041" s="45" t="inlineStr">
        <is>
          <t>31</t>
        </is>
      </c>
      <c r="O3041" s="45" t="inlineStr">
        <is>
          <t>0</t>
        </is>
      </c>
      <c r="P3041" s="59" t="str"/>
      <c r="Q3041" s="59" t="str"/>
      <c r="R3041" s="52" t="inlineStr">
        <is>
          <t>The scene shows only the vacuum cleaner head moving across a fabric surface with debris and a text overlay about suction power; no vacuum filter is visible, nor is any removal action shown.</t>
        </is>
      </c>
      <c r="S3041" s="52" t="inlineStr">
        <is>
          <t>VLM</t>
        </is>
      </c>
      <c r="T3041" s="52" t="inlineStr">
        <is>
          <t>low</t>
        </is>
      </c>
      <c r="U3041" s="52" t="inlineStr">
        <is>
          <t>The evidence clearly does not show the vacuum filter or its removal, and no component matching the question is visible.</t>
        </is>
      </c>
      <c r="V3041" s="45" t="inlineStr">
        <is>
          <t>R1</t>
        </is>
      </c>
      <c r="W3041" s="46" t="inlineStr">
        <is>
          <t>0</t>
        </is>
      </c>
      <c r="X3041" s="60" t="n"/>
      <c r="Y3041" s="60" t="n"/>
      <c r="Z3041" s="46" t="inlineStr">
        <is>
          <t>no</t>
        </is>
      </c>
      <c r="AA3041" s="54" t="inlineStr">
        <is>
          <t>6帧未显示滤网位置或任何拆卸动作。</t>
        </is>
      </c>
      <c r="AB3041" s="54" t="n"/>
      <c r="AC3041" s="46" t="inlineStr">
        <is>
          <t>completed</t>
        </is>
      </c>
      <c r="AD3041" s="46" t="inlineStr">
        <is>
          <t>2026-07-28T02:28:46+08:00</t>
        </is>
      </c>
      <c r="AE3041" s="47">
        <f>IF(AC3041&lt;&gt;"completed","",IF(W3041=O3041,"no","yes"))</f>
        <v/>
      </c>
      <c r="AF3041" s="47">
        <f>IF(AC3041&lt;&gt;"completed","",IF(AND(X3041=P3041,Y3041=Q3041),"no","yes"))</f>
        <v/>
      </c>
      <c r="AG3041" s="47">
        <f>IF(AC3041&lt;&gt;"completed","待复核",IF(OR(W3041="",Z3041="",AA3041="",AD3041=""),"缺少必填项",IF(AND(OR(AE3041="yes",AF3041="yes"),AB3041=""),"修正原因缺失",IF(OR(W3041=0,W3041=1),IF(AND(X3041="",Y3041=""),"通过","0/1级时间应留空"),IF(AND(OR(W3041=2,W3041=3),X3041&lt;&gt;"",Y3041&lt;&gt;"",X3041&gt;=I3041,Y3041&lt;=J3041,Y3041&gt;X3041),"通过","2/3级时间无效")))))</f>
        <v/>
      </c>
    </row>
    <row r="3042">
      <c r="A3042" s="45" t="inlineStr">
        <is>
          <t>VQ-076</t>
        </is>
      </c>
      <c r="B3042" s="52" t="inlineStr">
        <is>
          <t>Where is the vacuum filter and how is it removed?</t>
        </is>
      </c>
      <c r="C3042" s="45" t="inlineStr">
        <is>
          <t>en</t>
        </is>
      </c>
      <c r="D3042" s="45" t="inlineStr">
        <is>
          <t>Vacuum</t>
        </is>
      </c>
      <c r="E3042" s="45" t="inlineStr">
        <is>
          <t>component</t>
        </is>
      </c>
      <c r="F3042" s="45" t="inlineStr">
        <is>
          <t>development</t>
        </is>
      </c>
      <c r="G3042" s="45" t="inlineStr">
        <is>
          <t>vacuum-008-scene-0018</t>
        </is>
      </c>
      <c r="H3042" s="45" t="inlineStr">
        <is>
          <t>vacuum-008</t>
        </is>
      </c>
      <c r="I3042" s="59" t="inlineStr">
        <is>
          <t>88.188</t>
        </is>
      </c>
      <c r="J3042" s="59" t="inlineStr">
        <is>
          <t>123.83</t>
        </is>
      </c>
      <c r="K3042" s="45" t="inlineStr">
        <is>
          <t>items/vacuum-008-scene-0018/clip.mp4</t>
        </is>
      </c>
      <c r="L3042" s="45" t="inlineStr">
        <is>
          <t>items/vacuum-008-scene-0018/thumbnail.jpg</t>
        </is>
      </c>
      <c r="M3042" s="52" t="inlineStr">
        <is>
          <t>VLM: Visual summary: A low-angle view from a device moving across a floor, passing under furniture and near a guitar.
视觉摘要: 从低角度拍摄，一个设备在地板上移动，经过家具下方并靠近一把吉他。
Visible product: Vacuum
Visible components: guitar; coffee table; sofa; cabinet; floor; wall
Visible actions: device moving forward
Visible states: device under coffee table; device near guitar
Visual uncertainty: The product's specific model or features are not visible. The exact type of device is not identifiable beyond being a vacuum.</t>
        </is>
      </c>
      <c r="N3042" s="45" t="inlineStr">
        <is>
          <t>32</t>
        </is>
      </c>
      <c r="O3042" s="45" t="inlineStr">
        <is>
          <t>0</t>
        </is>
      </c>
      <c r="P3042" s="59" t="str"/>
      <c r="Q3042" s="59" t="str"/>
      <c r="R3042" s="52" t="inlineStr">
        <is>
          <t>The scene shows a vacuum moving under furniture but does not show or mention the vacuum filter or its removal.</t>
        </is>
      </c>
      <c r="S3042" s="52" t="inlineStr">
        <is>
          <t>VLM</t>
        </is>
      </c>
      <c r="T3042" s="52" t="inlineStr">
        <is>
          <t>low</t>
        </is>
      </c>
      <c r="U3042" s="52" t="inlineStr">
        <is>
          <t>No evidence of the filter or removal action is present.</t>
        </is>
      </c>
      <c r="V3042" s="45" t="inlineStr">
        <is>
          <t>R1</t>
        </is>
      </c>
      <c r="W3042" s="46" t="inlineStr">
        <is>
          <t>0</t>
        </is>
      </c>
      <c r="X3042" s="60" t="n"/>
      <c r="Y3042" s="60" t="n"/>
      <c r="Z3042" s="46" t="inlineStr">
        <is>
          <t>no</t>
        </is>
      </c>
      <c r="AA3042" s="54" t="inlineStr">
        <is>
          <t>联系表所有帧（t=88.2s–123.8s）未展示滤网位置或拆卸方式。</t>
        </is>
      </c>
      <c r="AB3042" s="54" t="n"/>
      <c r="AC3042" s="46" t="inlineStr">
        <is>
          <t>completed</t>
        </is>
      </c>
      <c r="AD3042" s="46" t="inlineStr">
        <is>
          <t>2026-07-28T02:28:46+08:00</t>
        </is>
      </c>
      <c r="AE3042" s="47">
        <f>IF(AC3042&lt;&gt;"completed","",IF(W3042=O3042,"no","yes"))</f>
        <v/>
      </c>
      <c r="AF3042" s="47">
        <f>IF(AC3042&lt;&gt;"completed","",IF(AND(X3042=P3042,Y3042=Q3042),"no","yes"))</f>
        <v/>
      </c>
      <c r="AG3042" s="47">
        <f>IF(AC3042&lt;&gt;"completed","待复核",IF(OR(W3042="",Z3042="",AA3042="",AD3042=""),"缺少必填项",IF(AND(OR(AE3042="yes",AF3042="yes"),AB3042=""),"修正原因缺失",IF(OR(W3042=0,W3042=1),IF(AND(X3042="",Y3042=""),"通过","0/1级时间应留空"),IF(AND(OR(W3042=2,W3042=3),X3042&lt;&gt;"",Y3042&lt;&gt;"",X3042&gt;=I3042,Y3042&lt;=J3042,Y3042&gt;X3042),"通过","2/3级时间无效")))))</f>
        <v/>
      </c>
    </row>
    <row r="3043">
      <c r="A3043" s="45" t="inlineStr">
        <is>
          <t>VQ-076</t>
        </is>
      </c>
      <c r="B3043" s="52" t="inlineStr">
        <is>
          <t>Where is the vacuum filter and how is it removed?</t>
        </is>
      </c>
      <c r="C3043" s="45" t="inlineStr">
        <is>
          <t>en</t>
        </is>
      </c>
      <c r="D3043" s="45" t="inlineStr">
        <is>
          <t>Vacuum</t>
        </is>
      </c>
      <c r="E3043" s="45" t="inlineStr">
        <is>
          <t>component</t>
        </is>
      </c>
      <c r="F3043" s="45" t="inlineStr">
        <is>
          <t>development</t>
        </is>
      </c>
      <c r="G3043" s="45" t="inlineStr">
        <is>
          <t>vacuum-039-scene-0012</t>
        </is>
      </c>
      <c r="H3043" s="45" t="inlineStr">
        <is>
          <t>vacuum-039</t>
        </is>
      </c>
      <c r="I3043" s="59" t="inlineStr">
        <is>
          <t>32.52</t>
        </is>
      </c>
      <c r="J3043" s="59" t="inlineStr">
        <is>
          <t>36.4</t>
        </is>
      </c>
      <c r="K3043" s="45" t="inlineStr">
        <is>
          <t>items/vacuum-039-scene-0012/clip.mp4</t>
        </is>
      </c>
      <c r="L3043" s="45" t="inlineStr">
        <is>
          <t>items/vacuum-039-scene-0012/thumbnail.jpg</t>
        </is>
      </c>
      <c r="M3043" s="52" t="inlineStr">
        <is>
          <t>ASR: 旧人力がとっても強くとっても強く
OCR: MULE
VLM: Visual summary: A red vacuum cleaner is displayed in an advertisement, with a large Japanese character and price information overlaid on the image.
视觉摘要: 广告中展示了一台红色吸尘器，图像上叠加了大号日文字符和价格信息。
Visible product: Vacuum
Visible components: red vacuum cleaner body; white hose; white handle; black wheel; Japanese character '集'; text '掃除機'; price '17,900円'</t>
        </is>
      </c>
      <c r="N3043" s="45" t="inlineStr">
        <is>
          <t>33</t>
        </is>
      </c>
      <c r="O3043" s="45" t="inlineStr">
        <is>
          <t>0</t>
        </is>
      </c>
      <c r="P3043" s="59" t="str"/>
      <c r="Q3043" s="59" t="str"/>
      <c r="R3043" s="52" t="inlineStr">
        <is>
          <t>The scene shows a vacuum cleaner in an advertisement with no visible filter or removal instructions.</t>
        </is>
      </c>
      <c r="S3043" s="52" t="inlineStr">
        <is>
          <t>VLM</t>
        </is>
      </c>
      <c r="T3043" s="52" t="inlineStr">
        <is>
          <t>low</t>
        </is>
      </c>
      <c r="U3043" s="52" t="inlineStr">
        <is>
          <t>No evidence of filter location or removal process is present.</t>
        </is>
      </c>
      <c r="V3043" s="45" t="inlineStr">
        <is>
          <t>R1</t>
        </is>
      </c>
      <c r="W3043" s="46" t="inlineStr">
        <is>
          <t>1</t>
        </is>
      </c>
      <c r="X3043" s="60" t="n"/>
      <c r="Y3043" s="60" t="n"/>
      <c r="Z3043" s="46" t="inlineStr">
        <is>
          <t>no</t>
        </is>
      </c>
      <c r="AA3043" s="54" t="inlineStr">
        <is>
          <t>全部6帧均为红色吸尘器广告画面，产品以静态方式呈现，未显示滤网位置或拆卸方式。</t>
        </is>
      </c>
      <c r="AB3043" s="54" t="inlineStr">
        <is>
          <t>AI=0→R1=1：画面中确实出现了吸尘器产品，但未展示该query所问的具体操作或部件。</t>
        </is>
      </c>
      <c r="AC3043" s="46" t="inlineStr">
        <is>
          <t>completed</t>
        </is>
      </c>
      <c r="AD3043" s="46" t="inlineStr">
        <is>
          <t>2026-07-28T02:28:46+08:00</t>
        </is>
      </c>
      <c r="AE3043" s="47">
        <f>IF(AC3043&lt;&gt;"completed","",IF(W3043=O3043,"no","yes"))</f>
        <v/>
      </c>
      <c r="AF3043" s="47">
        <f>IF(AC3043&lt;&gt;"completed","",IF(AND(X3043=P3043,Y3043=Q3043),"no","yes"))</f>
        <v/>
      </c>
      <c r="AG3043" s="47">
        <f>IF(AC3043&lt;&gt;"completed","待复核",IF(OR(W3043="",Z3043="",AA3043="",AD3043=""),"缺少必填项",IF(AND(OR(AE3043="yes",AF3043="yes"),AB3043=""),"修正原因缺失",IF(OR(W3043=0,W3043=1),IF(AND(X3043="",Y3043=""),"通过","0/1级时间应留空"),IF(AND(OR(W3043=2,W3043=3),X3043&lt;&gt;"",Y3043&lt;&gt;"",X3043&gt;=I3043,Y3043&lt;=J3043,Y3043&gt;X3043),"通过","2/3级时间无效")))))</f>
        <v/>
      </c>
    </row>
    <row r="3044">
      <c r="A3044" s="45" t="inlineStr">
        <is>
          <t>VQ-076</t>
        </is>
      </c>
      <c r="B3044" s="52" t="inlineStr">
        <is>
          <t>Where is the vacuum filter and how is it removed?</t>
        </is>
      </c>
      <c r="C3044" s="45" t="inlineStr">
        <is>
          <t>en</t>
        </is>
      </c>
      <c r="D3044" s="45" t="inlineStr">
        <is>
          <t>Vacuum</t>
        </is>
      </c>
      <c r="E3044" s="45" t="inlineStr">
        <is>
          <t>component</t>
        </is>
      </c>
      <c r="F3044" s="45" t="inlineStr">
        <is>
          <t>development</t>
        </is>
      </c>
      <c r="G3044" s="45" t="inlineStr">
        <is>
          <t>vacuum-038-scene-0005</t>
        </is>
      </c>
      <c r="H3044" s="45" t="inlineStr">
        <is>
          <t>vacuum-038</t>
        </is>
      </c>
      <c r="I3044" s="59" t="inlineStr">
        <is>
          <t>27.76</t>
        </is>
      </c>
      <c r="J3044" s="59" t="inlineStr">
        <is>
          <t>34.24</t>
        </is>
      </c>
      <c r="K3044" s="45" t="inlineStr">
        <is>
          <t>items/vacuum-038-scene-0005/clip.mp4</t>
        </is>
      </c>
      <c r="L3044" s="45" t="inlineStr">
        <is>
          <t>items/vacuum-038-scene-0005/thumbnail.jpg</t>
        </is>
      </c>
      <c r="M3044" s="52" t="inlineStr">
        <is>
          <t>ASR: If the indicator is at the lowest level and blinking, then battery needs to be charged. before recharging turn off the vacuum cleaner for safety then press the
OCR: (1 If the indicator is at the lowest level and blinking, then battery needs to be charged.
VLM: Visual summary: A close-up of a black vacuum cleaner battery pack with an indicator light, set against a white background.
视觉摘要: 一个黑色吸尘器电池组的特写，带有指示灯，背景为白色。
Visible product: Vacuum
Visible components: battery pack; indicator light; ventilation slots; handle
Visible states: indicator light is illuminated; indicator light is blinking
Visual uncertainty: The exact model or brand of the vacuum cleaner is not visible.</t>
        </is>
      </c>
      <c r="N3044" s="45" t="inlineStr">
        <is>
          <t>34</t>
        </is>
      </c>
      <c r="O3044" s="45" t="inlineStr">
        <is>
          <t>0</t>
        </is>
      </c>
      <c r="P3044" s="59" t="str"/>
      <c r="Q3044" s="59" t="str"/>
      <c r="R3044" s="52" t="inlineStr">
        <is>
          <t>The evidence shows a vacuum battery pack and its indicator light, but does not mention or show the vacuum filter or its removal process.</t>
        </is>
      </c>
      <c r="S3044" s="52" t="inlineStr">
        <is>
          <t>VLM|ASR|OCR</t>
        </is>
      </c>
      <c r="T3044" s="52" t="inlineStr">
        <is>
          <t>low</t>
        </is>
      </c>
      <c r="U3044" s="52" t="inlineStr">
        <is>
          <t>No evidence of the vacuum filter or removal steps is present.</t>
        </is>
      </c>
      <c r="V3044" s="45" t="inlineStr">
        <is>
          <t>R1</t>
        </is>
      </c>
      <c r="W3044" s="46" t="inlineStr">
        <is>
          <t>0</t>
        </is>
      </c>
      <c r="X3044" s="60" t="n"/>
      <c r="Y3044" s="60" t="n"/>
      <c r="Z3044" s="46" t="inlineStr">
        <is>
          <t>no</t>
        </is>
      </c>
      <c r="AA3044" s="54" t="inlineStr">
        <is>
          <t>全部6帧（t=27.8s–34.2s）仅展示电池指示灯和充电相关字幕，无滤网部件位置或拆取方法。</t>
        </is>
      </c>
      <c r="AB3044" s="54" t="n"/>
      <c r="AC3044" s="46" t="inlineStr">
        <is>
          <t>completed</t>
        </is>
      </c>
      <c r="AD3044" s="46" t="inlineStr">
        <is>
          <t>2026-07-28T02:28:46+08:00</t>
        </is>
      </c>
      <c r="AE3044" s="47">
        <f>IF(AC3044&lt;&gt;"completed","",IF(W3044=O3044,"no","yes"))</f>
        <v/>
      </c>
      <c r="AF3044" s="47">
        <f>IF(AC3044&lt;&gt;"completed","",IF(AND(X3044=P3044,Y3044=Q3044),"no","yes"))</f>
        <v/>
      </c>
      <c r="AG3044" s="47">
        <f>IF(AC3044&lt;&gt;"completed","待复核",IF(OR(W3044="",Z3044="",AA3044="",AD3044=""),"缺少必填项",IF(AND(OR(AE3044="yes",AF3044="yes"),AB3044=""),"修正原因缺失",IF(OR(W3044=0,W3044=1),IF(AND(X3044="",Y3044=""),"通过","0/1级时间应留空"),IF(AND(OR(W3044=2,W3044=3),X3044&lt;&gt;"",Y3044&lt;&gt;"",X3044&gt;=I3044,Y3044&lt;=J3044,Y3044&gt;X3044),"通过","2/3级时间无效")))))</f>
        <v/>
      </c>
    </row>
    <row r="3045">
      <c r="A3045" s="45" t="inlineStr">
        <is>
          <t>VQ-076</t>
        </is>
      </c>
      <c r="B3045" s="52" t="inlineStr">
        <is>
          <t>Where is the vacuum filter and how is it removed?</t>
        </is>
      </c>
      <c r="C3045" s="45" t="inlineStr">
        <is>
          <t>en</t>
        </is>
      </c>
      <c r="D3045" s="45" t="inlineStr">
        <is>
          <t>Vacuum</t>
        </is>
      </c>
      <c r="E3045" s="45" t="inlineStr">
        <is>
          <t>component</t>
        </is>
      </c>
      <c r="F3045" s="45" t="inlineStr">
        <is>
          <t>development</t>
        </is>
      </c>
      <c r="G3045" s="45" t="inlineStr">
        <is>
          <t>vacuum-008-scene-0001</t>
        </is>
      </c>
      <c r="H3045" s="45" t="inlineStr">
        <is>
          <t>vacuum-008</t>
        </is>
      </c>
      <c r="I3045" s="59" t="inlineStr">
        <is>
          <t>0.0</t>
        </is>
      </c>
      <c r="J3045" s="59" t="inlineStr">
        <is>
          <t>27.207</t>
        </is>
      </c>
      <c r="K3045" s="45" t="inlineStr">
        <is>
          <t>items/vacuum-008-scene-0001/clip.mp4</t>
        </is>
      </c>
      <c r="L3045" s="45" t="inlineStr">
        <is>
          <t>items/vacuum-008-scene-0001/thumbnail.jpg</t>
        </is>
      </c>
      <c r="M3045" s="52" t="inlineStr">
        <is>
          <t>OCR: A Day in the life of our new pet NEATO cleaning bot Music: The Entertainter by Scott Joplin Performed by:Adam Cuerden Under Creative Commons License
VLM: Visual summary: A point-of-view shot from a cleaning robot as it moves across a floor, passing under furniture and near a chair where a cat is sitting.
视觉摘要: 从清洁机器人视角拍摄，它在地板上移动，经过家具下方，靠近一只坐在椅子上的猫。
Visible product: NEATO the cleaning bot
Visible components: floor; furniture legs; stacked papers; chair; cat; plant; wicker basket; amplifier; wall; TV stand
Visible actions: robot moving forward; cat sitting
Visible states: robot under furniture; black and white filter applied to scene
Visual uncertainty: The robot's cleaning action is not visible, only its movement. The exact model or brand of the robot is not visible beyond the text overlay.</t>
        </is>
      </c>
      <c r="N3045" s="45" t="inlineStr">
        <is>
          <t>35</t>
        </is>
      </c>
      <c r="O3045" s="45" t="inlineStr">
        <is>
          <t>0</t>
        </is>
      </c>
      <c r="P3045" s="59" t="str"/>
      <c r="Q3045" s="59" t="str"/>
      <c r="R3045" s="52" t="inlineStr">
        <is>
          <t>The scene shows the robot moving under furniture but does not show or mention a vacuum filter or its removal.</t>
        </is>
      </c>
      <c r="S3045" s="52" t="inlineStr">
        <is>
          <t>VLM</t>
        </is>
      </c>
      <c r="T3045" s="52" t="inlineStr">
        <is>
          <t>low</t>
        </is>
      </c>
      <c r="U3045" s="52" t="inlineStr">
        <is>
          <t>No evidence of vacuum filter or removal action is present.</t>
        </is>
      </c>
      <c r="V3045" s="45" t="inlineStr">
        <is>
          <t>R1</t>
        </is>
      </c>
      <c r="W3045" s="46" t="inlineStr">
        <is>
          <t>0</t>
        </is>
      </c>
      <c r="X3045" s="60" t="n"/>
      <c r="Y3045" s="60" t="n"/>
      <c r="Z3045" s="46" t="inlineStr">
        <is>
          <t>no</t>
        </is>
      </c>
      <c r="AA3045" s="54" t="inlineStr">
        <is>
          <t>全部帧（t=0.0s–27.2s）为NEATO机器人移动视角和标题卡，无滤网组件或拆卸操作。</t>
        </is>
      </c>
      <c r="AB3045" s="54" t="n"/>
      <c r="AC3045" s="46" t="inlineStr">
        <is>
          <t>completed</t>
        </is>
      </c>
      <c r="AD3045" s="46" t="inlineStr">
        <is>
          <t>2026-07-28T02:28:46+08:00</t>
        </is>
      </c>
      <c r="AE3045" s="47">
        <f>IF(AC3045&lt;&gt;"completed","",IF(W3045=O3045,"no","yes"))</f>
        <v/>
      </c>
      <c r="AF3045" s="47">
        <f>IF(AC3045&lt;&gt;"completed","",IF(AND(X3045=P3045,Y3045=Q3045),"no","yes"))</f>
        <v/>
      </c>
      <c r="AG3045" s="47">
        <f>IF(AC3045&lt;&gt;"completed","待复核",IF(OR(W3045="",Z3045="",AA3045="",AD3045=""),"缺少必填项",IF(AND(OR(AE3045="yes",AF3045="yes"),AB3045=""),"修正原因缺失",IF(OR(W3045=0,W3045=1),IF(AND(X3045="",Y3045=""),"通过","0/1级时间应留空"),IF(AND(OR(W3045=2,W3045=3),X3045&lt;&gt;"",Y3045&lt;&gt;"",X3045&gt;=I3045,Y3045&lt;=J3045,Y3045&gt;X3045),"通过","2/3级时间无效")))))</f>
        <v/>
      </c>
    </row>
    <row r="3046">
      <c r="A3046" s="45" t="inlineStr">
        <is>
          <t>VQ-076</t>
        </is>
      </c>
      <c r="B3046" s="52" t="inlineStr">
        <is>
          <t>Where is the vacuum filter and how is it removed?</t>
        </is>
      </c>
      <c r="C3046" s="45" t="inlineStr">
        <is>
          <t>en</t>
        </is>
      </c>
      <c r="D3046" s="45" t="inlineStr">
        <is>
          <t>Vacuum</t>
        </is>
      </c>
      <c r="E3046" s="45" t="inlineStr">
        <is>
          <t>component</t>
        </is>
      </c>
      <c r="F3046" s="45" t="inlineStr">
        <is>
          <t>development</t>
        </is>
      </c>
      <c r="G3046" s="45" t="inlineStr">
        <is>
          <t>vacuum-009-scene-0001</t>
        </is>
      </c>
      <c r="H3046" s="45" t="inlineStr">
        <is>
          <t>vacuum-009</t>
        </is>
      </c>
      <c r="I3046" s="59" t="inlineStr">
        <is>
          <t>0.0</t>
        </is>
      </c>
      <c r="J3046" s="59" t="inlineStr">
        <is>
          <t>41.54</t>
        </is>
      </c>
      <c r="K3046" s="45" t="inlineStr">
        <is>
          <t>items/vacuum-009-scene-0001/clip.mp4</t>
        </is>
      </c>
      <c r="L3046" s="45" t="inlineStr">
        <is>
          <t>items/vacuum-009-scene-0001/thumbnail.jpg</t>
        </is>
      </c>
      <c r="M3046" s="52" t="inlineStr">
        <is>
          <t>VLM: Visual summary: A person is using a red vacuum cleaner on a carpeted floor while a brown dog watches and moves around nearby.
视觉摘要: 一个人正在用红色吸尘器清理地毯，旁边有一只棕色狗在观看并走动。
Visible product: Vacuum
Visible components: red vacuum cleaner; black bookshelf; brown dog; carpet; white wall
Visible actions: person pushing vacuum cleaner; dog moving around
Visible states: dog panting; dog standing near wall; dog approaching vacuum cleaner
Visual uncertainty: The person's full body is not visible, only their legs and hand are seen. The exact model or brand of the vacuum cleaner is not visible.</t>
        </is>
      </c>
      <c r="N3046" s="45" t="inlineStr">
        <is>
          <t>36</t>
        </is>
      </c>
      <c r="O3046" s="45" t="inlineStr">
        <is>
          <t>0</t>
        </is>
      </c>
      <c r="P3046" s="59" t="str"/>
      <c r="Q3046" s="59" t="str"/>
      <c r="R3046" s="52" t="inlineStr">
        <is>
          <t>The scene shows a person using a vacuum cleaner but does not show or mention any filter or its removal process.</t>
        </is>
      </c>
      <c r="S3046" s="52" t="inlineStr">
        <is>
          <t>VLM</t>
        </is>
      </c>
      <c r="T3046" s="52" t="inlineStr">
        <is>
          <t>low</t>
        </is>
      </c>
      <c r="U3046" s="52" t="inlineStr">
        <is>
          <t>No evidence of filter or removal action is present.</t>
        </is>
      </c>
      <c r="V3046" s="45" t="inlineStr">
        <is>
          <t>R1</t>
        </is>
      </c>
      <c r="W3046" s="46" t="inlineStr">
        <is>
          <t>0</t>
        </is>
      </c>
      <c r="X3046" s="60" t="n"/>
      <c r="Y3046" s="60" t="n"/>
      <c r="Z3046" s="46" t="inlineStr">
        <is>
          <t>no</t>
        </is>
      </c>
      <c r="AA3046" s="54" t="inlineStr">
        <is>
          <t>全部6帧（t=0.0s–41.5s）无滤网位置展示或拆滤网动作。</t>
        </is>
      </c>
      <c r="AB3046" s="54" t="n"/>
      <c r="AC3046" s="46" t="inlineStr">
        <is>
          <t>completed</t>
        </is>
      </c>
      <c r="AD3046" s="46" t="inlineStr">
        <is>
          <t>2026-07-28T02:28:46+08:00</t>
        </is>
      </c>
      <c r="AE3046" s="47">
        <f>IF(AC3046&lt;&gt;"completed","",IF(W3046=O3046,"no","yes"))</f>
        <v/>
      </c>
      <c r="AF3046" s="47">
        <f>IF(AC3046&lt;&gt;"completed","",IF(AND(X3046=P3046,Y3046=Q3046),"no","yes"))</f>
        <v/>
      </c>
      <c r="AG3046" s="47">
        <f>IF(AC3046&lt;&gt;"completed","待复核",IF(OR(W3046="",Z3046="",AA3046="",AD3046=""),"缺少必填项",IF(AND(OR(AE3046="yes",AF3046="yes"),AB3046=""),"修正原因缺失",IF(OR(W3046=0,W3046=1),IF(AND(X3046="",Y3046=""),"通过","0/1级时间应留空"),IF(AND(OR(W3046=2,W3046=3),X3046&lt;&gt;"",Y3046&lt;&gt;"",X3046&gt;=I3046,Y3046&lt;=J3046,Y3046&gt;X3046),"通过","2/3级时间无效")))))</f>
        <v/>
      </c>
    </row>
    <row r="3047">
      <c r="A3047" s="45" t="inlineStr">
        <is>
          <t>VQ-077</t>
        </is>
      </c>
      <c r="B3047" s="52" t="inlineStr">
        <is>
          <t>吸尘器地刷中的滚刷怎样拆卸？</t>
        </is>
      </c>
      <c r="C3047" s="45" t="inlineStr">
        <is>
          <t>zh-CN</t>
        </is>
      </c>
      <c r="D3047" s="45" t="inlineStr">
        <is>
          <t>Vacuum</t>
        </is>
      </c>
      <c r="E3047" s="45" t="inlineStr">
        <is>
          <t>component</t>
        </is>
      </c>
      <c r="F3047" s="45" t="inlineStr">
        <is>
          <t>development</t>
        </is>
      </c>
      <c r="G3047" s="45" t="inlineStr">
        <is>
          <t>vacuum-058-scene-0002</t>
        </is>
      </c>
      <c r="H3047" s="45" t="inlineStr">
        <is>
          <t>vacuum-058</t>
        </is>
      </c>
      <c r="I3047" s="59" t="inlineStr">
        <is>
          <t>2.08</t>
        </is>
      </c>
      <c r="J3047" s="59" t="inlineStr">
        <is>
          <t>4.52</t>
        </is>
      </c>
      <c r="K3047" s="45" t="inlineStr">
        <is>
          <t>items/vacuum-058-scene-0002/clip.mp4</t>
        </is>
      </c>
      <c r="L3047" s="45" t="inlineStr">
        <is>
          <t>items/vacuum-058-scene-0002/thumbnail.jpg</t>
        </is>
      </c>
      <c r="M3047" s="52" t="inlineStr">
        <is>
          <t>VLM: Visual summary: A vacuum cleaner head is shown moving across a blue fabric surface covered in debris, with text overlay describing its suction power.
视觉摘要: 一个吸尘器吸头正在覆盖着碎屑的蓝色织物表面上移动，画面带有文字叠加，描述其吸力。
Visible product: Vacuum
Visible components: vacuum cleaner head; blue fabric surface; debris; text overlay
Visible actions: vacuum cleaner head moving across surface
Visible states: debris on fabric surface; text overlay displayed
Visual uncertainty: The full context of the product or environment is not fully visible; only a portion of the vacuum cleaner and surrounding area is shown.</t>
        </is>
      </c>
      <c r="N3047" s="45" t="inlineStr">
        <is>
          <t>1</t>
        </is>
      </c>
      <c r="O3047" s="45" t="inlineStr">
        <is>
          <t>0</t>
        </is>
      </c>
      <c r="P3047" s="59" t="str"/>
      <c r="Q3047" s="59" t="str"/>
      <c r="R3047" s="52" t="inlineStr">
        <is>
          <t>The scene shows a vacuum cleaner head moving across a surface with debris, but no visible action of disassembling or removing a brush roll, and no textual or visual evidence of brush roll removal.</t>
        </is>
      </c>
      <c r="S3047" s="52" t="inlineStr">
        <is>
          <t>VLM</t>
        </is>
      </c>
      <c r="T3047" s="52" t="inlineStr">
        <is>
          <t>low</t>
        </is>
      </c>
      <c r="U3047" s="52" t="inlineStr">
        <is>
          <t>No evidence of brush roll or disassembly action is present in the visual summary.</t>
        </is>
      </c>
      <c r="V3047" s="45" t="inlineStr">
        <is>
          <t>R1</t>
        </is>
      </c>
      <c r="W3047" s="46" t="inlineStr">
        <is>
          <t>0</t>
        </is>
      </c>
      <c r="X3047" s="60" t="n"/>
      <c r="Y3047" s="60" t="n"/>
      <c r="Z3047" s="46" t="inlineStr">
        <is>
          <t>no</t>
        </is>
      </c>
      <c r="AA3047" s="54" t="inlineStr">
        <is>
          <t>6帧未出现地刷滚刷，也无滚刷拆卸动作。</t>
        </is>
      </c>
      <c r="AB3047" s="54" t="n"/>
      <c r="AC3047" s="46" t="inlineStr">
        <is>
          <t>completed</t>
        </is>
      </c>
      <c r="AD3047" s="46" t="inlineStr">
        <is>
          <t>2026-07-28T02:28:46+08:00</t>
        </is>
      </c>
      <c r="AE3047" s="47">
        <f>IF(AC3047&lt;&gt;"completed","",IF(W3047=O3047,"no","yes"))</f>
        <v/>
      </c>
      <c r="AF3047" s="47">
        <f>IF(AC3047&lt;&gt;"completed","",IF(AND(X3047=P3047,Y3047=Q3047),"no","yes"))</f>
        <v/>
      </c>
      <c r="AG3047" s="47">
        <f>IF(AC3047&lt;&gt;"completed","待复核",IF(OR(W3047="",Z3047="",AA3047="",AD3047=""),"缺少必填项",IF(AND(OR(AE3047="yes",AF3047="yes"),AB3047=""),"修正原因缺失",IF(OR(W3047=0,W3047=1),IF(AND(X3047="",Y3047=""),"通过","0/1级时间应留空"),IF(AND(OR(W3047=2,W3047=3),X3047&lt;&gt;"",Y3047&lt;&gt;"",X3047&gt;=I3047,Y3047&lt;=J3047,Y3047&gt;X3047),"通过","2/3级时间无效")))))</f>
        <v/>
      </c>
    </row>
    <row r="3048">
      <c r="A3048" s="45" t="inlineStr">
        <is>
          <t>VQ-077</t>
        </is>
      </c>
      <c r="B3048" s="52" t="inlineStr">
        <is>
          <t>吸尘器地刷中的滚刷怎样拆卸？</t>
        </is>
      </c>
      <c r="C3048" s="45" t="inlineStr">
        <is>
          <t>zh-CN</t>
        </is>
      </c>
      <c r="D3048" s="45" t="inlineStr">
        <is>
          <t>Vacuum</t>
        </is>
      </c>
      <c r="E3048" s="45" t="inlineStr">
        <is>
          <t>component</t>
        </is>
      </c>
      <c r="F3048" s="45" t="inlineStr">
        <is>
          <t>development</t>
        </is>
      </c>
      <c r="G3048" s="45" t="inlineStr">
        <is>
          <t>vacuum-039-scene-0029</t>
        </is>
      </c>
      <c r="H3048" s="45" t="inlineStr">
        <is>
          <t>vacuum-039</t>
        </is>
      </c>
      <c r="I3048" s="59" t="inlineStr">
        <is>
          <t>86.64</t>
        </is>
      </c>
      <c r="J3048" s="59" t="inlineStr">
        <is>
          <t>91.04</t>
        </is>
      </c>
      <c r="K3048" s="45" t="inlineStr">
        <is>
          <t>items/vacuum-039-scene-0029/clip.mp4</t>
        </is>
      </c>
      <c r="L3048" s="45" t="inlineStr">
        <is>
          <t>items/vacuum-039-scene-0029/thumbnail.jpg</t>
        </is>
      </c>
      <c r="M3048" s="52" t="inlineStr">
        <is>
          <t>OCR: UOEFULR
VLM: Visual summary: A red vacuum cleaner is shown in a static product advertisement frame.
视觉摘要: 一个红色吸尘器在静态的产品广告画面中展示。
Visible product: Vacuum
Visible components: red vacuum cleaner body; white hose; gray flexible suction tube; black wheel; Japanese text; price tag
Visual uncertainty: The text is partially obscured and not fully legible.</t>
        </is>
      </c>
      <c r="N3048" s="45" t="inlineStr">
        <is>
          <t>2</t>
        </is>
      </c>
      <c r="O3048" s="45" t="inlineStr">
        <is>
          <t>0</t>
        </is>
      </c>
      <c r="P3048" s="59" t="str"/>
      <c r="Q3048" s="59" t="str"/>
      <c r="R3048" s="52" t="inlineStr">
        <is>
          <t>The scene shows a static product advertisement of a red vacuum cleaner with no visible demonstration of brush removal or any instructional content.</t>
        </is>
      </c>
      <c r="S3048" s="52" t="inlineStr">
        <is>
          <t>VLM</t>
        </is>
      </c>
      <c r="T3048" s="52" t="inlineStr">
        <is>
          <t>low</t>
        </is>
      </c>
      <c r="U3048" s="52" t="inlineStr">
        <is>
          <t>No evidence of brush disassembly or related instructional steps is present.</t>
        </is>
      </c>
      <c r="V3048" s="45" t="inlineStr">
        <is>
          <t>R1</t>
        </is>
      </c>
      <c r="W3048" s="46" t="inlineStr">
        <is>
          <t>0</t>
        </is>
      </c>
      <c r="X3048" s="60" t="n"/>
      <c r="Y3048" s="60" t="n"/>
      <c r="Z3048" s="46" t="inlineStr">
        <is>
          <t>no</t>
        </is>
      </c>
      <c r="AA3048" s="54" t="inlineStr">
        <is>
          <t>全部6帧（t=86.6s–91.0s）只是产品广告，无地刷或滚刷拆解动作。</t>
        </is>
      </c>
      <c r="AB3048" s="54" t="n"/>
      <c r="AC3048" s="46" t="inlineStr">
        <is>
          <t>completed</t>
        </is>
      </c>
      <c r="AD3048" s="46" t="inlineStr">
        <is>
          <t>2026-07-28T02:28:46+08:00</t>
        </is>
      </c>
      <c r="AE3048" s="47">
        <f>IF(AC3048&lt;&gt;"completed","",IF(W3048=O3048,"no","yes"))</f>
        <v/>
      </c>
      <c r="AF3048" s="47">
        <f>IF(AC3048&lt;&gt;"completed","",IF(AND(X3048=P3048,Y3048=Q3048),"no","yes"))</f>
        <v/>
      </c>
      <c r="AG3048" s="47">
        <f>IF(AC3048&lt;&gt;"completed","待复核",IF(OR(W3048="",Z3048="",AA3048="",AD3048=""),"缺少必填项",IF(AND(OR(AE3048="yes",AF3048="yes"),AB3048=""),"修正原因缺失",IF(OR(W3048=0,W3048=1),IF(AND(X3048="",Y3048=""),"通过","0/1级时间应留空"),IF(AND(OR(W3048=2,W3048=3),X3048&lt;&gt;"",Y3048&lt;&gt;"",X3048&gt;=I3048,Y3048&lt;=J3048,Y3048&gt;X3048),"通过","2/3级时间无效")))))</f>
        <v/>
      </c>
    </row>
    <row r="3049">
      <c r="A3049" s="45" t="inlineStr">
        <is>
          <t>VQ-077</t>
        </is>
      </c>
      <c r="B3049" s="52" t="inlineStr">
        <is>
          <t>吸尘器地刷中的滚刷怎样拆卸？</t>
        </is>
      </c>
      <c r="C3049" s="45" t="inlineStr">
        <is>
          <t>zh-CN</t>
        </is>
      </c>
      <c r="D3049" s="45" t="inlineStr">
        <is>
          <t>Vacuum</t>
        </is>
      </c>
      <c r="E3049" s="45" t="inlineStr">
        <is>
          <t>component</t>
        </is>
      </c>
      <c r="F3049" s="45" t="inlineStr">
        <is>
          <t>development</t>
        </is>
      </c>
      <c r="G3049" s="45" t="inlineStr">
        <is>
          <t>vacuum-060-scene-0001</t>
        </is>
      </c>
      <c r="H3049" s="45" t="inlineStr">
        <is>
          <t>vacuum-060</t>
        </is>
      </c>
      <c r="I3049" s="59" t="inlineStr">
        <is>
          <t>0.0</t>
        </is>
      </c>
      <c r="J3049" s="59" t="inlineStr">
        <is>
          <t>3.67</t>
        </is>
      </c>
      <c r="K3049" s="45" t="inlineStr">
        <is>
          <t>items/vacuum-060-scene-0001/clip.mp4</t>
        </is>
      </c>
      <c r="L3049" s="45" t="inlineStr">
        <is>
          <t>items/vacuum-060-scene-0001/thumbnail.jpg</t>
        </is>
      </c>
      <c r="M3049" s="52" t="inlineStr">
        <is>
          <t>OCR: Image simulated for illustrative purpose only
VLM: Visual summary: A person is using a handheld vacuum cleaner on a wooden floor in a modern living room, while another vacuum cleaner is stored under a wooden cabinet.
视觉摘要: 一个人正在用手持吸尘器在木地板上吸尘，另一台吸尘器则储存在一个木制柜子下面。
Visible product: Vacuum
Visible components: handheld vacuum cleaner; wooden floor; wooden cabinet; bookshelf; potted plant; wall clock; person
Visible actions: person holding vacuum cleaner; person using vacuum cleaner</t>
        </is>
      </c>
      <c r="N3049" s="45" t="inlineStr">
        <is>
          <t>3</t>
        </is>
      </c>
      <c r="O3049" s="45" t="inlineStr">
        <is>
          <t>0</t>
        </is>
      </c>
      <c r="P3049" s="59" t="str"/>
      <c r="Q3049" s="59" t="str"/>
      <c r="R3049" s="52" t="inlineStr">
        <is>
          <t>The scene shows a person using a handheld vacuum cleaner, not demonstrating or showing how to disassemble a floor brush roller, and no visual or textual evidence of disassembly steps is present.</t>
        </is>
      </c>
      <c r="S3049" s="52" t="inlineStr">
        <is>
          <t>VLM</t>
        </is>
      </c>
      <c r="T3049" s="52" t="inlineStr">
        <is>
          <t>low</t>
        </is>
      </c>
      <c r="U3049" s="52" t="inlineStr">
        <is>
          <t>No evidence of the floor brush or disassembly process is visible or described.</t>
        </is>
      </c>
      <c r="V3049" s="45" t="inlineStr">
        <is>
          <t>R1</t>
        </is>
      </c>
      <c r="W3049" s="46" t="inlineStr">
        <is>
          <t>1</t>
        </is>
      </c>
      <c r="X3049" s="60" t="n"/>
      <c r="Y3049" s="60" t="n"/>
      <c r="Z3049" s="46" t="inlineStr">
        <is>
          <t>no</t>
        </is>
      </c>
      <c r="AA3049" s="54" t="inlineStr">
        <is>
          <t>6帧仅展示吸尘器在木地板上使用，滚刷藏于地刷内部，未见滚刷拆卸过程。</t>
        </is>
      </c>
      <c r="AB3049" s="54" t="inlineStr">
        <is>
          <t>AI=0→R1=1：画面中可见吸尘器地刷，但未展示地刷滚刷拆卸。</t>
        </is>
      </c>
      <c r="AC3049" s="46" t="inlineStr">
        <is>
          <t>completed</t>
        </is>
      </c>
      <c r="AD3049" s="46" t="inlineStr">
        <is>
          <t>2026-07-28T02:28:46+08:00</t>
        </is>
      </c>
      <c r="AE3049" s="47">
        <f>IF(AC3049&lt;&gt;"completed","",IF(W3049=O3049,"no","yes"))</f>
        <v/>
      </c>
      <c r="AF3049" s="47">
        <f>IF(AC3049&lt;&gt;"completed","",IF(AND(X3049=P3049,Y3049=Q3049),"no","yes"))</f>
        <v/>
      </c>
      <c r="AG3049" s="47">
        <f>IF(AC3049&lt;&gt;"completed","待复核",IF(OR(W3049="",Z3049="",AA3049="",AD3049=""),"缺少必填项",IF(AND(OR(AE3049="yes",AF3049="yes"),AB3049=""),"修正原因缺失",IF(OR(W3049=0,W3049=1),IF(AND(X3049="",Y3049=""),"通过","0/1级时间应留空"),IF(AND(OR(W3049=2,W3049=3),X3049&lt;&gt;"",Y3049&lt;&gt;"",X3049&gt;=I3049,Y3049&lt;=J3049,Y3049&gt;X3049),"通过","2/3级时间无效")))))</f>
        <v/>
      </c>
    </row>
    <row r="3050">
      <c r="A3050" s="45" t="inlineStr">
        <is>
          <t>VQ-077</t>
        </is>
      </c>
      <c r="B3050" s="52" t="inlineStr">
        <is>
          <t>吸尘器地刷中的滚刷怎样拆卸？</t>
        </is>
      </c>
      <c r="C3050" s="45" t="inlineStr">
        <is>
          <t>zh-CN</t>
        </is>
      </c>
      <c r="D3050" s="45" t="inlineStr">
        <is>
          <t>Vacuum</t>
        </is>
      </c>
      <c r="E3050" s="45" t="inlineStr">
        <is>
          <t>component</t>
        </is>
      </c>
      <c r="F3050" s="45" t="inlineStr">
        <is>
          <t>development</t>
        </is>
      </c>
      <c r="G3050" s="45" t="inlineStr">
        <is>
          <t>vacuum-060-scene-0005</t>
        </is>
      </c>
      <c r="H3050" s="45" t="inlineStr">
        <is>
          <t>vacuum-060</t>
        </is>
      </c>
      <c r="I3050" s="59" t="inlineStr">
        <is>
          <t>19.219</t>
        </is>
      </c>
      <c r="J3050" s="59" t="inlineStr">
        <is>
          <t>24.024</t>
        </is>
      </c>
      <c r="K3050" s="45" t="inlineStr">
        <is>
          <t>items/vacuum-060-scene-0005/clip.mp4</t>
        </is>
      </c>
      <c r="L3050" s="45" t="inlineStr">
        <is>
          <t>items/vacuum-060-scene-0005/thumbnail.jpg</t>
        </is>
      </c>
      <c r="M3050" s="52" t="inlineStr">
        <is>
          <t>OCR: USUNG Image simulated for illustrative purpose only.
VLM: Visual summary: A person is using a handheld vacuum cleaner on a carpet and then on a sofa.
视觉摘要: 一个人正在使用手持吸尘器清洁地毯和沙发。
Visible product: Vacuum
Visible components: handheld vacuum cleaner; carpet; sofa; person's hand; person's pants
Visible actions: using vacuum cleaner; moving vacuum cleaner across carpet; moving vacuum cleaner across sofa
Visible states: vacuum cleaner collecting debris; vacuum cleaner with transparent dust container
Visible warnings: Image simulated for illustrative purpose only</t>
        </is>
      </c>
      <c r="N3050" s="45" t="inlineStr">
        <is>
          <t>4</t>
        </is>
      </c>
      <c r="O3050" s="45" t="inlineStr">
        <is>
          <t>0</t>
        </is>
      </c>
      <c r="P3050" s="59" t="str"/>
      <c r="Q3050" s="59" t="str"/>
      <c r="R3050" s="52" t="inlineStr">
        <is>
          <t>The scene shows a handheld vacuum cleaner being used on carpet and sofa, with no visible ground brush or unboxing of components, and no action of disassembling any part.</t>
        </is>
      </c>
      <c r="S3050" s="52" t="inlineStr">
        <is>
          <t>VLM</t>
        </is>
      </c>
      <c r="T3050" s="52" t="inlineStr">
        <is>
          <t>low</t>
        </is>
      </c>
      <c r="U3050" s="52" t="inlineStr">
        <is>
          <t>No evidence of ground brush or disassembly action is present.</t>
        </is>
      </c>
      <c r="V3050" s="45" t="inlineStr">
        <is>
          <t>R1</t>
        </is>
      </c>
      <c r="W3050" s="46" t="inlineStr">
        <is>
          <t>0</t>
        </is>
      </c>
      <c r="X3050" s="60" t="n"/>
      <c r="Y3050" s="60" t="n"/>
      <c r="Z3050" s="46" t="inlineStr">
        <is>
          <t>no</t>
        </is>
      </c>
      <c r="AA3050" s="54" t="inlineStr">
        <is>
          <t>全部6帧（t=19.2s–24.1s）仅展示吸尘器整体外观和透明集尘杯，未展示地刷滚刷的拆解操作。</t>
        </is>
      </c>
      <c r="AB3050" s="54" t="n"/>
      <c r="AC3050" s="46" t="inlineStr">
        <is>
          <t>completed</t>
        </is>
      </c>
      <c r="AD3050" s="46" t="inlineStr">
        <is>
          <t>2026-07-28T02:28:46+08:00</t>
        </is>
      </c>
      <c r="AE3050" s="47">
        <f>IF(AC3050&lt;&gt;"completed","",IF(W3050=O3050,"no","yes"))</f>
        <v/>
      </c>
      <c r="AF3050" s="47">
        <f>IF(AC3050&lt;&gt;"completed","",IF(AND(X3050=P3050,Y3050=Q3050),"no","yes"))</f>
        <v/>
      </c>
      <c r="AG3050" s="47">
        <f>IF(AC3050&lt;&gt;"completed","待复核",IF(OR(W3050="",Z3050="",AA3050="",AD3050=""),"缺少必填项",IF(AND(OR(AE3050="yes",AF3050="yes"),AB3050=""),"修正原因缺失",IF(OR(W3050=0,W3050=1),IF(AND(X3050="",Y3050=""),"通过","0/1级时间应留空"),IF(AND(OR(W3050=2,W3050=3),X3050&lt;&gt;"",Y3050&lt;&gt;"",X3050&gt;=I3050,Y3050&lt;=J3050,Y3050&gt;X3050),"通过","2/3级时间无效")))))</f>
        <v/>
      </c>
    </row>
    <row r="3051">
      <c r="A3051" s="45" t="inlineStr">
        <is>
          <t>VQ-077</t>
        </is>
      </c>
      <c r="B3051" s="52" t="inlineStr">
        <is>
          <t>吸尘器地刷中的滚刷怎样拆卸？</t>
        </is>
      </c>
      <c r="C3051" s="45" t="inlineStr">
        <is>
          <t>zh-CN</t>
        </is>
      </c>
      <c r="D3051" s="45" t="inlineStr">
        <is>
          <t>Vacuum</t>
        </is>
      </c>
      <c r="E3051" s="45" t="inlineStr">
        <is>
          <t>component</t>
        </is>
      </c>
      <c r="F3051" s="45" t="inlineStr">
        <is>
          <t>development</t>
        </is>
      </c>
      <c r="G3051" s="45" t="inlineStr">
        <is>
          <t>vacuum-003-scene-0001</t>
        </is>
      </c>
      <c r="H3051" s="45" t="inlineStr">
        <is>
          <t>vacuum-003</t>
        </is>
      </c>
      <c r="I3051" s="59" t="inlineStr">
        <is>
          <t>0.0</t>
        </is>
      </c>
      <c r="J3051" s="59" t="inlineStr">
        <is>
          <t>15.46</t>
        </is>
      </c>
      <c r="K3051" s="45" t="inlineStr">
        <is>
          <t>items/vacuum-003-scene-0001/clip.mp4</t>
        </is>
      </c>
      <c r="L3051" s="45" t="inlineStr">
        <is>
          <t>items/vacuum-003-scene-0001/thumbnail.jpg</t>
        </is>
      </c>
      <c r="M3051" s="52" t="inlineStr">
        <is>
          <t>VLM: Visual summary: A black, round robotic vacuum cleaner is moving across a light-colored wooden floor near furniture.
视觉摘要: 一个黑色的圆形扫地机器人正在浅色木地板上移动，靠近家具。
Visible product: Vacuum
Visible components: black round robotic vacuum cleaner; light-colored wooden floor; wooden cabinet; curtain; leg of furniture
Visible actions: robotic vacuum cleaner moving</t>
        </is>
      </c>
      <c r="N3051" s="45" t="inlineStr">
        <is>
          <t>5</t>
        </is>
      </c>
      <c r="O3051" s="45" t="inlineStr">
        <is>
          <t>0</t>
        </is>
      </c>
      <c r="P3051" s="59" t="str"/>
      <c r="Q3051" s="59" t="str"/>
      <c r="R3051" s="52" t="inlineStr">
        <is>
          <t>The scene shows a robotic vacuum cleaner moving, but no visible evidence of a floor brush, roller brush, or any disassembly action.</t>
        </is>
      </c>
      <c r="S3051" s="52" t="inlineStr">
        <is>
          <t>VLM</t>
        </is>
      </c>
      <c r="T3051" s="52" t="inlineStr">
        <is>
          <t>low</t>
        </is>
      </c>
      <c r="U3051" s="52" t="inlineStr">
        <is>
          <t>No component related to the question (e.g., floor brush or roller brush) is visible, nor is any disassembly action shown.</t>
        </is>
      </c>
      <c r="V3051" s="45" t="inlineStr">
        <is>
          <t>R1</t>
        </is>
      </c>
      <c r="W3051" s="46" t="inlineStr">
        <is>
          <t>0</t>
        </is>
      </c>
      <c r="X3051" s="60" t="n"/>
      <c r="Y3051" s="60" t="n"/>
      <c r="Z3051" s="46" t="inlineStr">
        <is>
          <t>no</t>
        </is>
      </c>
      <c r="AA3051" s="54" t="inlineStr">
        <is>
          <t>6帧均为扫地机器人整体运行画面，无地刷/滚刷组件或拆卸操作。</t>
        </is>
      </c>
      <c r="AB3051" s="54" t="n"/>
      <c r="AC3051" s="46" t="inlineStr">
        <is>
          <t>completed</t>
        </is>
      </c>
      <c r="AD3051" s="46" t="inlineStr">
        <is>
          <t>2026-07-28T02:28:46+08:00</t>
        </is>
      </c>
      <c r="AE3051" s="47">
        <f>IF(AC3051&lt;&gt;"completed","",IF(W3051=O3051,"no","yes"))</f>
        <v/>
      </c>
      <c r="AF3051" s="47">
        <f>IF(AC3051&lt;&gt;"completed","",IF(AND(X3051=P3051,Y3051=Q3051),"no","yes"))</f>
        <v/>
      </c>
      <c r="AG3051" s="47">
        <f>IF(AC3051&lt;&gt;"completed","待复核",IF(OR(W3051="",Z3051="",AA3051="",AD3051=""),"缺少必填项",IF(AND(OR(AE3051="yes",AF3051="yes"),AB3051=""),"修正原因缺失",IF(OR(W3051=0,W3051=1),IF(AND(X3051="",Y3051=""),"通过","0/1级时间应留空"),IF(AND(OR(W3051=2,W3051=3),X3051&lt;&gt;"",Y3051&lt;&gt;"",X3051&gt;=I3051,Y3051&lt;=J3051,Y3051&gt;X3051),"通过","2/3级时间无效")))))</f>
        <v/>
      </c>
    </row>
    <row r="3052">
      <c r="A3052" s="45" t="inlineStr">
        <is>
          <t>VQ-077</t>
        </is>
      </c>
      <c r="B3052" s="52" t="inlineStr">
        <is>
          <t>吸尘器地刷中的滚刷怎样拆卸？</t>
        </is>
      </c>
      <c r="C3052" s="45" t="inlineStr">
        <is>
          <t>zh-CN</t>
        </is>
      </c>
      <c r="D3052" s="45" t="inlineStr">
        <is>
          <t>Vacuum</t>
        </is>
      </c>
      <c r="E3052" s="45" t="inlineStr">
        <is>
          <t>component</t>
        </is>
      </c>
      <c r="F3052" s="45" t="inlineStr">
        <is>
          <t>development</t>
        </is>
      </c>
      <c r="G3052" s="45" t="inlineStr">
        <is>
          <t>vacuum-039-scene-0020</t>
        </is>
      </c>
      <c r="H3052" s="45" t="inlineStr">
        <is>
          <t>vacuum-039</t>
        </is>
      </c>
      <c r="I3052" s="59" t="inlineStr">
        <is>
          <t>57.48</t>
        </is>
      </c>
      <c r="J3052" s="59" t="inlineStr">
        <is>
          <t>62.08</t>
        </is>
      </c>
      <c r="K3052" s="45" t="inlineStr">
        <is>
          <t>items/vacuum-039-scene-0020/clip.mp4</t>
        </is>
      </c>
      <c r="L3052" s="45" t="inlineStr">
        <is>
          <t>items/vacuum-039-scene-0020/thumbnail.jpg</t>
        </is>
      </c>
      <c r="M3052" s="52" t="inlineStr">
        <is>
          <t>VLM: Visual summary: A low-resolution video shows military tanks in a dusty, outdoor environment with smoke in the background, followed by a frame of a person holding a small object with a glowing effect.
视觉摘要: 低分辨率视频显示了在尘土飞扬的户外环境中的一排军用坦克，背景有烟雾，随后是一帧手持小物件并带有发光效果的人。
Visible product: unknown
Visual uncertainty: The product category is labeled 'Vacuum', but no vacuum device or related components are visible in the frames. The second frame shows a person with a glowing effect, which is likely a visual effect or artifact, not a real product feature.</t>
        </is>
      </c>
      <c r="N3052" s="45" t="inlineStr">
        <is>
          <t>6</t>
        </is>
      </c>
      <c r="O3052" s="45" t="inlineStr">
        <is>
          <t>0</t>
        </is>
      </c>
      <c r="P3052" s="59" t="str"/>
      <c r="Q3052" s="59" t="str"/>
      <c r="R3052" s="52" t="inlineStr">
        <is>
          <t>场景中无吸尘器或其地刷滚刷组件，仅显示军用坦克和发光特效，与问题无关。</t>
        </is>
      </c>
      <c r="S3052" s="52" t="inlineStr">
        <is>
          <t>VLM</t>
        </is>
      </c>
      <c r="T3052" s="52" t="inlineStr">
        <is>
          <t>low</t>
        </is>
      </c>
      <c r="U3052" s="52" t="inlineStr">
        <is>
          <t>视觉证据明确无真空吸尘器或其部件，且场景内容与问题完全无关。</t>
        </is>
      </c>
      <c r="V3052" s="45" t="inlineStr">
        <is>
          <t>R1</t>
        </is>
      </c>
      <c r="W3052" s="46" t="inlineStr">
        <is>
          <t>0</t>
        </is>
      </c>
      <c r="X3052" s="60" t="n"/>
      <c r="Y3052" s="60" t="n"/>
      <c r="Z3052" s="46" t="inlineStr">
        <is>
          <t>no</t>
        </is>
      </c>
      <c r="AA3052" s="54" t="inlineStr">
        <is>
          <t>第1–3帧（t=57.5s–59.3s）与第6帧（t=62.1s）为尘土环境中的军用坦克，第4–5帧（t=60.2s–61.2s）为带光效的人物特写；全帧无吸尘器或任何清洁设备，与滚刷拆卸问题无关。</t>
        </is>
      </c>
      <c r="AB3052" s="54" t="n"/>
      <c r="AC3052" s="46" t="inlineStr">
        <is>
          <t>completed</t>
        </is>
      </c>
      <c r="AD3052" s="46" t="inlineStr">
        <is>
          <t>2026-07-28T02:28:46+08:00</t>
        </is>
      </c>
      <c r="AE3052" s="47">
        <f>IF(AC3052&lt;&gt;"completed","",IF(W3052=O3052,"no","yes"))</f>
        <v/>
      </c>
      <c r="AF3052" s="47">
        <f>IF(AC3052&lt;&gt;"completed","",IF(AND(X3052=P3052,Y3052=Q3052),"no","yes"))</f>
        <v/>
      </c>
      <c r="AG3052" s="47">
        <f>IF(AC3052&lt;&gt;"completed","待复核",IF(OR(W3052="",Z3052="",AA3052="",AD3052=""),"缺少必填项",IF(AND(OR(AE3052="yes",AF3052="yes"),AB3052=""),"修正原因缺失",IF(OR(W3052=0,W3052=1),IF(AND(X3052="",Y3052=""),"通过","0/1级时间应留空"),IF(AND(OR(W3052=2,W3052=3),X3052&lt;&gt;"",Y3052&lt;&gt;"",X3052&gt;=I3052,Y3052&lt;=J3052,Y3052&gt;X3052),"通过","2/3级时间无效")))))</f>
        <v/>
      </c>
    </row>
    <row r="3053">
      <c r="A3053" s="45" t="inlineStr">
        <is>
          <t>VQ-077</t>
        </is>
      </c>
      <c r="B3053" s="52" t="inlineStr">
        <is>
          <t>吸尘器地刷中的滚刷怎样拆卸？</t>
        </is>
      </c>
      <c r="C3053" s="45" t="inlineStr">
        <is>
          <t>zh-CN</t>
        </is>
      </c>
      <c r="D3053" s="45" t="inlineStr">
        <is>
          <t>Vacuum</t>
        </is>
      </c>
      <c r="E3053" s="45" t="inlineStr">
        <is>
          <t>component</t>
        </is>
      </c>
      <c r="F3053" s="45" t="inlineStr">
        <is>
          <t>development</t>
        </is>
      </c>
      <c r="G3053" s="45" t="inlineStr">
        <is>
          <t>vacuum-008-scene-0005</t>
        </is>
      </c>
      <c r="H3053" s="45" t="inlineStr">
        <is>
          <t>vacuum-008</t>
        </is>
      </c>
      <c r="I3053" s="59" t="inlineStr">
        <is>
          <t>39.094</t>
        </is>
      </c>
      <c r="J3053" s="59" t="inlineStr">
        <is>
          <t>41.263</t>
        </is>
      </c>
      <c r="K3053" s="45" t="inlineStr">
        <is>
          <t>items/vacuum-008-scene-0005/clip.mp4</t>
        </is>
      </c>
      <c r="L3053" s="45" t="inlineStr">
        <is>
          <t>items/vacuum-008-scene-0005/thumbnail.jpg</t>
        </is>
      </c>
      <c r="M3053" s="52" t="inlineStr">
        <is>
          <t>VLM: Visual summary: A blurry, low-light indoor scene with a large dark object in the foreground and furniture in the background.
视觉摘要: 一个模糊、光线昏暗的室内场景，前景有一个大型深色物体，背景有家具。
Visible product: unknown
Visual uncertainty: The scene is too blurry to identify specific objects or actions.</t>
        </is>
      </c>
      <c r="N3053" s="45" t="inlineStr">
        <is>
          <t>7</t>
        </is>
      </c>
      <c r="O3053" s="45" t="inlineStr">
        <is>
          <t>0</t>
        </is>
      </c>
      <c r="P3053" s="59" t="str"/>
      <c r="Q3053" s="59" t="str"/>
      <c r="R3053" s="52" t="inlineStr">
        <is>
          <t>场景模糊且光线昏暗，无法识别具体物体或动作，无法判断是否涉及吸尘器地刷滚刷拆卸。</t>
        </is>
      </c>
      <c r="S3053" s="52" t="inlineStr">
        <is>
          <t>VLM</t>
        </is>
      </c>
      <c r="T3053" s="52" t="inlineStr">
        <is>
          <t>low</t>
        </is>
      </c>
      <c r="U3053" s="52" t="inlineStr">
        <is>
          <t>视觉证据完全无法支持任何与问题相关的动作或产品识别。</t>
        </is>
      </c>
      <c r="V3053" s="45" t="inlineStr">
        <is>
          <t>R1</t>
        </is>
      </c>
      <c r="W3053" s="46" t="inlineStr">
        <is>
          <t>0</t>
        </is>
      </c>
      <c r="X3053" s="60" t="n"/>
      <c r="Y3053" s="60" t="n"/>
      <c r="Z3053" s="46" t="inlineStr">
        <is>
          <t>no</t>
        </is>
      </c>
      <c r="AA3053" s="54" t="inlineStr">
        <is>
          <t>6帧无法识别具体物体，未见吸尘器地刷或滚刷拆卸。</t>
        </is>
      </c>
      <c r="AB3053" s="54" t="n"/>
      <c r="AC3053" s="46" t="inlineStr">
        <is>
          <t>completed</t>
        </is>
      </c>
      <c r="AD3053" s="46" t="inlineStr">
        <is>
          <t>2026-07-28T02:28:46+08:00</t>
        </is>
      </c>
      <c r="AE3053" s="47">
        <f>IF(AC3053&lt;&gt;"completed","",IF(W3053=O3053,"no","yes"))</f>
        <v/>
      </c>
      <c r="AF3053" s="47">
        <f>IF(AC3053&lt;&gt;"completed","",IF(AND(X3053=P3053,Y3053=Q3053),"no","yes"))</f>
        <v/>
      </c>
      <c r="AG3053" s="47">
        <f>IF(AC3053&lt;&gt;"completed","待复核",IF(OR(W3053="",Z3053="",AA3053="",AD3053=""),"缺少必填项",IF(AND(OR(AE3053="yes",AF3053="yes"),AB3053=""),"修正原因缺失",IF(OR(W3053=0,W3053=1),IF(AND(X3053="",Y3053=""),"通过","0/1级时间应留空"),IF(AND(OR(W3053=2,W3053=3),X3053&lt;&gt;"",Y3053&lt;&gt;"",X3053&gt;=I3053,Y3053&lt;=J3053,Y3053&gt;X3053),"通过","2/3级时间无效")))))</f>
        <v/>
      </c>
    </row>
    <row r="3054">
      <c r="A3054" s="45" t="inlineStr">
        <is>
          <t>VQ-077</t>
        </is>
      </c>
      <c r="B3054" s="52" t="inlineStr">
        <is>
          <t>吸尘器地刷中的滚刷怎样拆卸？</t>
        </is>
      </c>
      <c r="C3054" s="45" t="inlineStr">
        <is>
          <t>zh-CN</t>
        </is>
      </c>
      <c r="D3054" s="45" t="inlineStr">
        <is>
          <t>Vacuum</t>
        </is>
      </c>
      <c r="E3054" s="45" t="inlineStr">
        <is>
          <t>component</t>
        </is>
      </c>
      <c r="F3054" s="45" t="inlineStr">
        <is>
          <t>development</t>
        </is>
      </c>
      <c r="G3054" s="45" t="inlineStr">
        <is>
          <t>vacuum-034-scene-0020</t>
        </is>
      </c>
      <c r="H3054" s="45" t="inlineStr">
        <is>
          <t>vacuum-034</t>
        </is>
      </c>
      <c r="I3054" s="59" t="inlineStr">
        <is>
          <t>166.099</t>
        </is>
      </c>
      <c r="J3054" s="59" t="inlineStr">
        <is>
          <t>169.436</t>
        </is>
      </c>
      <c r="K3054" s="45" t="inlineStr">
        <is>
          <t>items/vacuum-034-scene-0020/clip.mp4</t>
        </is>
      </c>
      <c r="L3054" s="45" t="inlineStr">
        <is>
          <t>items/vacuum-034-scene-0020/thumbnail.jpg</t>
        </is>
      </c>
      <c r="M3054" s="52" t="inlineStr">
        <is>
          <t>ASR: Remove two screws that hold the bottom bracket. To remove the case supporter
VLM: Visual summary: A title card displaying text related to disassembly steps for a vacuum product.
视觉摘要: 显示真空产品拆卸步骤相关文字的标题卡。
Visible product: Vacuum
Visible components: Text: 'Disassembly'; Text: 'Case supporter'; Text: 'Dust duct assembly'</t>
        </is>
      </c>
      <c r="N3054" s="45" t="inlineStr">
        <is>
          <t>8</t>
        </is>
      </c>
      <c r="O3054" s="45" t="inlineStr">
        <is>
          <t>1</t>
        </is>
      </c>
      <c r="P3054" s="59" t="str"/>
      <c r="Q3054" s="59" t="str"/>
      <c r="R3054" s="52" t="inlineStr">
        <is>
          <t>The visual shows a title card with disassembly steps, including 'Case supporter' and 'Dust duct assembly', but does not show or describe how to remove the roller brush from the vacuum cleaner.</t>
        </is>
      </c>
      <c r="S3054" s="52" t="inlineStr">
        <is>
          <t>VLM</t>
        </is>
      </c>
      <c r="T3054" s="52" t="inlineStr">
        <is>
          <t>low</t>
        </is>
      </c>
      <c r="U3054" s="52" t="inlineStr">
        <is>
          <t>The evidence confirms the product is a vacuum and mentions disassembly steps, but does not address the specific component (roller brush) or its removal.</t>
        </is>
      </c>
      <c r="V3054" s="45" t="inlineStr">
        <is>
          <t>R1</t>
        </is>
      </c>
      <c r="W3054" s="46" t="inlineStr">
        <is>
          <t>0</t>
        </is>
      </c>
      <c r="X3054" s="60" t="n"/>
      <c r="Y3054" s="60" t="n"/>
      <c r="Z3054" s="46" t="inlineStr">
        <is>
          <t>no</t>
        </is>
      </c>
      <c r="AA3054" s="54" t="inlineStr">
        <is>
          <t>6帧（t=166.1s–169.4s）均为同一白色背景标题卡，仅显示文字'Disassembly / Case supporter / Dust duct assembly'，无任何吸尘器实体、滚刷或拆卸动作演示。</t>
        </is>
      </c>
      <c r="AB3054" s="54" t="inlineStr">
        <is>
          <t>AI=1→R1=0：标题卡仅含拆解章节文字标签，无滚刷或任何实物演示，无法构成对'滚刷怎样拆卸'的回答，下调为0。</t>
        </is>
      </c>
      <c r="AC3054" s="46" t="inlineStr">
        <is>
          <t>completed</t>
        </is>
      </c>
      <c r="AD3054" s="46" t="inlineStr">
        <is>
          <t>2026-07-28T02:28:46+08:00</t>
        </is>
      </c>
      <c r="AE3054" s="47">
        <f>IF(AC3054&lt;&gt;"completed","",IF(W3054=O3054,"no","yes"))</f>
        <v/>
      </c>
      <c r="AF3054" s="47">
        <f>IF(AC3054&lt;&gt;"completed","",IF(AND(X3054=P3054,Y3054=Q3054),"no","yes"))</f>
        <v/>
      </c>
      <c r="AG3054" s="47">
        <f>IF(AC3054&lt;&gt;"completed","待复核",IF(OR(W3054="",Z3054="",AA3054="",AD3054=""),"缺少必填项",IF(AND(OR(AE3054="yes",AF3054="yes"),AB3054=""),"修正原因缺失",IF(OR(W3054=0,W3054=1),IF(AND(X3054="",Y3054=""),"通过","0/1级时间应留空"),IF(AND(OR(W3054=2,W3054=3),X3054&lt;&gt;"",Y3054&lt;&gt;"",X3054&gt;=I3054,Y3054&lt;=J3054,Y3054&gt;X3054),"通过","2/3级时间无效")))))</f>
        <v/>
      </c>
    </row>
    <row r="3055">
      <c r="A3055" s="45" t="inlineStr">
        <is>
          <t>VQ-077</t>
        </is>
      </c>
      <c r="B3055" s="52" t="inlineStr">
        <is>
          <t>吸尘器地刷中的滚刷怎样拆卸？</t>
        </is>
      </c>
      <c r="C3055" s="45" t="inlineStr">
        <is>
          <t>zh-CN</t>
        </is>
      </c>
      <c r="D3055" s="45" t="inlineStr">
        <is>
          <t>Vacuum</t>
        </is>
      </c>
      <c r="E3055" s="45" t="inlineStr">
        <is>
          <t>component</t>
        </is>
      </c>
      <c r="F3055" s="45" t="inlineStr">
        <is>
          <t>development</t>
        </is>
      </c>
      <c r="G3055" s="45" t="inlineStr">
        <is>
          <t>vacuum-060-scene-0002</t>
        </is>
      </c>
      <c r="H3055" s="45" t="inlineStr">
        <is>
          <t>vacuum-060</t>
        </is>
      </c>
      <c r="I3055" s="59" t="inlineStr">
        <is>
          <t>3.67</t>
        </is>
      </c>
      <c r="J3055" s="59" t="inlineStr">
        <is>
          <t>6.673</t>
        </is>
      </c>
      <c r="K3055" s="45" t="inlineStr">
        <is>
          <t>items/vacuum-060-scene-0002/clip.mp4</t>
        </is>
      </c>
      <c r="L3055" s="45" t="inlineStr">
        <is>
          <t>items/vacuum-060-scene-0002/thumbnail.jpg</t>
        </is>
      </c>
      <c r="M3055" s="52" t="inlineStr">
        <is>
          <t>OCR: Image simulated for illustrative purpose only.
VLM: Visual summary: A hand holds a handheld vacuum cleaner, with its digital display showing a status indicator. Another vacuum attachment is visible in the blurred background.
视觉摘要: 一只手握着一个手持式吸尘器，其数字显示屏显示状态指示。背景中模糊可见另一个吸尘器附件。
Visible product: Vacuum
Visible components: hand; handheld vacuum cleaner; digital display; power button; attachment; text overlay
Visible actions: hand holding vacuum cleaner; display showing status
Visible states: digital display active; status indicator illuminated
Visible warnings: Image simulated for illustrative purpose only.</t>
        </is>
      </c>
      <c r="N3055" s="45" t="inlineStr">
        <is>
          <t>9</t>
        </is>
      </c>
      <c r="O3055" s="45" t="inlineStr">
        <is>
          <t>0</t>
        </is>
      </c>
      <c r="P3055" s="59" t="str"/>
      <c r="Q3055" s="59" t="str"/>
      <c r="R3055" s="52" t="inlineStr">
        <is>
          <t>The scene shows a handheld vacuum cleaner and its attachment, but no ground brush or roller brush is visible, nor is any disassembly action shown.</t>
        </is>
      </c>
      <c r="S3055" s="52" t="inlineStr">
        <is>
          <t>VLM</t>
        </is>
      </c>
      <c r="T3055" s="52" t="inlineStr">
        <is>
          <t>low</t>
        </is>
      </c>
      <c r="U3055" s="52" t="inlineStr">
        <is>
          <t>No evidence of the roller brush or disassembly process is present.</t>
        </is>
      </c>
      <c r="V3055" s="45" t="inlineStr">
        <is>
          <t>R1</t>
        </is>
      </c>
      <c r="W3055" s="46" t="inlineStr">
        <is>
          <t>1</t>
        </is>
      </c>
      <c r="X3055" s="60" t="n"/>
      <c r="Y3055" s="60" t="n"/>
      <c r="Z3055" s="46" t="inlineStr">
        <is>
          <t>no</t>
        </is>
      </c>
      <c r="AA3055" s="54" t="inlineStr">
        <is>
          <t>6帧显示手持吸尘器主体，未展示地刷滚刷或拆卸步骤。</t>
        </is>
      </c>
      <c r="AB3055" s="54" t="inlineStr">
        <is>
          <t>AI=0→R1=1：画面中可见手持吸尘器，但未展示地刷滚刷拆卸。</t>
        </is>
      </c>
      <c r="AC3055" s="46" t="inlineStr">
        <is>
          <t>completed</t>
        </is>
      </c>
      <c r="AD3055" s="46" t="inlineStr">
        <is>
          <t>2026-07-28T02:28:46+08:00</t>
        </is>
      </c>
      <c r="AE3055" s="47">
        <f>IF(AC3055&lt;&gt;"completed","",IF(W3055=O3055,"no","yes"))</f>
        <v/>
      </c>
      <c r="AF3055" s="47">
        <f>IF(AC3055&lt;&gt;"completed","",IF(AND(X3055=P3055,Y3055=Q3055),"no","yes"))</f>
        <v/>
      </c>
      <c r="AG3055" s="47">
        <f>IF(AC3055&lt;&gt;"completed","待复核",IF(OR(W3055="",Z3055="",AA3055="",AD3055=""),"缺少必填项",IF(AND(OR(AE3055="yes",AF3055="yes"),AB3055=""),"修正原因缺失",IF(OR(W3055=0,W3055=1),IF(AND(X3055="",Y3055=""),"通过","0/1级时间应留空"),IF(AND(OR(W3055=2,W3055=3),X3055&lt;&gt;"",Y3055&lt;&gt;"",X3055&gt;=I3055,Y3055&lt;=J3055,Y3055&gt;X3055),"通过","2/3级时间无效")))))</f>
        <v/>
      </c>
    </row>
    <row r="3056">
      <c r="A3056" s="45" t="inlineStr">
        <is>
          <t>VQ-077</t>
        </is>
      </c>
      <c r="B3056" s="52" t="inlineStr">
        <is>
          <t>吸尘器地刷中的滚刷怎样拆卸？</t>
        </is>
      </c>
      <c r="C3056" s="45" t="inlineStr">
        <is>
          <t>zh-CN</t>
        </is>
      </c>
      <c r="D3056" s="45" t="inlineStr">
        <is>
          <t>Vacuum</t>
        </is>
      </c>
      <c r="E3056" s="45" t="inlineStr">
        <is>
          <t>component</t>
        </is>
      </c>
      <c r="F3056" s="45" t="inlineStr">
        <is>
          <t>development</t>
        </is>
      </c>
      <c r="G3056" s="45" t="inlineStr">
        <is>
          <t>vacuum-039-scene-0003</t>
        </is>
      </c>
      <c r="H3056" s="45" t="inlineStr">
        <is>
          <t>vacuum-039</t>
        </is>
      </c>
      <c r="I3056" s="59" t="inlineStr">
        <is>
          <t>6.4</t>
        </is>
      </c>
      <c r="J3056" s="59" t="inlineStr">
        <is>
          <t>8.4</t>
        </is>
      </c>
      <c r="K3056" s="45" t="inlineStr">
        <is>
          <t>items/vacuum-039-scene-0003/clip.mp4</t>
        </is>
      </c>
      <c r="L3056" s="45" t="inlineStr">
        <is>
          <t>items/vacuum-039-scene-0003/thumbnail.jpg</t>
        </is>
      </c>
      <c r="M3056" s="52" t="inlineStr">
        <is>
          <t>VLM: Visual summary: A vacuum cleaner is shown in motion, sucking up debris from a surface.
视觉摘要: 一台吸尘器正在运动，从表面上吸走碎屑。
Visible product: Vacuum
Visible components: vacuum cleaner; hose; nozzle; dust collection area
Visible actions: sucking up debris; moving across surface
Visible states: debris being removed; vacuum in operation
Visual uncertainty: exact model or brand not visible, background details blurred</t>
        </is>
      </c>
      <c r="N3056" s="45" t="inlineStr">
        <is>
          <t>10</t>
        </is>
      </c>
      <c r="O3056" s="45" t="inlineStr">
        <is>
          <t>0</t>
        </is>
      </c>
      <c r="P3056" s="59" t="str"/>
      <c r="Q3056" s="59" t="str"/>
      <c r="R3056" s="52" t="inlineStr">
        <is>
          <t>The scene shows the vacuum cleaner in operation, sucking up debris, but does not show or imply any disassembly of the floor brush or roller brush.</t>
        </is>
      </c>
      <c r="S3056" s="52" t="inlineStr">
        <is>
          <t>VLM</t>
        </is>
      </c>
      <c r="T3056" s="52" t="inlineStr">
        <is>
          <t>low</t>
        </is>
      </c>
      <c r="U3056" s="52" t="inlineStr">
        <is>
          <t>No visual evidence of the floor brush or roller brush, nor any action related to disassembly.</t>
        </is>
      </c>
      <c r="V3056" s="45" t="inlineStr">
        <is>
          <t>R1</t>
        </is>
      </c>
      <c r="W3056" s="46" t="inlineStr">
        <is>
          <t>0</t>
        </is>
      </c>
      <c r="X3056" s="60" t="n"/>
      <c r="Y3056" s="60" t="n"/>
      <c r="Z3056" s="46" t="inlineStr">
        <is>
          <t>no</t>
        </is>
      </c>
      <c r="AA3056" s="54" t="inlineStr">
        <is>
          <t>6帧均为吸尘器吸头吸碎屑的运行画面（t=6.4s至t=8.4s），无地刷或滚刷拆卸操作。</t>
        </is>
      </c>
      <c r="AB3056" s="54" t="n"/>
      <c r="AC3056" s="46" t="inlineStr">
        <is>
          <t>completed</t>
        </is>
      </c>
      <c r="AD3056" s="46" t="inlineStr">
        <is>
          <t>2026-07-28T02:28:46+08:00</t>
        </is>
      </c>
      <c r="AE3056" s="47">
        <f>IF(AC3056&lt;&gt;"completed","",IF(W3056=O3056,"no","yes"))</f>
        <v/>
      </c>
      <c r="AF3056" s="47">
        <f>IF(AC3056&lt;&gt;"completed","",IF(AND(X3056=P3056,Y3056=Q3056),"no","yes"))</f>
        <v/>
      </c>
      <c r="AG3056" s="47">
        <f>IF(AC3056&lt;&gt;"completed","待复核",IF(OR(W3056="",Z3056="",AA3056="",AD3056=""),"缺少必填项",IF(AND(OR(AE3056="yes",AF3056="yes"),AB3056=""),"修正原因缺失",IF(OR(W3056=0,W3056=1),IF(AND(X3056="",Y3056=""),"通过","0/1级时间应留空"),IF(AND(OR(W3056=2,W3056=3),X3056&lt;&gt;"",Y3056&lt;&gt;"",X3056&gt;=I3056,Y3056&lt;=J3056,Y3056&gt;X3056),"通过","2/3级时间无效")))))</f>
        <v/>
      </c>
    </row>
    <row r="3057">
      <c r="A3057" s="45" t="inlineStr">
        <is>
          <t>VQ-077</t>
        </is>
      </c>
      <c r="B3057" s="52" t="inlineStr">
        <is>
          <t>吸尘器地刷中的滚刷怎样拆卸？</t>
        </is>
      </c>
      <c r="C3057" s="45" t="inlineStr">
        <is>
          <t>zh-CN</t>
        </is>
      </c>
      <c r="D3057" s="45" t="inlineStr">
        <is>
          <t>Vacuum</t>
        </is>
      </c>
      <c r="E3057" s="45" t="inlineStr">
        <is>
          <t>component</t>
        </is>
      </c>
      <c r="F3057" s="45" t="inlineStr">
        <is>
          <t>development</t>
        </is>
      </c>
      <c r="G3057" s="45" t="inlineStr">
        <is>
          <t>vacuum-008-scene-0002</t>
        </is>
      </c>
      <c r="H3057" s="45" t="inlineStr">
        <is>
          <t>vacuum-008</t>
        </is>
      </c>
      <c r="I3057" s="59" t="inlineStr">
        <is>
          <t>27.207</t>
        </is>
      </c>
      <c r="J3057" s="59" t="inlineStr">
        <is>
          <t>31.211</t>
        </is>
      </c>
      <c r="K3057" s="45" t="inlineStr">
        <is>
          <t>items/vacuum-008-scene-0002/clip.mp4</t>
        </is>
      </c>
      <c r="L3057" s="45" t="inlineStr">
        <is>
          <t>items/vacuum-008-scene-0002/thumbnail.jpg</t>
        </is>
      </c>
      <c r="M3057" s="52" t="inlineStr">
        <is>
          <t>VLM: Visual summary: A blurry, low-light indoor scene with indistinct shapes and furniture.
视觉摘要: 一个模糊、光线昏暗的室内场景，有难以辨认的形状和家具。
Visible product: unknown
Visual uncertainty: The image is extremely blurry and low-resolution, making it impossible to identify specific objects, actions, or states with certainty.</t>
        </is>
      </c>
      <c r="N3057" s="45" t="inlineStr">
        <is>
          <t>11</t>
        </is>
      </c>
      <c r="O3057" s="45" t="inlineStr">
        <is>
          <t>0</t>
        </is>
      </c>
      <c r="P3057" s="59" t="str"/>
      <c r="Q3057" s="59" t="str"/>
      <c r="R3057" s="52" t="inlineStr">
        <is>
          <t>The scene is extremely blurry and low-resolution, making it impossible to identify any specific objects, actions, or states, including the vacuum or its components.</t>
        </is>
      </c>
      <c r="S3057" s="52" t="inlineStr">
        <is>
          <t>VLM</t>
        </is>
      </c>
      <c r="T3057" s="52" t="inlineStr">
        <is>
          <t>low</t>
        </is>
      </c>
      <c r="U3057" s="52" t="inlineStr">
        <is>
          <t>The visual evidence is insufficient to determine relevance or content, and no product or action is identifiable.</t>
        </is>
      </c>
      <c r="V3057" s="45" t="inlineStr">
        <is>
          <t>R1</t>
        </is>
      </c>
      <c r="W3057" s="46" t="inlineStr">
        <is>
          <t>0</t>
        </is>
      </c>
      <c r="X3057" s="60" t="n"/>
      <c r="Y3057" s="60" t="n"/>
      <c r="Z3057" s="46" t="inlineStr">
        <is>
          <t>no</t>
        </is>
      </c>
      <c r="AA3057" s="54" t="inlineStr">
        <is>
          <t>6帧均为昏暗模糊的室内场景，无法辨认地刷滚刷或拆卸动作。</t>
        </is>
      </c>
      <c r="AB3057" s="54" t="n"/>
      <c r="AC3057" s="46" t="inlineStr">
        <is>
          <t>completed</t>
        </is>
      </c>
      <c r="AD3057" s="46" t="inlineStr">
        <is>
          <t>2026-07-28T02:28:46+08:00</t>
        </is>
      </c>
      <c r="AE3057" s="47">
        <f>IF(AC3057&lt;&gt;"completed","",IF(W3057=O3057,"no","yes"))</f>
        <v/>
      </c>
      <c r="AF3057" s="47">
        <f>IF(AC3057&lt;&gt;"completed","",IF(AND(X3057=P3057,Y3057=Q3057),"no","yes"))</f>
        <v/>
      </c>
      <c r="AG3057" s="47">
        <f>IF(AC3057&lt;&gt;"completed","待复核",IF(OR(W3057="",Z3057="",AA3057="",AD3057=""),"缺少必填项",IF(AND(OR(AE3057="yes",AF3057="yes"),AB3057=""),"修正原因缺失",IF(OR(W3057=0,W3057=1),IF(AND(X3057="",Y3057=""),"通过","0/1级时间应留空"),IF(AND(OR(W3057=2,W3057=3),X3057&lt;&gt;"",Y3057&lt;&gt;"",X3057&gt;=I3057,Y3057&lt;=J3057,Y3057&gt;X3057),"通过","2/3级时间无效")))))</f>
        <v/>
      </c>
    </row>
    <row r="3058">
      <c r="A3058" s="45" t="inlineStr">
        <is>
          <t>VQ-077</t>
        </is>
      </c>
      <c r="B3058" s="52" t="inlineStr">
        <is>
          <t>吸尘器地刷中的滚刷怎样拆卸？</t>
        </is>
      </c>
      <c r="C3058" s="45" t="inlineStr">
        <is>
          <t>zh-CN</t>
        </is>
      </c>
      <c r="D3058" s="45" t="inlineStr">
        <is>
          <t>Vacuum</t>
        </is>
      </c>
      <c r="E3058" s="45" t="inlineStr">
        <is>
          <t>component</t>
        </is>
      </c>
      <c r="F3058" s="45" t="inlineStr">
        <is>
          <t>development</t>
        </is>
      </c>
      <c r="G3058" s="45" t="inlineStr">
        <is>
          <t>vacuum-060-scene-0003</t>
        </is>
      </c>
      <c r="H3058" s="45" t="inlineStr">
        <is>
          <t>vacuum-060</t>
        </is>
      </c>
      <c r="I3058" s="59" t="inlineStr">
        <is>
          <t>6.673</t>
        </is>
      </c>
      <c r="J3058" s="59" t="inlineStr">
        <is>
          <t>8.709</t>
        </is>
      </c>
      <c r="K3058" s="45" t="inlineStr">
        <is>
          <t>items/vacuum-060-scene-0003/clip.mp4</t>
        </is>
      </c>
      <c r="L3058" s="45" t="inlineStr">
        <is>
          <t>items/vacuum-060-scene-0003/thumbnail.jpg</t>
        </is>
      </c>
      <c r="M3058" s="52" t="inlineStr">
        <is>
          <t>VLM: Visual summary: A person is using a vacuum cleaner on a wooden floor in a living room.
视觉摘要: 一个人正在客厅的木地板上使用吸尘器。
Visible product: Vacuum
Visible components: vacuum cleaner; wooden floor; rug; sofa; white pants; white shoes
Visible actions: vacuuming
Visible states: dust on floor; person standing
Visible warnings: Image simulated for illustrative purpose only.</t>
        </is>
      </c>
      <c r="N3058" s="45" t="inlineStr">
        <is>
          <t>12</t>
        </is>
      </c>
      <c r="O3058" s="45" t="inlineStr">
        <is>
          <t>0</t>
        </is>
      </c>
      <c r="P3058" s="59" t="str"/>
      <c r="Q3058" s="59" t="str"/>
      <c r="R3058" s="52" t="inlineStr">
        <is>
          <t>The scene shows a person vacuuming, but no component disassembly or floor brush removal is visible or implied.</t>
        </is>
      </c>
      <c r="S3058" s="52" t="inlineStr">
        <is>
          <t>VLM</t>
        </is>
      </c>
      <c r="T3058" s="52" t="inlineStr">
        <is>
          <t>low</t>
        </is>
      </c>
      <c r="U3058" s="52" t="inlineStr">
        <is>
          <t>No visual, spoken, or OCR evidence of brush removal or related actions.</t>
        </is>
      </c>
      <c r="V3058" s="45" t="inlineStr">
        <is>
          <t>R1</t>
        </is>
      </c>
      <c r="W3058" s="46" t="inlineStr">
        <is>
          <t>0</t>
        </is>
      </c>
      <c r="X3058" s="60" t="n"/>
      <c r="Y3058" s="60" t="n"/>
      <c r="Z3058" s="46" t="inlineStr">
        <is>
          <t>no</t>
        </is>
      </c>
      <c r="AA3058" s="54" t="inlineStr">
        <is>
          <t>联系表6帧（t=6.7s–8.7s）仅展示吸尘器整体在地板上使用，无地刷拆解或滚刷拆卸的任何画面。</t>
        </is>
      </c>
      <c r="AB3058" s="54" t="n"/>
      <c r="AC3058" s="46" t="inlineStr">
        <is>
          <t>completed</t>
        </is>
      </c>
      <c r="AD3058" s="46" t="inlineStr">
        <is>
          <t>2026-07-28T02:28:46+08:00</t>
        </is>
      </c>
      <c r="AE3058" s="47">
        <f>IF(AC3058&lt;&gt;"completed","",IF(W3058=O3058,"no","yes"))</f>
        <v/>
      </c>
      <c r="AF3058" s="47">
        <f>IF(AC3058&lt;&gt;"completed","",IF(AND(X3058=P3058,Y3058=Q3058),"no","yes"))</f>
        <v/>
      </c>
      <c r="AG3058" s="47">
        <f>IF(AC3058&lt;&gt;"completed","待复核",IF(OR(W3058="",Z3058="",AA3058="",AD3058=""),"缺少必填项",IF(AND(OR(AE3058="yes",AF3058="yes"),AB3058=""),"修正原因缺失",IF(OR(W3058=0,W3058=1),IF(AND(X3058="",Y3058=""),"通过","0/1级时间应留空"),IF(AND(OR(W3058=2,W3058=3),X3058&lt;&gt;"",Y3058&lt;&gt;"",X3058&gt;=I3058,Y3058&lt;=J3058,Y3058&gt;X3058),"通过","2/3级时间无效")))))</f>
        <v/>
      </c>
    </row>
    <row r="3059">
      <c r="A3059" s="45" t="inlineStr">
        <is>
          <t>VQ-077</t>
        </is>
      </c>
      <c r="B3059" s="52" t="inlineStr">
        <is>
          <t>吸尘器地刷中的滚刷怎样拆卸？</t>
        </is>
      </c>
      <c r="C3059" s="45" t="inlineStr">
        <is>
          <t>zh-CN</t>
        </is>
      </c>
      <c r="D3059" s="45" t="inlineStr">
        <is>
          <t>Vacuum</t>
        </is>
      </c>
      <c r="E3059" s="45" t="inlineStr">
        <is>
          <t>component</t>
        </is>
      </c>
      <c r="F3059" s="45" t="inlineStr">
        <is>
          <t>development</t>
        </is>
      </c>
      <c r="G3059" s="45" t="inlineStr">
        <is>
          <t>vacuum-038-scene-0003</t>
        </is>
      </c>
      <c r="H3059" s="45" t="inlineStr">
        <is>
          <t>vacuum-038</t>
        </is>
      </c>
      <c r="I3059" s="59" t="inlineStr">
        <is>
          <t>18.16</t>
        </is>
      </c>
      <c r="J3059" s="59" t="inlineStr">
        <is>
          <t>23.36</t>
        </is>
      </c>
      <c r="K3059" s="45" t="inlineStr">
        <is>
          <t>items/vacuum-038-scene-0003/clip.mp4</t>
        </is>
      </c>
      <c r="L3059" s="45" t="inlineStr">
        <is>
          <t>items/vacuum-038-scene-0003/thumbnail.jpg</t>
        </is>
      </c>
      <c r="M3059" s="52" t="inlineStr">
        <is>
          <t>ASR: The battery can easily be ejected and recharged. To know the battery status, check the battery level indicator.
OCR: The battery can easily be ejected and recharged.
VLM: Visual summary: A person is shown removing a battery from a handheld vacuum cleaner and placing it into a charging dock.
视觉摘要: 一个人正在将手持吸尘器的电池取出并放入充电座中。
Visible product: Vacuum
Visible components: handheld vacuum cleaner; battery; charging dock; person's hands; text overlay
Visible actions: removing battery from vacuum cleaner; placing battery into charging dock
Visible states: battery ejected from vacuum cleaner; battery inserted into charging dock</t>
        </is>
      </c>
      <c r="N3059" s="45" t="inlineStr">
        <is>
          <t>13</t>
        </is>
      </c>
      <c r="O3059" s="45" t="inlineStr">
        <is>
          <t>0</t>
        </is>
      </c>
      <c r="P3059" s="59" t="str"/>
      <c r="Q3059" s="59" t="str"/>
      <c r="R3059" s="52" t="inlineStr">
        <is>
          <t>The evidence shows battery removal and charging, not brush roll disassembly.</t>
        </is>
      </c>
      <c r="S3059" s="52" t="inlineStr">
        <is>
          <t>VLM|ASR|OCR</t>
        </is>
      </c>
      <c r="T3059" s="52" t="inlineStr">
        <is>
          <t>low</t>
        </is>
      </c>
      <c r="U3059" s="52" t="inlineStr">
        <is>
          <t>No mention or visual of brush roll or its disassembly.</t>
        </is>
      </c>
      <c r="V3059" s="45" t="inlineStr">
        <is>
          <t>R1</t>
        </is>
      </c>
      <c r="W3059" s="46" t="inlineStr">
        <is>
          <t>0</t>
        </is>
      </c>
      <c r="X3059" s="60" t="n"/>
      <c r="Y3059" s="60" t="n"/>
      <c r="Z3059" s="46" t="inlineStr">
        <is>
          <t>no</t>
        </is>
      </c>
      <c r="AA3059" s="54" t="inlineStr">
        <is>
          <t>全部6帧（t=18.2s–23.4s）是电池拆卸/充电坞内容，未出现地刷滚刷拆解。</t>
        </is>
      </c>
      <c r="AB3059" s="54" t="n"/>
      <c r="AC3059" s="46" t="inlineStr">
        <is>
          <t>completed</t>
        </is>
      </c>
      <c r="AD3059" s="46" t="inlineStr">
        <is>
          <t>2026-07-28T02:28:46+08:00</t>
        </is>
      </c>
      <c r="AE3059" s="47">
        <f>IF(AC3059&lt;&gt;"completed","",IF(W3059=O3059,"no","yes"))</f>
        <v/>
      </c>
      <c r="AF3059" s="47">
        <f>IF(AC3059&lt;&gt;"completed","",IF(AND(X3059=P3059,Y3059=Q3059),"no","yes"))</f>
        <v/>
      </c>
      <c r="AG3059" s="47">
        <f>IF(AC3059&lt;&gt;"completed","待复核",IF(OR(W3059="",Z3059="",AA3059="",AD3059=""),"缺少必填项",IF(AND(OR(AE3059="yes",AF3059="yes"),AB3059=""),"修正原因缺失",IF(OR(W3059=0,W3059=1),IF(AND(X3059="",Y3059=""),"通过","0/1级时间应留空"),IF(AND(OR(W3059=2,W3059=3),X3059&lt;&gt;"",Y3059&lt;&gt;"",X3059&gt;=I3059,Y3059&lt;=J3059,Y3059&gt;X3059),"通过","2/3级时间无效")))))</f>
        <v/>
      </c>
    </row>
    <row r="3060">
      <c r="A3060" s="45" t="inlineStr">
        <is>
          <t>VQ-077</t>
        </is>
      </c>
      <c r="B3060" s="52" t="inlineStr">
        <is>
          <t>吸尘器地刷中的滚刷怎样拆卸？</t>
        </is>
      </c>
      <c r="C3060" s="45" t="inlineStr">
        <is>
          <t>zh-CN</t>
        </is>
      </c>
      <c r="D3060" s="45" t="inlineStr">
        <is>
          <t>Vacuum</t>
        </is>
      </c>
      <c r="E3060" s="45" t="inlineStr">
        <is>
          <t>component</t>
        </is>
      </c>
      <c r="F3060" s="45" t="inlineStr">
        <is>
          <t>development</t>
        </is>
      </c>
      <c r="G3060" s="45" t="inlineStr">
        <is>
          <t>vacuum-034-scene-0014</t>
        </is>
      </c>
      <c r="H3060" s="45" t="inlineStr">
        <is>
          <t>vacuum-034</t>
        </is>
      </c>
      <c r="I3060" s="59" t="inlineStr">
        <is>
          <t>127.26</t>
        </is>
      </c>
      <c r="J3060" s="59" t="inlineStr">
        <is>
          <t>138.772</t>
        </is>
      </c>
      <c r="K3060" s="45" t="inlineStr">
        <is>
          <t>items/vacuum-034-scene-0014/clip.mp4</t>
        </is>
      </c>
      <c r="L3060" s="45" t="inlineStr">
        <is>
          <t>items/vacuum-034-scene-0014/thumbnail.jpg</t>
        </is>
      </c>
      <c r="M3060" s="52" t="inlineStr">
        <is>
          <t>ASR: Push the plate in the direction of the arrow. Note that this action requires some force. Remove the top bracket. Note that the bottom bracket is still hooked by screws behind the base plate.
VLM: Visual summary: A person in a red shirt is disassembling a long, black vacuum cleaner by removing its white top cover, revealing internal wiring and components.
视觉摘要: 一名穿红色衬衫的人正在拆卸一台长条形黑色吸尘器，移开其白色顶盖，露出内部电线和部件。
Visible product: Vacuum
Visible components: black vacuum cleaner body; white top cover; internal wiring; label with barcode; speaker grille; wrench
Visible actions: removing the top cover; using a wrench on a component
Visible states: vacuum cleaner partially disassembled; top cover detached
Visual uncertainty: The specific brand or model of the vacuum is not visible. The exact purpose of the wrench action is not clear from the frames.</t>
        </is>
      </c>
      <c r="N3060" s="45" t="inlineStr">
        <is>
          <t>14</t>
        </is>
      </c>
      <c r="O3060" s="45" t="inlineStr">
        <is>
          <t>0</t>
        </is>
      </c>
      <c r="P3060" s="59" t="str"/>
      <c r="Q3060" s="59" t="str"/>
      <c r="R3060" s="52" t="inlineStr">
        <is>
          <t>The scene shows disassembly of a vacuum's top cover, not the brush roll or its removal. No mention or visual of the brush roll or its detachment.</t>
        </is>
      </c>
      <c r="S3060" s="52" t="inlineStr">
        <is>
          <t>VLM|ASR</t>
        </is>
      </c>
      <c r="T3060" s="52" t="inlineStr">
        <is>
          <t>low</t>
        </is>
      </c>
      <c r="U3060" s="52" t="inlineStr">
        <is>
          <t>The evidence clearly shows top cover removal, not brush roll disassembly, and no component matching the question is visible or described.</t>
        </is>
      </c>
      <c r="V3060" s="45" t="inlineStr">
        <is>
          <t>R1</t>
        </is>
      </c>
      <c r="W3060" s="46" t="inlineStr">
        <is>
          <t>0</t>
        </is>
      </c>
      <c r="X3060" s="60" t="n"/>
      <c r="Y3060" s="60" t="n"/>
      <c r="Z3060" s="46" t="inlineStr">
        <is>
          <t>no</t>
        </is>
      </c>
      <c r="AA3060" s="54" t="inlineStr">
        <is>
          <t>6帧均显示红衣人拆解吸尘器顶部盖板与内部走线结构，未出现地刷/滚刷本体，也无滚刷拆卸动作，与'地刷滚刷拆卸'完全无关。</t>
        </is>
      </c>
      <c r="AB3060" s="54" t="n"/>
      <c r="AC3060" s="46" t="inlineStr">
        <is>
          <t>completed</t>
        </is>
      </c>
      <c r="AD3060" s="46" t="inlineStr">
        <is>
          <t>2026-07-28T02:28:46+08:00</t>
        </is>
      </c>
      <c r="AE3060" s="47">
        <f>IF(AC3060&lt;&gt;"completed","",IF(W3060=O3060,"no","yes"))</f>
        <v/>
      </c>
      <c r="AF3060" s="47">
        <f>IF(AC3060&lt;&gt;"completed","",IF(AND(X3060=P3060,Y3060=Q3060),"no","yes"))</f>
        <v/>
      </c>
      <c r="AG3060" s="47">
        <f>IF(AC3060&lt;&gt;"completed","待复核",IF(OR(W3060="",Z3060="",AA3060="",AD3060=""),"缺少必填项",IF(AND(OR(AE3060="yes",AF3060="yes"),AB3060=""),"修正原因缺失",IF(OR(W3060=0,W3060=1),IF(AND(X3060="",Y3060=""),"通过","0/1级时间应留空"),IF(AND(OR(W3060=2,W3060=3),X3060&lt;&gt;"",Y3060&lt;&gt;"",X3060&gt;=I3060,Y3060&lt;=J3060,Y3060&gt;X3060),"通过","2/3级时间无效")))))</f>
        <v/>
      </c>
    </row>
    <row r="3061">
      <c r="A3061" s="45" t="inlineStr">
        <is>
          <t>VQ-077</t>
        </is>
      </c>
      <c r="B3061" s="52" t="inlineStr">
        <is>
          <t>吸尘器地刷中的滚刷怎样拆卸？</t>
        </is>
      </c>
      <c r="C3061" s="45" t="inlineStr">
        <is>
          <t>zh-CN</t>
        </is>
      </c>
      <c r="D3061" s="45" t="inlineStr">
        <is>
          <t>Vacuum</t>
        </is>
      </c>
      <c r="E3061" s="45" t="inlineStr">
        <is>
          <t>component</t>
        </is>
      </c>
      <c r="F3061" s="45" t="inlineStr">
        <is>
          <t>development</t>
        </is>
      </c>
      <c r="G3061" s="45" t="inlineStr">
        <is>
          <t>vacuum-039-scene-0004</t>
        </is>
      </c>
      <c r="H3061" s="45" t="inlineStr">
        <is>
          <t>vacuum-039</t>
        </is>
      </c>
      <c r="I3061" s="59" t="inlineStr">
        <is>
          <t>8.4</t>
        </is>
      </c>
      <c r="J3061" s="59" t="inlineStr">
        <is>
          <t>12.08</t>
        </is>
      </c>
      <c r="K3061" s="45" t="inlineStr">
        <is>
          <t>items/vacuum-039-scene-0004/clip.mp4</t>
        </is>
      </c>
      <c r="L3061" s="45" t="inlineStr">
        <is>
          <t>items/vacuum-039-scene-0004/thumbnail.jpg</t>
        </is>
      </c>
      <c r="M3061" s="52" t="inlineStr">
        <is>
          <t>OCR: HEUTET
VLM: Visual summary: A red vacuum cleaner is displayed in a commercial advertisement, with a large Japanese character and price shown. A separate frame shows a character in a red and white costume holding a similar vacuum cleaner.
视觉摘要: 一则广告展示了一台红色吸尘器，配有大号日文字符和价格。另一帧显示一个穿红白色服装的角色手持类似的吸尘器。
Visible product: Vacuum
Visible components: red vacuum cleaner; white hose; white handle; black Japanese character; price text; model number text
Visible actions: character holding vacuum cleaner
Visible states: vacuum cleaner displayed; character standing
Visual uncertainty: The character's identity and the context of the scene are not clearly identifiable from the frames.</t>
        </is>
      </c>
      <c r="N3061" s="45" t="inlineStr">
        <is>
          <t>15</t>
        </is>
      </c>
      <c r="O3061" s="45" t="inlineStr">
        <is>
          <t>0</t>
        </is>
      </c>
      <c r="P3061" s="59" t="str"/>
      <c r="Q3061" s="59" t="str"/>
      <c r="R3061" s="52" t="inlineStr">
        <is>
          <t>The scene shows a vacuum cleaner in an advertisement with no visible demonstration of disassembling any component, including the floor brush roller.</t>
        </is>
      </c>
      <c r="S3061" s="52" t="inlineStr">
        <is>
          <t>VLM</t>
        </is>
      </c>
      <c r="T3061" s="52" t="inlineStr">
        <is>
          <t>low</t>
        </is>
      </c>
      <c r="U3061" s="52" t="inlineStr">
        <is>
          <t>No evidence of any disassembly action or component removal is present.</t>
        </is>
      </c>
      <c r="V3061" s="45" t="inlineStr">
        <is>
          <t>R1</t>
        </is>
      </c>
      <c r="W3061" s="46" t="inlineStr">
        <is>
          <t>0</t>
        </is>
      </c>
      <c r="X3061" s="60" t="n"/>
      <c r="Y3061" s="60" t="n"/>
      <c r="Z3061" s="46" t="inlineStr">
        <is>
          <t>no</t>
        </is>
      </c>
      <c r="AA3061" s="54" t="inlineStr">
        <is>
          <t>6帧为红色吸尘器广告画面，未展示地刷滚刷或拆卸动作。</t>
        </is>
      </c>
      <c r="AB3061" s="54" t="n"/>
      <c r="AC3061" s="46" t="inlineStr">
        <is>
          <t>completed</t>
        </is>
      </c>
      <c r="AD3061" s="46" t="inlineStr">
        <is>
          <t>2026-07-28T02:28:46+08:00</t>
        </is>
      </c>
      <c r="AE3061" s="47">
        <f>IF(AC3061&lt;&gt;"completed","",IF(W3061=O3061,"no","yes"))</f>
        <v/>
      </c>
      <c r="AF3061" s="47">
        <f>IF(AC3061&lt;&gt;"completed","",IF(AND(X3061=P3061,Y3061=Q3061),"no","yes"))</f>
        <v/>
      </c>
      <c r="AG3061" s="47">
        <f>IF(AC3061&lt;&gt;"completed","待复核",IF(OR(W3061="",Z3061="",AA3061="",AD3061=""),"缺少必填项",IF(AND(OR(AE3061="yes",AF3061="yes"),AB3061=""),"修正原因缺失",IF(OR(W3061=0,W3061=1),IF(AND(X3061="",Y3061=""),"通过","0/1级时间应留空"),IF(AND(OR(W3061=2,W3061=3),X3061&lt;&gt;"",Y3061&lt;&gt;"",X3061&gt;=I3061,Y3061&lt;=J3061,Y3061&gt;X3061),"通过","2/3级时间无效")))))</f>
        <v/>
      </c>
    </row>
    <row r="3062">
      <c r="A3062" s="45" t="inlineStr">
        <is>
          <t>VQ-077</t>
        </is>
      </c>
      <c r="B3062" s="52" t="inlineStr">
        <is>
          <t>吸尘器地刷中的滚刷怎样拆卸？</t>
        </is>
      </c>
      <c r="C3062" s="45" t="inlineStr">
        <is>
          <t>zh-CN</t>
        </is>
      </c>
      <c r="D3062" s="45" t="inlineStr">
        <is>
          <t>Vacuum</t>
        </is>
      </c>
      <c r="E3062" s="45" t="inlineStr">
        <is>
          <t>component</t>
        </is>
      </c>
      <c r="F3062" s="45" t="inlineStr">
        <is>
          <t>development</t>
        </is>
      </c>
      <c r="G3062" s="45" t="inlineStr">
        <is>
          <t>vacuum-038-scene-0010</t>
        </is>
      </c>
      <c r="H3062" s="45" t="inlineStr">
        <is>
          <t>vacuum-038</t>
        </is>
      </c>
      <c r="I3062" s="59" t="inlineStr">
        <is>
          <t>65.24</t>
        </is>
      </c>
      <c r="J3062" s="59" t="inlineStr">
        <is>
          <t>71.28</t>
        </is>
      </c>
      <c r="K3062" s="45" t="inlineStr">
        <is>
          <t>items/vacuum-038-scene-0010/clip.mp4</t>
        </is>
      </c>
      <c r="L3062" s="45" t="inlineStr">
        <is>
          <t>items/vacuum-038-scene-0010/thumbnail.jpg</t>
        </is>
      </c>
      <c r="M3062" s="52" t="inlineStr">
        <is>
          <t>ASR: battery in firmly. When the battery is completely charged, reinsert it by pushing the battery to the end until you hear it click. Now your vacuum cleaner is ready to be used.
OCR: Now your vacuum cleaner is ready to be used.
VLM: Visual summary: A person is reinserting a battery into a vacuum cleaner's battery compartment.
视觉摘要: 一个人正在将电池重新插入吸尘器的电池仓中。
Visible product: Vacuum
Visible components: vacuum cleaner; battery; battery compartment; QR code; barcode; text label
Visible actions: reinserting battery
Visible states: battery compartment open; battery being pushed into compartment
Visible warnings: CAUTION; MADE IN VIETNAM
Visual uncertainty: The full text on the label is not fully legible.</t>
        </is>
      </c>
      <c r="N3062" s="45" t="inlineStr">
        <is>
          <t>16</t>
        </is>
      </c>
      <c r="O3062" s="45" t="inlineStr">
        <is>
          <t>0</t>
        </is>
      </c>
      <c r="P3062" s="59" t="str"/>
      <c r="Q3062" s="59" t="str"/>
      <c r="R3062" s="52" t="inlineStr">
        <is>
          <t>The scene shows reinserting a battery into the vacuum cleaner's battery compartment, not disassembling or removing the roller brush from the floor brush.</t>
        </is>
      </c>
      <c r="S3062" s="52" t="inlineStr">
        <is>
          <t>VLM|ASR|OCR</t>
        </is>
      </c>
      <c r="T3062" s="52" t="inlineStr">
        <is>
          <t>low</t>
        </is>
      </c>
      <c r="U3062" s="52" t="inlineStr">
        <is>
          <t>No evidence of roller brush or disassembly action is present.</t>
        </is>
      </c>
      <c r="V3062" s="45" t="inlineStr">
        <is>
          <t>R1</t>
        </is>
      </c>
      <c r="W3062" s="46" t="inlineStr">
        <is>
          <t>1</t>
        </is>
      </c>
      <c r="X3062" s="60" t="n"/>
      <c r="Y3062" s="60" t="n"/>
      <c r="Z3062" s="46" t="inlineStr">
        <is>
          <t>no</t>
        </is>
      </c>
      <c r="AA3062" s="54" t="inlineStr">
        <is>
          <t>画面中可见吸尘器主体，但6帧均为电池安装动作，未展示地刷滚刷拆卸。</t>
        </is>
      </c>
      <c r="AB3062" s="54" t="inlineStr">
        <is>
          <t>AI=0→R1=1：画面中可见吸尘器，但未展示地刷滚刷拆卸。</t>
        </is>
      </c>
      <c r="AC3062" s="46" t="inlineStr">
        <is>
          <t>completed</t>
        </is>
      </c>
      <c r="AD3062" s="46" t="inlineStr">
        <is>
          <t>2026-07-28T02:28:46+08:00</t>
        </is>
      </c>
      <c r="AE3062" s="47">
        <f>IF(AC3062&lt;&gt;"completed","",IF(W3062=O3062,"no","yes"))</f>
        <v/>
      </c>
      <c r="AF3062" s="47">
        <f>IF(AC3062&lt;&gt;"completed","",IF(AND(X3062=P3062,Y3062=Q3062),"no","yes"))</f>
        <v/>
      </c>
      <c r="AG3062" s="47">
        <f>IF(AC3062&lt;&gt;"completed","待复核",IF(OR(W3062="",Z3062="",AA3062="",AD3062=""),"缺少必填项",IF(AND(OR(AE3062="yes",AF3062="yes"),AB3062=""),"修正原因缺失",IF(OR(W3062=0,W3062=1),IF(AND(X3062="",Y3062=""),"通过","0/1级时间应留空"),IF(AND(OR(W3062=2,W3062=3),X3062&lt;&gt;"",Y3062&lt;&gt;"",X3062&gt;=I3062,Y3062&lt;=J3062,Y3062&gt;X3062),"通过","2/3级时间无效")))))</f>
        <v/>
      </c>
    </row>
    <row r="3063">
      <c r="A3063" s="45" t="inlineStr">
        <is>
          <t>VQ-077</t>
        </is>
      </c>
      <c r="B3063" s="52" t="inlineStr">
        <is>
          <t>吸尘器地刷中的滚刷怎样拆卸？</t>
        </is>
      </c>
      <c r="C3063" s="45" t="inlineStr">
        <is>
          <t>zh-CN</t>
        </is>
      </c>
      <c r="D3063" s="45" t="inlineStr">
        <is>
          <t>Vacuum</t>
        </is>
      </c>
      <c r="E3063" s="45" t="inlineStr">
        <is>
          <t>component</t>
        </is>
      </c>
      <c r="F3063" s="45" t="inlineStr">
        <is>
          <t>development</t>
        </is>
      </c>
      <c r="G3063" s="45" t="inlineStr">
        <is>
          <t>vacuum-044-scene-0006</t>
        </is>
      </c>
      <c r="H3063" s="45" t="inlineStr">
        <is>
          <t>vacuum-044</t>
        </is>
      </c>
      <c r="I3063" s="59" t="inlineStr">
        <is>
          <t>17.68</t>
        </is>
      </c>
      <c r="J3063" s="59" t="inlineStr">
        <is>
          <t>20.8</t>
        </is>
      </c>
      <c r="K3063" s="45" t="inlineStr">
        <is>
          <t>items/vacuum-044-scene-0006/clip.mp4</t>
        </is>
      </c>
      <c r="L3063" s="45" t="inlineStr">
        <is>
          <t>items/vacuum-044-scene-0006/thumbnail.jpg</t>
        </is>
      </c>
      <c r="M3063" s="52" t="inlineStr">
        <is>
          <t>OCR: IAFF
VLM: Visual summary: A title card for 'Demonstration 3' is shown, followed by a hand holding a vacuum cleaner attachment against a plain background.
视觉摘要: 显示了“演示3”的标题卡，随后一只手拿着吸尘器附件，背景为纯色。
Visible product: Vacuum
Visible components: hand; vacuum cleaner attachment; text: DEMONSTRATION 3; text: IAFF
Visible actions: holding a vacuum cleaner attachment</t>
        </is>
      </c>
      <c r="N3063" s="45" t="inlineStr">
        <is>
          <t>17</t>
        </is>
      </c>
      <c r="O3063" s="45" t="inlineStr">
        <is>
          <t>0</t>
        </is>
      </c>
      <c r="P3063" s="59" t="str"/>
      <c r="Q3063" s="59" t="str"/>
      <c r="R3063" s="52" t="inlineStr">
        <is>
          <t>The scene shows a title card and a hand holding a vacuum cleaner attachment, but no evidence of a floor brush or its disassembly is visible or described.</t>
        </is>
      </c>
      <c r="S3063" s="52" t="inlineStr">
        <is>
          <t>VLM</t>
        </is>
      </c>
      <c r="T3063" s="52" t="inlineStr">
        <is>
          <t>low</t>
        </is>
      </c>
      <c r="U3063" s="52" t="inlineStr">
        <is>
          <t>No visual, textual, or spoken evidence of the floor brush or its removal is present.</t>
        </is>
      </c>
      <c r="V3063" s="45" t="inlineStr">
        <is>
          <t>R1</t>
        </is>
      </c>
      <c r="W3063" s="46" t="inlineStr">
        <is>
          <t>0</t>
        </is>
      </c>
      <c r="X3063" s="60" t="n"/>
      <c r="Y3063" s="60" t="n"/>
      <c r="Z3063" s="46" t="inlineStr">
        <is>
          <t>no</t>
        </is>
      </c>
      <c r="AA3063" s="54" t="inlineStr">
        <is>
          <t>6帧（t=17.7s–20.8s）中无地刷或滚刷组件，无拆卸操作。</t>
        </is>
      </c>
      <c r="AB3063" s="54" t="n"/>
      <c r="AC3063" s="46" t="inlineStr">
        <is>
          <t>completed</t>
        </is>
      </c>
      <c r="AD3063" s="46" t="inlineStr">
        <is>
          <t>2026-07-28T02:28:46+08:00</t>
        </is>
      </c>
      <c r="AE3063" s="47">
        <f>IF(AC3063&lt;&gt;"completed","",IF(W3063=O3063,"no","yes"))</f>
        <v/>
      </c>
      <c r="AF3063" s="47">
        <f>IF(AC3063&lt;&gt;"completed","",IF(AND(X3063=P3063,Y3063=Q3063),"no","yes"))</f>
        <v/>
      </c>
      <c r="AG3063" s="47">
        <f>IF(AC3063&lt;&gt;"completed","待复核",IF(OR(W3063="",Z3063="",AA3063="",AD3063=""),"缺少必填项",IF(AND(OR(AE3063="yes",AF3063="yes"),AB3063=""),"修正原因缺失",IF(OR(W3063=0,W3063=1),IF(AND(X3063="",Y3063=""),"通过","0/1级时间应留空"),IF(AND(OR(W3063=2,W3063=3),X3063&lt;&gt;"",Y3063&lt;&gt;"",X3063&gt;=I3063,Y3063&lt;=J3063,Y3063&gt;X3063),"通过","2/3级时间无效")))))</f>
        <v/>
      </c>
    </row>
    <row r="3064">
      <c r="A3064" s="45" t="inlineStr">
        <is>
          <t>VQ-077</t>
        </is>
      </c>
      <c r="B3064" s="52" t="inlineStr">
        <is>
          <t>吸尘器地刷中的滚刷怎样拆卸？</t>
        </is>
      </c>
      <c r="C3064" s="45" t="inlineStr">
        <is>
          <t>zh-CN</t>
        </is>
      </c>
      <c r="D3064" s="45" t="inlineStr">
        <is>
          <t>Vacuum</t>
        </is>
      </c>
      <c r="E3064" s="45" t="inlineStr">
        <is>
          <t>component</t>
        </is>
      </c>
      <c r="F3064" s="45" t="inlineStr">
        <is>
          <t>development</t>
        </is>
      </c>
      <c r="G3064" s="45" t="inlineStr">
        <is>
          <t>vacuum-008-scene-0001</t>
        </is>
      </c>
      <c r="H3064" s="45" t="inlineStr">
        <is>
          <t>vacuum-008</t>
        </is>
      </c>
      <c r="I3064" s="59" t="inlineStr">
        <is>
          <t>0.0</t>
        </is>
      </c>
      <c r="J3064" s="59" t="inlineStr">
        <is>
          <t>27.207</t>
        </is>
      </c>
      <c r="K3064" s="45" t="inlineStr">
        <is>
          <t>items/vacuum-008-scene-0001/clip.mp4</t>
        </is>
      </c>
      <c r="L3064" s="45" t="inlineStr">
        <is>
          <t>items/vacuum-008-scene-0001/thumbnail.jpg</t>
        </is>
      </c>
      <c r="M3064" s="52" t="inlineStr">
        <is>
          <t>OCR: A Day in the life of our new pet NEATO cleaning bot Music: The Entertainter by Scott Joplin Performed by:Adam Cuerden Under Creative Commons License
VLM: Visual summary: A point-of-view shot from a cleaning robot as it moves across a floor, passing under furniture and near a chair where a cat is sitting.
视觉摘要: 从清洁机器人视角拍摄，它在地板上移动，经过家具下方，靠近一只坐在椅子上的猫。
Visible product: NEATO the cleaning bot
Visible components: floor; furniture legs; stacked papers; chair; cat; plant; wicker basket; amplifier; wall; TV stand
Visible actions: robot moving forward; cat sitting
Visible states: robot under furniture; black and white filter applied to scene
Visual uncertainty: The robot's cleaning action is not visible, only its movement. The exact model or brand of the robot is not visible beyond the text overlay.</t>
        </is>
      </c>
      <c r="N3064" s="45" t="inlineStr">
        <is>
          <t>18</t>
        </is>
      </c>
      <c r="O3064" s="45" t="inlineStr">
        <is>
          <t>0</t>
        </is>
      </c>
      <c r="P3064" s="59" t="str"/>
      <c r="Q3064" s="59" t="str"/>
      <c r="R3064" s="52" t="inlineStr">
        <is>
          <t>The scene shows a cleaning robot moving across a floor, but no vacuum cleaner or its components (including a brush roll) are visible, and no disassembly or related actions are shown.</t>
        </is>
      </c>
      <c r="S3064" s="52" t="inlineStr">
        <is>
          <t>VLM</t>
        </is>
      </c>
      <c r="T3064" s="52" t="inlineStr">
        <is>
          <t>low</t>
        </is>
      </c>
      <c r="U3064" s="52" t="inlineStr">
        <is>
          <t>No evidence of vacuum cleaner or brush roll, nor any action related to disassembly.</t>
        </is>
      </c>
      <c r="V3064" s="45" t="inlineStr">
        <is>
          <t>R1</t>
        </is>
      </c>
      <c r="W3064" s="46" t="inlineStr">
        <is>
          <t>0</t>
        </is>
      </c>
      <c r="X3064" s="60" t="n"/>
      <c r="Y3064" s="60" t="n"/>
      <c r="Z3064" s="46" t="inlineStr">
        <is>
          <t>no</t>
        </is>
      </c>
      <c r="AA3064" s="54" t="inlineStr">
        <is>
          <t>联系表6帧（t=0.0s–27.2s）中无地刷或滚刷组件出现，更无拆卸演示。</t>
        </is>
      </c>
      <c r="AB3064" s="54" t="n"/>
      <c r="AC3064" s="46" t="inlineStr">
        <is>
          <t>completed</t>
        </is>
      </c>
      <c r="AD3064" s="46" t="inlineStr">
        <is>
          <t>2026-07-28T02:28:46+08:00</t>
        </is>
      </c>
      <c r="AE3064" s="47">
        <f>IF(AC3064&lt;&gt;"completed","",IF(W3064=O3064,"no","yes"))</f>
        <v/>
      </c>
      <c r="AF3064" s="47">
        <f>IF(AC3064&lt;&gt;"completed","",IF(AND(X3064=P3064,Y3064=Q3064),"no","yes"))</f>
        <v/>
      </c>
      <c r="AG3064" s="47">
        <f>IF(AC3064&lt;&gt;"completed","待复核",IF(OR(W3064="",Z3064="",AA3064="",AD3064=""),"缺少必填项",IF(AND(OR(AE3064="yes",AF3064="yes"),AB3064=""),"修正原因缺失",IF(OR(W3064=0,W3064=1),IF(AND(X3064="",Y3064=""),"通过","0/1级时间应留空"),IF(AND(OR(W3064=2,W3064=3),X3064&lt;&gt;"",Y3064&lt;&gt;"",X3064&gt;=I3064,Y3064&lt;=J3064,Y3064&gt;X3064),"通过","2/3级时间无效")))))</f>
        <v/>
      </c>
    </row>
    <row r="3065">
      <c r="A3065" s="45" t="inlineStr">
        <is>
          <t>VQ-077</t>
        </is>
      </c>
      <c r="B3065" s="52" t="inlineStr">
        <is>
          <t>吸尘器地刷中的滚刷怎样拆卸？</t>
        </is>
      </c>
      <c r="C3065" s="45" t="inlineStr">
        <is>
          <t>zh-CN</t>
        </is>
      </c>
      <c r="D3065" s="45" t="inlineStr">
        <is>
          <t>Vacuum</t>
        </is>
      </c>
      <c r="E3065" s="45" t="inlineStr">
        <is>
          <t>component</t>
        </is>
      </c>
      <c r="F3065" s="45" t="inlineStr">
        <is>
          <t>development</t>
        </is>
      </c>
      <c r="G3065" s="45" t="inlineStr">
        <is>
          <t>vacuum-053-scene-0001</t>
        </is>
      </c>
      <c r="H3065" s="45" t="inlineStr">
        <is>
          <t>vacuum-053</t>
        </is>
      </c>
      <c r="I3065" s="59" t="inlineStr">
        <is>
          <t>0.0</t>
        </is>
      </c>
      <c r="J3065" s="59" t="inlineStr">
        <is>
          <t>28.53</t>
        </is>
      </c>
      <c r="K3065" s="45" t="inlineStr">
        <is>
          <t>items/vacuum-053-scene-0001/clip.mp4</t>
        </is>
      </c>
      <c r="L3065" s="45" t="inlineStr">
        <is>
          <t>items/vacuum-053-scene-0001/thumbnail.jpg</t>
        </is>
      </c>
      <c r="M3065" s="52" t="inlineStr">
        <is>
          <t>OCR: Welcome to our website BEST VACUUM 1 CLEANER FOR HARDWOOD FLOORS THE BEST EUREKA LIGHTWEIGHT CORDLESS VACUUM CLEANER IS AN EASY-TO -USE AN EFFECTIVE CHOICE FOR A HARDWOOD FLOOR VACUUM, ESPECIALLY IF YOU DON'T WANT TO SPEND TOO MUCH ON YOUR LATEST CLÉANING TOOL. 2101 CEDAR SPRINGS ROAD SUITE 1050 DALLAS, TX 75201 P: (214)828-0751 bestcarpetcleaningservices.org L LLEVAT Vacuum for Best Thank you coming our websites
VLM: Visual summary: A vacuum cleaner is standing upright in a tidy entryway next to a white storage bench and shelving unit holding various household items.
视觉摘要: 一台吸尘器直立在整洁的玄关内，旁边是一个白色储物长凳和置物架，架子上放着各种家居用品。
Visible product: Vacuum
Visible components: Vacuum cleaner; White shelving unit; White storage bench; Wicker storage baskets; Yellow rain boots; Brown shoes; Orange hat; Blue headphones; Blue water bottles</t>
        </is>
      </c>
      <c r="N3065" s="45" t="inlineStr">
        <is>
          <t>19</t>
        </is>
      </c>
      <c r="O3065" s="45" t="inlineStr">
        <is>
          <t>0</t>
        </is>
      </c>
      <c r="P3065" s="59" t="str"/>
      <c r="Q3065" s="59" t="str"/>
      <c r="R3065" s="52" t="inlineStr">
        <is>
          <t>The scene shows a vacuum cleaner but provides no visual, spoken, or OCR evidence of removing the roller brush from the vacuum cleaner.</t>
        </is>
      </c>
      <c r="S3065" s="52" t="inlineStr">
        <is>
          <t>VLM|OCR</t>
        </is>
      </c>
      <c r="T3065" s="52" t="inlineStr">
        <is>
          <t>low</t>
        </is>
      </c>
      <c r="U3065" s="52" t="inlineStr">
        <is>
          <t>No evidence of the roller brush or any disassembly step is present.</t>
        </is>
      </c>
      <c r="V3065" s="45" t="inlineStr">
        <is>
          <t>R1</t>
        </is>
      </c>
      <c r="W3065" s="46" t="inlineStr">
        <is>
          <t>0</t>
        </is>
      </c>
      <c r="X3065" s="60" t="n"/>
      <c r="Y3065" s="60" t="n"/>
      <c r="Z3065" s="46" t="inlineStr">
        <is>
          <t>no</t>
        </is>
      </c>
      <c r="AA3065" s="54" t="inlineStr">
        <is>
          <t>6帧未展示地刷滚刷或拆卸动作。</t>
        </is>
      </c>
      <c r="AB3065" s="54" t="n"/>
      <c r="AC3065" s="46" t="inlineStr">
        <is>
          <t>completed</t>
        </is>
      </c>
      <c r="AD3065" s="46" t="inlineStr">
        <is>
          <t>2026-07-28T02:28:46+08:00</t>
        </is>
      </c>
      <c r="AE3065" s="47">
        <f>IF(AC3065&lt;&gt;"completed","",IF(W3065=O3065,"no","yes"))</f>
        <v/>
      </c>
      <c r="AF3065" s="47">
        <f>IF(AC3065&lt;&gt;"completed","",IF(AND(X3065=P3065,Y3065=Q3065),"no","yes"))</f>
        <v/>
      </c>
      <c r="AG3065" s="47">
        <f>IF(AC3065&lt;&gt;"completed","待复核",IF(OR(W3065="",Z3065="",AA3065="",AD3065=""),"缺少必填项",IF(AND(OR(AE3065="yes",AF3065="yes"),AB3065=""),"修正原因缺失",IF(OR(W3065=0,W3065=1),IF(AND(X3065="",Y3065=""),"通过","0/1级时间应留空"),IF(AND(OR(W3065=2,W3065=3),X3065&lt;&gt;"",Y3065&lt;&gt;"",X3065&gt;=I3065,Y3065&lt;=J3065,Y3065&gt;X3065),"通过","2/3级时间无效")))))</f>
        <v/>
      </c>
    </row>
    <row r="3066">
      <c r="A3066" s="45" t="inlineStr">
        <is>
          <t>VQ-077</t>
        </is>
      </c>
      <c r="B3066" s="52" t="inlineStr">
        <is>
          <t>吸尘器地刷中的滚刷怎样拆卸？</t>
        </is>
      </c>
      <c r="C3066" s="45" t="inlineStr">
        <is>
          <t>zh-CN</t>
        </is>
      </c>
      <c r="D3066" s="45" t="inlineStr">
        <is>
          <t>Vacuum</t>
        </is>
      </c>
      <c r="E3066" s="45" t="inlineStr">
        <is>
          <t>component</t>
        </is>
      </c>
      <c r="F3066" s="45" t="inlineStr">
        <is>
          <t>development</t>
        </is>
      </c>
      <c r="G3066" s="45" t="inlineStr">
        <is>
          <t>vacuum-039-scene-0013</t>
        </is>
      </c>
      <c r="H3066" s="45" t="inlineStr">
        <is>
          <t>vacuum-039</t>
        </is>
      </c>
      <c r="I3066" s="59" t="inlineStr">
        <is>
          <t>36.4</t>
        </is>
      </c>
      <c r="J3066" s="59" t="inlineStr">
        <is>
          <t>40.72</t>
        </is>
      </c>
      <c r="K3066" s="45" t="inlineStr">
        <is>
          <t>items/vacuum-039-scene-0013/clip.mp4</t>
        </is>
      </c>
      <c r="L3066" s="45" t="inlineStr">
        <is>
          <t>items/vacuum-039-scene-0013/thumbnail.jpg</t>
        </is>
      </c>
      <c r="M3066" s="52" t="inlineStr">
        <is>
          <t>ASR: 旧人力がとっても強くとっても強く
VLM: Visual summary: A close-up view of a vacuum cleaner's dust container mechanism, followed by a blurry shot of a person using the vacuum.
视觉摘要: 真空吸尘器尘盒机构的特写镜头，随后是模糊的人使用吸尘器的画面。
Visible product: Vacuum
Visible components: dust container; handle; red and white housing; text overlay
Visible actions: person holding vacuum cleaner
Visible states: dust container open; text overlay visible
Visual uncertainty: The person and their actions are blurry and indistinct. The exact model or brand of the vacuum is not visible.</t>
        </is>
      </c>
      <c r="N3066" s="45" t="inlineStr">
        <is>
          <t>20</t>
        </is>
      </c>
      <c r="O3066" s="45" t="inlineStr">
        <is>
          <t>0</t>
        </is>
      </c>
      <c r="P3066" s="59" t="str"/>
      <c r="Q3066" s="59" t="str"/>
      <c r="R3066" s="52" t="inlineStr">
        <is>
          <t>The scene shows a vacuum's dust container mechanism and a blurry person using the vacuum, with no visible evidence of the floor brush or its removal.</t>
        </is>
      </c>
      <c r="S3066" s="52" t="inlineStr">
        <is>
          <t>VLM</t>
        </is>
      </c>
      <c r="T3066" s="52" t="inlineStr">
        <is>
          <t>low</t>
        </is>
      </c>
      <c r="U3066" s="52" t="inlineStr">
        <is>
          <t>No visual or textual evidence of the floor brush or its disassembly is present.</t>
        </is>
      </c>
      <c r="V3066" s="45" t="inlineStr">
        <is>
          <t>R1</t>
        </is>
      </c>
      <c r="W3066" s="46" t="inlineStr">
        <is>
          <t>0</t>
        </is>
      </c>
      <c r="X3066" s="60" t="n"/>
      <c r="Y3066" s="60" t="n"/>
      <c r="Z3066" s="46" t="inlineStr">
        <is>
          <t>no</t>
        </is>
      </c>
      <c r="AA3066" s="54" t="inlineStr">
        <is>
          <t>6帧未展示地刷滚刷或拆卸动作。</t>
        </is>
      </c>
      <c r="AB3066" s="54" t="n"/>
      <c r="AC3066" s="46" t="inlineStr">
        <is>
          <t>completed</t>
        </is>
      </c>
      <c r="AD3066" s="46" t="inlineStr">
        <is>
          <t>2026-07-28T02:28:46+08:00</t>
        </is>
      </c>
      <c r="AE3066" s="47">
        <f>IF(AC3066&lt;&gt;"completed","",IF(W3066=O3066,"no","yes"))</f>
        <v/>
      </c>
      <c r="AF3066" s="47">
        <f>IF(AC3066&lt;&gt;"completed","",IF(AND(X3066=P3066,Y3066=Q3066),"no","yes"))</f>
        <v/>
      </c>
      <c r="AG3066" s="47">
        <f>IF(AC3066&lt;&gt;"completed","待复核",IF(OR(W3066="",Z3066="",AA3066="",AD3066=""),"缺少必填项",IF(AND(OR(AE3066="yes",AF3066="yes"),AB3066=""),"修正原因缺失",IF(OR(W3066=0,W3066=1),IF(AND(X3066="",Y3066=""),"通过","0/1级时间应留空"),IF(AND(OR(W3066=2,W3066=3),X3066&lt;&gt;"",Y3066&lt;&gt;"",X3066&gt;=I3066,Y3066&lt;=J3066,Y3066&gt;X3066),"通过","2/3级时间无效")))))</f>
        <v/>
      </c>
    </row>
    <row r="3067">
      <c r="A3067" s="45" t="inlineStr">
        <is>
          <t>VQ-077</t>
        </is>
      </c>
      <c r="B3067" s="52" t="inlineStr">
        <is>
          <t>吸尘器地刷中的滚刷怎样拆卸？</t>
        </is>
      </c>
      <c r="C3067" s="45" t="inlineStr">
        <is>
          <t>zh-CN</t>
        </is>
      </c>
      <c r="D3067" s="45" t="inlineStr">
        <is>
          <t>Vacuum</t>
        </is>
      </c>
      <c r="E3067" s="45" t="inlineStr">
        <is>
          <t>component</t>
        </is>
      </c>
      <c r="F3067" s="45" t="inlineStr">
        <is>
          <t>development</t>
        </is>
      </c>
      <c r="G3067" s="45" t="inlineStr">
        <is>
          <t>vacuum-008-scene-0018</t>
        </is>
      </c>
      <c r="H3067" s="45" t="inlineStr">
        <is>
          <t>vacuum-008</t>
        </is>
      </c>
      <c r="I3067" s="59" t="inlineStr">
        <is>
          <t>88.188</t>
        </is>
      </c>
      <c r="J3067" s="59" t="inlineStr">
        <is>
          <t>123.83</t>
        </is>
      </c>
      <c r="K3067" s="45" t="inlineStr">
        <is>
          <t>items/vacuum-008-scene-0018/clip.mp4</t>
        </is>
      </c>
      <c r="L3067" s="45" t="inlineStr">
        <is>
          <t>items/vacuum-008-scene-0018/thumbnail.jpg</t>
        </is>
      </c>
      <c r="M3067" s="52" t="inlineStr">
        <is>
          <t>VLM: Visual summary: A low-angle view from a device moving across a floor, passing under furniture and near a guitar.
视觉摘要: 从低角度拍摄，一个设备在地板上移动，经过家具下方并靠近一把吉他。
Visible product: Vacuum
Visible components: guitar; coffee table; sofa; cabinet; floor; wall
Visible actions: device moving forward
Visible states: device under coffee table; device near guitar
Visual uncertainty: The product's specific model or features are not visible. The exact type of device is not identifiable beyond being a vacuum.</t>
        </is>
      </c>
      <c r="N3067" s="45" t="inlineStr">
        <is>
          <t>21</t>
        </is>
      </c>
      <c r="O3067" s="45" t="inlineStr">
        <is>
          <t>0</t>
        </is>
      </c>
      <c r="P3067" s="59" t="str"/>
      <c r="Q3067" s="59" t="str"/>
      <c r="R3067" s="52" t="inlineStr">
        <is>
          <t>The scene shows a vacuum moving under furniture but does not show or mention the detachable brush or any disassembly steps.</t>
        </is>
      </c>
      <c r="S3067" s="52" t="inlineStr">
        <is>
          <t>VLM</t>
        </is>
      </c>
      <c r="T3067" s="52" t="inlineStr">
        <is>
          <t>low</t>
        </is>
      </c>
      <c r="U3067" s="52" t="inlineStr">
        <is>
          <t>No visual or textual evidence of the brush or disassembly process is present.</t>
        </is>
      </c>
      <c r="V3067" s="45" t="inlineStr">
        <is>
          <t>R1</t>
        </is>
      </c>
      <c r="W3067" s="46" t="inlineStr">
        <is>
          <t>0</t>
        </is>
      </c>
      <c r="X3067" s="60" t="n"/>
      <c r="Y3067" s="60" t="n"/>
      <c r="Z3067" s="46" t="inlineStr">
        <is>
          <t>no</t>
        </is>
      </c>
      <c r="AA3067" s="54" t="inlineStr">
        <is>
          <t>全部帧（t=88.2s–123.8s）无地刷或滚刷组件出现，无拆卸演示。</t>
        </is>
      </c>
      <c r="AB3067" s="54" t="n"/>
      <c r="AC3067" s="46" t="inlineStr">
        <is>
          <t>completed</t>
        </is>
      </c>
      <c r="AD3067" s="46" t="inlineStr">
        <is>
          <t>2026-07-28T02:28:46+08:00</t>
        </is>
      </c>
      <c r="AE3067" s="47">
        <f>IF(AC3067&lt;&gt;"completed","",IF(W3067=O3067,"no","yes"))</f>
        <v/>
      </c>
      <c r="AF3067" s="47">
        <f>IF(AC3067&lt;&gt;"completed","",IF(AND(X3067=P3067,Y3067=Q3067),"no","yes"))</f>
        <v/>
      </c>
      <c r="AG3067" s="47">
        <f>IF(AC3067&lt;&gt;"completed","待复核",IF(OR(W3067="",Z3067="",AA3067="",AD3067=""),"缺少必填项",IF(AND(OR(AE3067="yes",AF3067="yes"),AB3067=""),"修正原因缺失",IF(OR(W3067=0,W3067=1),IF(AND(X3067="",Y3067=""),"通过","0/1级时间应留空"),IF(AND(OR(W3067=2,W3067=3),X3067&lt;&gt;"",Y3067&lt;&gt;"",X3067&gt;=I3067,Y3067&lt;=J3067,Y3067&gt;X3067),"通过","2/3级时间无效")))))</f>
        <v/>
      </c>
    </row>
    <row r="3068">
      <c r="A3068" s="45" t="inlineStr">
        <is>
          <t>VQ-077</t>
        </is>
      </c>
      <c r="B3068" s="52" t="inlineStr">
        <is>
          <t>吸尘器地刷中的滚刷怎样拆卸？</t>
        </is>
      </c>
      <c r="C3068" s="45" t="inlineStr">
        <is>
          <t>zh-CN</t>
        </is>
      </c>
      <c r="D3068" s="45" t="inlineStr">
        <is>
          <t>Vacuum</t>
        </is>
      </c>
      <c r="E3068" s="45" t="inlineStr">
        <is>
          <t>component</t>
        </is>
      </c>
      <c r="F3068" s="45" t="inlineStr">
        <is>
          <t>development</t>
        </is>
      </c>
      <c r="G3068" s="45" t="inlineStr">
        <is>
          <t>vacuum-008-scene-0004</t>
        </is>
      </c>
      <c r="H3068" s="45" t="inlineStr">
        <is>
          <t>vacuum-008</t>
        </is>
      </c>
      <c r="I3068" s="59" t="inlineStr">
        <is>
          <t>37.05</t>
        </is>
      </c>
      <c r="J3068" s="59" t="inlineStr">
        <is>
          <t>39.094</t>
        </is>
      </c>
      <c r="K3068" s="45" t="inlineStr">
        <is>
          <t>items/vacuum-008-scene-0004/clip.mp4</t>
        </is>
      </c>
      <c r="L3068" s="45" t="inlineStr">
        <is>
          <t>items/vacuum-008-scene-0004/thumbnail.jpg</t>
        </is>
      </c>
      <c r="M3068" s="52" t="inlineStr">
        <is>
          <t>VLM: Visual summary: A dimly lit indoor scene with a reflective floor, a kitchen area in the background, and a dark silhouette of a person and objects in the foreground.
视觉摘要: 一个光线昏暗的室内场景，地面有反光，背景是厨房区域，前景有一个人影和物体的黑色剪影。
Visible product: unknown
Visual uncertainty: The scene is too dark and out of focus to identify specific objects or actions clearly.</t>
        </is>
      </c>
      <c r="N3068" s="45" t="inlineStr">
        <is>
          <t>22</t>
        </is>
      </c>
      <c r="O3068" s="45" t="inlineStr">
        <is>
          <t>0</t>
        </is>
      </c>
      <c r="P3068" s="59" t="str"/>
      <c r="Q3068" s="59" t="str"/>
      <c r="R3068" s="52" t="inlineStr">
        <is>
          <t>Scene is too dark and out of focus to identify specific objects or actions, including any vacuum cleaner or its components.</t>
        </is>
      </c>
      <c r="S3068" s="52" t="inlineStr">
        <is>
          <t>VLM</t>
        </is>
      </c>
      <c r="T3068" s="52" t="inlineStr">
        <is>
          <t>low</t>
        </is>
      </c>
      <c r="U3068" s="52" t="inlineStr">
        <is>
          <t>No visual evidence of vacuum or its parts, including the floor brush or roller brush, is visible or identifiable.</t>
        </is>
      </c>
      <c r="V3068" s="45" t="inlineStr">
        <is>
          <t>R1</t>
        </is>
      </c>
      <c r="W3068" s="46" t="inlineStr">
        <is>
          <t>0</t>
        </is>
      </c>
      <c r="X3068" s="60" t="n"/>
      <c r="Y3068" s="60" t="n"/>
      <c r="Z3068" s="46" t="inlineStr">
        <is>
          <t>no</t>
        </is>
      </c>
      <c r="AA3068" s="54" t="inlineStr">
        <is>
          <t>6帧画面（t=37.0s–39.1s）是昏暗室内场景，未见吸尘器地刷或滚刷，也没有拆卸动作。</t>
        </is>
      </c>
      <c r="AB3068" s="54" t="n"/>
      <c r="AC3068" s="46" t="inlineStr">
        <is>
          <t>completed</t>
        </is>
      </c>
      <c r="AD3068" s="46" t="inlineStr">
        <is>
          <t>2026-07-28T02:28:46+08:00</t>
        </is>
      </c>
      <c r="AE3068" s="47">
        <f>IF(AC3068&lt;&gt;"completed","",IF(W3068=O3068,"no","yes"))</f>
        <v/>
      </c>
      <c r="AF3068" s="47">
        <f>IF(AC3068&lt;&gt;"completed","",IF(AND(X3068=P3068,Y3068=Q3068),"no","yes"))</f>
        <v/>
      </c>
      <c r="AG3068" s="47">
        <f>IF(AC3068&lt;&gt;"completed","待复核",IF(OR(W3068="",Z3068="",AA3068="",AD3068=""),"缺少必填项",IF(AND(OR(AE3068="yes",AF3068="yes"),AB3068=""),"修正原因缺失",IF(OR(W3068=0,W3068=1),IF(AND(X3068="",Y3068=""),"通过","0/1级时间应留空"),IF(AND(OR(W3068=2,W3068=3),X3068&lt;&gt;"",Y3068&lt;&gt;"",X3068&gt;=I3068,Y3068&lt;=J3068,Y3068&gt;X3068),"通过","2/3级时间无效")))))</f>
        <v/>
      </c>
    </row>
    <row r="3069">
      <c r="A3069" s="45" t="inlineStr">
        <is>
          <t>VQ-077</t>
        </is>
      </c>
      <c r="B3069" s="52" t="inlineStr">
        <is>
          <t>吸尘器地刷中的滚刷怎样拆卸？</t>
        </is>
      </c>
      <c r="C3069" s="45" t="inlineStr">
        <is>
          <t>zh-CN</t>
        </is>
      </c>
      <c r="D3069" s="45" t="inlineStr">
        <is>
          <t>Vacuum</t>
        </is>
      </c>
      <c r="E3069" s="45" t="inlineStr">
        <is>
          <t>component</t>
        </is>
      </c>
      <c r="F3069" s="45" t="inlineStr">
        <is>
          <t>development</t>
        </is>
      </c>
      <c r="G3069" s="45" t="inlineStr">
        <is>
          <t>vacuum-034-scene-0009</t>
        </is>
      </c>
      <c r="H3069" s="45" t="inlineStr">
        <is>
          <t>vacuum-034</t>
        </is>
      </c>
      <c r="I3069" s="59" t="inlineStr">
        <is>
          <t>87.12</t>
        </is>
      </c>
      <c r="J3069" s="59" t="inlineStr">
        <is>
          <t>95.862</t>
        </is>
      </c>
      <c r="K3069" s="45" t="inlineStr">
        <is>
          <t>items/vacuum-034-scene-0009/clip.mp4</t>
        </is>
      </c>
      <c r="L3069" s="45" t="inlineStr">
        <is>
          <t>items/vacuum-034-scene-0009/thumbnail.jpg</t>
        </is>
      </c>
      <c r="M3069" s="52" t="inlineStr">
        <is>
          <t>VLM: Visual summary: A person is disassembling a white and black vacuum cleaner by removing screws and lifting off the top cover to expose internal components and wiring.
视觉摘要: 一个人正在拆卸一台白色和黑色的吸尘器，通过拧下螺丝并抬起顶盖，露出内部组件和电线。
Visible product: Vacuum
Visible components: white and black vacuum cleaner; screwdriver; screws; internal wiring; plastic housing; person's hand
Visible actions: using a screwdriver to remove screws; lifting off the top cover; removing a component from inside the vacuum
Visible states: top cover open; internal components exposed</t>
        </is>
      </c>
      <c r="N3069" s="45" t="inlineStr">
        <is>
          <t>23</t>
        </is>
      </c>
      <c r="O3069" s="45" t="inlineStr">
        <is>
          <t>1</t>
        </is>
      </c>
      <c r="P3069" s="59" t="str"/>
      <c r="Q3069" s="59" t="str"/>
      <c r="R3069" s="52" t="inlineStr">
        <is>
          <t>The scene shows general disassembly of a vacuum cleaner, including removing screws and lifting the top cover, but does not show or mention the specific component (floor brush roller) or its removal.</t>
        </is>
      </c>
      <c r="S3069" s="52" t="inlineStr">
        <is>
          <t>VLM</t>
        </is>
      </c>
      <c r="T3069" s="52" t="inlineStr">
        <is>
          <t>low</t>
        </is>
      </c>
      <c r="U3069" s="52" t="inlineStr">
        <is>
          <t>No visual or textual evidence of the floor brush roller or its disassembly is present.</t>
        </is>
      </c>
      <c r="V3069" s="45" t="inlineStr">
        <is>
          <t>R1</t>
        </is>
      </c>
      <c r="W3069" s="46" t="inlineStr">
        <is>
          <t>0</t>
        </is>
      </c>
      <c r="X3069" s="60" t="n"/>
      <c r="Y3069" s="60" t="n"/>
      <c r="Z3069" s="46" t="inlineStr">
        <is>
          <t>no</t>
        </is>
      </c>
      <c r="AA3069" s="54" t="inlineStr">
        <is>
          <t>第1–6帧（t=87.1s–95.9s）均为吸尘器主机顶部拆卸，未出现地刷或滚刷。</t>
        </is>
      </c>
      <c r="AB3069" s="54" t="inlineStr">
        <is>
          <t>AI=1→R1=0：画面产品与地刷滚刷完全无关，仅为主机拆解。</t>
        </is>
      </c>
      <c r="AC3069" s="46" t="inlineStr">
        <is>
          <t>completed</t>
        </is>
      </c>
      <c r="AD3069" s="46" t="inlineStr">
        <is>
          <t>2026-07-28T02:28:46+08:00</t>
        </is>
      </c>
      <c r="AE3069" s="47">
        <f>IF(AC3069&lt;&gt;"completed","",IF(W3069=O3069,"no","yes"))</f>
        <v/>
      </c>
      <c r="AF3069" s="47">
        <f>IF(AC3069&lt;&gt;"completed","",IF(AND(X3069=P3069,Y3069=Q3069),"no","yes"))</f>
        <v/>
      </c>
      <c r="AG3069" s="47">
        <f>IF(AC3069&lt;&gt;"completed","待复核",IF(OR(W3069="",Z3069="",AA3069="",AD3069=""),"缺少必填项",IF(AND(OR(AE3069="yes",AF3069="yes"),AB3069=""),"修正原因缺失",IF(OR(W3069=0,W3069=1),IF(AND(X3069="",Y3069=""),"通过","0/1级时间应留空"),IF(AND(OR(W3069=2,W3069=3),X3069&lt;&gt;"",Y3069&lt;&gt;"",X3069&gt;=I3069,Y3069&lt;=J3069,Y3069&gt;X3069),"通过","2/3级时间无效")))))</f>
        <v/>
      </c>
    </row>
    <row r="3070">
      <c r="A3070" s="45" t="inlineStr">
        <is>
          <t>VQ-077</t>
        </is>
      </c>
      <c r="B3070" s="52" t="inlineStr">
        <is>
          <t>吸尘器地刷中的滚刷怎样拆卸？</t>
        </is>
      </c>
      <c r="C3070" s="45" t="inlineStr">
        <is>
          <t>zh-CN</t>
        </is>
      </c>
      <c r="D3070" s="45" t="inlineStr">
        <is>
          <t>Vacuum</t>
        </is>
      </c>
      <c r="E3070" s="45" t="inlineStr">
        <is>
          <t>component</t>
        </is>
      </c>
      <c r="F3070" s="45" t="inlineStr">
        <is>
          <t>development</t>
        </is>
      </c>
      <c r="G3070" s="45" t="inlineStr">
        <is>
          <t>vacuum-034-scene-0017</t>
        </is>
      </c>
      <c r="H3070" s="45" t="inlineStr">
        <is>
          <t>vacuum-034</t>
        </is>
      </c>
      <c r="I3070" s="59" t="inlineStr">
        <is>
          <t>144.378</t>
        </is>
      </c>
      <c r="J3070" s="59" t="inlineStr">
        <is>
          <t>151.852</t>
        </is>
      </c>
      <c r="K3070" s="45" t="inlineStr">
        <is>
          <t>items/vacuum-034-scene-0017/clip.mp4</t>
        </is>
      </c>
      <c r="L3070" s="45" t="inlineStr">
        <is>
          <t>items/vacuum-034-scene-0017/thumbnail.jpg</t>
        </is>
      </c>
      <c r="M3070" s="52" t="inlineStr">
        <is>
          <t>ASR: Before removing the last screw make sure to support the tower by lifting it. Remove two screws that hold the bottom bracket. To remove the case supporter
OCR: 08 200163 UNJ
VLM: Visual summary: A person is disassembling a black vacuum cleaner by removing its side panel, revealing internal wiring and circuitry.
视觉摘要: 一个人正在拆卸一台黑色吸尘器，移开侧板后露出内部电线和电路。
Visible product: Vacuum
Visible components: black plastic vacuum cleaner body; side panel; internal wiring; circuit board; person's hand; carpeted floor
Visible actions: removing side panel with a tool; pulling out the side panel
Visible states: vacuum cleaner partially disassembled; internal components exposed
Visual uncertainty: The specific brand or model of the vacuum is not visible.</t>
        </is>
      </c>
      <c r="N3070" s="45" t="inlineStr">
        <is>
          <t>24</t>
        </is>
      </c>
      <c r="O3070" s="45" t="inlineStr">
        <is>
          <t>0</t>
        </is>
      </c>
      <c r="P3070" s="59" t="str"/>
      <c r="Q3070" s="59" t="str"/>
      <c r="R3070" s="52" t="inlineStr">
        <is>
          <t>The scene shows disassembly of a vacuum cleaner's side panel, not the brush roll or its removal. No mention or visual of the brush roll or its detachment.</t>
        </is>
      </c>
      <c r="S3070" s="52" t="inlineStr">
        <is>
          <t>VLM|ASR|OCR</t>
        </is>
      </c>
      <c r="T3070" s="52" t="inlineStr">
        <is>
          <t>low</t>
        </is>
      </c>
      <c r="U3070" s="52" t="inlineStr">
        <is>
          <t>No evidence of brush roll or its disassembly; only side panel removal is shown.</t>
        </is>
      </c>
      <c r="V3070" s="45" t="inlineStr">
        <is>
          <t>R1</t>
        </is>
      </c>
      <c r="W3070" s="46" t="inlineStr">
        <is>
          <t>0</t>
        </is>
      </c>
      <c r="X3070" s="60" t="n"/>
      <c r="Y3070" s="60" t="n"/>
      <c r="Z3070" s="46" t="inlineStr">
        <is>
          <t>no</t>
        </is>
      </c>
      <c r="AA3070" s="54" t="inlineStr">
        <is>
          <t>第1–6帧（t=144.4s–151.9s）均为吸尘器主机机身外壳的螺丝拆卸和盖板取下操作，画面中没有出现地刷或滚刷部件。</t>
        </is>
      </c>
      <c r="AB3070" s="54" t="n"/>
      <c r="AC3070" s="46" t="inlineStr">
        <is>
          <t>completed</t>
        </is>
      </c>
      <c r="AD3070" s="46" t="inlineStr">
        <is>
          <t>2026-07-28T02:28:46+08:00</t>
        </is>
      </c>
      <c r="AE3070" s="47">
        <f>IF(AC3070&lt;&gt;"completed","",IF(W3070=O3070,"no","yes"))</f>
        <v/>
      </c>
      <c r="AF3070" s="47">
        <f>IF(AC3070&lt;&gt;"completed","",IF(AND(X3070=P3070,Y3070=Q3070),"no","yes"))</f>
        <v/>
      </c>
      <c r="AG3070" s="47">
        <f>IF(AC3070&lt;&gt;"completed","待复核",IF(OR(W3070="",Z3070="",AA3070="",AD3070=""),"缺少必填项",IF(AND(OR(AE3070="yes",AF3070="yes"),AB3070=""),"修正原因缺失",IF(OR(W3070=0,W3070=1),IF(AND(X3070="",Y3070=""),"通过","0/1级时间应留空"),IF(AND(OR(W3070=2,W3070=3),X3070&lt;&gt;"",Y3070&lt;&gt;"",X3070&gt;=I3070,Y3070&lt;=J3070,Y3070&gt;X3070),"通过","2/3级时间无效")))))</f>
        <v/>
      </c>
    </row>
    <row r="3071">
      <c r="A3071" s="45" t="inlineStr">
        <is>
          <t>VQ-077</t>
        </is>
      </c>
      <c r="B3071" s="52" t="inlineStr">
        <is>
          <t>吸尘器地刷中的滚刷怎样拆卸？</t>
        </is>
      </c>
      <c r="C3071" s="45" t="inlineStr">
        <is>
          <t>zh-CN</t>
        </is>
      </c>
      <c r="D3071" s="45" t="inlineStr">
        <is>
          <t>Vacuum</t>
        </is>
      </c>
      <c r="E3071" s="45" t="inlineStr">
        <is>
          <t>component</t>
        </is>
      </c>
      <c r="F3071" s="45" t="inlineStr">
        <is>
          <t>development</t>
        </is>
      </c>
      <c r="G3071" s="45" t="inlineStr">
        <is>
          <t>vacuum-008-scene-0015</t>
        </is>
      </c>
      <c r="H3071" s="45" t="inlineStr">
        <is>
          <t>vacuum-008</t>
        </is>
      </c>
      <c r="I3071" s="59" t="inlineStr">
        <is>
          <t>79.929</t>
        </is>
      </c>
      <c r="J3071" s="59" t="inlineStr">
        <is>
          <t>82.974</t>
        </is>
      </c>
      <c r="K3071" s="45" t="inlineStr">
        <is>
          <t>items/vacuum-008-scene-0015/clip.mp4</t>
        </is>
      </c>
      <c r="L3071" s="45" t="inlineStr">
        <is>
          <t>items/vacuum-008-scene-0015/thumbnail.jpg</t>
        </is>
      </c>
      <c r="M3071" s="52" t="inlineStr">
        <is>
          <t>VLM: Visual summary: A low-angle view of a closed, brightly lit door in a dimly lit room with a reflective floor.
视觉摘要: 从低角度拍摄的房间内一扇关闭的、明亮的门，地面有反光。
Visible product: unknown
Visual uncertainty: The product category is labeled 'Vacuum', but no vacuum device or related components are visible in the frames.</t>
        </is>
      </c>
      <c r="N3071" s="45" t="inlineStr">
        <is>
          <t>25</t>
        </is>
      </c>
      <c r="O3071" s="45" t="inlineStr">
        <is>
          <t>0</t>
        </is>
      </c>
      <c r="P3071" s="59" t="str"/>
      <c r="Q3071" s="59" t="str"/>
      <c r="R3071" s="52" t="inlineStr">
        <is>
          <t>The scene shows a closed door with no vacuum device or related components visible, and the product category is labeled 'Vacuum' but no evidence of a vacuum or its parts is present.</t>
        </is>
      </c>
      <c r="S3071" s="52" t="inlineStr">
        <is>
          <t>VLM</t>
        </is>
      </c>
      <c r="T3071" s="52" t="inlineStr">
        <is>
          <t>low</t>
        </is>
      </c>
      <c r="U3071" s="52" t="inlineStr">
        <is>
          <t>No visual or textual evidence of a vacuum cleaner or its components, including a brush roll, is present in the scene.</t>
        </is>
      </c>
      <c r="V3071" s="45" t="inlineStr">
        <is>
          <t>R1</t>
        </is>
      </c>
      <c r="W3071" s="46" t="inlineStr">
        <is>
          <t>0</t>
        </is>
      </c>
      <c r="X3071" s="60" t="n"/>
      <c r="Y3071" s="60" t="n"/>
      <c r="Z3071" s="46" t="inlineStr">
        <is>
          <t>no</t>
        </is>
      </c>
      <c r="AA3071" s="54" t="inlineStr">
        <is>
          <t>第1–6帧（t=79.9s–83.0s）只显示走廊和关闭的门，没有吸尘器或地刷滚刷。</t>
        </is>
      </c>
      <c r="AB3071" s="54" t="n"/>
      <c r="AC3071" s="46" t="inlineStr">
        <is>
          <t>completed</t>
        </is>
      </c>
      <c r="AD3071" s="46" t="inlineStr">
        <is>
          <t>2026-07-28T02:28:46+08:00</t>
        </is>
      </c>
      <c r="AE3071" s="47">
        <f>IF(AC3071&lt;&gt;"completed","",IF(W3071=O3071,"no","yes"))</f>
        <v/>
      </c>
      <c r="AF3071" s="47">
        <f>IF(AC3071&lt;&gt;"completed","",IF(AND(X3071=P3071,Y3071=Q3071),"no","yes"))</f>
        <v/>
      </c>
      <c r="AG3071" s="47">
        <f>IF(AC3071&lt;&gt;"completed","待复核",IF(OR(W3071="",Z3071="",AA3071="",AD3071=""),"缺少必填项",IF(AND(OR(AE3071="yes",AF3071="yes"),AB3071=""),"修正原因缺失",IF(OR(W3071=0,W3071=1),IF(AND(X3071="",Y3071=""),"通过","0/1级时间应留空"),IF(AND(OR(W3071=2,W3071=3),X3071&lt;&gt;"",Y3071&lt;&gt;"",X3071&gt;=I3071,Y3071&lt;=J3071,Y3071&gt;X3071),"通过","2/3级时间无效")))))</f>
        <v/>
      </c>
    </row>
    <row r="3072">
      <c r="A3072" s="45" t="inlineStr">
        <is>
          <t>VQ-077</t>
        </is>
      </c>
      <c r="B3072" s="52" t="inlineStr">
        <is>
          <t>吸尘器地刷中的滚刷怎样拆卸？</t>
        </is>
      </c>
      <c r="C3072" s="45" t="inlineStr">
        <is>
          <t>zh-CN</t>
        </is>
      </c>
      <c r="D3072" s="45" t="inlineStr">
        <is>
          <t>Vacuum</t>
        </is>
      </c>
      <c r="E3072" s="45" t="inlineStr">
        <is>
          <t>component</t>
        </is>
      </c>
      <c r="F3072" s="45" t="inlineStr">
        <is>
          <t>development</t>
        </is>
      </c>
      <c r="G3072" s="45" t="inlineStr">
        <is>
          <t>vacuum-009-scene-0001</t>
        </is>
      </c>
      <c r="H3072" s="45" t="inlineStr">
        <is>
          <t>vacuum-009</t>
        </is>
      </c>
      <c r="I3072" s="59" t="inlineStr">
        <is>
          <t>0.0</t>
        </is>
      </c>
      <c r="J3072" s="59" t="inlineStr">
        <is>
          <t>41.54</t>
        </is>
      </c>
      <c r="K3072" s="45" t="inlineStr">
        <is>
          <t>items/vacuum-009-scene-0001/clip.mp4</t>
        </is>
      </c>
      <c r="L3072" s="45" t="inlineStr">
        <is>
          <t>items/vacuum-009-scene-0001/thumbnail.jpg</t>
        </is>
      </c>
      <c r="M3072" s="52" t="inlineStr">
        <is>
          <t>VLM: Visual summary: A person is using a red vacuum cleaner on a carpeted floor while a brown dog watches and moves around nearby.
视觉摘要: 一个人正在用红色吸尘器清理地毯，旁边有一只棕色狗在观看并走动。
Visible product: Vacuum
Visible components: red vacuum cleaner; black bookshelf; brown dog; carpet; white wall
Visible actions: person pushing vacuum cleaner; dog moving around
Visible states: dog panting; dog standing near wall; dog approaching vacuum cleaner
Visual uncertainty: The person's full body is not visible, only their legs and hand are seen. The exact model or brand of the vacuum cleaner is not visible.</t>
        </is>
      </c>
      <c r="N3072" s="45" t="inlineStr">
        <is>
          <t>26</t>
        </is>
      </c>
      <c r="O3072" s="45" t="inlineStr">
        <is>
          <t>0</t>
        </is>
      </c>
      <c r="P3072" s="59" t="str"/>
      <c r="Q3072" s="59" t="str"/>
      <c r="R3072" s="52" t="inlineStr">
        <is>
          <t>The scene shows a person using a vacuum cleaner but does not show or mention the removal of the floor brush or roller brush component.</t>
        </is>
      </c>
      <c r="S3072" s="52" t="inlineStr">
        <is>
          <t>VLM</t>
        </is>
      </c>
      <c r="T3072" s="52" t="inlineStr">
        <is>
          <t>low</t>
        </is>
      </c>
      <c r="U3072" s="52" t="inlineStr">
        <is>
          <t>No visual, spoken, or OCR evidence of disassembly or component removal is present.</t>
        </is>
      </c>
      <c r="V3072" s="45" t="inlineStr">
        <is>
          <t>R1</t>
        </is>
      </c>
      <c r="W3072" s="46" t="inlineStr">
        <is>
          <t>0</t>
        </is>
      </c>
      <c r="X3072" s="60" t="n"/>
      <c r="Y3072" s="60" t="n"/>
      <c r="Z3072" s="46" t="inlineStr">
        <is>
          <t>no</t>
        </is>
      </c>
      <c r="AA3072" s="54" t="inlineStr">
        <is>
          <t>全部6帧（t=0.0s–41.5s）地刷未从主机分离，亦无滚刷拆解动作。</t>
        </is>
      </c>
      <c r="AB3072" s="54" t="n"/>
      <c r="AC3072" s="46" t="inlineStr">
        <is>
          <t>completed</t>
        </is>
      </c>
      <c r="AD3072" s="46" t="inlineStr">
        <is>
          <t>2026-07-28T02:28:46+08:00</t>
        </is>
      </c>
      <c r="AE3072" s="47">
        <f>IF(AC3072&lt;&gt;"completed","",IF(W3072=O3072,"no","yes"))</f>
        <v/>
      </c>
      <c r="AF3072" s="47">
        <f>IF(AC3072&lt;&gt;"completed","",IF(AND(X3072=P3072,Y3072=Q3072),"no","yes"))</f>
        <v/>
      </c>
      <c r="AG3072" s="47">
        <f>IF(AC3072&lt;&gt;"completed","待复核",IF(OR(W3072="",Z3072="",AA3072="",AD3072=""),"缺少必填项",IF(AND(OR(AE3072="yes",AF3072="yes"),AB3072=""),"修正原因缺失",IF(OR(W3072=0,W3072=1),IF(AND(X3072="",Y3072=""),"通过","0/1级时间应留空"),IF(AND(OR(W3072=2,W3072=3),X3072&lt;&gt;"",Y3072&lt;&gt;"",X3072&gt;=I3072,Y3072&lt;=J3072,Y3072&gt;X3072),"通过","2/3级时间无效")))))</f>
        <v/>
      </c>
    </row>
    <row r="3073">
      <c r="A3073" s="45" t="inlineStr">
        <is>
          <t>VQ-077</t>
        </is>
      </c>
      <c r="B3073" s="52" t="inlineStr">
        <is>
          <t>吸尘器地刷中的滚刷怎样拆卸？</t>
        </is>
      </c>
      <c r="C3073" s="45" t="inlineStr">
        <is>
          <t>zh-CN</t>
        </is>
      </c>
      <c r="D3073" s="45" t="inlineStr">
        <is>
          <t>Vacuum</t>
        </is>
      </c>
      <c r="E3073" s="45" t="inlineStr">
        <is>
          <t>component</t>
        </is>
      </c>
      <c r="F3073" s="45" t="inlineStr">
        <is>
          <t>development</t>
        </is>
      </c>
      <c r="G3073" s="45" t="inlineStr">
        <is>
          <t>vacuum-058-scene-0004</t>
        </is>
      </c>
      <c r="H3073" s="45" t="inlineStr">
        <is>
          <t>vacuum-058</t>
        </is>
      </c>
      <c r="I3073" s="59" t="inlineStr">
        <is>
          <t>6.8</t>
        </is>
      </c>
      <c r="J3073" s="59" t="inlineStr">
        <is>
          <t>9.72</t>
        </is>
      </c>
      <c r="K3073" s="45" t="inlineStr">
        <is>
          <t>items/vacuum-058-scene-0004/clip.mp4</t>
        </is>
      </c>
      <c r="L3073" s="45" t="inlineStr">
        <is>
          <t>items/vacuum-058-scene-0004/thumbnail.jpg</t>
        </is>
      </c>
      <c r="M3073" s="52" t="inlineStr">
        <is>
          <t>VLM: Visual summary: A person is holding a handheld vacuum cleaner against a wall.
视觉摘要: 一个人正将手持吸尘器靠在墙上。
Visible product: Vacuum
Visible components: handheld vacuum cleaner; person's hand; person's sleeve; wall
Visible actions: holding; pressing against wall</t>
        </is>
      </c>
      <c r="N3073" s="45" t="inlineStr">
        <is>
          <t>27</t>
        </is>
      </c>
      <c r="O3073" s="45" t="inlineStr">
        <is>
          <t>0</t>
        </is>
      </c>
      <c r="P3073" s="59" t="str"/>
      <c r="Q3073" s="59" t="str"/>
      <c r="R3073" s="52" t="inlineStr">
        <is>
          <t>The scene shows a handheld vacuum cleaner being held against a wall, with no visible evidence of a floor brush or its disassembly.</t>
        </is>
      </c>
      <c r="S3073" s="52" t="inlineStr">
        <is>
          <t>VLM</t>
        </is>
      </c>
      <c r="T3073" s="52" t="inlineStr">
        <is>
          <t>low</t>
        </is>
      </c>
      <c r="U3073" s="52" t="inlineStr">
        <is>
          <t>No visual or textual evidence of floor brush or disassembly process is present.</t>
        </is>
      </c>
      <c r="V3073" s="45" t="inlineStr">
        <is>
          <t>R1</t>
        </is>
      </c>
      <c r="W3073" s="46" t="inlineStr">
        <is>
          <t>0</t>
        </is>
      </c>
      <c r="X3073" s="60" t="n"/>
      <c r="Y3073" s="60" t="n"/>
      <c r="Z3073" s="46" t="inlineStr">
        <is>
          <t>no</t>
        </is>
      </c>
      <c r="AA3073" s="54" t="inlineStr">
        <is>
          <t>全部帧（t=6.8s–9.7s）未展示地刷或滚刷组件，更无拆卸操作。</t>
        </is>
      </c>
      <c r="AB3073" s="54" t="n"/>
      <c r="AC3073" s="46" t="inlineStr">
        <is>
          <t>completed</t>
        </is>
      </c>
      <c r="AD3073" s="46" t="inlineStr">
        <is>
          <t>2026-07-28T02:28:46+08:00</t>
        </is>
      </c>
      <c r="AE3073" s="47">
        <f>IF(AC3073&lt;&gt;"completed","",IF(W3073=O3073,"no","yes"))</f>
        <v/>
      </c>
      <c r="AF3073" s="47">
        <f>IF(AC3073&lt;&gt;"completed","",IF(AND(X3073=P3073,Y3073=Q3073),"no","yes"))</f>
        <v/>
      </c>
      <c r="AG3073" s="47">
        <f>IF(AC3073&lt;&gt;"completed","待复核",IF(OR(W3073="",Z3073="",AA3073="",AD3073=""),"缺少必填项",IF(AND(OR(AE3073="yes",AF3073="yes"),AB3073=""),"修正原因缺失",IF(OR(W3073=0,W3073=1),IF(AND(X3073="",Y3073=""),"通过","0/1级时间应留空"),IF(AND(OR(W3073=2,W3073=3),X3073&lt;&gt;"",Y3073&lt;&gt;"",X3073&gt;=I3073,Y3073&lt;=J3073,Y3073&gt;X3073),"通过","2/3级时间无效")))))</f>
        <v/>
      </c>
    </row>
    <row r="3074">
      <c r="A3074" s="45" t="inlineStr">
        <is>
          <t>VQ-077</t>
        </is>
      </c>
      <c r="B3074" s="52" t="inlineStr">
        <is>
          <t>吸尘器地刷中的滚刷怎样拆卸？</t>
        </is>
      </c>
      <c r="C3074" s="45" t="inlineStr">
        <is>
          <t>zh-CN</t>
        </is>
      </c>
      <c r="D3074" s="45" t="inlineStr">
        <is>
          <t>Vacuum</t>
        </is>
      </c>
      <c r="E3074" s="45" t="inlineStr">
        <is>
          <t>component</t>
        </is>
      </c>
      <c r="F3074" s="45" t="inlineStr">
        <is>
          <t>development</t>
        </is>
      </c>
      <c r="G3074" s="45" t="inlineStr">
        <is>
          <t>vacuum-002-scene-0001</t>
        </is>
      </c>
      <c r="H3074" s="45" t="inlineStr">
        <is>
          <t>vacuum-002</t>
        </is>
      </c>
      <c r="I3074" s="59" t="inlineStr">
        <is>
          <t>0.0</t>
        </is>
      </c>
      <c r="J3074" s="59" t="inlineStr">
        <is>
          <t>30.94</t>
        </is>
      </c>
      <c r="K3074" s="45" t="inlineStr">
        <is>
          <t>items/vacuum-002-scene-0001/clip.mp4</t>
        </is>
      </c>
      <c r="L3074" s="45" t="inlineStr">
        <is>
          <t>items/vacuum-002-scene-0001/thumbnail.jpg</t>
        </is>
      </c>
      <c r="M3074" s="52" t="inlineStr">
        <is>
          <t>OCR: BOE
VLM: Visual summary: A white and black vacuum cleaner is resting on a patterned rug, with its hose and attachments visible.
视觉摘要: 一台白色和黑色的吸尘器放在一块图案地毯上，其软管和附件可见。
Visible product: Vacuum
Visible components: vacuum cleaner body; hose; attachments; control panel; brand logo; patterned rug</t>
        </is>
      </c>
      <c r="N3074" s="45" t="inlineStr">
        <is>
          <t>28</t>
        </is>
      </c>
      <c r="O3074" s="45" t="inlineStr">
        <is>
          <t>0</t>
        </is>
      </c>
      <c r="P3074" s="59" t="str"/>
      <c r="Q3074" s="59" t="str"/>
      <c r="R3074" s="52" t="inlineStr">
        <is>
          <t>The scene shows a vacuum cleaner with attachments visible, but no evidence of the floor brush or its roller being shown, let alone any disassembly process.</t>
        </is>
      </c>
      <c r="S3074" s="52" t="inlineStr">
        <is>
          <t>VLM</t>
        </is>
      </c>
      <c r="T3074" s="52" t="inlineStr">
        <is>
          <t>low</t>
        </is>
      </c>
      <c r="U3074" s="52" t="inlineStr">
        <is>
          <t>No visual or textual evidence of the floor brush or roller or any disassembly action is present.</t>
        </is>
      </c>
      <c r="V3074" s="45" t="inlineStr">
        <is>
          <t>R1</t>
        </is>
      </c>
      <c r="W3074" s="46" t="inlineStr">
        <is>
          <t>0</t>
        </is>
      </c>
      <c r="X3074" s="60" t="n"/>
      <c r="Y3074" s="60" t="n"/>
      <c r="Z3074" s="46" t="inlineStr">
        <is>
          <t>no</t>
        </is>
      </c>
      <c r="AA3074" s="54" t="inlineStr">
        <is>
          <t>全部6帧（t=0s–30.9s）仅见吸尘器主机外轮廓，地刷滚刷组件不可见也无拆卸操作。</t>
        </is>
      </c>
      <c r="AB3074" s="54" t="n"/>
      <c r="AC3074" s="46" t="inlineStr">
        <is>
          <t>completed</t>
        </is>
      </c>
      <c r="AD3074" s="46" t="inlineStr">
        <is>
          <t>2026-07-28T02:28:46+08:00</t>
        </is>
      </c>
      <c r="AE3074" s="47">
        <f>IF(AC3074&lt;&gt;"completed","",IF(W3074=O3074,"no","yes"))</f>
        <v/>
      </c>
      <c r="AF3074" s="47">
        <f>IF(AC3074&lt;&gt;"completed","",IF(AND(X3074=P3074,Y3074=Q3074),"no","yes"))</f>
        <v/>
      </c>
      <c r="AG3074" s="47">
        <f>IF(AC3074&lt;&gt;"completed","待复核",IF(OR(W3074="",Z3074="",AA3074="",AD3074=""),"缺少必填项",IF(AND(OR(AE3074="yes",AF3074="yes"),AB3074=""),"修正原因缺失",IF(OR(W3074=0,W3074=1),IF(AND(X3074="",Y3074=""),"通过","0/1级时间应留空"),IF(AND(OR(W3074=2,W3074=3),X3074&lt;&gt;"",Y3074&lt;&gt;"",X3074&gt;=I3074,Y3074&lt;=J3074,Y3074&gt;X3074),"通过","2/3级时间无效")))))</f>
        <v/>
      </c>
    </row>
    <row r="3075">
      <c r="A3075" s="45" t="inlineStr">
        <is>
          <t>VQ-077</t>
        </is>
      </c>
      <c r="B3075" s="52" t="inlineStr">
        <is>
          <t>吸尘器地刷中的滚刷怎样拆卸？</t>
        </is>
      </c>
      <c r="C3075" s="45" t="inlineStr">
        <is>
          <t>zh-CN</t>
        </is>
      </c>
      <c r="D3075" s="45" t="inlineStr">
        <is>
          <t>Vacuum</t>
        </is>
      </c>
      <c r="E3075" s="45" t="inlineStr">
        <is>
          <t>component</t>
        </is>
      </c>
      <c r="F3075" s="45" t="inlineStr">
        <is>
          <t>development</t>
        </is>
      </c>
      <c r="G3075" s="45" t="inlineStr">
        <is>
          <t>vacuum-010-scene-0001</t>
        </is>
      </c>
      <c r="H3075" s="45" t="inlineStr">
        <is>
          <t>vacuum-010</t>
        </is>
      </c>
      <c r="I3075" s="59" t="inlineStr">
        <is>
          <t>0.0</t>
        </is>
      </c>
      <c r="J3075" s="59" t="inlineStr">
        <is>
          <t>74.7</t>
        </is>
      </c>
      <c r="K3075" s="45" t="inlineStr">
        <is>
          <t>items/vacuum-010-scene-0001/clip.mp4</t>
        </is>
      </c>
      <c r="L3075" s="45" t="inlineStr">
        <is>
          <t>items/vacuum-010-scene-0001/thumbnail.jpg</t>
        </is>
      </c>
      <c r="M3075" s="52" t="inlineStr">
        <is>
          <t>VLM: Visual summary: An overhead view of a room with two desks, chairs, and a robotic vacuum cleaner on the floor.
视觉摘要: 一个房间的俯视图，里面有两张书桌、椅子和地板上的扫地机器人。
Visible product: Vacuum
Visible components: robotic vacuum cleaner; desk; chair; computer monitor; bookshelf; rug; window with curtains; cat litter box; doorway
Visible states: robotic vacuum cleaner is moving across the floor</t>
        </is>
      </c>
      <c r="N3075" s="45" t="inlineStr">
        <is>
          <t>29</t>
        </is>
      </c>
      <c r="O3075" s="45" t="inlineStr">
        <is>
          <t>0</t>
        </is>
      </c>
      <c r="P3075" s="59" t="str"/>
      <c r="Q3075" s="59" t="str"/>
      <c r="R3075" s="52" t="inlineStr">
        <is>
          <t>The scene shows a robotic vacuum cleaner in motion but provides no visual, spoken, or OCR evidence of disassembling or removing a brush roll from any vacuum cleaner.</t>
        </is>
      </c>
      <c r="S3075" s="52" t="inlineStr">
        <is>
          <t>VLM</t>
        </is>
      </c>
      <c r="T3075" s="52" t="inlineStr">
        <is>
          <t>low</t>
        </is>
      </c>
      <c r="U3075" s="52" t="inlineStr">
        <is>
          <t>No evidence of brush roll or disassembly process is present.</t>
        </is>
      </c>
      <c r="V3075" s="45" t="inlineStr">
        <is>
          <t>R1</t>
        </is>
      </c>
      <c r="W3075" s="46" t="inlineStr">
        <is>
          <t>0</t>
        </is>
      </c>
      <c r="X3075" s="60" t="n"/>
      <c r="Y3075" s="60" t="n"/>
      <c r="Z3075" s="46" t="inlineStr">
        <is>
          <t>no</t>
        </is>
      </c>
      <c r="AA3075" s="54" t="inlineStr">
        <is>
          <t>6帧均为扫地机器人整体运行画面，无地刷/滚刷组件的可见或拆卸操作。</t>
        </is>
      </c>
      <c r="AB3075" s="54" t="n"/>
      <c r="AC3075" s="46" t="inlineStr">
        <is>
          <t>completed</t>
        </is>
      </c>
      <c r="AD3075" s="46" t="inlineStr">
        <is>
          <t>2026-07-28T02:28:46+08:00</t>
        </is>
      </c>
      <c r="AE3075" s="47">
        <f>IF(AC3075&lt;&gt;"completed","",IF(W3075=O3075,"no","yes"))</f>
        <v/>
      </c>
      <c r="AF3075" s="47">
        <f>IF(AC3075&lt;&gt;"completed","",IF(AND(X3075=P3075,Y3075=Q3075),"no","yes"))</f>
        <v/>
      </c>
      <c r="AG3075" s="47">
        <f>IF(AC3075&lt;&gt;"completed","待复核",IF(OR(W3075="",Z3075="",AA3075="",AD3075=""),"缺少必填项",IF(AND(OR(AE3075="yes",AF3075="yes"),AB3075=""),"修正原因缺失",IF(OR(W3075=0,W3075=1),IF(AND(X3075="",Y3075=""),"通过","0/1级时间应留空"),IF(AND(OR(W3075=2,W3075=3),X3075&lt;&gt;"",Y3075&lt;&gt;"",X3075&gt;=I3075,Y3075&lt;=J3075,Y3075&gt;X3075),"通过","2/3级时间无效")))))</f>
        <v/>
      </c>
    </row>
    <row r="3076">
      <c r="A3076" s="45" t="inlineStr">
        <is>
          <t>VQ-077</t>
        </is>
      </c>
      <c r="B3076" s="52" t="inlineStr">
        <is>
          <t>吸尘器地刷中的滚刷怎样拆卸？</t>
        </is>
      </c>
      <c r="C3076" s="45" t="inlineStr">
        <is>
          <t>zh-CN</t>
        </is>
      </c>
      <c r="D3076" s="45" t="inlineStr">
        <is>
          <t>Vacuum</t>
        </is>
      </c>
      <c r="E3076" s="45" t="inlineStr">
        <is>
          <t>component</t>
        </is>
      </c>
      <c r="F3076" s="45" t="inlineStr">
        <is>
          <t>development</t>
        </is>
      </c>
      <c r="G3076" s="45" t="inlineStr">
        <is>
          <t>vacuum-039-scene-0009</t>
        </is>
      </c>
      <c r="H3076" s="45" t="inlineStr">
        <is>
          <t>vacuum-039</t>
        </is>
      </c>
      <c r="I3076" s="59" t="inlineStr">
        <is>
          <t>24.2</t>
        </is>
      </c>
      <c r="J3076" s="59" t="inlineStr">
        <is>
          <t>27.24</t>
        </is>
      </c>
      <c r="K3076" s="45" t="inlineStr">
        <is>
          <t>items/vacuum-039-scene-0009/clip.mp4</t>
        </is>
      </c>
      <c r="L3076" s="45" t="inlineStr">
        <is>
          <t>items/vacuum-039-scene-0009/thumbnail.jpg</t>
        </is>
      </c>
      <c r="M3076" s="52" t="inlineStr">
        <is>
          <t>VLM: Visual summary: A person is using a vacuum cleaner to clean a surface.
视觉摘要: 一个人正在使用吸尘器清洁表面。
Visible product: Vacuum
Visible components: vacuum cleaner; hand; surface
Visible actions: using vacuum cleaner; moving vacuum cleaner
Visible states: vacuum cleaner in motion</t>
        </is>
      </c>
      <c r="N3076" s="45" t="inlineStr">
        <is>
          <t>30</t>
        </is>
      </c>
      <c r="O3076" s="45" t="inlineStr">
        <is>
          <t>0</t>
        </is>
      </c>
      <c r="P3076" s="59" t="str"/>
      <c r="Q3076" s="59" t="str"/>
      <c r="R3076" s="52" t="inlineStr">
        <is>
          <t>The scene shows a person using a vacuum cleaner but does not show or imply any disassembly of the floor brush or roller.</t>
        </is>
      </c>
      <c r="S3076" s="52" t="inlineStr">
        <is>
          <t>VLM</t>
        </is>
      </c>
      <c r="T3076" s="52" t="inlineStr">
        <is>
          <t>low</t>
        </is>
      </c>
      <c r="U3076" s="52" t="inlineStr">
        <is>
          <t>No visual, spoken, or OCR evidence of disassembling the roller brush is present.</t>
        </is>
      </c>
      <c r="V3076" s="45" t="inlineStr">
        <is>
          <t>R1</t>
        </is>
      </c>
      <c r="W3076" s="46" t="inlineStr">
        <is>
          <t>0</t>
        </is>
      </c>
      <c r="X3076" s="60" t="n"/>
      <c r="Y3076" s="60" t="n"/>
      <c r="Z3076" s="46" t="inlineStr">
        <is>
          <t>no</t>
        </is>
      </c>
      <c r="AA3076" s="54" t="inlineStr">
        <is>
          <t>6帧（t=24.2s–27.2s）中无地刷滚刷组件的拆卸操作或工具使用，大部分帧画面模糊不清。</t>
        </is>
      </c>
      <c r="AB3076" s="54" t="n"/>
      <c r="AC3076" s="46" t="inlineStr">
        <is>
          <t>completed</t>
        </is>
      </c>
      <c r="AD3076" s="46" t="inlineStr">
        <is>
          <t>2026-07-28T02:28:46+08:00</t>
        </is>
      </c>
      <c r="AE3076" s="47">
        <f>IF(AC3076&lt;&gt;"completed","",IF(W3076=O3076,"no","yes"))</f>
        <v/>
      </c>
      <c r="AF3076" s="47">
        <f>IF(AC3076&lt;&gt;"completed","",IF(AND(X3076=P3076,Y3076=Q3076),"no","yes"))</f>
        <v/>
      </c>
      <c r="AG3076" s="47">
        <f>IF(AC3076&lt;&gt;"completed","待复核",IF(OR(W3076="",Z3076="",AA3076="",AD3076=""),"缺少必填项",IF(AND(OR(AE3076="yes",AF3076="yes"),AB3076=""),"修正原因缺失",IF(OR(W3076=0,W3076=1),IF(AND(X3076="",Y3076=""),"通过","0/1级时间应留空"),IF(AND(OR(W3076=2,W3076=3),X3076&lt;&gt;"",Y3076&lt;&gt;"",X3076&gt;=I3076,Y3076&lt;=J3076,Y3076&gt;X3076),"通过","2/3级时间无效")))))</f>
        <v/>
      </c>
    </row>
    <row r="3077">
      <c r="A3077" s="45" t="inlineStr">
        <is>
          <t>VQ-077</t>
        </is>
      </c>
      <c r="B3077" s="52" t="inlineStr">
        <is>
          <t>吸尘器地刷中的滚刷怎样拆卸？</t>
        </is>
      </c>
      <c r="C3077" s="45" t="inlineStr">
        <is>
          <t>zh-CN</t>
        </is>
      </c>
      <c r="D3077" s="45" t="inlineStr">
        <is>
          <t>Vacuum</t>
        </is>
      </c>
      <c r="E3077" s="45" t="inlineStr">
        <is>
          <t>component</t>
        </is>
      </c>
      <c r="F3077" s="45" t="inlineStr">
        <is>
          <t>development</t>
        </is>
      </c>
      <c r="G3077" s="45" t="inlineStr">
        <is>
          <t>vacuum-034-scene-0001</t>
        </is>
      </c>
      <c r="H3077" s="45" t="inlineStr">
        <is>
          <t>vacuum-034</t>
        </is>
      </c>
      <c r="I3077" s="59" t="inlineStr">
        <is>
          <t>0.0</t>
        </is>
      </c>
      <c r="J3077" s="59" t="inlineStr">
        <is>
          <t>5.005</t>
        </is>
      </c>
      <c r="K3077" s="45" t="inlineStr">
        <is>
          <t>items/vacuum-034-scene-0001/clip.mp4</t>
        </is>
      </c>
      <c r="L3077" s="45" t="inlineStr">
        <is>
          <t>items/vacuum-034-scene-0001/thumbnail.jpg</t>
        </is>
      </c>
      <c r="M3077" s="52" t="inlineStr">
        <is>
          <t>ASR: How to disassemble and assemble the A9 tower all in one station.
OCR: LG Vacuum Cleaner A9 Tower All-in-one station Disassembly &amp; Assembly LG Service Academy Europe
VLM: Visual summary: A title screen for an LG vacuum cleaner product video, showing the text 'Vacuum Cleaner A9 Tower All-in-one station Disassembly &amp; Assembly' alongside an image of the product.
视觉摘要: LG吸尘器产品视频的标题画面，显示文字“吸尘器 A9 塔式一体站 拆卸与组装”及产品图片。
Visible product: Vacuum
Visible components: LG logo; text: Vacuum Cleaner; text: A9 Tower All-in-one station; text: Disassembly &amp; Assembly; image of a white and black tower-shaped vacuum cleaner</t>
        </is>
      </c>
      <c r="N3077" s="45" t="inlineStr">
        <is>
          <t>31</t>
        </is>
      </c>
      <c r="O3077" s="45" t="inlineStr">
        <is>
          <t>1</t>
        </is>
      </c>
      <c r="P3077" s="59" t="str"/>
      <c r="Q3077" s="59" t="str"/>
      <c r="R3077" s="52" t="inlineStr">
        <is>
          <t>The video is titled 'Disassembly &amp; Assembly' for the LG A9 Tower vacuum cleaner, but no visual or spoken evidence shows how to remove the brush roll from the floor head.</t>
        </is>
      </c>
      <c r="S3077" s="52" t="inlineStr">
        <is>
          <t>VLM|ASR|OCR</t>
        </is>
      </c>
      <c r="T3077" s="52" t="inlineStr">
        <is>
          <t>low</t>
        </is>
      </c>
      <c r="U3077" s="52" t="inlineStr">
        <is>
          <t>The title and product identification are present, but no step-by-step instruction or visual demonstration of brush roll removal is shown in this scene.</t>
        </is>
      </c>
      <c r="V3077" s="45" t="inlineStr">
        <is>
          <t>R1</t>
        </is>
      </c>
      <c r="W3077" s="46" t="inlineStr">
        <is>
          <t>0</t>
        </is>
      </c>
      <c r="X3077" s="60" t="n"/>
      <c r="Y3077" s="60" t="n"/>
      <c r="Z3077" s="46" t="inlineStr">
        <is>
          <t>no</t>
        </is>
      </c>
      <c r="AA3077" s="54" t="inlineStr">
        <is>
          <t>全部6帧均为标题卡，无地刷或滚刷的拆卸画面。</t>
        </is>
      </c>
      <c r="AB3077" s="54" t="inlineStr">
        <is>
          <t>AI=1→R1=0：纯标题卡无任何操作内容，不应给1。</t>
        </is>
      </c>
      <c r="AC3077" s="46" t="inlineStr">
        <is>
          <t>completed</t>
        </is>
      </c>
      <c r="AD3077" s="46" t="inlineStr">
        <is>
          <t>2026-07-28T02:28:46+08:00</t>
        </is>
      </c>
      <c r="AE3077" s="47">
        <f>IF(AC3077&lt;&gt;"completed","",IF(W3077=O3077,"no","yes"))</f>
        <v/>
      </c>
      <c r="AF3077" s="47">
        <f>IF(AC3077&lt;&gt;"completed","",IF(AND(X3077=P3077,Y3077=Q3077),"no","yes"))</f>
        <v/>
      </c>
      <c r="AG3077" s="47">
        <f>IF(AC3077&lt;&gt;"completed","待复核",IF(OR(W3077="",Z3077="",AA3077="",AD3077=""),"缺少必填项",IF(AND(OR(AE3077="yes",AF3077="yes"),AB3077=""),"修正原因缺失",IF(OR(W3077=0,W3077=1),IF(AND(X3077="",Y3077=""),"通过","0/1级时间应留空"),IF(AND(OR(W3077=2,W3077=3),X3077&lt;&gt;"",Y3077&lt;&gt;"",X3077&gt;=I3077,Y3077&lt;=J3077,Y3077&gt;X3077),"通过","2/3级时间无效")))))</f>
        <v/>
      </c>
    </row>
    <row r="3078">
      <c r="A3078" s="45" t="inlineStr">
        <is>
          <t>VQ-077</t>
        </is>
      </c>
      <c r="B3078" s="52" t="inlineStr">
        <is>
          <t>吸尘器地刷中的滚刷怎样拆卸？</t>
        </is>
      </c>
      <c r="C3078" s="45" t="inlineStr">
        <is>
          <t>zh-CN</t>
        </is>
      </c>
      <c r="D3078" s="45" t="inlineStr">
        <is>
          <t>Vacuum</t>
        </is>
      </c>
      <c r="E3078" s="45" t="inlineStr">
        <is>
          <t>component</t>
        </is>
      </c>
      <c r="F3078" s="45" t="inlineStr">
        <is>
          <t>development</t>
        </is>
      </c>
      <c r="G3078" s="45" t="inlineStr">
        <is>
          <t>vacuum-008-scene-0009</t>
        </is>
      </c>
      <c r="H3078" s="45" t="inlineStr">
        <is>
          <t>vacuum-008</t>
        </is>
      </c>
      <c r="I3078" s="59" t="inlineStr">
        <is>
          <t>50.148</t>
        </is>
      </c>
      <c r="J3078" s="59" t="inlineStr">
        <is>
          <t>53.109</t>
        </is>
      </c>
      <c r="K3078" s="45" t="inlineStr">
        <is>
          <t>items/vacuum-008-scene-0009/clip.mp4</t>
        </is>
      </c>
      <c r="L3078" s="45" t="inlineStr">
        <is>
          <t>items/vacuum-008-scene-0009/thumbnail.jpg</t>
        </is>
      </c>
      <c r="M3078" s="52" t="inlineStr">
        <is>
          <t>VLM: Visual summary: A blurry, low-light indoor scene with indistinct shapes and shadows, possibly showing furniture or a floor.
视觉摘要: 一个模糊、光线昏暗的室内场景，有难以辨认的形状和阴影，可能是家具或地板。
Visible product: unknown
Visual uncertainty: The scene is too blurry and low-resolution to identify specific objects, actions, or states with certainty.</t>
        </is>
      </c>
      <c r="N3078" s="45" t="inlineStr">
        <is>
          <t>32</t>
        </is>
      </c>
      <c r="O3078" s="45" t="inlineStr">
        <is>
          <t>0</t>
        </is>
      </c>
      <c r="P3078" s="59" t="str"/>
      <c r="Q3078" s="59" t="str"/>
      <c r="R3078" s="52" t="inlineStr">
        <is>
          <t>Scene is too blurry and low-resolution to identify any product, action, or component, including vacuum cleaner or its brush roller.</t>
        </is>
      </c>
      <c r="S3078" s="52" t="inlineStr">
        <is>
          <t>VLM</t>
        </is>
      </c>
      <c r="T3078" s="52" t="inlineStr">
        <is>
          <t>low</t>
        </is>
      </c>
      <c r="U3078" s="52" t="inlineStr">
        <is>
          <t>No visual or textual evidence of vacuum or brush roller present or being disassembled.</t>
        </is>
      </c>
      <c r="V3078" s="45" t="inlineStr">
        <is>
          <t>R1</t>
        </is>
      </c>
      <c r="W3078" s="46" t="inlineStr">
        <is>
          <t>0</t>
        </is>
      </c>
      <c r="X3078" s="60" t="n"/>
      <c r="Y3078" s="60" t="n"/>
      <c r="Z3078" s="46" t="inlineStr">
        <is>
          <t>no</t>
        </is>
      </c>
      <c r="AA3078" s="54" t="inlineStr">
        <is>
          <t>全部6帧（t=50.1s–53.1s）模糊不清，无法识别地刷、滚刷或任何拆卸操作。</t>
        </is>
      </c>
      <c r="AB3078" s="54" t="n"/>
      <c r="AC3078" s="46" t="inlineStr">
        <is>
          <t>completed</t>
        </is>
      </c>
      <c r="AD3078" s="46" t="inlineStr">
        <is>
          <t>2026-07-28T02:28:46+08:00</t>
        </is>
      </c>
      <c r="AE3078" s="47">
        <f>IF(AC3078&lt;&gt;"completed","",IF(W3078=O3078,"no","yes"))</f>
        <v/>
      </c>
      <c r="AF3078" s="47">
        <f>IF(AC3078&lt;&gt;"completed","",IF(AND(X3078=P3078,Y3078=Q3078),"no","yes"))</f>
        <v/>
      </c>
      <c r="AG3078" s="47">
        <f>IF(AC3078&lt;&gt;"completed","待复核",IF(OR(W3078="",Z3078="",AA3078="",AD3078=""),"缺少必填项",IF(AND(OR(AE3078="yes",AF3078="yes"),AB3078=""),"修正原因缺失",IF(OR(W3078=0,W3078=1),IF(AND(X3078="",Y3078=""),"通过","0/1级时间应留空"),IF(AND(OR(W3078=2,W3078=3),X3078&lt;&gt;"",Y3078&lt;&gt;"",X3078&gt;=I3078,Y3078&lt;=J3078,Y3078&gt;X3078),"通过","2/3级时间无效")))))</f>
        <v/>
      </c>
    </row>
    <row r="3079">
      <c r="A3079" s="45" t="inlineStr">
        <is>
          <t>VQ-077</t>
        </is>
      </c>
      <c r="B3079" s="52" t="inlineStr">
        <is>
          <t>吸尘器地刷中的滚刷怎样拆卸？</t>
        </is>
      </c>
      <c r="C3079" s="45" t="inlineStr">
        <is>
          <t>zh-CN</t>
        </is>
      </c>
      <c r="D3079" s="45" t="inlineStr">
        <is>
          <t>Vacuum</t>
        </is>
      </c>
      <c r="E3079" s="45" t="inlineStr">
        <is>
          <t>component</t>
        </is>
      </c>
      <c r="F3079" s="45" t="inlineStr">
        <is>
          <t>development</t>
        </is>
      </c>
      <c r="G3079" s="45" t="inlineStr">
        <is>
          <t>vacuum-001-scene-0001</t>
        </is>
      </c>
      <c r="H3079" s="45" t="inlineStr">
        <is>
          <t>vacuum-001</t>
        </is>
      </c>
      <c r="I3079" s="59" t="inlineStr">
        <is>
          <t>0.0</t>
        </is>
      </c>
      <c r="J3079" s="59" t="inlineStr">
        <is>
          <t>26.51</t>
        </is>
      </c>
      <c r="K3079" s="45" t="inlineStr">
        <is>
          <t>items/vacuum-001-scene-0001/clip.mp4</t>
        </is>
      </c>
      <c r="L3079" s="45" t="inlineStr">
        <is>
          <t>items/vacuum-001-scene-0001/thumbnail.jpg</t>
        </is>
      </c>
      <c r="M3079" s="52" t="inlineStr">
        <is>
          <t>VLM: Visual summary: A person is seen interacting with a large blue bag and other items in a room, with the camera movement being shaky and blurred.
视觉摘要: 一个人在房间内与一个大蓝色袋子及其他物品互动，画面因相机抖动而模糊。
Visible product: unknown
Visual uncertainty: The product is not identifiable, and no specific actions or states can be clearly determined due to motion blur and poor image quality.</t>
        </is>
      </c>
      <c r="N3079" s="45" t="inlineStr">
        <is>
          <t>33</t>
        </is>
      </c>
      <c r="O3079" s="45" t="inlineStr">
        <is>
          <t>0</t>
        </is>
      </c>
      <c r="P3079" s="59" t="str"/>
      <c r="Q3079" s="59" t="str"/>
      <c r="R3079" s="52" t="inlineStr">
        <is>
          <t>The product is not identifiable and no specific actions or states can be determined due to motion blur and poor image quality.</t>
        </is>
      </c>
      <c r="S3079" s="52" t="inlineStr">
        <is>
          <t>VLM</t>
        </is>
      </c>
      <c r="T3079" s="52" t="inlineStr">
        <is>
          <t>low</t>
        </is>
      </c>
      <c r="U3079" s="52" t="inlineStr">
        <is>
          <t>No visual evidence of a vacuum or its components, including a floor brush or roller, is present.</t>
        </is>
      </c>
      <c r="V3079" s="45" t="inlineStr">
        <is>
          <t>R1</t>
        </is>
      </c>
      <c r="W3079" s="46" t="inlineStr">
        <is>
          <t>1</t>
        </is>
      </c>
      <c r="X3079" s="60" t="n"/>
      <c r="Y3079" s="60" t="n"/>
      <c r="Z3079" s="46" t="inlineStr">
        <is>
          <t>no</t>
        </is>
      </c>
      <c r="AA3079" s="54" t="inlineStr">
        <is>
          <t>第1、3、5、6帧可见吸尘器主体，但画面模糊，未展示地刷滚刷或滚刷拆卸动作。</t>
        </is>
      </c>
      <c r="AB3079" s="54" t="inlineStr">
        <is>
          <t>AI=0→R1=1：画面中确实出现了吸尘器产品，但未展示该query所问的具体操作或部件。</t>
        </is>
      </c>
      <c r="AC3079" s="46" t="inlineStr">
        <is>
          <t>completed</t>
        </is>
      </c>
      <c r="AD3079" s="46" t="inlineStr">
        <is>
          <t>2026-07-28T02:28:46+08:00</t>
        </is>
      </c>
      <c r="AE3079" s="47">
        <f>IF(AC3079&lt;&gt;"completed","",IF(W3079=O3079,"no","yes"))</f>
        <v/>
      </c>
      <c r="AF3079" s="47">
        <f>IF(AC3079&lt;&gt;"completed","",IF(AND(X3079=P3079,Y3079=Q3079),"no","yes"))</f>
        <v/>
      </c>
      <c r="AG3079" s="47">
        <f>IF(AC3079&lt;&gt;"completed","待复核",IF(OR(W3079="",Z3079="",AA3079="",AD3079=""),"缺少必填项",IF(AND(OR(AE3079="yes",AF3079="yes"),AB3079=""),"修正原因缺失",IF(OR(W3079=0,W3079=1),IF(AND(X3079="",Y3079=""),"通过","0/1级时间应留空"),IF(AND(OR(W3079=2,W3079=3),X3079&lt;&gt;"",Y3079&lt;&gt;"",X3079&gt;=I3079,Y3079&lt;=J3079,Y3079&gt;X3079),"通过","2/3级时间无效")))))</f>
        <v/>
      </c>
    </row>
    <row r="3080">
      <c r="A3080" s="45" t="inlineStr">
        <is>
          <t>VQ-077</t>
        </is>
      </c>
      <c r="B3080" s="52" t="inlineStr">
        <is>
          <t>吸尘器地刷中的滚刷怎样拆卸？</t>
        </is>
      </c>
      <c r="C3080" s="45" t="inlineStr">
        <is>
          <t>zh-CN</t>
        </is>
      </c>
      <c r="D3080" s="45" t="inlineStr">
        <is>
          <t>Vacuum</t>
        </is>
      </c>
      <c r="E3080" s="45" t="inlineStr">
        <is>
          <t>component</t>
        </is>
      </c>
      <c r="F3080" s="45" t="inlineStr">
        <is>
          <t>development</t>
        </is>
      </c>
      <c r="G3080" s="45" t="inlineStr">
        <is>
          <t>vacuum-044-scene-0008</t>
        </is>
      </c>
      <c r="H3080" s="45" t="inlineStr">
        <is>
          <t>vacuum-044</t>
        </is>
      </c>
      <c r="I3080" s="59" t="inlineStr">
        <is>
          <t>26.24</t>
        </is>
      </c>
      <c r="J3080" s="59" t="inlineStr">
        <is>
          <t>30.24</t>
        </is>
      </c>
      <c r="K3080" s="45" t="inlineStr">
        <is>
          <t>items/vacuum-044-scene-0008/clip.mp4</t>
        </is>
      </c>
      <c r="L3080" s="45" t="inlineStr">
        <is>
          <t>items/vacuum-044-scene-0008/thumbnail.jpg</t>
        </is>
      </c>
      <c r="M3080" s="52" t="inlineStr">
        <is>
          <t>VLM: Visual summary: A hand is holding a black vacuum attachment next to a white wall-mounted vacuum accessory holder with two other attachments.
视觉摘要: 一只手拿着一个黑色吸尘器配件，旁边是一个白色的墙上吸尘器配件架，上面还有两个其他配件。
Visible product: Vacuum
Visible components: black vacuum attachment; white wall-mounted vacuum accessory holder; white vacuum attachment; white vacuum attachment; hand
Visible actions: hand holding vacuum attachment</t>
        </is>
      </c>
      <c r="N3080" s="45" t="inlineStr">
        <is>
          <t>34</t>
        </is>
      </c>
      <c r="O3080" s="45" t="inlineStr">
        <is>
          <t>0</t>
        </is>
      </c>
      <c r="P3080" s="59" t="str"/>
      <c r="Q3080" s="59" t="str"/>
      <c r="R3080" s="52" t="inlineStr">
        <is>
          <t>The scene shows a hand holding a vacuum attachment but does not show or imply any action related to disassembling a brush roll.</t>
        </is>
      </c>
      <c r="S3080" s="52" t="inlineStr">
        <is>
          <t>VLM</t>
        </is>
      </c>
      <c r="T3080" s="52" t="inlineStr">
        <is>
          <t>low</t>
        </is>
      </c>
      <c r="U3080" s="52" t="inlineStr">
        <is>
          <t>No visual or textual evidence of brush roll disassembly or relevant components.</t>
        </is>
      </c>
      <c r="V3080" s="45" t="inlineStr">
        <is>
          <t>R1</t>
        </is>
      </c>
      <c r="W3080" s="46" t="inlineStr">
        <is>
          <t>0</t>
        </is>
      </c>
      <c r="X3080" s="60" t="n"/>
      <c r="Y3080" s="60" t="n"/>
      <c r="Z3080" s="46" t="inlineStr">
        <is>
          <t>no</t>
        </is>
      </c>
      <c r="AA3080" s="54" t="inlineStr">
        <is>
          <t>6帧未展示地刷滚刷或滚刷拆卸动作。</t>
        </is>
      </c>
      <c r="AB3080" s="54" t="n"/>
      <c r="AC3080" s="46" t="inlineStr">
        <is>
          <t>completed</t>
        </is>
      </c>
      <c r="AD3080" s="46" t="inlineStr">
        <is>
          <t>2026-07-28T02:28:46+08:00</t>
        </is>
      </c>
      <c r="AE3080" s="47">
        <f>IF(AC3080&lt;&gt;"completed","",IF(W3080=O3080,"no","yes"))</f>
        <v/>
      </c>
      <c r="AF3080" s="47">
        <f>IF(AC3080&lt;&gt;"completed","",IF(AND(X3080=P3080,Y3080=Q3080),"no","yes"))</f>
        <v/>
      </c>
      <c r="AG3080" s="47">
        <f>IF(AC3080&lt;&gt;"completed","待复核",IF(OR(W3080="",Z3080="",AA3080="",AD3080=""),"缺少必填项",IF(AND(OR(AE3080="yes",AF3080="yes"),AB3080=""),"修正原因缺失",IF(OR(W3080=0,W3080=1),IF(AND(X3080="",Y3080=""),"通过","0/1级时间应留空"),IF(AND(OR(W3080=2,W3080=3),X3080&lt;&gt;"",Y3080&lt;&gt;"",X3080&gt;=I3080,Y3080&lt;=J3080,Y3080&gt;X3080),"通过","2/3级时间无效")))))</f>
        <v/>
      </c>
    </row>
    <row r="3081">
      <c r="A3081" s="45" t="inlineStr">
        <is>
          <t>VQ-077</t>
        </is>
      </c>
      <c r="B3081" s="52" t="inlineStr">
        <is>
          <t>吸尘器地刷中的滚刷怎样拆卸？</t>
        </is>
      </c>
      <c r="C3081" s="45" t="inlineStr">
        <is>
          <t>zh-CN</t>
        </is>
      </c>
      <c r="D3081" s="45" t="inlineStr">
        <is>
          <t>Vacuum</t>
        </is>
      </c>
      <c r="E3081" s="45" t="inlineStr">
        <is>
          <t>component</t>
        </is>
      </c>
      <c r="F3081" s="45" t="inlineStr">
        <is>
          <t>development</t>
        </is>
      </c>
      <c r="G3081" s="45" t="inlineStr">
        <is>
          <t>vacuum-038-scene-0001</t>
        </is>
      </c>
      <c r="H3081" s="45" t="inlineStr">
        <is>
          <t>vacuum-038</t>
        </is>
      </c>
      <c r="I3081" s="59" t="inlineStr">
        <is>
          <t>0.0</t>
        </is>
      </c>
      <c r="J3081" s="59" t="inlineStr">
        <is>
          <t>10.96</t>
        </is>
      </c>
      <c r="K3081" s="45" t="inlineStr">
        <is>
          <t>items/vacuum-038-scene-0001/clip.mp4</t>
        </is>
      </c>
      <c r="L3081" s="45" t="inlineStr">
        <is>
          <t>items/vacuum-038-scene-0001/thumbnail.jpg</t>
        </is>
      </c>
      <c r="M3081" s="52" t="inlineStr">
        <is>
          <t>ASR: This video will show you how to recharge the battery of your Samsung Jet Vacuum Cleaner.
OCR: How to recharge the battery of your Samsung Jet™ vacuum cleaner This video will show you how to recharge the battery of your Samsung Jet™™ Vacuum Cleaner. This vacuum cleaner has a high-capacity battery so that it runs for a longer duration.
VLM: Visual summary: A woman is using a handheld vacuum cleaner on a wooden floor in a living room, with text overlay explaining how to recharge the battery of a Samsung Jet™ vacuum cleaner.
视觉摘要: 一名女性正在客厅的木地板上使用手持吸尘器，画面叠加文字说明如何为三星Jet™吸尘器充电。
Visible product: Vacuum
Visible components: woman; handheld vacuum cleaner; wooden floor; curtains; television; flower arrangement; text overlay
Visible actions: woman holding vacuum cleaner; woman vacuuming floor
Visible states: text overlay visible</t>
        </is>
      </c>
      <c r="N3081" s="45" t="inlineStr">
        <is>
          <t>35</t>
        </is>
      </c>
      <c r="O3081" s="45" t="inlineStr">
        <is>
          <t>0</t>
        </is>
      </c>
      <c r="P3081" s="59" t="str"/>
      <c r="Q3081" s="59" t="str"/>
      <c r="R3081" s="52" t="inlineStr">
        <is>
          <t>The video is about recharging the battery of a Samsung Jet vacuum cleaner, not about disassembling the floor brush roller.</t>
        </is>
      </c>
      <c r="S3081" s="52" t="inlineStr">
        <is>
          <t>VLM|ASR|OCR</t>
        </is>
      </c>
      <c r="T3081" s="52" t="inlineStr">
        <is>
          <t>low</t>
        </is>
      </c>
      <c r="U3081" s="52" t="inlineStr">
        <is>
          <t>The product and question match in class but the content is unrelated to the task of disassembling the floor brush roller.</t>
        </is>
      </c>
      <c r="V3081" s="45" t="inlineStr">
        <is>
          <t>R1</t>
        </is>
      </c>
      <c r="W3081" s="46" t="inlineStr">
        <is>
          <t>0</t>
        </is>
      </c>
      <c r="X3081" s="60" t="n"/>
      <c r="Y3081" s="60" t="n"/>
      <c r="Z3081" s="46" t="inlineStr">
        <is>
          <t>no</t>
        </is>
      </c>
      <c r="AA3081" s="54" t="inlineStr">
        <is>
          <t>全部6帧（t=0.0s–10.9s）未出现地刷滚刷的拆解画面。</t>
        </is>
      </c>
      <c r="AB3081" s="54" t="n"/>
      <c r="AC3081" s="46" t="inlineStr">
        <is>
          <t>completed</t>
        </is>
      </c>
      <c r="AD3081" s="46" t="inlineStr">
        <is>
          <t>2026-07-28T02:28:46+08:00</t>
        </is>
      </c>
      <c r="AE3081" s="47">
        <f>IF(AC3081&lt;&gt;"completed","",IF(W3081=O3081,"no","yes"))</f>
        <v/>
      </c>
      <c r="AF3081" s="47">
        <f>IF(AC3081&lt;&gt;"completed","",IF(AND(X3081=P3081,Y3081=Q3081),"no","yes"))</f>
        <v/>
      </c>
      <c r="AG3081" s="47">
        <f>IF(AC3081&lt;&gt;"completed","待复核",IF(OR(W3081="",Z3081="",AA3081="",AD3081=""),"缺少必填项",IF(AND(OR(AE3081="yes",AF3081="yes"),AB3081=""),"修正原因缺失",IF(OR(W3081=0,W3081=1),IF(AND(X3081="",Y3081=""),"通过","0/1级时间应留空"),IF(AND(OR(W3081=2,W3081=3),X3081&lt;&gt;"",Y3081&lt;&gt;"",X3081&gt;=I3081,Y3081&lt;=J3081,Y3081&gt;X3081),"通过","2/3级时间无效")))))</f>
        <v/>
      </c>
    </row>
    <row r="3082">
      <c r="A3082" s="45" t="inlineStr">
        <is>
          <t>VQ-077</t>
        </is>
      </c>
      <c r="B3082" s="52" t="inlineStr">
        <is>
          <t>吸尘器地刷中的滚刷怎样拆卸？</t>
        </is>
      </c>
      <c r="C3082" s="45" t="inlineStr">
        <is>
          <t>zh-CN</t>
        </is>
      </c>
      <c r="D3082" s="45" t="inlineStr">
        <is>
          <t>Vacuum</t>
        </is>
      </c>
      <c r="E3082" s="45" t="inlineStr">
        <is>
          <t>component</t>
        </is>
      </c>
      <c r="F3082" s="45" t="inlineStr">
        <is>
          <t>development</t>
        </is>
      </c>
      <c r="G3082" s="45" t="inlineStr">
        <is>
          <t>vacuum-034-scene-0015</t>
        </is>
      </c>
      <c r="H3082" s="45" t="inlineStr">
        <is>
          <t>vacuum-034</t>
        </is>
      </c>
      <c r="I3082" s="59" t="inlineStr">
        <is>
          <t>138.772</t>
        </is>
      </c>
      <c r="J3082" s="59" t="inlineStr">
        <is>
          <t>141.208</t>
        </is>
      </c>
      <c r="K3082" s="45" t="inlineStr">
        <is>
          <t>items/vacuum-034-scene-0015/clip.mp4</t>
        </is>
      </c>
      <c r="L3082" s="45" t="inlineStr">
        <is>
          <t>items/vacuum-034-scene-0015/thumbnail.jpg</t>
        </is>
      </c>
      <c r="M3082" s="52" t="inlineStr">
        <is>
          <t>ASR: Note that the bottom bracket is still hooked by screws behind the base plate.
VLM: Visual summary: A hand is holding a part of a vacuum cleaner, revealing internal components and colorful wires.
视觉摘要: 一只手正拿着吸尘器的一部分，露出内部组件和彩色电线。
Visible product: Vacuum
Visible components: hand; vacuum cleaner; internal plastic housing; colorful wires; gray cable
Visible actions: hand holding vacuum cleaner part
Visible states: vacuum cleaner partially disassembled</t>
        </is>
      </c>
      <c r="N3082" s="45" t="inlineStr">
        <is>
          <t>36</t>
        </is>
      </c>
      <c r="O3082" s="45" t="inlineStr">
        <is>
          <t>1</t>
        </is>
      </c>
      <c r="P3082" s="59" t="str"/>
      <c r="Q3082" s="59" t="str"/>
      <c r="R3082" s="52" t="inlineStr">
        <is>
          <t>The scene shows a partially disassembled vacuum cleaner with internal components visible, but no specific action of removing the roller brush or any mention of screws on the bottom bracket related to the roller brush is shown or described.</t>
        </is>
      </c>
      <c r="S3082" s="52" t="inlineStr">
        <is>
          <t>VLM|ASR</t>
        </is>
      </c>
      <c r="T3082" s="52" t="inlineStr">
        <is>
          <t>low</t>
        </is>
      </c>
      <c r="U3082" s="52" t="inlineStr">
        <is>
          <t>No evidence of roller brush removal or specific steps for disassembly of the roller brush is present.</t>
        </is>
      </c>
      <c r="V3082" s="45" t="inlineStr">
        <is>
          <t>R1</t>
        </is>
      </c>
      <c r="W3082" s="46" t="inlineStr">
        <is>
          <t>1</t>
        </is>
      </c>
      <c r="X3082" s="60" t="n"/>
      <c r="Y3082" s="60" t="n"/>
      <c r="Z3082" s="46" t="inlineStr">
        <is>
          <t>no</t>
        </is>
      </c>
      <c r="AA3082" s="54" t="inlineStr">
        <is>
          <t>6帧（t=138.8s–141.2s）显示一只手拿着吸尘器内部组件，能看到彩色电线和黄色滤材，底部支架被提及仍挂在螺丝上，但未见滚刷本体或其拆卸动作。</t>
        </is>
      </c>
      <c r="AB3082" s="54" t="n"/>
      <c r="AC3082" s="46" t="inlineStr">
        <is>
          <t>completed</t>
        </is>
      </c>
      <c r="AD3082" s="46" t="inlineStr">
        <is>
          <t>2026-07-28T02:28:46+08:00</t>
        </is>
      </c>
      <c r="AE3082" s="47">
        <f>IF(AC3082&lt;&gt;"completed","",IF(W3082=O3082,"no","yes"))</f>
        <v/>
      </c>
      <c r="AF3082" s="47">
        <f>IF(AC3082&lt;&gt;"completed","",IF(AND(X3082=P3082,Y3082=Q3082),"no","yes"))</f>
        <v/>
      </c>
      <c r="AG3082" s="47">
        <f>IF(AC3082&lt;&gt;"completed","待复核",IF(OR(W3082="",Z3082="",AA3082="",AD3082=""),"缺少必填项",IF(AND(OR(AE3082="yes",AF3082="yes"),AB3082=""),"修正原因缺失",IF(OR(W3082=0,W3082=1),IF(AND(X3082="",Y3082=""),"通过","0/1级时间应留空"),IF(AND(OR(W3082=2,W3082=3),X3082&lt;&gt;"",Y3082&lt;&gt;"",X3082&gt;=I3082,Y3082&lt;=J3082,Y3082&gt;X3082),"通过","2/3级时间无效")))))</f>
        <v/>
      </c>
    </row>
    <row r="3083">
      <c r="A3083" s="45" t="inlineStr">
        <is>
          <t>VQ-077</t>
        </is>
      </c>
      <c r="B3083" s="52" t="inlineStr">
        <is>
          <t>吸尘器地刷中的滚刷怎样拆卸？</t>
        </is>
      </c>
      <c r="C3083" s="45" t="inlineStr">
        <is>
          <t>zh-CN</t>
        </is>
      </c>
      <c r="D3083" s="45" t="inlineStr">
        <is>
          <t>Vacuum</t>
        </is>
      </c>
      <c r="E3083" s="45" t="inlineStr">
        <is>
          <t>component</t>
        </is>
      </c>
      <c r="F3083" s="45" t="inlineStr">
        <is>
          <t>development</t>
        </is>
      </c>
      <c r="G3083" s="45" t="inlineStr">
        <is>
          <t>vacuum-058-scene-0003</t>
        </is>
      </c>
      <c r="H3083" s="45" t="inlineStr">
        <is>
          <t>vacuum-058</t>
        </is>
      </c>
      <c r="I3083" s="59" t="inlineStr">
        <is>
          <t>4.52</t>
        </is>
      </c>
      <c r="J3083" s="59" t="inlineStr">
        <is>
          <t>6.8</t>
        </is>
      </c>
      <c r="K3083" s="45" t="inlineStr">
        <is>
          <t>items/vacuum-058-scene-0003/clip.mp4</t>
        </is>
      </c>
      <c r="L3083" s="45" t="inlineStr">
        <is>
          <t>items/vacuum-058-scene-0003/thumbnail.jpg</t>
        </is>
      </c>
      <c r="M3083" s="52" t="inlineStr">
        <is>
          <t>OCR: DIGITAL INVERTER
VLM: Visual summary: A vacuum cleaner is shown cleaning a carpet, with text overlay describing its suction power.
视觉摘要: 一台吸尘器正在清洁地毯，画面配有文字说明其吸力性能。
Visible product: Vacuum
Visible components: vacuum cleaner head; vacuum cleaner wand; carpet; wooden floor; text overlay
Visible actions: vacuum cleaner head moving across carpet
Visible states: carpet with visible debris being cleaned
Visual uncertainty: The brand name of the vacuum cleaner is not clearly visible.</t>
        </is>
      </c>
      <c r="N3083" s="45" t="inlineStr">
        <is>
          <t>37</t>
        </is>
      </c>
      <c r="O3083" s="45" t="inlineStr">
        <is>
          <t>0</t>
        </is>
      </c>
      <c r="P3083" s="59" t="str"/>
      <c r="Q3083" s="59" t="str"/>
      <c r="R3083" s="52" t="inlineStr">
        <is>
          <t>The scene shows a vacuum cleaner cleaning carpet but does not show or mention the detachable brush roll or any disassembly steps.</t>
        </is>
      </c>
      <c r="S3083" s="52" t="inlineStr">
        <is>
          <t>VLM</t>
        </is>
      </c>
      <c r="T3083" s="52" t="inlineStr">
        <is>
          <t>low</t>
        </is>
      </c>
      <c r="U3083" s="52" t="inlineStr">
        <is>
          <t>No evidence of brush roll, disassembly, or relevant component interaction is present.</t>
        </is>
      </c>
      <c r="V3083" s="45" t="inlineStr">
        <is>
          <t>R1</t>
        </is>
      </c>
      <c r="W3083" s="46" t="n">
        <v>1</v>
      </c>
      <c r="X3083" s="60" t="n"/>
      <c r="Y3083" s="60" t="n"/>
      <c r="Z3083" s="46" t="inlineStr">
        <is>
          <t>no</t>
        </is>
      </c>
      <c r="AA3083" s="54" t="inlineStr">
        <is>
          <t>第4帧（t=6.3s）可见滚刷绿色条纹转动，但6帧均未展示滚刷拆卸步骤。</t>
        </is>
      </c>
      <c r="AB3083" s="54" t="inlineStr">
        <is>
          <t>AI=0→R1=1：画面中可见滚刷转动，但未展示滚刷拆卸步骤。 | 第三轮仲裁复核：维持R1原判（等级/时间/泄漏均确认无误）。</t>
        </is>
      </c>
      <c r="AC3083" s="46" t="inlineStr">
        <is>
          <t>completed</t>
        </is>
      </c>
      <c r="AD3083" s="46" t="inlineStr">
        <is>
          <t>2026-07-28T20:35:21+08:00</t>
        </is>
      </c>
      <c r="AE3083" s="47">
        <f>IF(AC3083&lt;&gt;"completed","",IF(W3083=O3083,"no","yes"))</f>
        <v/>
      </c>
      <c r="AF3083" s="47">
        <f>IF(AC3083&lt;&gt;"completed","",IF(AND(X3083=P3083,Y3083=Q3083),"no","yes"))</f>
        <v/>
      </c>
      <c r="AG3083" s="47">
        <f>IF(AC3083&lt;&gt;"completed","待复核",IF(OR(W3083="",Z3083="",AA3083="",AD3083=""),"缺少必填项",IF(AND(OR(AE3083="yes",AF3083="yes"),AB3083=""),"修正原因缺失",IF(OR(W3083=0,W3083=1),IF(AND(X3083="",Y3083=""),"通过","0/1级时间应留空"),IF(AND(OR(W3083=2,W3083=3),X3083&lt;&gt;"",Y3083&lt;&gt;"",X3083&gt;=I3083,Y3083&lt;=J3083,Y3083&gt;X3083),"通过","2/3级时间无效")))))</f>
        <v/>
      </c>
    </row>
    <row r="3084">
      <c r="A3084" s="45" t="inlineStr">
        <is>
          <t>VQ-077</t>
        </is>
      </c>
      <c r="B3084" s="52" t="inlineStr">
        <is>
          <t>吸尘器地刷中的滚刷怎样拆卸？</t>
        </is>
      </c>
      <c r="C3084" s="45" t="inlineStr">
        <is>
          <t>zh-CN</t>
        </is>
      </c>
      <c r="D3084" s="45" t="inlineStr">
        <is>
          <t>Vacuum</t>
        </is>
      </c>
      <c r="E3084" s="45" t="inlineStr">
        <is>
          <t>component</t>
        </is>
      </c>
      <c r="F3084" s="45" t="inlineStr">
        <is>
          <t>development</t>
        </is>
      </c>
      <c r="G3084" s="45" t="inlineStr">
        <is>
          <t>vacuum-038-scene-0002</t>
        </is>
      </c>
      <c r="H3084" s="45" t="inlineStr">
        <is>
          <t>vacuum-038</t>
        </is>
      </c>
      <c r="I3084" s="59" t="inlineStr">
        <is>
          <t>10.96</t>
        </is>
      </c>
      <c r="J3084" s="59" t="inlineStr">
        <is>
          <t>18.16</t>
        </is>
      </c>
      <c r="K3084" s="45" t="inlineStr">
        <is>
          <t>items/vacuum-038-scene-0002/clip.mp4</t>
        </is>
      </c>
      <c r="L3084" s="45" t="inlineStr">
        <is>
          <t>items/vacuum-038-scene-0002/thumbnail.jpg</t>
        </is>
      </c>
      <c r="M3084" s="52" t="inlineStr">
        <is>
          <t>ASR: This vacuum cleaner has a high-capacity battery so that it runs for a longer duration.
OCR: 21.6V Li-ion Battery This vacuum cleaner has a high-capacity battery so that it runs for a longer duration.
VLM: Visual summary: A close-up shot of a black 21.6V Li-ion battery for a vacuum cleaner, resting on a white surface with the vacuum cleaner body blurred in the background.
视觉摘要: 一台吸尘器的黑色21.6V锂离子电池特写，放置在白色表面上，吸尘器主体在背景中模糊。
Visible product: Vacuum
Visible components: 21.6V Li-ion Battery; Battery label; White surface; Blurred vacuum cleaner body
Visual uncertainty: The exact model or brand of the vacuum cleaner is not visible. The text overlay is not part of the product itself.</t>
        </is>
      </c>
      <c r="N3084" s="45" t="inlineStr">
        <is>
          <t>38</t>
        </is>
      </c>
      <c r="O3084" s="45" t="inlineStr">
        <is>
          <t>0</t>
        </is>
      </c>
      <c r="P3084" s="59" t="str"/>
      <c r="Q3084" s="59" t="str"/>
      <c r="R3084" s="52" t="inlineStr">
        <is>
          <t>The evidence shows only the battery component and does not mention or demonstrate the removal of the roller brush.</t>
        </is>
      </c>
      <c r="S3084" s="52" t="inlineStr">
        <is>
          <t>VLM|ASR|OCR</t>
        </is>
      </c>
      <c r="T3084" s="52" t="inlineStr">
        <is>
          <t>low</t>
        </is>
      </c>
      <c r="U3084" s="52" t="inlineStr">
        <is>
          <t>No evidence of roller brush or its disassembly is present.</t>
        </is>
      </c>
      <c r="V3084" s="45" t="inlineStr">
        <is>
          <t>R1</t>
        </is>
      </c>
      <c r="W3084" s="46" t="inlineStr">
        <is>
          <t>0</t>
        </is>
      </c>
      <c r="X3084" s="60" t="n"/>
      <c r="Y3084" s="60" t="n"/>
      <c r="Z3084" s="46" t="inlineStr">
        <is>
          <t>no</t>
        </is>
      </c>
      <c r="AA3084" s="54" t="inlineStr">
        <is>
          <t>6帧均为21.6V锂电池特写，未出现吸尘器地刷或滚刷拆卸。</t>
        </is>
      </c>
      <c r="AB3084" s="54" t="n"/>
      <c r="AC3084" s="46" t="inlineStr">
        <is>
          <t>completed</t>
        </is>
      </c>
      <c r="AD3084" s="46" t="inlineStr">
        <is>
          <t>2026-07-28T02:28:46+08:00</t>
        </is>
      </c>
      <c r="AE3084" s="47">
        <f>IF(AC3084&lt;&gt;"completed","",IF(W3084=O3084,"no","yes"))</f>
        <v/>
      </c>
      <c r="AF3084" s="47">
        <f>IF(AC3084&lt;&gt;"completed","",IF(AND(X3084=P3084,Y3084=Q3084),"no","yes"))</f>
        <v/>
      </c>
      <c r="AG3084" s="47">
        <f>IF(AC3084&lt;&gt;"completed","待复核",IF(OR(W3084="",Z3084="",AA3084="",AD3084=""),"缺少必填项",IF(AND(OR(AE3084="yes",AF3084="yes"),AB3084=""),"修正原因缺失",IF(OR(W3084=0,W3084=1),IF(AND(X3084="",Y3084=""),"通过","0/1级时间应留空"),IF(AND(OR(W3084=2,W3084=3),X3084&lt;&gt;"",Y3084&lt;&gt;"",X3084&gt;=I3084,Y3084&lt;=J3084,Y3084&gt;X3084),"通过","2/3级时间无效")))))</f>
        <v/>
      </c>
    </row>
    <row r="3085">
      <c r="A3085" s="45" t="inlineStr">
        <is>
          <t>VQ-077</t>
        </is>
      </c>
      <c r="B3085" s="52" t="inlineStr">
        <is>
          <t>吸尘器地刷中的滚刷怎样拆卸？</t>
        </is>
      </c>
      <c r="C3085" s="45" t="inlineStr">
        <is>
          <t>zh-CN</t>
        </is>
      </c>
      <c r="D3085" s="45" t="inlineStr">
        <is>
          <t>Vacuum</t>
        </is>
      </c>
      <c r="E3085" s="45" t="inlineStr">
        <is>
          <t>component</t>
        </is>
      </c>
      <c r="F3085" s="45" t="inlineStr">
        <is>
          <t>development</t>
        </is>
      </c>
      <c r="G3085" s="45" t="inlineStr">
        <is>
          <t>vacuum-044-scene-0002</t>
        </is>
      </c>
      <c r="H3085" s="45" t="inlineStr">
        <is>
          <t>vacuum-044</t>
        </is>
      </c>
      <c r="I3085" s="59" t="inlineStr">
        <is>
          <t>2.56</t>
        </is>
      </c>
      <c r="J3085" s="59" t="inlineStr">
        <is>
          <t>4.88</t>
        </is>
      </c>
      <c r="K3085" s="45" t="inlineStr">
        <is>
          <t>items/vacuum-044-scene-0002/clip.mp4</t>
        </is>
      </c>
      <c r="L3085" s="45" t="inlineStr">
        <is>
          <t>items/vacuum-044-scene-0002/thumbnail.jpg</t>
        </is>
      </c>
      <c r="M3085" s="52" t="inlineStr">
        <is>
          <t>VLM: Visual summary: A hand holds a handheld vacuum cleaner against a plain white background.
视觉摘要: 一只手拿着一个手持吸尘器，背景为纯白色。
Visible product: Vacuum
Visible components: hand; handle; nozzle; body; IAFF logo
Visible actions: holding</t>
        </is>
      </c>
      <c r="N3085" s="45" t="inlineStr">
        <is>
          <t>39</t>
        </is>
      </c>
      <c r="O3085" s="45" t="inlineStr">
        <is>
          <t>0</t>
        </is>
      </c>
      <c r="P3085" s="59" t="str"/>
      <c r="Q3085" s="59" t="str"/>
      <c r="R3085" s="52" t="inlineStr">
        <is>
          <t>The scene shows a handheld vacuum cleaner being held, with no visible floor brush or brush removal action.</t>
        </is>
      </c>
      <c r="S3085" s="52" t="inlineStr">
        <is>
          <t>VLM</t>
        </is>
      </c>
      <c r="T3085" s="52" t="inlineStr">
        <is>
          <t>low</t>
        </is>
      </c>
      <c r="U3085" s="52" t="inlineStr">
        <is>
          <t>No evidence of floor brush or disassembly process is present.</t>
        </is>
      </c>
      <c r="V3085" s="45" t="inlineStr">
        <is>
          <t>R1</t>
        </is>
      </c>
      <c r="W3085" s="46" t="inlineStr">
        <is>
          <t>0</t>
        </is>
      </c>
      <c r="X3085" s="60" t="n"/>
      <c r="Y3085" s="60" t="n"/>
      <c r="Z3085" s="46" t="inlineStr">
        <is>
          <t>no</t>
        </is>
      </c>
      <c r="AA3085" s="54" t="inlineStr">
        <is>
          <t>全部6帧（t=2.6s–4.9s）仅展示手持吸尘器外观，无地刷滚刷组件可见，更无拆卸动作。</t>
        </is>
      </c>
      <c r="AB3085" s="54" t="n"/>
      <c r="AC3085" s="46" t="inlineStr">
        <is>
          <t>completed</t>
        </is>
      </c>
      <c r="AD3085" s="46" t="inlineStr">
        <is>
          <t>2026-07-28T02:28:46+08:00</t>
        </is>
      </c>
      <c r="AE3085" s="47">
        <f>IF(AC3085&lt;&gt;"completed","",IF(W3085=O3085,"no","yes"))</f>
        <v/>
      </c>
      <c r="AF3085" s="47">
        <f>IF(AC3085&lt;&gt;"completed","",IF(AND(X3085=P3085,Y3085=Q3085),"no","yes"))</f>
        <v/>
      </c>
      <c r="AG3085" s="47">
        <f>IF(AC3085&lt;&gt;"completed","待复核",IF(OR(W3085="",Z3085="",AA3085="",AD3085=""),"缺少必填项",IF(AND(OR(AE3085="yes",AF3085="yes"),AB3085=""),"修正原因缺失",IF(OR(W3085=0,W3085=1),IF(AND(X3085="",Y3085=""),"通过","0/1级时间应留空"),IF(AND(OR(W3085=2,W3085=3),X3085&lt;&gt;"",Y3085&lt;&gt;"",X3085&gt;=I3085,Y3085&lt;=J3085,Y3085&gt;X3085),"通过","2/3级时间无效")))))</f>
        <v/>
      </c>
    </row>
    <row r="3086">
      <c r="A3086" s="45" t="inlineStr">
        <is>
          <t>VQ-077</t>
        </is>
      </c>
      <c r="B3086" s="52" t="inlineStr">
        <is>
          <t>吸尘器地刷中的滚刷怎样拆卸？</t>
        </is>
      </c>
      <c r="C3086" s="45" t="inlineStr">
        <is>
          <t>zh-CN</t>
        </is>
      </c>
      <c r="D3086" s="45" t="inlineStr">
        <is>
          <t>Vacuum</t>
        </is>
      </c>
      <c r="E3086" s="45" t="inlineStr">
        <is>
          <t>component</t>
        </is>
      </c>
      <c r="F3086" s="45" t="inlineStr">
        <is>
          <t>development</t>
        </is>
      </c>
      <c r="G3086" s="45" t="inlineStr">
        <is>
          <t>vacuum-058-scene-0006</t>
        </is>
      </c>
      <c r="H3086" s="45" t="inlineStr">
        <is>
          <t>vacuum-058</t>
        </is>
      </c>
      <c r="I3086" s="59" t="inlineStr">
        <is>
          <t>11.84</t>
        </is>
      </c>
      <c r="J3086" s="59" t="inlineStr">
        <is>
          <t>14.98</t>
        </is>
      </c>
      <c r="K3086" s="45" t="inlineStr">
        <is>
          <t>items/vacuum-058-scene-0006/clip.mp4</t>
        </is>
      </c>
      <c r="L3086" s="45" t="inlineStr">
        <is>
          <t>items/vacuum-058-scene-0006/thumbnail.jpg</t>
        </is>
      </c>
      <c r="M3086" s="52" t="inlineStr">
        <is>
          <t>VLM: Visual summary: A close-up of a metallic Samsung vacuum cleaner with a speaker grille and a button, followed by a black screen with the Samsung logo.
视觉摘要: 一台金属材质的三星吸尘器的特写，带有扬声器格栅和按钮，随后是显示三星标志的黑色屏幕。
Visible product: Vacuum
Visible components: metallic body; speaker grille; button; Samsung logo</t>
        </is>
      </c>
      <c r="N3086" s="45" t="inlineStr">
        <is>
          <t>40</t>
        </is>
      </c>
      <c r="O3086" s="45" t="inlineStr">
        <is>
          <t>0</t>
        </is>
      </c>
      <c r="P3086" s="59" t="str"/>
      <c r="Q3086" s="59" t="str"/>
      <c r="R3086" s="52" t="inlineStr">
        <is>
          <t>The scene shows only the vacuum's exterior body, speaker grille, and logo, with no visible ground brush or any disassembly action.</t>
        </is>
      </c>
      <c r="S3086" s="52" t="inlineStr">
        <is>
          <t>VLM</t>
        </is>
      </c>
      <c r="T3086" s="52" t="inlineStr">
        <is>
          <t>low</t>
        </is>
      </c>
      <c r="U3086" s="52" t="inlineStr">
        <is>
          <t>No evidence of ground brush or disassembly process is present.</t>
        </is>
      </c>
      <c r="V3086" s="45" t="inlineStr">
        <is>
          <t>R1</t>
        </is>
      </c>
      <c r="W3086" s="46" t="inlineStr">
        <is>
          <t>0</t>
        </is>
      </c>
      <c r="X3086" s="60" t="n"/>
      <c r="Y3086" s="60" t="n"/>
      <c r="Z3086" s="46" t="inlineStr">
        <is>
          <t>no</t>
        </is>
      </c>
      <c r="AA3086" s="54" t="inlineStr">
        <is>
          <t>全部6帧（t=11.8s–15.0s）只展示吸尘器外观与品牌，没有地刷或滚刷拆解。</t>
        </is>
      </c>
      <c r="AB3086" s="54" t="n"/>
      <c r="AC3086" s="46" t="inlineStr">
        <is>
          <t>completed</t>
        </is>
      </c>
      <c r="AD3086" s="46" t="inlineStr">
        <is>
          <t>2026-07-28T02:28:46+08:00</t>
        </is>
      </c>
      <c r="AE3086" s="47">
        <f>IF(AC3086&lt;&gt;"completed","",IF(W3086=O3086,"no","yes"))</f>
        <v/>
      </c>
      <c r="AF3086" s="47">
        <f>IF(AC3086&lt;&gt;"completed","",IF(AND(X3086=P3086,Y3086=Q3086),"no","yes"))</f>
        <v/>
      </c>
      <c r="AG3086" s="47">
        <f>IF(AC3086&lt;&gt;"completed","待复核",IF(OR(W3086="",Z3086="",AA3086="",AD3086=""),"缺少必填项",IF(AND(OR(AE3086="yes",AF3086="yes"),AB3086=""),"修正原因缺失",IF(OR(W3086=0,W3086=1),IF(AND(X3086="",Y3086=""),"通过","0/1级时间应留空"),IF(AND(OR(W3086=2,W3086=3),X3086&lt;&gt;"",Y3086&lt;&gt;"",X3086&gt;=I3086,Y3086&lt;=J3086,Y3086&gt;X3086),"通过","2/3级时间无效")))))</f>
        <v/>
      </c>
    </row>
    <row r="3087">
      <c r="A3087" s="45" t="inlineStr">
        <is>
          <t>VQ-077</t>
        </is>
      </c>
      <c r="B3087" s="52" t="inlineStr">
        <is>
          <t>吸尘器地刷中的滚刷怎样拆卸？</t>
        </is>
      </c>
      <c r="C3087" s="45" t="inlineStr">
        <is>
          <t>zh-CN</t>
        </is>
      </c>
      <c r="D3087" s="45" t="inlineStr">
        <is>
          <t>Vacuum</t>
        </is>
      </c>
      <c r="E3087" s="45" t="inlineStr">
        <is>
          <t>component</t>
        </is>
      </c>
      <c r="F3087" s="45" t="inlineStr">
        <is>
          <t>development</t>
        </is>
      </c>
      <c r="G3087" s="45" t="inlineStr">
        <is>
          <t>vacuum-034-scene-0028</t>
        </is>
      </c>
      <c r="H3087" s="45" t="inlineStr">
        <is>
          <t>vacuum-034</t>
        </is>
      </c>
      <c r="I3087" s="59" t="inlineStr">
        <is>
          <t>240.507</t>
        </is>
      </c>
      <c r="J3087" s="59" t="inlineStr">
        <is>
          <t>244.344</t>
        </is>
      </c>
      <c r="K3087" s="45" t="inlineStr">
        <is>
          <t>items/vacuum-034-scene-0028/clip.mp4</t>
        </is>
      </c>
      <c r="L3087" s="45" t="inlineStr">
        <is>
          <t>items/vacuum-034-scene-0028/thumbnail.jpg</t>
        </is>
      </c>
      <c r="M3087" s="52" t="inlineStr">
        <is>
          <t>ASR: the assembly on the top side first then pull it from the lower case. Mount the dust duct assembly. Make sure it fits well on all sides. Mount four screws. Plug in two connectors.
VLM: Visual summary: A close-up view of the internal components of a vacuum cleaner, showing a motor, wiring, and a hand interacting with a black plastic housing.
视觉摘要: 吸尘器内部组件的特写，显示电机、电线和一只手与黑色塑料外壳互动。
Visible product: Vacuum
Visible components: motor; wiring; black plastic housing; white electrical connector; colorful wires
Visible actions: hand pressing on black plastic housing
Visual uncertainty: The specific product model or brand is not visible. The exact function of the hand's action is not clear from the frames.</t>
        </is>
      </c>
      <c r="N3087" s="45" t="inlineStr">
        <is>
          <t>41</t>
        </is>
      </c>
      <c r="O3087" s="45" t="inlineStr">
        <is>
          <t>0</t>
        </is>
      </c>
      <c r="P3087" s="59" t="str"/>
      <c r="Q3087" s="59" t="str"/>
      <c r="R3087" s="52" t="inlineStr">
        <is>
          <t>The visual shows internal components and a hand interacting with a black plastic housing, but no brush or unboxing of a brush assembly is visible. ASR discusses mounting a dust duct and screws, unrelated to brush removal.</t>
        </is>
      </c>
      <c r="S3087" s="52" t="inlineStr">
        <is>
          <t>VLM|ASR</t>
        </is>
      </c>
      <c r="T3087" s="52" t="inlineStr">
        <is>
          <t>low</t>
        </is>
      </c>
      <c r="U3087" s="52" t="inlineStr">
        <is>
          <t>No evidence of a brush or its disassembly is present in either visual or audio.</t>
        </is>
      </c>
      <c r="V3087" s="45" t="inlineStr">
        <is>
          <t>R1</t>
        </is>
      </c>
      <c r="W3087" s="46" t="inlineStr">
        <is>
          <t>0</t>
        </is>
      </c>
      <c r="X3087" s="60" t="n"/>
      <c r="Y3087" s="60" t="n"/>
      <c r="Z3087" s="46" t="inlineStr">
        <is>
          <t>no</t>
        </is>
      </c>
      <c r="AA3087" s="54" t="inlineStr">
        <is>
          <t>画面（t=240.5s–244.3s）显示内部风道与电机线束装配，没有地刷或滚刷拆卸。</t>
        </is>
      </c>
      <c r="AB3087" s="54" t="n"/>
      <c r="AC3087" s="46" t="inlineStr">
        <is>
          <t>completed</t>
        </is>
      </c>
      <c r="AD3087" s="46" t="inlineStr">
        <is>
          <t>2026-07-28T02:28:46+08:00</t>
        </is>
      </c>
      <c r="AE3087" s="47">
        <f>IF(AC3087&lt;&gt;"completed","",IF(W3087=O3087,"no","yes"))</f>
        <v/>
      </c>
      <c r="AF3087" s="47">
        <f>IF(AC3087&lt;&gt;"completed","",IF(AND(X3087=P3087,Y3087=Q3087),"no","yes"))</f>
        <v/>
      </c>
      <c r="AG3087" s="47">
        <f>IF(AC3087&lt;&gt;"completed","待复核",IF(OR(W3087="",Z3087="",AA3087="",AD3087=""),"缺少必填项",IF(AND(OR(AE3087="yes",AF3087="yes"),AB3087=""),"修正原因缺失",IF(OR(W3087=0,W3087=1),IF(AND(X3087="",Y3087=""),"通过","0/1级时间应留空"),IF(AND(OR(W3087=2,W3087=3),X3087&lt;&gt;"",Y3087&lt;&gt;"",X3087&gt;=I3087,Y3087&lt;=J3087,Y3087&gt;X3087),"通过","2/3级时间无效")))))</f>
        <v/>
      </c>
    </row>
    <row r="3088">
      <c r="A3088" s="45" t="inlineStr">
        <is>
          <t>VQ-077</t>
        </is>
      </c>
      <c r="B3088" s="52" t="inlineStr">
        <is>
          <t>吸尘器地刷中的滚刷怎样拆卸？</t>
        </is>
      </c>
      <c r="C3088" s="45" t="inlineStr">
        <is>
          <t>zh-CN</t>
        </is>
      </c>
      <c r="D3088" s="45" t="inlineStr">
        <is>
          <t>Vacuum</t>
        </is>
      </c>
      <c r="E3088" s="45" t="inlineStr">
        <is>
          <t>component</t>
        </is>
      </c>
      <c r="F3088" s="45" t="inlineStr">
        <is>
          <t>development</t>
        </is>
      </c>
      <c r="G3088" s="45" t="inlineStr">
        <is>
          <t>vacuum-038-scene-0007</t>
        </is>
      </c>
      <c r="H3088" s="45" t="inlineStr">
        <is>
          <t>vacuum-038</t>
        </is>
      </c>
      <c r="I3088" s="59" t="inlineStr">
        <is>
          <t>38.8</t>
        </is>
      </c>
      <c r="J3088" s="59" t="inlineStr">
        <is>
          <t>47.72</t>
        </is>
      </c>
      <c r="K3088" s="45" t="inlineStr">
        <is>
          <t>items/vacuum-038-scene-0007/clip.mp4</t>
        </is>
      </c>
      <c r="L3088" s="45" t="inlineStr">
        <is>
          <t>items/vacuum-038-scene-0007/thumbnail.jpg</t>
        </is>
      </c>
      <c r="M3088" s="52" t="inlineStr">
        <is>
          <t>ASR: before recharging turn off the vacuum cleaner for safety then press the battery release button provided at the rear of the handle pull out and carefully remove the battery do not eject the battery from the vacuum cleaner while it
OCR: Battery Release Then press the battery release button provided at the rear of the handle. Battery Release Pull out and carefully remove the battery.
VLM: Visual summary: A person is removing a battery from a vacuum cleaner by pressing a release button and pulling the battery out.
视觉摘要: 一个人通过按压释放按钮并拉出电池，从吸尘器上取下电池。
Visible product: Vacuum
Visible components: battery; vacuum cleaner handle; battery release button; barcode label; QR code
Visible actions: pressing a button; pulling out a battery
Visible states: battery attached to vacuum cleaner; battery detached from vacuum cleaner</t>
        </is>
      </c>
      <c r="N3088" s="45" t="inlineStr">
        <is>
          <t>42</t>
        </is>
      </c>
      <c r="O3088" s="45" t="inlineStr">
        <is>
          <t>0</t>
        </is>
      </c>
      <c r="P3088" s="59" t="str"/>
      <c r="Q3088" s="59" t="str"/>
      <c r="R3088" s="52" t="inlineStr">
        <is>
          <t>The evidence shows battery removal from a vacuum cleaner handle, not disassembly of the floor brush roller.</t>
        </is>
      </c>
      <c r="S3088" s="52" t="inlineStr">
        <is>
          <t>VLM|ASR|OCR</t>
        </is>
      </c>
      <c r="T3088" s="52" t="inlineStr">
        <is>
          <t>low</t>
        </is>
      </c>
      <c r="U3088" s="52" t="inlineStr">
        <is>
          <t>No visual or textual evidence of floor brush or roller disassembly.</t>
        </is>
      </c>
      <c r="V3088" s="45" t="inlineStr">
        <is>
          <t>R1</t>
        </is>
      </c>
      <c r="W3088" s="46" t="inlineStr">
        <is>
          <t>1</t>
        </is>
      </c>
      <c r="X3088" s="60" t="n"/>
      <c r="Y3088" s="60" t="n"/>
      <c r="Z3088" s="46" t="inlineStr">
        <is>
          <t>no</t>
        </is>
      </c>
      <c r="AA3088" s="54" t="inlineStr">
        <is>
          <t>6帧画面（t=38.8s–47.7s）中人物拆卸的是手柄电池，不是地刷中的滚刷。</t>
        </is>
      </c>
      <c r="AB3088" s="54" t="inlineStr">
        <is>
          <t>AI=0→R1=1：吸尘器出现，但拆卸的是电池而非地刷滚刷。</t>
        </is>
      </c>
      <c r="AC3088" s="46" t="inlineStr">
        <is>
          <t>completed</t>
        </is>
      </c>
      <c r="AD3088" s="46" t="inlineStr">
        <is>
          <t>2026-07-28T02:28:46+08:00</t>
        </is>
      </c>
      <c r="AE3088" s="47">
        <f>IF(AC3088&lt;&gt;"completed","",IF(W3088=O3088,"no","yes"))</f>
        <v/>
      </c>
      <c r="AF3088" s="47">
        <f>IF(AC3088&lt;&gt;"completed","",IF(AND(X3088=P3088,Y3088=Q3088),"no","yes"))</f>
        <v/>
      </c>
      <c r="AG3088" s="47">
        <f>IF(AC3088&lt;&gt;"completed","待复核",IF(OR(W3088="",Z3088="",AA3088="",AD3088=""),"缺少必填项",IF(AND(OR(AE3088="yes",AF3088="yes"),AB3088=""),"修正原因缺失",IF(OR(W3088=0,W3088=1),IF(AND(X3088="",Y3088=""),"通过","0/1级时间应留空"),IF(AND(OR(W3088=2,W3088=3),X3088&lt;&gt;"",Y3088&lt;&gt;"",X3088&gt;=I3088,Y3088&lt;=J3088,Y3088&gt;X3088),"通过","2/3级时间无效")))))</f>
        <v/>
      </c>
    </row>
    <row r="3089">
      <c r="A3089" s="45" t="inlineStr">
        <is>
          <t>VQ-078</t>
        </is>
      </c>
      <c r="B3089" s="52" t="inlineStr">
        <is>
          <t>How do I empty a vacuum cleaner dust bin?</t>
        </is>
      </c>
      <c r="C3089" s="45" t="inlineStr">
        <is>
          <t>en</t>
        </is>
      </c>
      <c r="D3089" s="45" t="inlineStr">
        <is>
          <t>Vacuum</t>
        </is>
      </c>
      <c r="E3089" s="45" t="inlineStr">
        <is>
          <t>maintenance</t>
        </is>
      </c>
      <c r="F3089" s="45" t="inlineStr">
        <is>
          <t>development</t>
        </is>
      </c>
      <c r="G3089" s="45" t="inlineStr">
        <is>
          <t>vacuum-008-scene-0012</t>
        </is>
      </c>
      <c r="H3089" s="45" t="inlineStr">
        <is>
          <t>vacuum-008</t>
        </is>
      </c>
      <c r="I3089" s="59" t="inlineStr">
        <is>
          <t>59.408</t>
        </is>
      </c>
      <c r="J3089" s="59" t="inlineStr">
        <is>
          <t>70.127</t>
        </is>
      </c>
      <c r="K3089" s="45" t="inlineStr">
        <is>
          <t>items/vacuum-008-scene-0012/clip.mp4</t>
        </is>
      </c>
      <c r="L3089" s="45" t="inlineStr">
        <is>
          <t>items/vacuum-008-scene-0012/thumbnail.jpg</t>
        </is>
      </c>
      <c r="M3089" s="52" t="inlineStr">
        <is>
          <t>VLM: Visual summary: A low-angle view from inside a vehicle shows a dimly lit interior space, moving toward a doorway with bright light outside.
视觉摘要: 从车内低角度拍摄，显示一个光线昏暗的室内空间，正朝向门外的亮光处移动。
Visible product: unknown
Visual uncertainty: The product being described is not visible. The scene appears to be filmed from inside a vehicle, but no vacuum or related device is visible.</t>
        </is>
      </c>
      <c r="N3089" s="45" t="inlineStr">
        <is>
          <t>1</t>
        </is>
      </c>
      <c r="O3089" s="45" t="inlineStr">
        <is>
          <t>0</t>
        </is>
      </c>
      <c r="P3089" s="59" t="str"/>
      <c r="Q3089" s="59" t="str"/>
      <c r="R3089" s="52" t="inlineStr">
        <is>
          <t>The scene is filmed from inside a vehicle with no vacuum cleaner or related product visible, and the visual summary does not depict any maintenance activity.</t>
        </is>
      </c>
      <c r="S3089" s="52" t="inlineStr">
        <is>
          <t>VLM</t>
        </is>
      </c>
      <c r="T3089" s="52" t="inlineStr">
        <is>
          <t>low</t>
        </is>
      </c>
      <c r="U3089" s="52" t="inlineStr">
        <is>
          <t>The product is not visible and the scene context is unrelated to vacuum maintenance.</t>
        </is>
      </c>
      <c r="V3089" s="45" t="inlineStr">
        <is>
          <t>R1</t>
        </is>
      </c>
      <c r="W3089" s="46" t="inlineStr">
        <is>
          <t>0</t>
        </is>
      </c>
      <c r="X3089" s="60" t="n"/>
      <c r="Y3089" s="60" t="n"/>
      <c r="Z3089" s="46" t="inlineStr">
        <is>
          <t>no</t>
        </is>
      </c>
      <c r="AA3089" s="54" t="inlineStr">
        <is>
          <t>全部6帧（t=59.4s–70.1s）为低角度厨房环境B-roll素材，无吸尘器集尘盒倾倒清理的操作画面。</t>
        </is>
      </c>
      <c r="AB3089" s="54" t="n"/>
      <c r="AC3089" s="46" t="inlineStr">
        <is>
          <t>completed</t>
        </is>
      </c>
      <c r="AD3089" s="46" t="inlineStr">
        <is>
          <t>2026-07-28T02:28:46+08:00</t>
        </is>
      </c>
      <c r="AE3089" s="47">
        <f>IF(AC3089&lt;&gt;"completed","",IF(W3089=O3089,"no","yes"))</f>
        <v/>
      </c>
      <c r="AF3089" s="47">
        <f>IF(AC3089&lt;&gt;"completed","",IF(AND(X3089=P3089,Y3089=Q3089),"no","yes"))</f>
        <v/>
      </c>
      <c r="AG3089" s="47">
        <f>IF(AC3089&lt;&gt;"completed","待复核",IF(OR(W3089="",Z3089="",AA3089="",AD3089=""),"缺少必填项",IF(AND(OR(AE3089="yes",AF3089="yes"),AB3089=""),"修正原因缺失",IF(OR(W3089=0,W3089=1),IF(AND(X3089="",Y3089=""),"通过","0/1级时间应留空"),IF(AND(OR(W3089=2,W3089=3),X3089&lt;&gt;"",Y3089&lt;&gt;"",X3089&gt;=I3089,Y3089&lt;=J3089,Y3089&gt;X3089),"通过","2/3级时间无效")))))</f>
        <v/>
      </c>
    </row>
    <row r="3090">
      <c r="A3090" s="45" t="inlineStr">
        <is>
          <t>VQ-078</t>
        </is>
      </c>
      <c r="B3090" s="52" t="inlineStr">
        <is>
          <t>How do I empty a vacuum cleaner dust bin?</t>
        </is>
      </c>
      <c r="C3090" s="45" t="inlineStr">
        <is>
          <t>en</t>
        </is>
      </c>
      <c r="D3090" s="45" t="inlineStr">
        <is>
          <t>Vacuum</t>
        </is>
      </c>
      <c r="E3090" s="45" t="inlineStr">
        <is>
          <t>maintenance</t>
        </is>
      </c>
      <c r="F3090" s="45" t="inlineStr">
        <is>
          <t>development</t>
        </is>
      </c>
      <c r="G3090" s="45" t="inlineStr">
        <is>
          <t>vacuum-034-scene-0022</t>
        </is>
      </c>
      <c r="H3090" s="45" t="inlineStr">
        <is>
          <t>vacuum-034</t>
        </is>
      </c>
      <c r="I3090" s="59" t="inlineStr">
        <is>
          <t>173.006</t>
        </is>
      </c>
      <c r="J3090" s="59" t="inlineStr">
        <is>
          <t>175.042</t>
        </is>
      </c>
      <c r="K3090" s="45" t="inlineStr">
        <is>
          <t>items/vacuum-034-scene-0022/clip.mp4</t>
        </is>
      </c>
      <c r="L3090" s="45" t="inlineStr">
        <is>
          <t>items/vacuum-034-scene-0022/thumbnail.jpg</t>
        </is>
      </c>
      <c r="M3090" s="52" t="inlineStr">
        <is>
          <t>ASR: remove eight screws, four on each side. To remove the dust duct assembly first
VLM: Visual summary: A black vacuum cleaner is shown on a gray carpet, with a white cable extending from it.
视觉摘要: 一台黑色吸尘器放在灰色地毯上，有一根白色电源线从其延伸出来。
Visible product: Vacuum
Visible components: black vacuum cleaner body; white cable; gray carpet</t>
        </is>
      </c>
      <c r="N3090" s="45" t="inlineStr">
        <is>
          <t>2</t>
        </is>
      </c>
      <c r="O3090" s="45" t="inlineStr">
        <is>
          <t>1</t>
        </is>
      </c>
      <c r="P3090" s="59" t="str"/>
      <c r="Q3090" s="59" t="str"/>
      <c r="R3090" s="52" t="inlineStr">
        <is>
          <t>The ASR mentions removing screws and a dust duct assembly, which implies disassembly steps related to maintenance, but does not show or describe emptying the dust bin. The VLM only shows the vacuum cleaner visually without any action or bin interaction.</t>
        </is>
      </c>
      <c r="S3090" s="52" t="inlineStr">
        <is>
          <t>VLM|ASR</t>
        </is>
      </c>
      <c r="T3090" s="52" t="inlineStr">
        <is>
          <t>low</t>
        </is>
      </c>
      <c r="U3090" s="52" t="inlineStr">
        <is>
          <t>No evidence of dust bin removal or emptying action is visible or described.</t>
        </is>
      </c>
      <c r="V3090" s="45" t="inlineStr">
        <is>
          <t>R1</t>
        </is>
      </c>
      <c r="W3090" s="46" t="inlineStr">
        <is>
          <t>1</t>
        </is>
      </c>
      <c r="X3090" s="60" t="n"/>
      <c r="Y3090" s="60" t="n"/>
      <c r="Z3090" s="46" t="inlineStr">
        <is>
          <t>no</t>
        </is>
      </c>
      <c r="AA3090" s="54" t="inlineStr">
        <is>
          <t>6帧（t=173.0s–175.0s）均显示黑色吸尘器机身平放在灰色地毯上，旁边有一根白色电源线，但没有任何打开尘盒或清空尘盒的动作。</t>
        </is>
      </c>
      <c r="AB3090" s="54" t="n"/>
      <c r="AC3090" s="46" t="inlineStr">
        <is>
          <t>completed</t>
        </is>
      </c>
      <c r="AD3090" s="46" t="inlineStr">
        <is>
          <t>2026-07-28T02:28:46+08:00</t>
        </is>
      </c>
      <c r="AE3090" s="47">
        <f>IF(AC3090&lt;&gt;"completed","",IF(W3090=O3090,"no","yes"))</f>
        <v/>
      </c>
      <c r="AF3090" s="47">
        <f>IF(AC3090&lt;&gt;"completed","",IF(AND(X3090=P3090,Y3090=Q3090),"no","yes"))</f>
        <v/>
      </c>
      <c r="AG3090" s="47">
        <f>IF(AC3090&lt;&gt;"completed","待复核",IF(OR(W3090="",Z3090="",AA3090="",AD3090=""),"缺少必填项",IF(AND(OR(AE3090="yes",AF3090="yes"),AB3090=""),"修正原因缺失",IF(OR(W3090=0,W3090=1),IF(AND(X3090="",Y3090=""),"通过","0/1级时间应留空"),IF(AND(OR(W3090=2,W3090=3),X3090&lt;&gt;"",Y3090&lt;&gt;"",X3090&gt;=I3090,Y3090&lt;=J3090,Y3090&gt;X3090),"通过","2/3级时间无效")))))</f>
        <v/>
      </c>
    </row>
    <row r="3091">
      <c r="A3091" s="45" t="inlineStr">
        <is>
          <t>VQ-078</t>
        </is>
      </c>
      <c r="B3091" s="52" t="inlineStr">
        <is>
          <t>How do I empty a vacuum cleaner dust bin?</t>
        </is>
      </c>
      <c r="C3091" s="45" t="inlineStr">
        <is>
          <t>en</t>
        </is>
      </c>
      <c r="D3091" s="45" t="inlineStr">
        <is>
          <t>Vacuum</t>
        </is>
      </c>
      <c r="E3091" s="45" t="inlineStr">
        <is>
          <t>maintenance</t>
        </is>
      </c>
      <c r="F3091" s="45" t="inlineStr">
        <is>
          <t>development</t>
        </is>
      </c>
      <c r="G3091" s="45" t="inlineStr">
        <is>
          <t>vacuum-034-scene-0006</t>
        </is>
      </c>
      <c r="H3091" s="45" t="inlineStr">
        <is>
          <t>vacuum-034</t>
        </is>
      </c>
      <c r="I3091" s="59" t="inlineStr">
        <is>
          <t>79.212</t>
        </is>
      </c>
      <c r="J3091" s="59" t="inlineStr">
        <is>
          <t>81.815</t>
        </is>
      </c>
      <c r="K3091" s="45" t="inlineStr">
        <is>
          <t>items/vacuum-034-scene-0006/clip.mp4</t>
        </is>
      </c>
      <c r="L3091" s="45" t="inlineStr">
        <is>
          <t>items/vacuum-034-scene-0006/thumbnail.jpg</t>
        </is>
      </c>
      <c r="M3091" s="52" t="inlineStr">
        <is>
          <t>ASR: To take off the top cover, first remove two rubber caps.
VLM: Visual summary: A person in a red sleeve is interacting with the open top compartment of a white and black vacuum device.
视觉摘要: 一个人穿着红色袖子，正在操作一台白色和黑色真空设备的打开顶部隔间。
Visible product: Vacuum
Visible components: white and black vacuum device; open top compartment; person's hands; red sleeve
Visible actions: person's hands manipulating an internal part
Visible states: compartment lid open; device stationary
Visual uncertainty: exact product model or function not visible</t>
        </is>
      </c>
      <c r="N3091" s="45" t="inlineStr">
        <is>
          <t>3</t>
        </is>
      </c>
      <c r="O3091" s="45" t="inlineStr">
        <is>
          <t>1</t>
        </is>
      </c>
      <c r="P3091" s="59" t="str"/>
      <c r="Q3091" s="59" t="str"/>
      <c r="R3091" s="52" t="inlineStr">
        <is>
          <t>The ASR mentions removing rubber caps to take off the top cover, which is a step in accessing the dust bin, but no evidence shows the actual emptying action or confirms the dust bin is being emptied. The VLM shows interaction with the top compartment but does not confirm the dust bin is emptied.</t>
        </is>
      </c>
      <c r="S3091" s="52" t="inlineStr">
        <is>
          <t>VLM|ASR</t>
        </is>
      </c>
      <c r="T3091" s="52" t="inlineStr">
        <is>
          <t>low</t>
        </is>
      </c>
      <c r="U3091" s="52" t="inlineStr">
        <is>
          <t>No evidence of the dust bin being emptied or the final step of disposal.</t>
        </is>
      </c>
      <c r="V3091" s="45" t="inlineStr">
        <is>
          <t>R1</t>
        </is>
      </c>
      <c r="W3091" s="46" t="inlineStr">
        <is>
          <t>1</t>
        </is>
      </c>
      <c r="X3091" s="60" t="n"/>
      <c r="Y3091" s="60" t="n"/>
      <c r="Z3091" s="46" t="inlineStr">
        <is>
          <t>no</t>
        </is>
      </c>
      <c r="AA3091" s="54" t="inlineStr">
        <is>
          <t>全部6帧（t=79.2s–81.8s）显示双手在吸尘器顶部舱室操作（似拆橡胶塞），可能是 accessing 集尘盒的前置步骤但未演示倾倒动作本身。</t>
        </is>
      </c>
      <c r="AB3091" s="54" t="n"/>
      <c r="AC3091" s="46" t="inlineStr">
        <is>
          <t>completed</t>
        </is>
      </c>
      <c r="AD3091" s="46" t="inlineStr">
        <is>
          <t>2026-07-28T02:28:46+08:00</t>
        </is>
      </c>
      <c r="AE3091" s="47">
        <f>IF(AC3091&lt;&gt;"completed","",IF(W3091=O3091,"no","yes"))</f>
        <v/>
      </c>
      <c r="AF3091" s="47">
        <f>IF(AC3091&lt;&gt;"completed","",IF(AND(X3091=P3091,Y3091=Q3091),"no","yes"))</f>
        <v/>
      </c>
      <c r="AG3091" s="47">
        <f>IF(AC3091&lt;&gt;"completed","待复核",IF(OR(W3091="",Z3091="",AA3091="",AD3091=""),"缺少必填项",IF(AND(OR(AE3091="yes",AF3091="yes"),AB3091=""),"修正原因缺失",IF(OR(W3091=0,W3091=1),IF(AND(X3091="",Y3091=""),"通过","0/1级时间应留空"),IF(AND(OR(W3091=2,W3091=3),X3091&lt;&gt;"",Y3091&lt;&gt;"",X3091&gt;=I3091,Y3091&lt;=J3091,Y3091&gt;X3091),"通过","2/3级时间无效")))))</f>
        <v/>
      </c>
    </row>
    <row r="3092">
      <c r="A3092" s="45" t="inlineStr">
        <is>
          <t>VQ-078</t>
        </is>
      </c>
      <c r="B3092" s="52" t="inlineStr">
        <is>
          <t>How do I empty a vacuum cleaner dust bin?</t>
        </is>
      </c>
      <c r="C3092" s="45" t="inlineStr">
        <is>
          <t>en</t>
        </is>
      </c>
      <c r="D3092" s="45" t="inlineStr">
        <is>
          <t>Vacuum</t>
        </is>
      </c>
      <c r="E3092" s="45" t="inlineStr">
        <is>
          <t>maintenance</t>
        </is>
      </c>
      <c r="F3092" s="45" t="inlineStr">
        <is>
          <t>development</t>
        </is>
      </c>
      <c r="G3092" s="45" t="inlineStr">
        <is>
          <t>vacuum-008-scene-0007</t>
        </is>
      </c>
      <c r="H3092" s="45" t="inlineStr">
        <is>
          <t>vacuum-008</t>
        </is>
      </c>
      <c r="I3092" s="59" t="inlineStr">
        <is>
          <t>44.225</t>
        </is>
      </c>
      <c r="J3092" s="59" t="inlineStr">
        <is>
          <t>46.686</t>
        </is>
      </c>
      <c r="K3092" s="45" t="inlineStr">
        <is>
          <t>items/vacuum-008-scene-0007/clip.mp4</t>
        </is>
      </c>
      <c r="L3092" s="45" t="inlineStr">
        <is>
          <t>items/vacuum-008-scene-0007/thumbnail.jpg</t>
        </is>
      </c>
      <c r="M3092" s="52" t="inlineStr">
        <is>
          <t>VLM: Visual summary: A low-angle view of a dimly lit room with furniture and a plant, showing a dark floor and a white object on the left.
视觉摘要: 一个低角度拍摄的昏暗房间，有家具和植物，地板较暗，左侧有一个白色物体。
Visible product: unknown
Visual uncertainty: The product category is labeled as 'Vacuum', but no vacuum or related device is visible in the frames.</t>
        </is>
      </c>
      <c r="N3092" s="45" t="inlineStr">
        <is>
          <t>4</t>
        </is>
      </c>
      <c r="O3092" s="45" t="inlineStr">
        <is>
          <t>0</t>
        </is>
      </c>
      <c r="P3092" s="59" t="str"/>
      <c r="Q3092" s="59" t="str"/>
      <c r="R3092" s="52" t="inlineStr">
        <is>
          <t>No vacuum or related device is visible; the scene shows a dimly lit room with furniture and a plant, and the product category is labeled as 'Vacuum' but no visual evidence confirms the presence of a vacuum cleaner or its dust bin.</t>
        </is>
      </c>
      <c r="S3092" s="52" t="inlineStr">
        <is>
          <t>VLM</t>
        </is>
      </c>
      <c r="T3092" s="52" t="inlineStr">
        <is>
          <t>low</t>
        </is>
      </c>
      <c r="U3092" s="52" t="inlineStr">
        <is>
          <t>The product category is labeled as 'Vacuum' but no visual evidence of a vacuum cleaner or its components is present in the frames.</t>
        </is>
      </c>
      <c r="V3092" s="45" t="inlineStr">
        <is>
          <t>R1</t>
        </is>
      </c>
      <c r="W3092" s="46" t="inlineStr">
        <is>
          <t>0</t>
        </is>
      </c>
      <c r="X3092" s="60" t="n"/>
      <c r="Y3092" s="60" t="n"/>
      <c r="Z3092" s="46" t="inlineStr">
        <is>
          <t>no</t>
        </is>
      </c>
      <c r="AA3092" s="54" t="inlineStr">
        <is>
          <t>全部6帧（t=44.2s–46.7s）为低角度室内镜头，只有沙发和深色地板，无吸尘器出现，更无倾倒集尘盒的操作。</t>
        </is>
      </c>
      <c r="AB3092" s="54" t="n"/>
      <c r="AC3092" s="46" t="inlineStr">
        <is>
          <t>completed</t>
        </is>
      </c>
      <c r="AD3092" s="46" t="inlineStr">
        <is>
          <t>2026-07-28T02:28:46+08:00</t>
        </is>
      </c>
      <c r="AE3092" s="47">
        <f>IF(AC3092&lt;&gt;"completed","",IF(W3092=O3092,"no","yes"))</f>
        <v/>
      </c>
      <c r="AF3092" s="47">
        <f>IF(AC3092&lt;&gt;"completed","",IF(AND(X3092=P3092,Y3092=Q3092),"no","yes"))</f>
        <v/>
      </c>
      <c r="AG3092" s="47">
        <f>IF(AC3092&lt;&gt;"completed","待复核",IF(OR(W3092="",Z3092="",AA3092="",AD3092=""),"缺少必填项",IF(AND(OR(AE3092="yes",AF3092="yes"),AB3092=""),"修正原因缺失",IF(OR(W3092=0,W3092=1),IF(AND(X3092="",Y3092=""),"通过","0/1级时间应留空"),IF(AND(OR(W3092=2,W3092=3),X3092&lt;&gt;"",Y3092&lt;&gt;"",X3092&gt;=I3092,Y3092&lt;=J3092,Y3092&gt;X3092),"通过","2/3级时间无效")))))</f>
        <v/>
      </c>
    </row>
    <row r="3093">
      <c r="A3093" s="45" t="inlineStr">
        <is>
          <t>VQ-078</t>
        </is>
      </c>
      <c r="B3093" s="52" t="inlineStr">
        <is>
          <t>How do I empty a vacuum cleaner dust bin?</t>
        </is>
      </c>
      <c r="C3093" s="45" t="inlineStr">
        <is>
          <t>en</t>
        </is>
      </c>
      <c r="D3093" s="45" t="inlineStr">
        <is>
          <t>Vacuum</t>
        </is>
      </c>
      <c r="E3093" s="45" t="inlineStr">
        <is>
          <t>maintenance</t>
        </is>
      </c>
      <c r="F3093" s="45" t="inlineStr">
        <is>
          <t>development</t>
        </is>
      </c>
      <c r="G3093" s="45" t="inlineStr">
        <is>
          <t>vacuum-009-scene-0001</t>
        </is>
      </c>
      <c r="H3093" s="45" t="inlineStr">
        <is>
          <t>vacuum-009</t>
        </is>
      </c>
      <c r="I3093" s="59" t="inlineStr">
        <is>
          <t>0.0</t>
        </is>
      </c>
      <c r="J3093" s="59" t="inlineStr">
        <is>
          <t>41.54</t>
        </is>
      </c>
      <c r="K3093" s="45" t="inlineStr">
        <is>
          <t>items/vacuum-009-scene-0001/clip.mp4</t>
        </is>
      </c>
      <c r="L3093" s="45" t="inlineStr">
        <is>
          <t>items/vacuum-009-scene-0001/thumbnail.jpg</t>
        </is>
      </c>
      <c r="M3093" s="52" t="inlineStr">
        <is>
          <t>VLM: Visual summary: A person is using a red vacuum cleaner on a carpeted floor while a brown dog watches and moves around nearby.
视觉摘要: 一个人正在用红色吸尘器清理地毯，旁边有一只棕色狗在观看并走动。
Visible product: Vacuum
Visible components: red vacuum cleaner; black bookshelf; brown dog; carpet; white wall
Visible actions: person pushing vacuum cleaner; dog moving around
Visible states: dog panting; dog standing near wall; dog approaching vacuum cleaner
Visual uncertainty: The person's full body is not visible, only their legs and hand are seen. The exact model or brand of the vacuum cleaner is not visible.</t>
        </is>
      </c>
      <c r="N3093" s="45" t="inlineStr">
        <is>
          <t>5</t>
        </is>
      </c>
      <c r="O3093" s="45" t="inlineStr">
        <is>
          <t>0</t>
        </is>
      </c>
      <c r="P3093" s="59" t="str"/>
      <c r="Q3093" s="59" t="str"/>
      <c r="R3093" s="52" t="inlineStr">
        <is>
          <t>The scene shows a person using a vacuum cleaner but does not show any action related to emptying the dust bin, nor is the dust bin visible or interacted with.</t>
        </is>
      </c>
      <c r="S3093" s="52" t="inlineStr">
        <is>
          <t>VLM</t>
        </is>
      </c>
      <c r="T3093" s="52" t="inlineStr">
        <is>
          <t>low</t>
        </is>
      </c>
      <c r="U3093" s="52" t="inlineStr">
        <is>
          <t>No evidence of dust bin interaction or removal is present in the visual summary.</t>
        </is>
      </c>
      <c r="V3093" s="45" t="inlineStr">
        <is>
          <t>R1</t>
        </is>
      </c>
      <c r="W3093" s="46" t="inlineStr">
        <is>
          <t>0</t>
        </is>
      </c>
      <c r="X3093" s="60" t="n"/>
      <c r="Y3093" s="60" t="n"/>
      <c r="Z3093" s="46" t="inlineStr">
        <is>
          <t>no</t>
        </is>
      </c>
      <c r="AA3093" s="54" t="inlineStr">
        <is>
          <t>全部6帧（t=0.0s–41.5s）集尘盒未被打开或倒空。</t>
        </is>
      </c>
      <c r="AB3093" s="54" t="n"/>
      <c r="AC3093" s="46" t="inlineStr">
        <is>
          <t>completed</t>
        </is>
      </c>
      <c r="AD3093" s="46" t="inlineStr">
        <is>
          <t>2026-07-28T02:28:46+08:00</t>
        </is>
      </c>
      <c r="AE3093" s="47">
        <f>IF(AC3093&lt;&gt;"completed","",IF(W3093=O3093,"no","yes"))</f>
        <v/>
      </c>
      <c r="AF3093" s="47">
        <f>IF(AC3093&lt;&gt;"completed","",IF(AND(X3093=P3093,Y3093=Q3093),"no","yes"))</f>
        <v/>
      </c>
      <c r="AG3093" s="47">
        <f>IF(AC3093&lt;&gt;"completed","待复核",IF(OR(W3093="",Z3093="",AA3093="",AD3093=""),"缺少必填项",IF(AND(OR(AE3093="yes",AF3093="yes"),AB3093=""),"修正原因缺失",IF(OR(W3093=0,W3093=1),IF(AND(X3093="",Y3093=""),"通过","0/1级时间应留空"),IF(AND(OR(W3093=2,W3093=3),X3093&lt;&gt;"",Y3093&lt;&gt;"",X3093&gt;=I3093,Y3093&lt;=J3093,Y3093&gt;X3093),"通过","2/3级时间无效")))))</f>
        <v/>
      </c>
    </row>
    <row r="3094">
      <c r="A3094" s="45" t="inlineStr">
        <is>
          <t>VQ-078</t>
        </is>
      </c>
      <c r="B3094" s="52" t="inlineStr">
        <is>
          <t>How do I empty a vacuum cleaner dust bin?</t>
        </is>
      </c>
      <c r="C3094" s="45" t="inlineStr">
        <is>
          <t>en</t>
        </is>
      </c>
      <c r="D3094" s="45" t="inlineStr">
        <is>
          <t>Vacuum</t>
        </is>
      </c>
      <c r="E3094" s="45" t="inlineStr">
        <is>
          <t>maintenance</t>
        </is>
      </c>
      <c r="F3094" s="45" t="inlineStr">
        <is>
          <t>development</t>
        </is>
      </c>
      <c r="G3094" s="45" t="inlineStr">
        <is>
          <t>vacuum-044-scene-0002</t>
        </is>
      </c>
      <c r="H3094" s="45" t="inlineStr">
        <is>
          <t>vacuum-044</t>
        </is>
      </c>
      <c r="I3094" s="59" t="inlineStr">
        <is>
          <t>2.56</t>
        </is>
      </c>
      <c r="J3094" s="59" t="inlineStr">
        <is>
          <t>4.88</t>
        </is>
      </c>
      <c r="K3094" s="45" t="inlineStr">
        <is>
          <t>items/vacuum-044-scene-0002/clip.mp4</t>
        </is>
      </c>
      <c r="L3094" s="45" t="inlineStr">
        <is>
          <t>items/vacuum-044-scene-0002/thumbnail.jpg</t>
        </is>
      </c>
      <c r="M3094" s="52" t="inlineStr">
        <is>
          <t>VLM: Visual summary: A hand holds a handheld vacuum cleaner against a plain white background.
视觉摘要: 一只手拿着一个手持吸尘器，背景为纯白色。
Visible product: Vacuum
Visible components: hand; handle; nozzle; body; IAFF logo
Visible actions: holding</t>
        </is>
      </c>
      <c r="N3094" s="45" t="inlineStr">
        <is>
          <t>6</t>
        </is>
      </c>
      <c r="O3094" s="45" t="inlineStr">
        <is>
          <t>0</t>
        </is>
      </c>
      <c r="P3094" s="59" t="str"/>
      <c r="Q3094" s="59" t="str"/>
      <c r="R3094" s="52" t="inlineStr">
        <is>
          <t>The scene shows a handheld vacuum being held, with no visible dust bin or action of emptying it.</t>
        </is>
      </c>
      <c r="S3094" s="52" t="inlineStr">
        <is>
          <t>VLM</t>
        </is>
      </c>
      <c r="T3094" s="52" t="inlineStr">
        <is>
          <t>low</t>
        </is>
      </c>
      <c r="U3094" s="52" t="inlineStr">
        <is>
          <t>No evidence of dust bin or emptying action is present.</t>
        </is>
      </c>
      <c r="V3094" s="45" t="inlineStr">
        <is>
          <t>R1</t>
        </is>
      </c>
      <c r="W3094" s="46" t="inlineStr">
        <is>
          <t>0</t>
        </is>
      </c>
      <c r="X3094" s="60" t="n"/>
      <c r="Y3094" s="60" t="n"/>
      <c r="Z3094" s="46" t="inlineStr">
        <is>
          <t>no</t>
        </is>
      </c>
      <c r="AA3094" s="54" t="inlineStr">
        <is>
          <t>全部6帧（t=2.6s–4.9s）仅显示手持吸尘器被握持，无集尘盒打开或倾倒垃圾的动作。</t>
        </is>
      </c>
      <c r="AB3094" s="54" t="n"/>
      <c r="AC3094" s="46" t="inlineStr">
        <is>
          <t>completed</t>
        </is>
      </c>
      <c r="AD3094" s="46" t="inlineStr">
        <is>
          <t>2026-07-28T02:28:46+08:00</t>
        </is>
      </c>
      <c r="AE3094" s="47">
        <f>IF(AC3094&lt;&gt;"completed","",IF(W3094=O3094,"no","yes"))</f>
        <v/>
      </c>
      <c r="AF3094" s="47">
        <f>IF(AC3094&lt;&gt;"completed","",IF(AND(X3094=P3094,Y3094=Q3094),"no","yes"))</f>
        <v/>
      </c>
      <c r="AG3094" s="47">
        <f>IF(AC3094&lt;&gt;"completed","待复核",IF(OR(W3094="",Z3094="",AA3094="",AD3094=""),"缺少必填项",IF(AND(OR(AE3094="yes",AF3094="yes"),AB3094=""),"修正原因缺失",IF(OR(W3094=0,W3094=1),IF(AND(X3094="",Y3094=""),"通过","0/1级时间应留空"),IF(AND(OR(W3094=2,W3094=3),X3094&lt;&gt;"",Y3094&lt;&gt;"",X3094&gt;=I3094,Y3094&lt;=J3094,Y3094&gt;X3094),"通过","2/3级时间无效")))))</f>
        <v/>
      </c>
    </row>
    <row r="3095">
      <c r="A3095" s="45" t="inlineStr">
        <is>
          <t>VQ-078</t>
        </is>
      </c>
      <c r="B3095" s="52" t="inlineStr">
        <is>
          <t>How do I empty a vacuum cleaner dust bin?</t>
        </is>
      </c>
      <c r="C3095" s="45" t="inlineStr">
        <is>
          <t>en</t>
        </is>
      </c>
      <c r="D3095" s="45" t="inlineStr">
        <is>
          <t>Vacuum</t>
        </is>
      </c>
      <c r="E3095" s="45" t="inlineStr">
        <is>
          <t>maintenance</t>
        </is>
      </c>
      <c r="F3095" s="45" t="inlineStr">
        <is>
          <t>development</t>
        </is>
      </c>
      <c r="G3095" s="45" t="inlineStr">
        <is>
          <t>vacuum-034-scene-0009</t>
        </is>
      </c>
      <c r="H3095" s="45" t="inlineStr">
        <is>
          <t>vacuum-034</t>
        </is>
      </c>
      <c r="I3095" s="59" t="inlineStr">
        <is>
          <t>87.12</t>
        </is>
      </c>
      <c r="J3095" s="59" t="inlineStr">
        <is>
          <t>95.862</t>
        </is>
      </c>
      <c r="K3095" s="45" t="inlineStr">
        <is>
          <t>items/vacuum-034-scene-0009/clip.mp4</t>
        </is>
      </c>
      <c r="L3095" s="45" t="inlineStr">
        <is>
          <t>items/vacuum-034-scene-0009/thumbnail.jpg</t>
        </is>
      </c>
      <c r="M3095" s="52" t="inlineStr">
        <is>
          <t>VLM: Visual summary: A person is disassembling a white and black vacuum cleaner by removing screws and lifting off the top cover to expose internal components and wiring.
视觉摘要: 一个人正在拆卸一台白色和黑色的吸尘器，通过拧下螺丝并抬起顶盖，露出内部组件和电线。
Visible product: Vacuum
Visible components: white and black vacuum cleaner; screwdriver; screws; internal wiring; plastic housing; person's hand
Visible actions: using a screwdriver to remove screws; lifting off the top cover; removing a component from inside the vacuum
Visible states: top cover open; internal components exposed</t>
        </is>
      </c>
      <c r="N3095" s="45" t="inlineStr">
        <is>
          <t>7</t>
        </is>
      </c>
      <c r="O3095" s="45" t="inlineStr">
        <is>
          <t>1</t>
        </is>
      </c>
      <c r="P3095" s="59" t="str"/>
      <c r="Q3095" s="59" t="str"/>
      <c r="R3095" s="52" t="inlineStr">
        <is>
          <t>The scene shows disassembly of the vacuum cleaner, not emptying the dust bin, and no dust bin or emptying action is visible.</t>
        </is>
      </c>
      <c r="S3095" s="52" t="inlineStr">
        <is>
          <t>VLM</t>
        </is>
      </c>
      <c r="T3095" s="52" t="inlineStr">
        <is>
          <t>low</t>
        </is>
      </c>
      <c r="U3095" s="52" t="inlineStr">
        <is>
          <t>No evidence of dust bin or emptying action is present.</t>
        </is>
      </c>
      <c r="V3095" s="45" t="inlineStr">
        <is>
          <t>R1</t>
        </is>
      </c>
      <c r="W3095" s="46" t="inlineStr">
        <is>
          <t>0</t>
        </is>
      </c>
      <c r="X3095" s="60" t="n"/>
      <c r="Y3095" s="60" t="n"/>
      <c r="Z3095" s="46" t="inlineStr">
        <is>
          <t>no</t>
        </is>
      </c>
      <c r="AA3095" s="54" t="inlineStr">
        <is>
          <t>第1–6帧（t=87.1s–95.9s）展示拧螺丝拆盖板，没有出现倾倒灰尘或清空集尘盒的动作。</t>
        </is>
      </c>
      <c r="AB3095" s="54" t="inlineStr">
        <is>
          <t>AI=1→R1=0：场景为螺丝拆卸顶盖，与清空集尘盒无关。</t>
        </is>
      </c>
      <c r="AC3095" s="46" t="inlineStr">
        <is>
          <t>completed</t>
        </is>
      </c>
      <c r="AD3095" s="46" t="inlineStr">
        <is>
          <t>2026-07-28T02:28:46+08:00</t>
        </is>
      </c>
      <c r="AE3095" s="47">
        <f>IF(AC3095&lt;&gt;"completed","",IF(W3095=O3095,"no","yes"))</f>
        <v/>
      </c>
      <c r="AF3095" s="47">
        <f>IF(AC3095&lt;&gt;"completed","",IF(AND(X3095=P3095,Y3095=Q3095),"no","yes"))</f>
        <v/>
      </c>
      <c r="AG3095" s="47">
        <f>IF(AC3095&lt;&gt;"completed","待复核",IF(OR(W3095="",Z3095="",AA3095="",AD3095=""),"缺少必填项",IF(AND(OR(AE3095="yes",AF3095="yes"),AB3095=""),"修正原因缺失",IF(OR(W3095=0,W3095=1),IF(AND(X3095="",Y3095=""),"通过","0/1级时间应留空"),IF(AND(OR(W3095=2,W3095=3),X3095&lt;&gt;"",Y3095&lt;&gt;"",X3095&gt;=I3095,Y3095&lt;=J3095,Y3095&gt;X3095),"通过","2/3级时间无效")))))</f>
        <v/>
      </c>
    </row>
    <row r="3096">
      <c r="A3096" s="45" t="inlineStr">
        <is>
          <t>VQ-078</t>
        </is>
      </c>
      <c r="B3096" s="52" t="inlineStr">
        <is>
          <t>How do I empty a vacuum cleaner dust bin?</t>
        </is>
      </c>
      <c r="C3096" s="45" t="inlineStr">
        <is>
          <t>en</t>
        </is>
      </c>
      <c r="D3096" s="45" t="inlineStr">
        <is>
          <t>Vacuum</t>
        </is>
      </c>
      <c r="E3096" s="45" t="inlineStr">
        <is>
          <t>maintenance</t>
        </is>
      </c>
      <c r="F3096" s="45" t="inlineStr">
        <is>
          <t>development</t>
        </is>
      </c>
      <c r="G3096" s="45" t="inlineStr">
        <is>
          <t>vacuum-008-scene-0018</t>
        </is>
      </c>
      <c r="H3096" s="45" t="inlineStr">
        <is>
          <t>vacuum-008</t>
        </is>
      </c>
      <c r="I3096" s="59" t="inlineStr">
        <is>
          <t>88.188</t>
        </is>
      </c>
      <c r="J3096" s="59" t="inlineStr">
        <is>
          <t>123.83</t>
        </is>
      </c>
      <c r="K3096" s="45" t="inlineStr">
        <is>
          <t>items/vacuum-008-scene-0018/clip.mp4</t>
        </is>
      </c>
      <c r="L3096" s="45" t="inlineStr">
        <is>
          <t>items/vacuum-008-scene-0018/thumbnail.jpg</t>
        </is>
      </c>
      <c r="M3096" s="52" t="inlineStr">
        <is>
          <t>VLM: Visual summary: A low-angle view from a device moving across a floor, passing under furniture and near a guitar.
视觉摘要: 从低角度拍摄，一个设备在地板上移动，经过家具下方并靠近一把吉他。
Visible product: Vacuum
Visible components: guitar; coffee table; sofa; cabinet; floor; wall
Visible actions: device moving forward
Visible states: device under coffee table; device near guitar
Visual uncertainty: The product's specific model or features are not visible. The exact type of device is not identifiable beyond being a vacuum.</t>
        </is>
      </c>
      <c r="N3096" s="45" t="inlineStr">
        <is>
          <t>8</t>
        </is>
      </c>
      <c r="O3096" s="45" t="inlineStr">
        <is>
          <t>1</t>
        </is>
      </c>
      <c r="P3096" s="59" t="str"/>
      <c r="Q3096" s="59" t="str"/>
      <c r="R3096" s="52" t="inlineStr">
        <is>
          <t>The scene shows a vacuum moving under furniture but does not show any action related to emptying a dust bin.</t>
        </is>
      </c>
      <c r="S3096" s="52" t="inlineStr">
        <is>
          <t>VLM</t>
        </is>
      </c>
      <c r="T3096" s="52" t="inlineStr">
        <is>
          <t>low</t>
        </is>
      </c>
      <c r="U3096" s="52" t="inlineStr">
        <is>
          <t>No evidence of dust bin access or emptying action is visible.</t>
        </is>
      </c>
      <c r="V3096" s="45" t="inlineStr">
        <is>
          <t>R1</t>
        </is>
      </c>
      <c r="W3096" s="46" t="inlineStr">
        <is>
          <t>1</t>
        </is>
      </c>
      <c r="X3096" s="60" t="n"/>
      <c r="Y3096" s="60" t="n"/>
      <c r="Z3096" s="46" t="inlineStr">
        <is>
          <t>no</t>
        </is>
      </c>
      <c r="AA3096" s="54" t="inlineStr">
        <is>
          <t>6帧（t=88.2s–123.8s）中NEATO机器人吸尘器产品在画面中以第一人称视角持续移动，但未展示集尘盒或倾倒灰尘的操作。</t>
        </is>
      </c>
      <c r="AB3096" s="54" t="n"/>
      <c r="AC3096" s="46" t="inlineStr">
        <is>
          <t>completed</t>
        </is>
      </c>
      <c r="AD3096" s="46" t="inlineStr">
        <is>
          <t>2026-07-28T02:28:46+08:00</t>
        </is>
      </c>
      <c r="AE3096" s="47">
        <f>IF(AC3096&lt;&gt;"completed","",IF(W3096=O3096,"no","yes"))</f>
        <v/>
      </c>
      <c r="AF3096" s="47">
        <f>IF(AC3096&lt;&gt;"completed","",IF(AND(X3096=P3096,Y3096=Q3096),"no","yes"))</f>
        <v/>
      </c>
      <c r="AG3096" s="47">
        <f>IF(AC3096&lt;&gt;"completed","待复核",IF(OR(W3096="",Z3096="",AA3096="",AD3096=""),"缺少必填项",IF(AND(OR(AE3096="yes",AF3096="yes"),AB3096=""),"修正原因缺失",IF(OR(W3096=0,W3096=1),IF(AND(X3096="",Y3096=""),"通过","0/1级时间应留空"),IF(AND(OR(W3096=2,W3096=3),X3096&lt;&gt;"",Y3096&lt;&gt;"",X3096&gt;=I3096,Y3096&lt;=J3096,Y3096&gt;X3096),"通过","2/3级时间无效")))))</f>
        <v/>
      </c>
    </row>
    <row r="3097">
      <c r="A3097" s="45" t="inlineStr">
        <is>
          <t>VQ-078</t>
        </is>
      </c>
      <c r="B3097" s="52" t="inlineStr">
        <is>
          <t>How do I empty a vacuum cleaner dust bin?</t>
        </is>
      </c>
      <c r="C3097" s="45" t="inlineStr">
        <is>
          <t>en</t>
        </is>
      </c>
      <c r="D3097" s="45" t="inlineStr">
        <is>
          <t>Vacuum</t>
        </is>
      </c>
      <c r="E3097" s="45" t="inlineStr">
        <is>
          <t>maintenance</t>
        </is>
      </c>
      <c r="F3097" s="45" t="inlineStr">
        <is>
          <t>development</t>
        </is>
      </c>
      <c r="G3097" s="45" t="inlineStr">
        <is>
          <t>vacuum-001-scene-0001</t>
        </is>
      </c>
      <c r="H3097" s="45" t="inlineStr">
        <is>
          <t>vacuum-001</t>
        </is>
      </c>
      <c r="I3097" s="59" t="inlineStr">
        <is>
          <t>0.0</t>
        </is>
      </c>
      <c r="J3097" s="59" t="inlineStr">
        <is>
          <t>26.51</t>
        </is>
      </c>
      <c r="K3097" s="45" t="inlineStr">
        <is>
          <t>items/vacuum-001-scene-0001/clip.mp4</t>
        </is>
      </c>
      <c r="L3097" s="45" t="inlineStr">
        <is>
          <t>items/vacuum-001-scene-0001/thumbnail.jpg</t>
        </is>
      </c>
      <c r="M3097" s="52" t="inlineStr">
        <is>
          <t>VLM: Visual summary: A person is seen interacting with a large blue bag and other items in a room, with the camera movement being shaky and blurred.
视觉摘要: 一个人在房间内与一个大蓝色袋子及其他物品互动，画面因相机抖动而模糊。
Visible product: unknown
Visual uncertainty: The product is not identifiable, and no specific actions or states can be clearly determined due to motion blur and poor image quality.</t>
        </is>
      </c>
      <c r="N3097" s="45" t="inlineStr">
        <is>
          <t>9</t>
        </is>
      </c>
      <c r="O3097" s="45" t="inlineStr">
        <is>
          <t>0</t>
        </is>
      </c>
      <c r="P3097" s="59" t="str"/>
      <c r="Q3097" s="59" t="str"/>
      <c r="R3097" s="52" t="inlineStr">
        <is>
          <t>The product is not identifiable and no specific actions or states can be clearly determined due to motion blur and poor image quality, making it impossible to confirm any maintenance activity such as emptying a vacuum cleaner dust bin.</t>
        </is>
      </c>
      <c r="S3097" s="52" t="inlineStr">
        <is>
          <t>VLM</t>
        </is>
      </c>
      <c r="T3097" s="52" t="inlineStr">
        <is>
          <t>low</t>
        </is>
      </c>
      <c r="U3097" s="52" t="inlineStr">
        <is>
          <t>No visual evidence of a vacuum cleaner or dust bin interaction is present.</t>
        </is>
      </c>
      <c r="V3097" s="45" t="inlineStr">
        <is>
          <t>R1</t>
        </is>
      </c>
      <c r="W3097" s="46" t="inlineStr">
        <is>
          <t>1</t>
        </is>
      </c>
      <c r="X3097" s="60" t="n"/>
      <c r="Y3097" s="60" t="n"/>
      <c r="Z3097" s="46" t="inlineStr">
        <is>
          <t>no</t>
        </is>
      </c>
      <c r="AA3097" s="54" t="inlineStr">
        <is>
          <t>第1、3、5、6帧可见吸尘器主体，但未展示清空尘盒、倾倒灰尘等动作。</t>
        </is>
      </c>
      <c r="AB3097" s="54" t="inlineStr">
        <is>
          <t>AI=0→R1=1：画面中确实出现了吸尘器产品，但未展示该query所问的具体操作或部件。</t>
        </is>
      </c>
      <c r="AC3097" s="46" t="inlineStr">
        <is>
          <t>completed</t>
        </is>
      </c>
      <c r="AD3097" s="46" t="inlineStr">
        <is>
          <t>2026-07-28T02:28:46+08:00</t>
        </is>
      </c>
      <c r="AE3097" s="47">
        <f>IF(AC3097&lt;&gt;"completed","",IF(W3097=O3097,"no","yes"))</f>
        <v/>
      </c>
      <c r="AF3097" s="47">
        <f>IF(AC3097&lt;&gt;"completed","",IF(AND(X3097=P3097,Y3097=Q3097),"no","yes"))</f>
        <v/>
      </c>
      <c r="AG3097" s="47">
        <f>IF(AC3097&lt;&gt;"completed","待复核",IF(OR(W3097="",Z3097="",AA3097="",AD3097=""),"缺少必填项",IF(AND(OR(AE3097="yes",AF3097="yes"),AB3097=""),"修正原因缺失",IF(OR(W3097=0,W3097=1),IF(AND(X3097="",Y3097=""),"通过","0/1级时间应留空"),IF(AND(OR(W3097=2,W3097=3),X3097&lt;&gt;"",Y3097&lt;&gt;"",X3097&gt;=I3097,Y3097&lt;=J3097,Y3097&gt;X3097),"通过","2/3级时间无效")))))</f>
        <v/>
      </c>
    </row>
    <row r="3098">
      <c r="A3098" s="45" t="inlineStr">
        <is>
          <t>VQ-078</t>
        </is>
      </c>
      <c r="B3098" s="52" t="inlineStr">
        <is>
          <t>How do I empty a vacuum cleaner dust bin?</t>
        </is>
      </c>
      <c r="C3098" s="45" t="inlineStr">
        <is>
          <t>en</t>
        </is>
      </c>
      <c r="D3098" s="45" t="inlineStr">
        <is>
          <t>Vacuum</t>
        </is>
      </c>
      <c r="E3098" s="45" t="inlineStr">
        <is>
          <t>maintenance</t>
        </is>
      </c>
      <c r="F3098" s="45" t="inlineStr">
        <is>
          <t>development</t>
        </is>
      </c>
      <c r="G3098" s="45" t="inlineStr">
        <is>
          <t>vacuum-034-scene-0024</t>
        </is>
      </c>
      <c r="H3098" s="45" t="inlineStr">
        <is>
          <t>vacuum-034</t>
        </is>
      </c>
      <c r="I3098" s="59" t="inlineStr">
        <is>
          <t>179.846</t>
        </is>
      </c>
      <c r="J3098" s="59" t="inlineStr">
        <is>
          <t>185.052</t>
        </is>
      </c>
      <c r="K3098" s="45" t="inlineStr">
        <is>
          <t>items/vacuum-034-scene-0024/clip.mp4</t>
        </is>
      </c>
      <c r="L3098" s="45" t="inlineStr">
        <is>
          <t>items/vacuum-034-scene-0024/thumbnail.jpg</t>
        </is>
      </c>
      <c r="M3098" s="52" t="inlineStr">
        <is>
          <t>ASR: remove eight screws, four on each side. To remove the dust duct assembly first
VLM: Visual summary: A person is disassembling a black vacuum cleaner, revealing internal wiring and components.
视觉摘要: 一个人正在拆解一台黑色吸尘器，露出内部电线和部件。
Visible product: Vacuum
Visible components: black plastic housing; colored wires; person's hands; carpeted floor
Visible actions: disassembling the vacuum cleaner
Visible states: vacuum cleaner partially disassembled
Visual uncertainty: The specific brand or model of the vacuum is not visible.</t>
        </is>
      </c>
      <c r="N3098" s="45" t="inlineStr">
        <is>
          <t>10</t>
        </is>
      </c>
      <c r="O3098" s="45" t="inlineStr">
        <is>
          <t>1</t>
        </is>
      </c>
      <c r="P3098" s="59" t="str"/>
      <c r="Q3098" s="59" t="str"/>
      <c r="R3098" s="52" t="inlineStr">
        <is>
          <t>The scene shows disassembly of a vacuum cleaner, including removing screws and the dust duct assembly, which is a step toward emptying the dust bin but not directly showing the bin being emptied.</t>
        </is>
      </c>
      <c r="S3098" s="52" t="inlineStr">
        <is>
          <t>VLM|ASR</t>
        </is>
      </c>
      <c r="T3098" s="52" t="inlineStr">
        <is>
          <t>low</t>
        </is>
      </c>
      <c r="U3098" s="52" t="inlineStr">
        <is>
          <t>No evidence of the dust bin being accessed or emptied; only disassembly steps are shown.</t>
        </is>
      </c>
      <c r="V3098" s="45" t="inlineStr">
        <is>
          <t>R1</t>
        </is>
      </c>
      <c r="W3098" s="46" t="inlineStr">
        <is>
          <t>1</t>
        </is>
      </c>
      <c r="X3098" s="60" t="n"/>
      <c r="Y3098" s="60" t="n"/>
      <c r="Z3098" s="46" t="inlineStr">
        <is>
          <t>no</t>
        </is>
      </c>
      <c r="AA3098" s="54" t="inlineStr">
        <is>
          <t>第1–6帧（t=179.8s–185.1s）均为吸尘器底座内部拆解画面，手在操作内部线束和组件，没有倾倒或清空集尘盒的任何动作。</t>
        </is>
      </c>
      <c r="AB3098" s="54" t="n"/>
      <c r="AC3098" s="46" t="inlineStr">
        <is>
          <t>completed</t>
        </is>
      </c>
      <c r="AD3098" s="46" t="inlineStr">
        <is>
          <t>2026-07-28T02:28:46+08:00</t>
        </is>
      </c>
      <c r="AE3098" s="47">
        <f>IF(AC3098&lt;&gt;"completed","",IF(W3098=O3098,"no","yes"))</f>
        <v/>
      </c>
      <c r="AF3098" s="47">
        <f>IF(AC3098&lt;&gt;"completed","",IF(AND(X3098=P3098,Y3098=Q3098),"no","yes"))</f>
        <v/>
      </c>
      <c r="AG3098" s="47">
        <f>IF(AC3098&lt;&gt;"completed","待复核",IF(OR(W3098="",Z3098="",AA3098="",AD3098=""),"缺少必填项",IF(AND(OR(AE3098="yes",AF3098="yes"),AB3098=""),"修正原因缺失",IF(OR(W3098=0,W3098=1),IF(AND(X3098="",Y3098=""),"通过","0/1级时间应留空"),IF(AND(OR(W3098=2,W3098=3),X3098&lt;&gt;"",Y3098&lt;&gt;"",X3098&gt;=I3098,Y3098&lt;=J3098,Y3098&gt;X3098),"通过","2/3级时间无效")))))</f>
        <v/>
      </c>
    </row>
    <row r="3099">
      <c r="A3099" s="45" t="inlineStr">
        <is>
          <t>VQ-078</t>
        </is>
      </c>
      <c r="B3099" s="52" t="inlineStr">
        <is>
          <t>How do I empty a vacuum cleaner dust bin?</t>
        </is>
      </c>
      <c r="C3099" s="45" t="inlineStr">
        <is>
          <t>en</t>
        </is>
      </c>
      <c r="D3099" s="45" t="inlineStr">
        <is>
          <t>Vacuum</t>
        </is>
      </c>
      <c r="E3099" s="45" t="inlineStr">
        <is>
          <t>maintenance</t>
        </is>
      </c>
      <c r="F3099" s="45" t="inlineStr">
        <is>
          <t>development</t>
        </is>
      </c>
      <c r="G3099" s="45" t="inlineStr">
        <is>
          <t>vacuum-010-scene-0001</t>
        </is>
      </c>
      <c r="H3099" s="45" t="inlineStr">
        <is>
          <t>vacuum-010</t>
        </is>
      </c>
      <c r="I3099" s="59" t="inlineStr">
        <is>
          <t>0.0</t>
        </is>
      </c>
      <c r="J3099" s="59" t="inlineStr">
        <is>
          <t>74.7</t>
        </is>
      </c>
      <c r="K3099" s="45" t="inlineStr">
        <is>
          <t>items/vacuum-010-scene-0001/clip.mp4</t>
        </is>
      </c>
      <c r="L3099" s="45" t="inlineStr">
        <is>
          <t>items/vacuum-010-scene-0001/thumbnail.jpg</t>
        </is>
      </c>
      <c r="M3099" s="52" t="inlineStr">
        <is>
          <t>VLM: Visual summary: An overhead view of a room with two desks, chairs, and a robotic vacuum cleaner on the floor.
视觉摘要: 一个房间的俯视图，里面有两张书桌、椅子和地板上的扫地机器人。
Visible product: Vacuum
Visible components: robotic vacuum cleaner; desk; chair; computer monitor; bookshelf; rug; window with curtains; cat litter box; doorway
Visible states: robotic vacuum cleaner is moving across the floor</t>
        </is>
      </c>
      <c r="N3099" s="45" t="inlineStr">
        <is>
          <t>11</t>
        </is>
      </c>
      <c r="O3099" s="45" t="inlineStr">
        <is>
          <t>0</t>
        </is>
      </c>
      <c r="P3099" s="59" t="str"/>
      <c r="Q3099" s="59" t="str"/>
      <c r="R3099" s="52" t="inlineStr">
        <is>
          <t>The scene shows a robotic vacuum cleaner in motion but provides no visual, spoken, or OCR evidence of any dust bin or action to empty it.</t>
        </is>
      </c>
      <c r="S3099" s="52" t="inlineStr">
        <is>
          <t>VLM</t>
        </is>
      </c>
      <c r="T3099" s="52" t="inlineStr">
        <is>
          <t>low</t>
        </is>
      </c>
      <c r="U3099" s="52" t="inlineStr">
        <is>
          <t>No evidence of dust bin or emptying action is present in the visual summary or visible components.</t>
        </is>
      </c>
      <c r="V3099" s="45" t="inlineStr">
        <is>
          <t>R1</t>
        </is>
      </c>
      <c r="W3099" s="46" t="inlineStr">
        <is>
          <t>0</t>
        </is>
      </c>
      <c r="X3099" s="60" t="n"/>
      <c r="Y3099" s="60" t="n"/>
      <c r="Z3099" s="46" t="inlineStr">
        <is>
          <t>no</t>
        </is>
      </c>
      <c r="AA3099" s="54" t="inlineStr">
        <is>
          <t>6帧均为扫地机器人运行画面，无倾倒集尘盒或打开尘盒的动作。</t>
        </is>
      </c>
      <c r="AB3099" s="54" t="n"/>
      <c r="AC3099" s="46" t="inlineStr">
        <is>
          <t>completed</t>
        </is>
      </c>
      <c r="AD3099" s="46" t="inlineStr">
        <is>
          <t>2026-07-28T02:28:46+08:00</t>
        </is>
      </c>
      <c r="AE3099" s="47">
        <f>IF(AC3099&lt;&gt;"completed","",IF(W3099=O3099,"no","yes"))</f>
        <v/>
      </c>
      <c r="AF3099" s="47">
        <f>IF(AC3099&lt;&gt;"completed","",IF(AND(X3099=P3099,Y3099=Q3099),"no","yes"))</f>
        <v/>
      </c>
      <c r="AG3099" s="47">
        <f>IF(AC3099&lt;&gt;"completed","待复核",IF(OR(W3099="",Z3099="",AA3099="",AD3099=""),"缺少必填项",IF(AND(OR(AE3099="yes",AF3099="yes"),AB3099=""),"修正原因缺失",IF(OR(W3099=0,W3099=1),IF(AND(X3099="",Y3099=""),"通过","0/1级时间应留空"),IF(AND(OR(W3099=2,W3099=3),X3099&lt;&gt;"",Y3099&lt;&gt;"",X3099&gt;=I3099,Y3099&lt;=J3099,Y3099&gt;X3099),"通过","2/3级时间无效")))))</f>
        <v/>
      </c>
    </row>
    <row r="3100">
      <c r="A3100" s="45" t="inlineStr">
        <is>
          <t>VQ-078</t>
        </is>
      </c>
      <c r="B3100" s="52" t="inlineStr">
        <is>
          <t>How do I empty a vacuum cleaner dust bin?</t>
        </is>
      </c>
      <c r="C3100" s="45" t="inlineStr">
        <is>
          <t>en</t>
        </is>
      </c>
      <c r="D3100" s="45" t="inlineStr">
        <is>
          <t>Vacuum</t>
        </is>
      </c>
      <c r="E3100" s="45" t="inlineStr">
        <is>
          <t>maintenance</t>
        </is>
      </c>
      <c r="F3100" s="45" t="inlineStr">
        <is>
          <t>development</t>
        </is>
      </c>
      <c r="G3100" s="45" t="inlineStr">
        <is>
          <t>vacuum-058-scene-0003</t>
        </is>
      </c>
      <c r="H3100" s="45" t="inlineStr">
        <is>
          <t>vacuum-058</t>
        </is>
      </c>
      <c r="I3100" s="59" t="inlineStr">
        <is>
          <t>4.52</t>
        </is>
      </c>
      <c r="J3100" s="59" t="inlineStr">
        <is>
          <t>6.8</t>
        </is>
      </c>
      <c r="K3100" s="45" t="inlineStr">
        <is>
          <t>items/vacuum-058-scene-0003/clip.mp4</t>
        </is>
      </c>
      <c r="L3100" s="45" t="inlineStr">
        <is>
          <t>items/vacuum-058-scene-0003/thumbnail.jpg</t>
        </is>
      </c>
      <c r="M3100" s="52" t="inlineStr">
        <is>
          <t>OCR: DIGITAL INVERTER
VLM: Visual summary: A vacuum cleaner is shown cleaning a carpet, with text overlay describing its suction power.
视觉摘要: 一台吸尘器正在清洁地毯，画面配有文字说明其吸力性能。
Visible product: Vacuum
Visible components: vacuum cleaner head; vacuum cleaner wand; carpet; wooden floor; text overlay
Visible actions: vacuum cleaner head moving across carpet
Visible states: carpet with visible debris being cleaned
Visual uncertainty: The brand name of the vacuum cleaner is not clearly visible.</t>
        </is>
      </c>
      <c r="N3100" s="45" t="inlineStr">
        <is>
          <t>12</t>
        </is>
      </c>
      <c r="O3100" s="45" t="inlineStr">
        <is>
          <t>0</t>
        </is>
      </c>
      <c r="P3100" s="59" t="str"/>
      <c r="Q3100" s="59" t="str"/>
      <c r="R3100" s="52" t="inlineStr">
        <is>
          <t>The scene shows a vacuum cleaner cleaning carpet but does not show or mention any action related to emptying the dust bin.</t>
        </is>
      </c>
      <c r="S3100" s="52" t="inlineStr">
        <is>
          <t>VLM</t>
        </is>
      </c>
      <c r="T3100" s="52" t="inlineStr">
        <is>
          <t>low</t>
        </is>
      </c>
      <c r="U3100" s="52" t="inlineStr">
        <is>
          <t>No evidence of dust bin access or emptying action is present.</t>
        </is>
      </c>
      <c r="V3100" s="45" t="inlineStr">
        <is>
          <t>R1</t>
        </is>
      </c>
      <c r="W3100" s="46" t="n">
        <v>1</v>
      </c>
      <c r="X3100" s="60" t="n"/>
      <c r="Y3100" s="60" t="n"/>
      <c r="Z3100" s="46" t="inlineStr">
        <is>
          <t>no</t>
        </is>
      </c>
      <c r="AA3100" s="54" t="inlineStr">
        <is>
          <t>6帧仅展示吸尘器清洁地毯，未出现集尘盒清空动作。</t>
        </is>
      </c>
      <c r="AB3100" s="54" t="inlineStr">
        <is>
          <t>AI=0→R1=1：画面中可见吸尘器，但未展示清空集尘盒。 | 第三轮仲裁复核：维持R1原判（等级/时间/泄漏均确认无误）。</t>
        </is>
      </c>
      <c r="AC3100" s="46" t="inlineStr">
        <is>
          <t>completed</t>
        </is>
      </c>
      <c r="AD3100" s="46" t="inlineStr">
        <is>
          <t>2026-07-28T20:35:21+08:00</t>
        </is>
      </c>
      <c r="AE3100" s="47">
        <f>IF(AC3100&lt;&gt;"completed","",IF(W3100=O3100,"no","yes"))</f>
        <v/>
      </c>
      <c r="AF3100" s="47">
        <f>IF(AC3100&lt;&gt;"completed","",IF(AND(X3100=P3100,Y3100=Q3100),"no","yes"))</f>
        <v/>
      </c>
      <c r="AG3100" s="47">
        <f>IF(AC3100&lt;&gt;"completed","待复核",IF(OR(W3100="",Z3100="",AA3100="",AD3100=""),"缺少必填项",IF(AND(OR(AE3100="yes",AF3100="yes"),AB3100=""),"修正原因缺失",IF(OR(W3100=0,W3100=1),IF(AND(X3100="",Y3100=""),"通过","0/1级时间应留空"),IF(AND(OR(W3100=2,W3100=3),X3100&lt;&gt;"",Y3100&lt;&gt;"",X3100&gt;=I3100,Y3100&lt;=J3100,Y3100&gt;X3100),"通过","2/3级时间无效")))))</f>
        <v/>
      </c>
    </row>
    <row r="3101">
      <c r="A3101" s="45" t="inlineStr">
        <is>
          <t>VQ-078</t>
        </is>
      </c>
      <c r="B3101" s="52" t="inlineStr">
        <is>
          <t>How do I empty a vacuum cleaner dust bin?</t>
        </is>
      </c>
      <c r="C3101" s="45" t="inlineStr">
        <is>
          <t>en</t>
        </is>
      </c>
      <c r="D3101" s="45" t="inlineStr">
        <is>
          <t>Vacuum</t>
        </is>
      </c>
      <c r="E3101" s="45" t="inlineStr">
        <is>
          <t>maintenance</t>
        </is>
      </c>
      <c r="F3101" s="45" t="inlineStr">
        <is>
          <t>development</t>
        </is>
      </c>
      <c r="G3101" s="45" t="inlineStr">
        <is>
          <t>vacuum-060-scene-0001</t>
        </is>
      </c>
      <c r="H3101" s="45" t="inlineStr">
        <is>
          <t>vacuum-060</t>
        </is>
      </c>
      <c r="I3101" s="59" t="inlineStr">
        <is>
          <t>0.0</t>
        </is>
      </c>
      <c r="J3101" s="59" t="inlineStr">
        <is>
          <t>3.67</t>
        </is>
      </c>
      <c r="K3101" s="45" t="inlineStr">
        <is>
          <t>items/vacuum-060-scene-0001/clip.mp4</t>
        </is>
      </c>
      <c r="L3101" s="45" t="inlineStr">
        <is>
          <t>items/vacuum-060-scene-0001/thumbnail.jpg</t>
        </is>
      </c>
      <c r="M3101" s="52" t="inlineStr">
        <is>
          <t>OCR: Image simulated for illustrative purpose only
VLM: Visual summary: A person is using a handheld vacuum cleaner on a wooden floor in a modern living room, while another vacuum cleaner is stored under a wooden cabinet.
视觉摘要: 一个人正在用手持吸尘器在木地板上吸尘，另一台吸尘器则储存在一个木制柜子下面。
Visible product: Vacuum
Visible components: handheld vacuum cleaner; wooden floor; wooden cabinet; bookshelf; potted plant; wall clock; person
Visible actions: person holding vacuum cleaner; person using vacuum cleaner</t>
        </is>
      </c>
      <c r="N3101" s="45" t="inlineStr">
        <is>
          <t>13</t>
        </is>
      </c>
      <c r="O3101" s="45" t="inlineStr">
        <is>
          <t>1</t>
        </is>
      </c>
      <c r="P3101" s="59" t="str"/>
      <c r="Q3101" s="59" t="str"/>
      <c r="R3101" s="52" t="inlineStr">
        <is>
          <t>The scene shows a person using a handheld vacuum cleaner, but no action of emptying a dust bin is visible or implied.</t>
        </is>
      </c>
      <c r="S3101" s="52" t="inlineStr">
        <is>
          <t>VLM</t>
        </is>
      </c>
      <c r="T3101" s="52" t="inlineStr">
        <is>
          <t>low</t>
        </is>
      </c>
      <c r="U3101" s="52" t="inlineStr">
        <is>
          <t>No evidence of dust bin removal or emptying action is present.</t>
        </is>
      </c>
      <c r="V3101" s="45" t="inlineStr">
        <is>
          <t>R1</t>
        </is>
      </c>
      <c r="W3101" s="46" t="inlineStr">
        <is>
          <t>1</t>
        </is>
      </c>
      <c r="X3101" s="60" t="n"/>
      <c r="Y3101" s="60" t="n"/>
      <c r="Z3101" s="46" t="inlineStr">
        <is>
          <t>no</t>
        </is>
      </c>
      <c r="AA3101" s="54" t="inlineStr">
        <is>
          <t>画面中可见吸尘器整机，但未出现集尘盒清空动作。</t>
        </is>
      </c>
      <c r="AB3101" s="54" t="n"/>
      <c r="AC3101" s="46" t="inlineStr">
        <is>
          <t>completed</t>
        </is>
      </c>
      <c r="AD3101" s="46" t="inlineStr">
        <is>
          <t>2026-07-28T02:28:46+08:00</t>
        </is>
      </c>
      <c r="AE3101" s="47">
        <f>IF(AC3101&lt;&gt;"completed","",IF(W3101=O3101,"no","yes"))</f>
        <v/>
      </c>
      <c r="AF3101" s="47">
        <f>IF(AC3101&lt;&gt;"completed","",IF(AND(X3101=P3101,Y3101=Q3101),"no","yes"))</f>
        <v/>
      </c>
      <c r="AG3101" s="47">
        <f>IF(AC3101&lt;&gt;"completed","待复核",IF(OR(W3101="",Z3101="",AA3101="",AD3101=""),"缺少必填项",IF(AND(OR(AE3101="yes",AF3101="yes"),AB3101=""),"修正原因缺失",IF(OR(W3101=0,W3101=1),IF(AND(X3101="",Y3101=""),"通过","0/1级时间应留空"),IF(AND(OR(W3101=2,W3101=3),X3101&lt;&gt;"",Y3101&lt;&gt;"",X3101&gt;=I3101,Y3101&lt;=J3101,Y3101&gt;X3101),"通过","2/3级时间无效")))))</f>
        <v/>
      </c>
    </row>
    <row r="3102">
      <c r="A3102" s="45" t="inlineStr">
        <is>
          <t>VQ-078</t>
        </is>
      </c>
      <c r="B3102" s="52" t="inlineStr">
        <is>
          <t>How do I empty a vacuum cleaner dust bin?</t>
        </is>
      </c>
      <c r="C3102" s="45" t="inlineStr">
        <is>
          <t>en</t>
        </is>
      </c>
      <c r="D3102" s="45" t="inlineStr">
        <is>
          <t>Vacuum</t>
        </is>
      </c>
      <c r="E3102" s="45" t="inlineStr">
        <is>
          <t>maintenance</t>
        </is>
      </c>
      <c r="F3102" s="45" t="inlineStr">
        <is>
          <t>development</t>
        </is>
      </c>
      <c r="G3102" s="45" t="inlineStr">
        <is>
          <t>vacuum-058-scene-0002</t>
        </is>
      </c>
      <c r="H3102" s="45" t="inlineStr">
        <is>
          <t>vacuum-058</t>
        </is>
      </c>
      <c r="I3102" s="59" t="inlineStr">
        <is>
          <t>2.08</t>
        </is>
      </c>
      <c r="J3102" s="59" t="inlineStr">
        <is>
          <t>4.52</t>
        </is>
      </c>
      <c r="K3102" s="45" t="inlineStr">
        <is>
          <t>items/vacuum-058-scene-0002/clip.mp4</t>
        </is>
      </c>
      <c r="L3102" s="45" t="inlineStr">
        <is>
          <t>items/vacuum-058-scene-0002/thumbnail.jpg</t>
        </is>
      </c>
      <c r="M3102" s="52" t="inlineStr">
        <is>
          <t>VLM: Visual summary: A vacuum cleaner head is shown moving across a blue fabric surface covered in debris, with text overlay describing its suction power.
视觉摘要: 一个吸尘器吸头正在覆盖着碎屑的蓝色织物表面上移动，画面带有文字叠加，描述其吸力。
Visible product: Vacuum
Visible components: vacuum cleaner head; blue fabric surface; debris; text overlay
Visible actions: vacuum cleaner head moving across surface
Visible states: debris on fabric surface; text overlay displayed
Visual uncertainty: The full context of the product or environment is not fully visible; only a portion of the vacuum cleaner and surrounding area is shown.</t>
        </is>
      </c>
      <c r="N3102" s="45" t="inlineStr">
        <is>
          <t>14</t>
        </is>
      </c>
      <c r="O3102" s="45" t="inlineStr">
        <is>
          <t>0</t>
        </is>
      </c>
      <c r="P3102" s="59" t="str"/>
      <c r="Q3102" s="59" t="str"/>
      <c r="R3102" s="52" t="inlineStr">
        <is>
          <t>The scene shows a vacuum cleaner head moving across a surface with debris, but no dust bin, no emptying action, or any maintenance step is visible.</t>
        </is>
      </c>
      <c r="S3102" s="52" t="inlineStr">
        <is>
          <t>VLM</t>
        </is>
      </c>
      <c r="T3102" s="52" t="inlineStr">
        <is>
          <t>low</t>
        </is>
      </c>
      <c r="U3102" s="52" t="inlineStr">
        <is>
          <t>The visual evidence clearly does not show a dust bin or any action related to emptying it.</t>
        </is>
      </c>
      <c r="V3102" s="45" t="inlineStr">
        <is>
          <t>R1</t>
        </is>
      </c>
      <c r="W3102" s="46" t="inlineStr">
        <is>
          <t>0</t>
        </is>
      </c>
      <c r="X3102" s="60" t="n"/>
      <c r="Y3102" s="60" t="n"/>
      <c r="Z3102" s="46" t="inlineStr">
        <is>
          <t>no</t>
        </is>
      </c>
      <c r="AA3102" s="54" t="inlineStr">
        <is>
          <t>6帧未展示集尘盒或倾倒灰尘动作。</t>
        </is>
      </c>
      <c r="AB3102" s="54" t="n"/>
      <c r="AC3102" s="46" t="inlineStr">
        <is>
          <t>completed</t>
        </is>
      </c>
      <c r="AD3102" s="46" t="inlineStr">
        <is>
          <t>2026-07-28T02:28:46+08:00</t>
        </is>
      </c>
      <c r="AE3102" s="47">
        <f>IF(AC3102&lt;&gt;"completed","",IF(W3102=O3102,"no","yes"))</f>
        <v/>
      </c>
      <c r="AF3102" s="47">
        <f>IF(AC3102&lt;&gt;"completed","",IF(AND(X3102=P3102,Y3102=Q3102),"no","yes"))</f>
        <v/>
      </c>
      <c r="AG3102" s="47">
        <f>IF(AC3102&lt;&gt;"completed","待复核",IF(OR(W3102="",Z3102="",AA3102="",AD3102=""),"缺少必填项",IF(AND(OR(AE3102="yes",AF3102="yes"),AB3102=""),"修正原因缺失",IF(OR(W3102=0,W3102=1),IF(AND(X3102="",Y3102=""),"通过","0/1级时间应留空"),IF(AND(OR(W3102=2,W3102=3),X3102&lt;&gt;"",Y3102&lt;&gt;"",X3102&gt;=I3102,Y3102&lt;=J3102,Y3102&gt;X3102),"通过","2/3级时间无效")))))</f>
        <v/>
      </c>
    </row>
    <row r="3103">
      <c r="A3103" s="45" t="inlineStr">
        <is>
          <t>VQ-078</t>
        </is>
      </c>
      <c r="B3103" s="52" t="inlineStr">
        <is>
          <t>How do I empty a vacuum cleaner dust bin?</t>
        </is>
      </c>
      <c r="C3103" s="45" t="inlineStr">
        <is>
          <t>en</t>
        </is>
      </c>
      <c r="D3103" s="45" t="inlineStr">
        <is>
          <t>Vacuum</t>
        </is>
      </c>
      <c r="E3103" s="45" t="inlineStr">
        <is>
          <t>maintenance</t>
        </is>
      </c>
      <c r="F3103" s="45" t="inlineStr">
        <is>
          <t>development</t>
        </is>
      </c>
      <c r="G3103" s="45" t="inlineStr">
        <is>
          <t>vacuum-002-scene-0001</t>
        </is>
      </c>
      <c r="H3103" s="45" t="inlineStr">
        <is>
          <t>vacuum-002</t>
        </is>
      </c>
      <c r="I3103" s="59" t="inlineStr">
        <is>
          <t>0.0</t>
        </is>
      </c>
      <c r="J3103" s="59" t="inlineStr">
        <is>
          <t>30.94</t>
        </is>
      </c>
      <c r="K3103" s="45" t="inlineStr">
        <is>
          <t>items/vacuum-002-scene-0001/clip.mp4</t>
        </is>
      </c>
      <c r="L3103" s="45" t="inlineStr">
        <is>
          <t>items/vacuum-002-scene-0001/thumbnail.jpg</t>
        </is>
      </c>
      <c r="M3103" s="52" t="inlineStr">
        <is>
          <t>OCR: BOE
VLM: Visual summary: A white and black vacuum cleaner is resting on a patterned rug, with its hose and attachments visible.
视觉摘要: 一台白色和黑色的吸尘器放在一块图案地毯上，其软管和附件可见。
Visible product: Vacuum
Visible components: vacuum cleaner body; hose; attachments; control panel; brand logo; patterned rug</t>
        </is>
      </c>
      <c r="N3103" s="45" t="inlineStr">
        <is>
          <t>15</t>
        </is>
      </c>
      <c r="O3103" s="45" t="inlineStr">
        <is>
          <t>0</t>
        </is>
      </c>
      <c r="P3103" s="59" t="str"/>
      <c r="Q3103" s="59" t="str"/>
      <c r="R3103" s="52" t="inlineStr">
        <is>
          <t>The scene shows a vacuum cleaner but provides no visual, spoken, or OCR evidence of any action related to emptying the dust bin.</t>
        </is>
      </c>
      <c r="S3103" s="52" t="inlineStr">
        <is>
          <t>VLM</t>
        </is>
      </c>
      <c r="T3103" s="52" t="inlineStr">
        <is>
          <t>low</t>
        </is>
      </c>
      <c r="U3103" s="52" t="inlineStr">
        <is>
          <t>No evidence of dust bin removal or emptying action is present.</t>
        </is>
      </c>
      <c r="V3103" s="45" t="inlineStr">
        <is>
          <t>R1</t>
        </is>
      </c>
      <c r="W3103" s="46" t="inlineStr">
        <is>
          <t>0</t>
        </is>
      </c>
      <c r="X3103" s="60" t="n"/>
      <c r="Y3103" s="60" t="n"/>
      <c r="Z3103" s="46" t="inlineStr">
        <is>
          <t>no</t>
        </is>
      </c>
      <c r="AA3103" s="54" t="inlineStr">
        <is>
          <t>全部6帧（t=0s–30.9s）吸尘器集尘盒始终安装在机身上，无打开或倾倒垃圾的动作。</t>
        </is>
      </c>
      <c r="AB3103" s="54" t="n"/>
      <c r="AC3103" s="46" t="inlineStr">
        <is>
          <t>completed</t>
        </is>
      </c>
      <c r="AD3103" s="46" t="inlineStr">
        <is>
          <t>2026-07-28T02:28:46+08:00</t>
        </is>
      </c>
      <c r="AE3103" s="47">
        <f>IF(AC3103&lt;&gt;"completed","",IF(W3103=O3103,"no","yes"))</f>
        <v/>
      </c>
      <c r="AF3103" s="47">
        <f>IF(AC3103&lt;&gt;"completed","",IF(AND(X3103=P3103,Y3103=Q3103),"no","yes"))</f>
        <v/>
      </c>
      <c r="AG3103" s="47">
        <f>IF(AC3103&lt;&gt;"completed","待复核",IF(OR(W3103="",Z3103="",AA3103="",AD3103=""),"缺少必填项",IF(AND(OR(AE3103="yes",AF3103="yes"),AB3103=""),"修正原因缺失",IF(OR(W3103=0,W3103=1),IF(AND(X3103="",Y3103=""),"通过","0/1级时间应留空"),IF(AND(OR(W3103=2,W3103=3),X3103&lt;&gt;"",Y3103&lt;&gt;"",X3103&gt;=I3103,Y3103&lt;=J3103,Y3103&gt;X3103),"通过","2/3级时间无效")))))</f>
        <v/>
      </c>
    </row>
    <row r="3104">
      <c r="A3104" s="45" t="inlineStr">
        <is>
          <t>VQ-078</t>
        </is>
      </c>
      <c r="B3104" s="52" t="inlineStr">
        <is>
          <t>How do I empty a vacuum cleaner dust bin?</t>
        </is>
      </c>
      <c r="C3104" s="45" t="inlineStr">
        <is>
          <t>en</t>
        </is>
      </c>
      <c r="D3104" s="45" t="inlineStr">
        <is>
          <t>Vacuum</t>
        </is>
      </c>
      <c r="E3104" s="45" t="inlineStr">
        <is>
          <t>maintenance</t>
        </is>
      </c>
      <c r="F3104" s="45" t="inlineStr">
        <is>
          <t>development</t>
        </is>
      </c>
      <c r="G3104" s="45" t="inlineStr">
        <is>
          <t>vacuum-039-scene-0011</t>
        </is>
      </c>
      <c r="H3104" s="45" t="inlineStr">
        <is>
          <t>vacuum-039</t>
        </is>
      </c>
      <c r="I3104" s="59" t="inlineStr">
        <is>
          <t>29.4</t>
        </is>
      </c>
      <c r="J3104" s="59" t="inlineStr">
        <is>
          <t>32.52</t>
        </is>
      </c>
      <c r="K3104" s="45" t="inlineStr">
        <is>
          <t>items/vacuum-039-scene-0011/clip.mp4</t>
        </is>
      </c>
      <c r="L3104" s="45" t="inlineStr">
        <is>
          <t>items/vacuum-039-scene-0011/thumbnail.jpg</t>
        </is>
      </c>
      <c r="M3104" s="52" t="inlineStr">
        <is>
          <t>VLM: Visual summary: A large, white vacuum cleaner is shown in operation, sucking up debris from the ground and creating a cloud of dust.
视觉摘要: 一台大型白色吸尘器正在工作，从地面吸起杂物并扬起一片灰尘。
Visible product: Vacuum
Visible components: white vacuum cleaner body; hose; nozzle; dust cloud
Visible actions: vacuum cleaner sucking up debris
Visible states: dust cloud being generated; debris being removed from ground
Visual uncertainty: The exact model or brand of the vacuum is not visible. The background environment is partially obscured by dust and low resolution.</t>
        </is>
      </c>
      <c r="N3104" s="45" t="inlineStr">
        <is>
          <t>16</t>
        </is>
      </c>
      <c r="O3104" s="45" t="inlineStr">
        <is>
          <t>0</t>
        </is>
      </c>
      <c r="P3104" s="59" t="str"/>
      <c r="Q3104" s="59" t="str"/>
      <c r="R3104" s="52" t="inlineStr">
        <is>
          <t>The scene shows the vacuum cleaner in operation, sucking up debris, but does not show or imply any action related to emptying the dust bin.</t>
        </is>
      </c>
      <c r="S3104" s="52" t="inlineStr">
        <is>
          <t>VLM</t>
        </is>
      </c>
      <c r="T3104" s="52" t="inlineStr">
        <is>
          <t>low</t>
        </is>
      </c>
      <c r="U3104" s="52" t="inlineStr">
        <is>
          <t>No visual, spoken, or OCR evidence of dust bin access or emptying is present.</t>
        </is>
      </c>
      <c r="V3104" s="45" t="inlineStr">
        <is>
          <t>R1</t>
        </is>
      </c>
      <c r="W3104" s="46" t="inlineStr">
        <is>
          <t>0</t>
        </is>
      </c>
      <c r="X3104" s="60" t="n"/>
      <c r="Y3104" s="60" t="n"/>
      <c r="Z3104" s="46" t="inlineStr">
        <is>
          <t>no</t>
        </is>
      </c>
      <c r="AA3104" s="54" t="inlineStr">
        <is>
          <t>全部6帧仅展示吸尘器正在吸尘，无集尘盒倾倒清空动作。</t>
        </is>
      </c>
      <c r="AB3104" s="54" t="n"/>
      <c r="AC3104" s="46" t="inlineStr">
        <is>
          <t>completed</t>
        </is>
      </c>
      <c r="AD3104" s="46" t="inlineStr">
        <is>
          <t>2026-07-28T02:28:46+08:00</t>
        </is>
      </c>
      <c r="AE3104" s="47">
        <f>IF(AC3104&lt;&gt;"completed","",IF(W3104=O3104,"no","yes"))</f>
        <v/>
      </c>
      <c r="AF3104" s="47">
        <f>IF(AC3104&lt;&gt;"completed","",IF(AND(X3104=P3104,Y3104=Q3104),"no","yes"))</f>
        <v/>
      </c>
      <c r="AG3104" s="47">
        <f>IF(AC3104&lt;&gt;"completed","待复核",IF(OR(W3104="",Z3104="",AA3104="",AD3104=""),"缺少必填项",IF(AND(OR(AE3104="yes",AF3104="yes"),AB3104=""),"修正原因缺失",IF(OR(W3104=0,W3104=1),IF(AND(X3104="",Y3104=""),"通过","0/1级时间应留空"),IF(AND(OR(W3104=2,W3104=3),X3104&lt;&gt;"",Y3104&lt;&gt;"",X3104&gt;=I3104,Y3104&lt;=J3104,Y3104&gt;X3104),"通过","2/3级时间无效")))))</f>
        <v/>
      </c>
    </row>
    <row r="3105">
      <c r="A3105" s="45" t="inlineStr">
        <is>
          <t>VQ-078</t>
        </is>
      </c>
      <c r="B3105" s="52" t="inlineStr">
        <is>
          <t>How do I empty a vacuum cleaner dust bin?</t>
        </is>
      </c>
      <c r="C3105" s="45" t="inlineStr">
        <is>
          <t>en</t>
        </is>
      </c>
      <c r="D3105" s="45" t="inlineStr">
        <is>
          <t>Vacuum</t>
        </is>
      </c>
      <c r="E3105" s="45" t="inlineStr">
        <is>
          <t>maintenance</t>
        </is>
      </c>
      <c r="F3105" s="45" t="inlineStr">
        <is>
          <t>development</t>
        </is>
      </c>
      <c r="G3105" s="45" t="inlineStr">
        <is>
          <t>vacuum-003-scene-0001</t>
        </is>
      </c>
      <c r="H3105" s="45" t="inlineStr">
        <is>
          <t>vacuum-003</t>
        </is>
      </c>
      <c r="I3105" s="59" t="inlineStr">
        <is>
          <t>0.0</t>
        </is>
      </c>
      <c r="J3105" s="59" t="inlineStr">
        <is>
          <t>15.46</t>
        </is>
      </c>
      <c r="K3105" s="45" t="inlineStr">
        <is>
          <t>items/vacuum-003-scene-0001/clip.mp4</t>
        </is>
      </c>
      <c r="L3105" s="45" t="inlineStr">
        <is>
          <t>items/vacuum-003-scene-0001/thumbnail.jpg</t>
        </is>
      </c>
      <c r="M3105" s="52" t="inlineStr">
        <is>
          <t>VLM: Visual summary: A black, round robotic vacuum cleaner is moving across a light-colored wooden floor near furniture.
视觉摘要: 一个黑色的圆形扫地机器人正在浅色木地板上移动，靠近家具。
Visible product: Vacuum
Visible components: black round robotic vacuum cleaner; light-colored wooden floor; wooden cabinet; curtain; leg of furniture
Visible actions: robotic vacuum cleaner moving</t>
        </is>
      </c>
      <c r="N3105" s="45" t="inlineStr">
        <is>
          <t>17</t>
        </is>
      </c>
      <c r="O3105" s="45" t="inlineStr">
        <is>
          <t>0</t>
        </is>
      </c>
      <c r="P3105" s="59" t="str"/>
      <c r="Q3105" s="59" t="str"/>
      <c r="R3105" s="52" t="inlineStr">
        <is>
          <t>The scene shows a robotic vacuum cleaner moving, but no action related to emptying a dust bin is visible or implied.</t>
        </is>
      </c>
      <c r="S3105" s="52" t="inlineStr">
        <is>
          <t>VLM</t>
        </is>
      </c>
      <c r="T3105" s="52" t="inlineStr">
        <is>
          <t>low</t>
        </is>
      </c>
      <c r="U3105" s="52" t="inlineStr">
        <is>
          <t>No evidence of dust bin access or emptying action is present.</t>
        </is>
      </c>
      <c r="V3105" s="45" t="inlineStr">
        <is>
          <t>R1</t>
        </is>
      </c>
      <c r="W3105" s="46" t="inlineStr">
        <is>
          <t>0</t>
        </is>
      </c>
      <c r="X3105" s="60" t="n"/>
      <c r="Y3105" s="60" t="n"/>
      <c r="Z3105" s="46" t="inlineStr">
        <is>
          <t>no</t>
        </is>
      </c>
      <c r="AA3105" s="54" t="inlineStr">
        <is>
          <t>6帧均为扫地机器人运行画面，无打开集尘盒倾倒灰尘的动作。</t>
        </is>
      </c>
      <c r="AB3105" s="54" t="n"/>
      <c r="AC3105" s="46" t="inlineStr">
        <is>
          <t>completed</t>
        </is>
      </c>
      <c r="AD3105" s="46" t="inlineStr">
        <is>
          <t>2026-07-28T02:28:46+08:00</t>
        </is>
      </c>
      <c r="AE3105" s="47">
        <f>IF(AC3105&lt;&gt;"completed","",IF(W3105=O3105,"no","yes"))</f>
        <v/>
      </c>
      <c r="AF3105" s="47">
        <f>IF(AC3105&lt;&gt;"completed","",IF(AND(X3105=P3105,Y3105=Q3105),"no","yes"))</f>
        <v/>
      </c>
      <c r="AG3105" s="47">
        <f>IF(AC3105&lt;&gt;"completed","待复核",IF(OR(W3105="",Z3105="",AA3105="",AD3105=""),"缺少必填项",IF(AND(OR(AE3105="yes",AF3105="yes"),AB3105=""),"修正原因缺失",IF(OR(W3105=0,W3105=1),IF(AND(X3105="",Y3105=""),"通过","0/1级时间应留空"),IF(AND(OR(W3105=2,W3105=3),X3105&lt;&gt;"",Y3105&lt;&gt;"",X3105&gt;=I3105,Y3105&lt;=J3105,Y3105&gt;X3105),"通过","2/3级时间无效")))))</f>
        <v/>
      </c>
    </row>
    <row r="3106">
      <c r="A3106" s="45" t="inlineStr">
        <is>
          <t>VQ-078</t>
        </is>
      </c>
      <c r="B3106" s="52" t="inlineStr">
        <is>
          <t>How do I empty a vacuum cleaner dust bin?</t>
        </is>
      </c>
      <c r="C3106" s="45" t="inlineStr">
        <is>
          <t>en</t>
        </is>
      </c>
      <c r="D3106" s="45" t="inlineStr">
        <is>
          <t>Vacuum</t>
        </is>
      </c>
      <c r="E3106" s="45" t="inlineStr">
        <is>
          <t>maintenance</t>
        </is>
      </c>
      <c r="F3106" s="45" t="inlineStr">
        <is>
          <t>development</t>
        </is>
      </c>
      <c r="G3106" s="45" t="inlineStr">
        <is>
          <t>vacuum-034-scene-0029</t>
        </is>
      </c>
      <c r="H3106" s="45" t="inlineStr">
        <is>
          <t>vacuum-034</t>
        </is>
      </c>
      <c r="I3106" s="59" t="inlineStr">
        <is>
          <t>244.344</t>
        </is>
      </c>
      <c r="J3106" s="59" t="inlineStr">
        <is>
          <t>248.448</t>
        </is>
      </c>
      <c r="K3106" s="45" t="inlineStr">
        <is>
          <t>items/vacuum-034-scene-0029/clip.mp4</t>
        </is>
      </c>
      <c r="L3106" s="45" t="inlineStr">
        <is>
          <t>items/vacuum-034-scene-0029/thumbnail.jpg</t>
        </is>
      </c>
      <c r="M3106" s="52" t="inlineStr">
        <is>
          <t>ASR: dust duct assembly. Make sure it fits well on all sides. Mount four screws. Plug in two connectors.
VLM: Visual summary: A person in a red sleeve is working on the internal components of a disassembled black vacuum cleaner.
视觉摘要: 一个人穿着红色袖子，正在拆解一台黑色吸尘器的内部组件。
Visible product: Vacuum
Visible components: black plastic vacuum cleaner casing; circular motor with yellow label; wires and connectors; screwdriver
Visible actions: person's hand holding a part of the vacuum cleaner; person's hand pressing down on a cover
Visible states: vacuum cleaner is disassembled; internal components are exposed
Visual uncertainty: The specific model or brand of the vacuum cleaner is not visible.</t>
        </is>
      </c>
      <c r="N3106" s="45" t="inlineStr">
        <is>
          <t>18</t>
        </is>
      </c>
      <c r="O3106" s="45" t="inlineStr">
        <is>
          <t>0</t>
        </is>
      </c>
      <c r="P3106" s="59" t="str"/>
      <c r="Q3106" s="59" t="str"/>
      <c r="R3106" s="52" t="inlineStr">
        <is>
          <t>The scene shows disassembly of internal components and mentions mounting screws and plugging connectors, not emptying the dust bin.</t>
        </is>
      </c>
      <c r="S3106" s="52" t="inlineStr">
        <is>
          <t>VLM|ASR</t>
        </is>
      </c>
      <c r="T3106" s="52" t="inlineStr">
        <is>
          <t>low</t>
        </is>
      </c>
      <c r="U3106" s="52" t="inlineStr">
        <is>
          <t>No evidence of dust bin removal or emptying action is visible or mentioned.</t>
        </is>
      </c>
      <c r="V3106" s="45" t="inlineStr">
        <is>
          <t>R1</t>
        </is>
      </c>
      <c r="W3106" s="46" t="inlineStr">
        <is>
          <t>0</t>
        </is>
      </c>
      <c r="X3106" s="60" t="n"/>
      <c r="Y3106" s="60" t="n"/>
      <c r="Z3106" s="46" t="inlineStr">
        <is>
          <t>no</t>
        </is>
      </c>
      <c r="AA3106" s="54" t="inlineStr">
        <is>
          <t>第1–6帧（t=244.3s–248.4s）均为吸尘器内部组件组装，没有出现清空集尘盒的动作。</t>
        </is>
      </c>
      <c r="AB3106" s="54" t="n"/>
      <c r="AC3106" s="46" t="inlineStr">
        <is>
          <t>completed</t>
        </is>
      </c>
      <c r="AD3106" s="46" t="inlineStr">
        <is>
          <t>2026-07-28T02:28:46+08:00</t>
        </is>
      </c>
      <c r="AE3106" s="47">
        <f>IF(AC3106&lt;&gt;"completed","",IF(W3106=O3106,"no","yes"))</f>
        <v/>
      </c>
      <c r="AF3106" s="47">
        <f>IF(AC3106&lt;&gt;"completed","",IF(AND(X3106=P3106,Y3106=Q3106),"no","yes"))</f>
        <v/>
      </c>
      <c r="AG3106" s="47">
        <f>IF(AC3106&lt;&gt;"completed","待复核",IF(OR(W3106="",Z3106="",AA3106="",AD3106=""),"缺少必填项",IF(AND(OR(AE3106="yes",AF3106="yes"),AB3106=""),"修正原因缺失",IF(OR(W3106=0,W3106=1),IF(AND(X3106="",Y3106=""),"通过","0/1级时间应留空"),IF(AND(OR(W3106=2,W3106=3),X3106&lt;&gt;"",Y3106&lt;&gt;"",X3106&gt;=I3106,Y3106&lt;=J3106,Y3106&gt;X3106),"通过","2/3级时间无效")))))</f>
        <v/>
      </c>
    </row>
    <row r="3107">
      <c r="A3107" s="45" t="inlineStr">
        <is>
          <t>VQ-078</t>
        </is>
      </c>
      <c r="B3107" s="52" t="inlineStr">
        <is>
          <t>How do I empty a vacuum cleaner dust bin?</t>
        </is>
      </c>
      <c r="C3107" s="45" t="inlineStr">
        <is>
          <t>en</t>
        </is>
      </c>
      <c r="D3107" s="45" t="inlineStr">
        <is>
          <t>Vacuum</t>
        </is>
      </c>
      <c r="E3107" s="45" t="inlineStr">
        <is>
          <t>maintenance</t>
        </is>
      </c>
      <c r="F3107" s="45" t="inlineStr">
        <is>
          <t>development</t>
        </is>
      </c>
      <c r="G3107" s="45" t="inlineStr">
        <is>
          <t>vacuum-060-scene-0002</t>
        </is>
      </c>
      <c r="H3107" s="45" t="inlineStr">
        <is>
          <t>vacuum-060</t>
        </is>
      </c>
      <c r="I3107" s="59" t="inlineStr">
        <is>
          <t>3.67</t>
        </is>
      </c>
      <c r="J3107" s="59" t="inlineStr">
        <is>
          <t>6.673</t>
        </is>
      </c>
      <c r="K3107" s="45" t="inlineStr">
        <is>
          <t>items/vacuum-060-scene-0002/clip.mp4</t>
        </is>
      </c>
      <c r="L3107" s="45" t="inlineStr">
        <is>
          <t>items/vacuum-060-scene-0002/thumbnail.jpg</t>
        </is>
      </c>
      <c r="M3107" s="52" t="inlineStr">
        <is>
          <t>OCR: Image simulated for illustrative purpose only.
VLM: Visual summary: A hand holds a handheld vacuum cleaner, with its digital display showing a status indicator. Another vacuum attachment is visible in the blurred background.
视觉摘要: 一只手握着一个手持式吸尘器，其数字显示屏显示状态指示。背景中模糊可见另一个吸尘器附件。
Visible product: Vacuum
Visible components: hand; handheld vacuum cleaner; digital display; power button; attachment; text overlay
Visible actions: hand holding vacuum cleaner; display showing status
Visible states: digital display active; status indicator illuminated
Visible warnings: Image simulated for illustrative purpose only.</t>
        </is>
      </c>
      <c r="N3107" s="45" t="inlineStr">
        <is>
          <t>19</t>
        </is>
      </c>
      <c r="O3107" s="45" t="inlineStr">
        <is>
          <t>0</t>
        </is>
      </c>
      <c r="P3107" s="59" t="str"/>
      <c r="Q3107" s="59" t="str"/>
      <c r="R3107" s="52" t="inlineStr">
        <is>
          <t>The scene shows a handheld vacuum cleaner with no visible dust bin or action related to emptying it.</t>
        </is>
      </c>
      <c r="S3107" s="52" t="inlineStr">
        <is>
          <t>VLM</t>
        </is>
      </c>
      <c r="T3107" s="52" t="inlineStr">
        <is>
          <t>low</t>
        </is>
      </c>
      <c r="U3107" s="52" t="inlineStr">
        <is>
          <t>No evidence of dust bin or emptying action is present.</t>
        </is>
      </c>
      <c r="V3107" s="45" t="inlineStr">
        <is>
          <t>R1</t>
        </is>
      </c>
      <c r="W3107" s="46" t="inlineStr">
        <is>
          <t>1</t>
        </is>
      </c>
      <c r="X3107" s="60" t="n"/>
      <c r="Y3107" s="60" t="n"/>
      <c r="Z3107" s="46" t="inlineStr">
        <is>
          <t>no</t>
        </is>
      </c>
      <c r="AA3107" s="54" t="inlineStr">
        <is>
          <t>6帧仅展示手持吸尘器及显示屏，未出现集尘盒清空动作。</t>
        </is>
      </c>
      <c r="AB3107" s="54" t="inlineStr">
        <is>
          <t>AI=0→R1=1：画面中可见吸尘器，但未展示清空集尘盒。</t>
        </is>
      </c>
      <c r="AC3107" s="46" t="inlineStr">
        <is>
          <t>completed</t>
        </is>
      </c>
      <c r="AD3107" s="46" t="inlineStr">
        <is>
          <t>2026-07-28T02:28:46+08:00</t>
        </is>
      </c>
      <c r="AE3107" s="47">
        <f>IF(AC3107&lt;&gt;"completed","",IF(W3107=O3107,"no","yes"))</f>
        <v/>
      </c>
      <c r="AF3107" s="47">
        <f>IF(AC3107&lt;&gt;"completed","",IF(AND(X3107=P3107,Y3107=Q3107),"no","yes"))</f>
        <v/>
      </c>
      <c r="AG3107" s="47">
        <f>IF(AC3107&lt;&gt;"completed","待复核",IF(OR(W3107="",Z3107="",AA3107="",AD3107=""),"缺少必填项",IF(AND(OR(AE3107="yes",AF3107="yes"),AB3107=""),"修正原因缺失",IF(OR(W3107=0,W3107=1),IF(AND(X3107="",Y3107=""),"通过","0/1级时间应留空"),IF(AND(OR(W3107=2,W3107=3),X3107&lt;&gt;"",Y3107&lt;&gt;"",X3107&gt;=I3107,Y3107&lt;=J3107,Y3107&gt;X3107),"通过","2/3级时间无效")))))</f>
        <v/>
      </c>
    </row>
    <row r="3108">
      <c r="A3108" s="45" t="inlineStr">
        <is>
          <t>VQ-078</t>
        </is>
      </c>
      <c r="B3108" s="52" t="inlineStr">
        <is>
          <t>How do I empty a vacuum cleaner dust bin?</t>
        </is>
      </c>
      <c r="C3108" s="45" t="inlineStr">
        <is>
          <t>en</t>
        </is>
      </c>
      <c r="D3108" s="45" t="inlineStr">
        <is>
          <t>Vacuum</t>
        </is>
      </c>
      <c r="E3108" s="45" t="inlineStr">
        <is>
          <t>maintenance</t>
        </is>
      </c>
      <c r="F3108" s="45" t="inlineStr">
        <is>
          <t>development</t>
        </is>
      </c>
      <c r="G3108" s="45" t="inlineStr">
        <is>
          <t>vacuum-044-scene-0003</t>
        </is>
      </c>
      <c r="H3108" s="45" t="inlineStr">
        <is>
          <t>vacuum-044</t>
        </is>
      </c>
      <c r="I3108" s="59" t="inlineStr">
        <is>
          <t>4.88</t>
        </is>
      </c>
      <c r="J3108" s="59" t="inlineStr">
        <is>
          <t>8.96</t>
        </is>
      </c>
      <c r="K3108" s="45" t="inlineStr">
        <is>
          <t>items/vacuum-044-scene-0003/clip.mp4</t>
        </is>
      </c>
      <c r="L3108" s="45" t="inlineStr">
        <is>
          <t>items/vacuum-044-scene-0003/thumbnail.jpg</t>
        </is>
      </c>
      <c r="M3108" s="52" t="inlineStr">
        <is>
          <t>OCR: TFE
VLM: Visual summary: A title card for 'DEMONSTRATION 1' is shown, followed by a close-up of a white paper coffee filter being positioned under a dark object.
视觉摘要: 显示“DEMONSTRATION 1”的标题卡，接着是一个白色纸咖啡滤纸被放置在深色物体下方的特写镜头。
Visible product: unknown
Visible components: white paper coffee filter; dark object; text: DEMONSTRATION 1; text: IAFF
Visible actions: a dark object is positioned above the coffee filter
Visual uncertainty: The nature of the dark object and its function are not identifiable from the frames.</t>
        </is>
      </c>
      <c r="N3108" s="45" t="inlineStr">
        <is>
          <t>20</t>
        </is>
      </c>
      <c r="O3108" s="45" t="inlineStr">
        <is>
          <t>0</t>
        </is>
      </c>
      <c r="P3108" s="59" t="str"/>
      <c r="Q3108" s="59" t="str"/>
      <c r="R3108" s="52" t="inlineStr">
        <is>
          <t>The scene shows a coffee filter and a dark object unrelated to vacuum cleaner maintenance.</t>
        </is>
      </c>
      <c r="S3108" s="52" t="inlineStr">
        <is>
          <t>VLM</t>
        </is>
      </c>
      <c r="T3108" s="52" t="inlineStr">
        <is>
          <t>low</t>
        </is>
      </c>
      <c r="U3108" s="52" t="inlineStr">
        <is>
          <t>No vacuum cleaner or dust bin is visible or implied in the scene.</t>
        </is>
      </c>
      <c r="V3108" s="45" t="inlineStr">
        <is>
          <t>R1</t>
        </is>
      </c>
      <c r="W3108" s="46" t="inlineStr">
        <is>
          <t>0</t>
        </is>
      </c>
      <c r="X3108" s="60" t="n"/>
      <c r="Y3108" s="60" t="n"/>
      <c r="Z3108" s="46" t="inlineStr">
        <is>
          <t>no</t>
        </is>
      </c>
      <c r="AA3108" s="54" t="inlineStr">
        <is>
          <t>第1帧为标题卡，第4-5帧为咖啡滤纸操作，未出现吸尘器或清空尘盒的动作。</t>
        </is>
      </c>
      <c r="AB3108" s="54" t="n"/>
      <c r="AC3108" s="46" t="inlineStr">
        <is>
          <t>completed</t>
        </is>
      </c>
      <c r="AD3108" s="46" t="inlineStr">
        <is>
          <t>2026-07-28T02:28:46+08:00</t>
        </is>
      </c>
      <c r="AE3108" s="47">
        <f>IF(AC3108&lt;&gt;"completed","",IF(W3108=O3108,"no","yes"))</f>
        <v/>
      </c>
      <c r="AF3108" s="47">
        <f>IF(AC3108&lt;&gt;"completed","",IF(AND(X3108=P3108,Y3108=Q3108),"no","yes"))</f>
        <v/>
      </c>
      <c r="AG3108" s="47">
        <f>IF(AC3108&lt;&gt;"completed","待复核",IF(OR(W3108="",Z3108="",AA3108="",AD3108=""),"缺少必填项",IF(AND(OR(AE3108="yes",AF3108="yes"),AB3108=""),"修正原因缺失",IF(OR(W3108=0,W3108=1),IF(AND(X3108="",Y3108=""),"通过","0/1级时间应留空"),IF(AND(OR(W3108=2,W3108=3),X3108&lt;&gt;"",Y3108&lt;&gt;"",X3108&gt;=I3108,Y3108&lt;=J3108,Y3108&gt;X3108),"通过","2/3级时间无效")))))</f>
        <v/>
      </c>
    </row>
    <row r="3109">
      <c r="A3109" s="45" t="inlineStr">
        <is>
          <t>VQ-078</t>
        </is>
      </c>
      <c r="B3109" s="52" t="inlineStr">
        <is>
          <t>How do I empty a vacuum cleaner dust bin?</t>
        </is>
      </c>
      <c r="C3109" s="45" t="inlineStr">
        <is>
          <t>en</t>
        </is>
      </c>
      <c r="D3109" s="45" t="inlineStr">
        <is>
          <t>Vacuum</t>
        </is>
      </c>
      <c r="E3109" s="45" t="inlineStr">
        <is>
          <t>maintenance</t>
        </is>
      </c>
      <c r="F3109" s="45" t="inlineStr">
        <is>
          <t>development</t>
        </is>
      </c>
      <c r="G3109" s="45" t="inlineStr">
        <is>
          <t>vacuum-060-scene-0005</t>
        </is>
      </c>
      <c r="H3109" s="45" t="inlineStr">
        <is>
          <t>vacuum-060</t>
        </is>
      </c>
      <c r="I3109" s="59" t="inlineStr">
        <is>
          <t>19.219</t>
        </is>
      </c>
      <c r="J3109" s="59" t="inlineStr">
        <is>
          <t>24.024</t>
        </is>
      </c>
      <c r="K3109" s="45" t="inlineStr">
        <is>
          <t>items/vacuum-060-scene-0005/clip.mp4</t>
        </is>
      </c>
      <c r="L3109" s="45" t="inlineStr">
        <is>
          <t>items/vacuum-060-scene-0005/thumbnail.jpg</t>
        </is>
      </c>
      <c r="M3109" s="52" t="inlineStr">
        <is>
          <t>OCR: USUNG Image simulated for illustrative purpose only.
VLM: Visual summary: A person is using a handheld vacuum cleaner on a carpet and then on a sofa.
视觉摘要: 一个人正在使用手持吸尘器清洁地毯和沙发。
Visible product: Vacuum
Visible components: handheld vacuum cleaner; carpet; sofa; person's hand; person's pants
Visible actions: using vacuum cleaner; moving vacuum cleaner across carpet; moving vacuum cleaner across sofa
Visible states: vacuum cleaner collecting debris; vacuum cleaner with transparent dust container
Visible warnings: Image simulated for illustrative purpose only</t>
        </is>
      </c>
      <c r="N3109" s="45" t="inlineStr">
        <is>
          <t>21</t>
        </is>
      </c>
      <c r="O3109" s="45" t="inlineStr">
        <is>
          <t>1</t>
        </is>
      </c>
      <c r="P3109" s="59" t="str"/>
      <c r="Q3109" s="59" t="str"/>
      <c r="R3109" s="52" t="inlineStr">
        <is>
          <t>The scene shows a person using a handheld vacuum cleaner, but no action of emptying the dust bin is visible or implied.</t>
        </is>
      </c>
      <c r="S3109" s="52" t="inlineStr">
        <is>
          <t>VLM</t>
        </is>
      </c>
      <c r="T3109" s="52" t="inlineStr">
        <is>
          <t>low</t>
        </is>
      </c>
      <c r="U3109" s="52" t="inlineStr">
        <is>
          <t>No evidence of dust bin removal or emptying action is present.</t>
        </is>
      </c>
      <c r="V3109" s="45" t="inlineStr">
        <is>
          <t>R1</t>
        </is>
      </c>
      <c r="W3109" s="46" t="inlineStr">
        <is>
          <t>1</t>
        </is>
      </c>
      <c r="X3109" s="60" t="n"/>
      <c r="Y3109" s="60" t="n"/>
      <c r="Z3109" s="46" t="inlineStr">
        <is>
          <t>no</t>
        </is>
      </c>
      <c r="AA3109" s="54" t="inlineStr">
        <is>
          <t>第4–5帧（t=21.2s–23.1s）展示了透明集尘杯的存在，但未演示打开或倾倒集尘盒的任何动作。</t>
        </is>
      </c>
      <c r="AB3109" s="54" t="n"/>
      <c r="AC3109" s="46" t="inlineStr">
        <is>
          <t>completed</t>
        </is>
      </c>
      <c r="AD3109" s="46" t="inlineStr">
        <is>
          <t>2026-07-28T02:28:46+08:00</t>
        </is>
      </c>
      <c r="AE3109" s="47">
        <f>IF(AC3109&lt;&gt;"completed","",IF(W3109=O3109,"no","yes"))</f>
        <v/>
      </c>
      <c r="AF3109" s="47">
        <f>IF(AC3109&lt;&gt;"completed","",IF(AND(X3109=P3109,Y3109=Q3109),"no","yes"))</f>
        <v/>
      </c>
      <c r="AG3109" s="47">
        <f>IF(AC3109&lt;&gt;"completed","待复核",IF(OR(W3109="",Z3109="",AA3109="",AD3109=""),"缺少必填项",IF(AND(OR(AE3109="yes",AF3109="yes"),AB3109=""),"修正原因缺失",IF(OR(W3109=0,W3109=1),IF(AND(X3109="",Y3109=""),"通过","0/1级时间应留空"),IF(AND(OR(W3109=2,W3109=3),X3109&lt;&gt;"",Y3109&lt;&gt;"",X3109&gt;=I3109,Y3109&lt;=J3109,Y3109&gt;X3109),"通过","2/3级时间无效")))))</f>
        <v/>
      </c>
    </row>
    <row r="3110">
      <c r="A3110" s="45" t="inlineStr">
        <is>
          <t>VQ-078</t>
        </is>
      </c>
      <c r="B3110" s="52" t="inlineStr">
        <is>
          <t>How do I empty a vacuum cleaner dust bin?</t>
        </is>
      </c>
      <c r="C3110" s="45" t="inlineStr">
        <is>
          <t>en</t>
        </is>
      </c>
      <c r="D3110" s="45" t="inlineStr">
        <is>
          <t>Vacuum</t>
        </is>
      </c>
      <c r="E3110" s="45" t="inlineStr">
        <is>
          <t>maintenance</t>
        </is>
      </c>
      <c r="F3110" s="45" t="inlineStr">
        <is>
          <t>development</t>
        </is>
      </c>
      <c r="G3110" s="45" t="inlineStr">
        <is>
          <t>vacuum-034-scene-0017</t>
        </is>
      </c>
      <c r="H3110" s="45" t="inlineStr">
        <is>
          <t>vacuum-034</t>
        </is>
      </c>
      <c r="I3110" s="59" t="inlineStr">
        <is>
          <t>144.378</t>
        </is>
      </c>
      <c r="J3110" s="59" t="inlineStr">
        <is>
          <t>151.852</t>
        </is>
      </c>
      <c r="K3110" s="45" t="inlineStr">
        <is>
          <t>items/vacuum-034-scene-0017/clip.mp4</t>
        </is>
      </c>
      <c r="L3110" s="45" t="inlineStr">
        <is>
          <t>items/vacuum-034-scene-0017/thumbnail.jpg</t>
        </is>
      </c>
      <c r="M3110" s="52" t="inlineStr">
        <is>
          <t>ASR: Before removing the last screw make sure to support the tower by lifting it. Remove two screws that hold the bottom bracket. To remove the case supporter
OCR: 08 200163 UNJ
VLM: Visual summary: A person is disassembling a black vacuum cleaner by removing its side panel, revealing internal wiring and circuitry.
视觉摘要: 一个人正在拆卸一台黑色吸尘器，移开侧板后露出内部电线和电路。
Visible product: Vacuum
Visible components: black plastic vacuum cleaner body; side panel; internal wiring; circuit board; person's hand; carpeted floor
Visible actions: removing side panel with a tool; pulling out the side panel
Visible states: vacuum cleaner partially disassembled; internal components exposed
Visual uncertainty: The specific brand or model of the vacuum is not visible.</t>
        </is>
      </c>
      <c r="N3110" s="45" t="inlineStr">
        <is>
          <t>22</t>
        </is>
      </c>
      <c r="O3110" s="45" t="inlineStr">
        <is>
          <t>0</t>
        </is>
      </c>
      <c r="P3110" s="59" t="str"/>
      <c r="Q3110" s="59" t="str"/>
      <c r="R3110" s="52" t="inlineStr">
        <is>
          <t>The scene shows disassembly of the vacuum cleaner's side panel and internal components, not the dust bin removal or emptying process.</t>
        </is>
      </c>
      <c r="S3110" s="52" t="inlineStr">
        <is>
          <t>VLM|ASR|OCR</t>
        </is>
      </c>
      <c r="T3110" s="52" t="inlineStr">
        <is>
          <t>low</t>
        </is>
      </c>
      <c r="U3110" s="52" t="inlineStr">
        <is>
          <t>No evidence of dust bin access, removal, or emptying is present.</t>
        </is>
      </c>
      <c r="V3110" s="45" t="inlineStr">
        <is>
          <t>R1</t>
        </is>
      </c>
      <c r="W3110" s="46" t="inlineStr">
        <is>
          <t>0</t>
        </is>
      </c>
      <c r="X3110" s="60" t="n"/>
      <c r="Y3110" s="60" t="n"/>
      <c r="Z3110" s="46" t="inlineStr">
        <is>
          <t>no</t>
        </is>
      </c>
      <c r="AA3110" s="54" t="inlineStr">
        <is>
          <t>第1–6帧（t=144.4s–151.9s）展示吸尘器机身外壳拆解过程，无任何倾倒、清空集尘盒的动作或画面。</t>
        </is>
      </c>
      <c r="AB3110" s="54" t="n"/>
      <c r="AC3110" s="46" t="inlineStr">
        <is>
          <t>completed</t>
        </is>
      </c>
      <c r="AD3110" s="46" t="inlineStr">
        <is>
          <t>2026-07-28T02:28:46+08:00</t>
        </is>
      </c>
      <c r="AE3110" s="47">
        <f>IF(AC3110&lt;&gt;"completed","",IF(W3110=O3110,"no","yes"))</f>
        <v/>
      </c>
      <c r="AF3110" s="47">
        <f>IF(AC3110&lt;&gt;"completed","",IF(AND(X3110=P3110,Y3110=Q3110),"no","yes"))</f>
        <v/>
      </c>
      <c r="AG3110" s="47">
        <f>IF(AC3110&lt;&gt;"completed","待复核",IF(OR(W3110="",Z3110="",AA3110="",AD3110=""),"缺少必填项",IF(AND(OR(AE3110="yes",AF3110="yes"),AB3110=""),"修正原因缺失",IF(OR(W3110=0,W3110=1),IF(AND(X3110="",Y3110=""),"通过","0/1级时间应留空"),IF(AND(OR(W3110=2,W3110=3),X3110&lt;&gt;"",Y3110&lt;&gt;"",X3110&gt;=I3110,Y3110&lt;=J3110,Y3110&gt;X3110),"通过","2/3级时间无效")))))</f>
        <v/>
      </c>
    </row>
    <row r="3111">
      <c r="A3111" s="45" t="inlineStr">
        <is>
          <t>VQ-078</t>
        </is>
      </c>
      <c r="B3111" s="52" t="inlineStr">
        <is>
          <t>How do I empty a vacuum cleaner dust bin?</t>
        </is>
      </c>
      <c r="C3111" s="45" t="inlineStr">
        <is>
          <t>en</t>
        </is>
      </c>
      <c r="D3111" s="45" t="inlineStr">
        <is>
          <t>Vacuum</t>
        </is>
      </c>
      <c r="E3111" s="45" t="inlineStr">
        <is>
          <t>maintenance</t>
        </is>
      </c>
      <c r="F3111" s="45" t="inlineStr">
        <is>
          <t>development</t>
        </is>
      </c>
      <c r="G3111" s="45" t="inlineStr">
        <is>
          <t>vacuum-038-scene-0010</t>
        </is>
      </c>
      <c r="H3111" s="45" t="inlineStr">
        <is>
          <t>vacuum-038</t>
        </is>
      </c>
      <c r="I3111" s="59" t="inlineStr">
        <is>
          <t>65.24</t>
        </is>
      </c>
      <c r="J3111" s="59" t="inlineStr">
        <is>
          <t>71.28</t>
        </is>
      </c>
      <c r="K3111" s="45" t="inlineStr">
        <is>
          <t>items/vacuum-038-scene-0010/clip.mp4</t>
        </is>
      </c>
      <c r="L3111" s="45" t="inlineStr">
        <is>
          <t>items/vacuum-038-scene-0010/thumbnail.jpg</t>
        </is>
      </c>
      <c r="M3111" s="52" t="inlineStr">
        <is>
          <t>ASR: battery in firmly. When the battery is completely charged, reinsert it by pushing the battery to the end until you hear it click. Now your vacuum cleaner is ready to be used.
OCR: Now your vacuum cleaner is ready to be used.
VLM: Visual summary: A person is reinserting a battery into a vacuum cleaner's battery compartment.
视觉摘要: 一个人正在将电池重新插入吸尘器的电池仓中。
Visible product: Vacuum
Visible components: vacuum cleaner; battery; battery compartment; QR code; barcode; text label
Visible actions: reinserting battery
Visible states: battery compartment open; battery being pushed into compartment
Visible warnings: CAUTION; MADE IN VIETNAM
Visual uncertainty: The full text on the label is not fully legible.</t>
        </is>
      </c>
      <c r="N3111" s="45" t="inlineStr">
        <is>
          <t>23</t>
        </is>
      </c>
      <c r="O3111" s="45" t="inlineStr">
        <is>
          <t>0</t>
        </is>
      </c>
      <c r="P3111" s="59" t="str"/>
      <c r="Q3111" s="59" t="str"/>
      <c r="R3111" s="52" t="inlineStr">
        <is>
          <t>The scene shows reinserting a battery into a vacuum cleaner, not emptying a dust bin.</t>
        </is>
      </c>
      <c r="S3111" s="52" t="inlineStr">
        <is>
          <t>VLM|ASR|OCR</t>
        </is>
      </c>
      <c r="T3111" s="52" t="inlineStr">
        <is>
          <t>low</t>
        </is>
      </c>
      <c r="U3111" s="52" t="inlineStr">
        <is>
          <t>The action and product are clearly identified, but the task of emptying a dust bin is not addressed.</t>
        </is>
      </c>
      <c r="V3111" s="45" t="inlineStr">
        <is>
          <t>R1</t>
        </is>
      </c>
      <c r="W3111" s="46" t="inlineStr">
        <is>
          <t>1</t>
        </is>
      </c>
      <c r="X3111" s="60" t="n"/>
      <c r="Y3111" s="60" t="n"/>
      <c r="Z3111" s="46" t="inlineStr">
        <is>
          <t>no</t>
        </is>
      </c>
      <c r="AA3111" s="54" t="inlineStr">
        <is>
          <t>6帧显示电池装入吸尘器，未出现集尘盒清空动作。</t>
        </is>
      </c>
      <c r="AB3111" s="54" t="inlineStr">
        <is>
          <t>AI=0→R1=1：画面中可见吸尘器，但未展示清空集尘盒。</t>
        </is>
      </c>
      <c r="AC3111" s="46" t="inlineStr">
        <is>
          <t>completed</t>
        </is>
      </c>
      <c r="AD3111" s="46" t="inlineStr">
        <is>
          <t>2026-07-28T02:28:46+08:00</t>
        </is>
      </c>
      <c r="AE3111" s="47">
        <f>IF(AC3111&lt;&gt;"completed","",IF(W3111=O3111,"no","yes"))</f>
        <v/>
      </c>
      <c r="AF3111" s="47">
        <f>IF(AC3111&lt;&gt;"completed","",IF(AND(X3111=P3111,Y3111=Q3111),"no","yes"))</f>
        <v/>
      </c>
      <c r="AG3111" s="47">
        <f>IF(AC3111&lt;&gt;"completed","待复核",IF(OR(W3111="",Z3111="",AA3111="",AD3111=""),"缺少必填项",IF(AND(OR(AE3111="yes",AF3111="yes"),AB3111=""),"修正原因缺失",IF(OR(W3111=0,W3111=1),IF(AND(X3111="",Y3111=""),"通过","0/1级时间应留空"),IF(AND(OR(W3111=2,W3111=3),X3111&lt;&gt;"",Y3111&lt;&gt;"",X3111&gt;=I3111,Y3111&lt;=J3111,Y3111&gt;X3111),"通过","2/3级时间无效")))))</f>
        <v/>
      </c>
    </row>
    <row r="3112">
      <c r="A3112" s="45" t="inlineStr">
        <is>
          <t>VQ-078</t>
        </is>
      </c>
      <c r="B3112" s="52" t="inlineStr">
        <is>
          <t>How do I empty a vacuum cleaner dust bin?</t>
        </is>
      </c>
      <c r="C3112" s="45" t="inlineStr">
        <is>
          <t>en</t>
        </is>
      </c>
      <c r="D3112" s="45" t="inlineStr">
        <is>
          <t>Vacuum</t>
        </is>
      </c>
      <c r="E3112" s="45" t="inlineStr">
        <is>
          <t>maintenance</t>
        </is>
      </c>
      <c r="F3112" s="45" t="inlineStr">
        <is>
          <t>development</t>
        </is>
      </c>
      <c r="G3112" s="45" t="inlineStr">
        <is>
          <t>vacuum-039-scene-0029</t>
        </is>
      </c>
      <c r="H3112" s="45" t="inlineStr">
        <is>
          <t>vacuum-039</t>
        </is>
      </c>
      <c r="I3112" s="59" t="inlineStr">
        <is>
          <t>86.64</t>
        </is>
      </c>
      <c r="J3112" s="59" t="inlineStr">
        <is>
          <t>91.04</t>
        </is>
      </c>
      <c r="K3112" s="45" t="inlineStr">
        <is>
          <t>items/vacuum-039-scene-0029/clip.mp4</t>
        </is>
      </c>
      <c r="L3112" s="45" t="inlineStr">
        <is>
          <t>items/vacuum-039-scene-0029/thumbnail.jpg</t>
        </is>
      </c>
      <c r="M3112" s="52" t="inlineStr">
        <is>
          <t>OCR: UOEFULR
VLM: Visual summary: A red vacuum cleaner is shown in a static product advertisement frame.
视觉摘要: 一个红色吸尘器在静态的产品广告画面中展示。
Visible product: Vacuum
Visible components: red vacuum cleaner body; white hose; gray flexible suction tube; black wheel; Japanese text; price tag
Visual uncertainty: The text is partially obscured and not fully legible.</t>
        </is>
      </c>
      <c r="N3112" s="45" t="inlineStr">
        <is>
          <t>24</t>
        </is>
      </c>
      <c r="O3112" s="45" t="inlineStr">
        <is>
          <t>0</t>
        </is>
      </c>
      <c r="P3112" s="59" t="str"/>
      <c r="Q3112" s="59" t="str"/>
      <c r="R3112" s="52" t="inlineStr">
        <is>
          <t>The scene shows a static product advertisement of a red vacuum cleaner with no visible action or instruction related to emptying the dust bin.</t>
        </is>
      </c>
      <c r="S3112" s="52" t="inlineStr">
        <is>
          <t>VLM</t>
        </is>
      </c>
      <c r="T3112" s="52" t="inlineStr">
        <is>
          <t>low</t>
        </is>
      </c>
      <c r="U3112" s="52" t="inlineStr">
        <is>
          <t>No evidence of any maintenance action or dust bin interaction is present.</t>
        </is>
      </c>
      <c r="V3112" s="45" t="inlineStr">
        <is>
          <t>R1</t>
        </is>
      </c>
      <c r="W3112" s="46" t="inlineStr">
        <is>
          <t>0</t>
        </is>
      </c>
      <c r="X3112" s="60" t="n"/>
      <c r="Y3112" s="60" t="n"/>
      <c r="Z3112" s="46" t="inlineStr">
        <is>
          <t>no</t>
        </is>
      </c>
      <c r="AA3112" s="54" t="inlineStr">
        <is>
          <t>全部6帧（t=86.6s–91.0s）无集尘盒清空演示。</t>
        </is>
      </c>
      <c r="AB3112" s="54" t="n"/>
      <c r="AC3112" s="46" t="inlineStr">
        <is>
          <t>completed</t>
        </is>
      </c>
      <c r="AD3112" s="46" t="inlineStr">
        <is>
          <t>2026-07-28T02:28:46+08:00</t>
        </is>
      </c>
      <c r="AE3112" s="47">
        <f>IF(AC3112&lt;&gt;"completed","",IF(W3112=O3112,"no","yes"))</f>
        <v/>
      </c>
      <c r="AF3112" s="47">
        <f>IF(AC3112&lt;&gt;"completed","",IF(AND(X3112=P3112,Y3112=Q3112),"no","yes"))</f>
        <v/>
      </c>
      <c r="AG3112" s="47">
        <f>IF(AC3112&lt;&gt;"completed","待复核",IF(OR(W3112="",Z3112="",AA3112="",AD3112=""),"缺少必填项",IF(AND(OR(AE3112="yes",AF3112="yes"),AB3112=""),"修正原因缺失",IF(OR(W3112=0,W3112=1),IF(AND(X3112="",Y3112=""),"通过","0/1级时间应留空"),IF(AND(OR(W3112=2,W3112=3),X3112&lt;&gt;"",Y3112&lt;&gt;"",X3112&gt;=I3112,Y3112&lt;=J3112,Y3112&gt;X3112),"通过","2/3级时间无效")))))</f>
        <v/>
      </c>
    </row>
    <row r="3113">
      <c r="A3113" s="45" t="inlineStr">
        <is>
          <t>VQ-078</t>
        </is>
      </c>
      <c r="B3113" s="52" t="inlineStr">
        <is>
          <t>How do I empty a vacuum cleaner dust bin?</t>
        </is>
      </c>
      <c r="C3113" s="45" t="inlineStr">
        <is>
          <t>en</t>
        </is>
      </c>
      <c r="D3113" s="45" t="inlineStr">
        <is>
          <t>Vacuum</t>
        </is>
      </c>
      <c r="E3113" s="45" t="inlineStr">
        <is>
          <t>maintenance</t>
        </is>
      </c>
      <c r="F3113" s="45" t="inlineStr">
        <is>
          <t>development</t>
        </is>
      </c>
      <c r="G3113" s="45" t="inlineStr">
        <is>
          <t>vacuum-038-scene-0008</t>
        </is>
      </c>
      <c r="H3113" s="45" t="inlineStr">
        <is>
          <t>vacuum-038</t>
        </is>
      </c>
      <c r="I3113" s="59" t="inlineStr">
        <is>
          <t>47.72</t>
        </is>
      </c>
      <c r="J3113" s="59" t="inlineStr">
        <is>
          <t>54.8</t>
        </is>
      </c>
      <c r="K3113" s="45" t="inlineStr">
        <is>
          <t>items/vacuum-038-scene-0008/clip.mp4</t>
        </is>
      </c>
      <c r="L3113" s="45" t="inlineStr">
        <is>
          <t>items/vacuum-038-scene-0008/thumbnail.jpg</t>
        </is>
      </c>
      <c r="M3113" s="52" t="inlineStr">
        <is>
          <t>ASR: remove the battery do not eject the battery from the vacuum cleaner while it is on as it may cause malfunction charge the battery at the Dex charger push the
OCR: Do not eject the battery from the vacuum cleaner while it is 'ON' as it may cause malfunction.
VLM: Visual summary: A static text warning displayed on a white background.
视觉摘要: 白色背景上显示一条静态的文字警告。
Visible product: Vacuum
Visible warnings: Do not eject the battery from the vacuum cleaner while it is 'ON' as it may cause malfunction.</t>
        </is>
      </c>
      <c r="N3113" s="45" t="inlineStr">
        <is>
          <t>25</t>
        </is>
      </c>
      <c r="O3113" s="45" t="inlineStr">
        <is>
          <t>0</t>
        </is>
      </c>
      <c r="P3113" s="59" t="str"/>
      <c r="Q3113" s="59" t="str"/>
      <c r="R3113" s="52" t="inlineStr">
        <is>
          <t>The evidence discusses battery removal safety, not dust bin emptying.</t>
        </is>
      </c>
      <c r="S3113" s="52" t="inlineStr">
        <is>
          <t>VLM|ASR</t>
        </is>
      </c>
      <c r="T3113" s="52" t="inlineStr">
        <is>
          <t>low</t>
        </is>
      </c>
      <c r="U3113" s="52" t="inlineStr">
        <is>
          <t>No mention of dust bin or maintenance procedure.</t>
        </is>
      </c>
      <c r="V3113" s="45" t="inlineStr">
        <is>
          <t>R1</t>
        </is>
      </c>
      <c r="W3113" s="46" t="inlineStr">
        <is>
          <t>0</t>
        </is>
      </c>
      <c r="X3113" s="60" t="n"/>
      <c r="Y3113" s="60" t="n"/>
      <c r="Z3113" s="46" t="inlineStr">
        <is>
          <t>no</t>
        </is>
      </c>
      <c r="AA3113" s="54" t="inlineStr">
        <is>
          <t>全部6帧为白底文字警告，未出现吸尘器实物，也未展示尘盒清空动作。</t>
        </is>
      </c>
      <c r="AB3113" s="54" t="n"/>
      <c r="AC3113" s="46" t="inlineStr">
        <is>
          <t>completed</t>
        </is>
      </c>
      <c r="AD3113" s="46" t="inlineStr">
        <is>
          <t>2026-07-28T02:28:46+08:00</t>
        </is>
      </c>
      <c r="AE3113" s="47">
        <f>IF(AC3113&lt;&gt;"completed","",IF(W3113=O3113,"no","yes"))</f>
        <v/>
      </c>
      <c r="AF3113" s="47">
        <f>IF(AC3113&lt;&gt;"completed","",IF(AND(X3113=P3113,Y3113=Q3113),"no","yes"))</f>
        <v/>
      </c>
      <c r="AG3113" s="47">
        <f>IF(AC3113&lt;&gt;"completed","待复核",IF(OR(W3113="",Z3113="",AA3113="",AD3113=""),"缺少必填项",IF(AND(OR(AE3113="yes",AF3113="yes"),AB3113=""),"修正原因缺失",IF(OR(W3113=0,W3113=1),IF(AND(X3113="",Y3113=""),"通过","0/1级时间应留空"),IF(AND(OR(W3113=2,W3113=3),X3113&lt;&gt;"",Y3113&lt;&gt;"",X3113&gt;=I3113,Y3113&lt;=J3113,Y3113&gt;X3113),"通过","2/3级时间无效")))))</f>
        <v/>
      </c>
    </row>
    <row r="3114">
      <c r="A3114" s="45" t="inlineStr">
        <is>
          <t>VQ-078</t>
        </is>
      </c>
      <c r="B3114" s="52" t="inlineStr">
        <is>
          <t>How do I empty a vacuum cleaner dust bin?</t>
        </is>
      </c>
      <c r="C3114" s="45" t="inlineStr">
        <is>
          <t>en</t>
        </is>
      </c>
      <c r="D3114" s="45" t="inlineStr">
        <is>
          <t>Vacuum</t>
        </is>
      </c>
      <c r="E3114" s="45" t="inlineStr">
        <is>
          <t>maintenance</t>
        </is>
      </c>
      <c r="F3114" s="45" t="inlineStr">
        <is>
          <t>development</t>
        </is>
      </c>
      <c r="G3114" s="45" t="inlineStr">
        <is>
          <t>vacuum-058-scene-0004</t>
        </is>
      </c>
      <c r="H3114" s="45" t="inlineStr">
        <is>
          <t>vacuum-058</t>
        </is>
      </c>
      <c r="I3114" s="59" t="inlineStr">
        <is>
          <t>6.8</t>
        </is>
      </c>
      <c r="J3114" s="59" t="inlineStr">
        <is>
          <t>9.72</t>
        </is>
      </c>
      <c r="K3114" s="45" t="inlineStr">
        <is>
          <t>items/vacuum-058-scene-0004/clip.mp4</t>
        </is>
      </c>
      <c r="L3114" s="45" t="inlineStr">
        <is>
          <t>items/vacuum-058-scene-0004/thumbnail.jpg</t>
        </is>
      </c>
      <c r="M3114" s="52" t="inlineStr">
        <is>
          <t>VLM: Visual summary: A person is holding a handheld vacuum cleaner against a wall.
视觉摘要: 一个人正将手持吸尘器靠在墙上。
Visible product: Vacuum
Visible components: handheld vacuum cleaner; person's hand; person's sleeve; wall
Visible actions: holding; pressing against wall</t>
        </is>
      </c>
      <c r="N3114" s="45" t="inlineStr">
        <is>
          <t>26</t>
        </is>
      </c>
      <c r="O3114" s="45" t="inlineStr">
        <is>
          <t>0</t>
        </is>
      </c>
      <c r="P3114" s="59" t="str"/>
      <c r="Q3114" s="59" t="str"/>
      <c r="R3114" s="52" t="inlineStr">
        <is>
          <t>The scene shows a handheld vacuum cleaner being held against a wall, with no visible dust bin or action related to emptying it.</t>
        </is>
      </c>
      <c r="S3114" s="52" t="inlineStr">
        <is>
          <t>VLM</t>
        </is>
      </c>
      <c r="T3114" s="52" t="inlineStr">
        <is>
          <t>low</t>
        </is>
      </c>
      <c r="U3114" s="52" t="inlineStr">
        <is>
          <t>No evidence of dust bin access or emptying action is present.</t>
        </is>
      </c>
      <c r="V3114" s="45" t="inlineStr">
        <is>
          <t>R1</t>
        </is>
      </c>
      <c r="W3114" s="46" t="inlineStr">
        <is>
          <t>0</t>
        </is>
      </c>
      <c r="X3114" s="60" t="n"/>
      <c r="Y3114" s="60" t="n"/>
      <c r="Z3114" s="46" t="inlineStr">
        <is>
          <t>no</t>
        </is>
      </c>
      <c r="AA3114" s="54" t="inlineStr">
        <is>
          <t>联系表6帧（t=6.8s–9.7s）中虽然可见集尘仓，但无打开集尘仓倒灰的动作。</t>
        </is>
      </c>
      <c r="AB3114" s="54" t="n"/>
      <c r="AC3114" s="46" t="inlineStr">
        <is>
          <t>completed</t>
        </is>
      </c>
      <c r="AD3114" s="46" t="inlineStr">
        <is>
          <t>2026-07-28T02:28:46+08:00</t>
        </is>
      </c>
      <c r="AE3114" s="47">
        <f>IF(AC3114&lt;&gt;"completed","",IF(W3114=O3114,"no","yes"))</f>
        <v/>
      </c>
      <c r="AF3114" s="47">
        <f>IF(AC3114&lt;&gt;"completed","",IF(AND(X3114=P3114,Y3114=Q3114),"no","yes"))</f>
        <v/>
      </c>
      <c r="AG3114" s="47">
        <f>IF(AC3114&lt;&gt;"completed","待复核",IF(OR(W3114="",Z3114="",AA3114="",AD3114=""),"缺少必填项",IF(AND(OR(AE3114="yes",AF3114="yes"),AB3114=""),"修正原因缺失",IF(OR(W3114=0,W3114=1),IF(AND(X3114="",Y3114=""),"通过","0/1级时间应留空"),IF(AND(OR(W3114=2,W3114=3),X3114&lt;&gt;"",Y3114&lt;&gt;"",X3114&gt;=I3114,Y3114&lt;=J3114,Y3114&gt;X3114),"通过","2/3级时间无效")))))</f>
        <v/>
      </c>
    </row>
    <row r="3115">
      <c r="A3115" s="45" t="inlineStr">
        <is>
          <t>VQ-078</t>
        </is>
      </c>
      <c r="B3115" s="52" t="inlineStr">
        <is>
          <t>How do I empty a vacuum cleaner dust bin?</t>
        </is>
      </c>
      <c r="C3115" s="45" t="inlineStr">
        <is>
          <t>en</t>
        </is>
      </c>
      <c r="D3115" s="45" t="inlineStr">
        <is>
          <t>Vacuum</t>
        </is>
      </c>
      <c r="E3115" s="45" t="inlineStr">
        <is>
          <t>maintenance</t>
        </is>
      </c>
      <c r="F3115" s="45" t="inlineStr">
        <is>
          <t>development</t>
        </is>
      </c>
      <c r="G3115" s="45" t="inlineStr">
        <is>
          <t>vacuum-038-scene-0007</t>
        </is>
      </c>
      <c r="H3115" s="45" t="inlineStr">
        <is>
          <t>vacuum-038</t>
        </is>
      </c>
      <c r="I3115" s="59" t="inlineStr">
        <is>
          <t>38.8</t>
        </is>
      </c>
      <c r="J3115" s="59" t="inlineStr">
        <is>
          <t>47.72</t>
        </is>
      </c>
      <c r="K3115" s="45" t="inlineStr">
        <is>
          <t>items/vacuum-038-scene-0007/clip.mp4</t>
        </is>
      </c>
      <c r="L3115" s="45" t="inlineStr">
        <is>
          <t>items/vacuum-038-scene-0007/thumbnail.jpg</t>
        </is>
      </c>
      <c r="M3115" s="52" t="inlineStr">
        <is>
          <t>ASR: before recharging turn off the vacuum cleaner for safety then press the battery release button provided at the rear of the handle pull out and carefully remove the battery do not eject the battery from the vacuum cleaner while it
OCR: Battery Release Then press the battery release button provided at the rear of the handle. Battery Release Pull out and carefully remove the battery.
VLM: Visual summary: A person is removing a battery from a vacuum cleaner by pressing a release button and pulling the battery out.
视觉摘要: 一个人通过按压释放按钮并拉出电池，从吸尘器上取下电池。
Visible product: Vacuum
Visible components: battery; vacuum cleaner handle; battery release button; barcode label; QR code
Visible actions: pressing a button; pulling out a battery
Visible states: battery attached to vacuum cleaner; battery detached from vacuum cleaner</t>
        </is>
      </c>
      <c r="N3115" s="45" t="inlineStr">
        <is>
          <t>27</t>
        </is>
      </c>
      <c r="O3115" s="45" t="inlineStr">
        <is>
          <t>0</t>
        </is>
      </c>
      <c r="P3115" s="59" t="str"/>
      <c r="Q3115" s="59" t="str"/>
      <c r="R3115" s="52" t="inlineStr">
        <is>
          <t>The evidence shows battery removal, not dust bin emptying.</t>
        </is>
      </c>
      <c r="S3115" s="52" t="inlineStr">
        <is>
          <t>VLM|ASR|OCR</t>
        </is>
      </c>
      <c r="T3115" s="52" t="inlineStr">
        <is>
          <t>low</t>
        </is>
      </c>
      <c r="U3115" s="52" t="inlineStr">
        <is>
          <t>No mention or visual of dust bin or emptying action.</t>
        </is>
      </c>
      <c r="V3115" s="45" t="inlineStr">
        <is>
          <t>R1</t>
        </is>
      </c>
      <c r="W3115" s="46" t="inlineStr">
        <is>
          <t>1</t>
        </is>
      </c>
      <c r="X3115" s="60" t="n"/>
      <c r="Y3115" s="60" t="n"/>
      <c r="Z3115" s="46" t="inlineStr">
        <is>
          <t>no</t>
        </is>
      </c>
      <c r="AA3115" s="54" t="inlineStr">
        <is>
          <t>6帧画面（t=38.8s–47.7s）只展示电池释放步骤，没有集尘盒及清空动作。</t>
        </is>
      </c>
      <c r="AB3115" s="54" t="inlineStr">
        <is>
          <t>AI=0→R1=1：吸尘器出现，但演示电池拆卸而非清空集尘盒。</t>
        </is>
      </c>
      <c r="AC3115" s="46" t="inlineStr">
        <is>
          <t>completed</t>
        </is>
      </c>
      <c r="AD3115" s="46" t="inlineStr">
        <is>
          <t>2026-07-28T02:28:46+08:00</t>
        </is>
      </c>
      <c r="AE3115" s="47">
        <f>IF(AC3115&lt;&gt;"completed","",IF(W3115=O3115,"no","yes"))</f>
        <v/>
      </c>
      <c r="AF3115" s="47">
        <f>IF(AC3115&lt;&gt;"completed","",IF(AND(X3115=P3115,Y3115=Q3115),"no","yes"))</f>
        <v/>
      </c>
      <c r="AG3115" s="47">
        <f>IF(AC3115&lt;&gt;"completed","待复核",IF(OR(W3115="",Z3115="",AA3115="",AD3115=""),"缺少必填项",IF(AND(OR(AE3115="yes",AF3115="yes"),AB3115=""),"修正原因缺失",IF(OR(W3115=0,W3115=1),IF(AND(X3115="",Y3115=""),"通过","0/1级时间应留空"),IF(AND(OR(W3115=2,W3115=3),X3115&lt;&gt;"",Y3115&lt;&gt;"",X3115&gt;=I3115,Y3115&lt;=J3115,Y3115&gt;X3115),"通过","2/3级时间无效")))))</f>
        <v/>
      </c>
    </row>
    <row r="3116">
      <c r="A3116" s="45" t="inlineStr">
        <is>
          <t>VQ-078</t>
        </is>
      </c>
      <c r="B3116" s="52" t="inlineStr">
        <is>
          <t>How do I empty a vacuum cleaner dust bin?</t>
        </is>
      </c>
      <c r="C3116" s="45" t="inlineStr">
        <is>
          <t>en</t>
        </is>
      </c>
      <c r="D3116" s="45" t="inlineStr">
        <is>
          <t>Vacuum</t>
        </is>
      </c>
      <c r="E3116" s="45" t="inlineStr">
        <is>
          <t>maintenance</t>
        </is>
      </c>
      <c r="F3116" s="45" t="inlineStr">
        <is>
          <t>development</t>
        </is>
      </c>
      <c r="G3116" s="45" t="inlineStr">
        <is>
          <t>vacuum-039-scene-0013</t>
        </is>
      </c>
      <c r="H3116" s="45" t="inlineStr">
        <is>
          <t>vacuum-039</t>
        </is>
      </c>
      <c r="I3116" s="59" t="inlineStr">
        <is>
          <t>36.4</t>
        </is>
      </c>
      <c r="J3116" s="59" t="inlineStr">
        <is>
          <t>40.72</t>
        </is>
      </c>
      <c r="K3116" s="45" t="inlineStr">
        <is>
          <t>items/vacuum-039-scene-0013/clip.mp4</t>
        </is>
      </c>
      <c r="L3116" s="45" t="inlineStr">
        <is>
          <t>items/vacuum-039-scene-0013/thumbnail.jpg</t>
        </is>
      </c>
      <c r="M3116" s="52" t="inlineStr">
        <is>
          <t>ASR: 旧人力がとっても強くとっても強く
VLM: Visual summary: A close-up view of a vacuum cleaner's dust container mechanism, followed by a blurry shot of a person using the vacuum.
视觉摘要: 真空吸尘器尘盒机构的特写镜头，随后是模糊的人使用吸尘器的画面。
Visible product: Vacuum
Visible components: dust container; handle; red and white housing; text overlay
Visible actions: person holding vacuum cleaner
Visible states: dust container open; text overlay visible
Visual uncertainty: The person and their actions are blurry and indistinct. The exact model or brand of the vacuum is not visible.</t>
        </is>
      </c>
      <c r="N3116" s="45" t="inlineStr">
        <is>
          <t>28</t>
        </is>
      </c>
      <c r="O3116" s="45" t="inlineStr">
        <is>
          <t>1</t>
        </is>
      </c>
      <c r="P3116" s="59" t="str"/>
      <c r="Q3116" s="59" t="str"/>
      <c r="R3116" s="52" t="inlineStr">
        <is>
          <t>The scene shows a vacuum cleaner with an open dust container, but the person's actions are blurry and indistinct, making it impossible to determine if the dust bin is being emptied.</t>
        </is>
      </c>
      <c r="S3116" s="52" t="inlineStr">
        <is>
          <t>VLM</t>
        </is>
      </c>
      <c r="T3116" s="52" t="inlineStr">
        <is>
          <t>high</t>
        </is>
      </c>
      <c r="U3116" s="52" t="inlineStr">
        <is>
          <t>The person's actions are blurry and indistinct, preventing any clear observation of the dust bin being emptied.</t>
        </is>
      </c>
      <c r="V3116" s="45" t="inlineStr">
        <is>
          <t>R1</t>
        </is>
      </c>
      <c r="W3116" s="46" t="inlineStr">
        <is>
          <t>2</t>
        </is>
      </c>
      <c r="X3116" s="60" t="n">
        <v>38.1</v>
      </c>
      <c r="Y3116" s="60" t="n">
        <v>40.7</v>
      </c>
      <c r="Z3116" s="46" t="inlineStr">
        <is>
          <t>no</t>
        </is>
      </c>
      <c r="AA3116" s="54" t="inlineStr">
        <is>
          <t>第3–6帧展示尘盒打开并可见积尘，但未呈现实际倾倒灰尘动作。</t>
        </is>
      </c>
      <c r="AB3116" s="54" t="inlineStr">
        <is>
          <t>AI=1→R1=2，画面展示尘盒打开与内部积尘，但未完整展示清空动作。</t>
        </is>
      </c>
      <c r="AC3116" s="46" t="inlineStr">
        <is>
          <t>completed</t>
        </is>
      </c>
      <c r="AD3116" s="46" t="inlineStr">
        <is>
          <t>2026-07-28T02:28:46+08:00</t>
        </is>
      </c>
      <c r="AE3116" s="47">
        <f>IF(AC3116&lt;&gt;"completed","",IF(W3116=O3116,"no","yes"))</f>
        <v/>
      </c>
      <c r="AF3116" s="47">
        <f>IF(AC3116&lt;&gt;"completed","",IF(AND(X3116=P3116,Y3116=Q3116),"no","yes"))</f>
        <v/>
      </c>
      <c r="AG3116" s="47">
        <f>IF(AC3116&lt;&gt;"completed","待复核",IF(OR(W3116="",Z3116="",AA3116="",AD3116=""),"缺少必填项",IF(AND(OR(AE3116="yes",AF3116="yes"),AB3116=""),"修正原因缺失",IF(OR(W3116=0,W3116=1),IF(AND(X3116="",Y3116=""),"通过","0/1级时间应留空"),IF(AND(OR(W3116=2,W3116=3),X3116&lt;&gt;"",Y3116&lt;&gt;"",X3116&gt;=I3116,Y3116&lt;=J3116,Y3116&gt;X3116),"通过","2/3级时间无效")))))</f>
        <v/>
      </c>
    </row>
    <row r="3117">
      <c r="A3117" s="45" t="inlineStr">
        <is>
          <t>VQ-078</t>
        </is>
      </c>
      <c r="B3117" s="52" t="inlineStr">
        <is>
          <t>How do I empty a vacuum cleaner dust bin?</t>
        </is>
      </c>
      <c r="C3117" s="45" t="inlineStr">
        <is>
          <t>en</t>
        </is>
      </c>
      <c r="D3117" s="45" t="inlineStr">
        <is>
          <t>Vacuum</t>
        </is>
      </c>
      <c r="E3117" s="45" t="inlineStr">
        <is>
          <t>maintenance</t>
        </is>
      </c>
      <c r="F3117" s="45" t="inlineStr">
        <is>
          <t>development</t>
        </is>
      </c>
      <c r="G3117" s="45" t="inlineStr">
        <is>
          <t>vacuum-034-scene-0023</t>
        </is>
      </c>
      <c r="H3117" s="45" t="inlineStr">
        <is>
          <t>vacuum-034</t>
        </is>
      </c>
      <c r="I3117" s="59" t="inlineStr">
        <is>
          <t>175.042</t>
        </is>
      </c>
      <c r="J3117" s="59" t="inlineStr">
        <is>
          <t>179.846</t>
        </is>
      </c>
      <c r="K3117" s="45" t="inlineStr">
        <is>
          <t>items/vacuum-034-scene-0023/clip.mp4</t>
        </is>
      </c>
      <c r="L3117" s="45" t="inlineStr">
        <is>
          <t>items/vacuum-034-scene-0023/thumbnail.jpg</t>
        </is>
      </c>
      <c r="M3117" s="52" t="inlineStr">
        <is>
          <t>ASR: remove eight screws, four on each side. To remove the dust duct assembly first
VLM: Visual summary: A close-up view of the bottom of a black vacuum cleaner on a carpeted floor, with a hand briefly entering the frame.
视觉摘要: 一台黑色吸尘器底部的特写，放置在地毯上，一只手短暂出现在画面中。
Visible product: Vacuum
Visible components: black vacuum cleaner base; carpet; hand
Visible actions: hand entering the frame
Visual uncertainty: The specific model or brand of the vacuum is not visible. The exact action of the hand is unclear.</t>
        </is>
      </c>
      <c r="N3117" s="45" t="inlineStr">
        <is>
          <t>29</t>
        </is>
      </c>
      <c r="O3117" s="45" t="inlineStr">
        <is>
          <t>1</t>
        </is>
      </c>
      <c r="P3117" s="59" t="str"/>
      <c r="Q3117" s="59" t="str"/>
      <c r="R3117" s="52" t="inlineStr">
        <is>
          <t>The ASR mentions removing screws and the dust duct assembly, which implies disassembly steps related to accessing the dust bin, but no visual or spoken evidence shows the actual emptying action. The VLM shows only a hand entering the frame near the vacuum base, without indicating bin removal or emptying.</t>
        </is>
      </c>
      <c r="S3117" s="52" t="inlineStr">
        <is>
          <t>VLM|ASR</t>
        </is>
      </c>
      <c r="T3117" s="52" t="inlineStr">
        <is>
          <t>low</t>
        </is>
      </c>
      <c r="U3117" s="52" t="inlineStr">
        <is>
          <t>No evidence shows the dust bin being emptied; the hand's action is ambiguous and not linked to bin removal.</t>
        </is>
      </c>
      <c r="V3117" s="45" t="inlineStr">
        <is>
          <t>R1</t>
        </is>
      </c>
      <c r="W3117" s="46" t="inlineStr">
        <is>
          <t>1</t>
        </is>
      </c>
      <c r="X3117" s="60" t="n"/>
      <c r="Y3117" s="60" t="n"/>
      <c r="Z3117" s="46" t="inlineStr">
        <is>
          <t>no</t>
        </is>
      </c>
      <c r="AA3117" s="54" t="inlineStr">
        <is>
          <t>6帧（t=175.0s–179.9s）主要显示黑色吸尘器底部置于地毯上，t=177.9s–178.9s一只手短暂进入画面，但未见打开或清空尘盒的动作。</t>
        </is>
      </c>
      <c r="AB3117" s="54" t="n"/>
      <c r="AC3117" s="46" t="inlineStr">
        <is>
          <t>completed</t>
        </is>
      </c>
      <c r="AD3117" s="46" t="inlineStr">
        <is>
          <t>2026-07-28T02:28:46+08:00</t>
        </is>
      </c>
      <c r="AE3117" s="47">
        <f>IF(AC3117&lt;&gt;"completed","",IF(W3117=O3117,"no","yes"))</f>
        <v/>
      </c>
      <c r="AF3117" s="47">
        <f>IF(AC3117&lt;&gt;"completed","",IF(AND(X3117=P3117,Y3117=Q3117),"no","yes"))</f>
        <v/>
      </c>
      <c r="AG3117" s="47">
        <f>IF(AC3117&lt;&gt;"completed","待复核",IF(OR(W3117="",Z3117="",AA3117="",AD3117=""),"缺少必填项",IF(AND(OR(AE3117="yes",AF3117="yes"),AB3117=""),"修正原因缺失",IF(OR(W3117=0,W3117=1),IF(AND(X3117="",Y3117=""),"通过","0/1级时间应留空"),IF(AND(OR(W3117=2,W3117=3),X3117&lt;&gt;"",Y3117&lt;&gt;"",X3117&gt;=I3117,Y3117&lt;=J3117,Y3117&gt;X3117),"通过","2/3级时间无效")))))</f>
        <v/>
      </c>
    </row>
    <row r="3118">
      <c r="A3118" s="45" t="inlineStr">
        <is>
          <t>VQ-078</t>
        </is>
      </c>
      <c r="B3118" s="52" t="inlineStr">
        <is>
          <t>How do I empty a vacuum cleaner dust bin?</t>
        </is>
      </c>
      <c r="C3118" s="45" t="inlineStr">
        <is>
          <t>en</t>
        </is>
      </c>
      <c r="D3118" s="45" t="inlineStr">
        <is>
          <t>Vacuum</t>
        </is>
      </c>
      <c r="E3118" s="45" t="inlineStr">
        <is>
          <t>maintenance</t>
        </is>
      </c>
      <c r="F3118" s="45" t="inlineStr">
        <is>
          <t>development</t>
        </is>
      </c>
      <c r="G3118" s="45" t="inlineStr">
        <is>
          <t>vacuum-038-scene-0006</t>
        </is>
      </c>
      <c r="H3118" s="45" t="inlineStr">
        <is>
          <t>vacuum-038</t>
        </is>
      </c>
      <c r="I3118" s="59" t="inlineStr">
        <is>
          <t>34.24</t>
        </is>
      </c>
      <c r="J3118" s="59" t="inlineStr">
        <is>
          <t>38.8</t>
        </is>
      </c>
      <c r="K3118" s="45" t="inlineStr">
        <is>
          <t>items/vacuum-038-scene-0006/clip.mp4</t>
        </is>
      </c>
      <c r="L3118" s="45" t="inlineStr">
        <is>
          <t>items/vacuum-038-scene-0006/thumbnail.jpg</t>
        </is>
      </c>
      <c r="M3118" s="52" t="inlineStr">
        <is>
          <t>ASR: before recharging turn off the vacuum cleaner for safety then press the
OCR: M/N VE7 Before recharging, turn 'OFF' the vacuum cleaner for safety.
VLM: Visual summary: A close-up of a hand adjusting a control on a vacuum cleaner, with a power button and mode settings visible.
视觉摘要: 一只手正在调整吸尘器上的控制旋钮，旁边可见电源按钮和模式设置。
Visible product: Vacuum
Visible components: hand; fingernail; control dial; power button; mode display; vacuum cleaner body
Visible actions: finger pressing a control dial
Visible states: control dial being adjusted; power button visible
Visible warnings: Before recharging, turn 'OFF' the vacuum cleaner for safety.</t>
        </is>
      </c>
      <c r="N3118" s="45" t="inlineStr">
        <is>
          <t>30</t>
        </is>
      </c>
      <c r="O3118" s="45" t="inlineStr">
        <is>
          <t>0</t>
        </is>
      </c>
      <c r="P3118" s="59" t="str"/>
      <c r="Q3118" s="59" t="str"/>
      <c r="R3118" s="52" t="inlineStr">
        <is>
          <t>The evidence discusses turning off the vacuum before recharging, not emptying the dust bin. No action or component related to dust bin removal is visible or mentioned.</t>
        </is>
      </c>
      <c r="S3118" s="52" t="inlineStr">
        <is>
          <t>VLM|ASR</t>
        </is>
      </c>
      <c r="T3118" s="52" t="inlineStr">
        <is>
          <t>low</t>
        </is>
      </c>
      <c r="U3118" s="52" t="inlineStr">
        <is>
          <t>No evidence of dust bin or emptying action is present.</t>
        </is>
      </c>
      <c r="V3118" s="45" t="inlineStr">
        <is>
          <t>R1</t>
        </is>
      </c>
      <c r="W3118" s="46" t="inlineStr">
        <is>
          <t>0</t>
        </is>
      </c>
      <c r="X3118" s="60" t="n"/>
      <c r="Y3118" s="60" t="n"/>
      <c r="Z3118" s="46" t="inlineStr">
        <is>
          <t>no</t>
        </is>
      </c>
      <c r="AA3118" s="54" t="inlineStr">
        <is>
          <t>全部6帧（t=34.2s–38.8s）为控制面板操作画面，未出现集尘盒或倾倒灰尘的动作。</t>
        </is>
      </c>
      <c r="AB3118" s="54" t="n"/>
      <c r="AC3118" s="46" t="inlineStr">
        <is>
          <t>completed</t>
        </is>
      </c>
      <c r="AD3118" s="46" t="inlineStr">
        <is>
          <t>2026-07-28T02:28:46+08:00</t>
        </is>
      </c>
      <c r="AE3118" s="47">
        <f>IF(AC3118&lt;&gt;"completed","",IF(W3118=O3118,"no","yes"))</f>
        <v/>
      </c>
      <c r="AF3118" s="47">
        <f>IF(AC3118&lt;&gt;"completed","",IF(AND(X3118=P3118,Y3118=Q3118),"no","yes"))</f>
        <v/>
      </c>
      <c r="AG3118" s="47">
        <f>IF(AC3118&lt;&gt;"completed","待复核",IF(OR(W3118="",Z3118="",AA3118="",AD3118=""),"缺少必填项",IF(AND(OR(AE3118="yes",AF3118="yes"),AB3118=""),"修正原因缺失",IF(OR(W3118=0,W3118=1),IF(AND(X3118="",Y3118=""),"通过","0/1级时间应留空"),IF(AND(OR(W3118=2,W3118=3),X3118&lt;&gt;"",Y3118&lt;&gt;"",X3118&gt;=I3118,Y3118&lt;=J3118,Y3118&gt;X3118),"通过","2/3级时间无效")))))</f>
        <v/>
      </c>
    </row>
    <row r="3119">
      <c r="A3119" s="45" t="inlineStr">
        <is>
          <t>VQ-078</t>
        </is>
      </c>
      <c r="B3119" s="52" t="inlineStr">
        <is>
          <t>How do I empty a vacuum cleaner dust bin?</t>
        </is>
      </c>
      <c r="C3119" s="45" t="inlineStr">
        <is>
          <t>en</t>
        </is>
      </c>
      <c r="D3119" s="45" t="inlineStr">
        <is>
          <t>Vacuum</t>
        </is>
      </c>
      <c r="E3119" s="45" t="inlineStr">
        <is>
          <t>maintenance</t>
        </is>
      </c>
      <c r="F3119" s="45" t="inlineStr">
        <is>
          <t>development</t>
        </is>
      </c>
      <c r="G3119" s="45" t="inlineStr">
        <is>
          <t>vacuum-008-scene-0015</t>
        </is>
      </c>
      <c r="H3119" s="45" t="inlineStr">
        <is>
          <t>vacuum-008</t>
        </is>
      </c>
      <c r="I3119" s="59" t="inlineStr">
        <is>
          <t>79.929</t>
        </is>
      </c>
      <c r="J3119" s="59" t="inlineStr">
        <is>
          <t>82.974</t>
        </is>
      </c>
      <c r="K3119" s="45" t="inlineStr">
        <is>
          <t>items/vacuum-008-scene-0015/clip.mp4</t>
        </is>
      </c>
      <c r="L3119" s="45" t="inlineStr">
        <is>
          <t>items/vacuum-008-scene-0015/thumbnail.jpg</t>
        </is>
      </c>
      <c r="M3119" s="52" t="inlineStr">
        <is>
          <t>VLM: Visual summary: A low-angle view of a closed, brightly lit door in a dimly lit room with a reflective floor.
视觉摘要: 从低角度拍摄的房间内一扇关闭的、明亮的门，地面有反光。
Visible product: unknown
Visual uncertainty: The product category is labeled 'Vacuum', but no vacuum device or related components are visible in the frames.</t>
        </is>
      </c>
      <c r="N3119" s="45" t="inlineStr">
        <is>
          <t>31</t>
        </is>
      </c>
      <c r="O3119" s="45" t="inlineStr">
        <is>
          <t>0</t>
        </is>
      </c>
      <c r="P3119" s="59" t="str"/>
      <c r="Q3119" s="59" t="str"/>
      <c r="R3119" s="52" t="inlineStr">
        <is>
          <t>The scene shows a closed door with no vacuum cleaner or related components visible, and the product category is labeled 'Vacuum' but no evidence of a vacuum device or dust bin is present.</t>
        </is>
      </c>
      <c r="S3119" s="52" t="inlineStr">
        <is>
          <t>VLM</t>
        </is>
      </c>
      <c r="T3119" s="52" t="inlineStr">
        <is>
          <t>low</t>
        </is>
      </c>
      <c r="U3119" s="52" t="inlineStr">
        <is>
          <t>No visual or textual evidence of a vacuum cleaner or dust bin is present in the scene.</t>
        </is>
      </c>
      <c r="V3119" s="45" t="inlineStr">
        <is>
          <t>R1</t>
        </is>
      </c>
      <c r="W3119" s="46" t="inlineStr">
        <is>
          <t>0</t>
        </is>
      </c>
      <c r="X3119" s="60" t="n"/>
      <c r="Y3119" s="60" t="n"/>
      <c r="Z3119" s="46" t="inlineStr">
        <is>
          <t>no</t>
        </is>
      </c>
      <c r="AA3119" s="54" t="inlineStr">
        <is>
          <t>第1–6帧（t=79.9s–83.0s）均为室内门和走廊画面，没有吸尘器或清空集尘盒动作。</t>
        </is>
      </c>
      <c r="AB3119" s="54" t="n"/>
      <c r="AC3119" s="46" t="inlineStr">
        <is>
          <t>completed</t>
        </is>
      </c>
      <c r="AD3119" s="46" t="inlineStr">
        <is>
          <t>2026-07-28T02:28:46+08:00</t>
        </is>
      </c>
      <c r="AE3119" s="47">
        <f>IF(AC3119&lt;&gt;"completed","",IF(W3119=O3119,"no","yes"))</f>
        <v/>
      </c>
      <c r="AF3119" s="47">
        <f>IF(AC3119&lt;&gt;"completed","",IF(AND(X3119=P3119,Y3119=Q3119),"no","yes"))</f>
        <v/>
      </c>
      <c r="AG3119" s="47">
        <f>IF(AC3119&lt;&gt;"completed","待复核",IF(OR(W3119="",Z3119="",AA3119="",AD3119=""),"缺少必填项",IF(AND(OR(AE3119="yes",AF3119="yes"),AB3119=""),"修正原因缺失",IF(OR(W3119=0,W3119=1),IF(AND(X3119="",Y3119=""),"通过","0/1级时间应留空"),IF(AND(OR(W3119=2,W3119=3),X3119&lt;&gt;"",Y3119&lt;&gt;"",X3119&gt;=I3119,Y3119&lt;=J3119,Y3119&gt;X3119),"通过","2/3级时间无效")))))</f>
        <v/>
      </c>
    </row>
    <row r="3120">
      <c r="A3120" s="45" t="inlineStr">
        <is>
          <t>VQ-078</t>
        </is>
      </c>
      <c r="B3120" s="52" t="inlineStr">
        <is>
          <t>How do I empty a vacuum cleaner dust bin?</t>
        </is>
      </c>
      <c r="C3120" s="45" t="inlineStr">
        <is>
          <t>en</t>
        </is>
      </c>
      <c r="D3120" s="45" t="inlineStr">
        <is>
          <t>Vacuum</t>
        </is>
      </c>
      <c r="E3120" s="45" t="inlineStr">
        <is>
          <t>maintenance</t>
        </is>
      </c>
      <c r="F3120" s="45" t="inlineStr">
        <is>
          <t>development</t>
        </is>
      </c>
      <c r="G3120" s="45" t="inlineStr">
        <is>
          <t>vacuum-053-scene-0001</t>
        </is>
      </c>
      <c r="H3120" s="45" t="inlineStr">
        <is>
          <t>vacuum-053</t>
        </is>
      </c>
      <c r="I3120" s="59" t="inlineStr">
        <is>
          <t>0.0</t>
        </is>
      </c>
      <c r="J3120" s="59" t="inlineStr">
        <is>
          <t>28.53</t>
        </is>
      </c>
      <c r="K3120" s="45" t="inlineStr">
        <is>
          <t>items/vacuum-053-scene-0001/clip.mp4</t>
        </is>
      </c>
      <c r="L3120" s="45" t="inlineStr">
        <is>
          <t>items/vacuum-053-scene-0001/thumbnail.jpg</t>
        </is>
      </c>
      <c r="M3120" s="52" t="inlineStr">
        <is>
          <t>OCR: Welcome to our website BEST VACUUM 1 CLEANER FOR HARDWOOD FLOORS THE BEST EUREKA LIGHTWEIGHT CORDLESS VACUUM CLEANER IS AN EASY-TO -USE AN EFFECTIVE CHOICE FOR A HARDWOOD FLOOR VACUUM, ESPECIALLY IF YOU DON'T WANT TO SPEND TOO MUCH ON YOUR LATEST CLÉANING TOOL. 2101 CEDAR SPRINGS ROAD SUITE 1050 DALLAS, TX 75201 P: (214)828-0751 bestcarpetcleaningservices.org L LLEVAT Vacuum for Best Thank you coming our websites
VLM: Visual summary: A vacuum cleaner is standing upright in a tidy entryway next to a white storage bench and shelving unit holding various household items.
视觉摘要: 一台吸尘器直立在整洁的玄关内，旁边是一个白色储物长凳和置物架，架子上放着各种家居用品。
Visible product: Vacuum
Visible components: Vacuum cleaner; White shelving unit; White storage bench; Wicker storage baskets; Yellow rain boots; Brown shoes; Orange hat; Blue headphones; Blue water bottles</t>
        </is>
      </c>
      <c r="N3120" s="45" t="inlineStr">
        <is>
          <t>32</t>
        </is>
      </c>
      <c r="O3120" s="45" t="inlineStr">
        <is>
          <t>0</t>
        </is>
      </c>
      <c r="P3120" s="59" t="str"/>
      <c r="Q3120" s="59" t="str"/>
      <c r="R3120" s="52" t="inlineStr">
        <is>
          <t>The scene shows a vacuum cleaner but provides no visual, spoken, or OCR evidence of any action related to emptying the dust bin.</t>
        </is>
      </c>
      <c r="S3120" s="52" t="inlineStr">
        <is>
          <t>VLM|OCR</t>
        </is>
      </c>
      <c r="T3120" s="52" t="inlineStr">
        <is>
          <t>low</t>
        </is>
      </c>
      <c r="U3120" s="52" t="inlineStr">
        <is>
          <t>No evidence of dust bin access, removal, or emptying is present.</t>
        </is>
      </c>
      <c r="V3120" s="45" t="inlineStr">
        <is>
          <t>R1</t>
        </is>
      </c>
      <c r="W3120" s="46" t="inlineStr">
        <is>
          <t>0</t>
        </is>
      </c>
      <c r="X3120" s="60" t="n"/>
      <c r="Y3120" s="60" t="n"/>
      <c r="Z3120" s="46" t="inlineStr">
        <is>
          <t>no</t>
        </is>
      </c>
      <c r="AA3120" s="54" t="inlineStr">
        <is>
          <t>6帧未展示集尘盒倾倒或清空动作。</t>
        </is>
      </c>
      <c r="AB3120" s="54" t="n"/>
      <c r="AC3120" s="46" t="inlineStr">
        <is>
          <t>completed</t>
        </is>
      </c>
      <c r="AD3120" s="46" t="inlineStr">
        <is>
          <t>2026-07-28T02:28:46+08:00</t>
        </is>
      </c>
      <c r="AE3120" s="47">
        <f>IF(AC3120&lt;&gt;"completed","",IF(W3120=O3120,"no","yes"))</f>
        <v/>
      </c>
      <c r="AF3120" s="47">
        <f>IF(AC3120&lt;&gt;"completed","",IF(AND(X3120=P3120,Y3120=Q3120),"no","yes"))</f>
        <v/>
      </c>
      <c r="AG3120" s="47">
        <f>IF(AC3120&lt;&gt;"completed","待复核",IF(OR(W3120="",Z3120="",AA3120="",AD3120=""),"缺少必填项",IF(AND(OR(AE3120="yes",AF3120="yes"),AB3120=""),"修正原因缺失",IF(OR(W3120=0,W3120=1),IF(AND(X3120="",Y3120=""),"通过","0/1级时间应留空"),IF(AND(OR(W3120=2,W3120=3),X3120&lt;&gt;"",Y3120&lt;&gt;"",X3120&gt;=I3120,Y3120&lt;=J3120,Y3120&gt;X3120),"通过","2/3级时间无效")))))</f>
        <v/>
      </c>
    </row>
    <row r="3121">
      <c r="A3121" s="45" t="inlineStr">
        <is>
          <t>VQ-078</t>
        </is>
      </c>
      <c r="B3121" s="52" t="inlineStr">
        <is>
          <t>How do I empty a vacuum cleaner dust bin?</t>
        </is>
      </c>
      <c r="C3121" s="45" t="inlineStr">
        <is>
          <t>en</t>
        </is>
      </c>
      <c r="D3121" s="45" t="inlineStr">
        <is>
          <t>Vacuum</t>
        </is>
      </c>
      <c r="E3121" s="45" t="inlineStr">
        <is>
          <t>maintenance</t>
        </is>
      </c>
      <c r="F3121" s="45" t="inlineStr">
        <is>
          <t>development</t>
        </is>
      </c>
      <c r="G3121" s="45" t="inlineStr">
        <is>
          <t>vacuum-039-scene-0002</t>
        </is>
      </c>
      <c r="H3121" s="45" t="inlineStr">
        <is>
          <t>vacuum-039</t>
        </is>
      </c>
      <c r="I3121" s="59" t="inlineStr">
        <is>
          <t>4.24</t>
        </is>
      </c>
      <c r="J3121" s="59" t="inlineStr">
        <is>
          <t>6.4</t>
        </is>
      </c>
      <c r="K3121" s="45" t="inlineStr">
        <is>
          <t>items/vacuum-039-scene-0002/clip.mp4</t>
        </is>
      </c>
      <c r="L3121" s="45" t="inlineStr">
        <is>
          <t>items/vacuum-039-scene-0002/thumbnail.jpg</t>
        </is>
      </c>
      <c r="M3121" s="52" t="inlineStr">
        <is>
          <t>VLM: Visual summary: A white vacuum cleaner is shown in motion, with visible dust or debris being expelled from its nozzle.
视觉摘要: 一台白色的吸尘器正在运动，其吸嘴处可见灰尘或碎屑被排出。
Visible product: Vacuum
Visible components: nozzle; handle; body
Visible actions: moving; expelling dust or debris
Visible states: in motion; operating
Visual uncertainty: The exact environment and full context are unclear due to low resolution and motion blur.</t>
        </is>
      </c>
      <c r="N3121" s="45" t="inlineStr">
        <is>
          <t>33</t>
        </is>
      </c>
      <c r="O3121" s="45" t="inlineStr">
        <is>
          <t>0</t>
        </is>
      </c>
      <c r="P3121" s="59" t="str"/>
      <c r="Q3121" s="59" t="str"/>
      <c r="R3121" s="52" t="inlineStr">
        <is>
          <t>The scene shows a vacuum cleaner expelling dust, which is not related to emptying the dust bin.</t>
        </is>
      </c>
      <c r="S3121" s="52" t="inlineStr">
        <is>
          <t>VLM</t>
        </is>
      </c>
      <c r="T3121" s="52" t="inlineStr">
        <is>
          <t>low</t>
        </is>
      </c>
      <c r="U3121" s="52" t="inlineStr">
        <is>
          <t>The action shown is expulsion from the nozzle, not bin emptying; no bin or related action is visible.</t>
        </is>
      </c>
      <c r="V3121" s="45" t="inlineStr">
        <is>
          <t>R1</t>
        </is>
      </c>
      <c r="W3121" s="46" t="inlineStr">
        <is>
          <t>0</t>
        </is>
      </c>
      <c r="X3121" s="60" t="n"/>
      <c r="Y3121" s="60" t="n"/>
      <c r="Z3121" s="46" t="inlineStr">
        <is>
          <t>no</t>
        </is>
      </c>
      <c r="AA3121" s="54" t="inlineStr">
        <is>
          <t>全部6帧（t=4.2s–6.4s）显示吸尘器吸头正在吸尘作业，未出现取下集尘盒或倾倒灰尘的动作。</t>
        </is>
      </c>
      <c r="AB3121" s="54" t="n"/>
      <c r="AC3121" s="46" t="inlineStr">
        <is>
          <t>completed</t>
        </is>
      </c>
      <c r="AD3121" s="46" t="inlineStr">
        <is>
          <t>2026-07-28T02:28:46+08:00</t>
        </is>
      </c>
      <c r="AE3121" s="47">
        <f>IF(AC3121&lt;&gt;"completed","",IF(W3121=O3121,"no","yes"))</f>
        <v/>
      </c>
      <c r="AF3121" s="47">
        <f>IF(AC3121&lt;&gt;"completed","",IF(AND(X3121=P3121,Y3121=Q3121),"no","yes"))</f>
        <v/>
      </c>
      <c r="AG3121" s="47">
        <f>IF(AC3121&lt;&gt;"completed","待复核",IF(OR(W3121="",Z3121="",AA3121="",AD3121=""),"缺少必填项",IF(AND(OR(AE3121="yes",AF3121="yes"),AB3121=""),"修正原因缺失",IF(OR(W3121=0,W3121=1),IF(AND(X3121="",Y3121=""),"通过","0/1级时间应留空"),IF(AND(OR(W3121=2,W3121=3),X3121&lt;&gt;"",Y3121&lt;&gt;"",X3121&gt;=I3121,Y3121&lt;=J3121,Y3121&gt;X3121),"通过","2/3级时间无效")))))</f>
        <v/>
      </c>
    </row>
    <row r="3122">
      <c r="A3122" s="45" t="inlineStr">
        <is>
          <t>VQ-078</t>
        </is>
      </c>
      <c r="B3122" s="52" t="inlineStr">
        <is>
          <t>How do I empty a vacuum cleaner dust bin?</t>
        </is>
      </c>
      <c r="C3122" s="45" t="inlineStr">
        <is>
          <t>en</t>
        </is>
      </c>
      <c r="D3122" s="45" t="inlineStr">
        <is>
          <t>Vacuum</t>
        </is>
      </c>
      <c r="E3122" s="45" t="inlineStr">
        <is>
          <t>maintenance</t>
        </is>
      </c>
      <c r="F3122" s="45" t="inlineStr">
        <is>
          <t>development</t>
        </is>
      </c>
      <c r="G3122" s="45" t="inlineStr">
        <is>
          <t>vacuum-008-scene-0001</t>
        </is>
      </c>
      <c r="H3122" s="45" t="inlineStr">
        <is>
          <t>vacuum-008</t>
        </is>
      </c>
      <c r="I3122" s="59" t="inlineStr">
        <is>
          <t>0.0</t>
        </is>
      </c>
      <c r="J3122" s="59" t="inlineStr">
        <is>
          <t>27.207</t>
        </is>
      </c>
      <c r="K3122" s="45" t="inlineStr">
        <is>
          <t>items/vacuum-008-scene-0001/clip.mp4</t>
        </is>
      </c>
      <c r="L3122" s="45" t="inlineStr">
        <is>
          <t>items/vacuum-008-scene-0001/thumbnail.jpg</t>
        </is>
      </c>
      <c r="M3122" s="52" t="inlineStr">
        <is>
          <t>OCR: A Day in the life of our new pet NEATO cleaning bot Music: The Entertainter by Scott Joplin Performed by:Adam Cuerden Under Creative Commons License
VLM: Visual summary: A point-of-view shot from a cleaning robot as it moves across a floor, passing under furniture and near a chair where a cat is sitting.
视觉摘要: 从清洁机器人视角拍摄，它在地板上移动，经过家具下方，靠近一只坐在椅子上的猫。
Visible product: NEATO the cleaning bot
Visible components: floor; furniture legs; stacked papers; chair; cat; plant; wicker basket; amplifier; wall; TV stand
Visible actions: robot moving forward; cat sitting
Visible states: robot under furniture; black and white filter applied to scene
Visual uncertainty: The robot's cleaning action is not visible, only its movement. The exact model or brand of the robot is not visible beyond the text overlay.</t>
        </is>
      </c>
      <c r="N3122" s="45" t="inlineStr">
        <is>
          <t>34</t>
        </is>
      </c>
      <c r="O3122" s="45" t="inlineStr">
        <is>
          <t>0</t>
        </is>
      </c>
      <c r="P3122" s="59" t="str"/>
      <c r="Q3122" s="59" t="str"/>
      <c r="R3122" s="52" t="inlineStr">
        <is>
          <t>The scene shows a cleaning robot moving across a floor but does not show any dust bin, emptying action, or maintenance procedure.</t>
        </is>
      </c>
      <c r="S3122" s="52" t="inlineStr">
        <is>
          <t>VLM</t>
        </is>
      </c>
      <c r="T3122" s="52" t="inlineStr">
        <is>
          <t>low</t>
        </is>
      </c>
      <c r="U3122" s="52" t="inlineStr">
        <is>
          <t>No evidence of dust bin or emptying action is present.</t>
        </is>
      </c>
      <c r="V3122" s="45" t="inlineStr">
        <is>
          <t>R1</t>
        </is>
      </c>
      <c r="W3122" s="46" t="inlineStr">
        <is>
          <t>0</t>
        </is>
      </c>
      <c r="X3122" s="60" t="n"/>
      <c r="Y3122" s="60" t="n"/>
      <c r="Z3122" s="46" t="inlineStr">
        <is>
          <t>no</t>
        </is>
      </c>
      <c r="AA3122" s="54" t="inlineStr">
        <is>
          <t>所有帧（t=0.0s–27.2s）均未展示集尘盒或倾倒灰尘的动作。</t>
        </is>
      </c>
      <c r="AB3122" s="54" t="n"/>
      <c r="AC3122" s="46" t="inlineStr">
        <is>
          <t>completed</t>
        </is>
      </c>
      <c r="AD3122" s="46" t="inlineStr">
        <is>
          <t>2026-07-28T02:28:46+08:00</t>
        </is>
      </c>
      <c r="AE3122" s="47">
        <f>IF(AC3122&lt;&gt;"completed","",IF(W3122=O3122,"no","yes"))</f>
        <v/>
      </c>
      <c r="AF3122" s="47">
        <f>IF(AC3122&lt;&gt;"completed","",IF(AND(X3122=P3122,Y3122=Q3122),"no","yes"))</f>
        <v/>
      </c>
      <c r="AG3122" s="47">
        <f>IF(AC3122&lt;&gt;"completed","待复核",IF(OR(W3122="",Z3122="",AA3122="",AD3122=""),"缺少必填项",IF(AND(OR(AE3122="yes",AF3122="yes"),AB3122=""),"修正原因缺失",IF(OR(W3122=0,W3122=1),IF(AND(X3122="",Y3122=""),"通过","0/1级时间应留空"),IF(AND(OR(W3122=2,W3122=3),X3122&lt;&gt;"",Y3122&lt;&gt;"",X3122&gt;=I3122,Y3122&lt;=J3122,Y3122&gt;X3122),"通过","2/3级时间无效")))))</f>
        <v/>
      </c>
    </row>
    <row r="3123">
      <c r="A3123" s="45" t="inlineStr">
        <is>
          <t>VQ-078</t>
        </is>
      </c>
      <c r="B3123" s="52" t="inlineStr">
        <is>
          <t>How do I empty a vacuum cleaner dust bin?</t>
        </is>
      </c>
      <c r="C3123" s="45" t="inlineStr">
        <is>
          <t>en</t>
        </is>
      </c>
      <c r="D3123" s="45" t="inlineStr">
        <is>
          <t>Vacuum</t>
        </is>
      </c>
      <c r="E3123" s="45" t="inlineStr">
        <is>
          <t>maintenance</t>
        </is>
      </c>
      <c r="F3123" s="45" t="inlineStr">
        <is>
          <t>development</t>
        </is>
      </c>
      <c r="G3123" s="45" t="inlineStr">
        <is>
          <t>vacuum-044-scene-0006</t>
        </is>
      </c>
      <c r="H3123" s="45" t="inlineStr">
        <is>
          <t>vacuum-044</t>
        </is>
      </c>
      <c r="I3123" s="59" t="inlineStr">
        <is>
          <t>17.68</t>
        </is>
      </c>
      <c r="J3123" s="59" t="inlineStr">
        <is>
          <t>20.8</t>
        </is>
      </c>
      <c r="K3123" s="45" t="inlineStr">
        <is>
          <t>items/vacuum-044-scene-0006/clip.mp4</t>
        </is>
      </c>
      <c r="L3123" s="45" t="inlineStr">
        <is>
          <t>items/vacuum-044-scene-0006/thumbnail.jpg</t>
        </is>
      </c>
      <c r="M3123" s="52" t="inlineStr">
        <is>
          <t>OCR: IAFF
VLM: Visual summary: A title card for 'Demonstration 3' is shown, followed by a hand holding a vacuum cleaner attachment against a plain background.
视觉摘要: 显示了“演示3”的标题卡，随后一只手拿着吸尘器附件，背景为纯色。
Visible product: Vacuum
Visible components: hand; vacuum cleaner attachment; text: DEMONSTRATION 3; text: IAFF
Visible actions: holding a vacuum cleaner attachment</t>
        </is>
      </c>
      <c r="N3123" s="45" t="inlineStr">
        <is>
          <t>35</t>
        </is>
      </c>
      <c r="O3123" s="45" t="inlineStr">
        <is>
          <t>0</t>
        </is>
      </c>
      <c r="P3123" s="59" t="str"/>
      <c r="Q3123" s="59" t="str"/>
      <c r="R3123" s="52" t="inlineStr">
        <is>
          <t>The scene shows a title card and a hand holding a vacuum cleaner attachment, with no visible action related to emptying a dust bin.</t>
        </is>
      </c>
      <c r="S3123" s="52" t="inlineStr">
        <is>
          <t>VLM</t>
        </is>
      </c>
      <c r="T3123" s="52" t="inlineStr">
        <is>
          <t>low</t>
        </is>
      </c>
      <c r="U3123" s="52" t="inlineStr">
        <is>
          <t>No evidence of dust bin removal or emptying action is present.</t>
        </is>
      </c>
      <c r="V3123" s="45" t="inlineStr">
        <is>
          <t>R1</t>
        </is>
      </c>
      <c r="W3123" s="46" t="inlineStr">
        <is>
          <t>0</t>
        </is>
      </c>
      <c r="X3123" s="60" t="n"/>
      <c r="Y3123" s="60" t="n"/>
      <c r="Z3123" s="46" t="inlineStr">
        <is>
          <t>no</t>
        </is>
      </c>
      <c r="AA3123" s="54" t="inlineStr">
        <is>
          <t>联系表所有帧（t=17.7s–20.8s）无集尘盒倾倒动作。</t>
        </is>
      </c>
      <c r="AB3123" s="54" t="n"/>
      <c r="AC3123" s="46" t="inlineStr">
        <is>
          <t>completed</t>
        </is>
      </c>
      <c r="AD3123" s="46" t="inlineStr">
        <is>
          <t>2026-07-28T02:28:46+08:00</t>
        </is>
      </c>
      <c r="AE3123" s="47">
        <f>IF(AC3123&lt;&gt;"completed","",IF(W3123=O3123,"no","yes"))</f>
        <v/>
      </c>
      <c r="AF3123" s="47">
        <f>IF(AC3123&lt;&gt;"completed","",IF(AND(X3123=P3123,Y3123=Q3123),"no","yes"))</f>
        <v/>
      </c>
      <c r="AG3123" s="47">
        <f>IF(AC3123&lt;&gt;"completed","待复核",IF(OR(W3123="",Z3123="",AA3123="",AD3123=""),"缺少必填项",IF(AND(OR(AE3123="yes",AF3123="yes"),AB3123=""),"修正原因缺失",IF(OR(W3123=0,W3123=1),IF(AND(X3123="",Y3123=""),"通过","0/1级时间应留空"),IF(AND(OR(W3123=2,W3123=3),X3123&lt;&gt;"",Y3123&lt;&gt;"",X3123&gt;=I3123,Y3123&lt;=J3123,Y3123&gt;X3123),"通过","2/3级时间无效")))))</f>
        <v/>
      </c>
    </row>
    <row r="3124">
      <c r="A3124" s="45" t="inlineStr">
        <is>
          <t>VQ-078</t>
        </is>
      </c>
      <c r="B3124" s="52" t="inlineStr">
        <is>
          <t>How do I empty a vacuum cleaner dust bin?</t>
        </is>
      </c>
      <c r="C3124" s="45" t="inlineStr">
        <is>
          <t>en</t>
        </is>
      </c>
      <c r="D3124" s="45" t="inlineStr">
        <is>
          <t>Vacuum</t>
        </is>
      </c>
      <c r="E3124" s="45" t="inlineStr">
        <is>
          <t>maintenance</t>
        </is>
      </c>
      <c r="F3124" s="45" t="inlineStr">
        <is>
          <t>development</t>
        </is>
      </c>
      <c r="G3124" s="45" t="inlineStr">
        <is>
          <t>vacuum-008-scene-0016</t>
        </is>
      </c>
      <c r="H3124" s="45" t="inlineStr">
        <is>
          <t>vacuum-008</t>
        </is>
      </c>
      <c r="I3124" s="59" t="inlineStr">
        <is>
          <t>82.974</t>
        </is>
      </c>
      <c r="J3124" s="59" t="inlineStr">
        <is>
          <t>86.144</t>
        </is>
      </c>
      <c r="K3124" s="45" t="inlineStr">
        <is>
          <t>items/vacuum-008-scene-0016/clip.mp4</t>
        </is>
      </c>
      <c r="L3124" s="45" t="inlineStr">
        <is>
          <t>items/vacuum-008-scene-0016/thumbnail.jpg</t>
        </is>
      </c>
      <c r="M3124" s="52" t="inlineStr">
        <is>
          <t>VLM: Visual summary: A view from a low angle looking down a dimly lit hallway toward a dark door, then moving forward to reveal a bright doorway at the end with a person standing in it.
视觉摘要: 从低角度拍摄的走廊，前方有一扇深色门，随后向前移动，看到尽头明亮的门口站着一个人。
Visible product: unknown
Visual uncertainty: The product is not visible. The person's identity and actions are unclear. The environment appears to be a hallway or corridor.</t>
        </is>
      </c>
      <c r="N3124" s="45" t="inlineStr">
        <is>
          <t>36</t>
        </is>
      </c>
      <c r="O3124" s="45" t="inlineStr">
        <is>
          <t>0</t>
        </is>
      </c>
      <c r="P3124" s="59" t="str"/>
      <c r="Q3124" s="59" t="str"/>
      <c r="R3124" s="52" t="inlineStr">
        <is>
          <t>The scene shows a hallway and a person at a doorway, with no visible vacuum cleaner or dust bin, and no action related to emptying a dust bin.</t>
        </is>
      </c>
      <c r="S3124" s="52" t="inlineStr">
        <is>
          <t>VLM</t>
        </is>
      </c>
      <c r="T3124" s="52" t="inlineStr">
        <is>
          <t>low</t>
        </is>
      </c>
      <c r="U3124" s="52" t="inlineStr">
        <is>
          <t>The product is not visible and no maintenance action is shown.</t>
        </is>
      </c>
      <c r="V3124" s="45" t="inlineStr">
        <is>
          <t>R1</t>
        </is>
      </c>
      <c r="W3124" s="46" t="inlineStr">
        <is>
          <t>0</t>
        </is>
      </c>
      <c r="X3124" s="60" t="n"/>
      <c r="Y3124" s="60" t="n"/>
      <c r="Z3124" s="46" t="inlineStr">
        <is>
          <t>no</t>
        </is>
      </c>
      <c r="AA3124" s="54" t="inlineStr">
        <is>
          <t>6帧画面（t=83.0s–86.1s）只有昏暗走廊与门口人物，没有吸尘器或集尘盒清空动作。</t>
        </is>
      </c>
      <c r="AB3124" s="54" t="n"/>
      <c r="AC3124" s="46" t="inlineStr">
        <is>
          <t>completed</t>
        </is>
      </c>
      <c r="AD3124" s="46" t="inlineStr">
        <is>
          <t>2026-07-28T02:28:46+08:00</t>
        </is>
      </c>
      <c r="AE3124" s="47">
        <f>IF(AC3124&lt;&gt;"completed","",IF(W3124=O3124,"no","yes"))</f>
        <v/>
      </c>
      <c r="AF3124" s="47">
        <f>IF(AC3124&lt;&gt;"completed","",IF(AND(X3124=P3124,Y3124=Q3124),"no","yes"))</f>
        <v/>
      </c>
      <c r="AG3124" s="47">
        <f>IF(AC3124&lt;&gt;"completed","待复核",IF(OR(W3124="",Z3124="",AA3124="",AD3124=""),"缺少必填项",IF(AND(OR(AE3124="yes",AF3124="yes"),AB3124=""),"修正原因缺失",IF(OR(W3124=0,W3124=1),IF(AND(X3124="",Y3124=""),"通过","0/1级时间应留空"),IF(AND(OR(W3124=2,W3124=3),X3124&lt;&gt;"",Y3124&lt;&gt;"",X3124&gt;=I3124,Y3124&lt;=J3124,Y3124&gt;X3124),"通过","2/3级时间无效")))))</f>
        <v/>
      </c>
    </row>
    <row r="3125">
      <c r="A3125" s="45" t="inlineStr">
        <is>
          <t>VQ-078</t>
        </is>
      </c>
      <c r="B3125" s="52" t="inlineStr">
        <is>
          <t>How do I empty a vacuum cleaner dust bin?</t>
        </is>
      </c>
      <c r="C3125" s="45" t="inlineStr">
        <is>
          <t>en</t>
        </is>
      </c>
      <c r="D3125" s="45" t="inlineStr">
        <is>
          <t>Vacuum</t>
        </is>
      </c>
      <c r="E3125" s="45" t="inlineStr">
        <is>
          <t>maintenance</t>
        </is>
      </c>
      <c r="F3125" s="45" t="inlineStr">
        <is>
          <t>development</t>
        </is>
      </c>
      <c r="G3125" s="45" t="inlineStr">
        <is>
          <t>vacuum-058-scene-0005</t>
        </is>
      </c>
      <c r="H3125" s="45" t="inlineStr">
        <is>
          <t>vacuum-058</t>
        </is>
      </c>
      <c r="I3125" s="59" t="inlineStr">
        <is>
          <t>9.72</t>
        </is>
      </c>
      <c r="J3125" s="59" t="inlineStr">
        <is>
          <t>11.84</t>
        </is>
      </c>
      <c r="K3125" s="45" t="inlineStr">
        <is>
          <t>items/vacuum-058-scene-0005/clip.mp4</t>
        </is>
      </c>
      <c r="L3125" s="45" t="inlineStr">
        <is>
          <t>items/vacuum-058-scene-0005/thumbnail.jpg</t>
        </is>
      </c>
      <c r="M3125" s="52" t="inlineStr">
        <is>
          <t>OCR: SAMSUNG
VLM: Visual summary: A close-up of a vacuum cleaner's cleaning station with its top lid open, revealing a transparent container with a blue light at the base.
视觉摘要: 一台吸尘器清洁站的特写，其顶部盖子打开，露出一个透明容器，底部有蓝色灯光。
Visible product: Vacuum
Visible components: cleaning station base; transparent container; blue light; lid; text overlay: 'Clean Station™ Only from Samsung'
Visible states: lid is open; blue light is illuminated</t>
        </is>
      </c>
      <c r="N3125" s="45" t="inlineStr">
        <is>
          <t>37</t>
        </is>
      </c>
      <c r="O3125" s="45" t="inlineStr">
        <is>
          <t>1</t>
        </is>
      </c>
      <c r="P3125" s="59" t="str"/>
      <c r="Q3125" s="59" t="str"/>
      <c r="R3125" s="52" t="inlineStr">
        <is>
          <t>The scene shows the vacuum cleaner's cleaning station with its lid open, revealing the transparent container, which is the dust bin. However, no action to empty it is shown or described.</t>
        </is>
      </c>
      <c r="S3125" s="52" t="inlineStr">
        <is>
          <t>VLM</t>
        </is>
      </c>
      <c r="T3125" s="52" t="inlineStr">
        <is>
          <t>low</t>
        </is>
      </c>
      <c r="U3125" s="52" t="inlineStr">
        <is>
          <t>No evidence of the emptying action or instruction is present.</t>
        </is>
      </c>
      <c r="V3125" s="45" t="inlineStr">
        <is>
          <t>R1</t>
        </is>
      </c>
      <c r="W3125" s="46" t="inlineStr">
        <is>
          <t>1</t>
        </is>
      </c>
      <c r="X3125" s="60" t="n"/>
      <c r="Y3125" s="60" t="n"/>
      <c r="Z3125" s="46" t="inlineStr">
        <is>
          <t>no</t>
        </is>
      </c>
      <c r="AA3125" s="54" t="inlineStr">
        <is>
          <t>全部6帧显示集尘杯被放入Clean Station，集尘盒产品本身出现但无倾倒/清空动作演示。</t>
        </is>
      </c>
      <c r="AB3125" s="54" t="n"/>
      <c r="AC3125" s="46" t="inlineStr">
        <is>
          <t>completed</t>
        </is>
      </c>
      <c r="AD3125" s="46" t="inlineStr">
        <is>
          <t>2026-07-28T02:28:46+08:00</t>
        </is>
      </c>
      <c r="AE3125" s="47">
        <f>IF(AC3125&lt;&gt;"completed","",IF(W3125=O3125,"no","yes"))</f>
        <v/>
      </c>
      <c r="AF3125" s="47">
        <f>IF(AC3125&lt;&gt;"completed","",IF(AND(X3125=P3125,Y3125=Q3125),"no","yes"))</f>
        <v/>
      </c>
      <c r="AG3125" s="47">
        <f>IF(AC3125&lt;&gt;"completed","待复核",IF(OR(W3125="",Z3125="",AA3125="",AD3125=""),"缺少必填项",IF(AND(OR(AE3125="yes",AF3125="yes"),AB3125=""),"修正原因缺失",IF(OR(W3125=0,W3125=1),IF(AND(X3125="",Y3125=""),"通过","0/1级时间应留空"),IF(AND(OR(W3125=2,W3125=3),X3125&lt;&gt;"",Y3125&lt;&gt;"",X3125&gt;=I3125,Y3125&lt;=J3125,Y3125&gt;X3125),"通过","2/3级时间无效")))))</f>
        <v/>
      </c>
    </row>
    <row r="3126">
      <c r="A3126" s="45" t="inlineStr">
        <is>
          <t>VQ-078</t>
        </is>
      </c>
      <c r="B3126" s="52" t="inlineStr">
        <is>
          <t>How do I empty a vacuum cleaner dust bin?</t>
        </is>
      </c>
      <c r="C3126" s="45" t="inlineStr">
        <is>
          <t>en</t>
        </is>
      </c>
      <c r="D3126" s="45" t="inlineStr">
        <is>
          <t>Vacuum</t>
        </is>
      </c>
      <c r="E3126" s="45" t="inlineStr">
        <is>
          <t>maintenance</t>
        </is>
      </c>
      <c r="F3126" s="45" t="inlineStr">
        <is>
          <t>development</t>
        </is>
      </c>
      <c r="G3126" s="45" t="inlineStr">
        <is>
          <t>vacuum-039-scene-0027</t>
        </is>
      </c>
      <c r="H3126" s="45" t="inlineStr">
        <is>
          <t>vacuum-039</t>
        </is>
      </c>
      <c r="I3126" s="59" t="inlineStr">
        <is>
          <t>82.44</t>
        </is>
      </c>
      <c r="J3126" s="59" t="inlineStr">
        <is>
          <t>84.48</t>
        </is>
      </c>
      <c r="K3126" s="45" t="inlineStr">
        <is>
          <t>items/vacuum-039-scene-0027/clip.mp4</t>
        </is>
      </c>
      <c r="L3126" s="45" t="inlineStr">
        <is>
          <t>items/vacuum-039-scene-0027/thumbnail.jpg</t>
        </is>
      </c>
      <c r="M3126" s="52" t="inlineStr">
        <is>
          <t>VLM: Visual summary: A large vacuum cleaner head is shown moving over a surface, with dust or debris being sucked up, creating a visible cloud of particles.
视觉摘要: 一个大型吸尘器吸头正在移动，吸起表面的灰尘或碎屑，形成可见的颗粒云。
Visible product: Vacuum
Visible components: vacuum cleaner head; dust or debris cloud
Visible actions: vacuum cleaner head moving; sucking up dust or debris
Visible states: dust or debris being collected
Visual uncertainty: The full context of the environment and the specific type of vacuum cleaner is not fully visible.</t>
        </is>
      </c>
      <c r="N3126" s="45" t="inlineStr">
        <is>
          <t>38</t>
        </is>
      </c>
      <c r="O3126" s="45" t="inlineStr">
        <is>
          <t>0</t>
        </is>
      </c>
      <c r="P3126" s="59" t="str"/>
      <c r="Q3126" s="59" t="str"/>
      <c r="R3126" s="52" t="inlineStr">
        <is>
          <t>The scene shows a vacuum cleaner head sucking up dust, but no dust bin, emptying action, or maintenance step is visible.</t>
        </is>
      </c>
      <c r="S3126" s="52" t="inlineStr">
        <is>
          <t>VLM</t>
        </is>
      </c>
      <c r="T3126" s="52" t="inlineStr">
        <is>
          <t>low</t>
        </is>
      </c>
      <c r="U3126" s="52" t="inlineStr">
        <is>
          <t>The visual evidence clearly depicts suction action, not bin emptying, and no bin or related components are shown.</t>
        </is>
      </c>
      <c r="V3126" s="45" t="inlineStr">
        <is>
          <t>R1</t>
        </is>
      </c>
      <c r="W3126" s="46" t="inlineStr">
        <is>
          <t>0</t>
        </is>
      </c>
      <c r="X3126" s="60" t="n"/>
      <c r="Y3126" s="60" t="n"/>
      <c r="Z3126" s="46" t="inlineStr">
        <is>
          <t>no</t>
        </is>
      </c>
      <c r="AA3126" s="54" t="inlineStr">
        <is>
          <t>全部6帧（t=82.4s–84.5s）仅为吸尘器吸头吸尘作业画面，未出现集尘盒或倾倒灰尘的动作。</t>
        </is>
      </c>
      <c r="AB3126" s="54" t="n"/>
      <c r="AC3126" s="46" t="inlineStr">
        <is>
          <t>completed</t>
        </is>
      </c>
      <c r="AD3126" s="46" t="inlineStr">
        <is>
          <t>2026-07-28T02:28:46+08:00</t>
        </is>
      </c>
      <c r="AE3126" s="47">
        <f>IF(AC3126&lt;&gt;"completed","",IF(W3126=O3126,"no","yes"))</f>
        <v/>
      </c>
      <c r="AF3126" s="47">
        <f>IF(AC3126&lt;&gt;"completed","",IF(AND(X3126=P3126,Y3126=Q3126),"no","yes"))</f>
        <v/>
      </c>
      <c r="AG3126" s="47">
        <f>IF(AC3126&lt;&gt;"completed","待复核",IF(OR(W3126="",Z3126="",AA3126="",AD3126=""),"缺少必填项",IF(AND(OR(AE3126="yes",AF3126="yes"),AB3126=""),"修正原因缺失",IF(OR(W3126=0,W3126=1),IF(AND(X3126="",Y3126=""),"通过","0/1级时间应留空"),IF(AND(OR(W3126=2,W3126=3),X3126&lt;&gt;"",Y3126&lt;&gt;"",X3126&gt;=I3126,Y3126&lt;=J3126,Y3126&gt;X3126),"通过","2/3级时间无效")))))</f>
        <v/>
      </c>
    </row>
    <row r="3127">
      <c r="A3127" s="45" t="inlineStr">
        <is>
          <t>VQ-078</t>
        </is>
      </c>
      <c r="B3127" s="52" t="inlineStr">
        <is>
          <t>How do I empty a vacuum cleaner dust bin?</t>
        </is>
      </c>
      <c r="C3127" s="45" t="inlineStr">
        <is>
          <t>en</t>
        </is>
      </c>
      <c r="D3127" s="45" t="inlineStr">
        <is>
          <t>Vacuum</t>
        </is>
      </c>
      <c r="E3127" s="45" t="inlineStr">
        <is>
          <t>maintenance</t>
        </is>
      </c>
      <c r="F3127" s="45" t="inlineStr">
        <is>
          <t>development</t>
        </is>
      </c>
      <c r="G3127" s="45" t="inlineStr">
        <is>
          <t>vacuum-038-scene-0001</t>
        </is>
      </c>
      <c r="H3127" s="45" t="inlineStr">
        <is>
          <t>vacuum-038</t>
        </is>
      </c>
      <c r="I3127" s="59" t="inlineStr">
        <is>
          <t>0.0</t>
        </is>
      </c>
      <c r="J3127" s="59" t="inlineStr">
        <is>
          <t>10.96</t>
        </is>
      </c>
      <c r="K3127" s="45" t="inlineStr">
        <is>
          <t>items/vacuum-038-scene-0001/clip.mp4</t>
        </is>
      </c>
      <c r="L3127" s="45" t="inlineStr">
        <is>
          <t>items/vacuum-038-scene-0001/thumbnail.jpg</t>
        </is>
      </c>
      <c r="M3127" s="52" t="inlineStr">
        <is>
          <t>ASR: This video will show you how to recharge the battery of your Samsung Jet Vacuum Cleaner.
OCR: How to recharge the battery of your Samsung Jet™ vacuum cleaner This video will show you how to recharge the battery of your Samsung Jet™™ Vacuum Cleaner. This vacuum cleaner has a high-capacity battery so that it runs for a longer duration.
VLM: Visual summary: A woman is using a handheld vacuum cleaner on a wooden floor in a living room, with text overlay explaining how to recharge the battery of a Samsung Jet™ vacuum cleaner.
视觉摘要: 一名女性正在客厅的木地板上使用手持吸尘器，画面叠加文字说明如何为三星Jet™吸尘器充电。
Visible product: Vacuum
Visible components: woman; handheld vacuum cleaner; wooden floor; curtains; television; flower arrangement; text overlay
Visible actions: woman holding vacuum cleaner; woman vacuuming floor
Visible states: text overlay visible</t>
        </is>
      </c>
      <c r="N3127" s="45" t="inlineStr">
        <is>
          <t>39</t>
        </is>
      </c>
      <c r="O3127" s="45" t="inlineStr">
        <is>
          <t>0</t>
        </is>
      </c>
      <c r="P3127" s="59" t="str"/>
      <c r="Q3127" s="59" t="str"/>
      <c r="R3127" s="52" t="inlineStr">
        <is>
          <t>The video is about recharging the battery of a Samsung Jet vacuum cleaner, not emptying the dust bin. No visual, spoken, or text evidence addresses dust bin emptying.</t>
        </is>
      </c>
      <c r="S3127" s="52" t="inlineStr">
        <is>
          <t>VLM|ASR|OCR</t>
        </is>
      </c>
      <c r="T3127" s="52" t="inlineStr">
        <is>
          <t>low</t>
        </is>
      </c>
      <c r="U3127" s="52" t="inlineStr">
        <is>
          <t>The product is visible and matches the expected class, but the content is exclusively about battery recharging, with no mention or visual of dust bin emptying.</t>
        </is>
      </c>
      <c r="V3127" s="45" t="inlineStr">
        <is>
          <t>R1</t>
        </is>
      </c>
      <c r="W3127" s="46" t="inlineStr">
        <is>
          <t>0</t>
        </is>
      </c>
      <c r="X3127" s="60" t="n"/>
      <c r="Y3127" s="60" t="n"/>
      <c r="Z3127" s="46" t="inlineStr">
        <is>
          <t>no</t>
        </is>
      </c>
      <c r="AA3127" s="54" t="inlineStr">
        <is>
          <t>全部6帧（t=0.0s–10.9s）无集尘盒清空演示。</t>
        </is>
      </c>
      <c r="AB3127" s="54" t="n"/>
      <c r="AC3127" s="46" t="inlineStr">
        <is>
          <t>completed</t>
        </is>
      </c>
      <c r="AD3127" s="46" t="inlineStr">
        <is>
          <t>2026-07-28T02:28:46+08:00</t>
        </is>
      </c>
      <c r="AE3127" s="47">
        <f>IF(AC3127&lt;&gt;"completed","",IF(W3127=O3127,"no","yes"))</f>
        <v/>
      </c>
      <c r="AF3127" s="47">
        <f>IF(AC3127&lt;&gt;"completed","",IF(AND(X3127=P3127,Y3127=Q3127),"no","yes"))</f>
        <v/>
      </c>
      <c r="AG3127" s="47">
        <f>IF(AC3127&lt;&gt;"completed","待复核",IF(OR(W3127="",Z3127="",AA3127="",AD3127=""),"缺少必填项",IF(AND(OR(AE3127="yes",AF3127="yes"),AB3127=""),"修正原因缺失",IF(OR(W3127=0,W3127=1),IF(AND(X3127="",Y3127=""),"通过","0/1级时间应留空"),IF(AND(OR(W3127=2,W3127=3),X3127&lt;&gt;"",Y3127&lt;&gt;"",X3127&gt;=I3127,Y3127&lt;=J3127,Y3127&gt;X3127),"通过","2/3级时间无效")))))</f>
        <v/>
      </c>
    </row>
    <row r="3128">
      <c r="A3128" s="45" t="inlineStr">
        <is>
          <t>VQ-078</t>
        </is>
      </c>
      <c r="B3128" s="52" t="inlineStr">
        <is>
          <t>How do I empty a vacuum cleaner dust bin?</t>
        </is>
      </c>
      <c r="C3128" s="45" t="inlineStr">
        <is>
          <t>en</t>
        </is>
      </c>
      <c r="D3128" s="45" t="inlineStr">
        <is>
          <t>Vacuum</t>
        </is>
      </c>
      <c r="E3128" s="45" t="inlineStr">
        <is>
          <t>maintenance</t>
        </is>
      </c>
      <c r="F3128" s="45" t="inlineStr">
        <is>
          <t>development</t>
        </is>
      </c>
      <c r="G3128" s="45" t="inlineStr">
        <is>
          <t>vacuum-044-scene-0004</t>
        </is>
      </c>
      <c r="H3128" s="45" t="inlineStr">
        <is>
          <t>vacuum-044</t>
        </is>
      </c>
      <c r="I3128" s="59" t="inlineStr">
        <is>
          <t>8.96</t>
        </is>
      </c>
      <c r="J3128" s="59" t="inlineStr">
        <is>
          <t>12.08</t>
        </is>
      </c>
      <c r="K3128" s="45" t="inlineStr">
        <is>
          <t>items/vacuum-044-scene-0004/clip.mp4</t>
        </is>
      </c>
      <c r="L3128" s="45" t="inlineStr">
        <is>
          <t>items/vacuum-044-scene-0004/thumbnail.jpg</t>
        </is>
      </c>
      <c r="M3128" s="52" t="inlineStr">
        <is>
          <t>VLM: Visual summary: A close-up of a white, fluted paper coffee filter with a small amount of brown powder inside, being held by a hand. A title card reads 'DEMONSTRATION 2'.
视觉摘要: 一个白色褶皱纸咖啡滤纸的特写，里面有一点棕色粉末，被一只手拿着。一个标题卡显示“DEMONSTRATION 2”。
Visible product: Vacuum
Visible components: white fluted paper coffee filter; brown powder; hand; title card with text 'DEMONSTRATION 2'; IAFF logo
Visible actions: holding the coffee filter
Visible states: coffee filter contains powder
Visual uncertainty: The exact nature of the brown powder is not identifiable. The full context of the demonstration is not visible.</t>
        </is>
      </c>
      <c r="N3128" s="45" t="inlineStr">
        <is>
          <t>40</t>
        </is>
      </c>
      <c r="O3128" s="45" t="inlineStr">
        <is>
          <t>0</t>
        </is>
      </c>
      <c r="P3128" s="59" t="str"/>
      <c r="Q3128" s="59" t="str"/>
      <c r="R3128" s="52" t="inlineStr">
        <is>
          <t>The scene shows a coffee filter with powder, unrelated to vacuum cleaner dust bin emptying.</t>
        </is>
      </c>
      <c r="S3128" s="52" t="inlineStr">
        <is>
          <t>VLM</t>
        </is>
      </c>
      <c r="T3128" s="52" t="inlineStr">
        <is>
          <t>low</t>
        </is>
      </c>
      <c r="U3128" s="52" t="inlineStr">
        <is>
          <t>No vacuum cleaner or dust bin is visible or implied in the scene.</t>
        </is>
      </c>
      <c r="V3128" s="45" t="inlineStr">
        <is>
          <t>R1</t>
        </is>
      </c>
      <c r="W3128" s="46" t="inlineStr">
        <is>
          <t>0</t>
        </is>
      </c>
      <c r="X3128" s="60" t="n"/>
      <c r="Y3128" s="60" t="n"/>
      <c r="Z3128" s="46" t="inlineStr">
        <is>
          <t>no</t>
        </is>
      </c>
      <c r="AA3128" s="54" t="inlineStr">
        <is>
          <t>全部6帧（t=9.0s–12.1s）只显示白色咖啡滤纸、少量棕色粉末以及“DEMONSTRATION 2”标题卡，完全没有出现吸尘器或尘盒清空动作。</t>
        </is>
      </c>
      <c r="AB3128" s="54" t="n"/>
      <c r="AC3128" s="46" t="inlineStr">
        <is>
          <t>completed</t>
        </is>
      </c>
      <c r="AD3128" s="46" t="inlineStr">
        <is>
          <t>2026-07-28T02:28:46+08:00</t>
        </is>
      </c>
      <c r="AE3128" s="47">
        <f>IF(AC3128&lt;&gt;"completed","",IF(W3128=O3128,"no","yes"))</f>
        <v/>
      </c>
      <c r="AF3128" s="47">
        <f>IF(AC3128&lt;&gt;"completed","",IF(AND(X3128=P3128,Y3128=Q3128),"no","yes"))</f>
        <v/>
      </c>
      <c r="AG3128" s="47">
        <f>IF(AC3128&lt;&gt;"completed","待复核",IF(OR(W3128="",Z3128="",AA3128="",AD3128=""),"缺少必填项",IF(AND(OR(AE3128="yes",AF3128="yes"),AB3128=""),"修正原因缺失",IF(OR(W3128=0,W3128=1),IF(AND(X3128="",Y3128=""),"通过","0/1级时间应留空"),IF(AND(OR(W3128=2,W3128=3),X3128&lt;&gt;"",Y3128&lt;&gt;"",X3128&gt;=I3128,Y3128&lt;=J3128,Y3128&gt;X3128),"通过","2/3级时间无效")))))</f>
        <v/>
      </c>
    </row>
    <row r="3129">
      <c r="A3129" s="45" t="inlineStr">
        <is>
          <t>VQ-078</t>
        </is>
      </c>
      <c r="B3129" s="52" t="inlineStr">
        <is>
          <t>How do I empty a vacuum cleaner dust bin?</t>
        </is>
      </c>
      <c r="C3129" s="45" t="inlineStr">
        <is>
          <t>en</t>
        </is>
      </c>
      <c r="D3129" s="45" t="inlineStr">
        <is>
          <t>Vacuum</t>
        </is>
      </c>
      <c r="E3129" s="45" t="inlineStr">
        <is>
          <t>maintenance</t>
        </is>
      </c>
      <c r="F3129" s="45" t="inlineStr">
        <is>
          <t>development</t>
        </is>
      </c>
      <c r="G3129" s="45" t="inlineStr">
        <is>
          <t>vacuum-060-scene-0003</t>
        </is>
      </c>
      <c r="H3129" s="45" t="inlineStr">
        <is>
          <t>vacuum-060</t>
        </is>
      </c>
      <c r="I3129" s="59" t="inlineStr">
        <is>
          <t>6.673</t>
        </is>
      </c>
      <c r="J3129" s="59" t="inlineStr">
        <is>
          <t>8.709</t>
        </is>
      </c>
      <c r="K3129" s="45" t="inlineStr">
        <is>
          <t>items/vacuum-060-scene-0003/clip.mp4</t>
        </is>
      </c>
      <c r="L3129" s="45" t="inlineStr">
        <is>
          <t>items/vacuum-060-scene-0003/thumbnail.jpg</t>
        </is>
      </c>
      <c r="M3129" s="52" t="inlineStr">
        <is>
          <t>VLM: Visual summary: A person is using a vacuum cleaner on a wooden floor in a living room.
视觉摘要: 一个人正在客厅的木地板上使用吸尘器。
Visible product: Vacuum
Visible components: vacuum cleaner; wooden floor; rug; sofa; white pants; white shoes
Visible actions: vacuuming
Visible states: dust on floor; person standing
Visible warnings: Image simulated for illustrative purpose only.</t>
        </is>
      </c>
      <c r="N3129" s="45" t="inlineStr">
        <is>
          <t>41</t>
        </is>
      </c>
      <c r="O3129" s="45" t="inlineStr">
        <is>
          <t>0</t>
        </is>
      </c>
      <c r="P3129" s="59" t="str"/>
      <c r="Q3129" s="59" t="str"/>
      <c r="R3129" s="52" t="inlineStr">
        <is>
          <t>The scene shows a person vacuuming, but no dust bin is visible or interacted with, and no action related to emptying a dust bin is shown.</t>
        </is>
      </c>
      <c r="S3129" s="52" t="inlineStr">
        <is>
          <t>VLM</t>
        </is>
      </c>
      <c r="T3129" s="52" t="inlineStr">
        <is>
          <t>low</t>
        </is>
      </c>
      <c r="U3129" s="52" t="inlineStr">
        <is>
          <t>No evidence of dust bin or emptying action is present in the visual summary.</t>
        </is>
      </c>
      <c r="V3129" s="45" t="inlineStr">
        <is>
          <t>R1</t>
        </is>
      </c>
      <c r="W3129" s="46" t="inlineStr">
        <is>
          <t>0</t>
        </is>
      </c>
      <c r="X3129" s="60" t="n"/>
      <c r="Y3129" s="60" t="n"/>
      <c r="Z3129" s="46" t="inlineStr">
        <is>
          <t>no</t>
        </is>
      </c>
      <c r="AA3129" s="54" t="inlineStr">
        <is>
          <t>全部帧（t=6.7s–8.7s）未展示集尘盒取出或倾倒灰尘的动作。</t>
        </is>
      </c>
      <c r="AB3129" s="54" t="n"/>
      <c r="AC3129" s="46" t="inlineStr">
        <is>
          <t>completed</t>
        </is>
      </c>
      <c r="AD3129" s="46" t="inlineStr">
        <is>
          <t>2026-07-28T02:28:46+08:00</t>
        </is>
      </c>
      <c r="AE3129" s="47">
        <f>IF(AC3129&lt;&gt;"completed","",IF(W3129=O3129,"no","yes"))</f>
        <v/>
      </c>
      <c r="AF3129" s="47">
        <f>IF(AC3129&lt;&gt;"completed","",IF(AND(X3129=P3129,Y3129=Q3129),"no","yes"))</f>
        <v/>
      </c>
      <c r="AG3129" s="47">
        <f>IF(AC3129&lt;&gt;"completed","待复核",IF(OR(W3129="",Z3129="",AA3129="",AD3129=""),"缺少必填项",IF(AND(OR(AE3129="yes",AF3129="yes"),AB3129=""),"修正原因缺失",IF(OR(W3129=0,W3129=1),IF(AND(X3129="",Y3129=""),"通过","0/1级时间应留空"),IF(AND(OR(W3129=2,W3129=3),X3129&lt;&gt;"",Y3129&lt;&gt;"",X3129&gt;=I3129,Y3129&lt;=J3129,Y3129&gt;X3129),"通过","2/3级时间无效")))))</f>
        <v/>
      </c>
    </row>
    <row r="3130">
      <c r="A3130" s="45" t="inlineStr">
        <is>
          <t>VQ-079</t>
        </is>
      </c>
      <c r="B3130" s="52" t="inlineStr">
        <is>
          <t>怎样清洗或拍净吸尘器滤网？</t>
        </is>
      </c>
      <c r="C3130" s="45" t="inlineStr">
        <is>
          <t>zh-CN</t>
        </is>
      </c>
      <c r="D3130" s="45" t="inlineStr">
        <is>
          <t>Vacuum</t>
        </is>
      </c>
      <c r="E3130" s="45" t="inlineStr">
        <is>
          <t>maintenance</t>
        </is>
      </c>
      <c r="F3130" s="45" t="inlineStr">
        <is>
          <t>source_disjoint_test</t>
        </is>
      </c>
      <c r="G3130" s="45" t="inlineStr">
        <is>
          <t>vacuum-003-scene-0001</t>
        </is>
      </c>
      <c r="H3130" s="45" t="inlineStr">
        <is>
          <t>vacuum-003</t>
        </is>
      </c>
      <c r="I3130" s="59" t="inlineStr">
        <is>
          <t>0.0</t>
        </is>
      </c>
      <c r="J3130" s="59" t="inlineStr">
        <is>
          <t>15.46</t>
        </is>
      </c>
      <c r="K3130" s="45" t="inlineStr">
        <is>
          <t>items/vacuum-003-scene-0001/clip.mp4</t>
        </is>
      </c>
      <c r="L3130" s="45" t="inlineStr">
        <is>
          <t>items/vacuum-003-scene-0001/thumbnail.jpg</t>
        </is>
      </c>
      <c r="M3130" s="52" t="inlineStr">
        <is>
          <t>VLM: Visual summary: A black, round robotic vacuum cleaner is moving across a light-colored wooden floor near furniture.
视觉摘要: 一个黑色的圆形扫地机器人正在浅色木地板上移动，靠近家具。
Visible product: Vacuum
Visible components: black round robotic vacuum cleaner; light-colored wooden floor; wooden cabinet; curtain; leg of furniture
Visible actions: robotic vacuum cleaner moving</t>
        </is>
      </c>
      <c r="N3130" s="45" t="inlineStr">
        <is>
          <t>1</t>
        </is>
      </c>
      <c r="O3130" s="45" t="inlineStr">
        <is>
          <t>0</t>
        </is>
      </c>
      <c r="P3130" s="59" t="str"/>
      <c r="Q3130" s="59" t="str"/>
      <c r="R3130" s="52" t="inlineStr">
        <is>
          <t>The scene shows a robotic vacuum cleaner moving but does not show any filter, cleaning, or maintenance actions.</t>
        </is>
      </c>
      <c r="S3130" s="52" t="inlineStr">
        <is>
          <t>VLM</t>
        </is>
      </c>
      <c r="T3130" s="52" t="inlineStr">
        <is>
          <t>low</t>
        </is>
      </c>
      <c r="U3130" s="52" t="inlineStr">
        <is>
          <t>No evidence of filter or cleaning activity is present.</t>
        </is>
      </c>
      <c r="V3130" s="45" t="inlineStr">
        <is>
          <t>R1</t>
        </is>
      </c>
      <c r="W3130" s="46" t="inlineStr">
        <is>
          <t>0</t>
        </is>
      </c>
      <c r="X3130" s="60" t="n"/>
      <c r="Y3130" s="60" t="n"/>
      <c r="Z3130" s="46" t="inlineStr">
        <is>
          <t>no</t>
        </is>
      </c>
      <c r="AA3130" s="54" t="inlineStr">
        <is>
          <t>6帧均为扫地机器人运行画面，无滤网、水洗或拍净等保养操作。</t>
        </is>
      </c>
      <c r="AB3130" s="54" t="n"/>
      <c r="AC3130" s="46" t="inlineStr">
        <is>
          <t>completed</t>
        </is>
      </c>
      <c r="AD3130" s="46" t="inlineStr">
        <is>
          <t>2026-07-28T02:28:46+08:00</t>
        </is>
      </c>
      <c r="AE3130" s="47">
        <f>IF(AC3130&lt;&gt;"completed","",IF(W3130=O3130,"no","yes"))</f>
        <v/>
      </c>
      <c r="AF3130" s="47">
        <f>IF(AC3130&lt;&gt;"completed","",IF(AND(X3130=P3130,Y3130=Q3130),"no","yes"))</f>
        <v/>
      </c>
      <c r="AG3130" s="47">
        <f>IF(AC3130&lt;&gt;"completed","待复核",IF(OR(W3130="",Z3130="",AA3130="",AD3130=""),"缺少必填项",IF(AND(OR(AE3130="yes",AF3130="yes"),AB3130=""),"修正原因缺失",IF(OR(W3130=0,W3130=1),IF(AND(X3130="",Y3130=""),"通过","0/1级时间应留空"),IF(AND(OR(W3130=2,W3130=3),X3130&lt;&gt;"",Y3130&lt;&gt;"",X3130&gt;=I3130,Y3130&lt;=J3130,Y3130&gt;X3130),"通过","2/3级时间无效")))))</f>
        <v/>
      </c>
    </row>
    <row r="3131">
      <c r="A3131" s="45" t="inlineStr">
        <is>
          <t>VQ-079</t>
        </is>
      </c>
      <c r="B3131" s="52" t="inlineStr">
        <is>
          <t>怎样清洗或拍净吸尘器滤网？</t>
        </is>
      </c>
      <c r="C3131" s="45" t="inlineStr">
        <is>
          <t>zh-CN</t>
        </is>
      </c>
      <c r="D3131" s="45" t="inlineStr">
        <is>
          <t>Vacuum</t>
        </is>
      </c>
      <c r="E3131" s="45" t="inlineStr">
        <is>
          <t>maintenance</t>
        </is>
      </c>
      <c r="F3131" s="45" t="inlineStr">
        <is>
          <t>source_disjoint_test</t>
        </is>
      </c>
      <c r="G3131" s="45" t="inlineStr">
        <is>
          <t>vacuum-039-scene-0013</t>
        </is>
      </c>
      <c r="H3131" s="45" t="inlineStr">
        <is>
          <t>vacuum-039</t>
        </is>
      </c>
      <c r="I3131" s="59" t="inlineStr">
        <is>
          <t>36.4</t>
        </is>
      </c>
      <c r="J3131" s="59" t="inlineStr">
        <is>
          <t>40.72</t>
        </is>
      </c>
      <c r="K3131" s="45" t="inlineStr">
        <is>
          <t>items/vacuum-039-scene-0013/clip.mp4</t>
        </is>
      </c>
      <c r="L3131" s="45" t="inlineStr">
        <is>
          <t>items/vacuum-039-scene-0013/thumbnail.jpg</t>
        </is>
      </c>
      <c r="M3131" s="52" t="inlineStr">
        <is>
          <t>ASR: 旧人力がとっても強くとっても強く
VLM: Visual summary: A close-up view of a vacuum cleaner's dust container mechanism, followed by a blurry shot of a person using the vacuum.
视觉摘要: 真空吸尘器尘盒机构的特写镜头，随后是模糊的人使用吸尘器的画面。
Visible product: Vacuum
Visible components: dust container; handle; red and white housing; text overlay
Visible actions: person holding vacuum cleaner
Visible states: dust container open; text overlay visible
Visual uncertainty: The person and their actions are blurry and indistinct. The exact model or brand of the vacuum is not visible.</t>
        </is>
      </c>
      <c r="N3131" s="45" t="inlineStr">
        <is>
          <t>2</t>
        </is>
      </c>
      <c r="O3131" s="45" t="inlineStr">
        <is>
          <t>1</t>
        </is>
      </c>
      <c r="P3131" s="59" t="str"/>
      <c r="Q3131" s="59" t="str"/>
      <c r="R3131" s="52" t="inlineStr">
        <is>
          <t>The scene shows a vacuum cleaner with an open dust container, but no visible action of cleaning or rinsing the filter, and the person's actions are blurry and indistinct.</t>
        </is>
      </c>
      <c r="S3131" s="52" t="inlineStr">
        <is>
          <t>VLM</t>
        </is>
      </c>
      <c r="T3131" s="52" t="inlineStr">
        <is>
          <t>low</t>
        </is>
      </c>
      <c r="U3131" s="52" t="inlineStr">
        <is>
          <t>No evidence of filter cleaning or rinsing actions is visible or audible.</t>
        </is>
      </c>
      <c r="V3131" s="45" t="inlineStr">
        <is>
          <t>R1</t>
        </is>
      </c>
      <c r="W3131" s="46" t="inlineStr">
        <is>
          <t>0</t>
        </is>
      </c>
      <c r="X3131" s="60" t="n"/>
      <c r="Y3131" s="60" t="n"/>
      <c r="Z3131" s="46" t="inlineStr">
        <is>
          <t>no</t>
        </is>
      </c>
      <c r="AA3131" s="54" t="inlineStr">
        <is>
          <t>6帧仅展示尘盒，未出现滤网或清洗/拍净动作。</t>
        </is>
      </c>
      <c r="AB3131" s="54" t="inlineStr">
        <is>
          <t>AI=1→R1=0，画面只展示尘盒机构，未出现滤网及其清洗/拍净动作。</t>
        </is>
      </c>
      <c r="AC3131" s="46" t="inlineStr">
        <is>
          <t>completed</t>
        </is>
      </c>
      <c r="AD3131" s="46" t="inlineStr">
        <is>
          <t>2026-07-28T02:28:46+08:00</t>
        </is>
      </c>
      <c r="AE3131" s="47">
        <f>IF(AC3131&lt;&gt;"completed","",IF(W3131=O3131,"no","yes"))</f>
        <v/>
      </c>
      <c r="AF3131" s="47">
        <f>IF(AC3131&lt;&gt;"completed","",IF(AND(X3131=P3131,Y3131=Q3131),"no","yes"))</f>
        <v/>
      </c>
      <c r="AG3131" s="47">
        <f>IF(AC3131&lt;&gt;"completed","待复核",IF(OR(W3131="",Z3131="",AA3131="",AD3131=""),"缺少必填项",IF(AND(OR(AE3131="yes",AF3131="yes"),AB3131=""),"修正原因缺失",IF(OR(W3131=0,W3131=1),IF(AND(X3131="",Y3131=""),"通过","0/1级时间应留空"),IF(AND(OR(W3131=2,W3131=3),X3131&lt;&gt;"",Y3131&lt;&gt;"",X3131&gt;=I3131,Y3131&lt;=J3131,Y3131&gt;X3131),"通过","2/3级时间无效")))))</f>
        <v/>
      </c>
    </row>
    <row r="3132">
      <c r="A3132" s="45" t="inlineStr">
        <is>
          <t>VQ-079</t>
        </is>
      </c>
      <c r="B3132" s="52" t="inlineStr">
        <is>
          <t>怎样清洗或拍净吸尘器滤网？</t>
        </is>
      </c>
      <c r="C3132" s="45" t="inlineStr">
        <is>
          <t>zh-CN</t>
        </is>
      </c>
      <c r="D3132" s="45" t="inlineStr">
        <is>
          <t>Vacuum</t>
        </is>
      </c>
      <c r="E3132" s="45" t="inlineStr">
        <is>
          <t>maintenance</t>
        </is>
      </c>
      <c r="F3132" s="45" t="inlineStr">
        <is>
          <t>source_disjoint_test</t>
        </is>
      </c>
      <c r="G3132" s="45" t="inlineStr">
        <is>
          <t>vacuum-034-scene-0015</t>
        </is>
      </c>
      <c r="H3132" s="45" t="inlineStr">
        <is>
          <t>vacuum-034</t>
        </is>
      </c>
      <c r="I3132" s="59" t="inlineStr">
        <is>
          <t>138.772</t>
        </is>
      </c>
      <c r="J3132" s="59" t="inlineStr">
        <is>
          <t>141.208</t>
        </is>
      </c>
      <c r="K3132" s="45" t="inlineStr">
        <is>
          <t>items/vacuum-034-scene-0015/clip.mp4</t>
        </is>
      </c>
      <c r="L3132" s="45" t="inlineStr">
        <is>
          <t>items/vacuum-034-scene-0015/thumbnail.jpg</t>
        </is>
      </c>
      <c r="M3132" s="52" t="inlineStr">
        <is>
          <t>ASR: Note that the bottom bracket is still hooked by screws behind the base plate.
VLM: Visual summary: A hand is holding a part of a vacuum cleaner, revealing internal components and colorful wires.
视觉摘要: 一只手正拿着吸尘器的一部分，露出内部组件和彩色电线。
Visible product: Vacuum
Visible components: hand; vacuum cleaner; internal plastic housing; colorful wires; gray cable
Visible actions: hand holding vacuum cleaner part
Visible states: vacuum cleaner partially disassembled</t>
        </is>
      </c>
      <c r="N3132" s="45" t="inlineStr">
        <is>
          <t>3</t>
        </is>
      </c>
      <c r="O3132" s="45" t="inlineStr">
        <is>
          <t>1</t>
        </is>
      </c>
      <c r="P3132" s="59" t="str"/>
      <c r="Q3132" s="59" t="str"/>
      <c r="R3132" s="52" t="inlineStr">
        <is>
          <t>The scene shows a partially disassembled vacuum cleaner with internal components visible, but no action or visual evidence of cleaning or removing the filter is present.</t>
        </is>
      </c>
      <c r="S3132" s="52" t="inlineStr">
        <is>
          <t>VLM</t>
        </is>
      </c>
      <c r="T3132" s="52" t="inlineStr">
        <is>
          <t>low</t>
        </is>
      </c>
      <c r="U3132" s="52" t="inlineStr">
        <is>
          <t>No evidence of filter cleaning or removal is visible or described.</t>
        </is>
      </c>
      <c r="V3132" s="45" t="inlineStr">
        <is>
          <t>R1</t>
        </is>
      </c>
      <c r="W3132" s="46" t="inlineStr">
        <is>
          <t>1</t>
        </is>
      </c>
      <c r="X3132" s="60" t="n"/>
      <c r="Y3132" s="60" t="n"/>
      <c r="Z3132" s="46" t="inlineStr">
        <is>
          <t>no</t>
        </is>
      </c>
      <c r="AA3132" s="54" t="inlineStr">
        <is>
          <t>6帧（t=138.8s–141.2s）显示一只手拿着吸尘器内部组件，能看到彩色电线和黄色滤材，但未见滤网被取出、清洗或拍净的动作。</t>
        </is>
      </c>
      <c r="AB3132" s="54" t="n"/>
      <c r="AC3132" s="46" t="inlineStr">
        <is>
          <t>completed</t>
        </is>
      </c>
      <c r="AD3132" s="46" t="inlineStr">
        <is>
          <t>2026-07-28T02:28:46+08:00</t>
        </is>
      </c>
      <c r="AE3132" s="47">
        <f>IF(AC3132&lt;&gt;"completed","",IF(W3132=O3132,"no","yes"))</f>
        <v/>
      </c>
      <c r="AF3132" s="47">
        <f>IF(AC3132&lt;&gt;"completed","",IF(AND(X3132=P3132,Y3132=Q3132),"no","yes"))</f>
        <v/>
      </c>
      <c r="AG3132" s="47">
        <f>IF(AC3132&lt;&gt;"completed","待复核",IF(OR(W3132="",Z3132="",AA3132="",AD3132=""),"缺少必填项",IF(AND(OR(AE3132="yes",AF3132="yes"),AB3132=""),"修正原因缺失",IF(OR(W3132=0,W3132=1),IF(AND(X3132="",Y3132=""),"通过","0/1级时间应留空"),IF(AND(OR(W3132=2,W3132=3),X3132&lt;&gt;"",Y3132&lt;&gt;"",X3132&gt;=I3132,Y3132&lt;=J3132,Y3132&gt;X3132),"通过","2/3级时间无效")))))</f>
        <v/>
      </c>
    </row>
    <row r="3133">
      <c r="A3133" s="45" t="inlineStr">
        <is>
          <t>VQ-079</t>
        </is>
      </c>
      <c r="B3133" s="52" t="inlineStr">
        <is>
          <t>怎样清洗或拍净吸尘器滤网？</t>
        </is>
      </c>
      <c r="C3133" s="45" t="inlineStr">
        <is>
          <t>zh-CN</t>
        </is>
      </c>
      <c r="D3133" s="45" t="inlineStr">
        <is>
          <t>Vacuum</t>
        </is>
      </c>
      <c r="E3133" s="45" t="inlineStr">
        <is>
          <t>maintenance</t>
        </is>
      </c>
      <c r="F3133" s="45" t="inlineStr">
        <is>
          <t>source_disjoint_test</t>
        </is>
      </c>
      <c r="G3133" s="45" t="inlineStr">
        <is>
          <t>vacuum-039-scene-0029</t>
        </is>
      </c>
      <c r="H3133" s="45" t="inlineStr">
        <is>
          <t>vacuum-039</t>
        </is>
      </c>
      <c r="I3133" s="59" t="inlineStr">
        <is>
          <t>86.64</t>
        </is>
      </c>
      <c r="J3133" s="59" t="inlineStr">
        <is>
          <t>91.04</t>
        </is>
      </c>
      <c r="K3133" s="45" t="inlineStr">
        <is>
          <t>items/vacuum-039-scene-0029/clip.mp4</t>
        </is>
      </c>
      <c r="L3133" s="45" t="inlineStr">
        <is>
          <t>items/vacuum-039-scene-0029/thumbnail.jpg</t>
        </is>
      </c>
      <c r="M3133" s="52" t="inlineStr">
        <is>
          <t>OCR: UOEFULR
VLM: Visual summary: A red vacuum cleaner is shown in a static product advertisement frame.
视觉摘要: 一个红色吸尘器在静态的产品广告画面中展示。
Visible product: Vacuum
Visible components: red vacuum cleaner body; white hose; gray flexible suction tube; black wheel; Japanese text; price tag
Visual uncertainty: The text is partially obscured and not fully legible.</t>
        </is>
      </c>
      <c r="N3133" s="45" t="inlineStr">
        <is>
          <t>4</t>
        </is>
      </c>
      <c r="O3133" s="45" t="inlineStr">
        <is>
          <t>0</t>
        </is>
      </c>
      <c r="P3133" s="59" t="str"/>
      <c r="Q3133" s="59" t="str"/>
      <c r="R3133" s="52" t="inlineStr">
        <is>
          <t>The scene shows a static product advertisement of a red vacuum cleaner with no visible filter, cleaning action, or instructional content related to filter maintenance.</t>
        </is>
      </c>
      <c r="S3133" s="52" t="inlineStr">
        <is>
          <t>VLM</t>
        </is>
      </c>
      <c r="T3133" s="52" t="inlineStr">
        <is>
          <t>low</t>
        </is>
      </c>
      <c r="U3133" s="52" t="inlineStr">
        <is>
          <t>No evidence of filter, cleaning, or maintenance steps is present.</t>
        </is>
      </c>
      <c r="V3133" s="45" t="inlineStr">
        <is>
          <t>R1</t>
        </is>
      </c>
      <c r="W3133" s="46" t="inlineStr">
        <is>
          <t>0</t>
        </is>
      </c>
      <c r="X3133" s="60" t="n"/>
      <c r="Y3133" s="60" t="n"/>
      <c r="Z3133" s="46" t="inlineStr">
        <is>
          <t>no</t>
        </is>
      </c>
      <c r="AA3133" s="54" t="inlineStr">
        <is>
          <t>全部6帧（t=86.6s–91.0s）无滤网清洗或拍净画面。</t>
        </is>
      </c>
      <c r="AB3133" s="54" t="n"/>
      <c r="AC3133" s="46" t="inlineStr">
        <is>
          <t>completed</t>
        </is>
      </c>
      <c r="AD3133" s="46" t="inlineStr">
        <is>
          <t>2026-07-28T02:28:46+08:00</t>
        </is>
      </c>
      <c r="AE3133" s="47">
        <f>IF(AC3133&lt;&gt;"completed","",IF(W3133=O3133,"no","yes"))</f>
        <v/>
      </c>
      <c r="AF3133" s="47">
        <f>IF(AC3133&lt;&gt;"completed","",IF(AND(X3133=P3133,Y3133=Q3133),"no","yes"))</f>
        <v/>
      </c>
      <c r="AG3133" s="47">
        <f>IF(AC3133&lt;&gt;"completed","待复核",IF(OR(W3133="",Z3133="",AA3133="",AD3133=""),"缺少必填项",IF(AND(OR(AE3133="yes",AF3133="yes"),AB3133=""),"修正原因缺失",IF(OR(W3133=0,W3133=1),IF(AND(X3133="",Y3133=""),"通过","0/1级时间应留空"),IF(AND(OR(W3133=2,W3133=3),X3133&lt;&gt;"",Y3133&lt;&gt;"",X3133&gt;=I3133,Y3133&lt;=J3133,Y3133&gt;X3133),"通过","2/3级时间无效")))))</f>
        <v/>
      </c>
    </row>
    <row r="3134">
      <c r="A3134" s="45" t="inlineStr">
        <is>
          <t>VQ-079</t>
        </is>
      </c>
      <c r="B3134" s="52" t="inlineStr">
        <is>
          <t>怎样清洗或拍净吸尘器滤网？</t>
        </is>
      </c>
      <c r="C3134" s="45" t="inlineStr">
        <is>
          <t>zh-CN</t>
        </is>
      </c>
      <c r="D3134" s="45" t="inlineStr">
        <is>
          <t>Vacuum</t>
        </is>
      </c>
      <c r="E3134" s="45" t="inlineStr">
        <is>
          <t>maintenance</t>
        </is>
      </c>
      <c r="F3134" s="45" t="inlineStr">
        <is>
          <t>source_disjoint_test</t>
        </is>
      </c>
      <c r="G3134" s="45" t="inlineStr">
        <is>
          <t>vacuum-058-scene-0002</t>
        </is>
      </c>
      <c r="H3134" s="45" t="inlineStr">
        <is>
          <t>vacuum-058</t>
        </is>
      </c>
      <c r="I3134" s="59" t="inlineStr">
        <is>
          <t>2.08</t>
        </is>
      </c>
      <c r="J3134" s="59" t="inlineStr">
        <is>
          <t>4.52</t>
        </is>
      </c>
      <c r="K3134" s="45" t="inlineStr">
        <is>
          <t>items/vacuum-058-scene-0002/clip.mp4</t>
        </is>
      </c>
      <c r="L3134" s="45" t="inlineStr">
        <is>
          <t>items/vacuum-058-scene-0002/thumbnail.jpg</t>
        </is>
      </c>
      <c r="M3134" s="52" t="inlineStr">
        <is>
          <t>VLM: Visual summary: A vacuum cleaner head is shown moving across a blue fabric surface covered in debris, with text overlay describing its suction power.
视觉摘要: 一个吸尘器吸头正在覆盖着碎屑的蓝色织物表面上移动，画面带有文字叠加，描述其吸力。
Visible product: Vacuum
Visible components: vacuum cleaner head; blue fabric surface; debris; text overlay
Visible actions: vacuum cleaner head moving across surface
Visible states: debris on fabric surface; text overlay displayed
Visual uncertainty: The full context of the product or environment is not fully visible; only a portion of the vacuum cleaner and surrounding area is shown.</t>
        </is>
      </c>
      <c r="N3134" s="45" t="inlineStr">
        <is>
          <t>5</t>
        </is>
      </c>
      <c r="O3134" s="45" t="inlineStr">
        <is>
          <t>0</t>
        </is>
      </c>
      <c r="P3134" s="59" t="str"/>
      <c r="Q3134" s="59" t="str"/>
      <c r="R3134" s="52" t="inlineStr">
        <is>
          <t>The scene shows a vacuum cleaner head moving across a surface with debris, but no filter, cleaning action, or filter removal is visible.</t>
        </is>
      </c>
      <c r="S3134" s="52" t="inlineStr">
        <is>
          <t>VLM</t>
        </is>
      </c>
      <c r="T3134" s="52" t="inlineStr">
        <is>
          <t>low</t>
        </is>
      </c>
      <c r="U3134" s="52" t="inlineStr">
        <is>
          <t>No evidence of filter, cleaning, or maintenance activity is present.</t>
        </is>
      </c>
      <c r="V3134" s="45" t="inlineStr">
        <is>
          <t>R1</t>
        </is>
      </c>
      <c r="W3134" s="46" t="inlineStr">
        <is>
          <t>0</t>
        </is>
      </c>
      <c r="X3134" s="60" t="n"/>
      <c r="Y3134" s="60" t="n"/>
      <c r="Z3134" s="46" t="inlineStr">
        <is>
          <t>no</t>
        </is>
      </c>
      <c r="AA3134" s="54" t="inlineStr">
        <is>
          <t>6帧未出现滤网或清洗/拍净动作。</t>
        </is>
      </c>
      <c r="AB3134" s="54" t="n"/>
      <c r="AC3134" s="46" t="inlineStr">
        <is>
          <t>completed</t>
        </is>
      </c>
      <c r="AD3134" s="46" t="inlineStr">
        <is>
          <t>2026-07-28T02:28:46+08:00</t>
        </is>
      </c>
      <c r="AE3134" s="47">
        <f>IF(AC3134&lt;&gt;"completed","",IF(W3134=O3134,"no","yes"))</f>
        <v/>
      </c>
      <c r="AF3134" s="47">
        <f>IF(AC3134&lt;&gt;"completed","",IF(AND(X3134=P3134,Y3134=Q3134),"no","yes"))</f>
        <v/>
      </c>
      <c r="AG3134" s="47">
        <f>IF(AC3134&lt;&gt;"completed","待复核",IF(OR(W3134="",Z3134="",AA3134="",AD3134=""),"缺少必填项",IF(AND(OR(AE3134="yes",AF3134="yes"),AB3134=""),"修正原因缺失",IF(OR(W3134=0,W3134=1),IF(AND(X3134="",Y3134=""),"通过","0/1级时间应留空"),IF(AND(OR(W3134=2,W3134=3),X3134&lt;&gt;"",Y3134&lt;&gt;"",X3134&gt;=I3134,Y3134&lt;=J3134,Y3134&gt;X3134),"通过","2/3级时间无效")))))</f>
        <v/>
      </c>
    </row>
    <row r="3135">
      <c r="A3135" s="45" t="inlineStr">
        <is>
          <t>VQ-079</t>
        </is>
      </c>
      <c r="B3135" s="52" t="inlineStr">
        <is>
          <t>怎样清洗或拍净吸尘器滤网？</t>
        </is>
      </c>
      <c r="C3135" s="45" t="inlineStr">
        <is>
          <t>zh-CN</t>
        </is>
      </c>
      <c r="D3135" s="45" t="inlineStr">
        <is>
          <t>Vacuum</t>
        </is>
      </c>
      <c r="E3135" s="45" t="inlineStr">
        <is>
          <t>maintenance</t>
        </is>
      </c>
      <c r="F3135" s="45" t="inlineStr">
        <is>
          <t>source_disjoint_test</t>
        </is>
      </c>
      <c r="G3135" s="45" t="inlineStr">
        <is>
          <t>vacuum-060-scene-0005</t>
        </is>
      </c>
      <c r="H3135" s="45" t="inlineStr">
        <is>
          <t>vacuum-060</t>
        </is>
      </c>
      <c r="I3135" s="59" t="inlineStr">
        <is>
          <t>19.219</t>
        </is>
      </c>
      <c r="J3135" s="59" t="inlineStr">
        <is>
          <t>24.024</t>
        </is>
      </c>
      <c r="K3135" s="45" t="inlineStr">
        <is>
          <t>items/vacuum-060-scene-0005/clip.mp4</t>
        </is>
      </c>
      <c r="L3135" s="45" t="inlineStr">
        <is>
          <t>items/vacuum-060-scene-0005/thumbnail.jpg</t>
        </is>
      </c>
      <c r="M3135" s="52" t="inlineStr">
        <is>
          <t>OCR: USUNG Image simulated for illustrative purpose only.
VLM: Visual summary: A person is using a handheld vacuum cleaner on a carpet and then on a sofa.
视觉摘要: 一个人正在使用手持吸尘器清洁地毯和沙发。
Visible product: Vacuum
Visible components: handheld vacuum cleaner; carpet; sofa; person's hand; person's pants
Visible actions: using vacuum cleaner; moving vacuum cleaner across carpet; moving vacuum cleaner across sofa
Visible states: vacuum cleaner collecting debris; vacuum cleaner with transparent dust container
Visible warnings: Image simulated for illustrative purpose only</t>
        </is>
      </c>
      <c r="N3135" s="45" t="inlineStr">
        <is>
          <t>6</t>
        </is>
      </c>
      <c r="O3135" s="45" t="inlineStr">
        <is>
          <t>0</t>
        </is>
      </c>
      <c r="P3135" s="59" t="str"/>
      <c r="Q3135" s="59" t="str"/>
      <c r="R3135" s="52" t="inlineStr">
        <is>
          <t>The scene shows a person using a handheld vacuum cleaner on carpet and sofa, with no visible filter or cleaning action related to vacuum filter maintenance.</t>
        </is>
      </c>
      <c r="S3135" s="52" t="inlineStr">
        <is>
          <t>VLM</t>
        </is>
      </c>
      <c r="T3135" s="52" t="inlineStr">
        <is>
          <t>low</t>
        </is>
      </c>
      <c r="U3135" s="52" t="inlineStr">
        <is>
          <t>No evidence of filter removal, cleaning, or any maintenance step related to vacuum filter.</t>
        </is>
      </c>
      <c r="V3135" s="45" t="inlineStr">
        <is>
          <t>R1</t>
        </is>
      </c>
      <c r="W3135" s="46" t="inlineStr">
        <is>
          <t>0</t>
        </is>
      </c>
      <c r="X3135" s="60" t="n"/>
      <c r="Y3135" s="60" t="n"/>
      <c r="Z3135" s="46" t="inlineStr">
        <is>
          <t>no</t>
        </is>
      </c>
      <c r="AA3135" s="54" t="inlineStr">
        <is>
          <t>全部6帧（t=19.2s–24.1s）未展示滤网及任何清洗或拍净操作。</t>
        </is>
      </c>
      <c r="AB3135" s="54" t="n"/>
      <c r="AC3135" s="46" t="inlineStr">
        <is>
          <t>completed</t>
        </is>
      </c>
      <c r="AD3135" s="46" t="inlineStr">
        <is>
          <t>2026-07-28T02:28:46+08:00</t>
        </is>
      </c>
      <c r="AE3135" s="47">
        <f>IF(AC3135&lt;&gt;"completed","",IF(W3135=O3135,"no","yes"))</f>
        <v/>
      </c>
      <c r="AF3135" s="47">
        <f>IF(AC3135&lt;&gt;"completed","",IF(AND(X3135=P3135,Y3135=Q3135),"no","yes"))</f>
        <v/>
      </c>
      <c r="AG3135" s="47">
        <f>IF(AC3135&lt;&gt;"completed","待复核",IF(OR(W3135="",Z3135="",AA3135="",AD3135=""),"缺少必填项",IF(AND(OR(AE3135="yes",AF3135="yes"),AB3135=""),"修正原因缺失",IF(OR(W3135=0,W3135=1),IF(AND(X3135="",Y3135=""),"通过","0/1级时间应留空"),IF(AND(OR(W3135=2,W3135=3),X3135&lt;&gt;"",Y3135&lt;&gt;"",X3135&gt;=I3135,Y3135&lt;=J3135,Y3135&gt;X3135),"通过","2/3级时间无效")))))</f>
        <v/>
      </c>
    </row>
    <row r="3136">
      <c r="A3136" s="45" t="inlineStr">
        <is>
          <t>VQ-079</t>
        </is>
      </c>
      <c r="B3136" s="52" t="inlineStr">
        <is>
          <t>怎样清洗或拍净吸尘器滤网？</t>
        </is>
      </c>
      <c r="C3136" s="45" t="inlineStr">
        <is>
          <t>zh-CN</t>
        </is>
      </c>
      <c r="D3136" s="45" t="inlineStr">
        <is>
          <t>Vacuum</t>
        </is>
      </c>
      <c r="E3136" s="45" t="inlineStr">
        <is>
          <t>maintenance</t>
        </is>
      </c>
      <c r="F3136" s="45" t="inlineStr">
        <is>
          <t>source_disjoint_test</t>
        </is>
      </c>
      <c r="G3136" s="45" t="inlineStr">
        <is>
          <t>vacuum-039-scene-0012</t>
        </is>
      </c>
      <c r="H3136" s="45" t="inlineStr">
        <is>
          <t>vacuum-039</t>
        </is>
      </c>
      <c r="I3136" s="59" t="inlineStr">
        <is>
          <t>32.52</t>
        </is>
      </c>
      <c r="J3136" s="59" t="inlineStr">
        <is>
          <t>36.4</t>
        </is>
      </c>
      <c r="K3136" s="45" t="inlineStr">
        <is>
          <t>items/vacuum-039-scene-0012/clip.mp4</t>
        </is>
      </c>
      <c r="L3136" s="45" t="inlineStr">
        <is>
          <t>items/vacuum-039-scene-0012/thumbnail.jpg</t>
        </is>
      </c>
      <c r="M3136" s="52" t="inlineStr">
        <is>
          <t>ASR: 旧人力がとっても強くとっても強く
OCR: MULE
VLM: Visual summary: A red vacuum cleaner is displayed in an advertisement, with a large Japanese character and price information overlaid on the image.
视觉摘要: 广告中展示了一台红色吸尘器，图像上叠加了大号日文字符和价格信息。
Visible product: Vacuum
Visible components: red vacuum cleaner body; white hose; white handle; black wheel; Japanese character '集'; text '掃除機'; price '17,900円'</t>
        </is>
      </c>
      <c r="N3136" s="45" t="inlineStr">
        <is>
          <t>7</t>
        </is>
      </c>
      <c r="O3136" s="45" t="inlineStr">
        <is>
          <t>0</t>
        </is>
      </c>
      <c r="P3136" s="59" t="str"/>
      <c r="Q3136" s="59" t="str"/>
      <c r="R3136" s="52" t="inlineStr">
        <is>
          <t>The scene shows an advertisement for a red vacuum cleaner with Japanese text and price, not demonstrating or explaining how to clean or rinse the filter.</t>
        </is>
      </c>
      <c r="S3136" s="52" t="inlineStr">
        <is>
          <t>VLM</t>
        </is>
      </c>
      <c r="T3136" s="52" t="inlineStr">
        <is>
          <t>low</t>
        </is>
      </c>
      <c r="U3136" s="52" t="inlineStr">
        <is>
          <t>No evidence of filter cleaning or rinsing action, nor any instructional content related to maintenance.</t>
        </is>
      </c>
      <c r="V3136" s="45" t="inlineStr">
        <is>
          <t>R1</t>
        </is>
      </c>
      <c r="W3136" s="46" t="inlineStr">
        <is>
          <t>1</t>
        </is>
      </c>
      <c r="X3136" s="60" t="n"/>
      <c r="Y3136" s="60" t="n"/>
      <c r="Z3136" s="46" t="inlineStr">
        <is>
          <t>no</t>
        </is>
      </c>
      <c r="AA3136" s="54" t="inlineStr">
        <is>
          <t>全部6帧均为红色吸尘器广告画面，只有产品外观和广告文字，未展示滤网清洗或拍净动作。</t>
        </is>
      </c>
      <c r="AB3136" s="54" t="inlineStr">
        <is>
          <t>AI=0→R1=1：画面中确实出现了吸尘器产品，但未展示该query所问的具体操作或部件。</t>
        </is>
      </c>
      <c r="AC3136" s="46" t="inlineStr">
        <is>
          <t>completed</t>
        </is>
      </c>
      <c r="AD3136" s="46" t="inlineStr">
        <is>
          <t>2026-07-28T02:28:46+08:00</t>
        </is>
      </c>
      <c r="AE3136" s="47">
        <f>IF(AC3136&lt;&gt;"completed","",IF(W3136=O3136,"no","yes"))</f>
        <v/>
      </c>
      <c r="AF3136" s="47">
        <f>IF(AC3136&lt;&gt;"completed","",IF(AND(X3136=P3136,Y3136=Q3136),"no","yes"))</f>
        <v/>
      </c>
      <c r="AG3136" s="47">
        <f>IF(AC3136&lt;&gt;"completed","待复核",IF(OR(W3136="",Z3136="",AA3136="",AD3136=""),"缺少必填项",IF(AND(OR(AE3136="yes",AF3136="yes"),AB3136=""),"修正原因缺失",IF(OR(W3136=0,W3136=1),IF(AND(X3136="",Y3136=""),"通过","0/1级时间应留空"),IF(AND(OR(W3136=2,W3136=3),X3136&lt;&gt;"",Y3136&lt;&gt;"",X3136&gt;=I3136,Y3136&lt;=J3136,Y3136&gt;X3136),"通过","2/3级时间无效")))))</f>
        <v/>
      </c>
    </row>
    <row r="3137">
      <c r="A3137" s="45" t="inlineStr">
        <is>
          <t>VQ-079</t>
        </is>
      </c>
      <c r="B3137" s="52" t="inlineStr">
        <is>
          <t>怎样清洗或拍净吸尘器滤网？</t>
        </is>
      </c>
      <c r="C3137" s="45" t="inlineStr">
        <is>
          <t>zh-CN</t>
        </is>
      </c>
      <c r="D3137" s="45" t="inlineStr">
        <is>
          <t>Vacuum</t>
        </is>
      </c>
      <c r="E3137" s="45" t="inlineStr">
        <is>
          <t>maintenance</t>
        </is>
      </c>
      <c r="F3137" s="45" t="inlineStr">
        <is>
          <t>source_disjoint_test</t>
        </is>
      </c>
      <c r="G3137" s="45" t="inlineStr">
        <is>
          <t>vacuum-034-scene-0022</t>
        </is>
      </c>
      <c r="H3137" s="45" t="inlineStr">
        <is>
          <t>vacuum-034</t>
        </is>
      </c>
      <c r="I3137" s="59" t="inlineStr">
        <is>
          <t>173.006</t>
        </is>
      </c>
      <c r="J3137" s="59" t="inlineStr">
        <is>
          <t>175.042</t>
        </is>
      </c>
      <c r="K3137" s="45" t="inlineStr">
        <is>
          <t>items/vacuum-034-scene-0022/clip.mp4</t>
        </is>
      </c>
      <c r="L3137" s="45" t="inlineStr">
        <is>
          <t>items/vacuum-034-scene-0022/thumbnail.jpg</t>
        </is>
      </c>
      <c r="M3137" s="52" t="inlineStr">
        <is>
          <t>ASR: remove eight screws, four on each side. To remove the dust duct assembly first
VLM: Visual summary: A black vacuum cleaner is shown on a gray carpet, with a white cable extending from it.
视觉摘要: 一台黑色吸尘器放在灰色地毯上，有一根白色电源线从其延伸出来。
Visible product: Vacuum
Visible components: black vacuum cleaner body; white cable; gray carpet</t>
        </is>
      </c>
      <c r="N3137" s="45" t="inlineStr">
        <is>
          <t>8</t>
        </is>
      </c>
      <c r="O3137" s="45" t="inlineStr">
        <is>
          <t>1</t>
        </is>
      </c>
      <c r="P3137" s="59" t="str"/>
      <c r="Q3137" s="59" t="str"/>
      <c r="R3137" s="52" t="inlineStr">
        <is>
          <t>The scene shows a vacuum cleaner but does not show or mention cleaning or removing the filter.</t>
        </is>
      </c>
      <c r="S3137" s="52" t="inlineStr">
        <is>
          <t>VLM</t>
        </is>
      </c>
      <c r="T3137" s="52" t="inlineStr">
        <is>
          <t>low</t>
        </is>
      </c>
      <c r="U3137" s="52" t="inlineStr">
        <is>
          <t>No evidence of filter cleaning or removal process is present.</t>
        </is>
      </c>
      <c r="V3137" s="45" t="inlineStr">
        <is>
          <t>R1</t>
        </is>
      </c>
      <c r="W3137" s="46" t="inlineStr">
        <is>
          <t>1</t>
        </is>
      </c>
      <c r="X3137" s="60" t="n"/>
      <c r="Y3137" s="60" t="n"/>
      <c r="Z3137" s="46" t="inlineStr">
        <is>
          <t>no</t>
        </is>
      </c>
      <c r="AA3137" s="54" t="inlineStr">
        <is>
          <t>6帧（t=173.0s–175.0s）均显示黑色吸尘器机身平放在灰色地毯上，旁边有一根白色电源线，但没有任何滤网取出、清洗或拍净动作。</t>
        </is>
      </c>
      <c r="AB3137" s="54" t="n"/>
      <c r="AC3137" s="46" t="inlineStr">
        <is>
          <t>completed</t>
        </is>
      </c>
      <c r="AD3137" s="46" t="inlineStr">
        <is>
          <t>2026-07-28T02:28:46+08:00</t>
        </is>
      </c>
      <c r="AE3137" s="47">
        <f>IF(AC3137&lt;&gt;"completed","",IF(W3137=O3137,"no","yes"))</f>
        <v/>
      </c>
      <c r="AF3137" s="47">
        <f>IF(AC3137&lt;&gt;"completed","",IF(AND(X3137=P3137,Y3137=Q3137),"no","yes"))</f>
        <v/>
      </c>
      <c r="AG3137" s="47">
        <f>IF(AC3137&lt;&gt;"completed","待复核",IF(OR(W3137="",Z3137="",AA3137="",AD3137=""),"缺少必填项",IF(AND(OR(AE3137="yes",AF3137="yes"),AB3137=""),"修正原因缺失",IF(OR(W3137=0,W3137=1),IF(AND(X3137="",Y3137=""),"通过","0/1级时间应留空"),IF(AND(OR(W3137=2,W3137=3),X3137&lt;&gt;"",Y3137&lt;&gt;"",X3137&gt;=I3137,Y3137&lt;=J3137,Y3137&gt;X3137),"通过","2/3级时间无效")))))</f>
        <v/>
      </c>
    </row>
    <row r="3138">
      <c r="A3138" s="45" t="inlineStr">
        <is>
          <t>VQ-079</t>
        </is>
      </c>
      <c r="B3138" s="52" t="inlineStr">
        <is>
          <t>怎样清洗或拍净吸尘器滤网？</t>
        </is>
      </c>
      <c r="C3138" s="45" t="inlineStr">
        <is>
          <t>zh-CN</t>
        </is>
      </c>
      <c r="D3138" s="45" t="inlineStr">
        <is>
          <t>Vacuum</t>
        </is>
      </c>
      <c r="E3138" s="45" t="inlineStr">
        <is>
          <t>maintenance</t>
        </is>
      </c>
      <c r="F3138" s="45" t="inlineStr">
        <is>
          <t>source_disjoint_test</t>
        </is>
      </c>
      <c r="G3138" s="45" t="inlineStr">
        <is>
          <t>vacuum-039-scene-0009</t>
        </is>
      </c>
      <c r="H3138" s="45" t="inlineStr">
        <is>
          <t>vacuum-039</t>
        </is>
      </c>
      <c r="I3138" s="59" t="inlineStr">
        <is>
          <t>24.2</t>
        </is>
      </c>
      <c r="J3138" s="59" t="inlineStr">
        <is>
          <t>27.24</t>
        </is>
      </c>
      <c r="K3138" s="45" t="inlineStr">
        <is>
          <t>items/vacuum-039-scene-0009/clip.mp4</t>
        </is>
      </c>
      <c r="L3138" s="45" t="inlineStr">
        <is>
          <t>items/vacuum-039-scene-0009/thumbnail.jpg</t>
        </is>
      </c>
      <c r="M3138" s="52" t="inlineStr">
        <is>
          <t>VLM: Visual summary: A person is using a vacuum cleaner to clean a surface.
视觉摘要: 一个人正在使用吸尘器清洁表面。
Visible product: Vacuum
Visible components: vacuum cleaner; hand; surface
Visible actions: using vacuum cleaner; moving vacuum cleaner
Visible states: vacuum cleaner in motion</t>
        </is>
      </c>
      <c r="N3138" s="45" t="inlineStr">
        <is>
          <t>9</t>
        </is>
      </c>
      <c r="O3138" s="45" t="inlineStr">
        <is>
          <t>0</t>
        </is>
      </c>
      <c r="P3138" s="59" t="str"/>
      <c r="Q3138" s="59" t="str"/>
      <c r="R3138" s="52" t="inlineStr">
        <is>
          <t>The scene shows a person using a vacuum cleaner to clean a surface, but no filter, cleaning, or disassembly of the filter is visible or implied.</t>
        </is>
      </c>
      <c r="S3138" s="52" t="inlineStr">
        <is>
          <t>VLM</t>
        </is>
      </c>
      <c r="T3138" s="52" t="inlineStr">
        <is>
          <t>low</t>
        </is>
      </c>
      <c r="U3138" s="52" t="inlineStr">
        <is>
          <t>No evidence of filter handling or cleaning is present in the visual or textual summary.</t>
        </is>
      </c>
      <c r="V3138" s="45" t="inlineStr">
        <is>
          <t>R1</t>
        </is>
      </c>
      <c r="W3138" s="46" t="inlineStr">
        <is>
          <t>0</t>
        </is>
      </c>
      <c r="X3138" s="60" t="n"/>
      <c r="Y3138" s="60" t="n"/>
      <c r="Z3138" s="46" t="inlineStr">
        <is>
          <t>no</t>
        </is>
      </c>
      <c r="AA3138" s="54" t="inlineStr">
        <is>
          <t>6帧（t=24.2s–27.2s）中无滤网组件出现，也无清洗或拍净滤网的任何动作。</t>
        </is>
      </c>
      <c r="AB3138" s="54" t="n"/>
      <c r="AC3138" s="46" t="inlineStr">
        <is>
          <t>completed</t>
        </is>
      </c>
      <c r="AD3138" s="46" t="inlineStr">
        <is>
          <t>2026-07-28T02:28:46+08:00</t>
        </is>
      </c>
      <c r="AE3138" s="47">
        <f>IF(AC3138&lt;&gt;"completed","",IF(W3138=O3138,"no","yes"))</f>
        <v/>
      </c>
      <c r="AF3138" s="47">
        <f>IF(AC3138&lt;&gt;"completed","",IF(AND(X3138=P3138,Y3138=Q3138),"no","yes"))</f>
        <v/>
      </c>
      <c r="AG3138" s="47">
        <f>IF(AC3138&lt;&gt;"completed","待复核",IF(OR(W3138="",Z3138="",AA3138="",AD3138=""),"缺少必填项",IF(AND(OR(AE3138="yes",AF3138="yes"),AB3138=""),"修正原因缺失",IF(OR(W3138=0,W3138=1),IF(AND(X3138="",Y3138=""),"通过","0/1级时间应留空"),IF(AND(OR(W3138=2,W3138=3),X3138&lt;&gt;"",Y3138&lt;&gt;"",X3138&gt;=I3138,Y3138&lt;=J3138,Y3138&gt;X3138),"通过","2/3级时间无效")))))</f>
        <v/>
      </c>
    </row>
    <row r="3139">
      <c r="A3139" s="45" t="inlineStr">
        <is>
          <t>VQ-079</t>
        </is>
      </c>
      <c r="B3139" s="52" t="inlineStr">
        <is>
          <t>怎样清洗或拍净吸尘器滤网？</t>
        </is>
      </c>
      <c r="C3139" s="45" t="inlineStr">
        <is>
          <t>zh-CN</t>
        </is>
      </c>
      <c r="D3139" s="45" t="inlineStr">
        <is>
          <t>Vacuum</t>
        </is>
      </c>
      <c r="E3139" s="45" t="inlineStr">
        <is>
          <t>maintenance</t>
        </is>
      </c>
      <c r="F3139" s="45" t="inlineStr">
        <is>
          <t>source_disjoint_test</t>
        </is>
      </c>
      <c r="G3139" s="45" t="inlineStr">
        <is>
          <t>vacuum-044-scene-0003</t>
        </is>
      </c>
      <c r="H3139" s="45" t="inlineStr">
        <is>
          <t>vacuum-044</t>
        </is>
      </c>
      <c r="I3139" s="59" t="inlineStr">
        <is>
          <t>4.88</t>
        </is>
      </c>
      <c r="J3139" s="59" t="inlineStr">
        <is>
          <t>8.96</t>
        </is>
      </c>
      <c r="K3139" s="45" t="inlineStr">
        <is>
          <t>items/vacuum-044-scene-0003/clip.mp4</t>
        </is>
      </c>
      <c r="L3139" s="45" t="inlineStr">
        <is>
          <t>items/vacuum-044-scene-0003/thumbnail.jpg</t>
        </is>
      </c>
      <c r="M3139" s="52" t="inlineStr">
        <is>
          <t>OCR: TFE
VLM: Visual summary: A title card for 'DEMONSTRATION 1' is shown, followed by a close-up of a white paper coffee filter being positioned under a dark object.
视觉摘要: 显示“DEMONSTRATION 1”的标题卡，接着是一个白色纸咖啡滤纸被放置在深色物体下方的特写镜头。
Visible product: unknown
Visible components: white paper coffee filter; dark object; text: DEMONSTRATION 1; text: IAFF
Visible actions: a dark object is positioned above the coffee filter
Visual uncertainty: The nature of the dark object and its function are not identifiable from the frames.</t>
        </is>
      </c>
      <c r="N3139" s="45" t="inlineStr">
        <is>
          <t>10</t>
        </is>
      </c>
      <c r="O3139" s="45" t="inlineStr">
        <is>
          <t>0</t>
        </is>
      </c>
      <c r="P3139" s="59" t="str"/>
      <c r="Q3139" s="59" t="str"/>
      <c r="R3139" s="52" t="inlineStr">
        <is>
          <t>The scene shows a coffee filter under a dark object, unrelated to vacuum filter cleaning.</t>
        </is>
      </c>
      <c r="S3139" s="52" t="inlineStr">
        <is>
          <t>VLM</t>
        </is>
      </c>
      <c r="T3139" s="52" t="inlineStr">
        <is>
          <t>low</t>
        </is>
      </c>
      <c r="U3139" s="52" t="inlineStr">
        <is>
          <t>No vacuum or filter cleaning is visible or implied.</t>
        </is>
      </c>
      <c r="V3139" s="45" t="inlineStr">
        <is>
          <t>R1</t>
        </is>
      </c>
      <c r="W3139" s="46" t="inlineStr">
        <is>
          <t>0</t>
        </is>
      </c>
      <c r="X3139" s="60" t="n"/>
      <c r="Y3139" s="60" t="n"/>
      <c r="Z3139" s="46" t="inlineStr">
        <is>
          <t>no</t>
        </is>
      </c>
      <c r="AA3139" s="54" t="inlineStr">
        <is>
          <t>第1帧为标题卡，第4-5帧展示咖啡滤纸，未出现吸尘器或滤网清洗相关画面。</t>
        </is>
      </c>
      <c r="AB3139" s="54" t="n"/>
      <c r="AC3139" s="46" t="inlineStr">
        <is>
          <t>completed</t>
        </is>
      </c>
      <c r="AD3139" s="46" t="inlineStr">
        <is>
          <t>2026-07-28T02:28:46+08:00</t>
        </is>
      </c>
      <c r="AE3139" s="47">
        <f>IF(AC3139&lt;&gt;"completed","",IF(W3139=O3139,"no","yes"))</f>
        <v/>
      </c>
      <c r="AF3139" s="47">
        <f>IF(AC3139&lt;&gt;"completed","",IF(AND(X3139=P3139,Y3139=Q3139),"no","yes"))</f>
        <v/>
      </c>
      <c r="AG3139" s="47">
        <f>IF(AC3139&lt;&gt;"completed","待复核",IF(OR(W3139="",Z3139="",AA3139="",AD3139=""),"缺少必填项",IF(AND(OR(AE3139="yes",AF3139="yes"),AB3139=""),"修正原因缺失",IF(OR(W3139=0,W3139=1),IF(AND(X3139="",Y3139=""),"通过","0/1级时间应留空"),IF(AND(OR(W3139=2,W3139=3),X3139&lt;&gt;"",Y3139&lt;&gt;"",X3139&gt;=I3139,Y3139&lt;=J3139,Y3139&gt;X3139),"通过","2/3级时间无效")))))</f>
        <v/>
      </c>
    </row>
    <row r="3140">
      <c r="A3140" s="45" t="inlineStr">
        <is>
          <t>VQ-079</t>
        </is>
      </c>
      <c r="B3140" s="52" t="inlineStr">
        <is>
          <t>怎样清洗或拍净吸尘器滤网？</t>
        </is>
      </c>
      <c r="C3140" s="45" t="inlineStr">
        <is>
          <t>zh-CN</t>
        </is>
      </c>
      <c r="D3140" s="45" t="inlineStr">
        <is>
          <t>Vacuum</t>
        </is>
      </c>
      <c r="E3140" s="45" t="inlineStr">
        <is>
          <t>maintenance</t>
        </is>
      </c>
      <c r="F3140" s="45" t="inlineStr">
        <is>
          <t>source_disjoint_test</t>
        </is>
      </c>
      <c r="G3140" s="45" t="inlineStr">
        <is>
          <t>vacuum-038-scene-0002</t>
        </is>
      </c>
      <c r="H3140" s="45" t="inlineStr">
        <is>
          <t>vacuum-038</t>
        </is>
      </c>
      <c r="I3140" s="59" t="inlineStr">
        <is>
          <t>10.96</t>
        </is>
      </c>
      <c r="J3140" s="59" t="inlineStr">
        <is>
          <t>18.16</t>
        </is>
      </c>
      <c r="K3140" s="45" t="inlineStr">
        <is>
          <t>items/vacuum-038-scene-0002/clip.mp4</t>
        </is>
      </c>
      <c r="L3140" s="45" t="inlineStr">
        <is>
          <t>items/vacuum-038-scene-0002/thumbnail.jpg</t>
        </is>
      </c>
      <c r="M3140" s="52" t="inlineStr">
        <is>
          <t>ASR: This vacuum cleaner has a high-capacity battery so that it runs for a longer duration.
OCR: 21.6V Li-ion Battery This vacuum cleaner has a high-capacity battery so that it runs for a longer duration.
VLM: Visual summary: A close-up shot of a black 21.6V Li-ion battery for a vacuum cleaner, resting on a white surface with the vacuum cleaner body blurred in the background.
视觉摘要: 一台吸尘器的黑色21.6V锂离子电池特写，放置在白色表面上，吸尘器主体在背景中模糊。
Visible product: Vacuum
Visible components: 21.6V Li-ion Battery; Battery label; White surface; Blurred vacuum cleaner body
Visual uncertainty: The exact model or brand of the vacuum cleaner is not visible. The text overlay is not part of the product itself.</t>
        </is>
      </c>
      <c r="N3140" s="45" t="inlineStr">
        <is>
          <t>11</t>
        </is>
      </c>
      <c r="O3140" s="45" t="inlineStr">
        <is>
          <t>0</t>
        </is>
      </c>
      <c r="P3140" s="59" t="str"/>
      <c r="Q3140" s="59" t="str"/>
      <c r="R3140" s="52" t="inlineStr">
        <is>
          <t>The evidence only shows a battery component and its specifications, with no mention or visual demonstration of cleaning or emptying the vacuum filter.</t>
        </is>
      </c>
      <c r="S3140" s="52" t="inlineStr">
        <is>
          <t>VLM|ASR|OCR</t>
        </is>
      </c>
      <c r="T3140" s="52" t="inlineStr">
        <is>
          <t>low</t>
        </is>
      </c>
      <c r="U3140" s="52" t="inlineStr">
        <is>
          <t>No evidence of filter cleaning or emptying is present in the frozen evidence.</t>
        </is>
      </c>
      <c r="V3140" s="45" t="inlineStr">
        <is>
          <t>R1</t>
        </is>
      </c>
      <c r="W3140" s="46" t="inlineStr">
        <is>
          <t>0</t>
        </is>
      </c>
      <c r="X3140" s="60" t="n"/>
      <c r="Y3140" s="60" t="n"/>
      <c r="Z3140" s="46" t="inlineStr">
        <is>
          <t>no</t>
        </is>
      </c>
      <c r="AA3140" s="54" t="inlineStr">
        <is>
          <t>6帧均为电池及文字说明，未出现吸尘器滤网或清洗动作。</t>
        </is>
      </c>
      <c r="AB3140" s="54" t="n"/>
      <c r="AC3140" s="46" t="inlineStr">
        <is>
          <t>completed</t>
        </is>
      </c>
      <c r="AD3140" s="46" t="inlineStr">
        <is>
          <t>2026-07-28T02:28:46+08:00</t>
        </is>
      </c>
      <c r="AE3140" s="47">
        <f>IF(AC3140&lt;&gt;"completed","",IF(W3140=O3140,"no","yes"))</f>
        <v/>
      </c>
      <c r="AF3140" s="47">
        <f>IF(AC3140&lt;&gt;"completed","",IF(AND(X3140=P3140,Y3140=Q3140),"no","yes"))</f>
        <v/>
      </c>
      <c r="AG3140" s="47">
        <f>IF(AC3140&lt;&gt;"completed","待复核",IF(OR(W3140="",Z3140="",AA3140="",AD3140=""),"缺少必填项",IF(AND(OR(AE3140="yes",AF3140="yes"),AB3140=""),"修正原因缺失",IF(OR(W3140=0,W3140=1),IF(AND(X3140="",Y3140=""),"通过","0/1级时间应留空"),IF(AND(OR(W3140=2,W3140=3),X3140&lt;&gt;"",Y3140&lt;&gt;"",X3140&gt;=I3140,Y3140&lt;=J3140,Y3140&gt;X3140),"通过","2/3级时间无效")))))</f>
        <v/>
      </c>
    </row>
    <row r="3141">
      <c r="A3141" s="45" t="inlineStr">
        <is>
          <t>VQ-079</t>
        </is>
      </c>
      <c r="B3141" s="52" t="inlineStr">
        <is>
          <t>怎样清洗或拍净吸尘器滤网？</t>
        </is>
      </c>
      <c r="C3141" s="45" t="inlineStr">
        <is>
          <t>zh-CN</t>
        </is>
      </c>
      <c r="D3141" s="45" t="inlineStr">
        <is>
          <t>Vacuum</t>
        </is>
      </c>
      <c r="E3141" s="45" t="inlineStr">
        <is>
          <t>maintenance</t>
        </is>
      </c>
      <c r="F3141" s="45" t="inlineStr">
        <is>
          <t>source_disjoint_test</t>
        </is>
      </c>
      <c r="G3141" s="45" t="inlineStr">
        <is>
          <t>vacuum-058-scene-0004</t>
        </is>
      </c>
      <c r="H3141" s="45" t="inlineStr">
        <is>
          <t>vacuum-058</t>
        </is>
      </c>
      <c r="I3141" s="59" t="inlineStr">
        <is>
          <t>6.8</t>
        </is>
      </c>
      <c r="J3141" s="59" t="inlineStr">
        <is>
          <t>9.72</t>
        </is>
      </c>
      <c r="K3141" s="45" t="inlineStr">
        <is>
          <t>items/vacuum-058-scene-0004/clip.mp4</t>
        </is>
      </c>
      <c r="L3141" s="45" t="inlineStr">
        <is>
          <t>items/vacuum-058-scene-0004/thumbnail.jpg</t>
        </is>
      </c>
      <c r="M3141" s="52" t="inlineStr">
        <is>
          <t>VLM: Visual summary: A person is holding a handheld vacuum cleaner against a wall.
视觉摘要: 一个人正将手持吸尘器靠在墙上。
Visible product: Vacuum
Visible components: handheld vacuum cleaner; person's hand; person's sleeve; wall
Visible actions: holding; pressing against wall</t>
        </is>
      </c>
      <c r="N3141" s="45" t="inlineStr">
        <is>
          <t>12</t>
        </is>
      </c>
      <c r="O3141" s="45" t="inlineStr">
        <is>
          <t>0</t>
        </is>
      </c>
      <c r="P3141" s="59" t="str"/>
      <c r="Q3141" s="59" t="str"/>
      <c r="R3141" s="52" t="inlineStr">
        <is>
          <t>The scene shows a handheld vacuum cleaner being held against a wall, with no visible action related to cleaning or removing the filter.</t>
        </is>
      </c>
      <c r="S3141" s="52" t="inlineStr">
        <is>
          <t>VLM</t>
        </is>
      </c>
      <c r="T3141" s="52" t="inlineStr">
        <is>
          <t>low</t>
        </is>
      </c>
      <c r="U3141" s="52" t="inlineStr">
        <is>
          <t>No evidence of filter cleaning or removal is present in the visual or textual summary.</t>
        </is>
      </c>
      <c r="V3141" s="45" t="inlineStr">
        <is>
          <t>R1</t>
        </is>
      </c>
      <c r="W3141" s="46" t="inlineStr">
        <is>
          <t>0</t>
        </is>
      </c>
      <c r="X3141" s="60" t="n"/>
      <c r="Y3141" s="60" t="n"/>
      <c r="Z3141" s="46" t="inlineStr">
        <is>
          <t>no</t>
        </is>
      </c>
      <c r="AA3141" s="54" t="inlineStr">
        <is>
          <t>全部帧（t=6.8s–9.7s）无滤网出现，也无清洗或拍净操作。</t>
        </is>
      </c>
      <c r="AB3141" s="54" t="n"/>
      <c r="AC3141" s="46" t="inlineStr">
        <is>
          <t>completed</t>
        </is>
      </c>
      <c r="AD3141" s="46" t="inlineStr">
        <is>
          <t>2026-07-28T02:28:46+08:00</t>
        </is>
      </c>
      <c r="AE3141" s="47">
        <f>IF(AC3141&lt;&gt;"completed","",IF(W3141=O3141,"no","yes"))</f>
        <v/>
      </c>
      <c r="AF3141" s="47">
        <f>IF(AC3141&lt;&gt;"completed","",IF(AND(X3141=P3141,Y3141=Q3141),"no","yes"))</f>
        <v/>
      </c>
      <c r="AG3141" s="47">
        <f>IF(AC3141&lt;&gt;"completed","待复核",IF(OR(W3141="",Z3141="",AA3141="",AD3141=""),"缺少必填项",IF(AND(OR(AE3141="yes",AF3141="yes"),AB3141=""),"修正原因缺失",IF(OR(W3141=0,W3141=1),IF(AND(X3141="",Y3141=""),"通过","0/1级时间应留空"),IF(AND(OR(W3141=2,W3141=3),X3141&lt;&gt;"",Y3141&lt;&gt;"",X3141&gt;=I3141,Y3141&lt;=J3141,Y3141&gt;X3141),"通过","2/3级时间无效")))))</f>
        <v/>
      </c>
    </row>
    <row r="3142">
      <c r="A3142" s="45" t="inlineStr">
        <is>
          <t>VQ-079</t>
        </is>
      </c>
      <c r="B3142" s="52" t="inlineStr">
        <is>
          <t>怎样清洗或拍净吸尘器滤网？</t>
        </is>
      </c>
      <c r="C3142" s="45" t="inlineStr">
        <is>
          <t>zh-CN</t>
        </is>
      </c>
      <c r="D3142" s="45" t="inlineStr">
        <is>
          <t>Vacuum</t>
        </is>
      </c>
      <c r="E3142" s="45" t="inlineStr">
        <is>
          <t>maintenance</t>
        </is>
      </c>
      <c r="F3142" s="45" t="inlineStr">
        <is>
          <t>source_disjoint_test</t>
        </is>
      </c>
      <c r="G3142" s="45" t="inlineStr">
        <is>
          <t>vacuum-008-scene-0012</t>
        </is>
      </c>
      <c r="H3142" s="45" t="inlineStr">
        <is>
          <t>vacuum-008</t>
        </is>
      </c>
      <c r="I3142" s="59" t="inlineStr">
        <is>
          <t>59.408</t>
        </is>
      </c>
      <c r="J3142" s="59" t="inlineStr">
        <is>
          <t>70.127</t>
        </is>
      </c>
      <c r="K3142" s="45" t="inlineStr">
        <is>
          <t>items/vacuum-008-scene-0012/clip.mp4</t>
        </is>
      </c>
      <c r="L3142" s="45" t="inlineStr">
        <is>
          <t>items/vacuum-008-scene-0012/thumbnail.jpg</t>
        </is>
      </c>
      <c r="M3142" s="52" t="inlineStr">
        <is>
          <t>VLM: Visual summary: A low-angle view from inside a vehicle shows a dimly lit interior space, moving toward a doorway with bright light outside.
视觉摘要: 从车内低角度拍摄，显示一个光线昏暗的室内空间，正朝向门外的亮光处移动。
Visible product: unknown
Visual uncertainty: The product being described is not visible. The scene appears to be filmed from inside a vehicle, but no vacuum or related device is visible.</t>
        </is>
      </c>
      <c r="N3142" s="45" t="inlineStr">
        <is>
          <t>13</t>
        </is>
      </c>
      <c r="O3142" s="45" t="inlineStr">
        <is>
          <t>0</t>
        </is>
      </c>
      <c r="P3142" s="59" t="str"/>
      <c r="Q3142" s="59" t="str"/>
      <c r="R3142" s="52" t="inlineStr">
        <is>
          <t>场景内无可见吸尘器或滤网，且视觉摘要描述车内移动场景，与清洗或拍净吸尘器滤网无关。</t>
        </is>
      </c>
      <c r="S3142" s="52" t="inlineStr">
        <is>
          <t>VLM</t>
        </is>
      </c>
      <c r="T3142" s="52" t="inlineStr">
        <is>
          <t>low</t>
        </is>
      </c>
      <c r="U3142" s="52" t="inlineStr">
        <is>
          <t>无产品可见，场景内容与问题无关。</t>
        </is>
      </c>
      <c r="V3142" s="45" t="inlineStr">
        <is>
          <t>R1</t>
        </is>
      </c>
      <c r="W3142" s="46" t="inlineStr">
        <is>
          <t>0</t>
        </is>
      </c>
      <c r="X3142" s="60" t="n"/>
      <c r="Y3142" s="60" t="n"/>
      <c r="Z3142" s="46" t="inlineStr">
        <is>
          <t>no</t>
        </is>
      </c>
      <c r="AA3142" s="54" t="inlineStr">
        <is>
          <t>全部6帧（t=59.4s–70.1s）为低角度室内移动镜头，无吸尘器滤网出现，也无清洗或拍净的动作演示。</t>
        </is>
      </c>
      <c r="AB3142" s="54" t="n"/>
      <c r="AC3142" s="46" t="inlineStr">
        <is>
          <t>completed</t>
        </is>
      </c>
      <c r="AD3142" s="46" t="inlineStr">
        <is>
          <t>2026-07-28T02:28:46+08:00</t>
        </is>
      </c>
      <c r="AE3142" s="47">
        <f>IF(AC3142&lt;&gt;"completed","",IF(W3142=O3142,"no","yes"))</f>
        <v/>
      </c>
      <c r="AF3142" s="47">
        <f>IF(AC3142&lt;&gt;"completed","",IF(AND(X3142=P3142,Y3142=Q3142),"no","yes"))</f>
        <v/>
      </c>
      <c r="AG3142" s="47">
        <f>IF(AC3142&lt;&gt;"completed","待复核",IF(OR(W3142="",Z3142="",AA3142="",AD3142=""),"缺少必填项",IF(AND(OR(AE3142="yes",AF3142="yes"),AB3142=""),"修正原因缺失",IF(OR(W3142=0,W3142=1),IF(AND(X3142="",Y3142=""),"通过","0/1级时间应留空"),IF(AND(OR(W3142=2,W3142=3),X3142&lt;&gt;"",Y3142&lt;&gt;"",X3142&gt;=I3142,Y3142&lt;=J3142,Y3142&gt;X3142),"通过","2/3级时间无效")))))</f>
        <v/>
      </c>
    </row>
    <row r="3143">
      <c r="A3143" s="45" t="inlineStr">
        <is>
          <t>VQ-079</t>
        </is>
      </c>
      <c r="B3143" s="52" t="inlineStr">
        <is>
          <t>怎样清洗或拍净吸尘器滤网？</t>
        </is>
      </c>
      <c r="C3143" s="45" t="inlineStr">
        <is>
          <t>zh-CN</t>
        </is>
      </c>
      <c r="D3143" s="45" t="inlineStr">
        <is>
          <t>Vacuum</t>
        </is>
      </c>
      <c r="E3143" s="45" t="inlineStr">
        <is>
          <t>maintenance</t>
        </is>
      </c>
      <c r="F3143" s="45" t="inlineStr">
        <is>
          <t>source_disjoint_test</t>
        </is>
      </c>
      <c r="G3143" s="45" t="inlineStr">
        <is>
          <t>vacuum-008-scene-0009</t>
        </is>
      </c>
      <c r="H3143" s="45" t="inlineStr">
        <is>
          <t>vacuum-008</t>
        </is>
      </c>
      <c r="I3143" s="59" t="inlineStr">
        <is>
          <t>50.148</t>
        </is>
      </c>
      <c r="J3143" s="59" t="inlineStr">
        <is>
          <t>53.109</t>
        </is>
      </c>
      <c r="K3143" s="45" t="inlineStr">
        <is>
          <t>items/vacuum-008-scene-0009/clip.mp4</t>
        </is>
      </c>
      <c r="L3143" s="45" t="inlineStr">
        <is>
          <t>items/vacuum-008-scene-0009/thumbnail.jpg</t>
        </is>
      </c>
      <c r="M3143" s="52" t="inlineStr">
        <is>
          <t>VLM: Visual summary: A blurry, low-light indoor scene with indistinct shapes and shadows, possibly showing furniture or a floor.
视觉摘要: 一个模糊、光线昏暗的室内场景，有难以辨认的形状和阴影，可能是家具或地板。
Visible product: unknown
Visual uncertainty: The scene is too blurry and low-resolution to identify specific objects, actions, or states with certainty.</t>
        </is>
      </c>
      <c r="N3143" s="45" t="inlineStr">
        <is>
          <t>14</t>
        </is>
      </c>
      <c r="O3143" s="45" t="inlineStr">
        <is>
          <t>0</t>
        </is>
      </c>
      <c r="P3143" s="59" t="str"/>
      <c r="Q3143" s="59" t="str"/>
      <c r="R3143" s="52" t="inlineStr">
        <is>
          <t>场景模糊且低分辨率，无法识别任何具体对象、动作或状态，无法判断是否涉及吸尘器滤网清洗或拍净。</t>
        </is>
      </c>
      <c r="S3143" s="52" t="inlineStr">
        <is>
          <t>VLM</t>
        </is>
      </c>
      <c r="T3143" s="52" t="inlineStr">
        <is>
          <t>low</t>
        </is>
      </c>
      <c r="U3143" s="52" t="inlineStr">
        <is>
          <t>视觉证据完全无法支持任何与问题相关的动作或产品识别。</t>
        </is>
      </c>
      <c r="V3143" s="45" t="inlineStr">
        <is>
          <t>R1</t>
        </is>
      </c>
      <c r="W3143" s="46" t="inlineStr">
        <is>
          <t>0</t>
        </is>
      </c>
      <c r="X3143" s="60" t="n"/>
      <c r="Y3143" s="60" t="n"/>
      <c r="Z3143" s="46" t="inlineStr">
        <is>
          <t>no</t>
        </is>
      </c>
      <c r="AA3143" s="54" t="inlineStr">
        <is>
          <t>全部6帧（t=50.1s–53.1s）画面不可辨识，无滤网、无清洗或拍净动作。</t>
        </is>
      </c>
      <c r="AB3143" s="54" t="n"/>
      <c r="AC3143" s="46" t="inlineStr">
        <is>
          <t>completed</t>
        </is>
      </c>
      <c r="AD3143" s="46" t="inlineStr">
        <is>
          <t>2026-07-28T02:28:46+08:00</t>
        </is>
      </c>
      <c r="AE3143" s="47">
        <f>IF(AC3143&lt;&gt;"completed","",IF(W3143=O3143,"no","yes"))</f>
        <v/>
      </c>
      <c r="AF3143" s="47">
        <f>IF(AC3143&lt;&gt;"completed","",IF(AND(X3143=P3143,Y3143=Q3143),"no","yes"))</f>
        <v/>
      </c>
      <c r="AG3143" s="47">
        <f>IF(AC3143&lt;&gt;"completed","待复核",IF(OR(W3143="",Z3143="",AA3143="",AD3143=""),"缺少必填项",IF(AND(OR(AE3143="yes",AF3143="yes"),AB3143=""),"修正原因缺失",IF(OR(W3143=0,W3143=1),IF(AND(X3143="",Y3143=""),"通过","0/1级时间应留空"),IF(AND(OR(W3143=2,W3143=3),X3143&lt;&gt;"",Y3143&lt;&gt;"",X3143&gt;=I3143,Y3143&lt;=J3143,Y3143&gt;X3143),"通过","2/3级时间无效")))))</f>
        <v/>
      </c>
    </row>
    <row r="3144">
      <c r="A3144" s="45" t="inlineStr">
        <is>
          <t>VQ-079</t>
        </is>
      </c>
      <c r="B3144" s="52" t="inlineStr">
        <is>
          <t>怎样清洗或拍净吸尘器滤网？</t>
        </is>
      </c>
      <c r="C3144" s="45" t="inlineStr">
        <is>
          <t>zh-CN</t>
        </is>
      </c>
      <c r="D3144" s="45" t="inlineStr">
        <is>
          <t>Vacuum</t>
        </is>
      </c>
      <c r="E3144" s="45" t="inlineStr">
        <is>
          <t>maintenance</t>
        </is>
      </c>
      <c r="F3144" s="45" t="inlineStr">
        <is>
          <t>source_disjoint_test</t>
        </is>
      </c>
      <c r="G3144" s="45" t="inlineStr">
        <is>
          <t>vacuum-044-scene-0004</t>
        </is>
      </c>
      <c r="H3144" s="45" t="inlineStr">
        <is>
          <t>vacuum-044</t>
        </is>
      </c>
      <c r="I3144" s="59" t="inlineStr">
        <is>
          <t>8.96</t>
        </is>
      </c>
      <c r="J3144" s="59" t="inlineStr">
        <is>
          <t>12.08</t>
        </is>
      </c>
      <c r="K3144" s="45" t="inlineStr">
        <is>
          <t>items/vacuum-044-scene-0004/clip.mp4</t>
        </is>
      </c>
      <c r="L3144" s="45" t="inlineStr">
        <is>
          <t>items/vacuum-044-scene-0004/thumbnail.jpg</t>
        </is>
      </c>
      <c r="M3144" s="52" t="inlineStr">
        <is>
          <t>VLM: Visual summary: A close-up of a white, fluted paper coffee filter with a small amount of brown powder inside, being held by a hand. A title card reads 'DEMONSTRATION 2'.
视觉摘要: 一个白色褶皱纸咖啡滤纸的特写，里面有一点棕色粉末，被一只手拿着。一个标题卡显示“DEMONSTRATION 2”。
Visible product: Vacuum
Visible components: white fluted paper coffee filter; brown powder; hand; title card with text 'DEMONSTRATION 2'; IAFF logo
Visible actions: holding the coffee filter
Visible states: coffee filter contains powder
Visual uncertainty: The exact nature of the brown powder is not identifiable. The full context of the demonstration is not visible.</t>
        </is>
      </c>
      <c r="N3144" s="45" t="inlineStr">
        <is>
          <t>15</t>
        </is>
      </c>
      <c r="O3144" s="45" t="inlineStr">
        <is>
          <t>0</t>
        </is>
      </c>
      <c r="P3144" s="59" t="str"/>
      <c r="Q3144" s="59" t="str"/>
      <c r="R3144" s="52" t="inlineStr">
        <is>
          <t>The visual evidence shows a coffee filter with powder, not a vacuum filter or cleaning action related to a vacuum.</t>
        </is>
      </c>
      <c r="S3144" s="52" t="inlineStr">
        <is>
          <t>VLM</t>
        </is>
      </c>
      <c r="T3144" s="52" t="inlineStr">
        <is>
          <t>low</t>
        </is>
      </c>
      <c r="U3144" s="52" t="inlineStr">
        <is>
          <t>No vacuum filter or cleaning action is visible; the object and context are unrelated to vacuum filter maintenance.</t>
        </is>
      </c>
      <c r="V3144" s="45" t="inlineStr">
        <is>
          <t>R1</t>
        </is>
      </c>
      <c r="W3144" s="46" t="inlineStr">
        <is>
          <t>0</t>
        </is>
      </c>
      <c r="X3144" s="60" t="n"/>
      <c r="Y3144" s="60" t="n"/>
      <c r="Z3144" s="46" t="inlineStr">
        <is>
          <t>no</t>
        </is>
      </c>
      <c r="AA3144" s="54" t="inlineStr">
        <is>
          <t>全部6帧（t=9.0s–12.1s）只显示白色咖啡滤纸、少量棕色粉末以及“DEMONSTRATION 2”标题卡，完全没有出现吸尘器滤网或清洗动作。</t>
        </is>
      </c>
      <c r="AB3144" s="54" t="n"/>
      <c r="AC3144" s="46" t="inlineStr">
        <is>
          <t>completed</t>
        </is>
      </c>
      <c r="AD3144" s="46" t="inlineStr">
        <is>
          <t>2026-07-28T02:28:46+08:00</t>
        </is>
      </c>
      <c r="AE3144" s="47">
        <f>IF(AC3144&lt;&gt;"completed","",IF(W3144=O3144,"no","yes"))</f>
        <v/>
      </c>
      <c r="AF3144" s="47">
        <f>IF(AC3144&lt;&gt;"completed","",IF(AND(X3144=P3144,Y3144=Q3144),"no","yes"))</f>
        <v/>
      </c>
      <c r="AG3144" s="47">
        <f>IF(AC3144&lt;&gt;"completed","待复核",IF(OR(W3144="",Z3144="",AA3144="",AD3144=""),"缺少必填项",IF(AND(OR(AE3144="yes",AF3144="yes"),AB3144=""),"修正原因缺失",IF(OR(W3144=0,W3144=1),IF(AND(X3144="",Y3144=""),"通过","0/1级时间应留空"),IF(AND(OR(W3144=2,W3144=3),X3144&lt;&gt;"",Y3144&lt;&gt;"",X3144&gt;=I3144,Y3144&lt;=J3144,Y3144&gt;X3144),"通过","2/3级时间无效")))))</f>
        <v/>
      </c>
    </row>
    <row r="3145">
      <c r="A3145" s="45" t="inlineStr">
        <is>
          <t>VQ-079</t>
        </is>
      </c>
      <c r="B3145" s="52" t="inlineStr">
        <is>
          <t>怎样清洗或拍净吸尘器滤网？</t>
        </is>
      </c>
      <c r="C3145" s="45" t="inlineStr">
        <is>
          <t>zh-CN</t>
        </is>
      </c>
      <c r="D3145" s="45" t="inlineStr">
        <is>
          <t>Vacuum</t>
        </is>
      </c>
      <c r="E3145" s="45" t="inlineStr">
        <is>
          <t>maintenance</t>
        </is>
      </c>
      <c r="F3145" s="45" t="inlineStr">
        <is>
          <t>source_disjoint_test</t>
        </is>
      </c>
      <c r="G3145" s="45" t="inlineStr">
        <is>
          <t>vacuum-008-scene-0001</t>
        </is>
      </c>
      <c r="H3145" s="45" t="inlineStr">
        <is>
          <t>vacuum-008</t>
        </is>
      </c>
      <c r="I3145" s="59" t="inlineStr">
        <is>
          <t>0.0</t>
        </is>
      </c>
      <c r="J3145" s="59" t="inlineStr">
        <is>
          <t>27.207</t>
        </is>
      </c>
      <c r="K3145" s="45" t="inlineStr">
        <is>
          <t>items/vacuum-008-scene-0001/clip.mp4</t>
        </is>
      </c>
      <c r="L3145" s="45" t="inlineStr">
        <is>
          <t>items/vacuum-008-scene-0001/thumbnail.jpg</t>
        </is>
      </c>
      <c r="M3145" s="52" t="inlineStr">
        <is>
          <t>OCR: A Day in the life of our new pet NEATO cleaning bot Music: The Entertainter by Scott Joplin Performed by:Adam Cuerden Under Creative Commons License
VLM: Visual summary: A point-of-view shot from a cleaning robot as it moves across a floor, passing under furniture and near a chair where a cat is sitting.
视觉摘要: 从清洁机器人视角拍摄，它在地板上移动，经过家具下方，靠近一只坐在椅子上的猫。
Visible product: NEATO the cleaning bot
Visible components: floor; furniture legs; stacked papers; chair; cat; plant; wicker basket; amplifier; wall; TV stand
Visible actions: robot moving forward; cat sitting
Visible states: robot under furniture; black and white filter applied to scene
Visual uncertainty: The robot's cleaning action is not visible, only its movement. The exact model or brand of the robot is not visible beyond the text overlay.</t>
        </is>
      </c>
      <c r="N3145" s="45" t="inlineStr">
        <is>
          <t>16</t>
        </is>
      </c>
      <c r="O3145" s="45" t="inlineStr">
        <is>
          <t>0</t>
        </is>
      </c>
      <c r="P3145" s="59" t="str"/>
      <c r="Q3145" s="59" t="str"/>
      <c r="R3145" s="52" t="inlineStr">
        <is>
          <t>The scene shows a cleaning robot moving but does not show or mention filter cleaning or any maintenance action.</t>
        </is>
      </c>
      <c r="S3145" s="52" t="inlineStr">
        <is>
          <t>VLM</t>
        </is>
      </c>
      <c r="T3145" s="52" t="inlineStr">
        <is>
          <t>low</t>
        </is>
      </c>
      <c r="U3145" s="52" t="inlineStr">
        <is>
          <t>No evidence of filter, cleaning, or maintenance activity is present.</t>
        </is>
      </c>
      <c r="V3145" s="45" t="inlineStr">
        <is>
          <t>R1</t>
        </is>
      </c>
      <c r="W3145" s="46" t="inlineStr">
        <is>
          <t>0</t>
        </is>
      </c>
      <c r="X3145" s="60" t="n"/>
      <c r="Y3145" s="60" t="n"/>
      <c r="Z3145" s="46" t="inlineStr">
        <is>
          <t>no</t>
        </is>
      </c>
      <c r="AA3145" s="54" t="inlineStr">
        <is>
          <t>6帧画面（t=0.0s–27.2s）中无滤网出现，也无清洗或拍净操作。</t>
        </is>
      </c>
      <c r="AB3145" s="54" t="n"/>
      <c r="AC3145" s="46" t="inlineStr">
        <is>
          <t>completed</t>
        </is>
      </c>
      <c r="AD3145" s="46" t="inlineStr">
        <is>
          <t>2026-07-28T02:28:46+08:00</t>
        </is>
      </c>
      <c r="AE3145" s="47">
        <f>IF(AC3145&lt;&gt;"completed","",IF(W3145=O3145,"no","yes"))</f>
        <v/>
      </c>
      <c r="AF3145" s="47">
        <f>IF(AC3145&lt;&gt;"completed","",IF(AND(X3145=P3145,Y3145=Q3145),"no","yes"))</f>
        <v/>
      </c>
      <c r="AG3145" s="47">
        <f>IF(AC3145&lt;&gt;"completed","待复核",IF(OR(W3145="",Z3145="",AA3145="",AD3145=""),"缺少必填项",IF(AND(OR(AE3145="yes",AF3145="yes"),AB3145=""),"修正原因缺失",IF(OR(W3145=0,W3145=1),IF(AND(X3145="",Y3145=""),"通过","0/1级时间应留空"),IF(AND(OR(W3145=2,W3145=3),X3145&lt;&gt;"",Y3145&lt;&gt;"",X3145&gt;=I3145,Y3145&lt;=J3145,Y3145&gt;X3145),"通过","2/3级时间无效")))))</f>
        <v/>
      </c>
    </row>
    <row r="3146">
      <c r="A3146" s="45" t="inlineStr">
        <is>
          <t>VQ-079</t>
        </is>
      </c>
      <c r="B3146" s="52" t="inlineStr">
        <is>
          <t>怎样清洗或拍净吸尘器滤网？</t>
        </is>
      </c>
      <c r="C3146" s="45" t="inlineStr">
        <is>
          <t>zh-CN</t>
        </is>
      </c>
      <c r="D3146" s="45" t="inlineStr">
        <is>
          <t>Vacuum</t>
        </is>
      </c>
      <c r="E3146" s="45" t="inlineStr">
        <is>
          <t>maintenance</t>
        </is>
      </c>
      <c r="F3146" s="45" t="inlineStr">
        <is>
          <t>source_disjoint_test</t>
        </is>
      </c>
      <c r="G3146" s="45" t="inlineStr">
        <is>
          <t>vacuum-008-scene-0002</t>
        </is>
      </c>
      <c r="H3146" s="45" t="inlineStr">
        <is>
          <t>vacuum-008</t>
        </is>
      </c>
      <c r="I3146" s="59" t="inlineStr">
        <is>
          <t>27.207</t>
        </is>
      </c>
      <c r="J3146" s="59" t="inlineStr">
        <is>
          <t>31.211</t>
        </is>
      </c>
      <c r="K3146" s="45" t="inlineStr">
        <is>
          <t>items/vacuum-008-scene-0002/clip.mp4</t>
        </is>
      </c>
      <c r="L3146" s="45" t="inlineStr">
        <is>
          <t>items/vacuum-008-scene-0002/thumbnail.jpg</t>
        </is>
      </c>
      <c r="M3146" s="52" t="inlineStr">
        <is>
          <t>VLM: Visual summary: A blurry, low-light indoor scene with indistinct shapes and furniture.
视觉摘要: 一个模糊、光线昏暗的室内场景，有难以辨认的形状和家具。
Visible product: unknown
Visual uncertainty: The image is extremely blurry and low-resolution, making it impossible to identify specific objects, actions, or states with certainty.</t>
        </is>
      </c>
      <c r="N3146" s="45" t="inlineStr">
        <is>
          <t>17</t>
        </is>
      </c>
      <c r="O3146" s="45" t="inlineStr">
        <is>
          <t>0</t>
        </is>
      </c>
      <c r="P3146" s="59" t="str"/>
      <c r="Q3146" s="59" t="str"/>
      <c r="R3146" s="52" t="inlineStr">
        <is>
          <t>场景模糊且低分辨率，无法识别任何具体对象、动作或状态，无法判断是否涉及吸尘器滤网清洗或拍净。</t>
        </is>
      </c>
      <c r="S3146" s="52" t="inlineStr">
        <is>
          <t>VLM</t>
        </is>
      </c>
      <c r="T3146" s="52" t="inlineStr">
        <is>
          <t>low</t>
        </is>
      </c>
      <c r="U3146" s="52" t="inlineStr">
        <is>
          <t>视觉证据完全无法支持任何与问题相关的动作或产品细节。</t>
        </is>
      </c>
      <c r="V3146" s="45" t="inlineStr">
        <is>
          <t>R1</t>
        </is>
      </c>
      <c r="W3146" s="46" t="inlineStr">
        <is>
          <t>0</t>
        </is>
      </c>
      <c r="X3146" s="60" t="n"/>
      <c r="Y3146" s="60" t="n"/>
      <c r="Z3146" s="46" t="inlineStr">
        <is>
          <t>no</t>
        </is>
      </c>
      <c r="AA3146" s="54" t="inlineStr">
        <is>
          <t>6帧均为昏暗模糊的室内场景，无法辨认滤网或清洗动作。</t>
        </is>
      </c>
      <c r="AB3146" s="54" t="n"/>
      <c r="AC3146" s="46" t="inlineStr">
        <is>
          <t>completed</t>
        </is>
      </c>
      <c r="AD3146" s="46" t="inlineStr">
        <is>
          <t>2026-07-28T02:28:46+08:00</t>
        </is>
      </c>
      <c r="AE3146" s="47">
        <f>IF(AC3146&lt;&gt;"completed","",IF(W3146=O3146,"no","yes"))</f>
        <v/>
      </c>
      <c r="AF3146" s="47">
        <f>IF(AC3146&lt;&gt;"completed","",IF(AND(X3146=P3146,Y3146=Q3146),"no","yes"))</f>
        <v/>
      </c>
      <c r="AG3146" s="47">
        <f>IF(AC3146&lt;&gt;"completed","待复核",IF(OR(W3146="",Z3146="",AA3146="",AD3146=""),"缺少必填项",IF(AND(OR(AE3146="yes",AF3146="yes"),AB3146=""),"修正原因缺失",IF(OR(W3146=0,W3146=1),IF(AND(X3146="",Y3146=""),"通过","0/1级时间应留空"),IF(AND(OR(W3146=2,W3146=3),X3146&lt;&gt;"",Y3146&lt;&gt;"",X3146&gt;=I3146,Y3146&lt;=J3146,Y3146&gt;X3146),"通过","2/3级时间无效")))))</f>
        <v/>
      </c>
    </row>
    <row r="3147">
      <c r="A3147" s="45" t="inlineStr">
        <is>
          <t>VQ-079</t>
        </is>
      </c>
      <c r="B3147" s="52" t="inlineStr">
        <is>
          <t>怎样清洗或拍净吸尘器滤网？</t>
        </is>
      </c>
      <c r="C3147" s="45" t="inlineStr">
        <is>
          <t>zh-CN</t>
        </is>
      </c>
      <c r="D3147" s="45" t="inlineStr">
        <is>
          <t>Vacuum</t>
        </is>
      </c>
      <c r="E3147" s="45" t="inlineStr">
        <is>
          <t>maintenance</t>
        </is>
      </c>
      <c r="F3147" s="45" t="inlineStr">
        <is>
          <t>source_disjoint_test</t>
        </is>
      </c>
      <c r="G3147" s="45" t="inlineStr">
        <is>
          <t>vacuum-044-scene-0002</t>
        </is>
      </c>
      <c r="H3147" s="45" t="inlineStr">
        <is>
          <t>vacuum-044</t>
        </is>
      </c>
      <c r="I3147" s="59" t="inlineStr">
        <is>
          <t>2.56</t>
        </is>
      </c>
      <c r="J3147" s="59" t="inlineStr">
        <is>
          <t>4.88</t>
        </is>
      </c>
      <c r="K3147" s="45" t="inlineStr">
        <is>
          <t>items/vacuum-044-scene-0002/clip.mp4</t>
        </is>
      </c>
      <c r="L3147" s="45" t="inlineStr">
        <is>
          <t>items/vacuum-044-scene-0002/thumbnail.jpg</t>
        </is>
      </c>
      <c r="M3147" s="52" t="inlineStr">
        <is>
          <t>VLM: Visual summary: A hand holds a handheld vacuum cleaner against a plain white background.
视觉摘要: 一只手拿着一个手持吸尘器，背景为纯白色。
Visible product: Vacuum
Visible components: hand; handle; nozzle; body; IAFF logo
Visible actions: holding</t>
        </is>
      </c>
      <c r="N3147" s="45" t="inlineStr">
        <is>
          <t>18</t>
        </is>
      </c>
      <c r="O3147" s="45" t="inlineStr">
        <is>
          <t>0</t>
        </is>
      </c>
      <c r="P3147" s="59" t="str"/>
      <c r="Q3147" s="59" t="str"/>
      <c r="R3147" s="52" t="inlineStr">
        <is>
          <t>The scene shows a handheld vacuum being held, with no visible action of cleaning or rinsing a filter, and no filter component is shown or interacted with.</t>
        </is>
      </c>
      <c r="S3147" s="52" t="inlineStr">
        <is>
          <t>VLM</t>
        </is>
      </c>
      <c r="T3147" s="52" t="inlineStr">
        <is>
          <t>low</t>
        </is>
      </c>
      <c r="U3147" s="52" t="inlineStr">
        <is>
          <t>No evidence of filter cleaning or rinsing is present in the visual or textual summary.</t>
        </is>
      </c>
      <c r="V3147" s="45" t="inlineStr">
        <is>
          <t>R1</t>
        </is>
      </c>
      <c r="W3147" s="46" t="inlineStr">
        <is>
          <t>0</t>
        </is>
      </c>
      <c r="X3147" s="60" t="n"/>
      <c r="Y3147" s="60" t="n"/>
      <c r="Z3147" s="46" t="inlineStr">
        <is>
          <t>no</t>
        </is>
      </c>
      <c r="AA3147" s="54" t="inlineStr">
        <is>
          <t>全部6帧（t=2.6s–4.9s）仅展示手持吸尘器整体外观，无滤网组件出现也无清洗或拍净动作。</t>
        </is>
      </c>
      <c r="AB3147" s="54" t="n"/>
      <c r="AC3147" s="46" t="inlineStr">
        <is>
          <t>completed</t>
        </is>
      </c>
      <c r="AD3147" s="46" t="inlineStr">
        <is>
          <t>2026-07-28T02:28:46+08:00</t>
        </is>
      </c>
      <c r="AE3147" s="47">
        <f>IF(AC3147&lt;&gt;"completed","",IF(W3147=O3147,"no","yes"))</f>
        <v/>
      </c>
      <c r="AF3147" s="47">
        <f>IF(AC3147&lt;&gt;"completed","",IF(AND(X3147=P3147,Y3147=Q3147),"no","yes"))</f>
        <v/>
      </c>
      <c r="AG3147" s="47">
        <f>IF(AC3147&lt;&gt;"completed","待复核",IF(OR(W3147="",Z3147="",AA3147="",AD3147=""),"缺少必填项",IF(AND(OR(AE3147="yes",AF3147="yes"),AB3147=""),"修正原因缺失",IF(OR(W3147=0,W3147=1),IF(AND(X3147="",Y3147=""),"通过","0/1级时间应留空"),IF(AND(OR(W3147=2,W3147=3),X3147&lt;&gt;"",Y3147&lt;&gt;"",X3147&gt;=I3147,Y3147&lt;=J3147,Y3147&gt;X3147),"通过","2/3级时间无效")))))</f>
        <v/>
      </c>
    </row>
    <row r="3148">
      <c r="A3148" s="45" t="inlineStr">
        <is>
          <t>VQ-079</t>
        </is>
      </c>
      <c r="B3148" s="52" t="inlineStr">
        <is>
          <t>怎样清洗或拍净吸尘器滤网？</t>
        </is>
      </c>
      <c r="C3148" s="45" t="inlineStr">
        <is>
          <t>zh-CN</t>
        </is>
      </c>
      <c r="D3148" s="45" t="inlineStr">
        <is>
          <t>Vacuum</t>
        </is>
      </c>
      <c r="E3148" s="45" t="inlineStr">
        <is>
          <t>maintenance</t>
        </is>
      </c>
      <c r="F3148" s="45" t="inlineStr">
        <is>
          <t>source_disjoint_test</t>
        </is>
      </c>
      <c r="G3148" s="45" t="inlineStr">
        <is>
          <t>vacuum-038-scene-0006</t>
        </is>
      </c>
      <c r="H3148" s="45" t="inlineStr">
        <is>
          <t>vacuum-038</t>
        </is>
      </c>
      <c r="I3148" s="59" t="inlineStr">
        <is>
          <t>34.24</t>
        </is>
      </c>
      <c r="J3148" s="59" t="inlineStr">
        <is>
          <t>38.8</t>
        </is>
      </c>
      <c r="K3148" s="45" t="inlineStr">
        <is>
          <t>items/vacuum-038-scene-0006/clip.mp4</t>
        </is>
      </c>
      <c r="L3148" s="45" t="inlineStr">
        <is>
          <t>items/vacuum-038-scene-0006/thumbnail.jpg</t>
        </is>
      </c>
      <c r="M3148" s="52" t="inlineStr">
        <is>
          <t>ASR: before recharging turn off the vacuum cleaner for safety then press the
OCR: M/N VE7 Before recharging, turn 'OFF' the vacuum cleaner for safety.
VLM: Visual summary: A close-up of a hand adjusting a control on a vacuum cleaner, with a power button and mode settings visible.
视觉摘要: 一只手正在调整吸尘器上的控制旋钮，旁边可见电源按钮和模式设置。
Visible product: Vacuum
Visible components: hand; fingernail; control dial; power button; mode display; vacuum cleaner body
Visible actions: finger pressing a control dial
Visible states: control dial being adjusted; power button visible
Visible warnings: Before recharging, turn 'OFF' the vacuum cleaner for safety.</t>
        </is>
      </c>
      <c r="N3148" s="45" t="inlineStr">
        <is>
          <t>19</t>
        </is>
      </c>
      <c r="O3148" s="45" t="inlineStr">
        <is>
          <t>0</t>
        </is>
      </c>
      <c r="P3148" s="59" t="str"/>
      <c r="Q3148" s="59" t="str"/>
      <c r="R3148" s="52" t="inlineStr">
        <is>
          <t>The evidence shows turning off the vacuum cleaner before recharging, which is unrelated to cleaning or rinsing the filter.</t>
        </is>
      </c>
      <c r="S3148" s="52" t="inlineStr">
        <is>
          <t>VLM|ASR</t>
        </is>
      </c>
      <c r="T3148" s="52" t="inlineStr">
        <is>
          <t>low</t>
        </is>
      </c>
      <c r="U3148" s="52" t="inlineStr">
        <is>
          <t>No mention of filter, cleaning, or rinsing in any evidence.</t>
        </is>
      </c>
      <c r="V3148" s="45" t="inlineStr">
        <is>
          <t>R1</t>
        </is>
      </c>
      <c r="W3148" s="46" t="inlineStr">
        <is>
          <t>0</t>
        </is>
      </c>
      <c r="X3148" s="60" t="n"/>
      <c r="Y3148" s="60" t="n"/>
      <c r="Z3148" s="46" t="inlineStr">
        <is>
          <t>no</t>
        </is>
      </c>
      <c r="AA3148" s="54" t="inlineStr">
        <is>
          <t>全部6帧（t=34.2s–38.8s）展示控制面板及充电前关闭提示，无滤网清洗或拍净的任何画面。</t>
        </is>
      </c>
      <c r="AB3148" s="54" t="n"/>
      <c r="AC3148" s="46" t="inlineStr">
        <is>
          <t>completed</t>
        </is>
      </c>
      <c r="AD3148" s="46" t="inlineStr">
        <is>
          <t>2026-07-28T02:28:46+08:00</t>
        </is>
      </c>
      <c r="AE3148" s="47">
        <f>IF(AC3148&lt;&gt;"completed","",IF(W3148=O3148,"no","yes"))</f>
        <v/>
      </c>
      <c r="AF3148" s="47">
        <f>IF(AC3148&lt;&gt;"completed","",IF(AND(X3148=P3148,Y3148=Q3148),"no","yes"))</f>
        <v/>
      </c>
      <c r="AG3148" s="47">
        <f>IF(AC3148&lt;&gt;"completed","待复核",IF(OR(W3148="",Z3148="",AA3148="",AD3148=""),"缺少必填项",IF(AND(OR(AE3148="yes",AF3148="yes"),AB3148=""),"修正原因缺失",IF(OR(W3148=0,W3148=1),IF(AND(X3148="",Y3148=""),"通过","0/1级时间应留空"),IF(AND(OR(W3148=2,W3148=3),X3148&lt;&gt;"",Y3148&lt;&gt;"",X3148&gt;=I3148,Y3148&lt;=J3148,Y3148&gt;X3148),"通过","2/3级时间无效")))))</f>
        <v/>
      </c>
    </row>
    <row r="3149">
      <c r="A3149" s="45" t="inlineStr">
        <is>
          <t>VQ-079</t>
        </is>
      </c>
      <c r="B3149" s="52" t="inlineStr">
        <is>
          <t>怎样清洗或拍净吸尘器滤网？</t>
        </is>
      </c>
      <c r="C3149" s="45" t="inlineStr">
        <is>
          <t>zh-CN</t>
        </is>
      </c>
      <c r="D3149" s="45" t="inlineStr">
        <is>
          <t>Vacuum</t>
        </is>
      </c>
      <c r="E3149" s="45" t="inlineStr">
        <is>
          <t>maintenance</t>
        </is>
      </c>
      <c r="F3149" s="45" t="inlineStr">
        <is>
          <t>source_disjoint_test</t>
        </is>
      </c>
      <c r="G3149" s="45" t="inlineStr">
        <is>
          <t>vacuum-009-scene-0001</t>
        </is>
      </c>
      <c r="H3149" s="45" t="inlineStr">
        <is>
          <t>vacuum-009</t>
        </is>
      </c>
      <c r="I3149" s="59" t="inlineStr">
        <is>
          <t>0.0</t>
        </is>
      </c>
      <c r="J3149" s="59" t="inlineStr">
        <is>
          <t>41.54</t>
        </is>
      </c>
      <c r="K3149" s="45" t="inlineStr">
        <is>
          <t>items/vacuum-009-scene-0001/clip.mp4</t>
        </is>
      </c>
      <c r="L3149" s="45" t="inlineStr">
        <is>
          <t>items/vacuum-009-scene-0001/thumbnail.jpg</t>
        </is>
      </c>
      <c r="M3149" s="52" t="inlineStr">
        <is>
          <t>VLM: Visual summary: A person is using a red vacuum cleaner on a carpeted floor while a brown dog watches and moves around nearby.
视觉摘要: 一个人正在用红色吸尘器清理地毯，旁边有一只棕色狗在观看并走动。
Visible product: Vacuum
Visible components: red vacuum cleaner; black bookshelf; brown dog; carpet; white wall
Visible actions: person pushing vacuum cleaner; dog moving around
Visible states: dog panting; dog standing near wall; dog approaching vacuum cleaner
Visual uncertainty: The person's full body is not visible, only their legs and hand are seen. The exact model or brand of the vacuum cleaner is not visible.</t>
        </is>
      </c>
      <c r="N3149" s="45" t="inlineStr">
        <is>
          <t>20</t>
        </is>
      </c>
      <c r="O3149" s="45" t="inlineStr">
        <is>
          <t>0</t>
        </is>
      </c>
      <c r="P3149" s="59" t="str"/>
      <c r="Q3149" s="59" t="str"/>
      <c r="R3149" s="52" t="inlineStr">
        <is>
          <t>The scene shows a person using a vacuum cleaner but does not show any filter cleaning or removal action, nor any close-up of the filter or cleaning process.</t>
        </is>
      </c>
      <c r="S3149" s="52" t="inlineStr">
        <is>
          <t>VLM</t>
        </is>
      </c>
      <c r="T3149" s="52" t="inlineStr">
        <is>
          <t>low</t>
        </is>
      </c>
      <c r="U3149" s="52" t="inlineStr">
        <is>
          <t>No evidence of filter handling or cleaning is present in the visual summary.</t>
        </is>
      </c>
      <c r="V3149" s="45" t="inlineStr">
        <is>
          <t>R1</t>
        </is>
      </c>
      <c r="W3149" s="46" t="inlineStr">
        <is>
          <t>0</t>
        </is>
      </c>
      <c r="X3149" s="60" t="n"/>
      <c r="Y3149" s="60" t="n"/>
      <c r="Z3149" s="46" t="inlineStr">
        <is>
          <t>no</t>
        </is>
      </c>
      <c r="AA3149" s="54" t="inlineStr">
        <is>
          <t>全部6帧（t=0.0s–41.5s）未出现滤网拆卸、清洗或拍净动作。</t>
        </is>
      </c>
      <c r="AB3149" s="54" t="n"/>
      <c r="AC3149" s="46" t="inlineStr">
        <is>
          <t>completed</t>
        </is>
      </c>
      <c r="AD3149" s="46" t="inlineStr">
        <is>
          <t>2026-07-28T02:28:46+08:00</t>
        </is>
      </c>
      <c r="AE3149" s="47">
        <f>IF(AC3149&lt;&gt;"completed","",IF(W3149=O3149,"no","yes"))</f>
        <v/>
      </c>
      <c r="AF3149" s="47">
        <f>IF(AC3149&lt;&gt;"completed","",IF(AND(X3149=P3149,Y3149=Q3149),"no","yes"))</f>
        <v/>
      </c>
      <c r="AG3149" s="47">
        <f>IF(AC3149&lt;&gt;"completed","待复核",IF(OR(W3149="",Z3149="",AA3149="",AD3149=""),"缺少必填项",IF(AND(OR(AE3149="yes",AF3149="yes"),AB3149=""),"修正原因缺失",IF(OR(W3149=0,W3149=1),IF(AND(X3149="",Y3149=""),"通过","0/1级时间应留空"),IF(AND(OR(W3149=2,W3149=3),X3149&lt;&gt;"",Y3149&lt;&gt;"",X3149&gt;=I3149,Y3149&lt;=J3149,Y3149&gt;X3149),"通过","2/3级时间无效")))))</f>
        <v/>
      </c>
    </row>
    <row r="3150">
      <c r="A3150" s="45" t="inlineStr">
        <is>
          <t>VQ-079</t>
        </is>
      </c>
      <c r="B3150" s="52" t="inlineStr">
        <is>
          <t>怎样清洗或拍净吸尘器滤网？</t>
        </is>
      </c>
      <c r="C3150" s="45" t="inlineStr">
        <is>
          <t>zh-CN</t>
        </is>
      </c>
      <c r="D3150" s="45" t="inlineStr">
        <is>
          <t>Vacuum</t>
        </is>
      </c>
      <c r="E3150" s="45" t="inlineStr">
        <is>
          <t>maintenance</t>
        </is>
      </c>
      <c r="F3150" s="45" t="inlineStr">
        <is>
          <t>source_disjoint_test</t>
        </is>
      </c>
      <c r="G3150" s="45" t="inlineStr">
        <is>
          <t>vacuum-053-scene-0001</t>
        </is>
      </c>
      <c r="H3150" s="45" t="inlineStr">
        <is>
          <t>vacuum-053</t>
        </is>
      </c>
      <c r="I3150" s="59" t="inlineStr">
        <is>
          <t>0.0</t>
        </is>
      </c>
      <c r="J3150" s="59" t="inlineStr">
        <is>
          <t>28.53</t>
        </is>
      </c>
      <c r="K3150" s="45" t="inlineStr">
        <is>
          <t>items/vacuum-053-scene-0001/clip.mp4</t>
        </is>
      </c>
      <c r="L3150" s="45" t="inlineStr">
        <is>
          <t>items/vacuum-053-scene-0001/thumbnail.jpg</t>
        </is>
      </c>
      <c r="M3150" s="52" t="inlineStr">
        <is>
          <t>OCR: Welcome to our website BEST VACUUM 1 CLEANER FOR HARDWOOD FLOORS THE BEST EUREKA LIGHTWEIGHT CORDLESS VACUUM CLEANER IS AN EASY-TO -USE AN EFFECTIVE CHOICE FOR A HARDWOOD FLOOR VACUUM, ESPECIALLY IF YOU DON'T WANT TO SPEND TOO MUCH ON YOUR LATEST CLÉANING TOOL. 2101 CEDAR SPRINGS ROAD SUITE 1050 DALLAS, TX 75201 P: (214)828-0751 bestcarpetcleaningservices.org L LLEVAT Vacuum for Best Thank you coming our websites
VLM: Visual summary: A vacuum cleaner is standing upright in a tidy entryway next to a white storage bench and shelving unit holding various household items.
视觉摘要: 一台吸尘器直立在整洁的玄关内，旁边是一个白色储物长凳和置物架，架子上放着各种家居用品。
Visible product: Vacuum
Visible components: Vacuum cleaner; White shelving unit; White storage bench; Wicker storage baskets; Yellow rain boots; Brown shoes; Orange hat; Blue headphones; Blue water bottles</t>
        </is>
      </c>
      <c r="N3150" s="45" t="inlineStr">
        <is>
          <t>21</t>
        </is>
      </c>
      <c r="O3150" s="45" t="inlineStr">
        <is>
          <t>0</t>
        </is>
      </c>
      <c r="P3150" s="59" t="str"/>
      <c r="Q3150" s="59" t="str"/>
      <c r="R3150" s="52" t="inlineStr">
        <is>
          <t>The scene shows a vacuum cleaner in a static setting with no visible action of cleaning or removing filters, and no text or visual evidence of filter maintenance steps.</t>
        </is>
      </c>
      <c r="S3150" s="52" t="inlineStr">
        <is>
          <t>VLM|OCR</t>
        </is>
      </c>
      <c r="T3150" s="52" t="inlineStr">
        <is>
          <t>low</t>
        </is>
      </c>
      <c r="U3150" s="52" t="inlineStr">
        <is>
          <t>No evidence of filter cleaning or removal is present in the scene.</t>
        </is>
      </c>
      <c r="V3150" s="45" t="inlineStr">
        <is>
          <t>R1</t>
        </is>
      </c>
      <c r="W3150" s="46" t="inlineStr">
        <is>
          <t>0</t>
        </is>
      </c>
      <c r="X3150" s="60" t="n"/>
      <c r="Y3150" s="60" t="n"/>
      <c r="Z3150" s="46" t="inlineStr">
        <is>
          <t>no</t>
        </is>
      </c>
      <c r="AA3150" s="54" t="inlineStr">
        <is>
          <t>6帧未出现滤网或清洗/拍净动作。</t>
        </is>
      </c>
      <c r="AB3150" s="54" t="n"/>
      <c r="AC3150" s="46" t="inlineStr">
        <is>
          <t>completed</t>
        </is>
      </c>
      <c r="AD3150" s="46" t="inlineStr">
        <is>
          <t>2026-07-28T02:28:46+08:00</t>
        </is>
      </c>
      <c r="AE3150" s="47">
        <f>IF(AC3150&lt;&gt;"completed","",IF(W3150=O3150,"no","yes"))</f>
        <v/>
      </c>
      <c r="AF3150" s="47">
        <f>IF(AC3150&lt;&gt;"completed","",IF(AND(X3150=P3150,Y3150=Q3150),"no","yes"))</f>
        <v/>
      </c>
      <c r="AG3150" s="47">
        <f>IF(AC3150&lt;&gt;"completed","待复核",IF(OR(W3150="",Z3150="",AA3150="",AD3150=""),"缺少必填项",IF(AND(OR(AE3150="yes",AF3150="yes"),AB3150=""),"修正原因缺失",IF(OR(W3150=0,W3150=1),IF(AND(X3150="",Y3150=""),"通过","0/1级时间应留空"),IF(AND(OR(W3150=2,W3150=3),X3150&lt;&gt;"",Y3150&lt;&gt;"",X3150&gt;=I3150,Y3150&lt;=J3150,Y3150&gt;X3150),"通过","2/3级时间无效")))))</f>
        <v/>
      </c>
    </row>
    <row r="3151">
      <c r="A3151" s="45" t="inlineStr">
        <is>
          <t>VQ-079</t>
        </is>
      </c>
      <c r="B3151" s="52" t="inlineStr">
        <is>
          <t>怎样清洗或拍净吸尘器滤网？</t>
        </is>
      </c>
      <c r="C3151" s="45" t="inlineStr">
        <is>
          <t>zh-CN</t>
        </is>
      </c>
      <c r="D3151" s="45" t="inlineStr">
        <is>
          <t>Vacuum</t>
        </is>
      </c>
      <c r="E3151" s="45" t="inlineStr">
        <is>
          <t>maintenance</t>
        </is>
      </c>
      <c r="F3151" s="45" t="inlineStr">
        <is>
          <t>source_disjoint_test</t>
        </is>
      </c>
      <c r="G3151" s="45" t="inlineStr">
        <is>
          <t>vacuum-001-scene-0001</t>
        </is>
      </c>
      <c r="H3151" s="45" t="inlineStr">
        <is>
          <t>vacuum-001</t>
        </is>
      </c>
      <c r="I3151" s="59" t="inlineStr">
        <is>
          <t>0.0</t>
        </is>
      </c>
      <c r="J3151" s="59" t="inlineStr">
        <is>
          <t>26.51</t>
        </is>
      </c>
      <c r="K3151" s="45" t="inlineStr">
        <is>
          <t>items/vacuum-001-scene-0001/clip.mp4</t>
        </is>
      </c>
      <c r="L3151" s="45" t="inlineStr">
        <is>
          <t>items/vacuum-001-scene-0001/thumbnail.jpg</t>
        </is>
      </c>
      <c r="M3151" s="52" t="inlineStr">
        <is>
          <t>VLM: Visual summary: A person is seen interacting with a large blue bag and other items in a room, with the camera movement being shaky and blurred.
视觉摘要: 一个人在房间内与一个大蓝色袋子及其他物品互动，画面因相机抖动而模糊。
Visible product: unknown
Visual uncertainty: The product is not identifiable, and no specific actions or states can be clearly determined due to motion blur and poor image quality.</t>
        </is>
      </c>
      <c r="N3151" s="45" t="inlineStr">
        <is>
          <t>22</t>
        </is>
      </c>
      <c r="O3151" s="45" t="inlineStr">
        <is>
          <t>0</t>
        </is>
      </c>
      <c r="P3151" s="59" t="str"/>
      <c r="Q3151" s="59" t="str"/>
      <c r="R3151" s="52" t="inlineStr">
        <is>
          <t>画面模糊且无清晰产品或动作，无法判断是否涉及吸尘器滤网清洗或拍净。</t>
        </is>
      </c>
      <c r="S3151" s="52" t="inlineStr">
        <is>
          <t>VLM</t>
        </is>
      </c>
      <c r="T3151" s="52" t="inlineStr">
        <is>
          <t>low</t>
        </is>
      </c>
      <c r="U3151" s="52" t="inlineStr">
        <is>
          <t>无可见产品或相关动作，无法支持任何相关性判断。</t>
        </is>
      </c>
      <c r="V3151" s="45" t="inlineStr">
        <is>
          <t>R1</t>
        </is>
      </c>
      <c r="W3151" s="46" t="inlineStr">
        <is>
          <t>1</t>
        </is>
      </c>
      <c r="X3151" s="60" t="n"/>
      <c r="Y3151" s="60" t="n"/>
      <c r="Z3151" s="46" t="inlineStr">
        <is>
          <t>no</t>
        </is>
      </c>
      <c r="AA3151" s="54" t="inlineStr">
        <is>
          <t>第1、3、5、6帧可见吸尘器主体，但画面未展示滤网、清洗或拍打滤网的动作。</t>
        </is>
      </c>
      <c r="AB3151" s="54" t="inlineStr">
        <is>
          <t>AI=0→R1=1：画面中确实出现了吸尘器产品，但未展示该query所问的具体操作或部件。</t>
        </is>
      </c>
      <c r="AC3151" s="46" t="inlineStr">
        <is>
          <t>completed</t>
        </is>
      </c>
      <c r="AD3151" s="46" t="inlineStr">
        <is>
          <t>2026-07-28T02:28:46+08:00</t>
        </is>
      </c>
      <c r="AE3151" s="47">
        <f>IF(AC3151&lt;&gt;"completed","",IF(W3151=O3151,"no","yes"))</f>
        <v/>
      </c>
      <c r="AF3151" s="47">
        <f>IF(AC3151&lt;&gt;"completed","",IF(AND(X3151=P3151,Y3151=Q3151),"no","yes"))</f>
        <v/>
      </c>
      <c r="AG3151" s="47">
        <f>IF(AC3151&lt;&gt;"completed","待复核",IF(OR(W3151="",Z3151="",AA3151="",AD3151=""),"缺少必填项",IF(AND(OR(AE3151="yes",AF3151="yes"),AB3151=""),"修正原因缺失",IF(OR(W3151=0,W3151=1),IF(AND(X3151="",Y3151=""),"通过","0/1级时间应留空"),IF(AND(OR(W3151=2,W3151=3),X3151&lt;&gt;"",Y3151&lt;&gt;"",X3151&gt;=I3151,Y3151&lt;=J3151,Y3151&gt;X3151),"通过","2/3级时间无效")))))</f>
        <v/>
      </c>
    </row>
    <row r="3152">
      <c r="A3152" s="45" t="inlineStr">
        <is>
          <t>VQ-079</t>
        </is>
      </c>
      <c r="B3152" s="52" t="inlineStr">
        <is>
          <t>怎样清洗或拍净吸尘器滤网？</t>
        </is>
      </c>
      <c r="C3152" s="45" t="inlineStr">
        <is>
          <t>zh-CN</t>
        </is>
      </c>
      <c r="D3152" s="45" t="inlineStr">
        <is>
          <t>Vacuum</t>
        </is>
      </c>
      <c r="E3152" s="45" t="inlineStr">
        <is>
          <t>maintenance</t>
        </is>
      </c>
      <c r="F3152" s="45" t="inlineStr">
        <is>
          <t>source_disjoint_test</t>
        </is>
      </c>
      <c r="G3152" s="45" t="inlineStr">
        <is>
          <t>vacuum-034-scene-0026</t>
        </is>
      </c>
      <c r="H3152" s="45" t="inlineStr">
        <is>
          <t>vacuum-034</t>
        </is>
      </c>
      <c r="I3152" s="59" t="inlineStr">
        <is>
          <t>189.589</t>
        </is>
      </c>
      <c r="J3152" s="59" t="inlineStr">
        <is>
          <t>230.831</t>
        </is>
      </c>
      <c r="K3152" s="45" t="inlineStr">
        <is>
          <t>items/vacuum-034-scene-0026/clip.mp4</t>
        </is>
      </c>
      <c r="L3152" s="45" t="inlineStr">
        <is>
          <t>items/vacuum-034-scene-0026/thumbnail.jpg</t>
        </is>
      </c>
      <c r="M3152" s="52" t="inlineStr">
        <is>
          <t>ASR: disconnect some connectors and unhook the harness. Remove four screws. Detach
OCR: 50/60H2 6549W1S011P SSM-16HR SP ELEMBCH 220317 MADE IN CHIMA E 034 NEDSIM ns NILOSIMBEC NILOELMMG SHEL-WSS
VLM: Visual summary: A person is working on the internal wiring and components of a vacuum cleaner, handling connectors and using a screwdriver.
视觉摘要: 一个人正在操作吸尘器的内部线路和部件，处理连接器并使用螺丝刀。
Visible product: Vacuum
Visible components: multicolored wires; blue connector; white connector; motor; screwdriver; black plastic housing
Visible actions: handling wires and connectors; using a screwdriver</t>
        </is>
      </c>
      <c r="N3152" s="45" t="inlineStr">
        <is>
          <t>23</t>
        </is>
      </c>
      <c r="O3152" s="45" t="inlineStr">
        <is>
          <t>1</t>
        </is>
      </c>
      <c r="P3152" s="59" t="str"/>
      <c r="Q3152" s="59" t="str"/>
      <c r="R3152" s="52" t="inlineStr">
        <is>
          <t>The scene shows disassembly of internal wiring and screws, which is not related to cleaning or removing dust from the vacuum filter.</t>
        </is>
      </c>
      <c r="S3152" s="52" t="inlineStr">
        <is>
          <t>VLM|ASR</t>
        </is>
      </c>
      <c r="T3152" s="52" t="inlineStr">
        <is>
          <t>low</t>
        </is>
      </c>
      <c r="U3152" s="52" t="inlineStr">
        <is>
          <t>No evidence of filter handling, cleaning, or dust removal is present.</t>
        </is>
      </c>
      <c r="V3152" s="45" t="inlineStr">
        <is>
          <t>R1</t>
        </is>
      </c>
      <c r="W3152" s="46" t="inlineStr">
        <is>
          <t>0</t>
        </is>
      </c>
      <c r="X3152" s="60" t="n"/>
      <c r="Y3152" s="60" t="n"/>
      <c r="Z3152" s="46" t="inlineStr">
        <is>
          <t>no</t>
        </is>
      </c>
      <c r="AA3152" s="54" t="inlineStr">
        <is>
          <t>画面（t=189.6s–230.8s）只呈现吸尘器内部电机、线束和螺丝的拆解，没有滤网出现，也没有清洗或拍净动作。</t>
        </is>
      </c>
      <c r="AB3152" s="54" t="inlineStr">
        <is>
          <t>AI=1→R1=0：画面为吸尘器内部线路与螺丝拆解，未见滤网及清洗动作。</t>
        </is>
      </c>
      <c r="AC3152" s="46" t="inlineStr">
        <is>
          <t>completed</t>
        </is>
      </c>
      <c r="AD3152" s="46" t="inlineStr">
        <is>
          <t>2026-07-28T02:28:46+08:00</t>
        </is>
      </c>
      <c r="AE3152" s="47">
        <f>IF(AC3152&lt;&gt;"completed","",IF(W3152=O3152,"no","yes"))</f>
        <v/>
      </c>
      <c r="AF3152" s="47">
        <f>IF(AC3152&lt;&gt;"completed","",IF(AND(X3152=P3152,Y3152=Q3152),"no","yes"))</f>
        <v/>
      </c>
      <c r="AG3152" s="47">
        <f>IF(AC3152&lt;&gt;"completed","待复核",IF(OR(W3152="",Z3152="",AA3152="",AD3152=""),"缺少必填项",IF(AND(OR(AE3152="yes",AF3152="yes"),AB3152=""),"修正原因缺失",IF(OR(W3152=0,W3152=1),IF(AND(X3152="",Y3152=""),"通过","0/1级时间应留空"),IF(AND(OR(W3152=2,W3152=3),X3152&lt;&gt;"",Y3152&lt;&gt;"",X3152&gt;=I3152,Y3152&lt;=J3152,Y3152&gt;X3152),"通过","2/3级时间无效")))))</f>
        <v/>
      </c>
    </row>
    <row r="3153">
      <c r="A3153" s="45" t="inlineStr">
        <is>
          <t>VQ-079</t>
        </is>
      </c>
      <c r="B3153" s="52" t="inlineStr">
        <is>
          <t>怎样清洗或拍净吸尘器滤网？</t>
        </is>
      </c>
      <c r="C3153" s="45" t="inlineStr">
        <is>
          <t>zh-CN</t>
        </is>
      </c>
      <c r="D3153" s="45" t="inlineStr">
        <is>
          <t>Vacuum</t>
        </is>
      </c>
      <c r="E3153" s="45" t="inlineStr">
        <is>
          <t>maintenance</t>
        </is>
      </c>
      <c r="F3153" s="45" t="inlineStr">
        <is>
          <t>source_disjoint_test</t>
        </is>
      </c>
      <c r="G3153" s="45" t="inlineStr">
        <is>
          <t>vacuum-058-scene-0006</t>
        </is>
      </c>
      <c r="H3153" s="45" t="inlineStr">
        <is>
          <t>vacuum-058</t>
        </is>
      </c>
      <c r="I3153" s="59" t="inlineStr">
        <is>
          <t>11.84</t>
        </is>
      </c>
      <c r="J3153" s="59" t="inlineStr">
        <is>
          <t>14.98</t>
        </is>
      </c>
      <c r="K3153" s="45" t="inlineStr">
        <is>
          <t>items/vacuum-058-scene-0006/clip.mp4</t>
        </is>
      </c>
      <c r="L3153" s="45" t="inlineStr">
        <is>
          <t>items/vacuum-058-scene-0006/thumbnail.jpg</t>
        </is>
      </c>
      <c r="M3153" s="52" t="inlineStr">
        <is>
          <t>VLM: Visual summary: A close-up of a metallic Samsung vacuum cleaner with a speaker grille and a button, followed by a black screen with the Samsung logo.
视觉摘要: 一台金属材质的三星吸尘器的特写，带有扬声器格栅和按钮，随后是显示三星标志的黑色屏幕。
Visible product: Vacuum
Visible components: metallic body; speaker grille; button; Samsung logo</t>
        </is>
      </c>
      <c r="N3153" s="45" t="inlineStr">
        <is>
          <t>24</t>
        </is>
      </c>
      <c r="O3153" s="45" t="inlineStr">
        <is>
          <t>0</t>
        </is>
      </c>
      <c r="P3153" s="59" t="str"/>
      <c r="Q3153" s="59" t="str"/>
      <c r="R3153" s="52" t="inlineStr">
        <is>
          <t>The scene shows only a static visual of a Samsung vacuum cleaner's exterior and logo, with no visible or spoken content related to cleaning or rinsing the filter.</t>
        </is>
      </c>
      <c r="S3153" s="52" t="inlineStr">
        <is>
          <t>VLM</t>
        </is>
      </c>
      <c r="T3153" s="52" t="inlineStr">
        <is>
          <t>low</t>
        </is>
      </c>
      <c r="U3153" s="52" t="inlineStr">
        <is>
          <t>No evidence of filter cleaning, rinsing, or any maintenance action is present.</t>
        </is>
      </c>
      <c r="V3153" s="45" t="inlineStr">
        <is>
          <t>R1</t>
        </is>
      </c>
      <c r="W3153" s="46" t="inlineStr">
        <is>
          <t>0</t>
        </is>
      </c>
      <c r="X3153" s="60" t="n"/>
      <c r="Y3153" s="60" t="n"/>
      <c r="Z3153" s="46" t="inlineStr">
        <is>
          <t>no</t>
        </is>
      </c>
      <c r="AA3153" s="54" t="inlineStr">
        <is>
          <t>全部6帧（t=11.8s–15.0s）只是吸尘器金属外壳/logo，没有滤网或清洗动作。</t>
        </is>
      </c>
      <c r="AB3153" s="54" t="n"/>
      <c r="AC3153" s="46" t="inlineStr">
        <is>
          <t>completed</t>
        </is>
      </c>
      <c r="AD3153" s="46" t="inlineStr">
        <is>
          <t>2026-07-28T02:28:46+08:00</t>
        </is>
      </c>
      <c r="AE3153" s="47">
        <f>IF(AC3153&lt;&gt;"completed","",IF(W3153=O3153,"no","yes"))</f>
        <v/>
      </c>
      <c r="AF3153" s="47">
        <f>IF(AC3153&lt;&gt;"completed","",IF(AND(X3153=P3153,Y3153=Q3153),"no","yes"))</f>
        <v/>
      </c>
      <c r="AG3153" s="47">
        <f>IF(AC3153&lt;&gt;"completed","待复核",IF(OR(W3153="",Z3153="",AA3153="",AD3153=""),"缺少必填项",IF(AND(OR(AE3153="yes",AF3153="yes"),AB3153=""),"修正原因缺失",IF(OR(W3153=0,W3153=1),IF(AND(X3153="",Y3153=""),"通过","0/1级时间应留空"),IF(AND(OR(W3153=2,W3153=3),X3153&lt;&gt;"",Y3153&lt;&gt;"",X3153&gt;=I3153,Y3153&lt;=J3153,Y3153&gt;X3153),"通过","2/3级时间无效")))))</f>
        <v/>
      </c>
    </row>
    <row r="3154">
      <c r="A3154" s="45" t="inlineStr">
        <is>
          <t>VQ-079</t>
        </is>
      </c>
      <c r="B3154" s="52" t="inlineStr">
        <is>
          <t>怎样清洗或拍净吸尘器滤网？</t>
        </is>
      </c>
      <c r="C3154" s="45" t="inlineStr">
        <is>
          <t>zh-CN</t>
        </is>
      </c>
      <c r="D3154" s="45" t="inlineStr">
        <is>
          <t>Vacuum</t>
        </is>
      </c>
      <c r="E3154" s="45" t="inlineStr">
        <is>
          <t>maintenance</t>
        </is>
      </c>
      <c r="F3154" s="45" t="inlineStr">
        <is>
          <t>source_disjoint_test</t>
        </is>
      </c>
      <c r="G3154" s="45" t="inlineStr">
        <is>
          <t>vacuum-044-scene-0008</t>
        </is>
      </c>
      <c r="H3154" s="45" t="inlineStr">
        <is>
          <t>vacuum-044</t>
        </is>
      </c>
      <c r="I3154" s="59" t="inlineStr">
        <is>
          <t>26.24</t>
        </is>
      </c>
      <c r="J3154" s="59" t="inlineStr">
        <is>
          <t>30.24</t>
        </is>
      </c>
      <c r="K3154" s="45" t="inlineStr">
        <is>
          <t>items/vacuum-044-scene-0008/clip.mp4</t>
        </is>
      </c>
      <c r="L3154" s="45" t="inlineStr">
        <is>
          <t>items/vacuum-044-scene-0008/thumbnail.jpg</t>
        </is>
      </c>
      <c r="M3154" s="52" t="inlineStr">
        <is>
          <t>VLM: Visual summary: A hand is holding a black vacuum attachment next to a white wall-mounted vacuum accessory holder with two other attachments.
视觉摘要: 一只手拿着一个黑色吸尘器配件，旁边是一个白色的墙上吸尘器配件架，上面还有两个其他配件。
Visible product: Vacuum
Visible components: black vacuum attachment; white wall-mounted vacuum accessory holder; white vacuum attachment; white vacuum attachment; hand
Visible actions: hand holding vacuum attachment</t>
        </is>
      </c>
      <c r="N3154" s="45" t="inlineStr">
        <is>
          <t>25</t>
        </is>
      </c>
      <c r="O3154" s="45" t="inlineStr">
        <is>
          <t>0</t>
        </is>
      </c>
      <c r="P3154" s="59" t="str"/>
      <c r="Q3154" s="59" t="str"/>
      <c r="R3154" s="52" t="inlineStr">
        <is>
          <t>The scene shows a hand holding a vacuum attachment near an accessory holder, with no visible filter, cleaning action, or reference to filter maintenance.</t>
        </is>
      </c>
      <c r="S3154" s="52" t="inlineStr">
        <is>
          <t>VLM</t>
        </is>
      </c>
      <c r="T3154" s="52" t="inlineStr">
        <is>
          <t>low</t>
        </is>
      </c>
      <c r="U3154" s="52" t="inlineStr">
        <is>
          <t>No evidence of filter, cleaning, or maintenance activity is present.</t>
        </is>
      </c>
      <c r="V3154" s="45" t="inlineStr">
        <is>
          <t>R1</t>
        </is>
      </c>
      <c r="W3154" s="46" t="inlineStr">
        <is>
          <t>0</t>
        </is>
      </c>
      <c r="X3154" s="60" t="n"/>
      <c r="Y3154" s="60" t="n"/>
      <c r="Z3154" s="46" t="inlineStr">
        <is>
          <t>no</t>
        </is>
      </c>
      <c r="AA3154" s="54" t="inlineStr">
        <is>
          <t>6帧未出现滤网或清洗/拍净动作。</t>
        </is>
      </c>
      <c r="AB3154" s="54" t="n"/>
      <c r="AC3154" s="46" t="inlineStr">
        <is>
          <t>completed</t>
        </is>
      </c>
      <c r="AD3154" s="46" t="inlineStr">
        <is>
          <t>2026-07-28T02:28:46+08:00</t>
        </is>
      </c>
      <c r="AE3154" s="47">
        <f>IF(AC3154&lt;&gt;"completed","",IF(W3154=O3154,"no","yes"))</f>
        <v/>
      </c>
      <c r="AF3154" s="47">
        <f>IF(AC3154&lt;&gt;"completed","",IF(AND(X3154=P3154,Y3154=Q3154),"no","yes"))</f>
        <v/>
      </c>
      <c r="AG3154" s="47">
        <f>IF(AC3154&lt;&gt;"completed","待复核",IF(OR(W3154="",Z3154="",AA3154="",AD3154=""),"缺少必填项",IF(AND(OR(AE3154="yes",AF3154="yes"),AB3154=""),"修正原因缺失",IF(OR(W3154=0,W3154=1),IF(AND(X3154="",Y3154=""),"通过","0/1级时间应留空"),IF(AND(OR(W3154=2,W3154=3),X3154&lt;&gt;"",Y3154&lt;&gt;"",X3154&gt;=I3154,Y3154&lt;=J3154,Y3154&gt;X3154),"通过","2/3级时间无效")))))</f>
        <v/>
      </c>
    </row>
    <row r="3155">
      <c r="A3155" s="45" t="inlineStr">
        <is>
          <t>VQ-079</t>
        </is>
      </c>
      <c r="B3155" s="52" t="inlineStr">
        <is>
          <t>怎样清洗或拍净吸尘器滤网？</t>
        </is>
      </c>
      <c r="C3155" s="45" t="inlineStr">
        <is>
          <t>zh-CN</t>
        </is>
      </c>
      <c r="D3155" s="45" t="inlineStr">
        <is>
          <t>Vacuum</t>
        </is>
      </c>
      <c r="E3155" s="45" t="inlineStr">
        <is>
          <t>maintenance</t>
        </is>
      </c>
      <c r="F3155" s="45" t="inlineStr">
        <is>
          <t>source_disjoint_test</t>
        </is>
      </c>
      <c r="G3155" s="45" t="inlineStr">
        <is>
          <t>vacuum-060-scene-0002</t>
        </is>
      </c>
      <c r="H3155" s="45" t="inlineStr">
        <is>
          <t>vacuum-060</t>
        </is>
      </c>
      <c r="I3155" s="59" t="inlineStr">
        <is>
          <t>3.67</t>
        </is>
      </c>
      <c r="J3155" s="59" t="inlineStr">
        <is>
          <t>6.673</t>
        </is>
      </c>
      <c r="K3155" s="45" t="inlineStr">
        <is>
          <t>items/vacuum-060-scene-0002/clip.mp4</t>
        </is>
      </c>
      <c r="L3155" s="45" t="inlineStr">
        <is>
          <t>items/vacuum-060-scene-0002/thumbnail.jpg</t>
        </is>
      </c>
      <c r="M3155" s="52" t="inlineStr">
        <is>
          <t>OCR: Image simulated for illustrative purpose only.
VLM: Visual summary: A hand holds a handheld vacuum cleaner, with its digital display showing a status indicator. Another vacuum attachment is visible in the blurred background.
视觉摘要: 一只手握着一个手持式吸尘器，其数字显示屏显示状态指示。背景中模糊可见另一个吸尘器附件。
Visible product: Vacuum
Visible components: hand; handheld vacuum cleaner; digital display; power button; attachment; text overlay
Visible actions: hand holding vacuum cleaner; display showing status
Visible states: digital display active; status indicator illuminated
Visible warnings: Image simulated for illustrative purpose only.</t>
        </is>
      </c>
      <c r="N3155" s="45" t="inlineStr">
        <is>
          <t>26</t>
        </is>
      </c>
      <c r="O3155" s="45" t="inlineStr">
        <is>
          <t>0</t>
        </is>
      </c>
      <c r="P3155" s="59" t="str"/>
      <c r="Q3155" s="59" t="str"/>
      <c r="R3155" s="52" t="inlineStr">
        <is>
          <t>The scene shows a handheld vacuum cleaner with its digital display active, but no action or component related to cleaning or rinsing the filter is visible.</t>
        </is>
      </c>
      <c r="S3155" s="52" t="inlineStr">
        <is>
          <t>VLM</t>
        </is>
      </c>
      <c r="T3155" s="52" t="inlineStr">
        <is>
          <t>low</t>
        </is>
      </c>
      <c r="U3155" s="52" t="inlineStr">
        <is>
          <t>No evidence of filter cleaning or rinsing action or component is present.</t>
        </is>
      </c>
      <c r="V3155" s="45" t="inlineStr">
        <is>
          <t>R1</t>
        </is>
      </c>
      <c r="W3155" s="46" t="inlineStr">
        <is>
          <t>1</t>
        </is>
      </c>
      <c r="X3155" s="60" t="n"/>
      <c r="Y3155" s="60" t="n"/>
      <c r="Z3155" s="46" t="inlineStr">
        <is>
          <t>no</t>
        </is>
      </c>
      <c r="AA3155" s="54" t="inlineStr">
        <is>
          <t>6帧显示手持吸尘器，未出现滤网或清洗/拍净动作。</t>
        </is>
      </c>
      <c r="AB3155" s="54" t="inlineStr">
        <is>
          <t>AI=0→R1=1：画面中可见吸尘器，但未展示滤网清洗或拍净。</t>
        </is>
      </c>
      <c r="AC3155" s="46" t="inlineStr">
        <is>
          <t>completed</t>
        </is>
      </c>
      <c r="AD3155" s="46" t="inlineStr">
        <is>
          <t>2026-07-28T02:28:46+08:00</t>
        </is>
      </c>
      <c r="AE3155" s="47">
        <f>IF(AC3155&lt;&gt;"completed","",IF(W3155=O3155,"no","yes"))</f>
        <v/>
      </c>
      <c r="AF3155" s="47">
        <f>IF(AC3155&lt;&gt;"completed","",IF(AND(X3155=P3155,Y3155=Q3155),"no","yes"))</f>
        <v/>
      </c>
      <c r="AG3155" s="47">
        <f>IF(AC3155&lt;&gt;"completed","待复核",IF(OR(W3155="",Z3155="",AA3155="",AD3155=""),"缺少必填项",IF(AND(OR(AE3155="yes",AF3155="yes"),AB3155=""),"修正原因缺失",IF(OR(W3155=0,W3155=1),IF(AND(X3155="",Y3155=""),"通过","0/1级时间应留空"),IF(AND(OR(W3155=2,W3155=3),X3155&lt;&gt;"",Y3155&lt;&gt;"",X3155&gt;=I3155,Y3155&lt;=J3155,Y3155&gt;X3155),"通过","2/3级时间无效")))))</f>
        <v/>
      </c>
    </row>
    <row r="3156">
      <c r="A3156" s="45" t="inlineStr">
        <is>
          <t>VQ-079</t>
        </is>
      </c>
      <c r="B3156" s="52" t="inlineStr">
        <is>
          <t>怎样清洗或拍净吸尘器滤网？</t>
        </is>
      </c>
      <c r="C3156" s="45" t="inlineStr">
        <is>
          <t>zh-CN</t>
        </is>
      </c>
      <c r="D3156" s="45" t="inlineStr">
        <is>
          <t>Vacuum</t>
        </is>
      </c>
      <c r="E3156" s="45" t="inlineStr">
        <is>
          <t>maintenance</t>
        </is>
      </c>
      <c r="F3156" s="45" t="inlineStr">
        <is>
          <t>source_disjoint_test</t>
        </is>
      </c>
      <c r="G3156" s="45" t="inlineStr">
        <is>
          <t>vacuum-038-scene-0001</t>
        </is>
      </c>
      <c r="H3156" s="45" t="inlineStr">
        <is>
          <t>vacuum-038</t>
        </is>
      </c>
      <c r="I3156" s="59" t="inlineStr">
        <is>
          <t>0.0</t>
        </is>
      </c>
      <c r="J3156" s="59" t="inlineStr">
        <is>
          <t>10.96</t>
        </is>
      </c>
      <c r="K3156" s="45" t="inlineStr">
        <is>
          <t>items/vacuum-038-scene-0001/clip.mp4</t>
        </is>
      </c>
      <c r="L3156" s="45" t="inlineStr">
        <is>
          <t>items/vacuum-038-scene-0001/thumbnail.jpg</t>
        </is>
      </c>
      <c r="M3156" s="52" t="inlineStr">
        <is>
          <t>ASR: This video will show you how to recharge the battery of your Samsung Jet Vacuum Cleaner.
OCR: How to recharge the battery of your Samsung Jet™ vacuum cleaner This video will show you how to recharge the battery of your Samsung Jet™™ Vacuum Cleaner. This vacuum cleaner has a high-capacity battery so that it runs for a longer duration.
VLM: Visual summary: A woman is using a handheld vacuum cleaner on a wooden floor in a living room, with text overlay explaining how to recharge the battery of a Samsung Jet™ vacuum cleaner.
视觉摘要: 一名女性正在客厅的木地板上使用手持吸尘器，画面叠加文字说明如何为三星Jet™吸尘器充电。
Visible product: Vacuum
Visible components: woman; handheld vacuum cleaner; wooden floor; curtains; television; flower arrangement; text overlay
Visible actions: woman holding vacuum cleaner; woman vacuuming floor
Visible states: text overlay visible</t>
        </is>
      </c>
      <c r="N3156" s="45" t="inlineStr">
        <is>
          <t>27</t>
        </is>
      </c>
      <c r="O3156" s="45" t="inlineStr">
        <is>
          <t>0</t>
        </is>
      </c>
      <c r="P3156" s="59" t="str"/>
      <c r="Q3156" s="59" t="str"/>
      <c r="R3156" s="52" t="inlineStr">
        <is>
          <t>The video is about recharging the battery of a Samsung Jet vacuum cleaner, not cleaning or rinsing the filter.</t>
        </is>
      </c>
      <c r="S3156" s="52" t="inlineStr">
        <is>
          <t>VLM|ASR|OCR</t>
        </is>
      </c>
      <c r="T3156" s="52" t="inlineStr">
        <is>
          <t>low</t>
        </is>
      </c>
      <c r="U3156" s="52" t="inlineStr">
        <is>
          <t>The product and question match in class but the content is unrelated to filter cleaning or rinsing.</t>
        </is>
      </c>
      <c r="V3156" s="45" t="inlineStr">
        <is>
          <t>R1</t>
        </is>
      </c>
      <c r="W3156" s="46" t="inlineStr">
        <is>
          <t>0</t>
        </is>
      </c>
      <c r="X3156" s="60" t="n"/>
      <c r="Y3156" s="60" t="n"/>
      <c r="Z3156" s="46" t="inlineStr">
        <is>
          <t>no</t>
        </is>
      </c>
      <c r="AA3156" s="54" t="inlineStr">
        <is>
          <t>全部6帧（t=0.0s–10.9s）未出现滤网清洗或拍净画面。</t>
        </is>
      </c>
      <c r="AB3156" s="54" t="n"/>
      <c r="AC3156" s="46" t="inlineStr">
        <is>
          <t>completed</t>
        </is>
      </c>
      <c r="AD3156" s="46" t="inlineStr">
        <is>
          <t>2026-07-28T02:28:46+08:00</t>
        </is>
      </c>
      <c r="AE3156" s="47">
        <f>IF(AC3156&lt;&gt;"completed","",IF(W3156=O3156,"no","yes"))</f>
        <v/>
      </c>
      <c r="AF3156" s="47">
        <f>IF(AC3156&lt;&gt;"completed","",IF(AND(X3156=P3156,Y3156=Q3156),"no","yes"))</f>
        <v/>
      </c>
      <c r="AG3156" s="47">
        <f>IF(AC3156&lt;&gt;"completed","待复核",IF(OR(W3156="",Z3156="",AA3156="",AD3156=""),"缺少必填项",IF(AND(OR(AE3156="yes",AF3156="yes"),AB3156=""),"修正原因缺失",IF(OR(W3156=0,W3156=1),IF(AND(X3156="",Y3156=""),"通过","0/1级时间应留空"),IF(AND(OR(W3156=2,W3156=3),X3156&lt;&gt;"",Y3156&lt;&gt;"",X3156&gt;=I3156,Y3156&lt;=J3156,Y3156&gt;X3156),"通过","2/3级时间无效")))))</f>
        <v/>
      </c>
    </row>
    <row r="3157">
      <c r="A3157" s="45" t="inlineStr">
        <is>
          <t>VQ-079</t>
        </is>
      </c>
      <c r="B3157" s="52" t="inlineStr">
        <is>
          <t>怎样清洗或拍净吸尘器滤网？</t>
        </is>
      </c>
      <c r="C3157" s="45" t="inlineStr">
        <is>
          <t>zh-CN</t>
        </is>
      </c>
      <c r="D3157" s="45" t="inlineStr">
        <is>
          <t>Vacuum</t>
        </is>
      </c>
      <c r="E3157" s="45" t="inlineStr">
        <is>
          <t>maintenance</t>
        </is>
      </c>
      <c r="F3157" s="45" t="inlineStr">
        <is>
          <t>source_disjoint_test</t>
        </is>
      </c>
      <c r="G3157" s="45" t="inlineStr">
        <is>
          <t>vacuum-002-scene-0001</t>
        </is>
      </c>
      <c r="H3157" s="45" t="inlineStr">
        <is>
          <t>vacuum-002</t>
        </is>
      </c>
      <c r="I3157" s="59" t="inlineStr">
        <is>
          <t>0.0</t>
        </is>
      </c>
      <c r="J3157" s="59" t="inlineStr">
        <is>
          <t>30.94</t>
        </is>
      </c>
      <c r="K3157" s="45" t="inlineStr">
        <is>
          <t>items/vacuum-002-scene-0001/clip.mp4</t>
        </is>
      </c>
      <c r="L3157" s="45" t="inlineStr">
        <is>
          <t>items/vacuum-002-scene-0001/thumbnail.jpg</t>
        </is>
      </c>
      <c r="M3157" s="52" t="inlineStr">
        <is>
          <t>OCR: BOE
VLM: Visual summary: A white and black vacuum cleaner is resting on a patterned rug, with its hose and attachments visible.
视觉摘要: 一台白色和黑色的吸尘器放在一块图案地毯上，其软管和附件可见。
Visible product: Vacuum
Visible components: vacuum cleaner body; hose; attachments; control panel; brand logo; patterned rug</t>
        </is>
      </c>
      <c r="N3157" s="45" t="inlineStr">
        <is>
          <t>28</t>
        </is>
      </c>
      <c r="O3157" s="45" t="inlineStr">
        <is>
          <t>0</t>
        </is>
      </c>
      <c r="P3157" s="59" t="str"/>
      <c r="Q3157" s="59" t="str"/>
      <c r="R3157" s="52" t="inlineStr">
        <is>
          <t>The scene shows a vacuum cleaner but provides no visual, spoken, or OCR evidence of cleaning or rinsing the filter.</t>
        </is>
      </c>
      <c r="S3157" s="52" t="inlineStr">
        <is>
          <t>VLM</t>
        </is>
      </c>
      <c r="T3157" s="52" t="inlineStr">
        <is>
          <t>low</t>
        </is>
      </c>
      <c r="U3157" s="52" t="inlineStr">
        <is>
          <t>No evidence of filter cleaning or rinsing action is present.</t>
        </is>
      </c>
      <c r="V3157" s="45" t="inlineStr">
        <is>
          <t>R1</t>
        </is>
      </c>
      <c r="W3157" s="46" t="inlineStr">
        <is>
          <t>0</t>
        </is>
      </c>
      <c r="X3157" s="60" t="n"/>
      <c r="Y3157" s="60" t="n"/>
      <c r="Z3157" s="46" t="inlineStr">
        <is>
          <t>no</t>
        </is>
      </c>
      <c r="AA3157" s="54" t="inlineStr">
        <is>
          <t>全部6帧（t=0s–30.9s）无滤网组件出现，也无水洗或拍净滤网的任何操作。</t>
        </is>
      </c>
      <c r="AB3157" s="54" t="n"/>
      <c r="AC3157" s="46" t="inlineStr">
        <is>
          <t>completed</t>
        </is>
      </c>
      <c r="AD3157" s="46" t="inlineStr">
        <is>
          <t>2026-07-28T02:28:46+08:00</t>
        </is>
      </c>
      <c r="AE3157" s="47">
        <f>IF(AC3157&lt;&gt;"completed","",IF(W3157=O3157,"no","yes"))</f>
        <v/>
      </c>
      <c r="AF3157" s="47">
        <f>IF(AC3157&lt;&gt;"completed","",IF(AND(X3157=P3157,Y3157=Q3157),"no","yes"))</f>
        <v/>
      </c>
      <c r="AG3157" s="47">
        <f>IF(AC3157&lt;&gt;"completed","待复核",IF(OR(W3157="",Z3157="",AA3157="",AD3157=""),"缺少必填项",IF(AND(OR(AE3157="yes",AF3157="yes"),AB3157=""),"修正原因缺失",IF(OR(W3157=0,W3157=1),IF(AND(X3157="",Y3157=""),"通过","0/1级时间应留空"),IF(AND(OR(W3157=2,W3157=3),X3157&lt;&gt;"",Y3157&lt;&gt;"",X3157&gt;=I3157,Y3157&lt;=J3157,Y3157&gt;X3157),"通过","2/3级时间无效")))))</f>
        <v/>
      </c>
    </row>
    <row r="3158">
      <c r="A3158" s="45" t="inlineStr">
        <is>
          <t>VQ-079</t>
        </is>
      </c>
      <c r="B3158" s="52" t="inlineStr">
        <is>
          <t>怎样清洗或拍净吸尘器滤网？</t>
        </is>
      </c>
      <c r="C3158" s="45" t="inlineStr">
        <is>
          <t>zh-CN</t>
        </is>
      </c>
      <c r="D3158" s="45" t="inlineStr">
        <is>
          <t>Vacuum</t>
        </is>
      </c>
      <c r="E3158" s="45" t="inlineStr">
        <is>
          <t>maintenance</t>
        </is>
      </c>
      <c r="F3158" s="45" t="inlineStr">
        <is>
          <t>source_disjoint_test</t>
        </is>
      </c>
      <c r="G3158" s="45" t="inlineStr">
        <is>
          <t>vacuum-010-scene-0001</t>
        </is>
      </c>
      <c r="H3158" s="45" t="inlineStr">
        <is>
          <t>vacuum-010</t>
        </is>
      </c>
      <c r="I3158" s="59" t="inlineStr">
        <is>
          <t>0.0</t>
        </is>
      </c>
      <c r="J3158" s="59" t="inlineStr">
        <is>
          <t>74.7</t>
        </is>
      </c>
      <c r="K3158" s="45" t="inlineStr">
        <is>
          <t>items/vacuum-010-scene-0001/clip.mp4</t>
        </is>
      </c>
      <c r="L3158" s="45" t="inlineStr">
        <is>
          <t>items/vacuum-010-scene-0001/thumbnail.jpg</t>
        </is>
      </c>
      <c r="M3158" s="52" t="inlineStr">
        <is>
          <t>VLM: Visual summary: An overhead view of a room with two desks, chairs, and a robotic vacuum cleaner on the floor.
视觉摘要: 一个房间的俯视图，里面有两张书桌、椅子和地板上的扫地机器人。
Visible product: Vacuum
Visible components: robotic vacuum cleaner; desk; chair; computer monitor; bookshelf; rug; window with curtains; cat litter box; doorway
Visible states: robotic vacuum cleaner is moving across the floor</t>
        </is>
      </c>
      <c r="N3158" s="45" t="inlineStr">
        <is>
          <t>29</t>
        </is>
      </c>
      <c r="O3158" s="45" t="inlineStr">
        <is>
          <t>0</t>
        </is>
      </c>
      <c r="P3158" s="59" t="str"/>
      <c r="Q3158" s="59" t="str"/>
      <c r="R3158" s="52" t="inlineStr">
        <is>
          <t>The scene shows a robotic vacuum cleaner in motion in a room, with no visible filter, cleaning action, or any step related to filter maintenance.</t>
        </is>
      </c>
      <c r="S3158" s="52" t="inlineStr">
        <is>
          <t>VLM</t>
        </is>
      </c>
      <c r="T3158" s="52" t="inlineStr">
        <is>
          <t>low</t>
        </is>
      </c>
      <c r="U3158" s="52" t="inlineStr">
        <is>
          <t>No evidence of filter, cleaning, or maintenance activity is present.</t>
        </is>
      </c>
      <c r="V3158" s="45" t="inlineStr">
        <is>
          <t>R1</t>
        </is>
      </c>
      <c r="W3158" s="46" t="inlineStr">
        <is>
          <t>0</t>
        </is>
      </c>
      <c r="X3158" s="60" t="n"/>
      <c r="Y3158" s="60" t="n"/>
      <c r="Z3158" s="46" t="inlineStr">
        <is>
          <t>no</t>
        </is>
      </c>
      <c r="AA3158" s="54" t="inlineStr">
        <is>
          <t>6帧均为扫地机器人正常清扫画面，无任何吸力检查、部件排查等故障诊断内容。</t>
        </is>
      </c>
      <c r="AB3158" s="54" t="n"/>
      <c r="AC3158" s="46" t="inlineStr">
        <is>
          <t>completed</t>
        </is>
      </c>
      <c r="AD3158" s="46" t="inlineStr">
        <is>
          <t>2026-07-28T02:28:46+08:00</t>
        </is>
      </c>
      <c r="AE3158" s="47">
        <f>IF(AC3158&lt;&gt;"completed","",IF(W3158=O3158,"no","yes"))</f>
        <v/>
      </c>
      <c r="AF3158" s="47">
        <f>IF(AC3158&lt;&gt;"completed","",IF(AND(X3158=P3158,Y3158=Q3158),"no","yes"))</f>
        <v/>
      </c>
      <c r="AG3158" s="47">
        <f>IF(AC3158&lt;&gt;"completed","待复核",IF(OR(W3158="",Z3158="",AA3158="",AD3158=""),"缺少必填项",IF(AND(OR(AE3158="yes",AF3158="yes"),AB3158=""),"修正原因缺失",IF(OR(W3158=0,W3158=1),IF(AND(X3158="",Y3158=""),"通过","0/1级时间应留空"),IF(AND(OR(W3158=2,W3158=3),X3158&lt;&gt;"",Y3158&lt;&gt;"",X3158&gt;=I3158,Y3158&lt;=J3158,Y3158&gt;X3158),"通过","2/3级时间无效")))))</f>
        <v/>
      </c>
    </row>
    <row r="3159">
      <c r="A3159" s="45" t="inlineStr">
        <is>
          <t>VQ-079</t>
        </is>
      </c>
      <c r="B3159" s="52" t="inlineStr">
        <is>
          <t>怎样清洗或拍净吸尘器滤网？</t>
        </is>
      </c>
      <c r="C3159" s="45" t="inlineStr">
        <is>
          <t>zh-CN</t>
        </is>
      </c>
      <c r="D3159" s="45" t="inlineStr">
        <is>
          <t>Vacuum</t>
        </is>
      </c>
      <c r="E3159" s="45" t="inlineStr">
        <is>
          <t>maintenance</t>
        </is>
      </c>
      <c r="F3159" s="45" t="inlineStr">
        <is>
          <t>source_disjoint_test</t>
        </is>
      </c>
      <c r="G3159" s="45" t="inlineStr">
        <is>
          <t>vacuum-038-scene-0007</t>
        </is>
      </c>
      <c r="H3159" s="45" t="inlineStr">
        <is>
          <t>vacuum-038</t>
        </is>
      </c>
      <c r="I3159" s="59" t="inlineStr">
        <is>
          <t>38.8</t>
        </is>
      </c>
      <c r="J3159" s="59" t="inlineStr">
        <is>
          <t>47.72</t>
        </is>
      </c>
      <c r="K3159" s="45" t="inlineStr">
        <is>
          <t>items/vacuum-038-scene-0007/clip.mp4</t>
        </is>
      </c>
      <c r="L3159" s="45" t="inlineStr">
        <is>
          <t>items/vacuum-038-scene-0007/thumbnail.jpg</t>
        </is>
      </c>
      <c r="M3159" s="52" t="inlineStr">
        <is>
          <t>ASR: before recharging turn off the vacuum cleaner for safety then press the battery release button provided at the rear of the handle pull out and carefully remove the battery do not eject the battery from the vacuum cleaner while it
OCR: Battery Release Then press the battery release button provided at the rear of the handle. Battery Release Pull out and carefully remove the battery.
VLM: Visual summary: A person is removing a battery from a vacuum cleaner by pressing a release button and pulling the battery out.
视觉摘要: 一个人通过按压释放按钮并拉出电池，从吸尘器上取下电池。
Visible product: Vacuum
Visible components: battery; vacuum cleaner handle; battery release button; barcode label; QR code
Visible actions: pressing a button; pulling out a battery
Visible states: battery attached to vacuum cleaner; battery detached from vacuum cleaner</t>
        </is>
      </c>
      <c r="N3159" s="45" t="inlineStr">
        <is>
          <t>30</t>
        </is>
      </c>
      <c r="O3159" s="45" t="inlineStr">
        <is>
          <t>0</t>
        </is>
      </c>
      <c r="P3159" s="59" t="str"/>
      <c r="Q3159" s="59" t="str"/>
      <c r="R3159" s="52" t="inlineStr">
        <is>
          <t>The evidence shows battery removal, not filter cleaning or shaking. No mention of filter, cleaning, or shaking action.</t>
        </is>
      </c>
      <c r="S3159" s="52" t="inlineStr">
        <is>
          <t>VLM|ASR|OCR</t>
        </is>
      </c>
      <c r="T3159" s="52" t="inlineStr">
        <is>
          <t>low</t>
        </is>
      </c>
      <c r="U3159" s="52" t="inlineStr">
        <is>
          <t>No evidence of filter, cleaning, or shaking action is present.</t>
        </is>
      </c>
      <c r="V3159" s="45" t="inlineStr">
        <is>
          <t>R1</t>
        </is>
      </c>
      <c r="W3159" s="46" t="inlineStr">
        <is>
          <t>1</t>
        </is>
      </c>
      <c r="X3159" s="60" t="n"/>
      <c r="Y3159" s="60" t="n"/>
      <c r="Z3159" s="46" t="inlineStr">
        <is>
          <t>no</t>
        </is>
      </c>
      <c r="AA3159" s="54" t="inlineStr">
        <is>
          <t>6帧画面（t=38.8s–47.7s）演示电池拆卸，未出现滤网，也没有清洗或拍净滤网。</t>
        </is>
      </c>
      <c r="AB3159" s="54" t="inlineStr">
        <is>
          <t>AI=0→R1=1：吸尘器出现，但画面为电池拆卸，无滤网清洗。</t>
        </is>
      </c>
      <c r="AC3159" s="46" t="inlineStr">
        <is>
          <t>completed</t>
        </is>
      </c>
      <c r="AD3159" s="46" t="inlineStr">
        <is>
          <t>2026-07-28T02:28:46+08:00</t>
        </is>
      </c>
      <c r="AE3159" s="47">
        <f>IF(AC3159&lt;&gt;"completed","",IF(W3159=O3159,"no","yes"))</f>
        <v/>
      </c>
      <c r="AF3159" s="47">
        <f>IF(AC3159&lt;&gt;"completed","",IF(AND(X3159=P3159,Y3159=Q3159),"no","yes"))</f>
        <v/>
      </c>
      <c r="AG3159" s="47">
        <f>IF(AC3159&lt;&gt;"completed","待复核",IF(OR(W3159="",Z3159="",AA3159="",AD3159=""),"缺少必填项",IF(AND(OR(AE3159="yes",AF3159="yes"),AB3159=""),"修正原因缺失",IF(OR(W3159=0,W3159=1),IF(AND(X3159="",Y3159=""),"通过","0/1级时间应留空"),IF(AND(OR(W3159=2,W3159=3),X3159&lt;&gt;"",Y3159&lt;&gt;"",X3159&gt;=I3159,Y3159&lt;=J3159,Y3159&gt;X3159),"通过","2/3级时间无效")))))</f>
        <v/>
      </c>
    </row>
    <row r="3160">
      <c r="A3160" s="45" t="inlineStr">
        <is>
          <t>VQ-079</t>
        </is>
      </c>
      <c r="B3160" s="52" t="inlineStr">
        <is>
          <t>怎样清洗或拍净吸尘器滤网？</t>
        </is>
      </c>
      <c r="C3160" s="45" t="inlineStr">
        <is>
          <t>zh-CN</t>
        </is>
      </c>
      <c r="D3160" s="45" t="inlineStr">
        <is>
          <t>Vacuum</t>
        </is>
      </c>
      <c r="E3160" s="45" t="inlineStr">
        <is>
          <t>maintenance</t>
        </is>
      </c>
      <c r="F3160" s="45" t="inlineStr">
        <is>
          <t>source_disjoint_test</t>
        </is>
      </c>
      <c r="G3160" s="45" t="inlineStr">
        <is>
          <t>vacuum-008-scene-0005</t>
        </is>
      </c>
      <c r="H3160" s="45" t="inlineStr">
        <is>
          <t>vacuum-008</t>
        </is>
      </c>
      <c r="I3160" s="59" t="inlineStr">
        <is>
          <t>39.094</t>
        </is>
      </c>
      <c r="J3160" s="59" t="inlineStr">
        <is>
          <t>41.263</t>
        </is>
      </c>
      <c r="K3160" s="45" t="inlineStr">
        <is>
          <t>items/vacuum-008-scene-0005/clip.mp4</t>
        </is>
      </c>
      <c r="L3160" s="45" t="inlineStr">
        <is>
          <t>items/vacuum-008-scene-0005/thumbnail.jpg</t>
        </is>
      </c>
      <c r="M3160" s="52" t="inlineStr">
        <is>
          <t>VLM: Visual summary: A blurry, low-light indoor scene with a large dark object in the foreground and furniture in the background.
视觉摘要: 一个模糊、光线昏暗的室内场景，前景有一个大型深色物体，背景有家具。
Visible product: unknown
Visual uncertainty: The scene is too blurry to identify specific objects or actions.</t>
        </is>
      </c>
      <c r="N3160" s="45" t="inlineStr">
        <is>
          <t>31</t>
        </is>
      </c>
      <c r="O3160" s="45" t="inlineStr">
        <is>
          <t>0</t>
        </is>
      </c>
      <c r="P3160" s="59" t="str"/>
      <c r="Q3160" s="59" t="str"/>
      <c r="R3160" s="52" t="inlineStr">
        <is>
          <t>场景模糊且光线昏暗，无法识别具体物体或动作，无法判断是否涉及吸尘器滤网清洗或拍净。</t>
        </is>
      </c>
      <c r="S3160" s="52" t="inlineStr">
        <is>
          <t>VLM</t>
        </is>
      </c>
      <c r="T3160" s="52" t="inlineStr">
        <is>
          <t>low</t>
        </is>
      </c>
      <c r="U3160" s="52" t="inlineStr">
        <is>
          <t>视觉证据完全无法支持任何与问题相关的动作或产品识别。</t>
        </is>
      </c>
      <c r="V3160" s="45" t="inlineStr">
        <is>
          <t>R1</t>
        </is>
      </c>
      <c r="W3160" s="46" t="inlineStr">
        <is>
          <t>0</t>
        </is>
      </c>
      <c r="X3160" s="60" t="n"/>
      <c r="Y3160" s="60" t="n"/>
      <c r="Z3160" s="46" t="inlineStr">
        <is>
          <t>no</t>
        </is>
      </c>
      <c r="AA3160" s="54" t="inlineStr">
        <is>
          <t>场景昏暗模糊，无法识别吸尘器滤网或清洗/拍净动作。</t>
        </is>
      </c>
      <c r="AB3160" s="54" t="n"/>
      <c r="AC3160" s="46" t="inlineStr">
        <is>
          <t>completed</t>
        </is>
      </c>
      <c r="AD3160" s="46" t="inlineStr">
        <is>
          <t>2026-07-28T02:28:46+08:00</t>
        </is>
      </c>
      <c r="AE3160" s="47">
        <f>IF(AC3160&lt;&gt;"completed","",IF(W3160=O3160,"no","yes"))</f>
        <v/>
      </c>
      <c r="AF3160" s="47">
        <f>IF(AC3160&lt;&gt;"completed","",IF(AND(X3160=P3160,Y3160=Q3160),"no","yes"))</f>
        <v/>
      </c>
      <c r="AG3160" s="47">
        <f>IF(AC3160&lt;&gt;"completed","待复核",IF(OR(W3160="",Z3160="",AA3160="",AD3160=""),"缺少必填项",IF(AND(OR(AE3160="yes",AF3160="yes"),AB3160=""),"修正原因缺失",IF(OR(W3160=0,W3160=1),IF(AND(X3160="",Y3160=""),"通过","0/1级时间应留空"),IF(AND(OR(W3160=2,W3160=3),X3160&lt;&gt;"",Y3160&lt;&gt;"",X3160&gt;=I3160,Y3160&lt;=J3160,Y3160&gt;X3160),"通过","2/3级时间无效")))))</f>
        <v/>
      </c>
    </row>
    <row r="3161">
      <c r="A3161" s="45" t="inlineStr">
        <is>
          <t>VQ-079</t>
        </is>
      </c>
      <c r="B3161" s="52" t="inlineStr">
        <is>
          <t>怎样清洗或拍净吸尘器滤网？</t>
        </is>
      </c>
      <c r="C3161" s="45" t="inlineStr">
        <is>
          <t>zh-CN</t>
        </is>
      </c>
      <c r="D3161" s="45" t="inlineStr">
        <is>
          <t>Vacuum</t>
        </is>
      </c>
      <c r="E3161" s="45" t="inlineStr">
        <is>
          <t>maintenance</t>
        </is>
      </c>
      <c r="F3161" s="45" t="inlineStr">
        <is>
          <t>source_disjoint_test</t>
        </is>
      </c>
      <c r="G3161" s="45" t="inlineStr">
        <is>
          <t>vacuum-058-scene-0005</t>
        </is>
      </c>
      <c r="H3161" s="45" t="inlineStr">
        <is>
          <t>vacuum-058</t>
        </is>
      </c>
      <c r="I3161" s="59" t="inlineStr">
        <is>
          <t>9.72</t>
        </is>
      </c>
      <c r="J3161" s="59" t="inlineStr">
        <is>
          <t>11.84</t>
        </is>
      </c>
      <c r="K3161" s="45" t="inlineStr">
        <is>
          <t>items/vacuum-058-scene-0005/clip.mp4</t>
        </is>
      </c>
      <c r="L3161" s="45" t="inlineStr">
        <is>
          <t>items/vacuum-058-scene-0005/thumbnail.jpg</t>
        </is>
      </c>
      <c r="M3161" s="52" t="inlineStr">
        <is>
          <t>OCR: SAMSUNG
VLM: Visual summary: A close-up of a vacuum cleaner's cleaning station with its top lid open, revealing a transparent container with a blue light at the base.
视觉摘要: 一台吸尘器清洁站的特写，其顶部盖子打开，露出一个透明容器，底部有蓝色灯光。
Visible product: Vacuum
Visible components: cleaning station base; transparent container; blue light; lid; text overlay: 'Clean Station™ Only from Samsung'
Visible states: lid is open; blue light is illuminated</t>
        </is>
      </c>
      <c r="N3161" s="45" t="inlineStr">
        <is>
          <t>32</t>
        </is>
      </c>
      <c r="O3161" s="45" t="inlineStr">
        <is>
          <t>1</t>
        </is>
      </c>
      <c r="P3161" s="59" t="str"/>
      <c r="Q3161" s="59" t="str"/>
      <c r="R3161" s="52" t="inlineStr">
        <is>
          <t>The scene shows a vacuum cleaner's cleaning station with its lid open, revealing a transparent container, which may be where the filter is located, but no action of cleaning or shaking the filter is visible or described.</t>
        </is>
      </c>
      <c r="S3161" s="52" t="inlineStr">
        <is>
          <t>VLM</t>
        </is>
      </c>
      <c r="T3161" s="52" t="inlineStr">
        <is>
          <t>low</t>
        </is>
      </c>
      <c r="U3161" s="52" t="inlineStr">
        <is>
          <t>No evidence of filter cleaning or shaking action is present in the visual or text evidence.</t>
        </is>
      </c>
      <c r="V3161" s="45" t="inlineStr">
        <is>
          <t>R1</t>
        </is>
      </c>
      <c r="W3161" s="46" t="inlineStr">
        <is>
          <t>0</t>
        </is>
      </c>
      <c r="X3161" s="60" t="n"/>
      <c r="Y3161" s="60" t="n"/>
      <c r="Z3161" s="46" t="inlineStr">
        <is>
          <t>no</t>
        </is>
      </c>
      <c r="AA3161" s="54" t="inlineStr">
        <is>
          <t>全部6帧仅展示Clean Station与集尘杯，无滤网部件、无清洗或拍击动作。</t>
        </is>
      </c>
      <c r="AB3161" s="54" t="inlineStr">
        <is>
          <t>AI=1→R1=0：画面中没有任何滤网出现或清洗相关内容，不应给等级1。</t>
        </is>
      </c>
      <c r="AC3161" s="46" t="inlineStr">
        <is>
          <t>completed</t>
        </is>
      </c>
      <c r="AD3161" s="46" t="inlineStr">
        <is>
          <t>2026-07-28T02:28:46+08:00</t>
        </is>
      </c>
      <c r="AE3161" s="47">
        <f>IF(AC3161&lt;&gt;"completed","",IF(W3161=O3161,"no","yes"))</f>
        <v/>
      </c>
      <c r="AF3161" s="47">
        <f>IF(AC3161&lt;&gt;"completed","",IF(AND(X3161=P3161,Y3161=Q3161),"no","yes"))</f>
        <v/>
      </c>
      <c r="AG3161" s="47">
        <f>IF(AC3161&lt;&gt;"completed","待复核",IF(OR(W3161="",Z3161="",AA3161="",AD3161=""),"缺少必填项",IF(AND(OR(AE3161="yes",AF3161="yes"),AB3161=""),"修正原因缺失",IF(OR(W3161=0,W3161=1),IF(AND(X3161="",Y3161=""),"通过","0/1级时间应留空"),IF(AND(OR(W3161=2,W3161=3),X3161&lt;&gt;"",Y3161&lt;&gt;"",X3161&gt;=I3161,Y3161&lt;=J3161,Y3161&gt;X3161),"通过","2/3级时间无效")))))</f>
        <v/>
      </c>
    </row>
    <row r="3162">
      <c r="A3162" s="45" t="inlineStr">
        <is>
          <t>VQ-079</t>
        </is>
      </c>
      <c r="B3162" s="52" t="inlineStr">
        <is>
          <t>怎样清洗或拍净吸尘器滤网？</t>
        </is>
      </c>
      <c r="C3162" s="45" t="inlineStr">
        <is>
          <t>zh-CN</t>
        </is>
      </c>
      <c r="D3162" s="45" t="inlineStr">
        <is>
          <t>Vacuum</t>
        </is>
      </c>
      <c r="E3162" s="45" t="inlineStr">
        <is>
          <t>maintenance</t>
        </is>
      </c>
      <c r="F3162" s="45" t="inlineStr">
        <is>
          <t>source_disjoint_test</t>
        </is>
      </c>
      <c r="G3162" s="45" t="inlineStr">
        <is>
          <t>vacuum-034-scene-0017</t>
        </is>
      </c>
      <c r="H3162" s="45" t="inlineStr">
        <is>
          <t>vacuum-034</t>
        </is>
      </c>
      <c r="I3162" s="59" t="inlineStr">
        <is>
          <t>144.378</t>
        </is>
      </c>
      <c r="J3162" s="59" t="inlineStr">
        <is>
          <t>151.852</t>
        </is>
      </c>
      <c r="K3162" s="45" t="inlineStr">
        <is>
          <t>items/vacuum-034-scene-0017/clip.mp4</t>
        </is>
      </c>
      <c r="L3162" s="45" t="inlineStr">
        <is>
          <t>items/vacuum-034-scene-0017/thumbnail.jpg</t>
        </is>
      </c>
      <c r="M3162" s="52" t="inlineStr">
        <is>
          <t>ASR: Before removing the last screw make sure to support the tower by lifting it. Remove two screws that hold the bottom bracket. To remove the case supporter
OCR: 08 200163 UNJ
VLM: Visual summary: A person is disassembling a black vacuum cleaner by removing its side panel, revealing internal wiring and circuitry.
视觉摘要: 一个人正在拆卸一台黑色吸尘器，移开侧板后露出内部电线和电路。
Visible product: Vacuum
Visible components: black plastic vacuum cleaner body; side panel; internal wiring; circuit board; person's hand; carpeted floor
Visible actions: removing side panel with a tool; pulling out the side panel
Visible states: vacuum cleaner partially disassembled; internal components exposed
Visual uncertainty: The specific brand or model of the vacuum is not visible.</t>
        </is>
      </c>
      <c r="N3162" s="45" t="inlineStr">
        <is>
          <t>33</t>
        </is>
      </c>
      <c r="O3162" s="45" t="inlineStr">
        <is>
          <t>0</t>
        </is>
      </c>
      <c r="P3162" s="59" t="str"/>
      <c r="Q3162" s="59" t="str"/>
      <c r="R3162" s="52" t="inlineStr">
        <is>
          <t>The scene shows disassembly of the vacuum cleaner's side panel and internal components, not cleaning or rinsing the filter. No mention or visual of filter cleaning or rinsing.</t>
        </is>
      </c>
      <c r="S3162" s="52" t="inlineStr">
        <is>
          <t>VLM|ASR|OCR</t>
        </is>
      </c>
      <c r="T3162" s="52" t="inlineStr">
        <is>
          <t>low</t>
        </is>
      </c>
      <c r="U3162" s="52" t="inlineStr">
        <is>
          <t>The evidence clearly shows disassembly, not filter cleaning or rinsing, and no filter is visible or mentioned.</t>
        </is>
      </c>
      <c r="V3162" s="45" t="inlineStr">
        <is>
          <t>R1</t>
        </is>
      </c>
      <c r="W3162" s="46" t="inlineStr">
        <is>
          <t>0</t>
        </is>
      </c>
      <c r="X3162" s="60" t="n"/>
      <c r="Y3162" s="60" t="n"/>
      <c r="Z3162" s="46" t="inlineStr">
        <is>
          <t>no</t>
        </is>
      </c>
      <c r="AA3162" s="54" t="inlineStr">
        <is>
          <t>第1–6帧（t=144.4s–151.9s）为机身外壳拆解操作，没有水洗、拍打或清洗滤网的任何画面。</t>
        </is>
      </c>
      <c r="AB3162" s="54" t="n"/>
      <c r="AC3162" s="46" t="inlineStr">
        <is>
          <t>completed</t>
        </is>
      </c>
      <c r="AD3162" s="46" t="inlineStr">
        <is>
          <t>2026-07-28T02:28:46+08:00</t>
        </is>
      </c>
      <c r="AE3162" s="47">
        <f>IF(AC3162&lt;&gt;"completed","",IF(W3162=O3162,"no","yes"))</f>
        <v/>
      </c>
      <c r="AF3162" s="47">
        <f>IF(AC3162&lt;&gt;"completed","",IF(AND(X3162=P3162,Y3162=Q3162),"no","yes"))</f>
        <v/>
      </c>
      <c r="AG3162" s="47">
        <f>IF(AC3162&lt;&gt;"completed","待复核",IF(OR(W3162="",Z3162="",AA3162="",AD3162=""),"缺少必填项",IF(AND(OR(AE3162="yes",AF3162="yes"),AB3162=""),"修正原因缺失",IF(OR(W3162=0,W3162=1),IF(AND(X3162="",Y3162=""),"通过","0/1级时间应留空"),IF(AND(OR(W3162=2,W3162=3),X3162&lt;&gt;"",Y3162&lt;&gt;"",X3162&gt;=I3162,Y3162&lt;=J3162,Y3162&gt;X3162),"通过","2/3级时间无效")))))</f>
        <v/>
      </c>
    </row>
    <row r="3163">
      <c r="A3163" s="45" t="inlineStr">
        <is>
          <t>VQ-079</t>
        </is>
      </c>
      <c r="B3163" s="52" t="inlineStr">
        <is>
          <t>怎样清洗或拍净吸尘器滤网？</t>
        </is>
      </c>
      <c r="C3163" s="45" t="inlineStr">
        <is>
          <t>zh-CN</t>
        </is>
      </c>
      <c r="D3163" s="45" t="inlineStr">
        <is>
          <t>Vacuum</t>
        </is>
      </c>
      <c r="E3163" s="45" t="inlineStr">
        <is>
          <t>maintenance</t>
        </is>
      </c>
      <c r="F3163" s="45" t="inlineStr">
        <is>
          <t>source_disjoint_test</t>
        </is>
      </c>
      <c r="G3163" s="45" t="inlineStr">
        <is>
          <t>vacuum-034-scene-0025</t>
        </is>
      </c>
      <c r="H3163" s="45" t="inlineStr">
        <is>
          <t>vacuum-034</t>
        </is>
      </c>
      <c r="I3163" s="59" t="inlineStr">
        <is>
          <t>185.052</t>
        </is>
      </c>
      <c r="J3163" s="59" t="inlineStr">
        <is>
          <t>189.589</t>
        </is>
      </c>
      <c r="K3163" s="45" t="inlineStr">
        <is>
          <t>items/vacuum-034-scene-0025/clip.mp4</t>
        </is>
      </c>
      <c r="L3163" s="45" t="inlineStr">
        <is>
          <t>items/vacuum-034-scene-0025/thumbnail.jpg</t>
        </is>
      </c>
      <c r="M3163" s="52" t="inlineStr">
        <is>
          <t>ASR: remove eight screws, four on each side. To remove the dust duct assembly first disconnect some connectors and unhook the harness. Remove four screws. Detach
VLM: Visual summary: A disassembled black vacuum cleaner component with exposed wires and internal parts lies on a dark carpeted surface. A screwdriver is visible nearby.
视觉摘要: 一个拆开的黑色吸尘器部件，露出电线和内部零件，放在深色地毯上。旁边有一把螺丝刀。
Visible product: Vacuum
Visible components: black plastic housing; multicolored wires; screwdriver; dark carpet
Visible states: disassembled; lying on surface</t>
        </is>
      </c>
      <c r="N3163" s="45" t="inlineStr">
        <is>
          <t>34</t>
        </is>
      </c>
      <c r="O3163" s="45" t="inlineStr">
        <is>
          <t>1</t>
        </is>
      </c>
      <c r="P3163" s="59" t="str"/>
      <c r="Q3163" s="59" t="str"/>
      <c r="R3163" s="52" t="inlineStr">
        <is>
          <t>The scene shows a disassembled vacuum cleaner with exposed internal parts and a screwdriver, indicating disassembly steps, but no visible or spoken evidence of cleaning or rinsing the filter.</t>
        </is>
      </c>
      <c r="S3163" s="52" t="inlineStr">
        <is>
          <t>VLM|ASR</t>
        </is>
      </c>
      <c r="T3163" s="52" t="inlineStr">
        <is>
          <t>low</t>
        </is>
      </c>
      <c r="U3163" s="52" t="inlineStr">
        <is>
          <t>No evidence of filter cleaning or rinsing is present in the scene or ASR.</t>
        </is>
      </c>
      <c r="V3163" s="45" t="inlineStr">
        <is>
          <t>R1</t>
        </is>
      </c>
      <c r="W3163" s="46" t="inlineStr">
        <is>
          <t>1</t>
        </is>
      </c>
      <c r="X3163" s="60" t="n"/>
      <c r="Y3163" s="60" t="n"/>
      <c r="Z3163" s="46" t="inlineStr">
        <is>
          <t>no</t>
        </is>
      </c>
      <c r="AA3163" s="54" t="inlineStr">
        <is>
          <t>全部6帧（t=185.1s–189.6s）显示拆解状态的吸尘器内部零件和线束，第4帧可见蓝色螺丝刀，属维护拆解场景但未展示滤网本身或清洗/拍净动作。</t>
        </is>
      </c>
      <c r="AB3163" s="54" t="n"/>
      <c r="AC3163" s="46" t="inlineStr">
        <is>
          <t>completed</t>
        </is>
      </c>
      <c r="AD3163" s="46" t="inlineStr">
        <is>
          <t>2026-07-28T02:28:46+08:00</t>
        </is>
      </c>
      <c r="AE3163" s="47">
        <f>IF(AC3163&lt;&gt;"completed","",IF(W3163=O3163,"no","yes"))</f>
        <v/>
      </c>
      <c r="AF3163" s="47">
        <f>IF(AC3163&lt;&gt;"completed","",IF(AND(X3163=P3163,Y3163=Q3163),"no","yes"))</f>
        <v/>
      </c>
      <c r="AG3163" s="47">
        <f>IF(AC3163&lt;&gt;"completed","待复核",IF(OR(W3163="",Z3163="",AA3163="",AD3163=""),"缺少必填项",IF(AND(OR(AE3163="yes",AF3163="yes"),AB3163=""),"修正原因缺失",IF(OR(W3163=0,W3163=1),IF(AND(X3163="",Y3163=""),"通过","0/1级时间应留空"),IF(AND(OR(W3163=2,W3163=3),X3163&lt;&gt;"",Y3163&lt;&gt;"",X3163&gt;=I3163,Y3163&lt;=J3163,Y3163&gt;X3163),"通过","2/3级时间无效")))))</f>
        <v/>
      </c>
    </row>
    <row r="3164">
      <c r="A3164" s="45" t="inlineStr">
        <is>
          <t>VQ-079</t>
        </is>
      </c>
      <c r="B3164" s="52" t="inlineStr">
        <is>
          <t>怎样清洗或拍净吸尘器滤网？</t>
        </is>
      </c>
      <c r="C3164" s="45" t="inlineStr">
        <is>
          <t>zh-CN</t>
        </is>
      </c>
      <c r="D3164" s="45" t="inlineStr">
        <is>
          <t>Vacuum</t>
        </is>
      </c>
      <c r="E3164" s="45" t="inlineStr">
        <is>
          <t>maintenance</t>
        </is>
      </c>
      <c r="F3164" s="45" t="inlineStr">
        <is>
          <t>source_disjoint_test</t>
        </is>
      </c>
      <c r="G3164" s="45" t="inlineStr">
        <is>
          <t>vacuum-060-scene-0001</t>
        </is>
      </c>
      <c r="H3164" s="45" t="inlineStr">
        <is>
          <t>vacuum-060</t>
        </is>
      </c>
      <c r="I3164" s="59" t="inlineStr">
        <is>
          <t>0.0</t>
        </is>
      </c>
      <c r="J3164" s="59" t="inlineStr">
        <is>
          <t>3.67</t>
        </is>
      </c>
      <c r="K3164" s="45" t="inlineStr">
        <is>
          <t>items/vacuum-060-scene-0001/clip.mp4</t>
        </is>
      </c>
      <c r="L3164" s="45" t="inlineStr">
        <is>
          <t>items/vacuum-060-scene-0001/thumbnail.jpg</t>
        </is>
      </c>
      <c r="M3164" s="52" t="inlineStr">
        <is>
          <t>OCR: Image simulated for illustrative purpose only
VLM: Visual summary: A person is using a handheld vacuum cleaner on a wooden floor in a modern living room, while another vacuum cleaner is stored under a wooden cabinet.
视觉摘要: 一个人正在用手持吸尘器在木地板上吸尘，另一台吸尘器则储存在一个木制柜子下面。
Visible product: Vacuum
Visible components: handheld vacuum cleaner; wooden floor; wooden cabinet; bookshelf; potted plant; wall clock; person
Visible actions: person holding vacuum cleaner; person using vacuum cleaner</t>
        </is>
      </c>
      <c r="N3164" s="45" t="inlineStr">
        <is>
          <t>35</t>
        </is>
      </c>
      <c r="O3164" s="45" t="inlineStr">
        <is>
          <t>0</t>
        </is>
      </c>
      <c r="P3164" s="59" t="str"/>
      <c r="Q3164" s="59" t="str"/>
      <c r="R3164" s="52" t="inlineStr">
        <is>
          <t>The scene shows a person using a handheld vacuum cleaner but does not show or imply any action related to cleaning or rinsing a vacuum filter.</t>
        </is>
      </c>
      <c r="S3164" s="52" t="inlineStr">
        <is>
          <t>VLM</t>
        </is>
      </c>
      <c r="T3164" s="52" t="inlineStr">
        <is>
          <t>low</t>
        </is>
      </c>
      <c r="U3164" s="52" t="inlineStr">
        <is>
          <t>No evidence of filter cleaning or rinsing is present in the visual or textual summary.</t>
        </is>
      </c>
      <c r="V3164" s="45" t="inlineStr">
        <is>
          <t>R1</t>
        </is>
      </c>
      <c r="W3164" s="46" t="inlineStr">
        <is>
          <t>1</t>
        </is>
      </c>
      <c r="X3164" s="60" t="n"/>
      <c r="Y3164" s="60" t="n"/>
      <c r="Z3164" s="46" t="inlineStr">
        <is>
          <t>no</t>
        </is>
      </c>
      <c r="AA3164" s="54" t="inlineStr">
        <is>
          <t>6帧仅见吸尘器使用画面，未出现滤网，也无清洗或拍净动作。</t>
        </is>
      </c>
      <c r="AB3164" s="54" t="inlineStr">
        <is>
          <t>AI=0→R1=1：画面中可见吸尘器，但未展示滤网及清洗/拍净动作。</t>
        </is>
      </c>
      <c r="AC3164" s="46" t="inlineStr">
        <is>
          <t>completed</t>
        </is>
      </c>
      <c r="AD3164" s="46" t="inlineStr">
        <is>
          <t>2026-07-28T02:28:46+08:00</t>
        </is>
      </c>
      <c r="AE3164" s="47">
        <f>IF(AC3164&lt;&gt;"completed","",IF(W3164=O3164,"no","yes"))</f>
        <v/>
      </c>
      <c r="AF3164" s="47">
        <f>IF(AC3164&lt;&gt;"completed","",IF(AND(X3164=P3164,Y3164=Q3164),"no","yes"))</f>
        <v/>
      </c>
      <c r="AG3164" s="47">
        <f>IF(AC3164&lt;&gt;"completed","待复核",IF(OR(W3164="",Z3164="",AA3164="",AD3164=""),"缺少必填项",IF(AND(OR(AE3164="yes",AF3164="yes"),AB3164=""),"修正原因缺失",IF(OR(W3164=0,W3164=1),IF(AND(X3164="",Y3164=""),"通过","0/1级时间应留空"),IF(AND(OR(W3164=2,W3164=3),X3164&lt;&gt;"",Y3164&lt;&gt;"",X3164&gt;=I3164,Y3164&lt;=J3164,Y3164&gt;X3164),"通过","2/3级时间无效")))))</f>
        <v/>
      </c>
    </row>
    <row r="3165">
      <c r="A3165" s="45" t="inlineStr">
        <is>
          <t>VQ-079</t>
        </is>
      </c>
      <c r="B3165" s="52" t="inlineStr">
        <is>
          <t>怎样清洗或拍净吸尘器滤网？</t>
        </is>
      </c>
      <c r="C3165" s="45" t="inlineStr">
        <is>
          <t>zh-CN</t>
        </is>
      </c>
      <c r="D3165" s="45" t="inlineStr">
        <is>
          <t>Vacuum</t>
        </is>
      </c>
      <c r="E3165" s="45" t="inlineStr">
        <is>
          <t>maintenance</t>
        </is>
      </c>
      <c r="F3165" s="45" t="inlineStr">
        <is>
          <t>source_disjoint_test</t>
        </is>
      </c>
      <c r="G3165" s="45" t="inlineStr">
        <is>
          <t>vacuum-058-scene-0003</t>
        </is>
      </c>
      <c r="H3165" s="45" t="inlineStr">
        <is>
          <t>vacuum-058</t>
        </is>
      </c>
      <c r="I3165" s="59" t="inlineStr">
        <is>
          <t>4.52</t>
        </is>
      </c>
      <c r="J3165" s="59" t="inlineStr">
        <is>
          <t>6.8</t>
        </is>
      </c>
      <c r="K3165" s="45" t="inlineStr">
        <is>
          <t>items/vacuum-058-scene-0003/clip.mp4</t>
        </is>
      </c>
      <c r="L3165" s="45" t="inlineStr">
        <is>
          <t>items/vacuum-058-scene-0003/thumbnail.jpg</t>
        </is>
      </c>
      <c r="M3165" s="52" t="inlineStr">
        <is>
          <t>OCR: DIGITAL INVERTER
VLM: Visual summary: A vacuum cleaner is shown cleaning a carpet, with text overlay describing its suction power.
视觉摘要: 一台吸尘器正在清洁地毯，画面配有文字说明其吸力性能。
Visible product: Vacuum
Visible components: vacuum cleaner head; vacuum cleaner wand; carpet; wooden floor; text overlay
Visible actions: vacuum cleaner head moving across carpet
Visible states: carpet with visible debris being cleaned
Visual uncertainty: The brand name of the vacuum cleaner is not clearly visible.</t>
        </is>
      </c>
      <c r="N3165" s="45" t="inlineStr">
        <is>
          <t>36</t>
        </is>
      </c>
      <c r="O3165" s="45" t="inlineStr">
        <is>
          <t>0</t>
        </is>
      </c>
      <c r="P3165" s="59" t="str"/>
      <c r="Q3165" s="59" t="str"/>
      <c r="R3165" s="52" t="inlineStr">
        <is>
          <t>The scene shows a vacuum cleaner cleaning carpet but does not show or mention filter cleaning or rinsing.</t>
        </is>
      </c>
      <c r="S3165" s="52" t="inlineStr">
        <is>
          <t>VLM</t>
        </is>
      </c>
      <c r="T3165" s="52" t="inlineStr">
        <is>
          <t>low</t>
        </is>
      </c>
      <c r="U3165" s="52" t="inlineStr">
        <is>
          <t>No evidence of filter handling, cleaning, or rinsing is present.</t>
        </is>
      </c>
      <c r="V3165" s="45" t="inlineStr">
        <is>
          <t>R1</t>
        </is>
      </c>
      <c r="W3165" s="46" t="n">
        <v>1</v>
      </c>
      <c r="X3165" s="60" t="n"/>
      <c r="Y3165" s="60" t="n"/>
      <c r="Z3165" s="46" t="inlineStr">
        <is>
          <t>no</t>
        </is>
      </c>
      <c r="AA3165" s="54" t="inlineStr">
        <is>
          <t>6帧仅见吸尘器地刷在地毯上工作，未出现滤网或清洗/拍净动作。</t>
        </is>
      </c>
      <c r="AB3165" s="54" t="inlineStr">
        <is>
          <t>AI=0→R1=1：画面中可见吸尘器，但未展示滤网清洗或拍净。 | 第三轮仲裁复核：维持R1原判（等级/时间/泄漏均确认无误）。</t>
        </is>
      </c>
      <c r="AC3165" s="46" t="inlineStr">
        <is>
          <t>completed</t>
        </is>
      </c>
      <c r="AD3165" s="46" t="inlineStr">
        <is>
          <t>2026-07-28T20:35:21+08:00</t>
        </is>
      </c>
      <c r="AE3165" s="47">
        <f>IF(AC3165&lt;&gt;"completed","",IF(W3165=O3165,"no","yes"))</f>
        <v/>
      </c>
      <c r="AF3165" s="47">
        <f>IF(AC3165&lt;&gt;"completed","",IF(AND(X3165=P3165,Y3165=Q3165),"no","yes"))</f>
        <v/>
      </c>
      <c r="AG3165" s="47">
        <f>IF(AC3165&lt;&gt;"completed","待复核",IF(OR(W3165="",Z3165="",AA3165="",AD3165=""),"缺少必填项",IF(AND(OR(AE3165="yes",AF3165="yes"),AB3165=""),"修正原因缺失",IF(OR(W3165=0,W3165=1),IF(AND(X3165="",Y3165=""),"通过","0/1级时间应留空"),IF(AND(OR(W3165=2,W3165=3),X3165&lt;&gt;"",Y3165&lt;&gt;"",X3165&gt;=I3165,Y3165&lt;=J3165,Y3165&gt;X3165),"通过","2/3级时间无效")))))</f>
        <v/>
      </c>
    </row>
    <row r="3166">
      <c r="A3166" s="45" t="inlineStr">
        <is>
          <t>VQ-079</t>
        </is>
      </c>
      <c r="B3166" s="52" t="inlineStr">
        <is>
          <t>怎样清洗或拍净吸尘器滤网？</t>
        </is>
      </c>
      <c r="C3166" s="45" t="inlineStr">
        <is>
          <t>zh-CN</t>
        </is>
      </c>
      <c r="D3166" s="45" t="inlineStr">
        <is>
          <t>Vacuum</t>
        </is>
      </c>
      <c r="E3166" s="45" t="inlineStr">
        <is>
          <t>maintenance</t>
        </is>
      </c>
      <c r="F3166" s="45" t="inlineStr">
        <is>
          <t>source_disjoint_test</t>
        </is>
      </c>
      <c r="G3166" s="45" t="inlineStr">
        <is>
          <t>vacuum-008-scene-0018</t>
        </is>
      </c>
      <c r="H3166" s="45" t="inlineStr">
        <is>
          <t>vacuum-008</t>
        </is>
      </c>
      <c r="I3166" s="59" t="inlineStr">
        <is>
          <t>88.188</t>
        </is>
      </c>
      <c r="J3166" s="59" t="inlineStr">
        <is>
          <t>123.83</t>
        </is>
      </c>
      <c r="K3166" s="45" t="inlineStr">
        <is>
          <t>items/vacuum-008-scene-0018/clip.mp4</t>
        </is>
      </c>
      <c r="L3166" s="45" t="inlineStr">
        <is>
          <t>items/vacuum-008-scene-0018/thumbnail.jpg</t>
        </is>
      </c>
      <c r="M3166" s="52" t="inlineStr">
        <is>
          <t>VLM: Visual summary: A low-angle view from a device moving across a floor, passing under furniture and near a guitar.
视觉摘要: 从低角度拍摄，一个设备在地板上移动，经过家具下方并靠近一把吉他。
Visible product: Vacuum
Visible components: guitar; coffee table; sofa; cabinet; floor; wall
Visible actions: device moving forward
Visible states: device under coffee table; device near guitar
Visual uncertainty: The product's specific model or features are not visible. The exact type of device is not identifiable beyond being a vacuum.</t>
        </is>
      </c>
      <c r="N3166" s="45" t="inlineStr">
        <is>
          <t>37</t>
        </is>
      </c>
      <c r="O3166" s="45" t="inlineStr">
        <is>
          <t>0</t>
        </is>
      </c>
      <c r="P3166" s="59" t="str"/>
      <c r="Q3166" s="59" t="str"/>
      <c r="R3166" s="52" t="inlineStr">
        <is>
          <t>The scene shows a vacuum moving across a floor but does not show or imply any action related to cleaning or removing the filter.</t>
        </is>
      </c>
      <c r="S3166" s="52" t="inlineStr">
        <is>
          <t>VLM</t>
        </is>
      </c>
      <c r="T3166" s="52" t="inlineStr">
        <is>
          <t>low</t>
        </is>
      </c>
      <c r="U3166" s="52" t="inlineStr">
        <is>
          <t>No visual, spoken, or OCR evidence of filter cleaning or removal is present.</t>
        </is>
      </c>
      <c r="V3166" s="45" t="inlineStr">
        <is>
          <t>R1</t>
        </is>
      </c>
      <c r="W3166" s="46" t="inlineStr">
        <is>
          <t>0</t>
        </is>
      </c>
      <c r="X3166" s="60" t="n"/>
      <c r="Y3166" s="60" t="n"/>
      <c r="Z3166" s="46" t="inlineStr">
        <is>
          <t>no</t>
        </is>
      </c>
      <c r="AA3166" s="54" t="inlineStr">
        <is>
          <t>全部帧（t=88.2s–123.8s）无滤网出现，无清洗或拍净操作。</t>
        </is>
      </c>
      <c r="AB3166" s="54" t="n"/>
      <c r="AC3166" s="46" t="inlineStr">
        <is>
          <t>completed</t>
        </is>
      </c>
      <c r="AD3166" s="46" t="inlineStr">
        <is>
          <t>2026-07-28T02:28:46+08:00</t>
        </is>
      </c>
      <c r="AE3166" s="47">
        <f>IF(AC3166&lt;&gt;"completed","",IF(W3166=O3166,"no","yes"))</f>
        <v/>
      </c>
      <c r="AF3166" s="47">
        <f>IF(AC3166&lt;&gt;"completed","",IF(AND(X3166=P3166,Y3166=Q3166),"no","yes"))</f>
        <v/>
      </c>
      <c r="AG3166" s="47">
        <f>IF(AC3166&lt;&gt;"completed","待复核",IF(OR(W3166="",Z3166="",AA3166="",AD3166=""),"缺少必填项",IF(AND(OR(AE3166="yes",AF3166="yes"),AB3166=""),"修正原因缺失",IF(OR(W3166=0,W3166=1),IF(AND(X3166="",Y3166=""),"通过","0/1级时间应留空"),IF(AND(OR(W3166=2,W3166=3),X3166&lt;&gt;"",Y3166&lt;&gt;"",X3166&gt;=I3166,Y3166&lt;=J3166,Y3166&gt;X3166),"通过","2/3级时间无效")))))</f>
        <v/>
      </c>
    </row>
    <row r="3167">
      <c r="A3167" s="45" t="inlineStr">
        <is>
          <t>VQ-079</t>
        </is>
      </c>
      <c r="B3167" s="52" t="inlineStr">
        <is>
          <t>怎样清洗或拍净吸尘器滤网？</t>
        </is>
      </c>
      <c r="C3167" s="45" t="inlineStr">
        <is>
          <t>zh-CN</t>
        </is>
      </c>
      <c r="D3167" s="45" t="inlineStr">
        <is>
          <t>Vacuum</t>
        </is>
      </c>
      <c r="E3167" s="45" t="inlineStr">
        <is>
          <t>maintenance</t>
        </is>
      </c>
      <c r="F3167" s="45" t="inlineStr">
        <is>
          <t>source_disjoint_test</t>
        </is>
      </c>
      <c r="G3167" s="45" t="inlineStr">
        <is>
          <t>vacuum-039-scene-0030</t>
        </is>
      </c>
      <c r="H3167" s="45" t="inlineStr">
        <is>
          <t>vacuum-039</t>
        </is>
      </c>
      <c r="I3167" s="59" t="inlineStr">
        <is>
          <t>91.04</t>
        </is>
      </c>
      <c r="J3167" s="59" t="inlineStr">
        <is>
          <t>99.28</t>
        </is>
      </c>
      <c r="K3167" s="45" t="inlineStr">
        <is>
          <t>items/vacuum-039-scene-0030/clip.mp4</t>
        </is>
      </c>
      <c r="L3167" s="45" t="inlineStr">
        <is>
          <t>items/vacuum-039-scene-0030/thumbnail.jpg</t>
        </is>
      </c>
      <c r="M3167" s="52" t="inlineStr">
        <is>
          <t>OCR: /
VLM: Visual summary: Close-up views of a vacuum cleaner's dust container and filter system, showing text labels in Japanese.
视觉摘要: 真空吸尘器尘盒和滤网系统的特写镜头，显示日文标签。
Visible product: Vacuum
Visible components: dust container; filter; text label
Visible states: dust container open; filter visible; text label displayed
Visual uncertainty: The exact product model or brand is not visible. The text is in Japanese and not fully legible in all frames.</t>
        </is>
      </c>
      <c r="N3167" s="45" t="inlineStr">
        <is>
          <t>38</t>
        </is>
      </c>
      <c r="O3167" s="45" t="inlineStr">
        <is>
          <t>1</t>
        </is>
      </c>
      <c r="P3167" s="59" t="str"/>
      <c r="Q3167" s="59" t="str"/>
      <c r="R3167" s="52" t="inlineStr">
        <is>
          <t>The scene shows the vacuum's dust container and filter system, indicating the product context, but no action or instruction for cleaning or shaking the filter is visible or described.</t>
        </is>
      </c>
      <c r="S3167" s="52" t="inlineStr">
        <is>
          <t>VLM</t>
        </is>
      </c>
      <c r="T3167" s="52" t="inlineStr">
        <is>
          <t>low</t>
        </is>
      </c>
      <c r="U3167" s="52" t="inlineStr">
        <is>
          <t>No evidence of cleaning or shaking action, nor any spoken or text instruction related to the question.</t>
        </is>
      </c>
      <c r="V3167" s="45" t="inlineStr">
        <is>
          <t>R1</t>
        </is>
      </c>
      <c r="W3167" s="46" t="inlineStr">
        <is>
          <t>1</t>
        </is>
      </c>
      <c r="X3167" s="60" t="n"/>
      <c r="Y3167" s="60" t="n"/>
      <c r="Z3167" s="46" t="inlineStr">
        <is>
          <t>no</t>
        </is>
      </c>
      <c r="AA3167" s="54" t="inlineStr">
        <is>
          <t>全部6帧（t=91.0s–99.3s）仅展示集尘盒结构和袋内灰尘内容物，无滤网清洗或拍净的任何操作步骤。</t>
        </is>
      </c>
      <c r="AB3167" s="54" t="n"/>
      <c r="AC3167" s="46" t="inlineStr">
        <is>
          <t>completed</t>
        </is>
      </c>
      <c r="AD3167" s="46" t="inlineStr">
        <is>
          <t>2026-07-28T02:28:46+08:00</t>
        </is>
      </c>
      <c r="AE3167" s="47">
        <f>IF(AC3167&lt;&gt;"completed","",IF(W3167=O3167,"no","yes"))</f>
        <v/>
      </c>
      <c r="AF3167" s="47">
        <f>IF(AC3167&lt;&gt;"completed","",IF(AND(X3167=P3167,Y3167=Q3167),"no","yes"))</f>
        <v/>
      </c>
      <c r="AG3167" s="47">
        <f>IF(AC3167&lt;&gt;"completed","待复核",IF(OR(W3167="",Z3167="",AA3167="",AD3167=""),"缺少必填项",IF(AND(OR(AE3167="yes",AF3167="yes"),AB3167=""),"修正原因缺失",IF(OR(W3167=0,W3167=1),IF(AND(X3167="",Y3167=""),"通过","0/1级时间应留空"),IF(AND(OR(W3167=2,W3167=3),X3167&lt;&gt;"",Y3167&lt;&gt;"",X3167&gt;=I3167,Y3167&lt;=J3167,Y3167&gt;X3167),"通过","2/3级时间无效")))))</f>
        <v/>
      </c>
    </row>
    <row r="3168">
      <c r="A3168" s="45" t="inlineStr">
        <is>
          <t>VQ-079</t>
        </is>
      </c>
      <c r="B3168" s="52" t="inlineStr">
        <is>
          <t>怎样清洗或拍净吸尘器滤网？</t>
        </is>
      </c>
      <c r="C3168" s="45" t="inlineStr">
        <is>
          <t>zh-CN</t>
        </is>
      </c>
      <c r="D3168" s="45" t="inlineStr">
        <is>
          <t>Vacuum</t>
        </is>
      </c>
      <c r="E3168" s="45" t="inlineStr">
        <is>
          <t>maintenance</t>
        </is>
      </c>
      <c r="F3168" s="45" t="inlineStr">
        <is>
          <t>source_disjoint_test</t>
        </is>
      </c>
      <c r="G3168" s="45" t="inlineStr">
        <is>
          <t>vacuum-034-scene-0001</t>
        </is>
      </c>
      <c r="H3168" s="45" t="inlineStr">
        <is>
          <t>vacuum-034</t>
        </is>
      </c>
      <c r="I3168" s="59" t="inlineStr">
        <is>
          <t>0.0</t>
        </is>
      </c>
      <c r="J3168" s="59" t="inlineStr">
        <is>
          <t>5.005</t>
        </is>
      </c>
      <c r="K3168" s="45" t="inlineStr">
        <is>
          <t>items/vacuum-034-scene-0001/clip.mp4</t>
        </is>
      </c>
      <c r="L3168" s="45" t="inlineStr">
        <is>
          <t>items/vacuum-034-scene-0001/thumbnail.jpg</t>
        </is>
      </c>
      <c r="M3168" s="52" t="inlineStr">
        <is>
          <t>ASR: How to disassemble and assemble the A9 tower all in one station.
OCR: LG Vacuum Cleaner A9 Tower All-in-one station Disassembly &amp; Assembly LG Service Academy Europe
VLM: Visual summary: A title screen for an LG vacuum cleaner product video, showing the text 'Vacuum Cleaner A9 Tower All-in-one station Disassembly &amp; Assembly' alongside an image of the product.
视觉摘要: LG吸尘器产品视频的标题画面，显示文字“吸尘器 A9 塔式一体站 拆卸与组装”及产品图片。
Visible product: Vacuum
Visible components: LG logo; text: Vacuum Cleaner; text: A9 Tower All-in-one station; text: Disassembly &amp; Assembly; image of a white and black tower-shaped vacuum cleaner</t>
        </is>
      </c>
      <c r="N3168" s="45" t="inlineStr">
        <is>
          <t>39</t>
        </is>
      </c>
      <c r="O3168" s="45" t="inlineStr">
        <is>
          <t>1</t>
        </is>
      </c>
      <c r="P3168" s="59" t="str"/>
      <c r="Q3168" s="59" t="str"/>
      <c r="R3168" s="52" t="inlineStr">
        <is>
          <t>The video is titled 'Disassembly &amp; Assembly' for the LG A9 Tower vacuum, but no cleaning or rinsing of the filter is shown or mentioned in the visible evidence.</t>
        </is>
      </c>
      <c r="S3168" s="52" t="inlineStr">
        <is>
          <t>VLM|ASR|OCR</t>
        </is>
      </c>
      <c r="T3168" s="52" t="inlineStr">
        <is>
          <t>low</t>
        </is>
      </c>
      <c r="U3168" s="52" t="inlineStr">
        <is>
          <t>The scene only shows the title screen and does not contain any visual or spoken content about cleaning or rinsing the filter.</t>
        </is>
      </c>
      <c r="V3168" s="45" t="inlineStr">
        <is>
          <t>R1</t>
        </is>
      </c>
      <c r="W3168" s="46" t="inlineStr">
        <is>
          <t>0</t>
        </is>
      </c>
      <c r="X3168" s="60" t="n"/>
      <c r="Y3168" s="60" t="n"/>
      <c r="Z3168" s="46" t="inlineStr">
        <is>
          <t>no</t>
        </is>
      </c>
      <c r="AA3168" s="54" t="inlineStr">
        <is>
          <t>全部6帧均为标题卡，无滤网清洗或拍击的画面。</t>
        </is>
      </c>
      <c r="AB3168" s="54" t="inlineStr">
        <is>
          <t>AI=1→R1=0：纯标题卡无任何操作内容，不应给1。</t>
        </is>
      </c>
      <c r="AC3168" s="46" t="inlineStr">
        <is>
          <t>completed</t>
        </is>
      </c>
      <c r="AD3168" s="46" t="inlineStr">
        <is>
          <t>2026-07-28T02:28:46+08:00</t>
        </is>
      </c>
      <c r="AE3168" s="47">
        <f>IF(AC3168&lt;&gt;"completed","",IF(W3168=O3168,"no","yes"))</f>
        <v/>
      </c>
      <c r="AF3168" s="47">
        <f>IF(AC3168&lt;&gt;"completed","",IF(AND(X3168=P3168,Y3168=Q3168),"no","yes"))</f>
        <v/>
      </c>
      <c r="AG3168" s="47">
        <f>IF(AC3168&lt;&gt;"completed","待复核",IF(OR(W3168="",Z3168="",AA3168="",AD3168=""),"缺少必填项",IF(AND(OR(AE3168="yes",AF3168="yes"),AB3168=""),"修正原因缺失",IF(OR(W3168=0,W3168=1),IF(AND(X3168="",Y3168=""),"通过","0/1级时间应留空"),IF(AND(OR(W3168=2,W3168=3),X3168&lt;&gt;"",Y3168&lt;&gt;"",X3168&gt;=I3168,Y3168&lt;=J3168,Y3168&gt;X3168),"通过","2/3级时间无效")))))</f>
        <v/>
      </c>
    </row>
    <row r="3169">
      <c r="A3169" s="45" t="inlineStr">
        <is>
          <t>VQ-080</t>
        </is>
      </c>
      <c r="B3169" s="52" t="inlineStr">
        <is>
          <t>How do I remove tangled hair from a vacuum brush roll?</t>
        </is>
      </c>
      <c r="C3169" s="45" t="inlineStr">
        <is>
          <t>en</t>
        </is>
      </c>
      <c r="D3169" s="45" t="inlineStr">
        <is>
          <t>Vacuum</t>
        </is>
      </c>
      <c r="E3169" s="45" t="inlineStr">
        <is>
          <t>maintenance</t>
        </is>
      </c>
      <c r="F3169" s="45" t="inlineStr">
        <is>
          <t>source_disjoint_test</t>
        </is>
      </c>
      <c r="G3169" s="45" t="inlineStr">
        <is>
          <t>vacuum-039-scene-0004</t>
        </is>
      </c>
      <c r="H3169" s="45" t="inlineStr">
        <is>
          <t>vacuum-039</t>
        </is>
      </c>
      <c r="I3169" s="59" t="inlineStr">
        <is>
          <t>8.4</t>
        </is>
      </c>
      <c r="J3169" s="59" t="inlineStr">
        <is>
          <t>12.08</t>
        </is>
      </c>
      <c r="K3169" s="45" t="inlineStr">
        <is>
          <t>items/vacuum-039-scene-0004/clip.mp4</t>
        </is>
      </c>
      <c r="L3169" s="45" t="inlineStr">
        <is>
          <t>items/vacuum-039-scene-0004/thumbnail.jpg</t>
        </is>
      </c>
      <c r="M3169" s="52" t="inlineStr">
        <is>
          <t>OCR: HEUTET
VLM: Visual summary: A red vacuum cleaner is displayed in a commercial advertisement, with a large Japanese character and price shown. A separate frame shows a character in a red and white costume holding a similar vacuum cleaner.
视觉摘要: 一则广告展示了一台红色吸尘器，配有大号日文字符和价格。另一帧显示一个穿红白色服装的角色手持类似的吸尘器。
Visible product: Vacuum
Visible components: red vacuum cleaner; white hose; white handle; black Japanese character; price text; model number text
Visible actions: character holding vacuum cleaner
Visible states: vacuum cleaner displayed; character standing
Visual uncertainty: The character's identity and the context of the scene are not clearly identifiable from the frames.</t>
        </is>
      </c>
      <c r="N3169" s="45" t="inlineStr">
        <is>
          <t>1</t>
        </is>
      </c>
      <c r="O3169" s="45" t="inlineStr">
        <is>
          <t>0</t>
        </is>
      </c>
      <c r="P3169" s="59" t="str"/>
      <c r="Q3169" s="59" t="str"/>
      <c r="R3169" s="52" t="inlineStr">
        <is>
          <t>The scene shows a vacuum cleaner in an advertisement with no visible actions or components related to removing tangled hair from a brush roll.</t>
        </is>
      </c>
      <c r="S3169" s="52" t="inlineStr">
        <is>
          <t>VLM</t>
        </is>
      </c>
      <c r="T3169" s="52" t="inlineStr">
        <is>
          <t>low</t>
        </is>
      </c>
      <c r="U3169" s="52" t="inlineStr">
        <is>
          <t>No evidence of brush roll, tangled hair, or maintenance actions is present.</t>
        </is>
      </c>
      <c r="V3169" s="45" t="inlineStr">
        <is>
          <t>R1</t>
        </is>
      </c>
      <c r="W3169" s="46" t="inlineStr">
        <is>
          <t>0</t>
        </is>
      </c>
      <c r="X3169" s="60" t="n"/>
      <c r="Y3169" s="60" t="n"/>
      <c r="Z3169" s="46" t="inlineStr">
        <is>
          <t>no</t>
        </is>
      </c>
      <c r="AA3169" s="54" t="inlineStr">
        <is>
          <t>6帧为红色吸尘器广告画面，未展示滚刷或清理缠绕毛发的动作。</t>
        </is>
      </c>
      <c r="AB3169" s="54" t="n"/>
      <c r="AC3169" s="46" t="inlineStr">
        <is>
          <t>completed</t>
        </is>
      </c>
      <c r="AD3169" s="46" t="inlineStr">
        <is>
          <t>2026-07-28T02:28:46+08:00</t>
        </is>
      </c>
      <c r="AE3169" s="47">
        <f>IF(AC3169&lt;&gt;"completed","",IF(W3169=O3169,"no","yes"))</f>
        <v/>
      </c>
      <c r="AF3169" s="47">
        <f>IF(AC3169&lt;&gt;"completed","",IF(AND(X3169=P3169,Y3169=Q3169),"no","yes"))</f>
        <v/>
      </c>
      <c r="AG3169" s="47">
        <f>IF(AC3169&lt;&gt;"completed","待复核",IF(OR(W3169="",Z3169="",AA3169="",AD3169=""),"缺少必填项",IF(AND(OR(AE3169="yes",AF3169="yes"),AB3169=""),"修正原因缺失",IF(OR(W3169=0,W3169=1),IF(AND(X3169="",Y3169=""),"通过","0/1级时间应留空"),IF(AND(OR(W3169=2,W3169=3),X3169&lt;&gt;"",Y3169&lt;&gt;"",X3169&gt;=I3169,Y3169&lt;=J3169,Y3169&gt;X3169),"通过","2/3级时间无效")))))</f>
        <v/>
      </c>
    </row>
    <row r="3170">
      <c r="A3170" s="45" t="inlineStr">
        <is>
          <t>VQ-080</t>
        </is>
      </c>
      <c r="B3170" s="52" t="inlineStr">
        <is>
          <t>How do I remove tangled hair from a vacuum brush roll?</t>
        </is>
      </c>
      <c r="C3170" s="45" t="inlineStr">
        <is>
          <t>en</t>
        </is>
      </c>
      <c r="D3170" s="45" t="inlineStr">
        <is>
          <t>Vacuum</t>
        </is>
      </c>
      <c r="E3170" s="45" t="inlineStr">
        <is>
          <t>maintenance</t>
        </is>
      </c>
      <c r="F3170" s="45" t="inlineStr">
        <is>
          <t>source_disjoint_test</t>
        </is>
      </c>
      <c r="G3170" s="45" t="inlineStr">
        <is>
          <t>vacuum-008-scene-0018</t>
        </is>
      </c>
      <c r="H3170" s="45" t="inlineStr">
        <is>
          <t>vacuum-008</t>
        </is>
      </c>
      <c r="I3170" s="59" t="inlineStr">
        <is>
          <t>88.188</t>
        </is>
      </c>
      <c r="J3170" s="59" t="inlineStr">
        <is>
          <t>123.83</t>
        </is>
      </c>
      <c r="K3170" s="45" t="inlineStr">
        <is>
          <t>items/vacuum-008-scene-0018/clip.mp4</t>
        </is>
      </c>
      <c r="L3170" s="45" t="inlineStr">
        <is>
          <t>items/vacuum-008-scene-0018/thumbnail.jpg</t>
        </is>
      </c>
      <c r="M3170" s="52" t="inlineStr">
        <is>
          <t>VLM: Visual summary: A low-angle view from a device moving across a floor, passing under furniture and near a guitar.
视觉摘要: 从低角度拍摄，一个设备在地板上移动，经过家具下方并靠近一把吉他。
Visible product: Vacuum
Visible components: guitar; coffee table; sofa; cabinet; floor; wall
Visible actions: device moving forward
Visible states: device under coffee table; device near guitar
Visual uncertainty: The product's specific model or features are not visible. The exact type of device is not identifiable beyond being a vacuum.</t>
        </is>
      </c>
      <c r="N3170" s="45" t="inlineStr">
        <is>
          <t>2</t>
        </is>
      </c>
      <c r="O3170" s="45" t="inlineStr">
        <is>
          <t>0</t>
        </is>
      </c>
      <c r="P3170" s="59" t="str"/>
      <c r="Q3170" s="59" t="str"/>
      <c r="R3170" s="52" t="inlineStr">
        <is>
          <t>The scene shows a vacuum moving under furniture but does not show or mention removing tangled hair from the brush roll.</t>
        </is>
      </c>
      <c r="S3170" s="52" t="inlineStr">
        <is>
          <t>VLM</t>
        </is>
      </c>
      <c r="T3170" s="52" t="inlineStr">
        <is>
          <t>low</t>
        </is>
      </c>
      <c r="U3170" s="52" t="inlineStr">
        <is>
          <t>No visual, spoken, or OCR evidence of brush roll or tangled hair removal is present.</t>
        </is>
      </c>
      <c r="V3170" s="45" t="inlineStr">
        <is>
          <t>R1</t>
        </is>
      </c>
      <c r="W3170" s="46" t="inlineStr">
        <is>
          <t>0</t>
        </is>
      </c>
      <c r="X3170" s="60" t="n"/>
      <c r="Y3170" s="60" t="n"/>
      <c r="Z3170" s="46" t="inlineStr">
        <is>
          <t>no</t>
        </is>
      </c>
      <c r="AA3170" s="54" t="inlineStr">
        <is>
          <t>联系表6帧（t=88.2s–123.8s）中无滚刷、无缠绕毛发、无清理操作。</t>
        </is>
      </c>
      <c r="AB3170" s="54" t="n"/>
      <c r="AC3170" s="46" t="inlineStr">
        <is>
          <t>completed</t>
        </is>
      </c>
      <c r="AD3170" s="46" t="inlineStr">
        <is>
          <t>2026-07-28T02:28:46+08:00</t>
        </is>
      </c>
      <c r="AE3170" s="47">
        <f>IF(AC3170&lt;&gt;"completed","",IF(W3170=O3170,"no","yes"))</f>
        <v/>
      </c>
      <c r="AF3170" s="47">
        <f>IF(AC3170&lt;&gt;"completed","",IF(AND(X3170=P3170,Y3170=Q3170),"no","yes"))</f>
        <v/>
      </c>
      <c r="AG3170" s="47">
        <f>IF(AC3170&lt;&gt;"completed","待复核",IF(OR(W3170="",Z3170="",AA3170="",AD3170=""),"缺少必填项",IF(AND(OR(AE3170="yes",AF3170="yes"),AB3170=""),"修正原因缺失",IF(OR(W3170=0,W3170=1),IF(AND(X3170="",Y3170=""),"通过","0/1级时间应留空"),IF(AND(OR(W3170=2,W3170=3),X3170&lt;&gt;"",Y3170&lt;&gt;"",X3170&gt;=I3170,Y3170&lt;=J3170,Y3170&gt;X3170),"通过","2/3级时间无效")))))</f>
        <v/>
      </c>
    </row>
    <row r="3171">
      <c r="A3171" s="45" t="inlineStr">
        <is>
          <t>VQ-080</t>
        </is>
      </c>
      <c r="B3171" s="52" t="inlineStr">
        <is>
          <t>How do I remove tangled hair from a vacuum brush roll?</t>
        </is>
      </c>
      <c r="C3171" s="45" t="inlineStr">
        <is>
          <t>en</t>
        </is>
      </c>
      <c r="D3171" s="45" t="inlineStr">
        <is>
          <t>Vacuum</t>
        </is>
      </c>
      <c r="E3171" s="45" t="inlineStr">
        <is>
          <t>maintenance</t>
        </is>
      </c>
      <c r="F3171" s="45" t="inlineStr">
        <is>
          <t>source_disjoint_test</t>
        </is>
      </c>
      <c r="G3171" s="45" t="inlineStr">
        <is>
          <t>vacuum-003-scene-0001</t>
        </is>
      </c>
      <c r="H3171" s="45" t="inlineStr">
        <is>
          <t>vacuum-003</t>
        </is>
      </c>
      <c r="I3171" s="59" t="inlineStr">
        <is>
          <t>0.0</t>
        </is>
      </c>
      <c r="J3171" s="59" t="inlineStr">
        <is>
          <t>15.46</t>
        </is>
      </c>
      <c r="K3171" s="45" t="inlineStr">
        <is>
          <t>items/vacuum-003-scene-0001/clip.mp4</t>
        </is>
      </c>
      <c r="L3171" s="45" t="inlineStr">
        <is>
          <t>items/vacuum-003-scene-0001/thumbnail.jpg</t>
        </is>
      </c>
      <c r="M3171" s="52" t="inlineStr">
        <is>
          <t>VLM: Visual summary: A black, round robotic vacuum cleaner is moving across a light-colored wooden floor near furniture.
视觉摘要: 一个黑色的圆形扫地机器人正在浅色木地板上移动，靠近家具。
Visible product: Vacuum
Visible components: black round robotic vacuum cleaner; light-colored wooden floor; wooden cabinet; curtain; leg of furniture
Visible actions: robotic vacuum cleaner moving</t>
        </is>
      </c>
      <c r="N3171" s="45" t="inlineStr">
        <is>
          <t>3</t>
        </is>
      </c>
      <c r="O3171" s="45" t="inlineStr">
        <is>
          <t>0</t>
        </is>
      </c>
      <c r="P3171" s="59" t="str"/>
      <c r="Q3171" s="59" t="str"/>
      <c r="R3171" s="52" t="inlineStr">
        <is>
          <t>The scene shows a robotic vacuum cleaner moving, but no action related to removing tangled hair from a brush roll is visible or implied.</t>
        </is>
      </c>
      <c r="S3171" s="52" t="inlineStr">
        <is>
          <t>VLM</t>
        </is>
      </c>
      <c r="T3171" s="52" t="inlineStr">
        <is>
          <t>low</t>
        </is>
      </c>
      <c r="U3171" s="52" t="inlineStr">
        <is>
          <t>No evidence of brush roll, tangled hair, or maintenance action is present.</t>
        </is>
      </c>
      <c r="V3171" s="45" t="inlineStr">
        <is>
          <t>R1</t>
        </is>
      </c>
      <c r="W3171" s="46" t="inlineStr">
        <is>
          <t>0</t>
        </is>
      </c>
      <c r="X3171" s="60" t="n"/>
      <c r="Y3171" s="60" t="n"/>
      <c r="Z3171" s="46" t="inlineStr">
        <is>
          <t>no</t>
        </is>
      </c>
      <c r="AA3171" s="54" t="inlineStr">
        <is>
          <t>6帧均为扫地机器人运行画面，无滚刷缠绕毛发或清理毛发的操作。</t>
        </is>
      </c>
      <c r="AB3171" s="54" t="n"/>
      <c r="AC3171" s="46" t="inlineStr">
        <is>
          <t>completed</t>
        </is>
      </c>
      <c r="AD3171" s="46" t="inlineStr">
        <is>
          <t>2026-07-28T02:28:46+08:00</t>
        </is>
      </c>
      <c r="AE3171" s="47">
        <f>IF(AC3171&lt;&gt;"completed","",IF(W3171=O3171,"no","yes"))</f>
        <v/>
      </c>
      <c r="AF3171" s="47">
        <f>IF(AC3171&lt;&gt;"completed","",IF(AND(X3171=P3171,Y3171=Q3171),"no","yes"))</f>
        <v/>
      </c>
      <c r="AG3171" s="47">
        <f>IF(AC3171&lt;&gt;"completed","待复核",IF(OR(W3171="",Z3171="",AA3171="",AD3171=""),"缺少必填项",IF(AND(OR(AE3171="yes",AF3171="yes"),AB3171=""),"修正原因缺失",IF(OR(W3171=0,W3171=1),IF(AND(X3171="",Y3171=""),"通过","0/1级时间应留空"),IF(AND(OR(W3171=2,W3171=3),X3171&lt;&gt;"",Y3171&lt;&gt;"",X3171&gt;=I3171,Y3171&lt;=J3171,Y3171&gt;X3171),"通过","2/3级时间无效")))))</f>
        <v/>
      </c>
    </row>
    <row r="3172">
      <c r="A3172" s="45" t="inlineStr">
        <is>
          <t>VQ-080</t>
        </is>
      </c>
      <c r="B3172" s="52" t="inlineStr">
        <is>
          <t>How do I remove tangled hair from a vacuum brush roll?</t>
        </is>
      </c>
      <c r="C3172" s="45" t="inlineStr">
        <is>
          <t>en</t>
        </is>
      </c>
      <c r="D3172" s="45" t="inlineStr">
        <is>
          <t>Vacuum</t>
        </is>
      </c>
      <c r="E3172" s="45" t="inlineStr">
        <is>
          <t>maintenance</t>
        </is>
      </c>
      <c r="F3172" s="45" t="inlineStr">
        <is>
          <t>source_disjoint_test</t>
        </is>
      </c>
      <c r="G3172" s="45" t="inlineStr">
        <is>
          <t>vacuum-008-scene-0013</t>
        </is>
      </c>
      <c r="H3172" s="45" t="inlineStr">
        <is>
          <t>vacuum-008</t>
        </is>
      </c>
      <c r="I3172" s="59" t="inlineStr">
        <is>
          <t>70.127</t>
        </is>
      </c>
      <c r="J3172" s="59" t="inlineStr">
        <is>
          <t>72.421</t>
        </is>
      </c>
      <c r="K3172" s="45" t="inlineStr">
        <is>
          <t>items/vacuum-008-scene-0013/clip.mp4</t>
        </is>
      </c>
      <c r="L3172" s="45" t="inlineStr">
        <is>
          <t>items/vacuum-008-scene-0013/thumbnail.jpg</t>
        </is>
      </c>
      <c r="M3172" s="52" t="inlineStr">
        <is>
          <t>VLM: Visual summary: A dimly lit room with a dark foreground, a box labeled 'ROOTEA' on a surface, and a kitchen area in the background.
视觉摘要: 一个光线昏暗的房间，前景较暗，桌面上有一个标有“ROOTEA”的盒子，背景是厨房区域。
Visible product: unknown
Visible components: box labeled 'ROOTEA'; kitchen cabinets; countertop; doorway; wall; clothing hanging
Visual uncertainty: The product category is labeled as 'Vacuum' but no vacuum device is visible. The context and purpose of the box labeled 'ROOTEA' are unclear.</t>
        </is>
      </c>
      <c r="N3172" s="45" t="inlineStr">
        <is>
          <t>4</t>
        </is>
      </c>
      <c r="O3172" s="45" t="inlineStr">
        <is>
          <t>0</t>
        </is>
      </c>
      <c r="P3172" s="59" t="str"/>
      <c r="Q3172" s="59" t="str"/>
      <c r="R3172" s="52" t="inlineStr">
        <is>
          <t>No vacuum device or brush roll is visible; the scene shows a box labeled 'ROOTEA' and kitchen elements, unrelated to removing tangled hair from a vacuum brush roll.</t>
        </is>
      </c>
      <c r="S3172" s="52" t="inlineStr">
        <is>
          <t>VLM</t>
        </is>
      </c>
      <c r="T3172" s="52" t="inlineStr">
        <is>
          <t>low</t>
        </is>
      </c>
      <c r="U3172" s="52" t="inlineStr">
        <is>
          <t>The product category is labeled as 'Vacuum' but no vacuum device is visible, and no maintenance action is shown.</t>
        </is>
      </c>
      <c r="V3172" s="45" t="inlineStr">
        <is>
          <t>R1</t>
        </is>
      </c>
      <c r="W3172" s="46" t="inlineStr">
        <is>
          <t>0</t>
        </is>
      </c>
      <c r="X3172" s="60" t="n"/>
      <c r="Y3172" s="60" t="n"/>
      <c r="Z3172" s="46" t="inlineStr">
        <is>
          <t>no</t>
        </is>
      </c>
      <c r="AA3172" s="54" t="inlineStr">
        <is>
          <t>6帧（t=70.1s–72.4s）中无滚刷组件、无缠绕毛发、无清理操作。</t>
        </is>
      </c>
      <c r="AB3172" s="54" t="n"/>
      <c r="AC3172" s="46" t="inlineStr">
        <is>
          <t>completed</t>
        </is>
      </c>
      <c r="AD3172" s="46" t="inlineStr">
        <is>
          <t>2026-07-28T02:28:46+08:00</t>
        </is>
      </c>
      <c r="AE3172" s="47">
        <f>IF(AC3172&lt;&gt;"completed","",IF(W3172=O3172,"no","yes"))</f>
        <v/>
      </c>
      <c r="AF3172" s="47">
        <f>IF(AC3172&lt;&gt;"completed","",IF(AND(X3172=P3172,Y3172=Q3172),"no","yes"))</f>
        <v/>
      </c>
      <c r="AG3172" s="47">
        <f>IF(AC3172&lt;&gt;"completed","待复核",IF(OR(W3172="",Z3172="",AA3172="",AD3172=""),"缺少必填项",IF(AND(OR(AE3172="yes",AF3172="yes"),AB3172=""),"修正原因缺失",IF(OR(W3172=0,W3172=1),IF(AND(X3172="",Y3172=""),"通过","0/1级时间应留空"),IF(AND(OR(W3172=2,W3172=3),X3172&lt;&gt;"",Y3172&lt;&gt;"",X3172&gt;=I3172,Y3172&lt;=J3172,Y3172&gt;X3172),"通过","2/3级时间无效")))))</f>
        <v/>
      </c>
    </row>
    <row r="3173">
      <c r="A3173" s="45" t="inlineStr">
        <is>
          <t>VQ-080</t>
        </is>
      </c>
      <c r="B3173" s="52" t="inlineStr">
        <is>
          <t>How do I remove tangled hair from a vacuum brush roll?</t>
        </is>
      </c>
      <c r="C3173" s="45" t="inlineStr">
        <is>
          <t>en</t>
        </is>
      </c>
      <c r="D3173" s="45" t="inlineStr">
        <is>
          <t>Vacuum</t>
        </is>
      </c>
      <c r="E3173" s="45" t="inlineStr">
        <is>
          <t>maintenance</t>
        </is>
      </c>
      <c r="F3173" s="45" t="inlineStr">
        <is>
          <t>source_disjoint_test</t>
        </is>
      </c>
      <c r="G3173" s="45" t="inlineStr">
        <is>
          <t>vacuum-034-scene-0026</t>
        </is>
      </c>
      <c r="H3173" s="45" t="inlineStr">
        <is>
          <t>vacuum-034</t>
        </is>
      </c>
      <c r="I3173" s="59" t="inlineStr">
        <is>
          <t>189.589</t>
        </is>
      </c>
      <c r="J3173" s="59" t="inlineStr">
        <is>
          <t>230.831</t>
        </is>
      </c>
      <c r="K3173" s="45" t="inlineStr">
        <is>
          <t>items/vacuum-034-scene-0026/clip.mp4</t>
        </is>
      </c>
      <c r="L3173" s="45" t="inlineStr">
        <is>
          <t>items/vacuum-034-scene-0026/thumbnail.jpg</t>
        </is>
      </c>
      <c r="M3173" s="52" t="inlineStr">
        <is>
          <t>ASR: disconnect some connectors and unhook the harness. Remove four screws. Detach
OCR: 50/60H2 6549W1S011P SSM-16HR SP ELEMBCH 220317 MADE IN CHIMA E 034 NEDSIM ns NILOSIMBEC NILOELMMG SHEL-WSS
VLM: Visual summary: A person is working on the internal wiring and components of a vacuum cleaner, handling connectors and using a screwdriver.
视觉摘要: 一个人正在操作吸尘器的内部线路和部件，处理连接器并使用螺丝刀。
Visible product: Vacuum
Visible components: multicolored wires; blue connector; white connector; motor; screwdriver; black plastic housing
Visible actions: handling wires and connectors; using a screwdriver</t>
        </is>
      </c>
      <c r="N3173" s="45" t="inlineStr">
        <is>
          <t>5</t>
        </is>
      </c>
      <c r="O3173" s="45" t="inlineStr">
        <is>
          <t>1</t>
        </is>
      </c>
      <c r="P3173" s="59" t="str"/>
      <c r="Q3173" s="59" t="str"/>
      <c r="R3173" s="52" t="inlineStr">
        <is>
          <t>The scene shows disassembly of vacuum internal components, including connectors and screws, which is not related to removing tangled hair from the brush roll.</t>
        </is>
      </c>
      <c r="S3173" s="52" t="inlineStr">
        <is>
          <t>VLM|ASR</t>
        </is>
      </c>
      <c r="T3173" s="52" t="inlineStr">
        <is>
          <t>low</t>
        </is>
      </c>
      <c r="U3173" s="52" t="inlineStr">
        <is>
          <t>No evidence of brush roll, tangled hair, or hair removal action is present.</t>
        </is>
      </c>
      <c r="V3173" s="45" t="inlineStr">
        <is>
          <t>R1</t>
        </is>
      </c>
      <c r="W3173" s="46" t="inlineStr">
        <is>
          <t>0</t>
        </is>
      </c>
      <c r="X3173" s="60" t="n"/>
      <c r="Y3173" s="60" t="n"/>
      <c r="Z3173" s="46" t="inlineStr">
        <is>
          <t>no</t>
        </is>
      </c>
      <c r="AA3173" s="54" t="inlineStr">
        <is>
          <t>画面（t=189.6s–230.8s）为吸尘器内部组件拆解，未见滚刷或缠绕毛发的清理动作。</t>
        </is>
      </c>
      <c r="AB3173" s="54" t="inlineStr">
        <is>
          <t>AI=1→R1=0：内部组件拆解中无滚刷和毛发清理。</t>
        </is>
      </c>
      <c r="AC3173" s="46" t="inlineStr">
        <is>
          <t>completed</t>
        </is>
      </c>
      <c r="AD3173" s="46" t="inlineStr">
        <is>
          <t>2026-07-28T02:28:46+08:00</t>
        </is>
      </c>
      <c r="AE3173" s="47">
        <f>IF(AC3173&lt;&gt;"completed","",IF(W3173=O3173,"no","yes"))</f>
        <v/>
      </c>
      <c r="AF3173" s="47">
        <f>IF(AC3173&lt;&gt;"completed","",IF(AND(X3173=P3173,Y3173=Q3173),"no","yes"))</f>
        <v/>
      </c>
      <c r="AG3173" s="47">
        <f>IF(AC3173&lt;&gt;"completed","待复核",IF(OR(W3173="",Z3173="",AA3173="",AD3173=""),"缺少必填项",IF(AND(OR(AE3173="yes",AF3173="yes"),AB3173=""),"修正原因缺失",IF(OR(W3173=0,W3173=1),IF(AND(X3173="",Y3173=""),"通过","0/1级时间应留空"),IF(AND(OR(W3173=2,W3173=3),X3173&lt;&gt;"",Y3173&lt;&gt;"",X3173&gt;=I3173,Y3173&lt;=J3173,Y3173&gt;X3173),"通过","2/3级时间无效")))))</f>
        <v/>
      </c>
    </row>
    <row r="3174">
      <c r="A3174" s="45" t="inlineStr">
        <is>
          <t>VQ-080</t>
        </is>
      </c>
      <c r="B3174" s="52" t="inlineStr">
        <is>
          <t>How do I remove tangled hair from a vacuum brush roll?</t>
        </is>
      </c>
      <c r="C3174" s="45" t="inlineStr">
        <is>
          <t>en</t>
        </is>
      </c>
      <c r="D3174" s="45" t="inlineStr">
        <is>
          <t>Vacuum</t>
        </is>
      </c>
      <c r="E3174" s="45" t="inlineStr">
        <is>
          <t>maintenance</t>
        </is>
      </c>
      <c r="F3174" s="45" t="inlineStr">
        <is>
          <t>source_disjoint_test</t>
        </is>
      </c>
      <c r="G3174" s="45" t="inlineStr">
        <is>
          <t>vacuum-008-scene-0001</t>
        </is>
      </c>
      <c r="H3174" s="45" t="inlineStr">
        <is>
          <t>vacuum-008</t>
        </is>
      </c>
      <c r="I3174" s="59" t="inlineStr">
        <is>
          <t>0.0</t>
        </is>
      </c>
      <c r="J3174" s="59" t="inlineStr">
        <is>
          <t>27.207</t>
        </is>
      </c>
      <c r="K3174" s="45" t="inlineStr">
        <is>
          <t>items/vacuum-008-scene-0001/clip.mp4</t>
        </is>
      </c>
      <c r="L3174" s="45" t="inlineStr">
        <is>
          <t>items/vacuum-008-scene-0001/thumbnail.jpg</t>
        </is>
      </c>
      <c r="M3174" s="52" t="inlineStr">
        <is>
          <t>OCR: A Day in the life of our new pet NEATO cleaning bot Music: The Entertainter by Scott Joplin Performed by:Adam Cuerden Under Creative Commons License
VLM: Visual summary: A point-of-view shot from a cleaning robot as it moves across a floor, passing under furniture and near a chair where a cat is sitting.
视觉摘要: 从清洁机器人视角拍摄，它在地板上移动，经过家具下方，靠近一只坐在椅子上的猫。
Visible product: NEATO the cleaning bot
Visible components: floor; furniture legs; stacked papers; chair; cat; plant; wicker basket; amplifier; wall; TV stand
Visible actions: robot moving forward; cat sitting
Visible states: robot under furniture; black and white filter applied to scene
Visual uncertainty: The robot's cleaning action is not visible, only its movement. The exact model or brand of the robot is not visible beyond the text overlay.</t>
        </is>
      </c>
      <c r="N3174" s="45" t="inlineStr">
        <is>
          <t>6</t>
        </is>
      </c>
      <c r="O3174" s="45" t="inlineStr">
        <is>
          <t>0</t>
        </is>
      </c>
      <c r="P3174" s="59" t="str"/>
      <c r="Q3174" s="59" t="str"/>
      <c r="R3174" s="52" t="inlineStr">
        <is>
          <t>The scene shows a cleaning robot moving under furniture, but no vacuum brush roll, tangled hair, or maintenance action is visible or implied.</t>
        </is>
      </c>
      <c r="S3174" s="52" t="inlineStr">
        <is>
          <t>VLM</t>
        </is>
      </c>
      <c r="T3174" s="52" t="inlineStr">
        <is>
          <t>low</t>
        </is>
      </c>
      <c r="U3174" s="52" t="inlineStr">
        <is>
          <t>No evidence of vacuum brush roll, hair removal, or maintenance activity is present.</t>
        </is>
      </c>
      <c r="V3174" s="45" t="inlineStr">
        <is>
          <t>R1</t>
        </is>
      </c>
      <c r="W3174" s="46" t="inlineStr">
        <is>
          <t>0</t>
        </is>
      </c>
      <c r="X3174" s="60" t="n"/>
      <c r="Y3174" s="60" t="n"/>
      <c r="Z3174" s="46" t="inlineStr">
        <is>
          <t>no</t>
        </is>
      </c>
      <c r="AA3174" s="54" t="inlineStr">
        <is>
          <t>全部帧（t=0.0s–27.2s）为NEATO机器人POV移动，无滚刷、无缠绕毛发、无清理操作。</t>
        </is>
      </c>
      <c r="AB3174" s="54" t="n"/>
      <c r="AC3174" s="46" t="inlineStr">
        <is>
          <t>completed</t>
        </is>
      </c>
      <c r="AD3174" s="46" t="inlineStr">
        <is>
          <t>2026-07-28T02:28:46+08:00</t>
        </is>
      </c>
      <c r="AE3174" s="47">
        <f>IF(AC3174&lt;&gt;"completed","",IF(W3174=O3174,"no","yes"))</f>
        <v/>
      </c>
      <c r="AF3174" s="47">
        <f>IF(AC3174&lt;&gt;"completed","",IF(AND(X3174=P3174,Y3174=Q3174),"no","yes"))</f>
        <v/>
      </c>
      <c r="AG3174" s="47">
        <f>IF(AC3174&lt;&gt;"completed","待复核",IF(OR(W3174="",Z3174="",AA3174="",AD3174=""),"缺少必填项",IF(AND(OR(AE3174="yes",AF3174="yes"),AB3174=""),"修正原因缺失",IF(OR(W3174=0,W3174=1),IF(AND(X3174="",Y3174=""),"通过","0/1级时间应留空"),IF(AND(OR(W3174=2,W3174=3),X3174&lt;&gt;"",Y3174&lt;&gt;"",X3174&gt;=I3174,Y3174&lt;=J3174,Y3174&gt;X3174),"通过","2/3级时间无效")))))</f>
        <v/>
      </c>
    </row>
    <row r="3175">
      <c r="A3175" s="45" t="inlineStr">
        <is>
          <t>VQ-080</t>
        </is>
      </c>
      <c r="B3175" s="52" t="inlineStr">
        <is>
          <t>How do I remove tangled hair from a vacuum brush roll?</t>
        </is>
      </c>
      <c r="C3175" s="45" t="inlineStr">
        <is>
          <t>en</t>
        </is>
      </c>
      <c r="D3175" s="45" t="inlineStr">
        <is>
          <t>Vacuum</t>
        </is>
      </c>
      <c r="E3175" s="45" t="inlineStr">
        <is>
          <t>maintenance</t>
        </is>
      </c>
      <c r="F3175" s="45" t="inlineStr">
        <is>
          <t>source_disjoint_test</t>
        </is>
      </c>
      <c r="G3175" s="45" t="inlineStr">
        <is>
          <t>vacuum-039-scene-0006</t>
        </is>
      </c>
      <c r="H3175" s="45" t="inlineStr">
        <is>
          <t>vacuum-039</t>
        </is>
      </c>
      <c r="I3175" s="59" t="inlineStr">
        <is>
          <t>15.52</t>
        </is>
      </c>
      <c r="J3175" s="59" t="inlineStr">
        <is>
          <t>17.68</t>
        </is>
      </c>
      <c r="K3175" s="45" t="inlineStr">
        <is>
          <t>items/vacuum-039-scene-0006/clip.mp4</t>
        </is>
      </c>
      <c r="L3175" s="45" t="inlineStr">
        <is>
          <t>items/vacuum-039-scene-0006/thumbnail.jpg</t>
        </is>
      </c>
      <c r="M3175" s="52" t="inlineStr">
        <is>
          <t>VLM: Visual summary: A blurry, low-resolution image of a person with long hair, possibly smiling or laughing, with Japanese text at the bottom.
视觉摘要: 一张模糊、低分辨率的图片，显示一个长发的人，可能在微笑或大笑，底部有日文文字。
Visible product: unknown
Visual uncertainty: The image is extremely blurry and low-resolution, making detailed identification impossible. The Japanese text at the bottom is not clearly legible or translatable without context.</t>
        </is>
      </c>
      <c r="N3175" s="45" t="inlineStr">
        <is>
          <t>7</t>
        </is>
      </c>
      <c r="O3175" s="45" t="inlineStr">
        <is>
          <t>0</t>
        </is>
      </c>
      <c r="P3175" s="59" t="str"/>
      <c r="Q3175" s="59" t="str"/>
      <c r="R3175" s="52" t="inlineStr">
        <is>
          <t>The visual is extremely blurry and low-resolution, showing no identifiable vacuum or brush roll, and no action related to removing tangled hair.</t>
        </is>
      </c>
      <c r="S3175" s="52" t="inlineStr">
        <is>
          <t>VLM</t>
        </is>
      </c>
      <c r="T3175" s="52" t="inlineStr">
        <is>
          <t>low</t>
        </is>
      </c>
      <c r="U3175" s="52" t="inlineStr">
        <is>
          <t>No visual or textual evidence of a vacuum, brush roll, or hair removal action is present.</t>
        </is>
      </c>
      <c r="V3175" s="45" t="inlineStr">
        <is>
          <t>R1</t>
        </is>
      </c>
      <c r="W3175" s="46" t="inlineStr">
        <is>
          <t>0</t>
        </is>
      </c>
      <c r="X3175" s="60" t="n"/>
      <c r="Y3175" s="60" t="n"/>
      <c r="Z3175" s="46" t="inlineStr">
        <is>
          <t>no</t>
        </is>
      </c>
      <c r="AA3175" s="54" t="inlineStr">
        <is>
          <t>6帧（t=15.5s–17.7s）均为极模糊低分辨率的人脸/人物画面，叠加日文片假名字幕'ゴメを歌歌 ゴゴミチ'，无吸尘器、滚刷或毛发缠绕相关画面。</t>
        </is>
      </c>
      <c r="AB3175" s="54" t="n"/>
      <c r="AC3175" s="46" t="inlineStr">
        <is>
          <t>completed</t>
        </is>
      </c>
      <c r="AD3175" s="46" t="inlineStr">
        <is>
          <t>2026-07-28T02:28:46+08:00</t>
        </is>
      </c>
      <c r="AE3175" s="47">
        <f>IF(AC3175&lt;&gt;"completed","",IF(W3175=O3175,"no","yes"))</f>
        <v/>
      </c>
      <c r="AF3175" s="47">
        <f>IF(AC3175&lt;&gt;"completed","",IF(AND(X3175=P3175,Y3175=Q3175),"no","yes"))</f>
        <v/>
      </c>
      <c r="AG3175" s="47">
        <f>IF(AC3175&lt;&gt;"completed","待复核",IF(OR(W3175="",Z3175="",AA3175="",AD3175=""),"缺少必填项",IF(AND(OR(AE3175="yes",AF3175="yes"),AB3175=""),"修正原因缺失",IF(OR(W3175=0,W3175=1),IF(AND(X3175="",Y3175=""),"通过","0/1级时间应留空"),IF(AND(OR(W3175=2,W3175=3),X3175&lt;&gt;"",Y3175&lt;&gt;"",X3175&gt;=I3175,Y3175&lt;=J3175,Y3175&gt;X3175),"通过","2/3级时间无效")))))</f>
        <v/>
      </c>
    </row>
    <row r="3176">
      <c r="A3176" s="45" t="inlineStr">
        <is>
          <t>VQ-080</t>
        </is>
      </c>
      <c r="B3176" s="52" t="inlineStr">
        <is>
          <t>How do I remove tangled hair from a vacuum brush roll?</t>
        </is>
      </c>
      <c r="C3176" s="45" t="inlineStr">
        <is>
          <t>en</t>
        </is>
      </c>
      <c r="D3176" s="45" t="inlineStr">
        <is>
          <t>Vacuum</t>
        </is>
      </c>
      <c r="E3176" s="45" t="inlineStr">
        <is>
          <t>maintenance</t>
        </is>
      </c>
      <c r="F3176" s="45" t="inlineStr">
        <is>
          <t>source_disjoint_test</t>
        </is>
      </c>
      <c r="G3176" s="45" t="inlineStr">
        <is>
          <t>vacuum-053-scene-0001</t>
        </is>
      </c>
      <c r="H3176" s="45" t="inlineStr">
        <is>
          <t>vacuum-053</t>
        </is>
      </c>
      <c r="I3176" s="59" t="inlineStr">
        <is>
          <t>0.0</t>
        </is>
      </c>
      <c r="J3176" s="59" t="inlineStr">
        <is>
          <t>28.53</t>
        </is>
      </c>
      <c r="K3176" s="45" t="inlineStr">
        <is>
          <t>items/vacuum-053-scene-0001/clip.mp4</t>
        </is>
      </c>
      <c r="L3176" s="45" t="inlineStr">
        <is>
          <t>items/vacuum-053-scene-0001/thumbnail.jpg</t>
        </is>
      </c>
      <c r="M3176" s="52" t="inlineStr">
        <is>
          <t>OCR: Welcome to our website BEST VACUUM 1 CLEANER FOR HARDWOOD FLOORS THE BEST EUREKA LIGHTWEIGHT CORDLESS VACUUM CLEANER IS AN EASY-TO -USE AN EFFECTIVE CHOICE FOR A HARDWOOD FLOOR VACUUM, ESPECIALLY IF YOU DON'T WANT TO SPEND TOO MUCH ON YOUR LATEST CLÉANING TOOL. 2101 CEDAR SPRINGS ROAD SUITE 1050 DALLAS, TX 75201 P: (214)828-0751 bestcarpetcleaningservices.org L LLEVAT Vacuum for Best Thank you coming our websites
VLM: Visual summary: A vacuum cleaner is standing upright in a tidy entryway next to a white storage bench and shelving unit holding various household items.
视觉摘要: 一台吸尘器直立在整洁的玄关内，旁边是一个白色储物长凳和置物架，架子上放着各种家居用品。
Visible product: Vacuum
Visible components: Vacuum cleaner; White shelving unit; White storage bench; Wicker storage baskets; Yellow rain boots; Brown shoes; Orange hat; Blue headphones; Blue water bottles</t>
        </is>
      </c>
      <c r="N3176" s="45" t="inlineStr">
        <is>
          <t>8</t>
        </is>
      </c>
      <c r="O3176" s="45" t="inlineStr">
        <is>
          <t>0</t>
        </is>
      </c>
      <c r="P3176" s="59" t="str"/>
      <c r="Q3176" s="59" t="str"/>
      <c r="R3176" s="52" t="inlineStr">
        <is>
          <t>The scene shows a vacuum cleaner but provides no visual, spoken, or OCR evidence of removing tangled hair from its brush roll.</t>
        </is>
      </c>
      <c r="S3176" s="52" t="inlineStr">
        <is>
          <t>VLM|OCR</t>
        </is>
      </c>
      <c r="T3176" s="52" t="inlineStr">
        <is>
          <t>low</t>
        </is>
      </c>
      <c r="U3176" s="52" t="inlineStr">
        <is>
          <t>No evidence of brush roll, tangled hair, or removal action is present.</t>
        </is>
      </c>
      <c r="V3176" s="45" t="inlineStr">
        <is>
          <t>R1</t>
        </is>
      </c>
      <c r="W3176" s="46" t="inlineStr">
        <is>
          <t>0</t>
        </is>
      </c>
      <c r="X3176" s="60" t="n"/>
      <c r="Y3176" s="60" t="n"/>
      <c r="Z3176" s="46" t="inlineStr">
        <is>
          <t>no</t>
        </is>
      </c>
      <c r="AA3176" s="54" t="inlineStr">
        <is>
          <t>6帧未展示滚刷或清理缠绕毛发的动作。</t>
        </is>
      </c>
      <c r="AB3176" s="54" t="n"/>
      <c r="AC3176" s="46" t="inlineStr">
        <is>
          <t>completed</t>
        </is>
      </c>
      <c r="AD3176" s="46" t="inlineStr">
        <is>
          <t>2026-07-28T02:28:46+08:00</t>
        </is>
      </c>
      <c r="AE3176" s="47">
        <f>IF(AC3176&lt;&gt;"completed","",IF(W3176=O3176,"no","yes"))</f>
        <v/>
      </c>
      <c r="AF3176" s="47">
        <f>IF(AC3176&lt;&gt;"completed","",IF(AND(X3176=P3176,Y3176=Q3176),"no","yes"))</f>
        <v/>
      </c>
      <c r="AG3176" s="47">
        <f>IF(AC3176&lt;&gt;"completed","待复核",IF(OR(W3176="",Z3176="",AA3176="",AD3176=""),"缺少必填项",IF(AND(OR(AE3176="yes",AF3176="yes"),AB3176=""),"修正原因缺失",IF(OR(W3176=0,W3176=1),IF(AND(X3176="",Y3176=""),"通过","0/1级时间应留空"),IF(AND(OR(W3176=2,W3176=3),X3176&lt;&gt;"",Y3176&lt;&gt;"",X3176&gt;=I3176,Y3176&lt;=J3176,Y3176&gt;X3176),"通过","2/3级时间无效")))))</f>
        <v/>
      </c>
    </row>
    <row r="3177">
      <c r="A3177" s="45" t="inlineStr">
        <is>
          <t>VQ-080</t>
        </is>
      </c>
      <c r="B3177" s="52" t="inlineStr">
        <is>
          <t>How do I remove tangled hair from a vacuum brush roll?</t>
        </is>
      </c>
      <c r="C3177" s="45" t="inlineStr">
        <is>
          <t>en</t>
        </is>
      </c>
      <c r="D3177" s="45" t="inlineStr">
        <is>
          <t>Vacuum</t>
        </is>
      </c>
      <c r="E3177" s="45" t="inlineStr">
        <is>
          <t>maintenance</t>
        </is>
      </c>
      <c r="F3177" s="45" t="inlineStr">
        <is>
          <t>source_disjoint_test</t>
        </is>
      </c>
      <c r="G3177" s="45" t="inlineStr">
        <is>
          <t>vacuum-008-scene-0009</t>
        </is>
      </c>
      <c r="H3177" s="45" t="inlineStr">
        <is>
          <t>vacuum-008</t>
        </is>
      </c>
      <c r="I3177" s="59" t="inlineStr">
        <is>
          <t>50.148</t>
        </is>
      </c>
      <c r="J3177" s="59" t="inlineStr">
        <is>
          <t>53.109</t>
        </is>
      </c>
      <c r="K3177" s="45" t="inlineStr">
        <is>
          <t>items/vacuum-008-scene-0009/clip.mp4</t>
        </is>
      </c>
      <c r="L3177" s="45" t="inlineStr">
        <is>
          <t>items/vacuum-008-scene-0009/thumbnail.jpg</t>
        </is>
      </c>
      <c r="M3177" s="52" t="inlineStr">
        <is>
          <t>VLM: Visual summary: A blurry, low-light indoor scene with indistinct shapes and shadows, possibly showing furniture or a floor.
视觉摘要: 一个模糊、光线昏暗的室内场景，有难以辨认的形状和阴影，可能是家具或地板。
Visible product: unknown
Visual uncertainty: The scene is too blurry and low-resolution to identify specific objects, actions, or states with certainty.</t>
        </is>
      </c>
      <c r="N3177" s="45" t="inlineStr">
        <is>
          <t>9</t>
        </is>
      </c>
      <c r="O3177" s="45" t="inlineStr">
        <is>
          <t>0</t>
        </is>
      </c>
      <c r="P3177" s="59" t="str"/>
      <c r="Q3177" s="59" t="str"/>
      <c r="R3177" s="52" t="inlineStr">
        <is>
          <t>The scene is too blurry and low-resolution to identify any product, action, or state related to removing tangled hair from a vacuum brush roll.</t>
        </is>
      </c>
      <c r="S3177" s="52" t="inlineStr">
        <is>
          <t>VLM</t>
        </is>
      </c>
      <c r="T3177" s="52" t="inlineStr">
        <is>
          <t>low</t>
        </is>
      </c>
      <c r="U3177" s="52" t="inlineStr">
        <is>
          <t>No visual evidence of a vacuum, brush roll, or hair removal action is present.</t>
        </is>
      </c>
      <c r="V3177" s="45" t="inlineStr">
        <is>
          <t>R1</t>
        </is>
      </c>
      <c r="W3177" s="46" t="inlineStr">
        <is>
          <t>0</t>
        </is>
      </c>
      <c r="X3177" s="60" t="n"/>
      <c r="Y3177" s="60" t="n"/>
      <c r="Z3177" s="46" t="inlineStr">
        <is>
          <t>no</t>
        </is>
      </c>
      <c r="AA3177" s="54" t="inlineStr">
        <is>
          <t>全部6帧（t=50.1s–53.1s）模糊黑暗，无法看到滚刷或缠绕毛发及清除操作。</t>
        </is>
      </c>
      <c r="AB3177" s="54" t="n"/>
      <c r="AC3177" s="46" t="inlineStr">
        <is>
          <t>completed</t>
        </is>
      </c>
      <c r="AD3177" s="46" t="inlineStr">
        <is>
          <t>2026-07-28T02:28:46+08:00</t>
        </is>
      </c>
      <c r="AE3177" s="47">
        <f>IF(AC3177&lt;&gt;"completed","",IF(W3177=O3177,"no","yes"))</f>
        <v/>
      </c>
      <c r="AF3177" s="47">
        <f>IF(AC3177&lt;&gt;"completed","",IF(AND(X3177=P3177,Y3177=Q3177),"no","yes"))</f>
        <v/>
      </c>
      <c r="AG3177" s="47">
        <f>IF(AC3177&lt;&gt;"completed","待复核",IF(OR(W3177="",Z3177="",AA3177="",AD3177=""),"缺少必填项",IF(AND(OR(AE3177="yes",AF3177="yes"),AB3177=""),"修正原因缺失",IF(OR(W3177=0,W3177=1),IF(AND(X3177="",Y3177=""),"通过","0/1级时间应留空"),IF(AND(OR(W3177=2,W3177=3),X3177&lt;&gt;"",Y3177&lt;&gt;"",X3177&gt;=I3177,Y3177&lt;=J3177,Y3177&gt;X3177),"通过","2/3级时间无效")))))</f>
        <v/>
      </c>
    </row>
    <row r="3178">
      <c r="A3178" s="45" t="inlineStr">
        <is>
          <t>VQ-080</t>
        </is>
      </c>
      <c r="B3178" s="52" t="inlineStr">
        <is>
          <t>How do I remove tangled hair from a vacuum brush roll?</t>
        </is>
      </c>
      <c r="C3178" s="45" t="inlineStr">
        <is>
          <t>en</t>
        </is>
      </c>
      <c r="D3178" s="45" t="inlineStr">
        <is>
          <t>Vacuum</t>
        </is>
      </c>
      <c r="E3178" s="45" t="inlineStr">
        <is>
          <t>maintenance</t>
        </is>
      </c>
      <c r="F3178" s="45" t="inlineStr">
        <is>
          <t>source_disjoint_test</t>
        </is>
      </c>
      <c r="G3178" s="45" t="inlineStr">
        <is>
          <t>vacuum-038-scene-0003</t>
        </is>
      </c>
      <c r="H3178" s="45" t="inlineStr">
        <is>
          <t>vacuum-038</t>
        </is>
      </c>
      <c r="I3178" s="59" t="inlineStr">
        <is>
          <t>18.16</t>
        </is>
      </c>
      <c r="J3178" s="59" t="inlineStr">
        <is>
          <t>23.36</t>
        </is>
      </c>
      <c r="K3178" s="45" t="inlineStr">
        <is>
          <t>items/vacuum-038-scene-0003/clip.mp4</t>
        </is>
      </c>
      <c r="L3178" s="45" t="inlineStr">
        <is>
          <t>items/vacuum-038-scene-0003/thumbnail.jpg</t>
        </is>
      </c>
      <c r="M3178" s="52" t="inlineStr">
        <is>
          <t>ASR: The battery can easily be ejected and recharged. To know the battery status, check the battery level indicator.
OCR: The battery can easily be ejected and recharged.
VLM: Visual summary: A person is shown removing a battery from a handheld vacuum cleaner and placing it into a charging dock.
视觉摘要: 一个人正在将手持吸尘器的电池取出并放入充电座中。
Visible product: Vacuum
Visible components: handheld vacuum cleaner; battery; charging dock; person's hands; text overlay
Visible actions: removing battery from vacuum cleaner; placing battery into charging dock
Visible states: battery ejected from vacuum cleaner; battery inserted into charging dock</t>
        </is>
      </c>
      <c r="N3178" s="45" t="inlineStr">
        <is>
          <t>10</t>
        </is>
      </c>
      <c r="O3178" s="45" t="inlineStr">
        <is>
          <t>0</t>
        </is>
      </c>
      <c r="P3178" s="59" t="str"/>
      <c r="Q3178" s="59" t="str"/>
      <c r="R3178" s="52" t="inlineStr">
        <is>
          <t>The evidence shows battery removal and charging, not hair removal from a brush roll.</t>
        </is>
      </c>
      <c r="S3178" s="52" t="inlineStr">
        <is>
          <t>VLM|ASR|OCR</t>
        </is>
      </c>
      <c r="T3178" s="52" t="inlineStr">
        <is>
          <t>low</t>
        </is>
      </c>
      <c r="U3178" s="52" t="inlineStr">
        <is>
          <t>No mention or visual of brush roll, tangled hair, or maintenance steps related to hair removal.</t>
        </is>
      </c>
      <c r="V3178" s="45" t="inlineStr">
        <is>
          <t>R1</t>
        </is>
      </c>
      <c r="W3178" s="46" t="inlineStr">
        <is>
          <t>0</t>
        </is>
      </c>
      <c r="X3178" s="60" t="n"/>
      <c r="Y3178" s="60" t="n"/>
      <c r="Z3178" s="46" t="inlineStr">
        <is>
          <t>no</t>
        </is>
      </c>
      <c r="AA3178" s="54" t="inlineStr">
        <is>
          <t>全部6帧（t=18.2s–23.4s）未出现滚刷或清理缠绕毛发的画面。</t>
        </is>
      </c>
      <c r="AB3178" s="54" t="n"/>
      <c r="AC3178" s="46" t="inlineStr">
        <is>
          <t>completed</t>
        </is>
      </c>
      <c r="AD3178" s="46" t="inlineStr">
        <is>
          <t>2026-07-28T02:28:46+08:00</t>
        </is>
      </c>
      <c r="AE3178" s="47">
        <f>IF(AC3178&lt;&gt;"completed","",IF(W3178=O3178,"no","yes"))</f>
        <v/>
      </c>
      <c r="AF3178" s="47">
        <f>IF(AC3178&lt;&gt;"completed","",IF(AND(X3178=P3178,Y3178=Q3178),"no","yes"))</f>
        <v/>
      </c>
      <c r="AG3178" s="47">
        <f>IF(AC3178&lt;&gt;"completed","待复核",IF(OR(W3178="",Z3178="",AA3178="",AD3178=""),"缺少必填项",IF(AND(OR(AE3178="yes",AF3178="yes"),AB3178=""),"修正原因缺失",IF(OR(W3178=0,W3178=1),IF(AND(X3178="",Y3178=""),"通过","0/1级时间应留空"),IF(AND(OR(W3178=2,W3178=3),X3178&lt;&gt;"",Y3178&lt;&gt;"",X3178&gt;=I3178,Y3178&lt;=J3178,Y3178&gt;X3178),"通过","2/3级时间无效")))))</f>
        <v/>
      </c>
    </row>
    <row r="3179">
      <c r="A3179" s="45" t="inlineStr">
        <is>
          <t>VQ-080</t>
        </is>
      </c>
      <c r="B3179" s="52" t="inlineStr">
        <is>
          <t>How do I remove tangled hair from a vacuum brush roll?</t>
        </is>
      </c>
      <c r="C3179" s="45" t="inlineStr">
        <is>
          <t>en</t>
        </is>
      </c>
      <c r="D3179" s="45" t="inlineStr">
        <is>
          <t>Vacuum</t>
        </is>
      </c>
      <c r="E3179" s="45" t="inlineStr">
        <is>
          <t>maintenance</t>
        </is>
      </c>
      <c r="F3179" s="45" t="inlineStr">
        <is>
          <t>source_disjoint_test</t>
        </is>
      </c>
      <c r="G3179" s="45" t="inlineStr">
        <is>
          <t>vacuum-034-scene-0025</t>
        </is>
      </c>
      <c r="H3179" s="45" t="inlineStr">
        <is>
          <t>vacuum-034</t>
        </is>
      </c>
      <c r="I3179" s="59" t="inlineStr">
        <is>
          <t>185.052</t>
        </is>
      </c>
      <c r="J3179" s="59" t="inlineStr">
        <is>
          <t>189.589</t>
        </is>
      </c>
      <c r="K3179" s="45" t="inlineStr">
        <is>
          <t>items/vacuum-034-scene-0025/clip.mp4</t>
        </is>
      </c>
      <c r="L3179" s="45" t="inlineStr">
        <is>
          <t>items/vacuum-034-scene-0025/thumbnail.jpg</t>
        </is>
      </c>
      <c r="M3179" s="52" t="inlineStr">
        <is>
          <t>ASR: remove eight screws, four on each side. To remove the dust duct assembly first disconnect some connectors and unhook the harness. Remove four screws. Detach
VLM: Visual summary: A disassembled black vacuum cleaner component with exposed wires and internal parts lies on a dark carpeted surface. A screwdriver is visible nearby.
视觉摘要: 一个拆开的黑色吸尘器部件，露出电线和内部零件，放在深色地毯上。旁边有一把螺丝刀。
Visible product: Vacuum
Visible components: black plastic housing; multicolored wires; screwdriver; dark carpet
Visible states: disassembled; lying on surface</t>
        </is>
      </c>
      <c r="N3179" s="45" t="inlineStr">
        <is>
          <t>11</t>
        </is>
      </c>
      <c r="O3179" s="45" t="inlineStr">
        <is>
          <t>0</t>
        </is>
      </c>
      <c r="P3179" s="59" t="str"/>
      <c r="Q3179" s="59" t="str"/>
      <c r="R3179" s="52" t="inlineStr">
        <is>
          <t>The scene shows a disassembled vacuum cleaner with no visible brush roll or hair removal action; ASR discusses removing screws and disconnecting connectors, unrelated to removing tangled hair.</t>
        </is>
      </c>
      <c r="S3179" s="52" t="inlineStr">
        <is>
          <t>VLM|ASR</t>
        </is>
      </c>
      <c r="T3179" s="52" t="inlineStr">
        <is>
          <t>low</t>
        </is>
      </c>
      <c r="U3179" s="52" t="inlineStr">
        <is>
          <t>No evidence of brush roll, tangled hair, or hair removal procedure visible or mentioned.</t>
        </is>
      </c>
      <c r="V3179" s="45" t="inlineStr">
        <is>
          <t>R1</t>
        </is>
      </c>
      <c r="W3179" s="46" t="inlineStr">
        <is>
          <t>0</t>
        </is>
      </c>
      <c r="X3179" s="60" t="n"/>
      <c r="Y3179" s="60" t="n"/>
      <c r="Z3179" s="46" t="inlineStr">
        <is>
          <t>no</t>
        </is>
      </c>
      <c r="AA3179" s="54" t="inlineStr">
        <is>
          <t>全部6帧（t=185.1s–189.6s）为吸尘器拆解后内部组件俯拍，未见滚刷或缠绕毛发的清理操作。</t>
        </is>
      </c>
      <c r="AB3179" s="54" t="n"/>
      <c r="AC3179" s="46" t="inlineStr">
        <is>
          <t>completed</t>
        </is>
      </c>
      <c r="AD3179" s="46" t="inlineStr">
        <is>
          <t>2026-07-28T02:28:46+08:00</t>
        </is>
      </c>
      <c r="AE3179" s="47">
        <f>IF(AC3179&lt;&gt;"completed","",IF(W3179=O3179,"no","yes"))</f>
        <v/>
      </c>
      <c r="AF3179" s="47">
        <f>IF(AC3179&lt;&gt;"completed","",IF(AND(X3179=P3179,Y3179=Q3179),"no","yes"))</f>
        <v/>
      </c>
      <c r="AG3179" s="47">
        <f>IF(AC3179&lt;&gt;"completed","待复核",IF(OR(W3179="",Z3179="",AA3179="",AD3179=""),"缺少必填项",IF(AND(OR(AE3179="yes",AF3179="yes"),AB3179=""),"修正原因缺失",IF(OR(W3179=0,W3179=1),IF(AND(X3179="",Y3179=""),"通过","0/1级时间应留空"),IF(AND(OR(W3179=2,W3179=3),X3179&lt;&gt;"",Y3179&lt;&gt;"",X3179&gt;=I3179,Y3179&lt;=J3179,Y3179&gt;X3179),"通过","2/3级时间无效")))))</f>
        <v/>
      </c>
    </row>
    <row r="3180">
      <c r="A3180" s="45" t="inlineStr">
        <is>
          <t>VQ-080</t>
        </is>
      </c>
      <c r="B3180" s="52" t="inlineStr">
        <is>
          <t>How do I remove tangled hair from a vacuum brush roll?</t>
        </is>
      </c>
      <c r="C3180" s="45" t="inlineStr">
        <is>
          <t>en</t>
        </is>
      </c>
      <c r="D3180" s="45" t="inlineStr">
        <is>
          <t>Vacuum</t>
        </is>
      </c>
      <c r="E3180" s="45" t="inlineStr">
        <is>
          <t>maintenance</t>
        </is>
      </c>
      <c r="F3180" s="45" t="inlineStr">
        <is>
          <t>source_disjoint_test</t>
        </is>
      </c>
      <c r="G3180" s="45" t="inlineStr">
        <is>
          <t>vacuum-039-scene-0026</t>
        </is>
      </c>
      <c r="H3180" s="45" t="inlineStr">
        <is>
          <t>vacuum-039</t>
        </is>
      </c>
      <c r="I3180" s="59" t="inlineStr">
        <is>
          <t>79.28</t>
        </is>
      </c>
      <c r="J3180" s="59" t="inlineStr">
        <is>
          <t>82.44</t>
        </is>
      </c>
      <c r="K3180" s="45" t="inlineStr">
        <is>
          <t>items/vacuum-039-scene-0026/clip.mp4</t>
        </is>
      </c>
      <c r="L3180" s="45" t="inlineStr">
        <is>
          <t>items/vacuum-039-scene-0026/thumbnail.jpg</t>
        </is>
      </c>
      <c r="M3180" s="52" t="inlineStr">
        <is>
          <t>VLM: Visual summary: A large plume of smoke rises from a structure in a residential area, with a white object flying through the air near the smoke.
视觉摘要: 一处住宅区的建筑冒出大量浓烟，空中有一个白色物体飞过。
Visible product: unknown
Visual uncertainty: The nature of the white object and the cause of the smoke are not identifiable from the frames.</t>
        </is>
      </c>
      <c r="N3180" s="45" t="inlineStr">
        <is>
          <t>12</t>
        </is>
      </c>
      <c r="O3180" s="45" t="inlineStr">
        <is>
          <t>0</t>
        </is>
      </c>
      <c r="P3180" s="59" t="str"/>
      <c r="Q3180" s="59" t="str"/>
      <c r="R3180" s="52" t="inlineStr">
        <is>
          <t>The visual evidence shows smoke and a white object in a residential area, with no visible vacuum, brush roll, or hair removal activity.</t>
        </is>
      </c>
      <c r="S3180" s="52" t="inlineStr">
        <is>
          <t>VLM</t>
        </is>
      </c>
      <c r="T3180" s="52" t="inlineStr">
        <is>
          <t>low</t>
        </is>
      </c>
      <c r="U3180" s="52" t="inlineStr">
        <is>
          <t>No product or relevant activity is visible in the scene.</t>
        </is>
      </c>
      <c r="V3180" s="45" t="inlineStr">
        <is>
          <t>R1</t>
        </is>
      </c>
      <c r="W3180" s="46" t="inlineStr">
        <is>
          <t>0</t>
        </is>
      </c>
      <c r="X3180" s="60" t="n"/>
      <c r="Y3180" s="60" t="n"/>
      <c r="Z3180" s="46" t="inlineStr">
        <is>
          <t>no</t>
        </is>
      </c>
      <c r="AA3180" s="54" t="inlineStr">
        <is>
          <t>全部6帧均为特摄怪兽战斗画面（毛茸茸怪兽与红衣英雄在屋顶打斗、冒烟爆炸），t=80.5s帧出现白色塑料物体特写，与吸尘器滚刷或清理毛发完全无关。</t>
        </is>
      </c>
      <c r="AB3180" s="54" t="n"/>
      <c r="AC3180" s="46" t="inlineStr">
        <is>
          <t>completed</t>
        </is>
      </c>
      <c r="AD3180" s="46" t="inlineStr">
        <is>
          <t>2026-07-28T02:28:46+08:00</t>
        </is>
      </c>
      <c r="AE3180" s="47">
        <f>IF(AC3180&lt;&gt;"completed","",IF(W3180=O3180,"no","yes"))</f>
        <v/>
      </c>
      <c r="AF3180" s="47">
        <f>IF(AC3180&lt;&gt;"completed","",IF(AND(X3180=P3180,Y3180=Q3180),"no","yes"))</f>
        <v/>
      </c>
      <c r="AG3180" s="47">
        <f>IF(AC3180&lt;&gt;"completed","待复核",IF(OR(W3180="",Z3180="",AA3180="",AD3180=""),"缺少必填项",IF(AND(OR(AE3180="yes",AF3180="yes"),AB3180=""),"修正原因缺失",IF(OR(W3180=0,W3180=1),IF(AND(X3180="",Y3180=""),"通过","0/1级时间应留空"),IF(AND(OR(W3180=2,W3180=3),X3180&lt;&gt;"",Y3180&lt;&gt;"",X3180&gt;=I3180,Y3180&lt;=J3180,Y3180&gt;X3180),"通过","2/3级时间无效")))))</f>
        <v/>
      </c>
    </row>
    <row r="3181">
      <c r="A3181" s="45" t="inlineStr">
        <is>
          <t>VQ-080</t>
        </is>
      </c>
      <c r="B3181" s="52" t="inlineStr">
        <is>
          <t>How do I remove tangled hair from a vacuum brush roll?</t>
        </is>
      </c>
      <c r="C3181" s="45" t="inlineStr">
        <is>
          <t>en</t>
        </is>
      </c>
      <c r="D3181" s="45" t="inlineStr">
        <is>
          <t>Vacuum</t>
        </is>
      </c>
      <c r="E3181" s="45" t="inlineStr">
        <is>
          <t>maintenance</t>
        </is>
      </c>
      <c r="F3181" s="45" t="inlineStr">
        <is>
          <t>source_disjoint_test</t>
        </is>
      </c>
      <c r="G3181" s="45" t="inlineStr">
        <is>
          <t>vacuum-038-scene-0008</t>
        </is>
      </c>
      <c r="H3181" s="45" t="inlineStr">
        <is>
          <t>vacuum-038</t>
        </is>
      </c>
      <c r="I3181" s="59" t="inlineStr">
        <is>
          <t>47.72</t>
        </is>
      </c>
      <c r="J3181" s="59" t="inlineStr">
        <is>
          <t>54.8</t>
        </is>
      </c>
      <c r="K3181" s="45" t="inlineStr">
        <is>
          <t>items/vacuum-038-scene-0008/clip.mp4</t>
        </is>
      </c>
      <c r="L3181" s="45" t="inlineStr">
        <is>
          <t>items/vacuum-038-scene-0008/thumbnail.jpg</t>
        </is>
      </c>
      <c r="M3181" s="52" t="inlineStr">
        <is>
          <t>ASR: remove the battery do not eject the battery from the vacuum cleaner while it is on as it may cause malfunction charge the battery at the Dex charger push the
OCR: Do not eject the battery from the vacuum cleaner while it is 'ON' as it may cause malfunction.
VLM: Visual summary: A static text warning displayed on a white background.
视觉摘要: 白色背景上显示一条静态的文字警告。
Visible product: Vacuum
Visible warnings: Do not eject the battery from the vacuum cleaner while it is 'ON' as it may cause malfunction.</t>
        </is>
      </c>
      <c r="N3181" s="45" t="inlineStr">
        <is>
          <t>13</t>
        </is>
      </c>
      <c r="O3181" s="45" t="inlineStr">
        <is>
          <t>0</t>
        </is>
      </c>
      <c r="P3181" s="59" t="str"/>
      <c r="Q3181" s="59" t="str"/>
      <c r="R3181" s="52" t="inlineStr">
        <is>
          <t>The evidence discusses battery removal safety, not hair removal from a brush roll.</t>
        </is>
      </c>
      <c r="S3181" s="52" t="inlineStr">
        <is>
          <t>VLM|ASR</t>
        </is>
      </c>
      <c r="T3181" s="52" t="inlineStr">
        <is>
          <t>low</t>
        </is>
      </c>
      <c r="U3181" s="52" t="inlineStr">
        <is>
          <t>No mention of tangled hair, brush roll, or maintenance steps related to hair removal.</t>
        </is>
      </c>
      <c r="V3181" s="45" t="inlineStr">
        <is>
          <t>R1</t>
        </is>
      </c>
      <c r="W3181" s="46" t="inlineStr">
        <is>
          <t>0</t>
        </is>
      </c>
      <c r="X3181" s="60" t="n"/>
      <c r="Y3181" s="60" t="n"/>
      <c r="Z3181" s="46" t="inlineStr">
        <is>
          <t>no</t>
        </is>
      </c>
      <c r="AA3181" s="54" t="inlineStr">
        <is>
          <t>全部6帧为白底文字警告，未出现吸尘器实物、滚刷或毛发缠绕清除画面。</t>
        </is>
      </c>
      <c r="AB3181" s="54" t="n"/>
      <c r="AC3181" s="46" t="inlineStr">
        <is>
          <t>completed</t>
        </is>
      </c>
      <c r="AD3181" s="46" t="inlineStr">
        <is>
          <t>2026-07-28T02:28:46+08:00</t>
        </is>
      </c>
      <c r="AE3181" s="47">
        <f>IF(AC3181&lt;&gt;"completed","",IF(W3181=O3181,"no","yes"))</f>
        <v/>
      </c>
      <c r="AF3181" s="47">
        <f>IF(AC3181&lt;&gt;"completed","",IF(AND(X3181=P3181,Y3181=Q3181),"no","yes"))</f>
        <v/>
      </c>
      <c r="AG3181" s="47">
        <f>IF(AC3181&lt;&gt;"completed","待复核",IF(OR(W3181="",Z3181="",AA3181="",AD3181=""),"缺少必填项",IF(AND(OR(AE3181="yes",AF3181="yes"),AB3181=""),"修正原因缺失",IF(OR(W3181=0,W3181=1),IF(AND(X3181="",Y3181=""),"通过","0/1级时间应留空"),IF(AND(OR(W3181=2,W3181=3),X3181&lt;&gt;"",Y3181&lt;&gt;"",X3181&gt;=I3181,Y3181&lt;=J3181,Y3181&gt;X3181),"通过","2/3级时间无效")))))</f>
        <v/>
      </c>
    </row>
    <row r="3182">
      <c r="A3182" s="45" t="inlineStr">
        <is>
          <t>VQ-080</t>
        </is>
      </c>
      <c r="B3182" s="52" t="inlineStr">
        <is>
          <t>How do I remove tangled hair from a vacuum brush roll?</t>
        </is>
      </c>
      <c r="C3182" s="45" t="inlineStr">
        <is>
          <t>en</t>
        </is>
      </c>
      <c r="D3182" s="45" t="inlineStr">
        <is>
          <t>Vacuum</t>
        </is>
      </c>
      <c r="E3182" s="45" t="inlineStr">
        <is>
          <t>maintenance</t>
        </is>
      </c>
      <c r="F3182" s="45" t="inlineStr">
        <is>
          <t>source_disjoint_test</t>
        </is>
      </c>
      <c r="G3182" s="45" t="inlineStr">
        <is>
          <t>vacuum-060-scene-0005</t>
        </is>
      </c>
      <c r="H3182" s="45" t="inlineStr">
        <is>
          <t>vacuum-060</t>
        </is>
      </c>
      <c r="I3182" s="59" t="inlineStr">
        <is>
          <t>19.219</t>
        </is>
      </c>
      <c r="J3182" s="59" t="inlineStr">
        <is>
          <t>24.024</t>
        </is>
      </c>
      <c r="K3182" s="45" t="inlineStr">
        <is>
          <t>items/vacuum-060-scene-0005/clip.mp4</t>
        </is>
      </c>
      <c r="L3182" s="45" t="inlineStr">
        <is>
          <t>items/vacuum-060-scene-0005/thumbnail.jpg</t>
        </is>
      </c>
      <c r="M3182" s="52" t="inlineStr">
        <is>
          <t>OCR: USUNG Image simulated for illustrative purpose only.
VLM: Visual summary: A person is using a handheld vacuum cleaner on a carpet and then on a sofa.
视觉摘要: 一个人正在使用手持吸尘器清洁地毯和沙发。
Visible product: Vacuum
Visible components: handheld vacuum cleaner; carpet; sofa; person's hand; person's pants
Visible actions: using vacuum cleaner; moving vacuum cleaner across carpet; moving vacuum cleaner across sofa
Visible states: vacuum cleaner collecting debris; vacuum cleaner with transparent dust container
Visible warnings: Image simulated for illustrative purpose only</t>
        </is>
      </c>
      <c r="N3182" s="45" t="inlineStr">
        <is>
          <t>14</t>
        </is>
      </c>
      <c r="O3182" s="45" t="inlineStr">
        <is>
          <t>0</t>
        </is>
      </c>
      <c r="P3182" s="59" t="str"/>
      <c r="Q3182" s="59" t="str"/>
      <c r="R3182" s="52" t="inlineStr">
        <is>
          <t>The scene shows a person using a handheld vacuum cleaner on carpet and sofa, with no visible brush roll, no action of removing tangled hair, and no maintenance procedure demonstrated.</t>
        </is>
      </c>
      <c r="S3182" s="52" t="inlineStr">
        <is>
          <t>VLM</t>
        </is>
      </c>
      <c r="T3182" s="52" t="inlineStr">
        <is>
          <t>low</t>
        </is>
      </c>
      <c r="U3182" s="52" t="inlineStr">
        <is>
          <t>No evidence of brush roll or tangled hair removal is present in the visual or textual evidence.</t>
        </is>
      </c>
      <c r="V3182" s="45" t="inlineStr">
        <is>
          <t>R1</t>
        </is>
      </c>
      <c r="W3182" s="46" t="inlineStr">
        <is>
          <t>0</t>
        </is>
      </c>
      <c r="X3182" s="60" t="n"/>
      <c r="Y3182" s="60" t="n"/>
      <c r="Z3182" s="46" t="inlineStr">
        <is>
          <t>no</t>
        </is>
      </c>
      <c r="AA3182" s="54" t="inlineStr">
        <is>
          <t>全部6帧（t=19.2s–24.1s）未展示滚刷及缠绕毛发的清理操作。</t>
        </is>
      </c>
      <c r="AB3182" s="54" t="n"/>
      <c r="AC3182" s="46" t="inlineStr">
        <is>
          <t>completed</t>
        </is>
      </c>
      <c r="AD3182" s="46" t="inlineStr">
        <is>
          <t>2026-07-28T02:28:46+08:00</t>
        </is>
      </c>
      <c r="AE3182" s="47">
        <f>IF(AC3182&lt;&gt;"completed","",IF(W3182=O3182,"no","yes"))</f>
        <v/>
      </c>
      <c r="AF3182" s="47">
        <f>IF(AC3182&lt;&gt;"completed","",IF(AND(X3182=P3182,Y3182=Q3182),"no","yes"))</f>
        <v/>
      </c>
      <c r="AG3182" s="47">
        <f>IF(AC3182&lt;&gt;"completed","待复核",IF(OR(W3182="",Z3182="",AA3182="",AD3182=""),"缺少必填项",IF(AND(OR(AE3182="yes",AF3182="yes"),AB3182=""),"修正原因缺失",IF(OR(W3182=0,W3182=1),IF(AND(X3182="",Y3182=""),"通过","0/1级时间应留空"),IF(AND(OR(W3182=2,W3182=3),X3182&lt;&gt;"",Y3182&lt;&gt;"",X3182&gt;=I3182,Y3182&lt;=J3182,Y3182&gt;X3182),"通过","2/3级时间无效")))))</f>
        <v/>
      </c>
    </row>
    <row r="3183">
      <c r="A3183" s="45" t="inlineStr">
        <is>
          <t>VQ-080</t>
        </is>
      </c>
      <c r="B3183" s="52" t="inlineStr">
        <is>
          <t>How do I remove tangled hair from a vacuum brush roll?</t>
        </is>
      </c>
      <c r="C3183" s="45" t="inlineStr">
        <is>
          <t>en</t>
        </is>
      </c>
      <c r="D3183" s="45" t="inlineStr">
        <is>
          <t>Vacuum</t>
        </is>
      </c>
      <c r="E3183" s="45" t="inlineStr">
        <is>
          <t>maintenance</t>
        </is>
      </c>
      <c r="F3183" s="45" t="inlineStr">
        <is>
          <t>source_disjoint_test</t>
        </is>
      </c>
      <c r="G3183" s="45" t="inlineStr">
        <is>
          <t>vacuum-009-scene-0001</t>
        </is>
      </c>
      <c r="H3183" s="45" t="inlineStr">
        <is>
          <t>vacuum-009</t>
        </is>
      </c>
      <c r="I3183" s="59" t="inlineStr">
        <is>
          <t>0.0</t>
        </is>
      </c>
      <c r="J3183" s="59" t="inlineStr">
        <is>
          <t>41.54</t>
        </is>
      </c>
      <c r="K3183" s="45" t="inlineStr">
        <is>
          <t>items/vacuum-009-scene-0001/clip.mp4</t>
        </is>
      </c>
      <c r="L3183" s="45" t="inlineStr">
        <is>
          <t>items/vacuum-009-scene-0001/thumbnail.jpg</t>
        </is>
      </c>
      <c r="M3183" s="52" t="inlineStr">
        <is>
          <t>VLM: Visual summary: A person is using a red vacuum cleaner on a carpeted floor while a brown dog watches and moves around nearby.
视觉摘要: 一个人正在用红色吸尘器清理地毯，旁边有一只棕色狗在观看并走动。
Visible product: Vacuum
Visible components: red vacuum cleaner; black bookshelf; brown dog; carpet; white wall
Visible actions: person pushing vacuum cleaner; dog moving around
Visible states: dog panting; dog standing near wall; dog approaching vacuum cleaner
Visual uncertainty: The person's full body is not visible, only their legs and hand are seen. The exact model or brand of the vacuum cleaner is not visible.</t>
        </is>
      </c>
      <c r="N3183" s="45" t="inlineStr">
        <is>
          <t>15</t>
        </is>
      </c>
      <c r="O3183" s="45" t="inlineStr">
        <is>
          <t>0</t>
        </is>
      </c>
      <c r="P3183" s="59" t="str"/>
      <c r="Q3183" s="59" t="str"/>
      <c r="R3183" s="52" t="inlineStr">
        <is>
          <t>The scene shows a person using a vacuum cleaner but does not show any interaction with the brush roll or any action related to removing tangled hair.</t>
        </is>
      </c>
      <c r="S3183" s="52" t="inlineStr">
        <is>
          <t>VLM</t>
        </is>
      </c>
      <c r="T3183" s="52" t="inlineStr">
        <is>
          <t>low</t>
        </is>
      </c>
      <c r="U3183" s="52" t="inlineStr">
        <is>
          <t>No evidence of brush roll access or hair removal action is present.</t>
        </is>
      </c>
      <c r="V3183" s="45" t="inlineStr">
        <is>
          <t>R1</t>
        </is>
      </c>
      <c r="W3183" s="46" t="inlineStr">
        <is>
          <t>0</t>
        </is>
      </c>
      <c r="X3183" s="60" t="n"/>
      <c r="Y3183" s="60" t="n"/>
      <c r="Z3183" s="46" t="inlineStr">
        <is>
          <t>no</t>
        </is>
      </c>
      <c r="AA3183" s="54" t="inlineStr">
        <is>
          <t>全部6帧（t=0.0s–41.5s）滚刷未暴露，未展示毛发缠绕或清理动作。</t>
        </is>
      </c>
      <c r="AB3183" s="54" t="n"/>
      <c r="AC3183" s="46" t="inlineStr">
        <is>
          <t>completed</t>
        </is>
      </c>
      <c r="AD3183" s="46" t="inlineStr">
        <is>
          <t>2026-07-28T02:28:46+08:00</t>
        </is>
      </c>
      <c r="AE3183" s="47">
        <f>IF(AC3183&lt;&gt;"completed","",IF(W3183=O3183,"no","yes"))</f>
        <v/>
      </c>
      <c r="AF3183" s="47">
        <f>IF(AC3183&lt;&gt;"completed","",IF(AND(X3183=P3183,Y3183=Q3183),"no","yes"))</f>
        <v/>
      </c>
      <c r="AG3183" s="47">
        <f>IF(AC3183&lt;&gt;"completed","待复核",IF(OR(W3183="",Z3183="",AA3183="",AD3183=""),"缺少必填项",IF(AND(OR(AE3183="yes",AF3183="yes"),AB3183=""),"修正原因缺失",IF(OR(W3183=0,W3183=1),IF(AND(X3183="",Y3183=""),"通过","0/1级时间应留空"),IF(AND(OR(W3183=2,W3183=3),X3183&lt;&gt;"",Y3183&lt;&gt;"",X3183&gt;=I3183,Y3183&lt;=J3183,Y3183&gt;X3183),"通过","2/3级时间无效")))))</f>
        <v/>
      </c>
    </row>
    <row r="3184">
      <c r="A3184" s="45" t="inlineStr">
        <is>
          <t>VQ-080</t>
        </is>
      </c>
      <c r="B3184" s="52" t="inlineStr">
        <is>
          <t>How do I remove tangled hair from a vacuum brush roll?</t>
        </is>
      </c>
      <c r="C3184" s="45" t="inlineStr">
        <is>
          <t>en</t>
        </is>
      </c>
      <c r="D3184" s="45" t="inlineStr">
        <is>
          <t>Vacuum</t>
        </is>
      </c>
      <c r="E3184" s="45" t="inlineStr">
        <is>
          <t>maintenance</t>
        </is>
      </c>
      <c r="F3184" s="45" t="inlineStr">
        <is>
          <t>source_disjoint_test</t>
        </is>
      </c>
      <c r="G3184" s="45" t="inlineStr">
        <is>
          <t>vacuum-008-scene-0012</t>
        </is>
      </c>
      <c r="H3184" s="45" t="inlineStr">
        <is>
          <t>vacuum-008</t>
        </is>
      </c>
      <c r="I3184" s="59" t="inlineStr">
        <is>
          <t>59.408</t>
        </is>
      </c>
      <c r="J3184" s="59" t="inlineStr">
        <is>
          <t>70.127</t>
        </is>
      </c>
      <c r="K3184" s="45" t="inlineStr">
        <is>
          <t>items/vacuum-008-scene-0012/clip.mp4</t>
        </is>
      </c>
      <c r="L3184" s="45" t="inlineStr">
        <is>
          <t>items/vacuum-008-scene-0012/thumbnail.jpg</t>
        </is>
      </c>
      <c r="M3184" s="52" t="inlineStr">
        <is>
          <t>VLM: Visual summary: A low-angle view from inside a vehicle shows a dimly lit interior space, moving toward a doorway with bright light outside.
视觉摘要: 从车内低角度拍摄，显示一个光线昏暗的室内空间，正朝向门外的亮光处移动。
Visible product: unknown
Visual uncertainty: The product being described is not visible. The scene appears to be filmed from inside a vehicle, but no vacuum or related device is visible.</t>
        </is>
      </c>
      <c r="N3184" s="45" t="inlineStr">
        <is>
          <t>16</t>
        </is>
      </c>
      <c r="O3184" s="45" t="inlineStr">
        <is>
          <t>0</t>
        </is>
      </c>
      <c r="P3184" s="59" t="str"/>
      <c r="Q3184" s="59" t="str"/>
      <c r="R3184" s="52" t="inlineStr">
        <is>
          <t>The scene is filmed from inside a vehicle with no vacuum or related device visible, and the visual summary does not depict any maintenance activity involving a vacuum brush roll.</t>
        </is>
      </c>
      <c r="S3184" s="52" t="inlineStr">
        <is>
          <t>VLM</t>
        </is>
      </c>
      <c r="T3184" s="52" t="inlineStr">
        <is>
          <t>low</t>
        </is>
      </c>
      <c r="U3184" s="52" t="inlineStr">
        <is>
          <t>The product is not visible and the scene context is unrelated to vacuum maintenance.</t>
        </is>
      </c>
      <c r="V3184" s="45" t="inlineStr">
        <is>
          <t>R1</t>
        </is>
      </c>
      <c r="W3184" s="46" t="inlineStr">
        <is>
          <t>0</t>
        </is>
      </c>
      <c r="X3184" s="60" t="n"/>
      <c r="Y3184" s="60" t="n"/>
      <c r="Z3184" s="46" t="inlineStr">
        <is>
          <t>no</t>
        </is>
      </c>
      <c r="AA3184" s="54" t="inlineStr">
        <is>
          <t>全部6帧（t=59.4s–70.1s）为低角度厨房环境镜头，无吸尘器滚刷或缠绕头发的画面，更无清理演示。</t>
        </is>
      </c>
      <c r="AB3184" s="54" t="n"/>
      <c r="AC3184" s="46" t="inlineStr">
        <is>
          <t>completed</t>
        </is>
      </c>
      <c r="AD3184" s="46" t="inlineStr">
        <is>
          <t>2026-07-28T02:28:46+08:00</t>
        </is>
      </c>
      <c r="AE3184" s="47">
        <f>IF(AC3184&lt;&gt;"completed","",IF(W3184=O3184,"no","yes"))</f>
        <v/>
      </c>
      <c r="AF3184" s="47">
        <f>IF(AC3184&lt;&gt;"completed","",IF(AND(X3184=P3184,Y3184=Q3184),"no","yes"))</f>
        <v/>
      </c>
      <c r="AG3184" s="47">
        <f>IF(AC3184&lt;&gt;"completed","待复核",IF(OR(W3184="",Z3184="",AA3184="",AD3184=""),"缺少必填项",IF(AND(OR(AE3184="yes",AF3184="yes"),AB3184=""),"修正原因缺失",IF(OR(W3184=0,W3184=1),IF(AND(X3184="",Y3184=""),"通过","0/1级时间应留空"),IF(AND(OR(W3184=2,W3184=3),X3184&lt;&gt;"",Y3184&lt;&gt;"",X3184&gt;=I3184,Y3184&lt;=J3184,Y3184&gt;X3184),"通过","2/3级时间无效")))))</f>
        <v/>
      </c>
    </row>
    <row r="3185">
      <c r="A3185" s="45" t="inlineStr">
        <is>
          <t>VQ-080</t>
        </is>
      </c>
      <c r="B3185" s="52" t="inlineStr">
        <is>
          <t>How do I remove tangled hair from a vacuum brush roll?</t>
        </is>
      </c>
      <c r="C3185" s="45" t="inlineStr">
        <is>
          <t>en</t>
        </is>
      </c>
      <c r="D3185" s="45" t="inlineStr">
        <is>
          <t>Vacuum</t>
        </is>
      </c>
      <c r="E3185" s="45" t="inlineStr">
        <is>
          <t>maintenance</t>
        </is>
      </c>
      <c r="F3185" s="45" t="inlineStr">
        <is>
          <t>source_disjoint_test</t>
        </is>
      </c>
      <c r="G3185" s="45" t="inlineStr">
        <is>
          <t>vacuum-058-scene-0004</t>
        </is>
      </c>
      <c r="H3185" s="45" t="inlineStr">
        <is>
          <t>vacuum-058</t>
        </is>
      </c>
      <c r="I3185" s="59" t="inlineStr">
        <is>
          <t>6.8</t>
        </is>
      </c>
      <c r="J3185" s="59" t="inlineStr">
        <is>
          <t>9.72</t>
        </is>
      </c>
      <c r="K3185" s="45" t="inlineStr">
        <is>
          <t>items/vacuum-058-scene-0004/clip.mp4</t>
        </is>
      </c>
      <c r="L3185" s="45" t="inlineStr">
        <is>
          <t>items/vacuum-058-scene-0004/thumbnail.jpg</t>
        </is>
      </c>
      <c r="M3185" s="52" t="inlineStr">
        <is>
          <t>VLM: Visual summary: A person is holding a handheld vacuum cleaner against a wall.
视觉摘要: 一个人正将手持吸尘器靠在墙上。
Visible product: Vacuum
Visible components: handheld vacuum cleaner; person's hand; person's sleeve; wall
Visible actions: holding; pressing against wall</t>
        </is>
      </c>
      <c r="N3185" s="45" t="inlineStr">
        <is>
          <t>17</t>
        </is>
      </c>
      <c r="O3185" s="45" t="inlineStr">
        <is>
          <t>0</t>
        </is>
      </c>
      <c r="P3185" s="59" t="str"/>
      <c r="Q3185" s="59" t="str"/>
      <c r="R3185" s="52" t="inlineStr">
        <is>
          <t>The scene shows a handheld vacuum cleaner being held against a wall, with no visible brush roll, no action of removing tangled hair, and no maintenance activity related to the brush roll.</t>
        </is>
      </c>
      <c r="S3185" s="52" t="inlineStr">
        <is>
          <t>VLM</t>
        </is>
      </c>
      <c r="T3185" s="52" t="inlineStr">
        <is>
          <t>low</t>
        </is>
      </c>
      <c r="U3185" s="52" t="inlineStr">
        <is>
          <t>No evidence of brush roll, tangled hair, or maintenance action is present.</t>
        </is>
      </c>
      <c r="V3185" s="45" t="inlineStr">
        <is>
          <t>R1</t>
        </is>
      </c>
      <c r="W3185" s="46" t="inlineStr">
        <is>
          <t>0</t>
        </is>
      </c>
      <c r="X3185" s="60" t="n"/>
      <c r="Y3185" s="60" t="n"/>
      <c r="Z3185" s="46" t="inlineStr">
        <is>
          <t>no</t>
        </is>
      </c>
      <c r="AA3185" s="54" t="inlineStr">
        <is>
          <t>6帧（t=6.8s–9.7s）中无滚刷组件，无缠绕毛发，无清理操作。</t>
        </is>
      </c>
      <c r="AB3185" s="54" t="n"/>
      <c r="AC3185" s="46" t="inlineStr">
        <is>
          <t>completed</t>
        </is>
      </c>
      <c r="AD3185" s="46" t="inlineStr">
        <is>
          <t>2026-07-28T02:28:46+08:00</t>
        </is>
      </c>
      <c r="AE3185" s="47">
        <f>IF(AC3185&lt;&gt;"completed","",IF(W3185=O3185,"no","yes"))</f>
        <v/>
      </c>
      <c r="AF3185" s="47">
        <f>IF(AC3185&lt;&gt;"completed","",IF(AND(X3185=P3185,Y3185=Q3185),"no","yes"))</f>
        <v/>
      </c>
      <c r="AG3185" s="47">
        <f>IF(AC3185&lt;&gt;"completed","待复核",IF(OR(W3185="",Z3185="",AA3185="",AD3185=""),"缺少必填项",IF(AND(OR(AE3185="yes",AF3185="yes"),AB3185=""),"修正原因缺失",IF(OR(W3185=0,W3185=1),IF(AND(X3185="",Y3185=""),"通过","0/1级时间应留空"),IF(AND(OR(W3185=2,W3185=3),X3185&lt;&gt;"",Y3185&lt;&gt;"",X3185&gt;=I3185,Y3185&lt;=J3185,Y3185&gt;X3185),"通过","2/3级时间无效")))))</f>
        <v/>
      </c>
    </row>
    <row r="3186">
      <c r="A3186" s="45" t="inlineStr">
        <is>
          <t>VQ-080</t>
        </is>
      </c>
      <c r="B3186" s="52" t="inlineStr">
        <is>
          <t>How do I remove tangled hair from a vacuum brush roll?</t>
        </is>
      </c>
      <c r="C3186" s="45" t="inlineStr">
        <is>
          <t>en</t>
        </is>
      </c>
      <c r="D3186" s="45" t="inlineStr">
        <is>
          <t>Vacuum</t>
        </is>
      </c>
      <c r="E3186" s="45" t="inlineStr">
        <is>
          <t>maintenance</t>
        </is>
      </c>
      <c r="F3186" s="45" t="inlineStr">
        <is>
          <t>source_disjoint_test</t>
        </is>
      </c>
      <c r="G3186" s="45" t="inlineStr">
        <is>
          <t>vacuum-002-scene-0001</t>
        </is>
      </c>
      <c r="H3186" s="45" t="inlineStr">
        <is>
          <t>vacuum-002</t>
        </is>
      </c>
      <c r="I3186" s="59" t="inlineStr">
        <is>
          <t>0.0</t>
        </is>
      </c>
      <c r="J3186" s="59" t="inlineStr">
        <is>
          <t>30.94</t>
        </is>
      </c>
      <c r="K3186" s="45" t="inlineStr">
        <is>
          <t>items/vacuum-002-scene-0001/clip.mp4</t>
        </is>
      </c>
      <c r="L3186" s="45" t="inlineStr">
        <is>
          <t>items/vacuum-002-scene-0001/thumbnail.jpg</t>
        </is>
      </c>
      <c r="M3186" s="52" t="inlineStr">
        <is>
          <t>OCR: BOE
VLM: Visual summary: A white and black vacuum cleaner is resting on a patterned rug, with its hose and attachments visible.
视觉摘要: 一台白色和黑色的吸尘器放在一块图案地毯上，其软管和附件可见。
Visible product: Vacuum
Visible components: vacuum cleaner body; hose; attachments; control panel; brand logo; patterned rug</t>
        </is>
      </c>
      <c r="N3186" s="45" t="inlineStr">
        <is>
          <t>18</t>
        </is>
      </c>
      <c r="O3186" s="45" t="inlineStr">
        <is>
          <t>0</t>
        </is>
      </c>
      <c r="P3186" s="59" t="str"/>
      <c r="Q3186" s="59" t="str"/>
      <c r="R3186" s="52" t="inlineStr">
        <is>
          <t>The scene shows a vacuum cleaner and its attachments but provides no visual, spoken, or OCR evidence of removing tangled hair from the brush roll.</t>
        </is>
      </c>
      <c r="S3186" s="52" t="inlineStr">
        <is>
          <t>VLM</t>
        </is>
      </c>
      <c r="T3186" s="52" t="inlineStr">
        <is>
          <t>low</t>
        </is>
      </c>
      <c r="U3186" s="52" t="inlineStr">
        <is>
          <t>No evidence of brush roll, tangled hair, or removal action is present.</t>
        </is>
      </c>
      <c r="V3186" s="45" t="inlineStr">
        <is>
          <t>R1</t>
        </is>
      </c>
      <c r="W3186" s="46" t="inlineStr">
        <is>
          <t>0</t>
        </is>
      </c>
      <c r="X3186" s="60" t="n"/>
      <c r="Y3186" s="60" t="n"/>
      <c r="Z3186" s="46" t="inlineStr">
        <is>
          <t>no</t>
        </is>
      </c>
      <c r="AA3186" s="54" t="inlineStr">
        <is>
          <t>全部6帧（t=0s–30.9s）无滚刷组件可见，也无用工具去除缠绕头发的操作。</t>
        </is>
      </c>
      <c r="AB3186" s="54" t="n"/>
      <c r="AC3186" s="46" t="inlineStr">
        <is>
          <t>completed</t>
        </is>
      </c>
      <c r="AD3186" s="46" t="inlineStr">
        <is>
          <t>2026-07-28T02:28:46+08:00</t>
        </is>
      </c>
      <c r="AE3186" s="47">
        <f>IF(AC3186&lt;&gt;"completed","",IF(W3186=O3186,"no","yes"))</f>
        <v/>
      </c>
      <c r="AF3186" s="47">
        <f>IF(AC3186&lt;&gt;"completed","",IF(AND(X3186=P3186,Y3186=Q3186),"no","yes"))</f>
        <v/>
      </c>
      <c r="AG3186" s="47">
        <f>IF(AC3186&lt;&gt;"completed","待复核",IF(OR(W3186="",Z3186="",AA3186="",AD3186=""),"缺少必填项",IF(AND(OR(AE3186="yes",AF3186="yes"),AB3186=""),"修正原因缺失",IF(OR(W3186=0,W3186=1),IF(AND(X3186="",Y3186=""),"通过","0/1级时间应留空"),IF(AND(OR(W3186=2,W3186=3),X3186&lt;&gt;"",Y3186&lt;&gt;"",X3186&gt;=I3186,Y3186&lt;=J3186,Y3186&gt;X3186),"通过","2/3级时间无效")))))</f>
        <v/>
      </c>
    </row>
    <row r="3187">
      <c r="A3187" s="45" t="inlineStr">
        <is>
          <t>VQ-080</t>
        </is>
      </c>
      <c r="B3187" s="52" t="inlineStr">
        <is>
          <t>How do I remove tangled hair from a vacuum brush roll?</t>
        </is>
      </c>
      <c r="C3187" s="45" t="inlineStr">
        <is>
          <t>en</t>
        </is>
      </c>
      <c r="D3187" s="45" t="inlineStr">
        <is>
          <t>Vacuum</t>
        </is>
      </c>
      <c r="E3187" s="45" t="inlineStr">
        <is>
          <t>maintenance</t>
        </is>
      </c>
      <c r="F3187" s="45" t="inlineStr">
        <is>
          <t>source_disjoint_test</t>
        </is>
      </c>
      <c r="G3187" s="45" t="inlineStr">
        <is>
          <t>vacuum-058-scene-0002</t>
        </is>
      </c>
      <c r="H3187" s="45" t="inlineStr">
        <is>
          <t>vacuum-058</t>
        </is>
      </c>
      <c r="I3187" s="59" t="inlineStr">
        <is>
          <t>2.08</t>
        </is>
      </c>
      <c r="J3187" s="59" t="inlineStr">
        <is>
          <t>4.52</t>
        </is>
      </c>
      <c r="K3187" s="45" t="inlineStr">
        <is>
          <t>items/vacuum-058-scene-0002/clip.mp4</t>
        </is>
      </c>
      <c r="L3187" s="45" t="inlineStr">
        <is>
          <t>items/vacuum-058-scene-0002/thumbnail.jpg</t>
        </is>
      </c>
      <c r="M3187" s="52" t="inlineStr">
        <is>
          <t>VLM: Visual summary: A vacuum cleaner head is shown moving across a blue fabric surface covered in debris, with text overlay describing its suction power.
视觉摘要: 一个吸尘器吸头正在覆盖着碎屑的蓝色织物表面上移动，画面带有文字叠加，描述其吸力。
Visible product: Vacuum
Visible components: vacuum cleaner head; blue fabric surface; debris; text overlay
Visible actions: vacuum cleaner head moving across surface
Visible states: debris on fabric surface; text overlay displayed
Visual uncertainty: The full context of the product or environment is not fully visible; only a portion of the vacuum cleaner and surrounding area is shown.</t>
        </is>
      </c>
      <c r="N3187" s="45" t="inlineStr">
        <is>
          <t>19</t>
        </is>
      </c>
      <c r="O3187" s="45" t="inlineStr">
        <is>
          <t>0</t>
        </is>
      </c>
      <c r="P3187" s="59" t="str"/>
      <c r="Q3187" s="59" t="str"/>
      <c r="R3187" s="52" t="inlineStr">
        <is>
          <t>The scene shows a vacuum cleaner head moving across a surface with debris, but no action or visual evidence of removing tangled hair from the brush roll is present.</t>
        </is>
      </c>
      <c r="S3187" s="52" t="inlineStr">
        <is>
          <t>VLM</t>
        </is>
      </c>
      <c r="T3187" s="52" t="inlineStr">
        <is>
          <t>low</t>
        </is>
      </c>
      <c r="U3187" s="52" t="inlineStr">
        <is>
          <t>The visual evidence clearly does not depict the brush roll or any action related to removing tangled hair.</t>
        </is>
      </c>
      <c r="V3187" s="45" t="inlineStr">
        <is>
          <t>R1</t>
        </is>
      </c>
      <c r="W3187" s="46" t="inlineStr">
        <is>
          <t>0</t>
        </is>
      </c>
      <c r="X3187" s="60" t="n"/>
      <c r="Y3187" s="60" t="n"/>
      <c r="Z3187" s="46" t="inlineStr">
        <is>
          <t>no</t>
        </is>
      </c>
      <c r="AA3187" s="54" t="inlineStr">
        <is>
          <t>6帧未展示滚刷或清理缠绕毛发的动作。</t>
        </is>
      </c>
      <c r="AB3187" s="54" t="n"/>
      <c r="AC3187" s="46" t="inlineStr">
        <is>
          <t>completed</t>
        </is>
      </c>
      <c r="AD3187" s="46" t="inlineStr">
        <is>
          <t>2026-07-28T02:28:46+08:00</t>
        </is>
      </c>
      <c r="AE3187" s="47">
        <f>IF(AC3187&lt;&gt;"completed","",IF(W3187=O3187,"no","yes"))</f>
        <v/>
      </c>
      <c r="AF3187" s="47">
        <f>IF(AC3187&lt;&gt;"completed","",IF(AND(X3187=P3187,Y3187=Q3187),"no","yes"))</f>
        <v/>
      </c>
      <c r="AG3187" s="47">
        <f>IF(AC3187&lt;&gt;"completed","待复核",IF(OR(W3187="",Z3187="",AA3187="",AD3187=""),"缺少必填项",IF(AND(OR(AE3187="yes",AF3187="yes"),AB3187=""),"修正原因缺失",IF(OR(W3187=0,W3187=1),IF(AND(X3187="",Y3187=""),"通过","0/1级时间应留空"),IF(AND(OR(W3187=2,W3187=3),X3187&lt;&gt;"",Y3187&lt;&gt;"",X3187&gt;=I3187,Y3187&lt;=J3187,Y3187&gt;X3187),"通过","2/3级时间无效")))))</f>
        <v/>
      </c>
    </row>
    <row r="3188">
      <c r="A3188" s="45" t="inlineStr">
        <is>
          <t>VQ-080</t>
        </is>
      </c>
      <c r="B3188" s="52" t="inlineStr">
        <is>
          <t>How do I remove tangled hair from a vacuum brush roll?</t>
        </is>
      </c>
      <c r="C3188" s="45" t="inlineStr">
        <is>
          <t>en</t>
        </is>
      </c>
      <c r="D3188" s="45" t="inlineStr">
        <is>
          <t>Vacuum</t>
        </is>
      </c>
      <c r="E3188" s="45" t="inlineStr">
        <is>
          <t>maintenance</t>
        </is>
      </c>
      <c r="F3188" s="45" t="inlineStr">
        <is>
          <t>source_disjoint_test</t>
        </is>
      </c>
      <c r="G3188" s="45" t="inlineStr">
        <is>
          <t>vacuum-008-scene-0003</t>
        </is>
      </c>
      <c r="H3188" s="45" t="inlineStr">
        <is>
          <t>vacuum-008</t>
        </is>
      </c>
      <c r="I3188" s="59" t="inlineStr">
        <is>
          <t>31.211</t>
        </is>
      </c>
      <c r="J3188" s="59" t="inlineStr">
        <is>
          <t>37.05</t>
        </is>
      </c>
      <c r="K3188" s="45" t="inlineStr">
        <is>
          <t>items/vacuum-008-scene-0003/clip.mp4</t>
        </is>
      </c>
      <c r="L3188" s="45" t="inlineStr">
        <is>
          <t>items/vacuum-008-scene-0003/thumbnail.jpg</t>
        </is>
      </c>
      <c r="M3188" s="52" t="inlineStr">
        <is>
          <t>VLM: Visual summary: A low-angle, shaky view of a dimly lit indoor space, possibly a room or hallway, with furniture and structural elements visible in motion blur.
视觉摘要: 一个低角度、晃动的室内空间的视图，可能是一个房间或走廊，家具和结构元素在运动模糊中可见。
Visible product: unknown
Visual uncertainty: The scene is blurry and poorly lit, making it impossible to identify specific objects, actions, or states with certainty.</t>
        </is>
      </c>
      <c r="N3188" s="45" t="inlineStr">
        <is>
          <t>20</t>
        </is>
      </c>
      <c r="O3188" s="45" t="inlineStr">
        <is>
          <t>0</t>
        </is>
      </c>
      <c r="P3188" s="59" t="str"/>
      <c r="Q3188" s="59" t="str"/>
      <c r="R3188" s="52" t="inlineStr">
        <is>
          <t>The scene is blurry and poorly lit, with no visible product or action identifiable, and no evidence of a vacuum brush roll or hair removal.</t>
        </is>
      </c>
      <c r="S3188" s="52" t="inlineStr">
        <is>
          <t>VLM</t>
        </is>
      </c>
      <c r="T3188" s="52" t="inlineStr">
        <is>
          <t>low</t>
        </is>
      </c>
      <c r="U3188" s="52" t="inlineStr">
        <is>
          <t>No visual or textual evidence of the product, action, or context related to removing tangled hair from a vacuum brush roll.</t>
        </is>
      </c>
      <c r="V3188" s="45" t="inlineStr">
        <is>
          <t>R1</t>
        </is>
      </c>
      <c r="W3188" s="46" t="inlineStr">
        <is>
          <t>0</t>
        </is>
      </c>
      <c r="X3188" s="60" t="n"/>
      <c r="Y3188" s="60" t="n"/>
      <c r="Z3188" s="46" t="inlineStr">
        <is>
          <t>no</t>
        </is>
      </c>
      <c r="AA3188" s="54" t="inlineStr">
        <is>
          <t>全部6帧（t=31.2s–37.0s）为模糊昏暗的室内晃动画面，无法辨认吸尘器滚刷或任何清理操作。</t>
        </is>
      </c>
      <c r="AB3188" s="54" t="n"/>
      <c r="AC3188" s="46" t="inlineStr">
        <is>
          <t>completed</t>
        </is>
      </c>
      <c r="AD3188" s="46" t="inlineStr">
        <is>
          <t>2026-07-28T02:28:46+08:00</t>
        </is>
      </c>
      <c r="AE3188" s="47">
        <f>IF(AC3188&lt;&gt;"completed","",IF(W3188=O3188,"no","yes"))</f>
        <v/>
      </c>
      <c r="AF3188" s="47">
        <f>IF(AC3188&lt;&gt;"completed","",IF(AND(X3188=P3188,Y3188=Q3188),"no","yes"))</f>
        <v/>
      </c>
      <c r="AG3188" s="47">
        <f>IF(AC3188&lt;&gt;"completed","待复核",IF(OR(W3188="",Z3188="",AA3188="",AD3188=""),"缺少必填项",IF(AND(OR(AE3188="yes",AF3188="yes"),AB3188=""),"修正原因缺失",IF(OR(W3188=0,W3188=1),IF(AND(X3188="",Y3188=""),"通过","0/1级时间应留空"),IF(AND(OR(W3188=2,W3188=3),X3188&lt;&gt;"",Y3188&lt;&gt;"",X3188&gt;=I3188,Y3188&lt;=J3188,Y3188&gt;X3188),"通过","2/3级时间无效")))))</f>
        <v/>
      </c>
    </row>
    <row r="3189">
      <c r="A3189" s="45" t="inlineStr">
        <is>
          <t>VQ-080</t>
        </is>
      </c>
      <c r="B3189" s="52" t="inlineStr">
        <is>
          <t>How do I remove tangled hair from a vacuum brush roll?</t>
        </is>
      </c>
      <c r="C3189" s="45" t="inlineStr">
        <is>
          <t>en</t>
        </is>
      </c>
      <c r="D3189" s="45" t="inlineStr">
        <is>
          <t>Vacuum</t>
        </is>
      </c>
      <c r="E3189" s="45" t="inlineStr">
        <is>
          <t>maintenance</t>
        </is>
      </c>
      <c r="F3189" s="45" t="inlineStr">
        <is>
          <t>source_disjoint_test</t>
        </is>
      </c>
      <c r="G3189" s="45" t="inlineStr">
        <is>
          <t>vacuum-039-scene-0003</t>
        </is>
      </c>
      <c r="H3189" s="45" t="inlineStr">
        <is>
          <t>vacuum-039</t>
        </is>
      </c>
      <c r="I3189" s="59" t="inlineStr">
        <is>
          <t>6.4</t>
        </is>
      </c>
      <c r="J3189" s="59" t="inlineStr">
        <is>
          <t>8.4</t>
        </is>
      </c>
      <c r="K3189" s="45" t="inlineStr">
        <is>
          <t>items/vacuum-039-scene-0003/clip.mp4</t>
        </is>
      </c>
      <c r="L3189" s="45" t="inlineStr">
        <is>
          <t>items/vacuum-039-scene-0003/thumbnail.jpg</t>
        </is>
      </c>
      <c r="M3189" s="52" t="inlineStr">
        <is>
          <t>VLM: Visual summary: A vacuum cleaner is shown in motion, sucking up debris from a surface.
视觉摘要: 一台吸尘器正在运动，从表面上吸走碎屑。
Visible product: Vacuum
Visible components: vacuum cleaner; hose; nozzle; dust collection area
Visible actions: sucking up debris; moving across surface
Visible states: debris being removed; vacuum in operation
Visual uncertainty: exact model or brand not visible, background details blurred</t>
        </is>
      </c>
      <c r="N3189" s="45" t="inlineStr">
        <is>
          <t>21</t>
        </is>
      </c>
      <c r="O3189" s="45" t="inlineStr">
        <is>
          <t>0</t>
        </is>
      </c>
      <c r="P3189" s="59" t="str"/>
      <c r="Q3189" s="59" t="str"/>
      <c r="R3189" s="52" t="inlineStr">
        <is>
          <t>The scene shows a vacuum cleaner in operation, sucking up debris, but does not show or imply any action related to removing tangled hair from the brush roll.</t>
        </is>
      </c>
      <c r="S3189" s="52" t="inlineStr">
        <is>
          <t>VLM</t>
        </is>
      </c>
      <c r="T3189" s="52" t="inlineStr">
        <is>
          <t>low</t>
        </is>
      </c>
      <c r="U3189" s="52" t="inlineStr">
        <is>
          <t>No visual, spoken, or OCR evidence of brush roll, tangled hair, or maintenance action is present.</t>
        </is>
      </c>
      <c r="V3189" s="45" t="inlineStr">
        <is>
          <t>R1</t>
        </is>
      </c>
      <c r="W3189" s="46" t="inlineStr">
        <is>
          <t>0</t>
        </is>
      </c>
      <c r="X3189" s="60" t="n"/>
      <c r="Y3189" s="60" t="n"/>
      <c r="Z3189" s="46" t="inlineStr">
        <is>
          <t>no</t>
        </is>
      </c>
      <c r="AA3189" s="54" t="inlineStr">
        <is>
          <t>6帧均为吸尘器吸头吸碎屑画面（t=6.4s至t=8.4s），无滚刷、缠绕毛发或清理操作。</t>
        </is>
      </c>
      <c r="AB3189" s="54" t="n"/>
      <c r="AC3189" s="46" t="inlineStr">
        <is>
          <t>completed</t>
        </is>
      </c>
      <c r="AD3189" s="46" t="inlineStr">
        <is>
          <t>2026-07-28T02:28:46+08:00</t>
        </is>
      </c>
      <c r="AE3189" s="47">
        <f>IF(AC3189&lt;&gt;"completed","",IF(W3189=O3189,"no","yes"))</f>
        <v/>
      </c>
      <c r="AF3189" s="47">
        <f>IF(AC3189&lt;&gt;"completed","",IF(AND(X3189=P3189,Y3189=Q3189),"no","yes"))</f>
        <v/>
      </c>
      <c r="AG3189" s="47">
        <f>IF(AC3189&lt;&gt;"completed","待复核",IF(OR(W3189="",Z3189="",AA3189="",AD3189=""),"缺少必填项",IF(AND(OR(AE3189="yes",AF3189="yes"),AB3189=""),"修正原因缺失",IF(OR(W3189=0,W3189=1),IF(AND(X3189="",Y3189=""),"通过","0/1级时间应留空"),IF(AND(OR(W3189=2,W3189=3),X3189&lt;&gt;"",Y3189&lt;&gt;"",X3189&gt;=I3189,Y3189&lt;=J3189,Y3189&gt;X3189),"通过","2/3级时间无效")))))</f>
        <v/>
      </c>
    </row>
    <row r="3190">
      <c r="A3190" s="45" t="inlineStr">
        <is>
          <t>VQ-080</t>
        </is>
      </c>
      <c r="B3190" s="52" t="inlineStr">
        <is>
          <t>How do I remove tangled hair from a vacuum brush roll?</t>
        </is>
      </c>
      <c r="C3190" s="45" t="inlineStr">
        <is>
          <t>en</t>
        </is>
      </c>
      <c r="D3190" s="45" t="inlineStr">
        <is>
          <t>Vacuum</t>
        </is>
      </c>
      <c r="E3190" s="45" t="inlineStr">
        <is>
          <t>maintenance</t>
        </is>
      </c>
      <c r="F3190" s="45" t="inlineStr">
        <is>
          <t>source_disjoint_test</t>
        </is>
      </c>
      <c r="G3190" s="45" t="inlineStr">
        <is>
          <t>vacuum-039-scene-0027</t>
        </is>
      </c>
      <c r="H3190" s="45" t="inlineStr">
        <is>
          <t>vacuum-039</t>
        </is>
      </c>
      <c r="I3190" s="59" t="inlineStr">
        <is>
          <t>82.44</t>
        </is>
      </c>
      <c r="J3190" s="59" t="inlineStr">
        <is>
          <t>84.48</t>
        </is>
      </c>
      <c r="K3190" s="45" t="inlineStr">
        <is>
          <t>items/vacuum-039-scene-0027/clip.mp4</t>
        </is>
      </c>
      <c r="L3190" s="45" t="inlineStr">
        <is>
          <t>items/vacuum-039-scene-0027/thumbnail.jpg</t>
        </is>
      </c>
      <c r="M3190" s="52" t="inlineStr">
        <is>
          <t>VLM: Visual summary: A large vacuum cleaner head is shown moving over a surface, with dust or debris being sucked up, creating a visible cloud of particles.
视觉摘要: 一个大型吸尘器吸头正在移动，吸起表面的灰尘或碎屑，形成可见的颗粒云。
Visible product: Vacuum
Visible components: vacuum cleaner head; dust or debris cloud
Visible actions: vacuum cleaner head moving; sucking up dust or debris
Visible states: dust or debris being collected
Visual uncertainty: The full context of the environment and the specific type of vacuum cleaner is not fully visible.</t>
        </is>
      </c>
      <c r="N3190" s="45" t="inlineStr">
        <is>
          <t>22</t>
        </is>
      </c>
      <c r="O3190" s="45" t="inlineStr">
        <is>
          <t>0</t>
        </is>
      </c>
      <c r="P3190" s="59" t="str"/>
      <c r="Q3190" s="59" t="str"/>
      <c r="R3190" s="52" t="inlineStr">
        <is>
          <t>The scene shows a vacuum cleaner head suctioning dust, with no visible brush roll, no tangled hair, or any maintenance action being performed.</t>
        </is>
      </c>
      <c r="S3190" s="52" t="inlineStr">
        <is>
          <t>VLM</t>
        </is>
      </c>
      <c r="T3190" s="52" t="inlineStr">
        <is>
          <t>low</t>
        </is>
      </c>
      <c r="U3190" s="52" t="inlineStr">
        <is>
          <t>The visual evidence clearly lacks any indication of a brush roll or hair removal activity.</t>
        </is>
      </c>
      <c r="V3190" s="45" t="inlineStr">
        <is>
          <t>R1</t>
        </is>
      </c>
      <c r="W3190" s="46" t="inlineStr">
        <is>
          <t>0</t>
        </is>
      </c>
      <c r="X3190" s="60" t="n"/>
      <c r="Y3190" s="60" t="n"/>
      <c r="Z3190" s="46" t="inlineStr">
        <is>
          <t>no</t>
        </is>
      </c>
      <c r="AA3190" s="54" t="inlineStr">
        <is>
          <t>全部6帧（t=82.4s–84.5s）显示吸尘器吸头正常吸尘作业，未见滚刷组件或清理缠绕毛发的操作。</t>
        </is>
      </c>
      <c r="AB3190" s="54" t="n"/>
      <c r="AC3190" s="46" t="inlineStr">
        <is>
          <t>completed</t>
        </is>
      </c>
      <c r="AD3190" s="46" t="inlineStr">
        <is>
          <t>2026-07-28T02:28:46+08:00</t>
        </is>
      </c>
      <c r="AE3190" s="47">
        <f>IF(AC3190&lt;&gt;"completed","",IF(W3190=O3190,"no","yes"))</f>
        <v/>
      </c>
      <c r="AF3190" s="47">
        <f>IF(AC3190&lt;&gt;"completed","",IF(AND(X3190=P3190,Y3190=Q3190),"no","yes"))</f>
        <v/>
      </c>
      <c r="AG3190" s="47">
        <f>IF(AC3190&lt;&gt;"completed","待复核",IF(OR(W3190="",Z3190="",AA3190="",AD3190=""),"缺少必填项",IF(AND(OR(AE3190="yes",AF3190="yes"),AB3190=""),"修正原因缺失",IF(OR(W3190=0,W3190=1),IF(AND(X3190="",Y3190=""),"通过","0/1级时间应留空"),IF(AND(OR(W3190=2,W3190=3),X3190&lt;&gt;"",Y3190&lt;&gt;"",X3190&gt;=I3190,Y3190&lt;=J3190,Y3190&gt;X3190),"通过","2/3级时间无效")))))</f>
        <v/>
      </c>
    </row>
    <row r="3191">
      <c r="A3191" s="45" t="inlineStr">
        <is>
          <t>VQ-080</t>
        </is>
      </c>
      <c r="B3191" s="52" t="inlineStr">
        <is>
          <t>How do I remove tangled hair from a vacuum brush roll?</t>
        </is>
      </c>
      <c r="C3191" s="45" t="inlineStr">
        <is>
          <t>en</t>
        </is>
      </c>
      <c r="D3191" s="45" t="inlineStr">
        <is>
          <t>Vacuum</t>
        </is>
      </c>
      <c r="E3191" s="45" t="inlineStr">
        <is>
          <t>maintenance</t>
        </is>
      </c>
      <c r="F3191" s="45" t="inlineStr">
        <is>
          <t>source_disjoint_test</t>
        </is>
      </c>
      <c r="G3191" s="45" t="inlineStr">
        <is>
          <t>vacuum-034-scene-0028</t>
        </is>
      </c>
      <c r="H3191" s="45" t="inlineStr">
        <is>
          <t>vacuum-034</t>
        </is>
      </c>
      <c r="I3191" s="59" t="inlineStr">
        <is>
          <t>240.507</t>
        </is>
      </c>
      <c r="J3191" s="59" t="inlineStr">
        <is>
          <t>244.344</t>
        </is>
      </c>
      <c r="K3191" s="45" t="inlineStr">
        <is>
          <t>items/vacuum-034-scene-0028/clip.mp4</t>
        </is>
      </c>
      <c r="L3191" s="45" t="inlineStr">
        <is>
          <t>items/vacuum-034-scene-0028/thumbnail.jpg</t>
        </is>
      </c>
      <c r="M3191" s="52" t="inlineStr">
        <is>
          <t>ASR: the assembly on the top side first then pull it from the lower case. Mount the dust duct assembly. Make sure it fits well on all sides. Mount four screws. Plug in two connectors.
VLM: Visual summary: A close-up view of the internal components of a vacuum cleaner, showing a motor, wiring, and a hand interacting with a black plastic housing.
视觉摘要: 吸尘器内部组件的特写，显示电机、电线和一只手与黑色塑料外壳互动。
Visible product: Vacuum
Visible components: motor; wiring; black plastic housing; white electrical connector; colorful wires
Visible actions: hand pressing on black plastic housing
Visual uncertainty: The specific product model or brand is not visible. The exact function of the hand's action is not clear from the frames.</t>
        </is>
      </c>
      <c r="N3191" s="45" t="inlineStr">
        <is>
          <t>23</t>
        </is>
      </c>
      <c r="O3191" s="45" t="inlineStr">
        <is>
          <t>0</t>
        </is>
      </c>
      <c r="P3191" s="59" t="str"/>
      <c r="Q3191" s="59" t="str"/>
      <c r="R3191" s="52" t="inlineStr">
        <is>
          <t>The scene shows internal vacuum components and a hand interacting with a housing, but no brush roll or hair removal action is visible or described. ASR discusses mounting and wiring, unrelated to tangled hair removal.</t>
        </is>
      </c>
      <c r="S3191" s="52" t="inlineStr">
        <is>
          <t>VLM|ASR</t>
        </is>
      </c>
      <c r="T3191" s="52" t="inlineStr">
        <is>
          <t>low</t>
        </is>
      </c>
      <c r="U3191" s="52" t="inlineStr">
        <is>
          <t>No evidence of brush roll, hair, or removal action is present.</t>
        </is>
      </c>
      <c r="V3191" s="45" t="inlineStr">
        <is>
          <t>R1</t>
        </is>
      </c>
      <c r="W3191" s="46" t="inlineStr">
        <is>
          <t>0</t>
        </is>
      </c>
      <c r="X3191" s="60" t="n"/>
      <c r="Y3191" s="60" t="n"/>
      <c r="Z3191" s="46" t="inlineStr">
        <is>
          <t>no</t>
        </is>
      </c>
      <c r="AA3191" s="54" t="inlineStr">
        <is>
          <t>画面（t=240.5s–244.3s）只有内部组件装配，未见滚刷或缠绕毛发清理。</t>
        </is>
      </c>
      <c r="AB3191" s="54" t="n"/>
      <c r="AC3191" s="46" t="inlineStr">
        <is>
          <t>completed</t>
        </is>
      </c>
      <c r="AD3191" s="46" t="inlineStr">
        <is>
          <t>2026-07-28T02:28:46+08:00</t>
        </is>
      </c>
      <c r="AE3191" s="47">
        <f>IF(AC3191&lt;&gt;"completed","",IF(W3191=O3191,"no","yes"))</f>
        <v/>
      </c>
      <c r="AF3191" s="47">
        <f>IF(AC3191&lt;&gt;"completed","",IF(AND(X3191=P3191,Y3191=Q3191),"no","yes"))</f>
        <v/>
      </c>
      <c r="AG3191" s="47">
        <f>IF(AC3191&lt;&gt;"completed","待复核",IF(OR(W3191="",Z3191="",AA3191="",AD3191=""),"缺少必填项",IF(AND(OR(AE3191="yes",AF3191="yes"),AB3191=""),"修正原因缺失",IF(OR(W3191=0,W3191=1),IF(AND(X3191="",Y3191=""),"通过","0/1级时间应留空"),IF(AND(OR(W3191=2,W3191=3),X3191&lt;&gt;"",Y3191&lt;&gt;"",X3191&gt;=I3191,Y3191&lt;=J3191,Y3191&gt;X3191),"通过","2/3级时间无效")))))</f>
        <v/>
      </c>
    </row>
    <row r="3192">
      <c r="A3192" s="45" t="inlineStr">
        <is>
          <t>VQ-080</t>
        </is>
      </c>
      <c r="B3192" s="52" t="inlineStr">
        <is>
          <t>How do I remove tangled hair from a vacuum brush roll?</t>
        </is>
      </c>
      <c r="C3192" s="45" t="inlineStr">
        <is>
          <t>en</t>
        </is>
      </c>
      <c r="D3192" s="45" t="inlineStr">
        <is>
          <t>Vacuum</t>
        </is>
      </c>
      <c r="E3192" s="45" t="inlineStr">
        <is>
          <t>maintenance</t>
        </is>
      </c>
      <c r="F3192" s="45" t="inlineStr">
        <is>
          <t>source_disjoint_test</t>
        </is>
      </c>
      <c r="G3192" s="45" t="inlineStr">
        <is>
          <t>vacuum-038-scene-0006</t>
        </is>
      </c>
      <c r="H3192" s="45" t="inlineStr">
        <is>
          <t>vacuum-038</t>
        </is>
      </c>
      <c r="I3192" s="59" t="inlineStr">
        <is>
          <t>34.24</t>
        </is>
      </c>
      <c r="J3192" s="59" t="inlineStr">
        <is>
          <t>38.8</t>
        </is>
      </c>
      <c r="K3192" s="45" t="inlineStr">
        <is>
          <t>items/vacuum-038-scene-0006/clip.mp4</t>
        </is>
      </c>
      <c r="L3192" s="45" t="inlineStr">
        <is>
          <t>items/vacuum-038-scene-0006/thumbnail.jpg</t>
        </is>
      </c>
      <c r="M3192" s="52" t="inlineStr">
        <is>
          <t>ASR: before recharging turn off the vacuum cleaner for safety then press the
OCR: M/N VE7 Before recharging, turn 'OFF' the vacuum cleaner for safety.
VLM: Visual summary: A close-up of a hand adjusting a control on a vacuum cleaner, with a power button and mode settings visible.
视觉摘要: 一只手正在调整吸尘器上的控制旋钮，旁边可见电源按钮和模式设置。
Visible product: Vacuum
Visible components: hand; fingernail; control dial; power button; mode display; vacuum cleaner body
Visible actions: finger pressing a control dial
Visible states: control dial being adjusted; power button visible
Visible warnings: Before recharging, turn 'OFF' the vacuum cleaner for safety.</t>
        </is>
      </c>
      <c r="N3192" s="45" t="inlineStr">
        <is>
          <t>24</t>
        </is>
      </c>
      <c r="O3192" s="45" t="inlineStr">
        <is>
          <t>0</t>
        </is>
      </c>
      <c r="P3192" s="59" t="str"/>
      <c r="Q3192" s="59" t="str"/>
      <c r="R3192" s="52" t="inlineStr">
        <is>
          <t>The evidence shows a hand adjusting a control dial and power button on a vacuum cleaner, with a safety warning about turning it off before recharging. There is no visual, spoken, or OCR evidence of removing tangled hair from the brush roll.</t>
        </is>
      </c>
      <c r="S3192" s="52" t="inlineStr">
        <is>
          <t>VLM|ASR</t>
        </is>
      </c>
      <c r="T3192" s="52" t="inlineStr">
        <is>
          <t>low</t>
        </is>
      </c>
      <c r="U3192" s="52" t="inlineStr">
        <is>
          <t>The scene does not contain any evidence related to the brush roll or hair removal.</t>
        </is>
      </c>
      <c r="V3192" s="45" t="inlineStr">
        <is>
          <t>R1</t>
        </is>
      </c>
      <c r="W3192" s="46" t="inlineStr">
        <is>
          <t>0</t>
        </is>
      </c>
      <c r="X3192" s="60" t="n"/>
      <c r="Y3192" s="60" t="n"/>
      <c r="Z3192" s="46" t="inlineStr">
        <is>
          <t>no</t>
        </is>
      </c>
      <c r="AA3192" s="54" t="inlineStr">
        <is>
          <t>全部6帧（t=34.2s–38.8s）为控制面板操作特写，未出现滚刷或缠绕毛发清理的画面。</t>
        </is>
      </c>
      <c r="AB3192" s="54" t="n"/>
      <c r="AC3192" s="46" t="inlineStr">
        <is>
          <t>completed</t>
        </is>
      </c>
      <c r="AD3192" s="46" t="inlineStr">
        <is>
          <t>2026-07-28T02:28:46+08:00</t>
        </is>
      </c>
      <c r="AE3192" s="47">
        <f>IF(AC3192&lt;&gt;"completed","",IF(W3192=O3192,"no","yes"))</f>
        <v/>
      </c>
      <c r="AF3192" s="47">
        <f>IF(AC3192&lt;&gt;"completed","",IF(AND(X3192=P3192,Y3192=Q3192),"no","yes"))</f>
        <v/>
      </c>
      <c r="AG3192" s="47">
        <f>IF(AC3192&lt;&gt;"completed","待复核",IF(OR(W3192="",Z3192="",AA3192="",AD3192=""),"缺少必填项",IF(AND(OR(AE3192="yes",AF3192="yes"),AB3192=""),"修正原因缺失",IF(OR(W3192=0,W3192=1),IF(AND(X3192="",Y3192=""),"通过","0/1级时间应留空"),IF(AND(OR(W3192=2,W3192=3),X3192&lt;&gt;"",Y3192&lt;&gt;"",X3192&gt;=I3192,Y3192&lt;=J3192,Y3192&gt;X3192),"通过","2/3级时间无效")))))</f>
        <v/>
      </c>
    </row>
    <row r="3193">
      <c r="A3193" s="45" t="inlineStr">
        <is>
          <t>VQ-080</t>
        </is>
      </c>
      <c r="B3193" s="52" t="inlineStr">
        <is>
          <t>How do I remove tangled hair from a vacuum brush roll?</t>
        </is>
      </c>
      <c r="C3193" s="45" t="inlineStr">
        <is>
          <t>en</t>
        </is>
      </c>
      <c r="D3193" s="45" t="inlineStr">
        <is>
          <t>Vacuum</t>
        </is>
      </c>
      <c r="E3193" s="45" t="inlineStr">
        <is>
          <t>maintenance</t>
        </is>
      </c>
      <c r="F3193" s="45" t="inlineStr">
        <is>
          <t>source_disjoint_test</t>
        </is>
      </c>
      <c r="G3193" s="45" t="inlineStr">
        <is>
          <t>vacuum-039-scene-0029</t>
        </is>
      </c>
      <c r="H3193" s="45" t="inlineStr">
        <is>
          <t>vacuum-039</t>
        </is>
      </c>
      <c r="I3193" s="59" t="inlineStr">
        <is>
          <t>86.64</t>
        </is>
      </c>
      <c r="J3193" s="59" t="inlineStr">
        <is>
          <t>91.04</t>
        </is>
      </c>
      <c r="K3193" s="45" t="inlineStr">
        <is>
          <t>items/vacuum-039-scene-0029/clip.mp4</t>
        </is>
      </c>
      <c r="L3193" s="45" t="inlineStr">
        <is>
          <t>items/vacuum-039-scene-0029/thumbnail.jpg</t>
        </is>
      </c>
      <c r="M3193" s="52" t="inlineStr">
        <is>
          <t>OCR: UOEFULR
VLM: Visual summary: A red vacuum cleaner is shown in a static product advertisement frame.
视觉摘要: 一个红色吸尘器在静态的产品广告画面中展示。
Visible product: Vacuum
Visible components: red vacuum cleaner body; white hose; gray flexible suction tube; black wheel; Japanese text; price tag
Visual uncertainty: The text is partially obscured and not fully legible.</t>
        </is>
      </c>
      <c r="N3193" s="45" t="inlineStr">
        <is>
          <t>25</t>
        </is>
      </c>
      <c r="O3193" s="45" t="inlineStr">
        <is>
          <t>0</t>
        </is>
      </c>
      <c r="P3193" s="59" t="str"/>
      <c r="Q3193" s="59" t="str"/>
      <c r="R3193" s="52" t="inlineStr">
        <is>
          <t>The scene shows a static product advertisement of a red vacuum cleaner with no visible brush roll or action related to removing tangled hair.</t>
        </is>
      </c>
      <c r="S3193" s="52" t="inlineStr">
        <is>
          <t>VLM</t>
        </is>
      </c>
      <c r="T3193" s="52" t="inlineStr">
        <is>
          <t>low</t>
        </is>
      </c>
      <c r="U3193" s="52" t="inlineStr">
        <is>
          <t>No evidence of brush roll, tangled hair, or maintenance action is present.</t>
        </is>
      </c>
      <c r="V3193" s="45" t="inlineStr">
        <is>
          <t>R1</t>
        </is>
      </c>
      <c r="W3193" s="46" t="inlineStr">
        <is>
          <t>0</t>
        </is>
      </c>
      <c r="X3193" s="60" t="n"/>
      <c r="Y3193" s="60" t="n"/>
      <c r="Z3193" s="46" t="inlineStr">
        <is>
          <t>no</t>
        </is>
      </c>
      <c r="AA3193" s="54" t="inlineStr">
        <is>
          <t>全部6帧（t=86.6s–91.0s）滚刷未暴露，无清理缠绕毛发动作。</t>
        </is>
      </c>
      <c r="AB3193" s="54" t="n"/>
      <c r="AC3193" s="46" t="inlineStr">
        <is>
          <t>completed</t>
        </is>
      </c>
      <c r="AD3193" s="46" t="inlineStr">
        <is>
          <t>2026-07-28T02:28:46+08:00</t>
        </is>
      </c>
      <c r="AE3193" s="47">
        <f>IF(AC3193&lt;&gt;"completed","",IF(W3193=O3193,"no","yes"))</f>
        <v/>
      </c>
      <c r="AF3193" s="47">
        <f>IF(AC3193&lt;&gt;"completed","",IF(AND(X3193=P3193,Y3193=Q3193),"no","yes"))</f>
        <v/>
      </c>
      <c r="AG3193" s="47">
        <f>IF(AC3193&lt;&gt;"completed","待复核",IF(OR(W3193="",Z3193="",AA3193="",AD3193=""),"缺少必填项",IF(AND(OR(AE3193="yes",AF3193="yes"),AB3193=""),"修正原因缺失",IF(OR(W3193=0,W3193=1),IF(AND(X3193="",Y3193=""),"通过","0/1级时间应留空"),IF(AND(OR(W3193=2,W3193=3),X3193&lt;&gt;"",Y3193&lt;&gt;"",X3193&gt;=I3193,Y3193&lt;=J3193,Y3193&gt;X3193),"通过","2/3级时间无效")))))</f>
        <v/>
      </c>
    </row>
    <row r="3194">
      <c r="A3194" s="45" t="inlineStr">
        <is>
          <t>VQ-080</t>
        </is>
      </c>
      <c r="B3194" s="52" t="inlineStr">
        <is>
          <t>How do I remove tangled hair from a vacuum brush roll?</t>
        </is>
      </c>
      <c r="C3194" s="45" t="inlineStr">
        <is>
          <t>en</t>
        </is>
      </c>
      <c r="D3194" s="45" t="inlineStr">
        <is>
          <t>Vacuum</t>
        </is>
      </c>
      <c r="E3194" s="45" t="inlineStr">
        <is>
          <t>maintenance</t>
        </is>
      </c>
      <c r="F3194" s="45" t="inlineStr">
        <is>
          <t>source_disjoint_test</t>
        </is>
      </c>
      <c r="G3194" s="45" t="inlineStr">
        <is>
          <t>vacuum-044-scene-0002</t>
        </is>
      </c>
      <c r="H3194" s="45" t="inlineStr">
        <is>
          <t>vacuum-044</t>
        </is>
      </c>
      <c r="I3194" s="59" t="inlineStr">
        <is>
          <t>2.56</t>
        </is>
      </c>
      <c r="J3194" s="59" t="inlineStr">
        <is>
          <t>4.88</t>
        </is>
      </c>
      <c r="K3194" s="45" t="inlineStr">
        <is>
          <t>items/vacuum-044-scene-0002/clip.mp4</t>
        </is>
      </c>
      <c r="L3194" s="45" t="inlineStr">
        <is>
          <t>items/vacuum-044-scene-0002/thumbnail.jpg</t>
        </is>
      </c>
      <c r="M3194" s="52" t="inlineStr">
        <is>
          <t>VLM: Visual summary: A hand holds a handheld vacuum cleaner against a plain white background.
视觉摘要: 一只手拿着一个手持吸尘器，背景为纯白色。
Visible product: Vacuum
Visible components: hand; handle; nozzle; body; IAFF logo
Visible actions: holding</t>
        </is>
      </c>
      <c r="N3194" s="45" t="inlineStr">
        <is>
          <t>26</t>
        </is>
      </c>
      <c r="O3194" s="45" t="inlineStr">
        <is>
          <t>0</t>
        </is>
      </c>
      <c r="P3194" s="59" t="str"/>
      <c r="Q3194" s="59" t="str"/>
      <c r="R3194" s="52" t="inlineStr">
        <is>
          <t>The scene shows a handheld vacuum being held, with no visible brush roll or action related to removing tangled hair.</t>
        </is>
      </c>
      <c r="S3194" s="52" t="inlineStr">
        <is>
          <t>VLM</t>
        </is>
      </c>
      <c r="T3194" s="52" t="inlineStr">
        <is>
          <t>low</t>
        </is>
      </c>
      <c r="U3194" s="52" t="inlineStr">
        <is>
          <t>No evidence of brush roll or hair removal action is present.</t>
        </is>
      </c>
      <c r="V3194" s="45" t="inlineStr">
        <is>
          <t>R1</t>
        </is>
      </c>
      <c r="W3194" s="46" t="inlineStr">
        <is>
          <t>0</t>
        </is>
      </c>
      <c r="X3194" s="60" t="n"/>
      <c r="Y3194" s="60" t="n"/>
      <c r="Z3194" s="46" t="inlineStr">
        <is>
          <t>no</t>
        </is>
      </c>
      <c r="AA3194" s="54" t="inlineStr">
        <is>
          <t>全部6帧（t=2.6s–4.9s）仅显示手持吸尘器，无滚刷组件可见，也无去除缠绕头发的操作。</t>
        </is>
      </c>
      <c r="AB3194" s="54" t="n"/>
      <c r="AC3194" s="46" t="inlineStr">
        <is>
          <t>completed</t>
        </is>
      </c>
      <c r="AD3194" s="46" t="inlineStr">
        <is>
          <t>2026-07-28T02:28:46+08:00</t>
        </is>
      </c>
      <c r="AE3194" s="47">
        <f>IF(AC3194&lt;&gt;"completed","",IF(W3194=O3194,"no","yes"))</f>
        <v/>
      </c>
      <c r="AF3194" s="47">
        <f>IF(AC3194&lt;&gt;"completed","",IF(AND(X3194=P3194,Y3194=Q3194),"no","yes"))</f>
        <v/>
      </c>
      <c r="AG3194" s="47">
        <f>IF(AC3194&lt;&gt;"completed","待复核",IF(OR(W3194="",Z3194="",AA3194="",AD3194=""),"缺少必填项",IF(AND(OR(AE3194="yes",AF3194="yes"),AB3194=""),"修正原因缺失",IF(OR(W3194=0,W3194=1),IF(AND(X3194="",Y3194=""),"通过","0/1级时间应留空"),IF(AND(OR(W3194=2,W3194=3),X3194&lt;&gt;"",Y3194&lt;&gt;"",X3194&gt;=I3194,Y3194&lt;=J3194,Y3194&gt;X3194),"通过","2/3级时间无效")))))</f>
        <v/>
      </c>
    </row>
    <row r="3195">
      <c r="A3195" s="45" t="inlineStr">
        <is>
          <t>VQ-080</t>
        </is>
      </c>
      <c r="B3195" s="52" t="inlineStr">
        <is>
          <t>How do I remove tangled hair from a vacuum brush roll?</t>
        </is>
      </c>
      <c r="C3195" s="45" t="inlineStr">
        <is>
          <t>en</t>
        </is>
      </c>
      <c r="D3195" s="45" t="inlineStr">
        <is>
          <t>Vacuum</t>
        </is>
      </c>
      <c r="E3195" s="45" t="inlineStr">
        <is>
          <t>maintenance</t>
        </is>
      </c>
      <c r="F3195" s="45" t="inlineStr">
        <is>
          <t>source_disjoint_test</t>
        </is>
      </c>
      <c r="G3195" s="45" t="inlineStr">
        <is>
          <t>vacuum-034-scene-0015</t>
        </is>
      </c>
      <c r="H3195" s="45" t="inlineStr">
        <is>
          <t>vacuum-034</t>
        </is>
      </c>
      <c r="I3195" s="59" t="inlineStr">
        <is>
          <t>138.772</t>
        </is>
      </c>
      <c r="J3195" s="59" t="inlineStr">
        <is>
          <t>141.208</t>
        </is>
      </c>
      <c r="K3195" s="45" t="inlineStr">
        <is>
          <t>items/vacuum-034-scene-0015/clip.mp4</t>
        </is>
      </c>
      <c r="L3195" s="45" t="inlineStr">
        <is>
          <t>items/vacuum-034-scene-0015/thumbnail.jpg</t>
        </is>
      </c>
      <c r="M3195" s="52" t="inlineStr">
        <is>
          <t>ASR: Note that the bottom bracket is still hooked by screws behind the base plate.
VLM: Visual summary: A hand is holding a part of a vacuum cleaner, revealing internal components and colorful wires.
视觉摘要: 一只手正拿着吸尘器的一部分，露出内部组件和彩色电线。
Visible product: Vacuum
Visible components: hand; vacuum cleaner; internal plastic housing; colorful wires; gray cable
Visible actions: hand holding vacuum cleaner part
Visible states: vacuum cleaner partially disassembled</t>
        </is>
      </c>
      <c r="N3195" s="45" t="inlineStr">
        <is>
          <t>27</t>
        </is>
      </c>
      <c r="O3195" s="45" t="inlineStr">
        <is>
          <t>0</t>
        </is>
      </c>
      <c r="P3195" s="59" t="str"/>
      <c r="Q3195" s="59" t="str"/>
      <c r="R3195" s="52" t="inlineStr">
        <is>
          <t>The scene shows internal disassembly of a vacuum cleaner, not the removal of tangled hair from the brush roll.</t>
        </is>
      </c>
      <c r="S3195" s="52" t="inlineStr">
        <is>
          <t>VLM|ASR</t>
        </is>
      </c>
      <c r="T3195" s="52" t="inlineStr">
        <is>
          <t>low</t>
        </is>
      </c>
      <c r="U3195" s="52" t="inlineStr">
        <is>
          <t>No evidence of brush roll, tangled hair, or hair removal action is present.</t>
        </is>
      </c>
      <c r="V3195" s="45" t="inlineStr">
        <is>
          <t>R1</t>
        </is>
      </c>
      <c r="W3195" s="46" t="inlineStr">
        <is>
          <t>1</t>
        </is>
      </c>
      <c r="X3195" s="60" t="n"/>
      <c r="Y3195" s="60" t="n"/>
      <c r="Z3195" s="46" t="inlineStr">
        <is>
          <t>no</t>
        </is>
      </c>
      <c r="AA3195" s="54" t="inlineStr">
        <is>
          <t>6帧（t=138.8s–141.2s）显示一只手拿着吸尘器内部组件，能看到彩色电线和黄色滤材，但未见滚刷或缠绕毛发及其清理动作。</t>
        </is>
      </c>
      <c r="AB3195" s="54" t="inlineStr">
        <is>
          <t>AI=0→R1=1：吸尘器内部组件确实可见，但未展示滚刷缠发清理。</t>
        </is>
      </c>
      <c r="AC3195" s="46" t="inlineStr">
        <is>
          <t>completed</t>
        </is>
      </c>
      <c r="AD3195" s="46" t="inlineStr">
        <is>
          <t>2026-07-28T02:28:46+08:00</t>
        </is>
      </c>
      <c r="AE3195" s="47">
        <f>IF(AC3195&lt;&gt;"completed","",IF(W3195=O3195,"no","yes"))</f>
        <v/>
      </c>
      <c r="AF3195" s="47">
        <f>IF(AC3195&lt;&gt;"completed","",IF(AND(X3195=P3195,Y3195=Q3195),"no","yes"))</f>
        <v/>
      </c>
      <c r="AG3195" s="47">
        <f>IF(AC3195&lt;&gt;"completed","待复核",IF(OR(W3195="",Z3195="",AA3195="",AD3195=""),"缺少必填项",IF(AND(OR(AE3195="yes",AF3195="yes"),AB3195=""),"修正原因缺失",IF(OR(W3195=0,W3195=1),IF(AND(X3195="",Y3195=""),"通过","0/1级时间应留空"),IF(AND(OR(W3195=2,W3195=3),X3195&lt;&gt;"",Y3195&lt;&gt;"",X3195&gt;=I3195,Y3195&lt;=J3195,Y3195&gt;X3195),"通过","2/3级时间无效")))))</f>
        <v/>
      </c>
    </row>
    <row r="3196">
      <c r="A3196" s="45" t="inlineStr">
        <is>
          <t>VQ-080</t>
        </is>
      </c>
      <c r="B3196" s="52" t="inlineStr">
        <is>
          <t>How do I remove tangled hair from a vacuum brush roll?</t>
        </is>
      </c>
      <c r="C3196" s="45" t="inlineStr">
        <is>
          <t>en</t>
        </is>
      </c>
      <c r="D3196" s="45" t="inlineStr">
        <is>
          <t>Vacuum</t>
        </is>
      </c>
      <c r="E3196" s="45" t="inlineStr">
        <is>
          <t>maintenance</t>
        </is>
      </c>
      <c r="F3196" s="45" t="inlineStr">
        <is>
          <t>source_disjoint_test</t>
        </is>
      </c>
      <c r="G3196" s="45" t="inlineStr">
        <is>
          <t>vacuum-058-scene-0003</t>
        </is>
      </c>
      <c r="H3196" s="45" t="inlineStr">
        <is>
          <t>vacuum-058</t>
        </is>
      </c>
      <c r="I3196" s="59" t="inlineStr">
        <is>
          <t>4.52</t>
        </is>
      </c>
      <c r="J3196" s="59" t="inlineStr">
        <is>
          <t>6.8</t>
        </is>
      </c>
      <c r="K3196" s="45" t="inlineStr">
        <is>
          <t>items/vacuum-058-scene-0003/clip.mp4</t>
        </is>
      </c>
      <c r="L3196" s="45" t="inlineStr">
        <is>
          <t>items/vacuum-058-scene-0003/thumbnail.jpg</t>
        </is>
      </c>
      <c r="M3196" s="52" t="inlineStr">
        <is>
          <t>OCR: DIGITAL INVERTER
VLM: Visual summary: A vacuum cleaner is shown cleaning a carpet, with text overlay describing its suction power.
视觉摘要: 一台吸尘器正在清洁地毯，画面配有文字说明其吸力性能。
Visible product: Vacuum
Visible components: vacuum cleaner head; vacuum cleaner wand; carpet; wooden floor; text overlay
Visible actions: vacuum cleaner head moving across carpet
Visible states: carpet with visible debris being cleaned
Visual uncertainty: The brand name of the vacuum cleaner is not clearly visible.</t>
        </is>
      </c>
      <c r="N3196" s="45" t="inlineStr">
        <is>
          <t>28</t>
        </is>
      </c>
      <c r="O3196" s="45" t="inlineStr">
        <is>
          <t>0</t>
        </is>
      </c>
      <c r="P3196" s="59" t="str"/>
      <c r="Q3196" s="59" t="str"/>
      <c r="R3196" s="52" t="inlineStr">
        <is>
          <t>The scene shows a vacuum cleaner cleaning carpet but does not show or mention removing tangled hair from the brush roll.</t>
        </is>
      </c>
      <c r="S3196" s="52" t="inlineStr">
        <is>
          <t>VLM</t>
        </is>
      </c>
      <c r="T3196" s="52" t="inlineStr">
        <is>
          <t>low</t>
        </is>
      </c>
      <c r="U3196" s="52" t="inlineStr">
        <is>
          <t>No evidence of brush roll, tangled hair, or maintenance action is present.</t>
        </is>
      </c>
      <c r="V3196" s="45" t="inlineStr">
        <is>
          <t>R1</t>
        </is>
      </c>
      <c r="W3196" s="46" t="n">
        <v>1</v>
      </c>
      <c r="X3196" s="60" t="n"/>
      <c r="Y3196" s="60" t="n"/>
      <c r="Z3196" s="46" t="inlineStr">
        <is>
          <t>no</t>
        </is>
      </c>
      <c r="AA3196" s="54" t="inlineStr">
        <is>
          <t>第4帧可见滚刷转动，但未见缠绕毛发及清理动作。</t>
        </is>
      </c>
      <c r="AB3196" s="54" t="inlineStr">
        <is>
          <t>AI=0→R1=1：画面中可见滚刷，但未展示缠绕毛发清理。 | 第三轮仲裁复核：维持R1原判（等级/时间/泄漏均确认无误）。</t>
        </is>
      </c>
      <c r="AC3196" s="46" t="inlineStr">
        <is>
          <t>completed</t>
        </is>
      </c>
      <c r="AD3196" s="46" t="inlineStr">
        <is>
          <t>2026-07-28T20:35:21+08:00</t>
        </is>
      </c>
      <c r="AE3196" s="47">
        <f>IF(AC3196&lt;&gt;"completed","",IF(W3196=O3196,"no","yes"))</f>
        <v/>
      </c>
      <c r="AF3196" s="47">
        <f>IF(AC3196&lt;&gt;"completed","",IF(AND(X3196=P3196,Y3196=Q3196),"no","yes"))</f>
        <v/>
      </c>
      <c r="AG3196" s="47">
        <f>IF(AC3196&lt;&gt;"completed","待复核",IF(OR(W3196="",Z3196="",AA3196="",AD3196=""),"缺少必填项",IF(AND(OR(AE3196="yes",AF3196="yes"),AB3196=""),"修正原因缺失",IF(OR(W3196=0,W3196=1),IF(AND(X3196="",Y3196=""),"通过","0/1级时间应留空"),IF(AND(OR(W3196=2,W3196=3),X3196&lt;&gt;"",Y3196&lt;&gt;"",X3196&gt;=I3196,Y3196&lt;=J3196,Y3196&gt;X3196),"通过","2/3级时间无效")))))</f>
        <v/>
      </c>
    </row>
    <row r="3197">
      <c r="A3197" s="45" t="inlineStr">
        <is>
          <t>VQ-080</t>
        </is>
      </c>
      <c r="B3197" s="52" t="inlineStr">
        <is>
          <t>How do I remove tangled hair from a vacuum brush roll?</t>
        </is>
      </c>
      <c r="C3197" s="45" t="inlineStr">
        <is>
          <t>en</t>
        </is>
      </c>
      <c r="D3197" s="45" t="inlineStr">
        <is>
          <t>Vacuum</t>
        </is>
      </c>
      <c r="E3197" s="45" t="inlineStr">
        <is>
          <t>maintenance</t>
        </is>
      </c>
      <c r="F3197" s="45" t="inlineStr">
        <is>
          <t>source_disjoint_test</t>
        </is>
      </c>
      <c r="G3197" s="45" t="inlineStr">
        <is>
          <t>vacuum-008-scene-0010</t>
        </is>
      </c>
      <c r="H3197" s="45" t="inlineStr">
        <is>
          <t>vacuum-008</t>
        </is>
      </c>
      <c r="I3197" s="59" t="inlineStr">
        <is>
          <t>53.109</t>
        </is>
      </c>
      <c r="J3197" s="59" t="inlineStr">
        <is>
          <t>55.237</t>
        </is>
      </c>
      <c r="K3197" s="45" t="inlineStr">
        <is>
          <t>items/vacuum-008-scene-0010/clip.mp4</t>
        </is>
      </c>
      <c r="L3197" s="45" t="inlineStr">
        <is>
          <t>items/vacuum-008-scene-0010/thumbnail.jpg</t>
        </is>
      </c>
      <c r="M3197" s="52" t="inlineStr">
        <is>
          <t>VLM: Visual summary: A blurry, low-resolution image of a light-colored sofa with segmented cushions, viewed from a low angle.
视觉摘要: 一张模糊、低分辨率的浅色沙发图像，有分段靠垫，从低角度拍摄。
Visible product: unknown
Visual uncertainty: The image is too blurry to identify specific components, actions, or states. The product category label 'Vacuum' does not match the visible content.</t>
        </is>
      </c>
      <c r="N3197" s="45" t="inlineStr">
        <is>
          <t>29</t>
        </is>
      </c>
      <c r="O3197" s="45" t="inlineStr">
        <is>
          <t>0</t>
        </is>
      </c>
      <c r="P3197" s="59" t="str"/>
      <c r="Q3197" s="59" t="str"/>
      <c r="R3197" s="52" t="inlineStr">
        <is>
          <t>The visual content shows a sofa, not a vacuum or any related maintenance action, and the product category 'Vacuum' does not match the visible content.</t>
        </is>
      </c>
      <c r="S3197" s="52" t="inlineStr">
        <is>
          <t>VLM</t>
        </is>
      </c>
      <c r="T3197" s="52" t="inlineStr">
        <is>
          <t>low</t>
        </is>
      </c>
      <c r="U3197" s="52" t="inlineStr">
        <is>
          <t>The visual evidence is unambiguous: it depicts a sofa, not a vacuum or any step related to removing tangled hair from a brush roll.</t>
        </is>
      </c>
      <c r="V3197" s="45" t="inlineStr">
        <is>
          <t>R1</t>
        </is>
      </c>
      <c r="W3197" s="46" t="inlineStr">
        <is>
          <t>0</t>
        </is>
      </c>
      <c r="X3197" s="60" t="n"/>
      <c r="Y3197" s="60" t="n"/>
      <c r="Z3197" s="46" t="inlineStr">
        <is>
          <t>no</t>
        </is>
      </c>
      <c r="AA3197" s="54" t="inlineStr">
        <is>
          <t>全6帧为室内低角度拍摄，可见浅色沙发和家具，画面模糊昏暗，无任何吸尘器、滚刷或清理毛发相关内容。</t>
        </is>
      </c>
      <c r="AB3197" s="54" t="n"/>
      <c r="AC3197" s="46" t="inlineStr">
        <is>
          <t>completed</t>
        </is>
      </c>
      <c r="AD3197" s="46" t="inlineStr">
        <is>
          <t>2026-07-28T02:28:46+08:00</t>
        </is>
      </c>
      <c r="AE3197" s="47">
        <f>IF(AC3197&lt;&gt;"completed","",IF(W3197=O3197,"no","yes"))</f>
        <v/>
      </c>
      <c r="AF3197" s="47">
        <f>IF(AC3197&lt;&gt;"completed","",IF(AND(X3197=P3197,Y3197=Q3197),"no","yes"))</f>
        <v/>
      </c>
      <c r="AG3197" s="47">
        <f>IF(AC3197&lt;&gt;"completed","待复核",IF(OR(W3197="",Z3197="",AA3197="",AD3197=""),"缺少必填项",IF(AND(OR(AE3197="yes",AF3197="yes"),AB3197=""),"修正原因缺失",IF(OR(W3197=0,W3197=1),IF(AND(X3197="",Y3197=""),"通过","0/1级时间应留空"),IF(AND(OR(W3197=2,W3197=3),X3197&lt;&gt;"",Y3197&lt;&gt;"",X3197&gt;=I3197,Y3197&lt;=J3197,Y3197&gt;X3197),"通过","2/3级时间无效")))))</f>
        <v/>
      </c>
    </row>
    <row r="3198">
      <c r="A3198" s="45" t="inlineStr">
        <is>
          <t>VQ-080</t>
        </is>
      </c>
      <c r="B3198" s="52" t="inlineStr">
        <is>
          <t>How do I remove tangled hair from a vacuum brush roll?</t>
        </is>
      </c>
      <c r="C3198" s="45" t="inlineStr">
        <is>
          <t>en</t>
        </is>
      </c>
      <c r="D3198" s="45" t="inlineStr">
        <is>
          <t>Vacuum</t>
        </is>
      </c>
      <c r="E3198" s="45" t="inlineStr">
        <is>
          <t>maintenance</t>
        </is>
      </c>
      <c r="F3198" s="45" t="inlineStr">
        <is>
          <t>source_disjoint_test</t>
        </is>
      </c>
      <c r="G3198" s="45" t="inlineStr">
        <is>
          <t>vacuum-038-scene-0010</t>
        </is>
      </c>
      <c r="H3198" s="45" t="inlineStr">
        <is>
          <t>vacuum-038</t>
        </is>
      </c>
      <c r="I3198" s="59" t="inlineStr">
        <is>
          <t>65.24</t>
        </is>
      </c>
      <c r="J3198" s="59" t="inlineStr">
        <is>
          <t>71.28</t>
        </is>
      </c>
      <c r="K3198" s="45" t="inlineStr">
        <is>
          <t>items/vacuum-038-scene-0010/clip.mp4</t>
        </is>
      </c>
      <c r="L3198" s="45" t="inlineStr">
        <is>
          <t>items/vacuum-038-scene-0010/thumbnail.jpg</t>
        </is>
      </c>
      <c r="M3198" s="52" t="inlineStr">
        <is>
          <t>ASR: battery in firmly. When the battery is completely charged, reinsert it by pushing the battery to the end until you hear it click. Now your vacuum cleaner is ready to be used.
OCR: Now your vacuum cleaner is ready to be used.
VLM: Visual summary: A person is reinserting a battery into a vacuum cleaner's battery compartment.
视觉摘要: 一个人正在将电池重新插入吸尘器的电池仓中。
Visible product: Vacuum
Visible components: vacuum cleaner; battery; battery compartment; QR code; barcode; text label
Visible actions: reinserting battery
Visible states: battery compartment open; battery being pushed into compartment
Visible warnings: CAUTION; MADE IN VIETNAM
Visual uncertainty: The full text on the label is not fully legible.</t>
        </is>
      </c>
      <c r="N3198" s="45" t="inlineStr">
        <is>
          <t>30</t>
        </is>
      </c>
      <c r="O3198" s="45" t="inlineStr">
        <is>
          <t>0</t>
        </is>
      </c>
      <c r="P3198" s="59" t="str"/>
      <c r="Q3198" s="59" t="str"/>
      <c r="R3198" s="52" t="inlineStr">
        <is>
          <t>The scene shows reinserting a battery into a vacuum cleaner, not removing tangled hair from a brush roll.</t>
        </is>
      </c>
      <c r="S3198" s="52" t="inlineStr">
        <is>
          <t>VLM|ASR|OCR</t>
        </is>
      </c>
      <c r="T3198" s="52" t="inlineStr">
        <is>
          <t>low</t>
        </is>
      </c>
      <c r="U3198" s="52" t="inlineStr">
        <is>
          <t>The evidence clearly depicts battery reinsertion, which is unrelated to hair removal from a brush roll.</t>
        </is>
      </c>
      <c r="V3198" s="45" t="inlineStr">
        <is>
          <t>R1</t>
        </is>
      </c>
      <c r="W3198" s="46" t="inlineStr">
        <is>
          <t>1</t>
        </is>
      </c>
      <c r="X3198" s="60" t="n"/>
      <c r="Y3198" s="60" t="n"/>
      <c r="Z3198" s="46" t="inlineStr">
        <is>
          <t>no</t>
        </is>
      </c>
      <c r="AA3198" s="54" t="inlineStr">
        <is>
          <t>画面中可见吸尘器，但6帧均为电池安装，未展示滚刷或缠绕毛发清理。</t>
        </is>
      </c>
      <c r="AB3198" s="54" t="inlineStr">
        <is>
          <t>AI=0→R1=1：画面中可见吸尘器，但未展示滚刷缠绕毛发清理。</t>
        </is>
      </c>
      <c r="AC3198" s="46" t="inlineStr">
        <is>
          <t>completed</t>
        </is>
      </c>
      <c r="AD3198" s="46" t="inlineStr">
        <is>
          <t>2026-07-28T02:28:46+08:00</t>
        </is>
      </c>
      <c r="AE3198" s="47">
        <f>IF(AC3198&lt;&gt;"completed","",IF(W3198=O3198,"no","yes"))</f>
        <v/>
      </c>
      <c r="AF3198" s="47">
        <f>IF(AC3198&lt;&gt;"completed","",IF(AND(X3198=P3198,Y3198=Q3198),"no","yes"))</f>
        <v/>
      </c>
      <c r="AG3198" s="47">
        <f>IF(AC3198&lt;&gt;"completed","待复核",IF(OR(W3198="",Z3198="",AA3198="",AD3198=""),"缺少必填项",IF(AND(OR(AE3198="yes",AF3198="yes"),AB3198=""),"修正原因缺失",IF(OR(W3198=0,W3198=1),IF(AND(X3198="",Y3198=""),"通过","0/1级时间应留空"),IF(AND(OR(W3198=2,W3198=3),X3198&lt;&gt;"",Y3198&lt;&gt;"",X3198&gt;=I3198,Y3198&lt;=J3198,Y3198&gt;X3198),"通过","2/3级时间无效")))))</f>
        <v/>
      </c>
    </row>
    <row r="3199">
      <c r="A3199" s="45" t="inlineStr">
        <is>
          <t>VQ-080</t>
        </is>
      </c>
      <c r="B3199" s="52" t="inlineStr">
        <is>
          <t>How do I remove tangled hair from a vacuum brush roll?</t>
        </is>
      </c>
      <c r="C3199" s="45" t="inlineStr">
        <is>
          <t>en</t>
        </is>
      </c>
      <c r="D3199" s="45" t="inlineStr">
        <is>
          <t>Vacuum</t>
        </is>
      </c>
      <c r="E3199" s="45" t="inlineStr">
        <is>
          <t>maintenance</t>
        </is>
      </c>
      <c r="F3199" s="45" t="inlineStr">
        <is>
          <t>source_disjoint_test</t>
        </is>
      </c>
      <c r="G3199" s="45" t="inlineStr">
        <is>
          <t>vacuum-034-scene-0031</t>
        </is>
      </c>
      <c r="H3199" s="45" t="inlineStr">
        <is>
          <t>vacuum-034</t>
        </is>
      </c>
      <c r="I3199" s="59" t="inlineStr">
        <is>
          <t>256.556</t>
        </is>
      </c>
      <c r="J3199" s="59" t="inlineStr">
        <is>
          <t>280.514</t>
        </is>
      </c>
      <c r="K3199" s="45" t="inlineStr">
        <is>
          <t>items/vacuum-034-scene-0031/clip.mp4</t>
        </is>
      </c>
      <c r="L3199" s="45" t="inlineStr">
        <is>
          <t>items/vacuum-034-scene-0031/thumbnail.jpg</t>
        </is>
      </c>
      <c r="M3199" s="52" t="inlineStr">
        <is>
          <t>ASR: Guide the harness upwards. Pay attention to the top connectors which can be accidentally reversed. Mount the connector of the shortest wire to the closest connector. Four connectors should be
OCR: GETR OS SHOLNSS TH
VLM: Visual summary: A person is handling and disconnecting multi-colored wires from a disassembled black electronic device, likely a vacuum cleaner.
视觉摘要: 一个人正在处理并断开一台拆开的黑色电子设备上的多色电线，该设备可能是一台吸尘器。
Visible product: Vacuum
Visible components: black plastic housing; multi-colored wires; white wire connectors; circular component with a yellow label; red plastic clip; person's hands
Visible actions: disconnecting wire connectors; holding wires and connectors
Visible states: device is disassembled; wires are unplugged from connectors
Visual uncertainty: The specific model or brand of the vacuum is not visible. The exact function of the circular component is not identifiable from the frames.</t>
        </is>
      </c>
      <c r="N3199" s="45" t="inlineStr">
        <is>
          <t>31</t>
        </is>
      </c>
      <c r="O3199" s="45" t="inlineStr">
        <is>
          <t>0</t>
        </is>
      </c>
      <c r="P3199" s="59" t="str"/>
      <c r="Q3199" s="59" t="str"/>
      <c r="R3199" s="52" t="inlineStr">
        <is>
          <t>The scene shows disassembly of a vacuum's wiring, not removal of tangled hair from the brush roll.</t>
        </is>
      </c>
      <c r="S3199" s="52" t="inlineStr">
        <is>
          <t>VLM</t>
        </is>
      </c>
      <c r="T3199" s="52" t="inlineStr">
        <is>
          <t>low</t>
        </is>
      </c>
      <c r="U3199" s="52" t="inlineStr">
        <is>
          <t>The action and components shown are unrelated to hair removal from a brush roll.</t>
        </is>
      </c>
      <c r="V3199" s="45" t="inlineStr">
        <is>
          <t>R1</t>
        </is>
      </c>
      <c r="W3199" s="46" t="inlineStr">
        <is>
          <t>0</t>
        </is>
      </c>
      <c r="X3199" s="60" t="n"/>
      <c r="Y3199" s="60" t="n"/>
      <c r="Z3199" s="46" t="inlineStr">
        <is>
          <t>no</t>
        </is>
      </c>
      <c r="AA3199" s="54" t="inlineStr">
        <is>
          <t>全6帧显示双手在拆解的黑色吸尘器内部操作多色电线和连接器（插拔线束），无滚刷、无毛发清理动作，属于内部线路拆装而非滚刷维护。</t>
        </is>
      </c>
      <c r="AB3199" s="54" t="n"/>
      <c r="AC3199" s="46" t="inlineStr">
        <is>
          <t>completed</t>
        </is>
      </c>
      <c r="AD3199" s="46" t="inlineStr">
        <is>
          <t>2026-07-28T02:28:46+08:00</t>
        </is>
      </c>
      <c r="AE3199" s="47">
        <f>IF(AC3199&lt;&gt;"completed","",IF(W3199=O3199,"no","yes"))</f>
        <v/>
      </c>
      <c r="AF3199" s="47">
        <f>IF(AC3199&lt;&gt;"completed","",IF(AND(X3199=P3199,Y3199=Q3199),"no","yes"))</f>
        <v/>
      </c>
      <c r="AG3199" s="47">
        <f>IF(AC3199&lt;&gt;"completed","待复核",IF(OR(W3199="",Z3199="",AA3199="",AD3199=""),"缺少必填项",IF(AND(OR(AE3199="yes",AF3199="yes"),AB3199=""),"修正原因缺失",IF(OR(W3199=0,W3199=1),IF(AND(X3199="",Y3199=""),"通过","0/1级时间应留空"),IF(AND(OR(W3199=2,W3199=3),X3199&lt;&gt;"",Y3199&lt;&gt;"",X3199&gt;=I3199,Y3199&lt;=J3199,Y3199&gt;X3199),"通过","2/3级时间无效")))))</f>
        <v/>
      </c>
    </row>
    <row r="3200">
      <c r="A3200" s="45" t="inlineStr">
        <is>
          <t>VQ-080</t>
        </is>
      </c>
      <c r="B3200" s="52" t="inlineStr">
        <is>
          <t>How do I remove tangled hair from a vacuum brush roll?</t>
        </is>
      </c>
      <c r="C3200" s="45" t="inlineStr">
        <is>
          <t>en</t>
        </is>
      </c>
      <c r="D3200" s="45" t="inlineStr">
        <is>
          <t>Vacuum</t>
        </is>
      </c>
      <c r="E3200" s="45" t="inlineStr">
        <is>
          <t>maintenance</t>
        </is>
      </c>
      <c r="F3200" s="45" t="inlineStr">
        <is>
          <t>source_disjoint_test</t>
        </is>
      </c>
      <c r="G3200" s="45" t="inlineStr">
        <is>
          <t>vacuum-060-scene-0001</t>
        </is>
      </c>
      <c r="H3200" s="45" t="inlineStr">
        <is>
          <t>vacuum-060</t>
        </is>
      </c>
      <c r="I3200" s="59" t="inlineStr">
        <is>
          <t>0.0</t>
        </is>
      </c>
      <c r="J3200" s="59" t="inlineStr">
        <is>
          <t>3.67</t>
        </is>
      </c>
      <c r="K3200" s="45" t="inlineStr">
        <is>
          <t>items/vacuum-060-scene-0001/clip.mp4</t>
        </is>
      </c>
      <c r="L3200" s="45" t="inlineStr">
        <is>
          <t>items/vacuum-060-scene-0001/thumbnail.jpg</t>
        </is>
      </c>
      <c r="M3200" s="52" t="inlineStr">
        <is>
          <t>OCR: Image simulated for illustrative purpose only
VLM: Visual summary: A person is using a handheld vacuum cleaner on a wooden floor in a modern living room, while another vacuum cleaner is stored under a wooden cabinet.
视觉摘要: 一个人正在用手持吸尘器在木地板上吸尘，另一台吸尘器则储存在一个木制柜子下面。
Visible product: Vacuum
Visible components: handheld vacuum cleaner; wooden floor; wooden cabinet; bookshelf; potted plant; wall clock; person
Visible actions: person holding vacuum cleaner; person using vacuum cleaner</t>
        </is>
      </c>
      <c r="N3200" s="45" t="inlineStr">
        <is>
          <t>32</t>
        </is>
      </c>
      <c r="O3200" s="45" t="inlineStr">
        <is>
          <t>1</t>
        </is>
      </c>
      <c r="P3200" s="59" t="str"/>
      <c r="Q3200" s="59" t="str"/>
      <c r="R3200" s="52" t="inlineStr">
        <is>
          <t>The scene shows a person using a handheld vacuum cleaner, but no action related to removing tangled hair from a brush roll is visible or implied.</t>
        </is>
      </c>
      <c r="S3200" s="52" t="inlineStr">
        <is>
          <t>VLM</t>
        </is>
      </c>
      <c r="T3200" s="52" t="inlineStr">
        <is>
          <t>low</t>
        </is>
      </c>
      <c r="U3200" s="52" t="inlineStr">
        <is>
          <t>No evidence of brush roll access or hair removal action is present.</t>
        </is>
      </c>
      <c r="V3200" s="45" t="inlineStr">
        <is>
          <t>R1</t>
        </is>
      </c>
      <c r="W3200" s="46" t="inlineStr">
        <is>
          <t>1</t>
        </is>
      </c>
      <c r="X3200" s="60" t="n"/>
      <c r="Y3200" s="60" t="n"/>
      <c r="Z3200" s="46" t="inlineStr">
        <is>
          <t>no</t>
        </is>
      </c>
      <c r="AA3200" s="54" t="inlineStr">
        <is>
          <t>画面中可见吸尘器，但未展示滚刷及缠绕毛发清理动作。</t>
        </is>
      </c>
      <c r="AB3200" s="54" t="n"/>
      <c r="AC3200" s="46" t="inlineStr">
        <is>
          <t>completed</t>
        </is>
      </c>
      <c r="AD3200" s="46" t="inlineStr">
        <is>
          <t>2026-07-28T02:28:46+08:00</t>
        </is>
      </c>
      <c r="AE3200" s="47">
        <f>IF(AC3200&lt;&gt;"completed","",IF(W3200=O3200,"no","yes"))</f>
        <v/>
      </c>
      <c r="AF3200" s="47">
        <f>IF(AC3200&lt;&gt;"completed","",IF(AND(X3200=P3200,Y3200=Q3200),"no","yes"))</f>
        <v/>
      </c>
      <c r="AG3200" s="47">
        <f>IF(AC3200&lt;&gt;"completed","待复核",IF(OR(W3200="",Z3200="",AA3200="",AD3200=""),"缺少必填项",IF(AND(OR(AE3200="yes",AF3200="yes"),AB3200=""),"修正原因缺失",IF(OR(W3200=0,W3200=1),IF(AND(X3200="",Y3200=""),"通过","0/1级时间应留空"),IF(AND(OR(W3200=2,W3200=3),X3200&lt;&gt;"",Y3200&lt;&gt;"",X3200&gt;=I3200,Y3200&lt;=J3200,Y3200&gt;X3200),"通过","2/3级时间无效")))))</f>
        <v/>
      </c>
    </row>
    <row r="3201">
      <c r="A3201" s="45" t="inlineStr">
        <is>
          <t>VQ-080</t>
        </is>
      </c>
      <c r="B3201" s="52" t="inlineStr">
        <is>
          <t>How do I remove tangled hair from a vacuum brush roll?</t>
        </is>
      </c>
      <c r="C3201" s="45" t="inlineStr">
        <is>
          <t>en</t>
        </is>
      </c>
      <c r="D3201" s="45" t="inlineStr">
        <is>
          <t>Vacuum</t>
        </is>
      </c>
      <c r="E3201" s="45" t="inlineStr">
        <is>
          <t>maintenance</t>
        </is>
      </c>
      <c r="F3201" s="45" t="inlineStr">
        <is>
          <t>source_disjoint_test</t>
        </is>
      </c>
      <c r="G3201" s="45" t="inlineStr">
        <is>
          <t>vacuum-044-scene-0008</t>
        </is>
      </c>
      <c r="H3201" s="45" t="inlineStr">
        <is>
          <t>vacuum-044</t>
        </is>
      </c>
      <c r="I3201" s="59" t="inlineStr">
        <is>
          <t>26.24</t>
        </is>
      </c>
      <c r="J3201" s="59" t="inlineStr">
        <is>
          <t>30.24</t>
        </is>
      </c>
      <c r="K3201" s="45" t="inlineStr">
        <is>
          <t>items/vacuum-044-scene-0008/clip.mp4</t>
        </is>
      </c>
      <c r="L3201" s="45" t="inlineStr">
        <is>
          <t>items/vacuum-044-scene-0008/thumbnail.jpg</t>
        </is>
      </c>
      <c r="M3201" s="52" t="inlineStr">
        <is>
          <t>VLM: Visual summary: A hand is holding a black vacuum attachment next to a white wall-mounted vacuum accessory holder with two other attachments.
视觉摘要: 一只手拿着一个黑色吸尘器配件，旁边是一个白色的墙上吸尘器配件架，上面还有两个其他配件。
Visible product: Vacuum
Visible components: black vacuum attachment; white wall-mounted vacuum accessory holder; white vacuum attachment; white vacuum attachment; hand
Visible actions: hand holding vacuum attachment</t>
        </is>
      </c>
      <c r="N3201" s="45" t="inlineStr">
        <is>
          <t>33</t>
        </is>
      </c>
      <c r="O3201" s="45" t="inlineStr">
        <is>
          <t>1</t>
        </is>
      </c>
      <c r="P3201" s="59" t="str"/>
      <c r="Q3201" s="59" t="str"/>
      <c r="R3201" s="52" t="inlineStr">
        <is>
          <t>The scene shows a hand holding a vacuum attachment, but no action related to removing tangled hair from a brush roll is visible or implied.</t>
        </is>
      </c>
      <c r="S3201" s="52" t="inlineStr">
        <is>
          <t>VLM</t>
        </is>
      </c>
      <c r="T3201" s="52" t="inlineStr">
        <is>
          <t>low</t>
        </is>
      </c>
      <c r="U3201" s="52" t="inlineStr">
        <is>
          <t>No evidence of tangled hair or brush roll interaction is present.</t>
        </is>
      </c>
      <c r="V3201" s="45" t="inlineStr">
        <is>
          <t>R1</t>
        </is>
      </c>
      <c r="W3201" s="46" t="inlineStr">
        <is>
          <t>0</t>
        </is>
      </c>
      <c r="X3201" s="60" t="n"/>
      <c r="Y3201" s="60" t="n"/>
      <c r="Z3201" s="46" t="inlineStr">
        <is>
          <t>no</t>
        </is>
      </c>
      <c r="AA3201" s="54" t="inlineStr">
        <is>
          <t>6帧未展示滚刷或清理缠绕毛发的动作。</t>
        </is>
      </c>
      <c r="AB3201" s="54" t="inlineStr">
        <is>
          <t>AI=1→R1=0，画面为配件收纳场景，未出现滚刷或毛发清理。</t>
        </is>
      </c>
      <c r="AC3201" s="46" t="inlineStr">
        <is>
          <t>completed</t>
        </is>
      </c>
      <c r="AD3201" s="46" t="inlineStr">
        <is>
          <t>2026-07-28T02:28:46+08:00</t>
        </is>
      </c>
      <c r="AE3201" s="47">
        <f>IF(AC3201&lt;&gt;"completed","",IF(W3201=O3201,"no","yes"))</f>
        <v/>
      </c>
      <c r="AF3201" s="47">
        <f>IF(AC3201&lt;&gt;"completed","",IF(AND(X3201=P3201,Y3201=Q3201),"no","yes"))</f>
        <v/>
      </c>
      <c r="AG3201" s="47">
        <f>IF(AC3201&lt;&gt;"completed","待复核",IF(OR(W3201="",Z3201="",AA3201="",AD3201=""),"缺少必填项",IF(AND(OR(AE3201="yes",AF3201="yes"),AB3201=""),"修正原因缺失",IF(OR(W3201=0,W3201=1),IF(AND(X3201="",Y3201=""),"通过","0/1级时间应留空"),IF(AND(OR(W3201=2,W3201=3),X3201&lt;&gt;"",Y3201&lt;&gt;"",X3201&gt;=I3201,Y3201&lt;=J3201,Y3201&gt;X3201),"通过","2/3级时间无效")))))</f>
        <v/>
      </c>
    </row>
    <row r="3202">
      <c r="A3202" s="45" t="inlineStr">
        <is>
          <t>VQ-080</t>
        </is>
      </c>
      <c r="B3202" s="52" t="inlineStr">
        <is>
          <t>How do I remove tangled hair from a vacuum brush roll?</t>
        </is>
      </c>
      <c r="C3202" s="45" t="inlineStr">
        <is>
          <t>en</t>
        </is>
      </c>
      <c r="D3202" s="45" t="inlineStr">
        <is>
          <t>Vacuum</t>
        </is>
      </c>
      <c r="E3202" s="45" t="inlineStr">
        <is>
          <t>maintenance</t>
        </is>
      </c>
      <c r="F3202" s="45" t="inlineStr">
        <is>
          <t>source_disjoint_test</t>
        </is>
      </c>
      <c r="G3202" s="45" t="inlineStr">
        <is>
          <t>vacuum-060-scene-0002</t>
        </is>
      </c>
      <c r="H3202" s="45" t="inlineStr">
        <is>
          <t>vacuum-060</t>
        </is>
      </c>
      <c r="I3202" s="59" t="inlineStr">
        <is>
          <t>3.67</t>
        </is>
      </c>
      <c r="J3202" s="59" t="inlineStr">
        <is>
          <t>6.673</t>
        </is>
      </c>
      <c r="K3202" s="45" t="inlineStr">
        <is>
          <t>items/vacuum-060-scene-0002/clip.mp4</t>
        </is>
      </c>
      <c r="L3202" s="45" t="inlineStr">
        <is>
          <t>items/vacuum-060-scene-0002/thumbnail.jpg</t>
        </is>
      </c>
      <c r="M3202" s="52" t="inlineStr">
        <is>
          <t>OCR: Image simulated for illustrative purpose only.
VLM: Visual summary: A hand holds a handheld vacuum cleaner, with its digital display showing a status indicator. Another vacuum attachment is visible in the blurred background.
视觉摘要: 一只手握着一个手持式吸尘器，其数字显示屏显示状态指示。背景中模糊可见另一个吸尘器附件。
Visible product: Vacuum
Visible components: hand; handheld vacuum cleaner; digital display; power button; attachment; text overlay
Visible actions: hand holding vacuum cleaner; display showing status
Visible states: digital display active; status indicator illuminated
Visible warnings: Image simulated for illustrative purpose only.</t>
        </is>
      </c>
      <c r="N3202" s="45" t="inlineStr">
        <is>
          <t>34</t>
        </is>
      </c>
      <c r="O3202" s="45" t="inlineStr">
        <is>
          <t>0</t>
        </is>
      </c>
      <c r="P3202" s="59" t="str"/>
      <c r="Q3202" s="59" t="str"/>
      <c r="R3202" s="52" t="inlineStr">
        <is>
          <t>The scene shows a handheld vacuum cleaner with no visible brush roll or action related to removing tangled hair.</t>
        </is>
      </c>
      <c r="S3202" s="52" t="inlineStr">
        <is>
          <t>VLM</t>
        </is>
      </c>
      <c r="T3202" s="52" t="inlineStr">
        <is>
          <t>low</t>
        </is>
      </c>
      <c r="U3202" s="52" t="inlineStr">
        <is>
          <t>No evidence of brush roll, tangled hair, or maintenance action is present.</t>
        </is>
      </c>
      <c r="V3202" s="45" t="inlineStr">
        <is>
          <t>R1</t>
        </is>
      </c>
      <c r="W3202" s="46" t="inlineStr">
        <is>
          <t>1</t>
        </is>
      </c>
      <c r="X3202" s="60" t="n"/>
      <c r="Y3202" s="60" t="n"/>
      <c r="Z3202" s="46" t="inlineStr">
        <is>
          <t>no</t>
        </is>
      </c>
      <c r="AA3202" s="54" t="inlineStr">
        <is>
          <t>6帧仅见手持吸尘器及显示屏，未展示滚刷或缠绕毛发清理。</t>
        </is>
      </c>
      <c r="AB3202" s="54" t="inlineStr">
        <is>
          <t>AI=0→R1=1：画面中可见吸尘器，但未展示滚刷及缠绕毛发清理。</t>
        </is>
      </c>
      <c r="AC3202" s="46" t="inlineStr">
        <is>
          <t>completed</t>
        </is>
      </c>
      <c r="AD3202" s="46" t="inlineStr">
        <is>
          <t>2026-07-28T02:28:46+08:00</t>
        </is>
      </c>
      <c r="AE3202" s="47">
        <f>IF(AC3202&lt;&gt;"completed","",IF(W3202=O3202,"no","yes"))</f>
        <v/>
      </c>
      <c r="AF3202" s="47">
        <f>IF(AC3202&lt;&gt;"completed","",IF(AND(X3202=P3202,Y3202=Q3202),"no","yes"))</f>
        <v/>
      </c>
      <c r="AG3202" s="47">
        <f>IF(AC3202&lt;&gt;"completed","待复核",IF(OR(W3202="",Z3202="",AA3202="",AD3202=""),"缺少必填项",IF(AND(OR(AE3202="yes",AF3202="yes"),AB3202=""),"修正原因缺失",IF(OR(W3202=0,W3202=1),IF(AND(X3202="",Y3202=""),"通过","0/1级时间应留空"),IF(AND(OR(W3202=2,W3202=3),X3202&lt;&gt;"",Y3202&lt;&gt;"",X3202&gt;=I3202,Y3202&lt;=J3202,Y3202&gt;X3202),"通过","2/3级时间无效")))))</f>
        <v/>
      </c>
    </row>
    <row r="3203">
      <c r="A3203" s="45" t="inlineStr">
        <is>
          <t>VQ-080</t>
        </is>
      </c>
      <c r="B3203" s="52" t="inlineStr">
        <is>
          <t>How do I remove tangled hair from a vacuum brush roll?</t>
        </is>
      </c>
      <c r="C3203" s="45" t="inlineStr">
        <is>
          <t>en</t>
        </is>
      </c>
      <c r="D3203" s="45" t="inlineStr">
        <is>
          <t>Vacuum</t>
        </is>
      </c>
      <c r="E3203" s="45" t="inlineStr">
        <is>
          <t>maintenance</t>
        </is>
      </c>
      <c r="F3203" s="45" t="inlineStr">
        <is>
          <t>source_disjoint_test</t>
        </is>
      </c>
      <c r="G3203" s="45" t="inlineStr">
        <is>
          <t>vacuum-001-scene-0001</t>
        </is>
      </c>
      <c r="H3203" s="45" t="inlineStr">
        <is>
          <t>vacuum-001</t>
        </is>
      </c>
      <c r="I3203" s="59" t="inlineStr">
        <is>
          <t>0.0</t>
        </is>
      </c>
      <c r="J3203" s="59" t="inlineStr">
        <is>
          <t>26.51</t>
        </is>
      </c>
      <c r="K3203" s="45" t="inlineStr">
        <is>
          <t>items/vacuum-001-scene-0001/clip.mp4</t>
        </is>
      </c>
      <c r="L3203" s="45" t="inlineStr">
        <is>
          <t>items/vacuum-001-scene-0001/thumbnail.jpg</t>
        </is>
      </c>
      <c r="M3203" s="52" t="inlineStr">
        <is>
          <t>VLM: Visual summary: A person is seen interacting with a large blue bag and other items in a room, with the camera movement being shaky and blurred.
视觉摘要: 一个人在房间内与一个大蓝色袋子及其他物品互动，画面因相机抖动而模糊。
Visible product: unknown
Visual uncertainty: The product is not identifiable, and no specific actions or states can be clearly determined due to motion blur and poor image quality.</t>
        </is>
      </c>
      <c r="N3203" s="45" t="inlineStr">
        <is>
          <t>35</t>
        </is>
      </c>
      <c r="O3203" s="45" t="inlineStr">
        <is>
          <t>0</t>
        </is>
      </c>
      <c r="P3203" s="59" t="str"/>
      <c r="Q3203" s="59" t="str"/>
      <c r="R3203" s="52" t="inlineStr">
        <is>
          <t>The visual evidence is too blurry and motion-distorted to identify the product or any relevant actions, and no vacuum or brush roll is visible.</t>
        </is>
      </c>
      <c r="S3203" s="52" t="inlineStr">
        <is>
          <t>VLM</t>
        </is>
      </c>
      <c r="T3203" s="52" t="inlineStr">
        <is>
          <t>low</t>
        </is>
      </c>
      <c r="U3203" s="52" t="inlineStr">
        <is>
          <t>No product or action related to vacuum maintenance is visible or identifiable.</t>
        </is>
      </c>
      <c r="V3203" s="45" t="inlineStr">
        <is>
          <t>R1</t>
        </is>
      </c>
      <c r="W3203" s="46" t="inlineStr">
        <is>
          <t>1</t>
        </is>
      </c>
      <c r="X3203" s="60" t="n"/>
      <c r="Y3203" s="60" t="n"/>
      <c r="Z3203" s="46" t="inlineStr">
        <is>
          <t>no</t>
        </is>
      </c>
      <c r="AA3203" s="54" t="inlineStr">
        <is>
          <t>第1、3、5、6帧可见吸尘器主体，但画面未展示滚刷或缠绕毛发的清除动作。</t>
        </is>
      </c>
      <c r="AB3203" s="54" t="inlineStr">
        <is>
          <t>AI=0→R1=1：画面中确实出现了吸尘器产品，但未展示该query所问的具体操作或部件。</t>
        </is>
      </c>
      <c r="AC3203" s="46" t="inlineStr">
        <is>
          <t>completed</t>
        </is>
      </c>
      <c r="AD3203" s="46" t="inlineStr">
        <is>
          <t>2026-07-28T02:28:46+08:00</t>
        </is>
      </c>
      <c r="AE3203" s="47">
        <f>IF(AC3203&lt;&gt;"completed","",IF(W3203=O3203,"no","yes"))</f>
        <v/>
      </c>
      <c r="AF3203" s="47">
        <f>IF(AC3203&lt;&gt;"completed","",IF(AND(X3203=P3203,Y3203=Q3203),"no","yes"))</f>
        <v/>
      </c>
      <c r="AG3203" s="47">
        <f>IF(AC3203&lt;&gt;"completed","待复核",IF(OR(W3203="",Z3203="",AA3203="",AD3203=""),"缺少必填项",IF(AND(OR(AE3203="yes",AF3203="yes"),AB3203=""),"修正原因缺失",IF(OR(W3203=0,W3203=1),IF(AND(X3203="",Y3203=""),"通过","0/1级时间应留空"),IF(AND(OR(W3203=2,W3203=3),X3203&lt;&gt;"",Y3203&lt;&gt;"",X3203&gt;=I3203,Y3203&lt;=J3203,Y3203&gt;X3203),"通过","2/3级时间无效")))))</f>
        <v/>
      </c>
    </row>
    <row r="3204">
      <c r="A3204" s="45" t="inlineStr">
        <is>
          <t>VQ-080</t>
        </is>
      </c>
      <c r="B3204" s="52" t="inlineStr">
        <is>
          <t>How do I remove tangled hair from a vacuum brush roll?</t>
        </is>
      </c>
      <c r="C3204" s="45" t="inlineStr">
        <is>
          <t>en</t>
        </is>
      </c>
      <c r="D3204" s="45" t="inlineStr">
        <is>
          <t>Vacuum</t>
        </is>
      </c>
      <c r="E3204" s="45" t="inlineStr">
        <is>
          <t>maintenance</t>
        </is>
      </c>
      <c r="F3204" s="45" t="inlineStr">
        <is>
          <t>source_disjoint_test</t>
        </is>
      </c>
      <c r="G3204" s="45" t="inlineStr">
        <is>
          <t>vacuum-010-scene-0001</t>
        </is>
      </c>
      <c r="H3204" s="45" t="inlineStr">
        <is>
          <t>vacuum-010</t>
        </is>
      </c>
      <c r="I3204" s="59" t="inlineStr">
        <is>
          <t>0.0</t>
        </is>
      </c>
      <c r="J3204" s="59" t="inlineStr">
        <is>
          <t>74.7</t>
        </is>
      </c>
      <c r="K3204" s="45" t="inlineStr">
        <is>
          <t>items/vacuum-010-scene-0001/clip.mp4</t>
        </is>
      </c>
      <c r="L3204" s="45" t="inlineStr">
        <is>
          <t>items/vacuum-010-scene-0001/thumbnail.jpg</t>
        </is>
      </c>
      <c r="M3204" s="52" t="inlineStr">
        <is>
          <t>VLM: Visual summary: An overhead view of a room with two desks, chairs, and a robotic vacuum cleaner on the floor.
视觉摘要: 一个房间的俯视图，里面有两张书桌、椅子和地板上的扫地机器人。
Visible product: Vacuum
Visible components: robotic vacuum cleaner; desk; chair; computer monitor; bookshelf; rug; window with curtains; cat litter box; doorway
Visible states: robotic vacuum cleaner is moving across the floor</t>
        </is>
      </c>
      <c r="N3204" s="45" t="inlineStr">
        <is>
          <t>36</t>
        </is>
      </c>
      <c r="O3204" s="45" t="inlineStr">
        <is>
          <t>0</t>
        </is>
      </c>
      <c r="P3204" s="59" t="str"/>
      <c r="Q3204" s="59" t="str"/>
      <c r="R3204" s="52" t="inlineStr">
        <is>
          <t>The scene shows a robotic vacuum cleaner in motion but provides no visual, spoken, or OCR evidence of removing tangled hair from a brush roll.</t>
        </is>
      </c>
      <c r="S3204" s="52" t="inlineStr">
        <is>
          <t>VLM</t>
        </is>
      </c>
      <c r="T3204" s="52" t="inlineStr">
        <is>
          <t>low</t>
        </is>
      </c>
      <c r="U3204" s="52" t="inlineStr">
        <is>
          <t>No evidence of brush roll, tangled hair, or maintenance action is present.</t>
        </is>
      </c>
      <c r="V3204" s="45" t="inlineStr">
        <is>
          <t>R1</t>
        </is>
      </c>
      <c r="W3204" s="46" t="inlineStr">
        <is>
          <t>0</t>
        </is>
      </c>
      <c r="X3204" s="60" t="n"/>
      <c r="Y3204" s="60" t="n"/>
      <c r="Z3204" s="46" t="inlineStr">
        <is>
          <t>no</t>
        </is>
      </c>
      <c r="AA3204" s="54" t="inlineStr">
        <is>
          <t>6帧均为扫地机器人运行画面，无滚刷、缠绕头发或清理毛发的内容。</t>
        </is>
      </c>
      <c r="AB3204" s="54" t="n"/>
      <c r="AC3204" s="46" t="inlineStr">
        <is>
          <t>completed</t>
        </is>
      </c>
      <c r="AD3204" s="46" t="inlineStr">
        <is>
          <t>2026-07-28T02:28:46+08:00</t>
        </is>
      </c>
      <c r="AE3204" s="47">
        <f>IF(AC3204&lt;&gt;"completed","",IF(W3204=O3204,"no","yes"))</f>
        <v/>
      </c>
      <c r="AF3204" s="47">
        <f>IF(AC3204&lt;&gt;"completed","",IF(AND(X3204=P3204,Y3204=Q3204),"no","yes"))</f>
        <v/>
      </c>
      <c r="AG3204" s="47">
        <f>IF(AC3204&lt;&gt;"completed","待复核",IF(OR(W3204="",Z3204="",AA3204="",AD3204=""),"缺少必填项",IF(AND(OR(AE3204="yes",AF3204="yes"),AB3204=""),"修正原因缺失",IF(OR(W3204=0,W3204=1),IF(AND(X3204="",Y3204=""),"通过","0/1级时间应留空"),IF(AND(OR(W3204=2,W3204=3),X3204&lt;&gt;"",Y3204&lt;&gt;"",X3204&gt;=I3204,Y3204&lt;=J3204,Y3204&gt;X3204),"通过","2/3级时间无效")))))</f>
        <v/>
      </c>
    </row>
    <row r="3205">
      <c r="A3205" s="45" t="inlineStr">
        <is>
          <t>VQ-080</t>
        </is>
      </c>
      <c r="B3205" s="52" t="inlineStr">
        <is>
          <t>How do I remove tangled hair from a vacuum brush roll?</t>
        </is>
      </c>
      <c r="C3205" s="45" t="inlineStr">
        <is>
          <t>en</t>
        </is>
      </c>
      <c r="D3205" s="45" t="inlineStr">
        <is>
          <t>Vacuum</t>
        </is>
      </c>
      <c r="E3205" s="45" t="inlineStr">
        <is>
          <t>maintenance</t>
        </is>
      </c>
      <c r="F3205" s="45" t="inlineStr">
        <is>
          <t>source_disjoint_test</t>
        </is>
      </c>
      <c r="G3205" s="45" t="inlineStr">
        <is>
          <t>vacuum-044-scene-0006</t>
        </is>
      </c>
      <c r="H3205" s="45" t="inlineStr">
        <is>
          <t>vacuum-044</t>
        </is>
      </c>
      <c r="I3205" s="59" t="inlineStr">
        <is>
          <t>17.68</t>
        </is>
      </c>
      <c r="J3205" s="59" t="inlineStr">
        <is>
          <t>20.8</t>
        </is>
      </c>
      <c r="K3205" s="45" t="inlineStr">
        <is>
          <t>items/vacuum-044-scene-0006/clip.mp4</t>
        </is>
      </c>
      <c r="L3205" s="45" t="inlineStr">
        <is>
          <t>items/vacuum-044-scene-0006/thumbnail.jpg</t>
        </is>
      </c>
      <c r="M3205" s="52" t="inlineStr">
        <is>
          <t>OCR: IAFF
VLM: Visual summary: A title card for 'Demonstration 3' is shown, followed by a hand holding a vacuum cleaner attachment against a plain background.
视觉摘要: 显示了“演示3”的标题卡，随后一只手拿着吸尘器附件，背景为纯色。
Visible product: Vacuum
Visible components: hand; vacuum cleaner attachment; text: DEMONSTRATION 3; text: IAFF
Visible actions: holding a vacuum cleaner attachment</t>
        </is>
      </c>
      <c r="N3205" s="45" t="inlineStr">
        <is>
          <t>37</t>
        </is>
      </c>
      <c r="O3205" s="45" t="inlineStr">
        <is>
          <t>1</t>
        </is>
      </c>
      <c r="P3205" s="59" t="str"/>
      <c r="Q3205" s="59" t="str"/>
      <c r="R3205" s="52" t="inlineStr">
        <is>
          <t>The scene shows a vacuum cleaner attachment being held, but no action of removing tangled hair is visible or described.</t>
        </is>
      </c>
      <c r="S3205" s="52" t="inlineStr">
        <is>
          <t>VLM</t>
        </is>
      </c>
      <c r="T3205" s="52" t="inlineStr">
        <is>
          <t>low</t>
        </is>
      </c>
      <c r="U3205" s="52" t="inlineStr">
        <is>
          <t>No evidence of tangled hair or removal action is present.</t>
        </is>
      </c>
      <c r="V3205" s="45" t="inlineStr">
        <is>
          <t>R1</t>
        </is>
      </c>
      <c r="W3205" s="46" t="inlineStr">
        <is>
          <t>1</t>
        </is>
      </c>
      <c r="X3205" s="60" t="n"/>
      <c r="Y3205" s="60" t="n"/>
      <c r="Z3205" s="46" t="inlineStr">
        <is>
          <t>no</t>
        </is>
      </c>
      <c r="AA3205" s="54" t="inlineStr">
        <is>
          <t>第3–5帧（t=18.9s–20.2s）一只手握着吸尘器黑色管状附件，产品出现但无滚刷、无缠绕毛发、无清理操作演示。</t>
        </is>
      </c>
      <c r="AB3205" s="54" t="n"/>
      <c r="AC3205" s="46" t="inlineStr">
        <is>
          <t>completed</t>
        </is>
      </c>
      <c r="AD3205" s="46" t="inlineStr">
        <is>
          <t>2026-07-28T02:28:46+08:00</t>
        </is>
      </c>
      <c r="AE3205" s="47">
        <f>IF(AC3205&lt;&gt;"completed","",IF(W3205=O3205,"no","yes"))</f>
        <v/>
      </c>
      <c r="AF3205" s="47">
        <f>IF(AC3205&lt;&gt;"completed","",IF(AND(X3205=P3205,Y3205=Q3205),"no","yes"))</f>
        <v/>
      </c>
      <c r="AG3205" s="47">
        <f>IF(AC3205&lt;&gt;"completed","待复核",IF(OR(W3205="",Z3205="",AA3205="",AD3205=""),"缺少必填项",IF(AND(OR(AE3205="yes",AF3205="yes"),AB3205=""),"修正原因缺失",IF(OR(W3205=0,W3205=1),IF(AND(X3205="",Y3205=""),"通过","0/1级时间应留空"),IF(AND(OR(W3205=2,W3205=3),X3205&lt;&gt;"",Y3205&lt;&gt;"",X3205&gt;=I3205,Y3205&lt;=J3205,Y3205&gt;X3205),"通过","2/3级时间无效")))))</f>
        <v/>
      </c>
    </row>
    <row r="3206">
      <c r="A3206" s="45" t="inlineStr">
        <is>
          <t>VQ-080</t>
        </is>
      </c>
      <c r="B3206" s="52" t="inlineStr">
        <is>
          <t>How do I remove tangled hair from a vacuum brush roll?</t>
        </is>
      </c>
      <c r="C3206" s="45" t="inlineStr">
        <is>
          <t>en</t>
        </is>
      </c>
      <c r="D3206" s="45" t="inlineStr">
        <is>
          <t>Vacuum</t>
        </is>
      </c>
      <c r="E3206" s="45" t="inlineStr">
        <is>
          <t>maintenance</t>
        </is>
      </c>
      <c r="F3206" s="45" t="inlineStr">
        <is>
          <t>source_disjoint_test</t>
        </is>
      </c>
      <c r="G3206" s="45" t="inlineStr">
        <is>
          <t>vacuum-039-scene-0010</t>
        </is>
      </c>
      <c r="H3206" s="45" t="inlineStr">
        <is>
          <t>vacuum-039</t>
        </is>
      </c>
      <c r="I3206" s="59" t="inlineStr">
        <is>
          <t>27.24</t>
        </is>
      </c>
      <c r="J3206" s="59" t="inlineStr">
        <is>
          <t>29.4</t>
        </is>
      </c>
      <c r="K3206" s="45" t="inlineStr">
        <is>
          <t>items/vacuum-039-scene-0010/clip.mp4</t>
        </is>
      </c>
      <c r="L3206" s="45" t="inlineStr">
        <is>
          <t>items/vacuum-039-scene-0010/thumbnail.jpg</t>
        </is>
      </c>
      <c r="M3206" s="52" t="inlineStr">
        <is>
          <t>VLM: Visual summary: A white vacuum cleaner head is being held and moved across a light-colored surface.
视觉摘要: 一个白色的吸尘器吸头正被人手持并在浅色表面上移动。
Visible product: Vacuum
Visible components: vacuum cleaner head; handle
Visible actions: holding; moving
Visual uncertainty: The full vacuum cleaner is not visible, only the head and handle. The surface being cleaned is not clearly identifiable.</t>
        </is>
      </c>
      <c r="N3206" s="45" t="inlineStr">
        <is>
          <t>38</t>
        </is>
      </c>
      <c r="O3206" s="45" t="inlineStr">
        <is>
          <t>1</t>
        </is>
      </c>
      <c r="P3206" s="59" t="str"/>
      <c r="Q3206" s="59" t="str"/>
      <c r="R3206" s="52" t="inlineStr">
        <is>
          <t>The scene shows a vacuum cleaner head being moved, but no action related to removing tangled hair from the brush roll is visible or implied.</t>
        </is>
      </c>
      <c r="S3206" s="52" t="inlineStr">
        <is>
          <t>VLM</t>
        </is>
      </c>
      <c r="T3206" s="52" t="inlineStr">
        <is>
          <t>low</t>
        </is>
      </c>
      <c r="U3206" s="52" t="inlineStr">
        <is>
          <t>No evidence of tangled hair or brush roll interaction is present.</t>
        </is>
      </c>
      <c r="V3206" s="45" t="inlineStr">
        <is>
          <t>R1</t>
        </is>
      </c>
      <c r="W3206" s="46" t="inlineStr">
        <is>
          <t>1</t>
        </is>
      </c>
      <c r="X3206" s="60" t="n"/>
      <c r="Y3206" s="60" t="n"/>
      <c r="Z3206" s="46" t="inlineStr">
        <is>
          <t>no</t>
        </is>
      </c>
      <c r="AA3206" s="54" t="inlineStr">
        <is>
          <t>仅第3–4帧（t=28.1s–28.6s）出现吸尘器吸头静态画面，未见滚刷展示或缠绕毛发清理的任何操作。</t>
        </is>
      </c>
      <c r="AB3206" s="54" t="n"/>
      <c r="AC3206" s="46" t="inlineStr">
        <is>
          <t>completed</t>
        </is>
      </c>
      <c r="AD3206" s="46" t="inlineStr">
        <is>
          <t>2026-07-28T02:28:46+08:00</t>
        </is>
      </c>
      <c r="AE3206" s="47">
        <f>IF(AC3206&lt;&gt;"completed","",IF(W3206=O3206,"no","yes"))</f>
        <v/>
      </c>
      <c r="AF3206" s="47">
        <f>IF(AC3206&lt;&gt;"completed","",IF(AND(X3206=P3206,Y3206=Q3206),"no","yes"))</f>
        <v/>
      </c>
      <c r="AG3206" s="47">
        <f>IF(AC3206&lt;&gt;"completed","待复核",IF(OR(W3206="",Z3206="",AA3206="",AD3206=""),"缺少必填项",IF(AND(OR(AE3206="yes",AF3206="yes"),AB3206=""),"修正原因缺失",IF(OR(W3206=0,W3206=1),IF(AND(X3206="",Y3206=""),"通过","0/1级时间应留空"),IF(AND(OR(W3206=2,W3206=3),X3206&lt;&gt;"",Y3206&lt;&gt;"",X3206&gt;=I3206,Y3206&lt;=J3206,Y3206&gt;X3206),"通过","2/3级时间无效")))))</f>
        <v/>
      </c>
    </row>
    <row r="3207">
      <c r="A3207" s="45" t="inlineStr">
        <is>
          <t>VQ-080</t>
        </is>
      </c>
      <c r="B3207" s="52" t="inlineStr">
        <is>
          <t>How do I remove tangled hair from a vacuum brush roll?</t>
        </is>
      </c>
      <c r="C3207" s="45" t="inlineStr">
        <is>
          <t>en</t>
        </is>
      </c>
      <c r="D3207" s="45" t="inlineStr">
        <is>
          <t>Vacuum</t>
        </is>
      </c>
      <c r="E3207" s="45" t="inlineStr">
        <is>
          <t>maintenance</t>
        </is>
      </c>
      <c r="F3207" s="45" t="inlineStr">
        <is>
          <t>source_disjoint_test</t>
        </is>
      </c>
      <c r="G3207" s="45" t="inlineStr">
        <is>
          <t>vacuum-058-scene-0005</t>
        </is>
      </c>
      <c r="H3207" s="45" t="inlineStr">
        <is>
          <t>vacuum-058</t>
        </is>
      </c>
      <c r="I3207" s="59" t="inlineStr">
        <is>
          <t>9.72</t>
        </is>
      </c>
      <c r="J3207" s="59" t="inlineStr">
        <is>
          <t>11.84</t>
        </is>
      </c>
      <c r="K3207" s="45" t="inlineStr">
        <is>
          <t>items/vacuum-058-scene-0005/clip.mp4</t>
        </is>
      </c>
      <c r="L3207" s="45" t="inlineStr">
        <is>
          <t>items/vacuum-058-scene-0005/thumbnail.jpg</t>
        </is>
      </c>
      <c r="M3207" s="52" t="inlineStr">
        <is>
          <t>OCR: SAMSUNG
VLM: Visual summary: A close-up of a vacuum cleaner's cleaning station with its top lid open, revealing a transparent container with a blue light at the base.
视觉摘要: 一台吸尘器清洁站的特写，其顶部盖子打开，露出一个透明容器，底部有蓝色灯光。
Visible product: Vacuum
Visible components: cleaning station base; transparent container; blue light; lid; text overlay: 'Clean Station™ Only from Samsung'
Visible states: lid is open; blue light is illuminated</t>
        </is>
      </c>
      <c r="N3207" s="45" t="inlineStr">
        <is>
          <t>39</t>
        </is>
      </c>
      <c r="O3207" s="45" t="inlineStr">
        <is>
          <t>0</t>
        </is>
      </c>
      <c r="P3207" s="59" t="str"/>
      <c r="Q3207" s="59" t="str"/>
      <c r="R3207" s="52" t="inlineStr">
        <is>
          <t>The scene shows a vacuum cleaner's cleaning station with its lid open and a transparent container, but no evidence of tangled hair, brush roll, or removal action is visible or described.</t>
        </is>
      </c>
      <c r="S3207" s="52" t="inlineStr">
        <is>
          <t>VLM</t>
        </is>
      </c>
      <c r="T3207" s="52" t="inlineStr">
        <is>
          <t>low</t>
        </is>
      </c>
      <c r="U3207" s="52" t="inlineStr">
        <is>
          <t>No visual, textual, or spoken evidence of tangled hair or brush roll removal is present.</t>
        </is>
      </c>
      <c r="V3207" s="45" t="inlineStr">
        <is>
          <t>R1</t>
        </is>
      </c>
      <c r="W3207" s="46" t="inlineStr">
        <is>
          <t>0</t>
        </is>
      </c>
      <c r="X3207" s="60" t="n"/>
      <c r="Y3207" s="60" t="n"/>
      <c r="Z3207" s="46" t="inlineStr">
        <is>
          <t>no</t>
        </is>
      </c>
      <c r="AA3207" s="54" t="inlineStr">
        <is>
          <t>全部6帧仅显示Clean Station和集尘杯，无滚刷、无缠绕毛发、无拆除动作。</t>
        </is>
      </c>
      <c r="AB3207" s="54" t="n"/>
      <c r="AC3207" s="46" t="inlineStr">
        <is>
          <t>completed</t>
        </is>
      </c>
      <c r="AD3207" s="46" t="inlineStr">
        <is>
          <t>2026-07-28T02:28:46+08:00</t>
        </is>
      </c>
      <c r="AE3207" s="47">
        <f>IF(AC3207&lt;&gt;"completed","",IF(W3207=O3207,"no","yes"))</f>
        <v/>
      </c>
      <c r="AF3207" s="47">
        <f>IF(AC3207&lt;&gt;"completed","",IF(AND(X3207=P3207,Y3207=Q3207),"no","yes"))</f>
        <v/>
      </c>
      <c r="AG3207" s="47">
        <f>IF(AC3207&lt;&gt;"completed","待复核",IF(OR(W3207="",Z3207="",AA3207="",AD3207=""),"缺少必填项",IF(AND(OR(AE3207="yes",AF3207="yes"),AB3207=""),"修正原因缺失",IF(OR(W3207=0,W3207=1),IF(AND(X3207="",Y3207=""),"通过","0/1级时间应留空"),IF(AND(OR(W3207=2,W3207=3),X3207&lt;&gt;"",Y3207&lt;&gt;"",X3207&gt;=I3207,Y3207&lt;=J3207,Y3207&gt;X3207),"通过","2/3级时间无效")))))</f>
        <v/>
      </c>
    </row>
    <row r="3208">
      <c r="A3208" s="45" t="inlineStr">
        <is>
          <t>VQ-080</t>
        </is>
      </c>
      <c r="B3208" s="52" t="inlineStr">
        <is>
          <t>How do I remove tangled hair from a vacuum brush roll?</t>
        </is>
      </c>
      <c r="C3208" s="45" t="inlineStr">
        <is>
          <t>en</t>
        </is>
      </c>
      <c r="D3208" s="45" t="inlineStr">
        <is>
          <t>Vacuum</t>
        </is>
      </c>
      <c r="E3208" s="45" t="inlineStr">
        <is>
          <t>maintenance</t>
        </is>
      </c>
      <c r="F3208" s="45" t="inlineStr">
        <is>
          <t>source_disjoint_test</t>
        </is>
      </c>
      <c r="G3208" s="45" t="inlineStr">
        <is>
          <t>vacuum-044-scene-0003</t>
        </is>
      </c>
      <c r="H3208" s="45" t="inlineStr">
        <is>
          <t>vacuum-044</t>
        </is>
      </c>
      <c r="I3208" s="59" t="inlineStr">
        <is>
          <t>4.88</t>
        </is>
      </c>
      <c r="J3208" s="59" t="inlineStr">
        <is>
          <t>8.96</t>
        </is>
      </c>
      <c r="K3208" s="45" t="inlineStr">
        <is>
          <t>items/vacuum-044-scene-0003/clip.mp4</t>
        </is>
      </c>
      <c r="L3208" s="45" t="inlineStr">
        <is>
          <t>items/vacuum-044-scene-0003/thumbnail.jpg</t>
        </is>
      </c>
      <c r="M3208" s="52" t="inlineStr">
        <is>
          <t>OCR: TFE
VLM: Visual summary: A title card for 'DEMONSTRATION 1' is shown, followed by a close-up of a white paper coffee filter being positioned under a dark object.
视觉摘要: 显示“DEMONSTRATION 1”的标题卡，接着是一个白色纸咖啡滤纸被放置在深色物体下方的特写镜头。
Visible product: unknown
Visible components: white paper coffee filter; dark object; text: DEMONSTRATION 1; text: IAFF
Visible actions: a dark object is positioned above the coffee filter
Visual uncertainty: The nature of the dark object and its function are not identifiable from the frames.</t>
        </is>
      </c>
      <c r="N3208" s="45" t="inlineStr">
        <is>
          <t>40</t>
        </is>
      </c>
      <c r="O3208" s="45" t="inlineStr">
        <is>
          <t>0</t>
        </is>
      </c>
      <c r="P3208" s="59" t="str"/>
      <c r="Q3208" s="59" t="str"/>
      <c r="R3208" s="52" t="inlineStr">
        <is>
          <t>The scene shows a coffee filter and a dark object unrelated to vacuum brush rolls or hair removal.</t>
        </is>
      </c>
      <c r="S3208" s="52" t="inlineStr">
        <is>
          <t>VLM</t>
        </is>
      </c>
      <c r="T3208" s="52" t="inlineStr">
        <is>
          <t>low</t>
        </is>
      </c>
      <c r="U3208" s="52" t="inlineStr">
        <is>
          <t>No evidence of vacuum, brush roll, or hair removal is present.</t>
        </is>
      </c>
      <c r="V3208" s="45" t="inlineStr">
        <is>
          <t>R1</t>
        </is>
      </c>
      <c r="W3208" s="46" t="inlineStr">
        <is>
          <t>0</t>
        </is>
      </c>
      <c r="X3208" s="60" t="n"/>
      <c r="Y3208" s="60" t="n"/>
      <c r="Z3208" s="46" t="inlineStr">
        <is>
          <t>no</t>
        </is>
      </c>
      <c r="AA3208" s="54" t="inlineStr">
        <is>
          <t>第1帧为标题卡，第4-5帧为咖啡滤纸特写，未出现吸尘器、滚刷或毛发。</t>
        </is>
      </c>
      <c r="AB3208" s="54" t="n"/>
      <c r="AC3208" s="46" t="inlineStr">
        <is>
          <t>completed</t>
        </is>
      </c>
      <c r="AD3208" s="46" t="inlineStr">
        <is>
          <t>2026-07-28T02:28:46+08:00</t>
        </is>
      </c>
      <c r="AE3208" s="47">
        <f>IF(AC3208&lt;&gt;"completed","",IF(W3208=O3208,"no","yes"))</f>
        <v/>
      </c>
      <c r="AF3208" s="47">
        <f>IF(AC3208&lt;&gt;"completed","",IF(AND(X3208=P3208,Y3208=Q3208),"no","yes"))</f>
        <v/>
      </c>
      <c r="AG3208" s="47">
        <f>IF(AC3208&lt;&gt;"completed","待复核",IF(OR(W3208="",Z3208="",AA3208="",AD3208=""),"缺少必填项",IF(AND(OR(AE3208="yes",AF3208="yes"),AB3208=""),"修正原因缺失",IF(OR(W3208=0,W3208=1),IF(AND(X3208="",Y3208=""),"通过","0/1级时间应留空"),IF(AND(OR(W3208=2,W3208=3),X3208&lt;&gt;"",Y3208&lt;&gt;"",X3208&gt;=I3208,Y3208&lt;=J3208,Y3208&gt;X3208),"通过","2/3级时间无效")))))</f>
        <v/>
      </c>
    </row>
    <row r="3209">
      <c r="A3209" s="45" t="inlineStr">
        <is>
          <t>VQ-080</t>
        </is>
      </c>
      <c r="B3209" s="52" t="inlineStr">
        <is>
          <t>How do I remove tangled hair from a vacuum brush roll?</t>
        </is>
      </c>
      <c r="C3209" s="45" t="inlineStr">
        <is>
          <t>en</t>
        </is>
      </c>
      <c r="D3209" s="45" t="inlineStr">
        <is>
          <t>Vacuum</t>
        </is>
      </c>
      <c r="E3209" s="45" t="inlineStr">
        <is>
          <t>maintenance</t>
        </is>
      </c>
      <c r="F3209" s="45" t="inlineStr">
        <is>
          <t>source_disjoint_test</t>
        </is>
      </c>
      <c r="G3209" s="45" t="inlineStr">
        <is>
          <t>vacuum-038-scene-0007</t>
        </is>
      </c>
      <c r="H3209" s="45" t="inlineStr">
        <is>
          <t>vacuum-038</t>
        </is>
      </c>
      <c r="I3209" s="59" t="inlineStr">
        <is>
          <t>38.8</t>
        </is>
      </c>
      <c r="J3209" s="59" t="inlineStr">
        <is>
          <t>47.72</t>
        </is>
      </c>
      <c r="K3209" s="45" t="inlineStr">
        <is>
          <t>items/vacuum-038-scene-0007/clip.mp4</t>
        </is>
      </c>
      <c r="L3209" s="45" t="inlineStr">
        <is>
          <t>items/vacuum-038-scene-0007/thumbnail.jpg</t>
        </is>
      </c>
      <c r="M3209" s="52" t="inlineStr">
        <is>
          <t>ASR: before recharging turn off the vacuum cleaner for safety then press the battery release button provided at the rear of the handle pull out and carefully remove the battery do not eject the battery from the vacuum cleaner while it
OCR: Battery Release Then press the battery release button provided at the rear of the handle. Battery Release Pull out and carefully remove the battery.
VLM: Visual summary: A person is removing a battery from a vacuum cleaner by pressing a release button and pulling the battery out.
视觉摘要: 一个人通过按压释放按钮并拉出电池，从吸尘器上取下电池。
Visible product: Vacuum
Visible components: battery; vacuum cleaner handle; battery release button; barcode label; QR code
Visible actions: pressing a button; pulling out a battery
Visible states: battery attached to vacuum cleaner; battery detached from vacuum cleaner</t>
        </is>
      </c>
      <c r="N3209" s="45" t="inlineStr">
        <is>
          <t>41</t>
        </is>
      </c>
      <c r="O3209" s="45" t="inlineStr">
        <is>
          <t>0</t>
        </is>
      </c>
      <c r="P3209" s="59" t="str"/>
      <c r="Q3209" s="59" t="str"/>
      <c r="R3209" s="52" t="inlineStr">
        <is>
          <t>The evidence shows battery removal from a vacuum cleaner, not hair removal from a brush roll.</t>
        </is>
      </c>
      <c r="S3209" s="52" t="inlineStr">
        <is>
          <t>VLM|ASR|OCR</t>
        </is>
      </c>
      <c r="T3209" s="52" t="inlineStr">
        <is>
          <t>low</t>
        </is>
      </c>
      <c r="U3209" s="52" t="inlineStr">
        <is>
          <t>No mention of tangled hair, brush roll, or related maintenance action.</t>
        </is>
      </c>
      <c r="V3209" s="45" t="inlineStr">
        <is>
          <t>R1</t>
        </is>
      </c>
      <c r="W3209" s="46" t="inlineStr">
        <is>
          <t>1</t>
        </is>
      </c>
      <c r="X3209" s="60" t="n"/>
      <c r="Y3209" s="60" t="n"/>
      <c r="Z3209" s="46" t="inlineStr">
        <is>
          <t>no</t>
        </is>
      </c>
      <c r="AA3209" s="54" t="inlineStr">
        <is>
          <t>6帧画面（t=38.8s–47.7s）只展示电池从手柄取出，未见滚刷或缠绕毛发的清理。</t>
        </is>
      </c>
      <c r="AB3209" s="54" t="inlineStr">
        <is>
          <t>AI=0→R1=1：吸尘器出现，但演示电池拆卸而非滚刷毛发清理。</t>
        </is>
      </c>
      <c r="AC3209" s="46" t="inlineStr">
        <is>
          <t>completed</t>
        </is>
      </c>
      <c r="AD3209" s="46" t="inlineStr">
        <is>
          <t>2026-07-28T02:28:46+08:00</t>
        </is>
      </c>
      <c r="AE3209" s="47">
        <f>IF(AC3209&lt;&gt;"completed","",IF(W3209=O3209,"no","yes"))</f>
        <v/>
      </c>
      <c r="AF3209" s="47">
        <f>IF(AC3209&lt;&gt;"completed","",IF(AND(X3209=P3209,Y3209=Q3209),"no","yes"))</f>
        <v/>
      </c>
      <c r="AG3209" s="47">
        <f>IF(AC3209&lt;&gt;"completed","待复核",IF(OR(W3209="",Z3209="",AA3209="",AD3209=""),"缺少必填项",IF(AND(OR(AE3209="yes",AF3209="yes"),AB3209=""),"修正原因缺失",IF(OR(W3209=0,W3209=1),IF(AND(X3209="",Y3209=""),"通过","0/1级时间应留空"),IF(AND(OR(W3209=2,W3209=3),X3209&lt;&gt;"",Y3209&lt;&gt;"",X3209&gt;=I3209,Y3209&lt;=J3209,Y3209&gt;X3209),"通过","2/3级时间无效")))))</f>
        <v/>
      </c>
    </row>
    <row r="3210">
      <c r="A3210" s="45" t="inlineStr">
        <is>
          <t>VQ-080</t>
        </is>
      </c>
      <c r="B3210" s="52" t="inlineStr">
        <is>
          <t>How do I remove tangled hair from a vacuum brush roll?</t>
        </is>
      </c>
      <c r="C3210" s="45" t="inlineStr">
        <is>
          <t>en</t>
        </is>
      </c>
      <c r="D3210" s="45" t="inlineStr">
        <is>
          <t>Vacuum</t>
        </is>
      </c>
      <c r="E3210" s="45" t="inlineStr">
        <is>
          <t>maintenance</t>
        </is>
      </c>
      <c r="F3210" s="45" t="inlineStr">
        <is>
          <t>source_disjoint_test</t>
        </is>
      </c>
      <c r="G3210" s="45" t="inlineStr">
        <is>
          <t>vacuum-034-scene-0022</t>
        </is>
      </c>
      <c r="H3210" s="45" t="inlineStr">
        <is>
          <t>vacuum-034</t>
        </is>
      </c>
      <c r="I3210" s="59" t="inlineStr">
        <is>
          <t>173.006</t>
        </is>
      </c>
      <c r="J3210" s="59" t="inlineStr">
        <is>
          <t>175.042</t>
        </is>
      </c>
      <c r="K3210" s="45" t="inlineStr">
        <is>
          <t>items/vacuum-034-scene-0022/clip.mp4</t>
        </is>
      </c>
      <c r="L3210" s="45" t="inlineStr">
        <is>
          <t>items/vacuum-034-scene-0022/thumbnail.jpg</t>
        </is>
      </c>
      <c r="M3210" s="52" t="inlineStr">
        <is>
          <t>ASR: remove eight screws, four on each side. To remove the dust duct assembly first
VLM: Visual summary: A black vacuum cleaner is shown on a gray carpet, with a white cable extending from it.
视觉摘要: 一台黑色吸尘器放在灰色地毯上，有一根白色电源线从其延伸出来。
Visible product: Vacuum
Visible components: black vacuum cleaner body; white cable; gray carpet</t>
        </is>
      </c>
      <c r="N3210" s="45" t="inlineStr">
        <is>
          <t>42</t>
        </is>
      </c>
      <c r="O3210" s="45" t="inlineStr">
        <is>
          <t>0</t>
        </is>
      </c>
      <c r="P3210" s="59" t="str"/>
      <c r="Q3210" s="59" t="str"/>
      <c r="R3210" s="52" t="inlineStr">
        <is>
          <t>The scene shows a vacuum cleaner but does not show or mention removing tangled hair from the brush roll.</t>
        </is>
      </c>
      <c r="S3210" s="52" t="inlineStr">
        <is>
          <t>VLM</t>
        </is>
      </c>
      <c r="T3210" s="52" t="inlineStr">
        <is>
          <t>low</t>
        </is>
      </c>
      <c r="U3210" s="52" t="inlineStr">
        <is>
          <t>No evidence of brush roll, tangled hair, or related maintenance action is present.</t>
        </is>
      </c>
      <c r="V3210" s="45" t="inlineStr">
        <is>
          <t>R1</t>
        </is>
      </c>
      <c r="W3210" s="46" t="inlineStr">
        <is>
          <t>1</t>
        </is>
      </c>
      <c r="X3210" s="60" t="n"/>
      <c r="Y3210" s="60" t="n"/>
      <c r="Z3210" s="46" t="inlineStr">
        <is>
          <t>no</t>
        </is>
      </c>
      <c r="AA3210" s="54" t="inlineStr">
        <is>
          <t>6帧（t=173.0s–175.0s）均显示黑色吸尘器机身平放在灰色地毯上，旁边有一根白色电源线，但没有任何滚刷或缠绕毛发的画面。</t>
        </is>
      </c>
      <c r="AB3210" s="54" t="inlineStr">
        <is>
          <t>AI=0→R1=1：吸尘器机身确实出现在地毯上，但未展示滚刷缠发或相关操作。</t>
        </is>
      </c>
      <c r="AC3210" s="46" t="inlineStr">
        <is>
          <t>completed</t>
        </is>
      </c>
      <c r="AD3210" s="46" t="inlineStr">
        <is>
          <t>2026-07-28T02:28:46+08:00</t>
        </is>
      </c>
      <c r="AE3210" s="47">
        <f>IF(AC3210&lt;&gt;"completed","",IF(W3210=O3210,"no","yes"))</f>
        <v/>
      </c>
      <c r="AF3210" s="47">
        <f>IF(AC3210&lt;&gt;"completed","",IF(AND(X3210=P3210,Y3210=Q3210),"no","yes"))</f>
        <v/>
      </c>
      <c r="AG3210" s="47">
        <f>IF(AC3210&lt;&gt;"completed","待复核",IF(OR(W3210="",Z3210="",AA3210="",AD3210=""),"缺少必填项",IF(AND(OR(AE3210="yes",AF3210="yes"),AB3210=""),"修正原因缺失",IF(OR(W3210=0,W3210=1),IF(AND(X3210="",Y3210=""),"通过","0/1级时间应留空"),IF(AND(OR(W3210=2,W3210=3),X3210&lt;&gt;"",Y3210&lt;&gt;"",X3210&gt;=I3210,Y3210&lt;=J3210,Y3210&gt;X3210),"通过","2/3级时间无效")))))</f>
        <v/>
      </c>
    </row>
    <row r="3211">
      <c r="A3211" s="45" t="inlineStr">
        <is>
          <t>VQ-080</t>
        </is>
      </c>
      <c r="B3211" s="52" t="inlineStr">
        <is>
          <t>How do I remove tangled hair from a vacuum brush roll?</t>
        </is>
      </c>
      <c r="C3211" s="45" t="inlineStr">
        <is>
          <t>en</t>
        </is>
      </c>
      <c r="D3211" s="45" t="inlineStr">
        <is>
          <t>Vacuum</t>
        </is>
      </c>
      <c r="E3211" s="45" t="inlineStr">
        <is>
          <t>maintenance</t>
        </is>
      </c>
      <c r="F3211" s="45" t="inlineStr">
        <is>
          <t>source_disjoint_test</t>
        </is>
      </c>
      <c r="G3211" s="45" t="inlineStr">
        <is>
          <t>vacuum-034-scene-0018</t>
        </is>
      </c>
      <c r="H3211" s="45" t="inlineStr">
        <is>
          <t>vacuum-034</t>
        </is>
      </c>
      <c r="I3211" s="59" t="inlineStr">
        <is>
          <t>151.852</t>
        </is>
      </c>
      <c r="J3211" s="59" t="inlineStr">
        <is>
          <t>155.622</t>
        </is>
      </c>
      <c r="K3211" s="45" t="inlineStr">
        <is>
          <t>items/vacuum-034-scene-0018/clip.mp4</t>
        </is>
      </c>
      <c r="L3211" s="45" t="inlineStr">
        <is>
          <t>items/vacuum-034-scene-0018/thumbnail.jpg</t>
        </is>
      </c>
      <c r="M3211" s="52" t="inlineStr">
        <is>
          <t>ASR: Remove two screws that hold the bottom bracket. To remove the case supporter
OCR: 08-2000 L755
VLM: Visual summary: A person in a red sleeve is holding a black vacuum cleaner with its casing removed, exposing the internal circuit board and wiring.
视觉摘要: 一个人穿着红色袖子，拿着一个外壳被打开的黑色吸尘器，露出内部电路板和电线。
Visible product: Vacuum
Visible components: black plastic casing; green circuit board; wires; capacitors; transformer; screws; power cord; green label
Visible actions: person holding vacuum cleaner
Visual uncertainty: The specific model or brand of the vacuum is not visible. The exact action being performed is not clear from the frames.</t>
        </is>
      </c>
      <c r="N3211" s="45" t="inlineStr">
        <is>
          <t>43</t>
        </is>
      </c>
      <c r="O3211" s="45" t="inlineStr">
        <is>
          <t>0</t>
        </is>
      </c>
      <c r="P3211" s="59" t="str"/>
      <c r="Q3211" s="59" t="str"/>
      <c r="R3211" s="52" t="inlineStr">
        <is>
          <t>The scene shows a vacuum cleaner with casing removed and internal components exposed, but no action related to removing tangled hair from the brush roll is visible or described.</t>
        </is>
      </c>
      <c r="S3211" s="52" t="inlineStr">
        <is>
          <t>VLM|ASR|OCR</t>
        </is>
      </c>
      <c r="T3211" s="52" t="inlineStr">
        <is>
          <t>low</t>
        </is>
      </c>
      <c r="U3211" s="52" t="inlineStr">
        <is>
          <t>No evidence of brush roll, tangled hair, or relevant maintenance action is present.</t>
        </is>
      </c>
      <c r="V3211" s="45" t="inlineStr">
        <is>
          <t>R1</t>
        </is>
      </c>
      <c r="W3211" s="46" t="inlineStr">
        <is>
          <t>0</t>
        </is>
      </c>
      <c r="X3211" s="60" t="n"/>
      <c r="Y3211" s="60" t="n"/>
      <c r="Z3211" s="46" t="inlineStr">
        <is>
          <t>no</t>
        </is>
      </c>
      <c r="AA3211" s="54" t="inlineStr">
        <is>
          <t>第1–6帧（t=151.9s–155.6s）均为吸尘器内部电路板和线束的静态展示画面，没有滚刷、地刷或清理缠绕头发的任何内容。</t>
        </is>
      </c>
      <c r="AB3211" s="54" t="n"/>
      <c r="AC3211" s="46" t="inlineStr">
        <is>
          <t>completed</t>
        </is>
      </c>
      <c r="AD3211" s="46" t="inlineStr">
        <is>
          <t>2026-07-28T02:28:46+08:00</t>
        </is>
      </c>
      <c r="AE3211" s="47">
        <f>IF(AC3211&lt;&gt;"completed","",IF(W3211=O3211,"no","yes"))</f>
        <v/>
      </c>
      <c r="AF3211" s="47">
        <f>IF(AC3211&lt;&gt;"completed","",IF(AND(X3211=P3211,Y3211=Q3211),"no","yes"))</f>
        <v/>
      </c>
      <c r="AG3211" s="47">
        <f>IF(AC3211&lt;&gt;"completed","待复核",IF(OR(W3211="",Z3211="",AA3211="",AD3211=""),"缺少必填项",IF(AND(OR(AE3211="yes",AF3211="yes"),AB3211=""),"修正原因缺失",IF(OR(W3211=0,W3211=1),IF(AND(X3211="",Y3211=""),"通过","0/1级时间应留空"),IF(AND(OR(W3211=2,W3211=3),X3211&lt;&gt;"",Y3211&lt;&gt;"",X3211&gt;=I3211,Y3211&lt;=J3211,Y3211&gt;X3211),"通过","2/3级时间无效")))))</f>
        <v/>
      </c>
    </row>
    <row r="3212">
      <c r="A3212" s="45" t="inlineStr">
        <is>
          <t>VQ-081</t>
        </is>
      </c>
      <c r="B3212" s="52" t="inlineStr">
        <is>
          <t>吸尘器吸力下降时应检查哪些部件？</t>
        </is>
      </c>
      <c r="C3212" s="45" t="inlineStr">
        <is>
          <t>zh-CN</t>
        </is>
      </c>
      <c r="D3212" s="45" t="inlineStr">
        <is>
          <t>Vacuum</t>
        </is>
      </c>
      <c r="E3212" s="45" t="inlineStr">
        <is>
          <t>troubleshooting</t>
        </is>
      </c>
      <c r="F3212" s="45" t="inlineStr">
        <is>
          <t>source_disjoint_test</t>
        </is>
      </c>
      <c r="G3212" s="45" t="inlineStr">
        <is>
          <t>vacuum-001-scene-0001</t>
        </is>
      </c>
      <c r="H3212" s="45" t="inlineStr">
        <is>
          <t>vacuum-001</t>
        </is>
      </c>
      <c r="I3212" s="59" t="inlineStr">
        <is>
          <t>0.0</t>
        </is>
      </c>
      <c r="J3212" s="59" t="inlineStr">
        <is>
          <t>26.51</t>
        </is>
      </c>
      <c r="K3212" s="45" t="inlineStr">
        <is>
          <t>items/vacuum-001-scene-0001/clip.mp4</t>
        </is>
      </c>
      <c r="L3212" s="45" t="inlineStr">
        <is>
          <t>items/vacuum-001-scene-0001/thumbnail.jpg</t>
        </is>
      </c>
      <c r="M3212" s="52" t="inlineStr">
        <is>
          <t>VLM: Visual summary: A person is seen interacting with a large blue bag and other items in a room, with the camera movement being shaky and blurred.
视觉摘要: 一个人在房间内与一个大蓝色袋子及其他物品互动，画面因相机抖动而模糊。
Visible product: unknown
Visual uncertainty: The product is not identifiable, and no specific actions or states can be clearly determined due to motion blur and poor image quality.</t>
        </is>
      </c>
      <c r="N3212" s="45" t="inlineStr">
        <is>
          <t>1</t>
        </is>
      </c>
      <c r="O3212" s="45" t="inlineStr">
        <is>
          <t>0</t>
        </is>
      </c>
      <c r="P3212" s="59" t="str"/>
      <c r="Q3212" s="59" t="str"/>
      <c r="R3212" s="52" t="inlineStr">
        <is>
          <t>The product is not identifiable, and no specific actions or states can be clearly determined due to motion blur and poor image quality, making it impossible to assess relevance to vacuum troubleshooting.</t>
        </is>
      </c>
      <c r="S3212" s="52" t="inlineStr">
        <is>
          <t>VLM</t>
        </is>
      </c>
      <c r="T3212" s="52" t="inlineStr">
        <is>
          <t>low</t>
        </is>
      </c>
      <c r="U3212" s="52" t="inlineStr">
        <is>
          <t>No visual or textual evidence of vacuum components, troubleshooting steps, or product identification is present.</t>
        </is>
      </c>
      <c r="V3212" s="45" t="inlineStr">
        <is>
          <t>R1</t>
        </is>
      </c>
      <c r="W3212" s="46" t="inlineStr">
        <is>
          <t>1</t>
        </is>
      </c>
      <c r="X3212" s="60" t="n"/>
      <c r="Y3212" s="60" t="n"/>
      <c r="Z3212" s="46" t="inlineStr">
        <is>
          <t>no</t>
        </is>
      </c>
      <c r="AA3212" s="54" t="inlineStr">
        <is>
          <t>第1、3、5、6帧可见吸尘器主体，但画面未展示吸力下降时应检查的部件或故障排查过程。</t>
        </is>
      </c>
      <c r="AB3212" s="54" t="inlineStr">
        <is>
          <t>AI=0→R1=1：画面中确实出现了吸尘器产品，但未展示该query所问的具体操作或部件。</t>
        </is>
      </c>
      <c r="AC3212" s="46" t="inlineStr">
        <is>
          <t>completed</t>
        </is>
      </c>
      <c r="AD3212" s="46" t="inlineStr">
        <is>
          <t>2026-07-28T02:28:46+08:00</t>
        </is>
      </c>
      <c r="AE3212" s="47">
        <f>IF(AC3212&lt;&gt;"completed","",IF(W3212=O3212,"no","yes"))</f>
        <v/>
      </c>
      <c r="AF3212" s="47">
        <f>IF(AC3212&lt;&gt;"completed","",IF(AND(X3212=P3212,Y3212=Q3212),"no","yes"))</f>
        <v/>
      </c>
      <c r="AG3212" s="47">
        <f>IF(AC3212&lt;&gt;"completed","待复核",IF(OR(W3212="",Z3212="",AA3212="",AD3212=""),"缺少必填项",IF(AND(OR(AE3212="yes",AF3212="yes"),AB3212=""),"修正原因缺失",IF(OR(W3212=0,W3212=1),IF(AND(X3212="",Y3212=""),"通过","0/1级时间应留空"),IF(AND(OR(W3212=2,W3212=3),X3212&lt;&gt;"",Y3212&lt;&gt;"",X3212&gt;=I3212,Y3212&lt;=J3212,Y3212&gt;X3212),"通过","2/3级时间无效")))))</f>
        <v/>
      </c>
    </row>
    <row r="3213">
      <c r="A3213" s="45" t="inlineStr">
        <is>
          <t>VQ-081</t>
        </is>
      </c>
      <c r="B3213" s="52" t="inlineStr">
        <is>
          <t>吸尘器吸力下降时应检查哪些部件？</t>
        </is>
      </c>
      <c r="C3213" s="45" t="inlineStr">
        <is>
          <t>zh-CN</t>
        </is>
      </c>
      <c r="D3213" s="45" t="inlineStr">
        <is>
          <t>Vacuum</t>
        </is>
      </c>
      <c r="E3213" s="45" t="inlineStr">
        <is>
          <t>troubleshooting</t>
        </is>
      </c>
      <c r="F3213" s="45" t="inlineStr">
        <is>
          <t>source_disjoint_test</t>
        </is>
      </c>
      <c r="G3213" s="45" t="inlineStr">
        <is>
          <t>vacuum-034-scene-0025</t>
        </is>
      </c>
      <c r="H3213" s="45" t="inlineStr">
        <is>
          <t>vacuum-034</t>
        </is>
      </c>
      <c r="I3213" s="59" t="inlineStr">
        <is>
          <t>185.052</t>
        </is>
      </c>
      <c r="J3213" s="59" t="inlineStr">
        <is>
          <t>189.589</t>
        </is>
      </c>
      <c r="K3213" s="45" t="inlineStr">
        <is>
          <t>items/vacuum-034-scene-0025/clip.mp4</t>
        </is>
      </c>
      <c r="L3213" s="45" t="inlineStr">
        <is>
          <t>items/vacuum-034-scene-0025/thumbnail.jpg</t>
        </is>
      </c>
      <c r="M3213" s="52" t="inlineStr">
        <is>
          <t>ASR: remove eight screws, four on each side. To remove the dust duct assembly first disconnect some connectors and unhook the harness. Remove four screws. Detach
VLM: Visual summary: A disassembled black vacuum cleaner component with exposed wires and internal parts lies on a dark carpeted surface. A screwdriver is visible nearby.
视觉摘要: 一个拆开的黑色吸尘器部件，露出电线和内部零件，放在深色地毯上。旁边有一把螺丝刀。
Visible product: Vacuum
Visible components: black plastic housing; multicolored wires; screwdriver; dark carpet
Visible states: disassembled; lying on surface</t>
        </is>
      </c>
      <c r="N3213" s="45" t="inlineStr">
        <is>
          <t>2</t>
        </is>
      </c>
      <c r="O3213" s="45" t="inlineStr">
        <is>
          <t>1</t>
        </is>
      </c>
      <c r="P3213" s="59" t="str"/>
      <c r="Q3213" s="59" t="str"/>
      <c r="R3213" s="52" t="inlineStr">
        <is>
          <t>The scene shows a disassembled vacuum cleaner with internal components exposed, and ASR mentions removing screws and disconnecting connectors, indicating a maintenance step but not directly addressing what to check when suction decreases.</t>
        </is>
      </c>
      <c r="S3213" s="52" t="inlineStr">
        <is>
          <t>VLM|ASR</t>
        </is>
      </c>
      <c r="T3213" s="52" t="inlineStr">
        <is>
          <t>low</t>
        </is>
      </c>
      <c r="U3213" s="52" t="inlineStr">
        <is>
          <t>No evidence of suction-related components or diagnostic steps for reduced suction.</t>
        </is>
      </c>
      <c r="V3213" s="45" t="inlineStr">
        <is>
          <t>R1</t>
        </is>
      </c>
      <c r="W3213" s="46" t="inlineStr">
        <is>
          <t>1</t>
        </is>
      </c>
      <c r="X3213" s="60" t="n"/>
      <c r="Y3213" s="60" t="n"/>
      <c r="Z3213" s="46" t="inlineStr">
        <is>
          <t>no</t>
        </is>
      </c>
      <c r="AA3213" s="54" t="inlineStr">
        <is>
          <t>全部6帧（t=185.1s–189.6s）展示拆解状态下的吸尘器内部结构和裸露线束，属于维护类画面但未具体指向吸力下降时需检查哪些部件。</t>
        </is>
      </c>
      <c r="AB3213" s="54" t="n"/>
      <c r="AC3213" s="46" t="inlineStr">
        <is>
          <t>completed</t>
        </is>
      </c>
      <c r="AD3213" s="46" t="inlineStr">
        <is>
          <t>2026-07-28T02:28:46+08:00</t>
        </is>
      </c>
      <c r="AE3213" s="47">
        <f>IF(AC3213&lt;&gt;"completed","",IF(W3213=O3213,"no","yes"))</f>
        <v/>
      </c>
      <c r="AF3213" s="47">
        <f>IF(AC3213&lt;&gt;"completed","",IF(AND(X3213=P3213,Y3213=Q3213),"no","yes"))</f>
        <v/>
      </c>
      <c r="AG3213" s="47">
        <f>IF(AC3213&lt;&gt;"completed","待复核",IF(OR(W3213="",Z3213="",AA3213="",AD3213=""),"缺少必填项",IF(AND(OR(AE3213="yes",AF3213="yes"),AB3213=""),"修正原因缺失",IF(OR(W3213=0,W3213=1),IF(AND(X3213="",Y3213=""),"通过","0/1级时间应留空"),IF(AND(OR(W3213=2,W3213=3),X3213&lt;&gt;"",Y3213&lt;&gt;"",X3213&gt;=I3213,Y3213&lt;=J3213,Y3213&gt;X3213),"通过","2/3级时间无效")))))</f>
        <v/>
      </c>
    </row>
    <row r="3214">
      <c r="A3214" s="45" t="inlineStr">
        <is>
          <t>VQ-081</t>
        </is>
      </c>
      <c r="B3214" s="52" t="inlineStr">
        <is>
          <t>吸尘器吸力下降时应检查哪些部件？</t>
        </is>
      </c>
      <c r="C3214" s="45" t="inlineStr">
        <is>
          <t>zh-CN</t>
        </is>
      </c>
      <c r="D3214" s="45" t="inlineStr">
        <is>
          <t>Vacuum</t>
        </is>
      </c>
      <c r="E3214" s="45" t="inlineStr">
        <is>
          <t>troubleshooting</t>
        </is>
      </c>
      <c r="F3214" s="45" t="inlineStr">
        <is>
          <t>source_disjoint_test</t>
        </is>
      </c>
      <c r="G3214" s="45" t="inlineStr">
        <is>
          <t>vacuum-038-scene-0002</t>
        </is>
      </c>
      <c r="H3214" s="45" t="inlineStr">
        <is>
          <t>vacuum-038</t>
        </is>
      </c>
      <c r="I3214" s="59" t="inlineStr">
        <is>
          <t>10.96</t>
        </is>
      </c>
      <c r="J3214" s="59" t="inlineStr">
        <is>
          <t>18.16</t>
        </is>
      </c>
      <c r="K3214" s="45" t="inlineStr">
        <is>
          <t>items/vacuum-038-scene-0002/clip.mp4</t>
        </is>
      </c>
      <c r="L3214" s="45" t="inlineStr">
        <is>
          <t>items/vacuum-038-scene-0002/thumbnail.jpg</t>
        </is>
      </c>
      <c r="M3214" s="52" t="inlineStr">
        <is>
          <t>ASR: This vacuum cleaner has a high-capacity battery so that it runs for a longer duration.
OCR: 21.6V Li-ion Battery This vacuum cleaner has a high-capacity battery so that it runs for a longer duration.
VLM: Visual summary: A close-up shot of a black 21.6V Li-ion battery for a vacuum cleaner, resting on a white surface with the vacuum cleaner body blurred in the background.
视觉摘要: 一台吸尘器的黑色21.6V锂离子电池特写，放置在白色表面上，吸尘器主体在背景中模糊。
Visible product: Vacuum
Visible components: 21.6V Li-ion Battery; Battery label; White surface; Blurred vacuum cleaner body
Visual uncertainty: The exact model or brand of the vacuum cleaner is not visible. The text overlay is not part of the product itself.</t>
        </is>
      </c>
      <c r="N3214" s="45" t="inlineStr">
        <is>
          <t>3</t>
        </is>
      </c>
      <c r="O3214" s="45" t="inlineStr">
        <is>
          <t>0</t>
        </is>
      </c>
      <c r="P3214" s="59" t="str"/>
      <c r="Q3214" s="59" t="str"/>
      <c r="R3214" s="52" t="inlineStr">
        <is>
          <t>The evidence shows only a battery component and its specifications, with no mention of troubleshooting or checking parts related to suction decline.</t>
        </is>
      </c>
      <c r="S3214" s="52" t="inlineStr">
        <is>
          <t>VLM|ASR|OCR</t>
        </is>
      </c>
      <c r="T3214" s="52" t="inlineStr">
        <is>
          <t>low</t>
        </is>
      </c>
      <c r="U3214" s="52" t="inlineStr">
        <is>
          <t>The evidence is clearly irrelevant to the question about suction decline troubleshooting.</t>
        </is>
      </c>
      <c r="V3214" s="45" t="inlineStr">
        <is>
          <t>R1</t>
        </is>
      </c>
      <c r="W3214" s="46" t="inlineStr">
        <is>
          <t>0</t>
        </is>
      </c>
      <c r="X3214" s="60" t="n"/>
      <c r="Y3214" s="60" t="n"/>
      <c r="Z3214" s="46" t="inlineStr">
        <is>
          <t>no</t>
        </is>
      </c>
      <c r="AA3214" s="54" t="inlineStr">
        <is>
          <t>6帧仅展示电池及容量说明文字，未展示吸尘器吸力下降时的部件检查。</t>
        </is>
      </c>
      <c r="AB3214" s="54" t="n"/>
      <c r="AC3214" s="46" t="inlineStr">
        <is>
          <t>completed</t>
        </is>
      </c>
      <c r="AD3214" s="46" t="inlineStr">
        <is>
          <t>2026-07-28T02:28:46+08:00</t>
        </is>
      </c>
      <c r="AE3214" s="47">
        <f>IF(AC3214&lt;&gt;"completed","",IF(W3214=O3214,"no","yes"))</f>
        <v/>
      </c>
      <c r="AF3214" s="47">
        <f>IF(AC3214&lt;&gt;"completed","",IF(AND(X3214=P3214,Y3214=Q3214),"no","yes"))</f>
        <v/>
      </c>
      <c r="AG3214" s="47">
        <f>IF(AC3214&lt;&gt;"completed","待复核",IF(OR(W3214="",Z3214="",AA3214="",AD3214=""),"缺少必填项",IF(AND(OR(AE3214="yes",AF3214="yes"),AB3214=""),"修正原因缺失",IF(OR(W3214=0,W3214=1),IF(AND(X3214="",Y3214=""),"通过","0/1级时间应留空"),IF(AND(OR(W3214=2,W3214=3),X3214&lt;&gt;"",Y3214&lt;&gt;"",X3214&gt;=I3214,Y3214&lt;=J3214,Y3214&gt;X3214),"通过","2/3级时间无效")))))</f>
        <v/>
      </c>
    </row>
    <row r="3215">
      <c r="A3215" s="45" t="inlineStr">
        <is>
          <t>VQ-081</t>
        </is>
      </c>
      <c r="B3215" s="52" t="inlineStr">
        <is>
          <t>吸尘器吸力下降时应检查哪些部件？</t>
        </is>
      </c>
      <c r="C3215" s="45" t="inlineStr">
        <is>
          <t>zh-CN</t>
        </is>
      </c>
      <c r="D3215" s="45" t="inlineStr">
        <is>
          <t>Vacuum</t>
        </is>
      </c>
      <c r="E3215" s="45" t="inlineStr">
        <is>
          <t>troubleshooting</t>
        </is>
      </c>
      <c r="F3215" s="45" t="inlineStr">
        <is>
          <t>source_disjoint_test</t>
        </is>
      </c>
      <c r="G3215" s="45" t="inlineStr">
        <is>
          <t>vacuum-034-scene-0015</t>
        </is>
      </c>
      <c r="H3215" s="45" t="inlineStr">
        <is>
          <t>vacuum-034</t>
        </is>
      </c>
      <c r="I3215" s="59" t="inlineStr">
        <is>
          <t>138.772</t>
        </is>
      </c>
      <c r="J3215" s="59" t="inlineStr">
        <is>
          <t>141.208</t>
        </is>
      </c>
      <c r="K3215" s="45" t="inlineStr">
        <is>
          <t>items/vacuum-034-scene-0015/clip.mp4</t>
        </is>
      </c>
      <c r="L3215" s="45" t="inlineStr">
        <is>
          <t>items/vacuum-034-scene-0015/thumbnail.jpg</t>
        </is>
      </c>
      <c r="M3215" s="52" t="inlineStr">
        <is>
          <t>ASR: Note that the bottom bracket is still hooked by screws behind the base plate.
VLM: Visual summary: A hand is holding a part of a vacuum cleaner, revealing internal components and colorful wires.
视觉摘要: 一只手正拿着吸尘器的一部分，露出内部组件和彩色电线。
Visible product: Vacuum
Visible components: hand; vacuum cleaner; internal plastic housing; colorful wires; gray cable
Visible actions: hand holding vacuum cleaner part
Visible states: vacuum cleaner partially disassembled</t>
        </is>
      </c>
      <c r="N3215" s="45" t="inlineStr">
        <is>
          <t>4</t>
        </is>
      </c>
      <c r="O3215" s="45" t="inlineStr">
        <is>
          <t>1</t>
        </is>
      </c>
      <c r="P3215" s="59" t="str"/>
      <c r="Q3215" s="59" t="str"/>
      <c r="R3215" s="52" t="inlineStr">
        <is>
          <t>The scene shows a partially disassembled vacuum cleaner with internal components visible, but no specific parts are identified as relevant to troubleshooting reduced suction.</t>
        </is>
      </c>
      <c r="S3215" s="52" t="inlineStr">
        <is>
          <t>VLM</t>
        </is>
      </c>
      <c r="T3215" s="52" t="inlineStr">
        <is>
          <t>low</t>
        </is>
      </c>
      <c r="U3215" s="52" t="inlineStr">
        <is>
          <t>No mention of suction-related components or diagnostic steps for reduced suction.</t>
        </is>
      </c>
      <c r="V3215" s="45" t="inlineStr">
        <is>
          <t>R1</t>
        </is>
      </c>
      <c r="W3215" s="46" t="inlineStr">
        <is>
          <t>1</t>
        </is>
      </c>
      <c r="X3215" s="60" t="n"/>
      <c r="Y3215" s="60" t="n"/>
      <c r="Z3215" s="46" t="inlineStr">
        <is>
          <t>no</t>
        </is>
      </c>
      <c r="AA3215" s="54" t="inlineStr">
        <is>
          <t>6帧（t=138.8s–141.2s）显示一只手拿着吸尘器内部组件，能看到彩色电线和黄色滤材，但画面未具体指出吸力下降时应检查哪些部件。</t>
        </is>
      </c>
      <c r="AB3215" s="54" t="n"/>
      <c r="AC3215" s="46" t="inlineStr">
        <is>
          <t>completed</t>
        </is>
      </c>
      <c r="AD3215" s="46" t="inlineStr">
        <is>
          <t>2026-07-28T02:28:46+08:00</t>
        </is>
      </c>
      <c r="AE3215" s="47">
        <f>IF(AC3215&lt;&gt;"completed","",IF(W3215=O3215,"no","yes"))</f>
        <v/>
      </c>
      <c r="AF3215" s="47">
        <f>IF(AC3215&lt;&gt;"completed","",IF(AND(X3215=P3215,Y3215=Q3215),"no","yes"))</f>
        <v/>
      </c>
      <c r="AG3215" s="47">
        <f>IF(AC3215&lt;&gt;"completed","待复核",IF(OR(W3215="",Z3215="",AA3215="",AD3215=""),"缺少必填项",IF(AND(OR(AE3215="yes",AF3215="yes"),AB3215=""),"修正原因缺失",IF(OR(W3215=0,W3215=1),IF(AND(X3215="",Y3215=""),"通过","0/1级时间应留空"),IF(AND(OR(W3215=2,W3215=3),X3215&lt;&gt;"",Y3215&lt;&gt;"",X3215&gt;=I3215,Y3215&lt;=J3215,Y3215&gt;X3215),"通过","2/3级时间无效")))))</f>
        <v/>
      </c>
    </row>
    <row r="3216">
      <c r="A3216" s="45" t="inlineStr">
        <is>
          <t>VQ-081</t>
        </is>
      </c>
      <c r="B3216" s="52" t="inlineStr">
        <is>
          <t>吸尘器吸力下降时应检查哪些部件？</t>
        </is>
      </c>
      <c r="C3216" s="45" t="inlineStr">
        <is>
          <t>zh-CN</t>
        </is>
      </c>
      <c r="D3216" s="45" t="inlineStr">
        <is>
          <t>Vacuum</t>
        </is>
      </c>
      <c r="E3216" s="45" t="inlineStr">
        <is>
          <t>troubleshooting</t>
        </is>
      </c>
      <c r="F3216" s="45" t="inlineStr">
        <is>
          <t>source_disjoint_test</t>
        </is>
      </c>
      <c r="G3216" s="45" t="inlineStr">
        <is>
          <t>vacuum-060-scene-0002</t>
        </is>
      </c>
      <c r="H3216" s="45" t="inlineStr">
        <is>
          <t>vacuum-060</t>
        </is>
      </c>
      <c r="I3216" s="59" t="inlineStr">
        <is>
          <t>3.67</t>
        </is>
      </c>
      <c r="J3216" s="59" t="inlineStr">
        <is>
          <t>6.673</t>
        </is>
      </c>
      <c r="K3216" s="45" t="inlineStr">
        <is>
          <t>items/vacuum-060-scene-0002/clip.mp4</t>
        </is>
      </c>
      <c r="L3216" s="45" t="inlineStr">
        <is>
          <t>items/vacuum-060-scene-0002/thumbnail.jpg</t>
        </is>
      </c>
      <c r="M3216" s="52" t="inlineStr">
        <is>
          <t>OCR: Image simulated for illustrative purpose only.
VLM: Visual summary: A hand holds a handheld vacuum cleaner, with its digital display showing a status indicator. Another vacuum attachment is visible in the blurred background.
视觉摘要: 一只手握着一个手持式吸尘器，其数字显示屏显示状态指示。背景中模糊可见另一个吸尘器附件。
Visible product: Vacuum
Visible components: hand; handheld vacuum cleaner; digital display; power button; attachment; text overlay
Visible actions: hand holding vacuum cleaner; display showing status
Visible states: digital display active; status indicator illuminated
Visible warnings: Image simulated for illustrative purpose only.</t>
        </is>
      </c>
      <c r="N3216" s="45" t="inlineStr">
        <is>
          <t>5</t>
        </is>
      </c>
      <c r="O3216" s="45" t="inlineStr">
        <is>
          <t>1</t>
        </is>
      </c>
      <c r="P3216" s="59" t="str"/>
      <c r="Q3216" s="59" t="str"/>
      <c r="R3216" s="52" t="inlineStr">
        <is>
          <t>The scene shows a handheld vacuum cleaner with a digital display and power button, but no visible components or actions related to troubleshooting reduced suction.</t>
        </is>
      </c>
      <c r="S3216" s="52" t="inlineStr">
        <is>
          <t>VLM</t>
        </is>
      </c>
      <c r="T3216" s="52" t="inlineStr">
        <is>
          <t>low</t>
        </is>
      </c>
      <c r="U3216" s="52" t="inlineStr">
        <is>
          <t>No evidence of any troubleshooting steps or component inspection for reduced suction.</t>
        </is>
      </c>
      <c r="V3216" s="45" t="inlineStr">
        <is>
          <t>R1</t>
        </is>
      </c>
      <c r="W3216" s="46" t="inlineStr">
        <is>
          <t>1</t>
        </is>
      </c>
      <c r="X3216" s="60" t="n"/>
      <c r="Y3216" s="60" t="n"/>
      <c r="Z3216" s="46" t="inlineStr">
        <is>
          <t>no</t>
        </is>
      </c>
      <c r="AA3216" s="54" t="inlineStr">
        <is>
          <t>6帧展示吸尘器数字显示屏，但未展示吸力下降时应检查的具体部件。</t>
        </is>
      </c>
      <c r="AB3216" s="54" t="n"/>
      <c r="AC3216" s="46" t="inlineStr">
        <is>
          <t>completed</t>
        </is>
      </c>
      <c r="AD3216" s="46" t="inlineStr">
        <is>
          <t>2026-07-28T02:28:46+08:00</t>
        </is>
      </c>
      <c r="AE3216" s="47">
        <f>IF(AC3216&lt;&gt;"completed","",IF(W3216=O3216,"no","yes"))</f>
        <v/>
      </c>
      <c r="AF3216" s="47">
        <f>IF(AC3216&lt;&gt;"completed","",IF(AND(X3216=P3216,Y3216=Q3216),"no","yes"))</f>
        <v/>
      </c>
      <c r="AG3216" s="47">
        <f>IF(AC3216&lt;&gt;"completed","待复核",IF(OR(W3216="",Z3216="",AA3216="",AD3216=""),"缺少必填项",IF(AND(OR(AE3216="yes",AF3216="yes"),AB3216=""),"修正原因缺失",IF(OR(W3216=0,W3216=1),IF(AND(X3216="",Y3216=""),"通过","0/1级时间应留空"),IF(AND(OR(W3216=2,W3216=3),X3216&lt;&gt;"",Y3216&lt;&gt;"",X3216&gt;=I3216,Y3216&lt;=J3216,Y3216&gt;X3216),"通过","2/3级时间无效")))))</f>
        <v/>
      </c>
    </row>
    <row r="3217">
      <c r="A3217" s="45" t="inlineStr">
        <is>
          <t>VQ-081</t>
        </is>
      </c>
      <c r="B3217" s="52" t="inlineStr">
        <is>
          <t>吸尘器吸力下降时应检查哪些部件？</t>
        </is>
      </c>
      <c r="C3217" s="45" t="inlineStr">
        <is>
          <t>zh-CN</t>
        </is>
      </c>
      <c r="D3217" s="45" t="inlineStr">
        <is>
          <t>Vacuum</t>
        </is>
      </c>
      <c r="E3217" s="45" t="inlineStr">
        <is>
          <t>troubleshooting</t>
        </is>
      </c>
      <c r="F3217" s="45" t="inlineStr">
        <is>
          <t>source_disjoint_test</t>
        </is>
      </c>
      <c r="G3217" s="45" t="inlineStr">
        <is>
          <t>vacuum-039-scene-0029</t>
        </is>
      </c>
      <c r="H3217" s="45" t="inlineStr">
        <is>
          <t>vacuum-039</t>
        </is>
      </c>
      <c r="I3217" s="59" t="inlineStr">
        <is>
          <t>86.64</t>
        </is>
      </c>
      <c r="J3217" s="59" t="inlineStr">
        <is>
          <t>91.04</t>
        </is>
      </c>
      <c r="K3217" s="45" t="inlineStr">
        <is>
          <t>items/vacuum-039-scene-0029/clip.mp4</t>
        </is>
      </c>
      <c r="L3217" s="45" t="inlineStr">
        <is>
          <t>items/vacuum-039-scene-0029/thumbnail.jpg</t>
        </is>
      </c>
      <c r="M3217" s="52" t="inlineStr">
        <is>
          <t>OCR: UOEFULR
VLM: Visual summary: A red vacuum cleaner is shown in a static product advertisement frame.
视觉摘要: 一个红色吸尘器在静态的产品广告画面中展示。
Visible product: Vacuum
Visible components: red vacuum cleaner body; white hose; gray flexible suction tube; black wheel; Japanese text; price tag
Visual uncertainty: The text is partially obscured and not fully legible.</t>
        </is>
      </c>
      <c r="N3217" s="45" t="inlineStr">
        <is>
          <t>6</t>
        </is>
      </c>
      <c r="O3217" s="45" t="inlineStr">
        <is>
          <t>0</t>
        </is>
      </c>
      <c r="P3217" s="59" t="str"/>
      <c r="Q3217" s="59" t="str"/>
      <c r="R3217" s="52" t="inlineStr">
        <is>
          <t>The scene shows a static product advertisement of a vacuum cleaner with no troubleshooting content or visible components being checked for reduced suction.</t>
        </is>
      </c>
      <c r="S3217" s="52" t="inlineStr">
        <is>
          <t>VLM</t>
        </is>
      </c>
      <c r="T3217" s="52" t="inlineStr">
        <is>
          <t>low</t>
        </is>
      </c>
      <c r="U3217" s="52" t="inlineStr">
        <is>
          <t>No evidence of any diagnostic steps or component inspection related to suction decline.</t>
        </is>
      </c>
      <c r="V3217" s="45" t="inlineStr">
        <is>
          <t>R1</t>
        </is>
      </c>
      <c r="W3217" s="46" t="inlineStr">
        <is>
          <t>0</t>
        </is>
      </c>
      <c r="X3217" s="60" t="n"/>
      <c r="Y3217" s="60" t="n"/>
      <c r="Z3217" s="46" t="inlineStr">
        <is>
          <t>no</t>
        </is>
      </c>
      <c r="AA3217" s="54" t="inlineStr">
        <is>
          <t>全部6帧（t=86.6s–91.0s）只是产品广告，无吸力排查内容。</t>
        </is>
      </c>
      <c r="AB3217" s="54" t="n"/>
      <c r="AC3217" s="46" t="inlineStr">
        <is>
          <t>completed</t>
        </is>
      </c>
      <c r="AD3217" s="46" t="inlineStr">
        <is>
          <t>2026-07-28T02:28:46+08:00</t>
        </is>
      </c>
      <c r="AE3217" s="47">
        <f>IF(AC3217&lt;&gt;"completed","",IF(W3217=O3217,"no","yes"))</f>
        <v/>
      </c>
      <c r="AF3217" s="47">
        <f>IF(AC3217&lt;&gt;"completed","",IF(AND(X3217=P3217,Y3217=Q3217),"no","yes"))</f>
        <v/>
      </c>
      <c r="AG3217" s="47">
        <f>IF(AC3217&lt;&gt;"completed","待复核",IF(OR(W3217="",Z3217="",AA3217="",AD3217=""),"缺少必填项",IF(AND(OR(AE3217="yes",AF3217="yes"),AB3217=""),"修正原因缺失",IF(OR(W3217=0,W3217=1),IF(AND(X3217="",Y3217=""),"通过","0/1级时间应留空"),IF(AND(OR(W3217=2,W3217=3),X3217&lt;&gt;"",Y3217&lt;&gt;"",X3217&gt;=I3217,Y3217&lt;=J3217,Y3217&gt;X3217),"通过","2/3级时间无效")))))</f>
        <v/>
      </c>
    </row>
    <row r="3218">
      <c r="A3218" s="45" t="inlineStr">
        <is>
          <t>VQ-081</t>
        </is>
      </c>
      <c r="B3218" s="52" t="inlineStr">
        <is>
          <t>吸尘器吸力下降时应检查哪些部件？</t>
        </is>
      </c>
      <c r="C3218" s="45" t="inlineStr">
        <is>
          <t>zh-CN</t>
        </is>
      </c>
      <c r="D3218" s="45" t="inlineStr">
        <is>
          <t>Vacuum</t>
        </is>
      </c>
      <c r="E3218" s="45" t="inlineStr">
        <is>
          <t>troubleshooting</t>
        </is>
      </c>
      <c r="F3218" s="45" t="inlineStr">
        <is>
          <t>source_disjoint_test</t>
        </is>
      </c>
      <c r="G3218" s="45" t="inlineStr">
        <is>
          <t>vacuum-039-scene-0010</t>
        </is>
      </c>
      <c r="H3218" s="45" t="inlineStr">
        <is>
          <t>vacuum-039</t>
        </is>
      </c>
      <c r="I3218" s="59" t="inlineStr">
        <is>
          <t>27.24</t>
        </is>
      </c>
      <c r="J3218" s="59" t="inlineStr">
        <is>
          <t>29.4</t>
        </is>
      </c>
      <c r="K3218" s="45" t="inlineStr">
        <is>
          <t>items/vacuum-039-scene-0010/clip.mp4</t>
        </is>
      </c>
      <c r="L3218" s="45" t="inlineStr">
        <is>
          <t>items/vacuum-039-scene-0010/thumbnail.jpg</t>
        </is>
      </c>
      <c r="M3218" s="52" t="inlineStr">
        <is>
          <t>VLM: Visual summary: A white vacuum cleaner head is being held and moved across a light-colored surface.
视觉摘要: 一个白色的吸尘器吸头正被人手持并在浅色表面上移动。
Visible product: Vacuum
Visible components: vacuum cleaner head; handle
Visible actions: holding; moving
Visual uncertainty: The full vacuum cleaner is not visible, only the head and handle. The surface being cleaned is not clearly identifiable.</t>
        </is>
      </c>
      <c r="N3218" s="45" t="inlineStr">
        <is>
          <t>7</t>
        </is>
      </c>
      <c r="O3218" s="45" t="inlineStr">
        <is>
          <t>1</t>
        </is>
      </c>
      <c r="P3218" s="59" t="str"/>
      <c r="Q3218" s="59" t="str"/>
      <c r="R3218" s="52" t="inlineStr">
        <is>
          <t>仅显示吸尘器吸头和手柄的移动，未展示任何与吸力下降相关的部件检查或故障诊断步骤。</t>
        </is>
      </c>
      <c r="S3218" s="52" t="inlineStr">
        <is>
          <t>VLM</t>
        </is>
      </c>
      <c r="T3218" s="52" t="inlineStr">
        <is>
          <t>low</t>
        </is>
      </c>
      <c r="U3218" s="52" t="inlineStr">
        <is>
          <t>无缺失信息，证据明确仅展示操作动作，未涉及任何部件检查或吸力问题诊断。</t>
        </is>
      </c>
      <c r="V3218" s="45" t="inlineStr">
        <is>
          <t>R1</t>
        </is>
      </c>
      <c r="W3218" s="46" t="inlineStr">
        <is>
          <t>1</t>
        </is>
      </c>
      <c r="X3218" s="60" t="n"/>
      <c r="Y3218" s="60" t="n"/>
      <c r="Z3218" s="46" t="inlineStr">
        <is>
          <t>no</t>
        </is>
      </c>
      <c r="AA3218" s="54" t="inlineStr">
        <is>
          <t>仅第3–4帧（t=28.1s–28.6s）短暂展示吸尘器吸头外观，未涉及任何吸力下降相关的部件检查内容。</t>
        </is>
      </c>
      <c r="AB3218" s="54" t="n"/>
      <c r="AC3218" s="46" t="inlineStr">
        <is>
          <t>completed</t>
        </is>
      </c>
      <c r="AD3218" s="46" t="inlineStr">
        <is>
          <t>2026-07-28T02:28:46+08:00</t>
        </is>
      </c>
      <c r="AE3218" s="47">
        <f>IF(AC3218&lt;&gt;"completed","",IF(W3218=O3218,"no","yes"))</f>
        <v/>
      </c>
      <c r="AF3218" s="47">
        <f>IF(AC3218&lt;&gt;"completed","",IF(AND(X3218=P3218,Y3218=Q3218),"no","yes"))</f>
        <v/>
      </c>
      <c r="AG3218" s="47">
        <f>IF(AC3218&lt;&gt;"completed","待复核",IF(OR(W3218="",Z3218="",AA3218="",AD3218=""),"缺少必填项",IF(AND(OR(AE3218="yes",AF3218="yes"),AB3218=""),"修正原因缺失",IF(OR(W3218=0,W3218=1),IF(AND(X3218="",Y3218=""),"通过","0/1级时间应留空"),IF(AND(OR(W3218=2,W3218=3),X3218&lt;&gt;"",Y3218&lt;&gt;"",X3218&gt;=I3218,Y3218&lt;=J3218,Y3218&gt;X3218),"通过","2/3级时间无效")))))</f>
        <v/>
      </c>
    </row>
    <row r="3219">
      <c r="A3219" s="45" t="inlineStr">
        <is>
          <t>VQ-081</t>
        </is>
      </c>
      <c r="B3219" s="52" t="inlineStr">
        <is>
          <t>吸尘器吸力下降时应检查哪些部件？</t>
        </is>
      </c>
      <c r="C3219" s="45" t="inlineStr">
        <is>
          <t>zh-CN</t>
        </is>
      </c>
      <c r="D3219" s="45" t="inlineStr">
        <is>
          <t>Vacuum</t>
        </is>
      </c>
      <c r="E3219" s="45" t="inlineStr">
        <is>
          <t>troubleshooting</t>
        </is>
      </c>
      <c r="F3219" s="45" t="inlineStr">
        <is>
          <t>source_disjoint_test</t>
        </is>
      </c>
      <c r="G3219" s="45" t="inlineStr">
        <is>
          <t>vacuum-038-scene-0004</t>
        </is>
      </c>
      <c r="H3219" s="45" t="inlineStr">
        <is>
          <t>vacuum-038</t>
        </is>
      </c>
      <c r="I3219" s="59" t="inlineStr">
        <is>
          <t>23.36</t>
        </is>
      </c>
      <c r="J3219" s="59" t="inlineStr">
        <is>
          <t>27.76</t>
        </is>
      </c>
      <c r="K3219" s="45" t="inlineStr">
        <is>
          <t>items/vacuum-038-scene-0004/clip.mp4</t>
        </is>
      </c>
      <c r="L3219" s="45" t="inlineStr">
        <is>
          <t>items/vacuum-038-scene-0004/thumbnail.jpg</t>
        </is>
      </c>
      <c r="M3219" s="52" t="inlineStr">
        <is>
          <t>ASR: To know the battery status, check the battery level indicator.
OCR: To know the battery status, check the battery level indicator.
VLM: Visual summary: A dark-colored handheld vacuum cleaner is shown on its charging base, with a separate black Samsung battery charger nearby on a white surface.
视觉摘要: 一个深色的手持式吸尘器放在充电底座上，旁边有一个黑色的三星电池充电器，均置于白色表面上。
Visible product: Vacuum
Visible components: handheld vacuum cleaner; charging base; battery charger; battery level indicator light; Samsung logo
Visible states: vacuum cleaner is charging; battery level indicator light is illuminated</t>
        </is>
      </c>
      <c r="N3219" s="45" t="inlineStr">
        <is>
          <t>8</t>
        </is>
      </c>
      <c r="O3219" s="45" t="inlineStr">
        <is>
          <t>0</t>
        </is>
      </c>
      <c r="P3219" s="59" t="str"/>
      <c r="Q3219" s="59" t="str"/>
      <c r="R3219" s="52" t="inlineStr">
        <is>
          <t>The evidence discusses battery status and charging, not suction power or components related to reduced suction.</t>
        </is>
      </c>
      <c r="S3219" s="52" t="inlineStr">
        <is>
          <t>VLM|ASR|OCR</t>
        </is>
      </c>
      <c r="T3219" s="52" t="inlineStr">
        <is>
          <t>low</t>
        </is>
      </c>
      <c r="U3219" s="52" t="inlineStr">
        <is>
          <t>No mention of suction, no components associated with suction performance.</t>
        </is>
      </c>
      <c r="V3219" s="45" t="inlineStr">
        <is>
          <t>R1</t>
        </is>
      </c>
      <c r="W3219" s="46" t="inlineStr">
        <is>
          <t>0</t>
        </is>
      </c>
      <c r="X3219" s="60" t="n"/>
      <c r="Y3219" s="60" t="n"/>
      <c r="Z3219" s="46" t="inlineStr">
        <is>
          <t>no</t>
        </is>
      </c>
      <c r="AA3219" s="54" t="inlineStr">
        <is>
          <t>全部6帧（t=23.4s–27.8s）仅展示充电场景和电池状态指示，与吸力下降需检查哪些部件完全无关。</t>
        </is>
      </c>
      <c r="AB3219" s="54" t="n"/>
      <c r="AC3219" s="46" t="inlineStr">
        <is>
          <t>completed</t>
        </is>
      </c>
      <c r="AD3219" s="46" t="inlineStr">
        <is>
          <t>2026-07-28T02:28:46+08:00</t>
        </is>
      </c>
      <c r="AE3219" s="47">
        <f>IF(AC3219&lt;&gt;"completed","",IF(W3219=O3219,"no","yes"))</f>
        <v/>
      </c>
      <c r="AF3219" s="47">
        <f>IF(AC3219&lt;&gt;"completed","",IF(AND(X3219=P3219,Y3219=Q3219),"no","yes"))</f>
        <v/>
      </c>
      <c r="AG3219" s="47">
        <f>IF(AC3219&lt;&gt;"completed","待复核",IF(OR(W3219="",Z3219="",AA3219="",AD3219=""),"缺少必填项",IF(AND(OR(AE3219="yes",AF3219="yes"),AB3219=""),"修正原因缺失",IF(OR(W3219=0,W3219=1),IF(AND(X3219="",Y3219=""),"通过","0/1级时间应留空"),IF(AND(OR(W3219=2,W3219=3),X3219&lt;&gt;"",Y3219&lt;&gt;"",X3219&gt;=I3219,Y3219&lt;=J3219,Y3219&gt;X3219),"通过","2/3级时间无效")))))</f>
        <v/>
      </c>
    </row>
    <row r="3220">
      <c r="A3220" s="45" t="inlineStr">
        <is>
          <t>VQ-081</t>
        </is>
      </c>
      <c r="B3220" s="52" t="inlineStr">
        <is>
          <t>吸尘器吸力下降时应检查哪些部件？</t>
        </is>
      </c>
      <c r="C3220" s="45" t="inlineStr">
        <is>
          <t>zh-CN</t>
        </is>
      </c>
      <c r="D3220" s="45" t="inlineStr">
        <is>
          <t>Vacuum</t>
        </is>
      </c>
      <c r="E3220" s="45" t="inlineStr">
        <is>
          <t>troubleshooting</t>
        </is>
      </c>
      <c r="F3220" s="45" t="inlineStr">
        <is>
          <t>source_disjoint_test</t>
        </is>
      </c>
      <c r="G3220" s="45" t="inlineStr">
        <is>
          <t>vacuum-060-scene-0006</t>
        </is>
      </c>
      <c r="H3220" s="45" t="inlineStr">
        <is>
          <t>vacuum-060</t>
        </is>
      </c>
      <c r="I3220" s="59" t="inlineStr">
        <is>
          <t>24.024</t>
        </is>
      </c>
      <c r="J3220" s="59" t="inlineStr">
        <is>
          <t>28.47</t>
        </is>
      </c>
      <c r="K3220" s="45" t="inlineStr">
        <is>
          <t>items/vacuum-060-scene-0006/clip.mp4</t>
        </is>
      </c>
      <c r="L3220" s="45" t="inlineStr">
        <is>
          <t>items/vacuum-060-scene-0006/thumbnail.jpg</t>
        </is>
      </c>
      <c r="M3220" s="52" t="inlineStr">
        <is>
          <t>OCR: SAMSUNG
VLM: Visual summary: A black background displays the text 'A hygiene solution for your home Samsung Jet™ Jet 75' above a disassembled vacuum cleaner with its components laid out. The Samsung logo appears on a black screen.
视觉摘要: 黑色背景上显示文字“为您的家庭提供卫生解决方案 Samsung Jet™ Jet 75”，其下方是拆解的吸尘器及其部件。随后出现三星标志。
Visible product: Vacuum
Visible components: Samsung Jet™ Jet 75 vacuum cleaner components; Samsung logo
Visible warnings: Image simulated for illustrative purpose only.</t>
        </is>
      </c>
      <c r="N3220" s="45" t="inlineStr">
        <is>
          <t>9</t>
        </is>
      </c>
      <c r="O3220" s="45" t="inlineStr">
        <is>
          <t>0</t>
        </is>
      </c>
      <c r="P3220" s="59" t="str"/>
      <c r="Q3220" s="59" t="str"/>
      <c r="R3220" s="52" t="inlineStr">
        <is>
          <t>The scene shows a disassembled vacuum cleaner with components laid out, but no specific troubleshooting steps or parts to check for reduced suction are visible or mentioned.</t>
        </is>
      </c>
      <c r="S3220" s="52" t="inlineStr">
        <is>
          <t>VLM</t>
        </is>
      </c>
      <c r="T3220" s="52" t="inlineStr">
        <is>
          <t>low</t>
        </is>
      </c>
      <c r="U3220" s="52" t="inlineStr">
        <is>
          <t>No evidence of any part inspection or troubleshooting steps related to suction decline.</t>
        </is>
      </c>
      <c r="V3220" s="45" t="inlineStr">
        <is>
          <t>R1</t>
        </is>
      </c>
      <c r="W3220" s="46" t="inlineStr">
        <is>
          <t>0</t>
        </is>
      </c>
      <c r="X3220" s="60" t="n"/>
      <c r="Y3220" s="60" t="n"/>
      <c r="Z3220" s="46" t="inlineStr">
        <is>
          <t>no</t>
        </is>
      </c>
      <c r="AA3220" s="54" t="inlineStr">
        <is>
          <t>全部6帧（t=24.0s–28.5s）为Samsung Jet 75的产品介绍展示图，虽展示了拆解组件但属于营销展示性质，未说明哪些部件与吸力下降有关或如何检查。</t>
        </is>
      </c>
      <c r="AB3220" s="54" t="n"/>
      <c r="AC3220" s="46" t="inlineStr">
        <is>
          <t>completed</t>
        </is>
      </c>
      <c r="AD3220" s="46" t="inlineStr">
        <is>
          <t>2026-07-28T02:28:46+08:00</t>
        </is>
      </c>
      <c r="AE3220" s="47">
        <f>IF(AC3220&lt;&gt;"completed","",IF(W3220=O3220,"no","yes"))</f>
        <v/>
      </c>
      <c r="AF3220" s="47">
        <f>IF(AC3220&lt;&gt;"completed","",IF(AND(X3220=P3220,Y3220=Q3220),"no","yes"))</f>
        <v/>
      </c>
      <c r="AG3220" s="47">
        <f>IF(AC3220&lt;&gt;"completed","待复核",IF(OR(W3220="",Z3220="",AA3220="",AD3220=""),"缺少必填项",IF(AND(OR(AE3220="yes",AF3220="yes"),AB3220=""),"修正原因缺失",IF(OR(W3220=0,W3220=1),IF(AND(X3220="",Y3220=""),"通过","0/1级时间应留空"),IF(AND(OR(W3220=2,W3220=3),X3220&lt;&gt;"",Y3220&lt;&gt;"",X3220&gt;=I3220,Y3220&lt;=J3220,Y3220&gt;X3220),"通过","2/3级时间无效")))))</f>
        <v/>
      </c>
    </row>
    <row r="3221">
      <c r="A3221" s="45" t="inlineStr">
        <is>
          <t>VQ-081</t>
        </is>
      </c>
      <c r="B3221" s="52" t="inlineStr">
        <is>
          <t>吸尘器吸力下降时应检查哪些部件？</t>
        </is>
      </c>
      <c r="C3221" s="45" t="inlineStr">
        <is>
          <t>zh-CN</t>
        </is>
      </c>
      <c r="D3221" s="45" t="inlineStr">
        <is>
          <t>Vacuum</t>
        </is>
      </c>
      <c r="E3221" s="45" t="inlineStr">
        <is>
          <t>troubleshooting</t>
        </is>
      </c>
      <c r="F3221" s="45" t="inlineStr">
        <is>
          <t>source_disjoint_test</t>
        </is>
      </c>
      <c r="G3221" s="45" t="inlineStr">
        <is>
          <t>vacuum-038-scene-0001</t>
        </is>
      </c>
      <c r="H3221" s="45" t="inlineStr">
        <is>
          <t>vacuum-038</t>
        </is>
      </c>
      <c r="I3221" s="59" t="inlineStr">
        <is>
          <t>0.0</t>
        </is>
      </c>
      <c r="J3221" s="59" t="inlineStr">
        <is>
          <t>10.96</t>
        </is>
      </c>
      <c r="K3221" s="45" t="inlineStr">
        <is>
          <t>items/vacuum-038-scene-0001/clip.mp4</t>
        </is>
      </c>
      <c r="L3221" s="45" t="inlineStr">
        <is>
          <t>items/vacuum-038-scene-0001/thumbnail.jpg</t>
        </is>
      </c>
      <c r="M3221" s="52" t="inlineStr">
        <is>
          <t>ASR: This video will show you how to recharge the battery of your Samsung Jet Vacuum Cleaner.
OCR: How to recharge the battery of your Samsung Jet™ vacuum cleaner This video will show you how to recharge the battery of your Samsung Jet™™ Vacuum Cleaner. This vacuum cleaner has a high-capacity battery so that it runs for a longer duration.
VLM: Visual summary: A woman is using a handheld vacuum cleaner on a wooden floor in a living room, with text overlay explaining how to recharge the battery of a Samsung Jet™ vacuum cleaner.
视觉摘要: 一名女性正在客厅的木地板上使用手持吸尘器，画面叠加文字说明如何为三星Jet™吸尘器充电。
Visible product: Vacuum
Visible components: woman; handheld vacuum cleaner; wooden floor; curtains; television; flower arrangement; text overlay
Visible actions: woman holding vacuum cleaner; woman vacuuming floor
Visible states: text overlay visible</t>
        </is>
      </c>
      <c r="N3221" s="45" t="inlineStr">
        <is>
          <t>10</t>
        </is>
      </c>
      <c r="O3221" s="45" t="inlineStr">
        <is>
          <t>0</t>
        </is>
      </c>
      <c r="P3221" s="59" t="str"/>
      <c r="Q3221" s="59" t="str"/>
      <c r="R3221" s="52" t="inlineStr">
        <is>
          <t>The video is about recharging the battery of a Samsung Jet vacuum cleaner, not troubleshooting reduced suction.</t>
        </is>
      </c>
      <c r="S3221" s="52" t="inlineStr">
        <is>
          <t>VLM|ASR|OCR</t>
        </is>
      </c>
      <c r="T3221" s="52" t="inlineStr">
        <is>
          <t>low</t>
        </is>
      </c>
      <c r="U3221" s="52" t="inlineStr">
        <is>
          <t>No evidence of suction issues or component checks for reduced suction.</t>
        </is>
      </c>
      <c r="V3221" s="45" t="inlineStr">
        <is>
          <t>R1</t>
        </is>
      </c>
      <c r="W3221" s="46" t="inlineStr">
        <is>
          <t>0</t>
        </is>
      </c>
      <c r="X3221" s="60" t="n"/>
      <c r="Y3221" s="60" t="n"/>
      <c r="Z3221" s="46" t="inlineStr">
        <is>
          <t>no</t>
        </is>
      </c>
      <c r="AA3221" s="54" t="inlineStr">
        <is>
          <t>全部6帧（t=0.0s–10.9s）未涉及吸力下降的排查内容。</t>
        </is>
      </c>
      <c r="AB3221" s="54" t="n"/>
      <c r="AC3221" s="46" t="inlineStr">
        <is>
          <t>completed</t>
        </is>
      </c>
      <c r="AD3221" s="46" t="inlineStr">
        <is>
          <t>2026-07-28T02:28:46+08:00</t>
        </is>
      </c>
      <c r="AE3221" s="47">
        <f>IF(AC3221&lt;&gt;"completed","",IF(W3221=O3221,"no","yes"))</f>
        <v/>
      </c>
      <c r="AF3221" s="47">
        <f>IF(AC3221&lt;&gt;"completed","",IF(AND(X3221=P3221,Y3221=Q3221),"no","yes"))</f>
        <v/>
      </c>
      <c r="AG3221" s="47">
        <f>IF(AC3221&lt;&gt;"completed","待复核",IF(OR(W3221="",Z3221="",AA3221="",AD3221=""),"缺少必填项",IF(AND(OR(AE3221="yes",AF3221="yes"),AB3221=""),"修正原因缺失",IF(OR(W3221=0,W3221=1),IF(AND(X3221="",Y3221=""),"通过","0/1级时间应留空"),IF(AND(OR(W3221=2,W3221=3),X3221&lt;&gt;"",Y3221&lt;&gt;"",X3221&gt;=I3221,Y3221&lt;=J3221,Y3221&gt;X3221),"通过","2/3级时间无效")))))</f>
        <v/>
      </c>
    </row>
    <row r="3222">
      <c r="A3222" s="45" t="inlineStr">
        <is>
          <t>VQ-081</t>
        </is>
      </c>
      <c r="B3222" s="52" t="inlineStr">
        <is>
          <t>吸尘器吸力下降时应检查哪些部件？</t>
        </is>
      </c>
      <c r="C3222" s="45" t="inlineStr">
        <is>
          <t>zh-CN</t>
        </is>
      </c>
      <c r="D3222" s="45" t="inlineStr">
        <is>
          <t>Vacuum</t>
        </is>
      </c>
      <c r="E3222" s="45" t="inlineStr">
        <is>
          <t>troubleshooting</t>
        </is>
      </c>
      <c r="F3222" s="45" t="inlineStr">
        <is>
          <t>source_disjoint_test</t>
        </is>
      </c>
      <c r="G3222" s="45" t="inlineStr">
        <is>
          <t>vacuum-008-scene-0009</t>
        </is>
      </c>
      <c r="H3222" s="45" t="inlineStr">
        <is>
          <t>vacuum-008</t>
        </is>
      </c>
      <c r="I3222" s="59" t="inlineStr">
        <is>
          <t>50.148</t>
        </is>
      </c>
      <c r="J3222" s="59" t="inlineStr">
        <is>
          <t>53.109</t>
        </is>
      </c>
      <c r="K3222" s="45" t="inlineStr">
        <is>
          <t>items/vacuum-008-scene-0009/clip.mp4</t>
        </is>
      </c>
      <c r="L3222" s="45" t="inlineStr">
        <is>
          <t>items/vacuum-008-scene-0009/thumbnail.jpg</t>
        </is>
      </c>
      <c r="M3222" s="52" t="inlineStr">
        <is>
          <t>VLM: Visual summary: A blurry, low-light indoor scene with indistinct shapes and shadows, possibly showing furniture or a floor.
视觉摘要: 一个模糊、光线昏暗的室内场景，有难以辨认的形状和阴影，可能是家具或地板。
Visible product: unknown
Visual uncertainty: The scene is too blurry and low-resolution to identify specific objects, actions, or states with certainty.</t>
        </is>
      </c>
      <c r="N3222" s="45" t="inlineStr">
        <is>
          <t>11</t>
        </is>
      </c>
      <c r="O3222" s="45" t="inlineStr">
        <is>
          <t>0</t>
        </is>
      </c>
      <c r="P3222" s="59" t="str"/>
      <c r="Q3222" s="59" t="str"/>
      <c r="R3222" s="52" t="inlineStr">
        <is>
          <t>场景模糊且低分辨率，无法识别任何具体对象、动作或状态，无法判断是否涉及吸尘器或其部件检查。</t>
        </is>
      </c>
      <c r="S3222" s="52" t="inlineStr">
        <is>
          <t>VLM</t>
        </is>
      </c>
      <c r="T3222" s="52" t="inlineStr">
        <is>
          <t>low</t>
        </is>
      </c>
      <c r="U3222" s="52" t="inlineStr">
        <is>
          <t>视觉证据完全无法支持任何与吸尘器或其部件相关的判断。</t>
        </is>
      </c>
      <c r="V3222" s="45" t="inlineStr">
        <is>
          <t>R1</t>
        </is>
      </c>
      <c r="W3222" s="46" t="inlineStr">
        <is>
          <t>0</t>
        </is>
      </c>
      <c r="X3222" s="60" t="n"/>
      <c r="Y3222" s="60" t="n"/>
      <c r="Z3222" s="46" t="inlineStr">
        <is>
          <t>no</t>
        </is>
      </c>
      <c r="AA3222" s="54" t="inlineStr">
        <is>
          <t>全部6帧（t=50.1s–53.1s）无法辨认任何吸尘器部件或检查步骤。</t>
        </is>
      </c>
      <c r="AB3222" s="54" t="n"/>
      <c r="AC3222" s="46" t="inlineStr">
        <is>
          <t>completed</t>
        </is>
      </c>
      <c r="AD3222" s="46" t="inlineStr">
        <is>
          <t>2026-07-28T02:28:46+08:00</t>
        </is>
      </c>
      <c r="AE3222" s="47">
        <f>IF(AC3222&lt;&gt;"completed","",IF(W3222=O3222,"no","yes"))</f>
        <v/>
      </c>
      <c r="AF3222" s="47">
        <f>IF(AC3222&lt;&gt;"completed","",IF(AND(X3222=P3222,Y3222=Q3222),"no","yes"))</f>
        <v/>
      </c>
      <c r="AG3222" s="47">
        <f>IF(AC3222&lt;&gt;"completed","待复核",IF(OR(W3222="",Z3222="",AA3222="",AD3222=""),"缺少必填项",IF(AND(OR(AE3222="yes",AF3222="yes"),AB3222=""),"修正原因缺失",IF(OR(W3222=0,W3222=1),IF(AND(X3222="",Y3222=""),"通过","0/1级时间应留空"),IF(AND(OR(W3222=2,W3222=3),X3222&lt;&gt;"",Y3222&lt;&gt;"",X3222&gt;=I3222,Y3222&lt;=J3222,Y3222&gt;X3222),"通过","2/3级时间无效")))))</f>
        <v/>
      </c>
    </row>
    <row r="3223">
      <c r="A3223" s="45" t="inlineStr">
        <is>
          <t>VQ-081</t>
        </is>
      </c>
      <c r="B3223" s="52" t="inlineStr">
        <is>
          <t>吸尘器吸力下降时应检查哪些部件？</t>
        </is>
      </c>
      <c r="C3223" s="45" t="inlineStr">
        <is>
          <t>zh-CN</t>
        </is>
      </c>
      <c r="D3223" s="45" t="inlineStr">
        <is>
          <t>Vacuum</t>
        </is>
      </c>
      <c r="E3223" s="45" t="inlineStr">
        <is>
          <t>troubleshooting</t>
        </is>
      </c>
      <c r="F3223" s="45" t="inlineStr">
        <is>
          <t>source_disjoint_test</t>
        </is>
      </c>
      <c r="G3223" s="45" t="inlineStr">
        <is>
          <t>vacuum-038-scene-0005</t>
        </is>
      </c>
      <c r="H3223" s="45" t="inlineStr">
        <is>
          <t>vacuum-038</t>
        </is>
      </c>
      <c r="I3223" s="59" t="inlineStr">
        <is>
          <t>27.76</t>
        </is>
      </c>
      <c r="J3223" s="59" t="inlineStr">
        <is>
          <t>34.24</t>
        </is>
      </c>
      <c r="K3223" s="45" t="inlineStr">
        <is>
          <t>items/vacuum-038-scene-0005/clip.mp4</t>
        </is>
      </c>
      <c r="L3223" s="45" t="inlineStr">
        <is>
          <t>items/vacuum-038-scene-0005/thumbnail.jpg</t>
        </is>
      </c>
      <c r="M3223" s="52" t="inlineStr">
        <is>
          <t>ASR: If the indicator is at the lowest level and blinking, then battery needs to be charged. before recharging turn off the vacuum cleaner for safety then press the
OCR: (1 If the indicator is at the lowest level and blinking, then battery needs to be charged.
VLM: Visual summary: A close-up of a black vacuum cleaner battery pack with an indicator light, set against a white background.
视觉摘要: 一个黑色吸尘器电池组的特写，带有指示灯，背景为白色。
Visible product: Vacuum
Visible components: battery pack; indicator light; ventilation slots; handle
Visible states: indicator light is illuminated; indicator light is blinking
Visual uncertainty: The exact model or brand of the vacuum cleaner is not visible.</t>
        </is>
      </c>
      <c r="N3223" s="45" t="inlineStr">
        <is>
          <t>12</t>
        </is>
      </c>
      <c r="O3223" s="45" t="inlineStr">
        <is>
          <t>1</t>
        </is>
      </c>
      <c r="P3223" s="59" t="str"/>
      <c r="Q3223" s="59" t="str"/>
      <c r="R3223" s="52" t="inlineStr">
        <is>
          <t>The evidence discusses battery indicator status and charging, which is unrelated to checking vacuum components for reduced suction.</t>
        </is>
      </c>
      <c r="S3223" s="52" t="inlineStr">
        <is>
          <t>VLM|ASR|OCR</t>
        </is>
      </c>
      <c r="T3223" s="52" t="inlineStr">
        <is>
          <t>low</t>
        </is>
      </c>
      <c r="U3223" s="52" t="inlineStr">
        <is>
          <t>The evidence clearly addresses battery charging, not suction-related troubleshooting.</t>
        </is>
      </c>
      <c r="V3223" s="45" t="inlineStr">
        <is>
          <t>R1</t>
        </is>
      </c>
      <c r="W3223" s="46" t="inlineStr">
        <is>
          <t>1</t>
        </is>
      </c>
      <c r="X3223" s="60" t="n"/>
      <c r="Y3223" s="60" t="n"/>
      <c r="Z3223" s="46" t="inlineStr">
        <is>
          <t>no</t>
        </is>
      </c>
      <c r="AA3223" s="54" t="inlineStr">
        <is>
          <t>全部6帧（t=27.8s–34.2s）讨论电池电量与指示灯，低电量可能间接影响吸力但并未提及检查哪些部件以解决吸力下降问题。</t>
        </is>
      </c>
      <c r="AB3223" s="54" t="n"/>
      <c r="AC3223" s="46" t="inlineStr">
        <is>
          <t>completed</t>
        </is>
      </c>
      <c r="AD3223" s="46" t="inlineStr">
        <is>
          <t>2026-07-28T02:28:46+08:00</t>
        </is>
      </c>
      <c r="AE3223" s="47">
        <f>IF(AC3223&lt;&gt;"completed","",IF(W3223=O3223,"no","yes"))</f>
        <v/>
      </c>
      <c r="AF3223" s="47">
        <f>IF(AC3223&lt;&gt;"completed","",IF(AND(X3223=P3223,Y3223=Q3223),"no","yes"))</f>
        <v/>
      </c>
      <c r="AG3223" s="47">
        <f>IF(AC3223&lt;&gt;"completed","待复核",IF(OR(W3223="",Z3223="",AA3223="",AD3223=""),"缺少必填项",IF(AND(OR(AE3223="yes",AF3223="yes"),AB3223=""),"修正原因缺失",IF(OR(W3223=0,W3223=1),IF(AND(X3223="",Y3223=""),"通过","0/1级时间应留空"),IF(AND(OR(W3223=2,W3223=3),X3223&lt;&gt;"",Y3223&lt;&gt;"",X3223&gt;=I3223,Y3223&lt;=J3223,Y3223&gt;X3223),"通过","2/3级时间无效")))))</f>
        <v/>
      </c>
    </row>
    <row r="3224">
      <c r="A3224" s="45" t="inlineStr">
        <is>
          <t>VQ-081</t>
        </is>
      </c>
      <c r="B3224" s="52" t="inlineStr">
        <is>
          <t>吸尘器吸力下降时应检查哪些部件？</t>
        </is>
      </c>
      <c r="C3224" s="45" t="inlineStr">
        <is>
          <t>zh-CN</t>
        </is>
      </c>
      <c r="D3224" s="45" t="inlineStr">
        <is>
          <t>Vacuum</t>
        </is>
      </c>
      <c r="E3224" s="45" t="inlineStr">
        <is>
          <t>troubleshooting</t>
        </is>
      </c>
      <c r="F3224" s="45" t="inlineStr">
        <is>
          <t>source_disjoint_test</t>
        </is>
      </c>
      <c r="G3224" s="45" t="inlineStr">
        <is>
          <t>vacuum-008-scene-0001</t>
        </is>
      </c>
      <c r="H3224" s="45" t="inlineStr">
        <is>
          <t>vacuum-008</t>
        </is>
      </c>
      <c r="I3224" s="59" t="inlineStr">
        <is>
          <t>0.0</t>
        </is>
      </c>
      <c r="J3224" s="59" t="inlineStr">
        <is>
          <t>27.207</t>
        </is>
      </c>
      <c r="K3224" s="45" t="inlineStr">
        <is>
          <t>items/vacuum-008-scene-0001/clip.mp4</t>
        </is>
      </c>
      <c r="L3224" s="45" t="inlineStr">
        <is>
          <t>items/vacuum-008-scene-0001/thumbnail.jpg</t>
        </is>
      </c>
      <c r="M3224" s="52" t="inlineStr">
        <is>
          <t>OCR: A Day in the life of our new pet NEATO cleaning bot Music: The Entertainter by Scott Joplin Performed by:Adam Cuerden Under Creative Commons License
VLM: Visual summary: A point-of-view shot from a cleaning robot as it moves across a floor, passing under furniture and near a chair where a cat is sitting.
视觉摘要: 从清洁机器人视角拍摄，它在地板上移动，经过家具下方，靠近一只坐在椅子上的猫。
Visible product: NEATO the cleaning bot
Visible components: floor; furniture legs; stacked papers; chair; cat; plant; wicker basket; amplifier; wall; TV stand
Visible actions: robot moving forward; cat sitting
Visible states: robot under furniture; black and white filter applied to scene
Visual uncertainty: The robot's cleaning action is not visible, only its movement. The exact model or brand of the robot is not visible beyond the text overlay.</t>
        </is>
      </c>
      <c r="N3224" s="45" t="inlineStr">
        <is>
          <t>13</t>
        </is>
      </c>
      <c r="O3224" s="45" t="inlineStr">
        <is>
          <t>0</t>
        </is>
      </c>
      <c r="P3224" s="59" t="str"/>
      <c r="Q3224" s="59" t="str"/>
      <c r="R3224" s="52" t="inlineStr">
        <is>
          <t>The scene shows a cleaning robot moving but does not show any troubleshooting steps or component inspection related to reduced suction. No evidence of vacuum components or diagnostic actions is visible or described.</t>
        </is>
      </c>
      <c r="S3224" s="52" t="inlineStr">
        <is>
          <t>VLM|OCR</t>
        </is>
      </c>
      <c r="T3224" s="52" t="inlineStr">
        <is>
          <t>low</t>
        </is>
      </c>
      <c r="U3224" s="52" t="inlineStr">
        <is>
          <t>No evidence of vacuum components or troubleshooting actions is present in the scene.</t>
        </is>
      </c>
      <c r="V3224" s="45" t="inlineStr">
        <is>
          <t>R1</t>
        </is>
      </c>
      <c r="W3224" s="46" t="inlineStr">
        <is>
          <t>0</t>
        </is>
      </c>
      <c r="X3224" s="60" t="n"/>
      <c r="Y3224" s="60" t="n"/>
      <c r="Z3224" s="46" t="inlineStr">
        <is>
          <t>no</t>
        </is>
      </c>
      <c r="AA3224" s="54" t="inlineStr">
        <is>
          <t>联系表所有帧（t=0.0s–27.2s）未展示任何吸尘器部件检查或故障排查内容。</t>
        </is>
      </c>
      <c r="AB3224" s="54" t="n"/>
      <c r="AC3224" s="46" t="inlineStr">
        <is>
          <t>completed</t>
        </is>
      </c>
      <c r="AD3224" s="46" t="inlineStr">
        <is>
          <t>2026-07-28T02:28:46+08:00</t>
        </is>
      </c>
      <c r="AE3224" s="47">
        <f>IF(AC3224&lt;&gt;"completed","",IF(W3224=O3224,"no","yes"))</f>
        <v/>
      </c>
      <c r="AF3224" s="47">
        <f>IF(AC3224&lt;&gt;"completed","",IF(AND(X3224=P3224,Y3224=Q3224),"no","yes"))</f>
        <v/>
      </c>
      <c r="AG3224" s="47">
        <f>IF(AC3224&lt;&gt;"completed","待复核",IF(OR(W3224="",Z3224="",AA3224="",AD3224=""),"缺少必填项",IF(AND(OR(AE3224="yes",AF3224="yes"),AB3224=""),"修正原因缺失",IF(OR(W3224=0,W3224=1),IF(AND(X3224="",Y3224=""),"通过","0/1级时间应留空"),IF(AND(OR(W3224=2,W3224=3),X3224&lt;&gt;"",Y3224&lt;&gt;"",X3224&gt;=I3224,Y3224&lt;=J3224,Y3224&gt;X3224),"通过","2/3级时间无效")))))</f>
        <v/>
      </c>
    </row>
    <row r="3225">
      <c r="A3225" s="45" t="inlineStr">
        <is>
          <t>VQ-081</t>
        </is>
      </c>
      <c r="B3225" s="52" t="inlineStr">
        <is>
          <t>吸尘器吸力下降时应检查哪些部件？</t>
        </is>
      </c>
      <c r="C3225" s="45" t="inlineStr">
        <is>
          <t>zh-CN</t>
        </is>
      </c>
      <c r="D3225" s="45" t="inlineStr">
        <is>
          <t>Vacuum</t>
        </is>
      </c>
      <c r="E3225" s="45" t="inlineStr">
        <is>
          <t>troubleshooting</t>
        </is>
      </c>
      <c r="F3225" s="45" t="inlineStr">
        <is>
          <t>source_disjoint_test</t>
        </is>
      </c>
      <c r="G3225" s="45" t="inlineStr">
        <is>
          <t>vacuum-009-scene-0001</t>
        </is>
      </c>
      <c r="H3225" s="45" t="inlineStr">
        <is>
          <t>vacuum-009</t>
        </is>
      </c>
      <c r="I3225" s="59" t="inlineStr">
        <is>
          <t>0.0</t>
        </is>
      </c>
      <c r="J3225" s="59" t="inlineStr">
        <is>
          <t>41.54</t>
        </is>
      </c>
      <c r="K3225" s="45" t="inlineStr">
        <is>
          <t>items/vacuum-009-scene-0001/clip.mp4</t>
        </is>
      </c>
      <c r="L3225" s="45" t="inlineStr">
        <is>
          <t>items/vacuum-009-scene-0001/thumbnail.jpg</t>
        </is>
      </c>
      <c r="M3225" s="52" t="inlineStr">
        <is>
          <t>VLM: Visual summary: A person is using a red vacuum cleaner on a carpeted floor while a brown dog watches and moves around nearby.
视觉摘要: 一个人正在用红色吸尘器清理地毯，旁边有一只棕色狗在观看并走动。
Visible product: Vacuum
Visible components: red vacuum cleaner; black bookshelf; brown dog; carpet; white wall
Visible actions: person pushing vacuum cleaner; dog moving around
Visible states: dog panting; dog standing near wall; dog approaching vacuum cleaner
Visual uncertainty: The person's full body is not visible, only their legs and hand are seen. The exact model or brand of the vacuum cleaner is not visible.</t>
        </is>
      </c>
      <c r="N3225" s="45" t="inlineStr">
        <is>
          <t>14</t>
        </is>
      </c>
      <c r="O3225" s="45" t="inlineStr">
        <is>
          <t>0</t>
        </is>
      </c>
      <c r="P3225" s="59" t="str"/>
      <c r="Q3225" s="59" t="str"/>
      <c r="R3225" s="52" t="inlineStr">
        <is>
          <t>The scene shows a person using a vacuum cleaner but provides no visual, spoken, or OCR evidence of troubleshooting steps or component checks for reduced suction.</t>
        </is>
      </c>
      <c r="S3225" s="52" t="inlineStr">
        <is>
          <t>VLM</t>
        </is>
      </c>
      <c r="T3225" s="52" t="inlineStr">
        <is>
          <t>low</t>
        </is>
      </c>
      <c r="U3225" s="52" t="inlineStr">
        <is>
          <t>No evidence of any troubleshooting activity or component inspection is present.</t>
        </is>
      </c>
      <c r="V3225" s="45" t="inlineStr">
        <is>
          <t>R1</t>
        </is>
      </c>
      <c r="W3225" s="46" t="inlineStr">
        <is>
          <t>0</t>
        </is>
      </c>
      <c r="X3225" s="60" t="n"/>
      <c r="Y3225" s="60" t="n"/>
      <c r="Z3225" s="46" t="inlineStr">
        <is>
          <t>no</t>
        </is>
      </c>
      <c r="AA3225" s="54" t="inlineStr">
        <is>
          <t>全部6帧（t=0.0s–41.5s）画面是日常在地毯上推吸尘器，没有任何'吸力下降/排查部件'的内容。</t>
        </is>
      </c>
      <c r="AB3225" s="54" t="n"/>
      <c r="AC3225" s="46" t="inlineStr">
        <is>
          <t>completed</t>
        </is>
      </c>
      <c r="AD3225" s="46" t="inlineStr">
        <is>
          <t>2026-07-28T02:28:46+08:00</t>
        </is>
      </c>
      <c r="AE3225" s="47">
        <f>IF(AC3225&lt;&gt;"completed","",IF(W3225=O3225,"no","yes"))</f>
        <v/>
      </c>
      <c r="AF3225" s="47">
        <f>IF(AC3225&lt;&gt;"completed","",IF(AND(X3225=P3225,Y3225=Q3225),"no","yes"))</f>
        <v/>
      </c>
      <c r="AG3225" s="47">
        <f>IF(AC3225&lt;&gt;"completed","待复核",IF(OR(W3225="",Z3225="",AA3225="",AD3225=""),"缺少必填项",IF(AND(OR(AE3225="yes",AF3225="yes"),AB3225=""),"修正原因缺失",IF(OR(W3225=0,W3225=1),IF(AND(X3225="",Y3225=""),"通过","0/1级时间应留空"),IF(AND(OR(W3225=2,W3225=3),X3225&lt;&gt;"",Y3225&lt;&gt;"",X3225&gt;=I3225,Y3225&lt;=J3225,Y3225&gt;X3225),"通过","2/3级时间无效")))))</f>
        <v/>
      </c>
    </row>
    <row r="3226">
      <c r="A3226" s="45" t="inlineStr">
        <is>
          <t>VQ-081</t>
        </is>
      </c>
      <c r="B3226" s="52" t="inlineStr">
        <is>
          <t>吸尘器吸力下降时应检查哪些部件？</t>
        </is>
      </c>
      <c r="C3226" s="45" t="inlineStr">
        <is>
          <t>zh-CN</t>
        </is>
      </c>
      <c r="D3226" s="45" t="inlineStr">
        <is>
          <t>Vacuum</t>
        </is>
      </c>
      <c r="E3226" s="45" t="inlineStr">
        <is>
          <t>troubleshooting</t>
        </is>
      </c>
      <c r="F3226" s="45" t="inlineStr">
        <is>
          <t>source_disjoint_test</t>
        </is>
      </c>
      <c r="G3226" s="45" t="inlineStr">
        <is>
          <t>vacuum-044-scene-0003</t>
        </is>
      </c>
      <c r="H3226" s="45" t="inlineStr">
        <is>
          <t>vacuum-044</t>
        </is>
      </c>
      <c r="I3226" s="59" t="inlineStr">
        <is>
          <t>4.88</t>
        </is>
      </c>
      <c r="J3226" s="59" t="inlineStr">
        <is>
          <t>8.96</t>
        </is>
      </c>
      <c r="K3226" s="45" t="inlineStr">
        <is>
          <t>items/vacuum-044-scene-0003/clip.mp4</t>
        </is>
      </c>
      <c r="L3226" s="45" t="inlineStr">
        <is>
          <t>items/vacuum-044-scene-0003/thumbnail.jpg</t>
        </is>
      </c>
      <c r="M3226" s="52" t="inlineStr">
        <is>
          <t>OCR: TFE
VLM: Visual summary: A title card for 'DEMONSTRATION 1' is shown, followed by a close-up of a white paper coffee filter being positioned under a dark object.
视觉摘要: 显示“DEMONSTRATION 1”的标题卡，接着是一个白色纸咖啡滤纸被放置在深色物体下方的特写镜头。
Visible product: unknown
Visible components: white paper coffee filter; dark object; text: DEMONSTRATION 1; text: IAFF
Visible actions: a dark object is positioned above the coffee filter
Visual uncertainty: The nature of the dark object and its function are not identifiable from the frames.</t>
        </is>
      </c>
      <c r="N3226" s="45" t="inlineStr">
        <is>
          <t>15</t>
        </is>
      </c>
      <c r="O3226" s="45" t="inlineStr">
        <is>
          <t>0</t>
        </is>
      </c>
      <c r="P3226" s="59" t="str"/>
      <c r="Q3226" s="59" t="str"/>
      <c r="R3226" s="52" t="inlineStr">
        <is>
          <t>场景显示咖啡滤纸和不明深色物体，无吸尘器或相关部件，与吸尘器吸力下降的故障排查无关。</t>
        </is>
      </c>
      <c r="S3226" s="52" t="inlineStr">
        <is>
          <t>VLM</t>
        </is>
      </c>
      <c r="T3226" s="52" t="inlineStr">
        <is>
          <t>low</t>
        </is>
      </c>
      <c r="U3226" s="52" t="inlineStr">
        <is>
          <t>无吸尘器或其部件可见，无法支持任何相关诊断步骤。</t>
        </is>
      </c>
      <c r="V3226" s="45" t="inlineStr">
        <is>
          <t>R1</t>
        </is>
      </c>
      <c r="W3226" s="46" t="inlineStr">
        <is>
          <t>0</t>
        </is>
      </c>
      <c r="X3226" s="60" t="n"/>
      <c r="Y3226" s="60" t="n"/>
      <c r="Z3226" s="46" t="inlineStr">
        <is>
          <t>no</t>
        </is>
      </c>
      <c r="AA3226" s="54" t="inlineStr">
        <is>
          <t>第1帧为标题卡，第4-5帧为咖啡滤纸操作，未出现吸尘器或吸力下降排查内容。</t>
        </is>
      </c>
      <c r="AB3226" s="54" t="n"/>
      <c r="AC3226" s="46" t="inlineStr">
        <is>
          <t>completed</t>
        </is>
      </c>
      <c r="AD3226" s="46" t="inlineStr">
        <is>
          <t>2026-07-28T02:28:46+08:00</t>
        </is>
      </c>
      <c r="AE3226" s="47">
        <f>IF(AC3226&lt;&gt;"completed","",IF(W3226=O3226,"no","yes"))</f>
        <v/>
      </c>
      <c r="AF3226" s="47">
        <f>IF(AC3226&lt;&gt;"completed","",IF(AND(X3226=P3226,Y3226=Q3226),"no","yes"))</f>
        <v/>
      </c>
      <c r="AG3226" s="47">
        <f>IF(AC3226&lt;&gt;"completed","待复核",IF(OR(W3226="",Z3226="",AA3226="",AD3226=""),"缺少必填项",IF(AND(OR(AE3226="yes",AF3226="yes"),AB3226=""),"修正原因缺失",IF(OR(W3226=0,W3226=1),IF(AND(X3226="",Y3226=""),"通过","0/1级时间应留空"),IF(AND(OR(W3226=2,W3226=3),X3226&lt;&gt;"",Y3226&lt;&gt;"",X3226&gt;=I3226,Y3226&lt;=J3226,Y3226&gt;X3226),"通过","2/3级时间无效")))))</f>
        <v/>
      </c>
    </row>
    <row r="3227">
      <c r="A3227" s="45" t="inlineStr">
        <is>
          <t>VQ-081</t>
        </is>
      </c>
      <c r="B3227" s="52" t="inlineStr">
        <is>
          <t>吸尘器吸力下降时应检查哪些部件？</t>
        </is>
      </c>
      <c r="C3227" s="45" t="inlineStr">
        <is>
          <t>zh-CN</t>
        </is>
      </c>
      <c r="D3227" s="45" t="inlineStr">
        <is>
          <t>Vacuum</t>
        </is>
      </c>
      <c r="E3227" s="45" t="inlineStr">
        <is>
          <t>troubleshooting</t>
        </is>
      </c>
      <c r="F3227" s="45" t="inlineStr">
        <is>
          <t>source_disjoint_test</t>
        </is>
      </c>
      <c r="G3227" s="45" t="inlineStr">
        <is>
          <t>vacuum-058-scene-0003</t>
        </is>
      </c>
      <c r="H3227" s="45" t="inlineStr">
        <is>
          <t>vacuum-058</t>
        </is>
      </c>
      <c r="I3227" s="59" t="inlineStr">
        <is>
          <t>4.52</t>
        </is>
      </c>
      <c r="J3227" s="59" t="inlineStr">
        <is>
          <t>6.8</t>
        </is>
      </c>
      <c r="K3227" s="45" t="inlineStr">
        <is>
          <t>items/vacuum-058-scene-0003/clip.mp4</t>
        </is>
      </c>
      <c r="L3227" s="45" t="inlineStr">
        <is>
          <t>items/vacuum-058-scene-0003/thumbnail.jpg</t>
        </is>
      </c>
      <c r="M3227" s="52" t="inlineStr">
        <is>
          <t>OCR: DIGITAL INVERTER
VLM: Visual summary: A vacuum cleaner is shown cleaning a carpet, with text overlay describing its suction power.
视觉摘要: 一台吸尘器正在清洁地毯，画面配有文字说明其吸力性能。
Visible product: Vacuum
Visible components: vacuum cleaner head; vacuum cleaner wand; carpet; wooden floor; text overlay
Visible actions: vacuum cleaner head moving across carpet
Visible states: carpet with visible debris being cleaned
Visual uncertainty: The brand name of the vacuum cleaner is not clearly visible.</t>
        </is>
      </c>
      <c r="N3227" s="45" t="inlineStr">
        <is>
          <t>16</t>
        </is>
      </c>
      <c r="O3227" s="45" t="inlineStr">
        <is>
          <t>0</t>
        </is>
      </c>
      <c r="P3227" s="59" t="str"/>
      <c r="Q3227" s="59" t="str"/>
      <c r="R3227" s="52" t="inlineStr">
        <is>
          <t>The scene shows a vacuum cleaner in operation with no visible inspection of components or troubleshooting steps for reduced suction.</t>
        </is>
      </c>
      <c r="S3227" s="52" t="inlineStr">
        <is>
          <t>VLM</t>
        </is>
      </c>
      <c r="T3227" s="52" t="inlineStr">
        <is>
          <t>low</t>
        </is>
      </c>
      <c r="U3227" s="52" t="inlineStr">
        <is>
          <t>No evidence of component inspection or troubleshooting actions related to suction decline.</t>
        </is>
      </c>
      <c r="V3227" s="45" t="inlineStr">
        <is>
          <t>R1</t>
        </is>
      </c>
      <c r="W3227" s="46" t="n">
        <v>1</v>
      </c>
      <c r="X3227" s="60" t="n"/>
      <c r="Y3227" s="60" t="n"/>
      <c r="Z3227" s="46" t="inlineStr">
        <is>
          <t>no</t>
        </is>
      </c>
      <c r="AA3227" s="54" t="inlineStr">
        <is>
          <t>6帧展示吸尘器在 carpets 上工作并叠加 Extreme Suction Power 文字，但未展示吸力下降时应检查的部件。</t>
        </is>
      </c>
      <c r="AB3227" s="54" t="inlineStr">
        <is>
          <t>AI=0→R1=1：画面中可见吸尘器及吸力文字，但未展示吸力下降时应检查的部件。 | 第三轮仲裁复核：维持R1原判（等级/时间/泄漏均确认无误）。</t>
        </is>
      </c>
      <c r="AC3227" s="46" t="inlineStr">
        <is>
          <t>completed</t>
        </is>
      </c>
      <c r="AD3227" s="46" t="inlineStr">
        <is>
          <t>2026-07-28T20:35:21+08:00</t>
        </is>
      </c>
      <c r="AE3227" s="47">
        <f>IF(AC3227&lt;&gt;"completed","",IF(W3227=O3227,"no","yes"))</f>
        <v/>
      </c>
      <c r="AF3227" s="47">
        <f>IF(AC3227&lt;&gt;"completed","",IF(AND(X3227=P3227,Y3227=Q3227),"no","yes"))</f>
        <v/>
      </c>
      <c r="AG3227" s="47">
        <f>IF(AC3227&lt;&gt;"completed","待复核",IF(OR(W3227="",Z3227="",AA3227="",AD3227=""),"缺少必填项",IF(AND(OR(AE3227="yes",AF3227="yes"),AB3227=""),"修正原因缺失",IF(OR(W3227=0,W3227=1),IF(AND(X3227="",Y3227=""),"通过","0/1级时间应留空"),IF(AND(OR(W3227=2,W3227=3),X3227&lt;&gt;"",Y3227&lt;&gt;"",X3227&gt;=I3227,Y3227&lt;=J3227,Y3227&gt;X3227),"通过","2/3级时间无效")))))</f>
        <v/>
      </c>
    </row>
    <row r="3228">
      <c r="A3228" s="45" t="inlineStr">
        <is>
          <t>VQ-081</t>
        </is>
      </c>
      <c r="B3228" s="52" t="inlineStr">
        <is>
          <t>吸尘器吸力下降时应检查哪些部件？</t>
        </is>
      </c>
      <c r="C3228" s="45" t="inlineStr">
        <is>
          <t>zh-CN</t>
        </is>
      </c>
      <c r="D3228" s="45" t="inlineStr">
        <is>
          <t>Vacuum</t>
        </is>
      </c>
      <c r="E3228" s="45" t="inlineStr">
        <is>
          <t>troubleshooting</t>
        </is>
      </c>
      <c r="F3228" s="45" t="inlineStr">
        <is>
          <t>source_disjoint_test</t>
        </is>
      </c>
      <c r="G3228" s="45" t="inlineStr">
        <is>
          <t>vacuum-008-scene-0018</t>
        </is>
      </c>
      <c r="H3228" s="45" t="inlineStr">
        <is>
          <t>vacuum-008</t>
        </is>
      </c>
      <c r="I3228" s="59" t="inlineStr">
        <is>
          <t>88.188</t>
        </is>
      </c>
      <c r="J3228" s="59" t="inlineStr">
        <is>
          <t>123.83</t>
        </is>
      </c>
      <c r="K3228" s="45" t="inlineStr">
        <is>
          <t>items/vacuum-008-scene-0018/clip.mp4</t>
        </is>
      </c>
      <c r="L3228" s="45" t="inlineStr">
        <is>
          <t>items/vacuum-008-scene-0018/thumbnail.jpg</t>
        </is>
      </c>
      <c r="M3228" s="52" t="inlineStr">
        <is>
          <t>VLM: Visual summary: A low-angle view from a device moving across a floor, passing under furniture and near a guitar.
视觉摘要: 从低角度拍摄，一个设备在地板上移动，经过家具下方并靠近一把吉他。
Visible product: Vacuum
Visible components: guitar; coffee table; sofa; cabinet; floor; wall
Visible actions: device moving forward
Visible states: device under coffee table; device near guitar
Visual uncertainty: The product's specific model or features are not visible. The exact type of device is not identifiable beyond being a vacuum.</t>
        </is>
      </c>
      <c r="N3228" s="45" t="inlineStr">
        <is>
          <t>17</t>
        </is>
      </c>
      <c r="O3228" s="45" t="inlineStr">
        <is>
          <t>0</t>
        </is>
      </c>
      <c r="P3228" s="59" t="str"/>
      <c r="Q3228" s="59" t="str"/>
      <c r="R3228" s="52" t="inlineStr">
        <is>
          <t>The scene shows a vacuum moving under furniture but does not show any inspection of components or address reduced suction.</t>
        </is>
      </c>
      <c r="S3228" s="52" t="inlineStr">
        <is>
          <t>VLM</t>
        </is>
      </c>
      <c r="T3228" s="52" t="inlineStr">
        <is>
          <t>low</t>
        </is>
      </c>
      <c r="U3228" s="52" t="inlineStr">
        <is>
          <t>No evidence of component inspection or troubleshooting steps related to suction decline.</t>
        </is>
      </c>
      <c r="V3228" s="45" t="inlineStr">
        <is>
          <t>R1</t>
        </is>
      </c>
      <c r="W3228" s="46" t="inlineStr">
        <is>
          <t>0</t>
        </is>
      </c>
      <c r="X3228" s="60" t="n"/>
      <c r="Y3228" s="60" t="n"/>
      <c r="Z3228" s="46" t="inlineStr">
        <is>
          <t>no</t>
        </is>
      </c>
      <c r="AA3228" s="54" t="inlineStr">
        <is>
          <t>全部帧（t=88.2s–123.8s）未展示任何部件检查或吸力下降排查内容。</t>
        </is>
      </c>
      <c r="AB3228" s="54" t="n"/>
      <c r="AC3228" s="46" t="inlineStr">
        <is>
          <t>completed</t>
        </is>
      </c>
      <c r="AD3228" s="46" t="inlineStr">
        <is>
          <t>2026-07-28T02:28:46+08:00</t>
        </is>
      </c>
      <c r="AE3228" s="47">
        <f>IF(AC3228&lt;&gt;"completed","",IF(W3228=O3228,"no","yes"))</f>
        <v/>
      </c>
      <c r="AF3228" s="47">
        <f>IF(AC3228&lt;&gt;"completed","",IF(AND(X3228=P3228,Y3228=Q3228),"no","yes"))</f>
        <v/>
      </c>
      <c r="AG3228" s="47">
        <f>IF(AC3228&lt;&gt;"completed","待复核",IF(OR(W3228="",Z3228="",AA3228="",AD3228=""),"缺少必填项",IF(AND(OR(AE3228="yes",AF3228="yes"),AB3228=""),"修正原因缺失",IF(OR(W3228=0,W3228=1),IF(AND(X3228="",Y3228=""),"通过","0/1级时间应留空"),IF(AND(OR(W3228=2,W3228=3),X3228&lt;&gt;"",Y3228&lt;&gt;"",X3228&gt;=I3228,Y3228&lt;=J3228,Y3228&gt;X3228),"通过","2/3级时间无效")))))</f>
        <v/>
      </c>
    </row>
    <row r="3229">
      <c r="A3229" s="45" t="inlineStr">
        <is>
          <t>VQ-081</t>
        </is>
      </c>
      <c r="B3229" s="52" t="inlineStr">
        <is>
          <t>吸尘器吸力下降时应检查哪些部件？</t>
        </is>
      </c>
      <c r="C3229" s="45" t="inlineStr">
        <is>
          <t>zh-CN</t>
        </is>
      </c>
      <c r="D3229" s="45" t="inlineStr">
        <is>
          <t>Vacuum</t>
        </is>
      </c>
      <c r="E3229" s="45" t="inlineStr">
        <is>
          <t>troubleshooting</t>
        </is>
      </c>
      <c r="F3229" s="45" t="inlineStr">
        <is>
          <t>source_disjoint_test</t>
        </is>
      </c>
      <c r="G3229" s="45" t="inlineStr">
        <is>
          <t>vacuum-034-scene-0028</t>
        </is>
      </c>
      <c r="H3229" s="45" t="inlineStr">
        <is>
          <t>vacuum-034</t>
        </is>
      </c>
      <c r="I3229" s="59" t="inlineStr">
        <is>
          <t>240.507</t>
        </is>
      </c>
      <c r="J3229" s="59" t="inlineStr">
        <is>
          <t>244.344</t>
        </is>
      </c>
      <c r="K3229" s="45" t="inlineStr">
        <is>
          <t>items/vacuum-034-scene-0028/clip.mp4</t>
        </is>
      </c>
      <c r="L3229" s="45" t="inlineStr">
        <is>
          <t>items/vacuum-034-scene-0028/thumbnail.jpg</t>
        </is>
      </c>
      <c r="M3229" s="52" t="inlineStr">
        <is>
          <t>ASR: the assembly on the top side first then pull it from the lower case. Mount the dust duct assembly. Make sure it fits well on all sides. Mount four screws. Plug in two connectors.
VLM: Visual summary: A close-up view of the internal components of a vacuum cleaner, showing a motor, wiring, and a hand interacting with a black plastic housing.
视觉摘要: 吸尘器内部组件的特写，显示电机、电线和一只手与黑色塑料外壳互动。
Visible product: Vacuum
Visible components: motor; wiring; black plastic housing; white electrical connector; colorful wires
Visible actions: hand pressing on black plastic housing
Visual uncertainty: The specific product model or brand is not visible. The exact function of the hand's action is not clear from the frames.</t>
        </is>
      </c>
      <c r="N3229" s="45" t="inlineStr">
        <is>
          <t>18</t>
        </is>
      </c>
      <c r="O3229" s="45" t="inlineStr">
        <is>
          <t>1</t>
        </is>
      </c>
      <c r="P3229" s="59" t="str"/>
      <c r="Q3229" s="59" t="str"/>
      <c r="R3229" s="52" t="inlineStr">
        <is>
          <t>The scene shows internal components like motor and wiring, but no specific troubleshooting steps for declining suction are visible or described.</t>
        </is>
      </c>
      <c r="S3229" s="52" t="inlineStr">
        <is>
          <t>VLM</t>
        </is>
      </c>
      <c r="T3229" s="52" t="inlineStr">
        <is>
          <t>low</t>
        </is>
      </c>
      <c r="U3229" s="52" t="inlineStr">
        <is>
          <t>No evidence of suction-related parts (e.g., filter, hose, brush roll) or diagnostic actions being performed.</t>
        </is>
      </c>
      <c r="V3229" s="45" t="inlineStr">
        <is>
          <t>R1</t>
        </is>
      </c>
      <c r="W3229" s="46" t="inlineStr">
        <is>
          <t>1</t>
        </is>
      </c>
      <c r="X3229" s="60" t="n"/>
      <c r="Y3229" s="60" t="n"/>
      <c r="Z3229" s="46" t="inlineStr">
        <is>
          <t>no</t>
        </is>
      </c>
      <c r="AA3229" s="54" t="inlineStr">
        <is>
          <t>画面（t=240.5s–244.3s）展示内部组件装配，能看到电机和风道，但未针对吸力下降检查具体部件。</t>
        </is>
      </c>
      <c r="AB3229" s="54" t="n"/>
      <c r="AC3229" s="46" t="inlineStr">
        <is>
          <t>completed</t>
        </is>
      </c>
      <c r="AD3229" s="46" t="inlineStr">
        <is>
          <t>2026-07-28T02:28:46+08:00</t>
        </is>
      </c>
      <c r="AE3229" s="47">
        <f>IF(AC3229&lt;&gt;"completed","",IF(W3229=O3229,"no","yes"))</f>
        <v/>
      </c>
      <c r="AF3229" s="47">
        <f>IF(AC3229&lt;&gt;"completed","",IF(AND(X3229=P3229,Y3229=Q3229),"no","yes"))</f>
        <v/>
      </c>
      <c r="AG3229" s="47">
        <f>IF(AC3229&lt;&gt;"completed","待复核",IF(OR(W3229="",Z3229="",AA3229="",AD3229=""),"缺少必填项",IF(AND(OR(AE3229="yes",AF3229="yes"),AB3229=""),"修正原因缺失",IF(OR(W3229=0,W3229=1),IF(AND(X3229="",Y3229=""),"通过","0/1级时间应留空"),IF(AND(OR(W3229=2,W3229=3),X3229&lt;&gt;"",Y3229&lt;&gt;"",X3229&gt;=I3229,Y3229&lt;=J3229,Y3229&gt;X3229),"通过","2/3级时间无效")))))</f>
        <v/>
      </c>
    </row>
    <row r="3230">
      <c r="A3230" s="45" t="inlineStr">
        <is>
          <t>VQ-081</t>
        </is>
      </c>
      <c r="B3230" s="52" t="inlineStr">
        <is>
          <t>吸尘器吸力下降时应检查哪些部件？</t>
        </is>
      </c>
      <c r="C3230" s="45" t="inlineStr">
        <is>
          <t>zh-CN</t>
        </is>
      </c>
      <c r="D3230" s="45" t="inlineStr">
        <is>
          <t>Vacuum</t>
        </is>
      </c>
      <c r="E3230" s="45" t="inlineStr">
        <is>
          <t>troubleshooting</t>
        </is>
      </c>
      <c r="F3230" s="45" t="inlineStr">
        <is>
          <t>source_disjoint_test</t>
        </is>
      </c>
      <c r="G3230" s="45" t="inlineStr">
        <is>
          <t>vacuum-039-scene-0027</t>
        </is>
      </c>
      <c r="H3230" s="45" t="inlineStr">
        <is>
          <t>vacuum-039</t>
        </is>
      </c>
      <c r="I3230" s="59" t="inlineStr">
        <is>
          <t>82.44</t>
        </is>
      </c>
      <c r="J3230" s="59" t="inlineStr">
        <is>
          <t>84.48</t>
        </is>
      </c>
      <c r="K3230" s="45" t="inlineStr">
        <is>
          <t>items/vacuum-039-scene-0027/clip.mp4</t>
        </is>
      </c>
      <c r="L3230" s="45" t="inlineStr">
        <is>
          <t>items/vacuum-039-scene-0027/thumbnail.jpg</t>
        </is>
      </c>
      <c r="M3230" s="52" t="inlineStr">
        <is>
          <t>VLM: Visual summary: A large vacuum cleaner head is shown moving over a surface, with dust or debris being sucked up, creating a visible cloud of particles.
视觉摘要: 一个大型吸尘器吸头正在移动，吸起表面的灰尘或碎屑，形成可见的颗粒云。
Visible product: Vacuum
Visible components: vacuum cleaner head; dust or debris cloud
Visible actions: vacuum cleaner head moving; sucking up dust or debris
Visible states: dust or debris being collected
Visual uncertainty: The full context of the environment and the specific type of vacuum cleaner is not fully visible.</t>
        </is>
      </c>
      <c r="N3230" s="45" t="inlineStr">
        <is>
          <t>19</t>
        </is>
      </c>
      <c r="O3230" s="45" t="inlineStr">
        <is>
          <t>0</t>
        </is>
      </c>
      <c r="P3230" s="59" t="str"/>
      <c r="Q3230" s="59" t="str"/>
      <c r="R3230" s="52" t="inlineStr">
        <is>
          <t>The scene shows a vacuum cleaner head operating and collecting dust, but provides no visual, spoken, or OCR evidence about checking components when suction decreases.</t>
        </is>
      </c>
      <c r="S3230" s="52" t="inlineStr">
        <is>
          <t>VLM</t>
        </is>
      </c>
      <c r="T3230" s="52" t="inlineStr">
        <is>
          <t>low</t>
        </is>
      </c>
      <c r="U3230" s="52" t="inlineStr">
        <is>
          <t>No evidence of troubleshooting steps or component inspection is present.</t>
        </is>
      </c>
      <c r="V3230" s="45" t="inlineStr">
        <is>
          <t>R1</t>
        </is>
      </c>
      <c r="W3230" s="46" t="inlineStr">
        <is>
          <t>0</t>
        </is>
      </c>
      <c r="X3230" s="60" t="n"/>
      <c r="Y3230" s="60" t="n"/>
      <c r="Z3230" s="46" t="inlineStr">
        <is>
          <t>no</t>
        </is>
      </c>
      <c r="AA3230" s="54" t="inlineStr">
        <is>
          <t>全部6帧（t=82.4s–84.5s）为吸尘器正常吸尘运行画面，未提供任何关于吸力下降需检查部件的信息。</t>
        </is>
      </c>
      <c r="AB3230" s="54" t="n"/>
      <c r="AC3230" s="46" t="inlineStr">
        <is>
          <t>completed</t>
        </is>
      </c>
      <c r="AD3230" s="46" t="inlineStr">
        <is>
          <t>2026-07-28T02:28:46+08:00</t>
        </is>
      </c>
      <c r="AE3230" s="47">
        <f>IF(AC3230&lt;&gt;"completed","",IF(W3230=O3230,"no","yes"))</f>
        <v/>
      </c>
      <c r="AF3230" s="47">
        <f>IF(AC3230&lt;&gt;"completed","",IF(AND(X3230=P3230,Y3230=Q3230),"no","yes"))</f>
        <v/>
      </c>
      <c r="AG3230" s="47">
        <f>IF(AC3230&lt;&gt;"completed","待复核",IF(OR(W3230="",Z3230="",AA3230="",AD3230=""),"缺少必填项",IF(AND(OR(AE3230="yes",AF3230="yes"),AB3230=""),"修正原因缺失",IF(OR(W3230=0,W3230=1),IF(AND(X3230="",Y3230=""),"通过","0/1级时间应留空"),IF(AND(OR(W3230=2,W3230=3),X3230&lt;&gt;"",Y3230&lt;&gt;"",X3230&gt;=I3230,Y3230&lt;=J3230,Y3230&gt;X3230),"通过","2/3级时间无效")))))</f>
        <v/>
      </c>
    </row>
    <row r="3231">
      <c r="A3231" s="45" t="inlineStr">
        <is>
          <t>VQ-081</t>
        </is>
      </c>
      <c r="B3231" s="52" t="inlineStr">
        <is>
          <t>吸尘器吸力下降时应检查哪些部件？</t>
        </is>
      </c>
      <c r="C3231" s="45" t="inlineStr">
        <is>
          <t>zh-CN</t>
        </is>
      </c>
      <c r="D3231" s="45" t="inlineStr">
        <is>
          <t>Vacuum</t>
        </is>
      </c>
      <c r="E3231" s="45" t="inlineStr">
        <is>
          <t>troubleshooting</t>
        </is>
      </c>
      <c r="F3231" s="45" t="inlineStr">
        <is>
          <t>source_disjoint_test</t>
        </is>
      </c>
      <c r="G3231" s="45" t="inlineStr">
        <is>
          <t>vacuum-039-scene-0003</t>
        </is>
      </c>
      <c r="H3231" s="45" t="inlineStr">
        <is>
          <t>vacuum-039</t>
        </is>
      </c>
      <c r="I3231" s="59" t="inlineStr">
        <is>
          <t>6.4</t>
        </is>
      </c>
      <c r="J3231" s="59" t="inlineStr">
        <is>
          <t>8.4</t>
        </is>
      </c>
      <c r="K3231" s="45" t="inlineStr">
        <is>
          <t>items/vacuum-039-scene-0003/clip.mp4</t>
        </is>
      </c>
      <c r="L3231" s="45" t="inlineStr">
        <is>
          <t>items/vacuum-039-scene-0003/thumbnail.jpg</t>
        </is>
      </c>
      <c r="M3231" s="52" t="inlineStr">
        <is>
          <t>VLM: Visual summary: A vacuum cleaner is shown in motion, sucking up debris from a surface.
视觉摘要: 一台吸尘器正在运动，从表面上吸走碎屑。
Visible product: Vacuum
Visible components: vacuum cleaner; hose; nozzle; dust collection area
Visible actions: sucking up debris; moving across surface
Visible states: debris being removed; vacuum in operation
Visual uncertainty: exact model or brand not visible, background details blurred</t>
        </is>
      </c>
      <c r="N3231" s="45" t="inlineStr">
        <is>
          <t>20</t>
        </is>
      </c>
      <c r="O3231" s="45" t="inlineStr">
        <is>
          <t>1</t>
        </is>
      </c>
      <c r="P3231" s="59" t="str"/>
      <c r="Q3231" s="59" t="str"/>
      <c r="R3231" s="52" t="inlineStr">
        <is>
          <t>The scene shows a vacuum cleaner in operation but does not show or mention any specific components to check when suction decreases.</t>
        </is>
      </c>
      <c r="S3231" s="52" t="inlineStr">
        <is>
          <t>VLM</t>
        </is>
      </c>
      <c r="T3231" s="52" t="inlineStr">
        <is>
          <t>low</t>
        </is>
      </c>
      <c r="U3231" s="52" t="inlineStr">
        <is>
          <t>No components are visually or verbally identified as being checked for reduced suction.</t>
        </is>
      </c>
      <c r="V3231" s="45" t="inlineStr">
        <is>
          <t>R1</t>
        </is>
      </c>
      <c r="W3231" s="46" t="inlineStr">
        <is>
          <t>0</t>
        </is>
      </c>
      <c r="X3231" s="60" t="n"/>
      <c r="Y3231" s="60" t="n"/>
      <c r="Z3231" s="46" t="inlineStr">
        <is>
          <t>no</t>
        </is>
      </c>
      <c r="AA3231" s="54" t="inlineStr">
        <is>
          <t>6帧均为吸尘器正常吸尘运行画面（t=6.4s至t=8.4s），无任何吸力下降表现或需检查的部件展示。</t>
        </is>
      </c>
      <c r="AB3231" s="54" t="inlineStr">
        <is>
          <t>AI=1→R1=0：吸尘器正常吸尘运行画面与'吸力下降应检查哪些部件'的故障排查问题无关，无任何部件检查内容。</t>
        </is>
      </c>
      <c r="AC3231" s="46" t="inlineStr">
        <is>
          <t>completed</t>
        </is>
      </c>
      <c r="AD3231" s="46" t="inlineStr">
        <is>
          <t>2026-07-28T02:28:46+08:00</t>
        </is>
      </c>
      <c r="AE3231" s="47">
        <f>IF(AC3231&lt;&gt;"completed","",IF(W3231=O3231,"no","yes"))</f>
        <v/>
      </c>
      <c r="AF3231" s="47">
        <f>IF(AC3231&lt;&gt;"completed","",IF(AND(X3231=P3231,Y3231=Q3231),"no","yes"))</f>
        <v/>
      </c>
      <c r="AG3231" s="47">
        <f>IF(AC3231&lt;&gt;"completed","待复核",IF(OR(W3231="",Z3231="",AA3231="",AD3231=""),"缺少必填项",IF(AND(OR(AE3231="yes",AF3231="yes"),AB3231=""),"修正原因缺失",IF(OR(W3231=0,W3231=1),IF(AND(X3231="",Y3231=""),"通过","0/1级时间应留空"),IF(AND(OR(W3231=2,W3231=3),X3231&lt;&gt;"",Y3231&lt;&gt;"",X3231&gt;=I3231,Y3231&lt;=J3231,Y3231&gt;X3231),"通过","2/3级时间无效")))))</f>
        <v/>
      </c>
    </row>
    <row r="3232">
      <c r="A3232" s="45" t="inlineStr">
        <is>
          <t>VQ-081</t>
        </is>
      </c>
      <c r="B3232" s="52" t="inlineStr">
        <is>
          <t>吸尘器吸力下降时应检查哪些部件？</t>
        </is>
      </c>
      <c r="C3232" s="45" t="inlineStr">
        <is>
          <t>zh-CN</t>
        </is>
      </c>
      <c r="D3232" s="45" t="inlineStr">
        <is>
          <t>Vacuum</t>
        </is>
      </c>
      <c r="E3232" s="45" t="inlineStr">
        <is>
          <t>troubleshooting</t>
        </is>
      </c>
      <c r="F3232" s="45" t="inlineStr">
        <is>
          <t>source_disjoint_test</t>
        </is>
      </c>
      <c r="G3232" s="45" t="inlineStr">
        <is>
          <t>vacuum-053-scene-0001</t>
        </is>
      </c>
      <c r="H3232" s="45" t="inlineStr">
        <is>
          <t>vacuum-053</t>
        </is>
      </c>
      <c r="I3232" s="59" t="inlineStr">
        <is>
          <t>0.0</t>
        </is>
      </c>
      <c r="J3232" s="59" t="inlineStr">
        <is>
          <t>28.53</t>
        </is>
      </c>
      <c r="K3232" s="45" t="inlineStr">
        <is>
          <t>items/vacuum-053-scene-0001/clip.mp4</t>
        </is>
      </c>
      <c r="L3232" s="45" t="inlineStr">
        <is>
          <t>items/vacuum-053-scene-0001/thumbnail.jpg</t>
        </is>
      </c>
      <c r="M3232" s="52" t="inlineStr">
        <is>
          <t>OCR: Welcome to our website BEST VACUUM 1 CLEANER FOR HARDWOOD FLOORS THE BEST EUREKA LIGHTWEIGHT CORDLESS VACUUM CLEANER IS AN EASY-TO -USE AN EFFECTIVE CHOICE FOR A HARDWOOD FLOOR VACUUM, ESPECIALLY IF YOU DON'T WANT TO SPEND TOO MUCH ON YOUR LATEST CLÉANING TOOL. 2101 CEDAR SPRINGS ROAD SUITE 1050 DALLAS, TX 75201 P: (214)828-0751 bestcarpetcleaningservices.org L LLEVAT Vacuum for Best Thank you coming our websites
VLM: Visual summary: A vacuum cleaner is standing upright in a tidy entryway next to a white storage bench and shelving unit holding various household items.
视觉摘要: 一台吸尘器直立在整洁的玄关内，旁边是一个白色储物长凳和置物架，架子上放着各种家居用品。
Visible product: Vacuum
Visible components: Vacuum cleaner; White shelving unit; White storage bench; Wicker storage baskets; Yellow rain boots; Brown shoes; Orange hat; Blue headphones; Blue water bottles</t>
        </is>
      </c>
      <c r="N3232" s="45" t="inlineStr">
        <is>
          <t>21</t>
        </is>
      </c>
      <c r="O3232" s="45" t="inlineStr">
        <is>
          <t>0</t>
        </is>
      </c>
      <c r="P3232" s="59" t="str"/>
      <c r="Q3232" s="59" t="str"/>
      <c r="R3232" s="52" t="inlineStr">
        <is>
          <t>The scene shows a vacuum cleaner and surrounding household items but provides no visual, spoken, or OCR evidence about checking components when suction decreases.</t>
        </is>
      </c>
      <c r="S3232" s="52" t="inlineStr">
        <is>
          <t>VLM|OCR</t>
        </is>
      </c>
      <c r="T3232" s="52" t="inlineStr">
        <is>
          <t>low</t>
        </is>
      </c>
      <c r="U3232" s="52" t="inlineStr">
        <is>
          <t>No evidence of troubleshooting steps or component inspection is present.</t>
        </is>
      </c>
      <c r="V3232" s="45" t="inlineStr">
        <is>
          <t>R1</t>
        </is>
      </c>
      <c r="W3232" s="46" t="inlineStr">
        <is>
          <t>0</t>
        </is>
      </c>
      <c r="X3232" s="60" t="n"/>
      <c r="Y3232" s="60" t="n"/>
      <c r="Z3232" s="46" t="inlineStr">
        <is>
          <t>no</t>
        </is>
      </c>
      <c r="AA3232" s="54" t="inlineStr">
        <is>
          <t>6帧未展示吸力下降时应检查的部件。</t>
        </is>
      </c>
      <c r="AB3232" s="54" t="n"/>
      <c r="AC3232" s="46" t="inlineStr">
        <is>
          <t>completed</t>
        </is>
      </c>
      <c r="AD3232" s="46" t="inlineStr">
        <is>
          <t>2026-07-28T02:28:46+08:00</t>
        </is>
      </c>
      <c r="AE3232" s="47">
        <f>IF(AC3232&lt;&gt;"completed","",IF(W3232=O3232,"no","yes"))</f>
        <v/>
      </c>
      <c r="AF3232" s="47">
        <f>IF(AC3232&lt;&gt;"completed","",IF(AND(X3232=P3232,Y3232=Q3232),"no","yes"))</f>
        <v/>
      </c>
      <c r="AG3232" s="47">
        <f>IF(AC3232&lt;&gt;"completed","待复核",IF(OR(W3232="",Z3232="",AA3232="",AD3232=""),"缺少必填项",IF(AND(OR(AE3232="yes",AF3232="yes"),AB3232=""),"修正原因缺失",IF(OR(W3232=0,W3232=1),IF(AND(X3232="",Y3232=""),"通过","0/1级时间应留空"),IF(AND(OR(W3232=2,W3232=3),X3232&lt;&gt;"",Y3232&lt;&gt;"",X3232&gt;=I3232,Y3232&lt;=J3232,Y3232&gt;X3232),"通过","2/3级时间无效")))))</f>
        <v/>
      </c>
    </row>
    <row r="3233">
      <c r="A3233" s="45" t="inlineStr">
        <is>
          <t>VQ-081</t>
        </is>
      </c>
      <c r="B3233" s="52" t="inlineStr">
        <is>
          <t>吸尘器吸力下降时应检查哪些部件？</t>
        </is>
      </c>
      <c r="C3233" s="45" t="inlineStr">
        <is>
          <t>zh-CN</t>
        </is>
      </c>
      <c r="D3233" s="45" t="inlineStr">
        <is>
          <t>Vacuum</t>
        </is>
      </c>
      <c r="E3233" s="45" t="inlineStr">
        <is>
          <t>troubleshooting</t>
        </is>
      </c>
      <c r="F3233" s="45" t="inlineStr">
        <is>
          <t>source_disjoint_test</t>
        </is>
      </c>
      <c r="G3233" s="45" t="inlineStr">
        <is>
          <t>vacuum-044-scene-0002</t>
        </is>
      </c>
      <c r="H3233" s="45" t="inlineStr">
        <is>
          <t>vacuum-044</t>
        </is>
      </c>
      <c r="I3233" s="59" t="inlineStr">
        <is>
          <t>2.56</t>
        </is>
      </c>
      <c r="J3233" s="59" t="inlineStr">
        <is>
          <t>4.88</t>
        </is>
      </c>
      <c r="K3233" s="45" t="inlineStr">
        <is>
          <t>items/vacuum-044-scene-0002/clip.mp4</t>
        </is>
      </c>
      <c r="L3233" s="45" t="inlineStr">
        <is>
          <t>items/vacuum-044-scene-0002/thumbnail.jpg</t>
        </is>
      </c>
      <c r="M3233" s="52" t="inlineStr">
        <is>
          <t>VLM: Visual summary: A hand holds a handheld vacuum cleaner against a plain white background.
视觉摘要: 一只手拿着一个手持吸尘器，背景为纯白色。
Visible product: Vacuum
Visible components: hand; handle; nozzle; body; IAFF logo
Visible actions: holding</t>
        </is>
      </c>
      <c r="N3233" s="45" t="inlineStr">
        <is>
          <t>22</t>
        </is>
      </c>
      <c r="O3233" s="45" t="inlineStr">
        <is>
          <t>1</t>
        </is>
      </c>
      <c r="P3233" s="59" t="str"/>
      <c r="Q3233" s="59" t="str"/>
      <c r="R3233" s="52" t="inlineStr">
        <is>
          <t>The scene shows a handheld vacuum being held, but no troubleshooting steps or component inspection are visible or implied.</t>
        </is>
      </c>
      <c r="S3233" s="52" t="inlineStr">
        <is>
          <t>VLM</t>
        </is>
      </c>
      <c r="T3233" s="52" t="inlineStr">
        <is>
          <t>low</t>
        </is>
      </c>
      <c r="U3233" s="52" t="inlineStr">
        <is>
          <t>No evidence of any component inspection or troubleshooting action related to suction decline.</t>
        </is>
      </c>
      <c r="V3233" s="45" t="inlineStr">
        <is>
          <t>R1</t>
        </is>
      </c>
      <c r="W3233" s="46" t="inlineStr">
        <is>
          <t>1</t>
        </is>
      </c>
      <c r="X3233" s="60" t="n"/>
      <c r="Y3233" s="60" t="n"/>
      <c r="Z3233" s="46" t="inlineStr">
        <is>
          <t>no</t>
        </is>
      </c>
      <c r="AA3233" s="54" t="inlineStr">
        <is>
          <t>全部6帧（t=2.6s–4.9s）仅展示手持吸尘器产品本身，无任何部件检查或排障步骤演示。</t>
        </is>
      </c>
      <c r="AB3233" s="54" t="n"/>
      <c r="AC3233" s="46" t="inlineStr">
        <is>
          <t>completed</t>
        </is>
      </c>
      <c r="AD3233" s="46" t="inlineStr">
        <is>
          <t>2026-07-28T02:28:46+08:00</t>
        </is>
      </c>
      <c r="AE3233" s="47">
        <f>IF(AC3233&lt;&gt;"completed","",IF(W3233=O3233,"no","yes"))</f>
        <v/>
      </c>
      <c r="AF3233" s="47">
        <f>IF(AC3233&lt;&gt;"completed","",IF(AND(X3233=P3233,Y3233=Q3233),"no","yes"))</f>
        <v/>
      </c>
      <c r="AG3233" s="47">
        <f>IF(AC3233&lt;&gt;"completed","待复核",IF(OR(W3233="",Z3233="",AA3233="",AD3233=""),"缺少必填项",IF(AND(OR(AE3233="yes",AF3233="yes"),AB3233=""),"修正原因缺失",IF(OR(W3233=0,W3233=1),IF(AND(X3233="",Y3233=""),"通过","0/1级时间应留空"),IF(AND(OR(W3233=2,W3233=3),X3233&lt;&gt;"",Y3233&lt;&gt;"",X3233&gt;=I3233,Y3233&lt;=J3233,Y3233&gt;X3233),"通过","2/3级时间无效")))))</f>
        <v/>
      </c>
    </row>
    <row r="3234">
      <c r="A3234" s="45" t="inlineStr">
        <is>
          <t>VQ-081</t>
        </is>
      </c>
      <c r="B3234" s="52" t="inlineStr">
        <is>
          <t>吸尘器吸力下降时应检查哪些部件？</t>
        </is>
      </c>
      <c r="C3234" s="45" t="inlineStr">
        <is>
          <t>zh-CN</t>
        </is>
      </c>
      <c r="D3234" s="45" t="inlineStr">
        <is>
          <t>Vacuum</t>
        </is>
      </c>
      <c r="E3234" s="45" t="inlineStr">
        <is>
          <t>troubleshooting</t>
        </is>
      </c>
      <c r="F3234" s="45" t="inlineStr">
        <is>
          <t>source_disjoint_test</t>
        </is>
      </c>
      <c r="G3234" s="45" t="inlineStr">
        <is>
          <t>vacuum-039-scene-0004</t>
        </is>
      </c>
      <c r="H3234" s="45" t="inlineStr">
        <is>
          <t>vacuum-039</t>
        </is>
      </c>
      <c r="I3234" s="59" t="inlineStr">
        <is>
          <t>8.4</t>
        </is>
      </c>
      <c r="J3234" s="59" t="inlineStr">
        <is>
          <t>12.08</t>
        </is>
      </c>
      <c r="K3234" s="45" t="inlineStr">
        <is>
          <t>items/vacuum-039-scene-0004/clip.mp4</t>
        </is>
      </c>
      <c r="L3234" s="45" t="inlineStr">
        <is>
          <t>items/vacuum-039-scene-0004/thumbnail.jpg</t>
        </is>
      </c>
      <c r="M3234" s="52" t="inlineStr">
        <is>
          <t>OCR: HEUTET
VLM: Visual summary: A red vacuum cleaner is displayed in a commercial advertisement, with a large Japanese character and price shown. A separate frame shows a character in a red and white costume holding a similar vacuum cleaner.
视觉摘要: 一则广告展示了一台红色吸尘器，配有大号日文字符和价格。另一帧显示一个穿红白色服装的角色手持类似的吸尘器。
Visible product: Vacuum
Visible components: red vacuum cleaner; white hose; white handle; black Japanese character; price text; model number text
Visible actions: character holding vacuum cleaner
Visible states: vacuum cleaner displayed; character standing
Visual uncertainty: The character's identity and the context of the scene are not clearly identifiable from the frames.</t>
        </is>
      </c>
      <c r="N3234" s="45" t="inlineStr">
        <is>
          <t>23</t>
        </is>
      </c>
      <c r="O3234" s="45" t="inlineStr">
        <is>
          <t>0</t>
        </is>
      </c>
      <c r="P3234" s="59" t="str"/>
      <c r="Q3234" s="59" t="str"/>
      <c r="R3234" s="52" t="inlineStr">
        <is>
          <t>The scene shows a commercial advertisement for a vacuum cleaner, not troubleshooting or inspection steps for reduced suction.</t>
        </is>
      </c>
      <c r="S3234" s="52" t="inlineStr">
        <is>
          <t>VLM</t>
        </is>
      </c>
      <c r="T3234" s="52" t="inlineStr">
        <is>
          <t>low</t>
        </is>
      </c>
      <c r="U3234" s="52" t="inlineStr">
        <is>
          <t>No evidence of any troubleshooting, component inspection, or suction-related issue.</t>
        </is>
      </c>
      <c r="V3234" s="45" t="inlineStr">
        <is>
          <t>R1</t>
        </is>
      </c>
      <c r="W3234" s="46" t="inlineStr">
        <is>
          <t>0</t>
        </is>
      </c>
      <c r="X3234" s="60" t="n"/>
      <c r="Y3234" s="60" t="n"/>
      <c r="Z3234" s="46" t="inlineStr">
        <is>
          <t>no</t>
        </is>
      </c>
      <c r="AA3234" s="54" t="inlineStr">
        <is>
          <t>6帧为红色吸尘器广告画面，未展示吸力下降故障排查或部件检查。</t>
        </is>
      </c>
      <c r="AB3234" s="54" t="n"/>
      <c r="AC3234" s="46" t="inlineStr">
        <is>
          <t>completed</t>
        </is>
      </c>
      <c r="AD3234" s="46" t="inlineStr">
        <is>
          <t>2026-07-28T02:28:46+08:00</t>
        </is>
      </c>
      <c r="AE3234" s="47">
        <f>IF(AC3234&lt;&gt;"completed","",IF(W3234=O3234,"no","yes"))</f>
        <v/>
      </c>
      <c r="AF3234" s="47">
        <f>IF(AC3234&lt;&gt;"completed","",IF(AND(X3234=P3234,Y3234=Q3234),"no","yes"))</f>
        <v/>
      </c>
      <c r="AG3234" s="47">
        <f>IF(AC3234&lt;&gt;"completed","待复核",IF(OR(W3234="",Z3234="",AA3234="",AD3234=""),"缺少必填项",IF(AND(OR(AE3234="yes",AF3234="yes"),AB3234=""),"修正原因缺失",IF(OR(W3234=0,W3234=1),IF(AND(X3234="",Y3234=""),"通过","0/1级时间应留空"),IF(AND(OR(W3234=2,W3234=3),X3234&lt;&gt;"",Y3234&lt;&gt;"",X3234&gt;=I3234,Y3234&lt;=J3234,Y3234&gt;X3234),"通过","2/3级时间无效")))))</f>
        <v/>
      </c>
    </row>
    <row r="3235">
      <c r="A3235" s="45" t="inlineStr">
        <is>
          <t>VQ-081</t>
        </is>
      </c>
      <c r="B3235" s="52" t="inlineStr">
        <is>
          <t>吸尘器吸力下降时应检查哪些部件？</t>
        </is>
      </c>
      <c r="C3235" s="45" t="inlineStr">
        <is>
          <t>zh-CN</t>
        </is>
      </c>
      <c r="D3235" s="45" t="inlineStr">
        <is>
          <t>Vacuum</t>
        </is>
      </c>
      <c r="E3235" s="45" t="inlineStr">
        <is>
          <t>troubleshooting</t>
        </is>
      </c>
      <c r="F3235" s="45" t="inlineStr">
        <is>
          <t>source_disjoint_test</t>
        </is>
      </c>
      <c r="G3235" s="45" t="inlineStr">
        <is>
          <t>vacuum-039-scene-0013</t>
        </is>
      </c>
      <c r="H3235" s="45" t="inlineStr">
        <is>
          <t>vacuum-039</t>
        </is>
      </c>
      <c r="I3235" s="59" t="inlineStr">
        <is>
          <t>36.4</t>
        </is>
      </c>
      <c r="J3235" s="59" t="inlineStr">
        <is>
          <t>40.72</t>
        </is>
      </c>
      <c r="K3235" s="45" t="inlineStr">
        <is>
          <t>items/vacuum-039-scene-0013/clip.mp4</t>
        </is>
      </c>
      <c r="L3235" s="45" t="inlineStr">
        <is>
          <t>items/vacuum-039-scene-0013/thumbnail.jpg</t>
        </is>
      </c>
      <c r="M3235" s="52" t="inlineStr">
        <is>
          <t>ASR: 旧人力がとっても強くとっても強く
VLM: Visual summary: A close-up view of a vacuum cleaner's dust container mechanism, followed by a blurry shot of a person using the vacuum.
视觉摘要: 真空吸尘器尘盒机构的特写镜头，随后是模糊的人使用吸尘器的画面。
Visible product: Vacuum
Visible components: dust container; handle; red and white housing; text overlay
Visible actions: person holding vacuum cleaner
Visible states: dust container open; text overlay visible
Visual uncertainty: The person and their actions are blurry and indistinct. The exact model or brand of the vacuum is not visible.</t>
        </is>
      </c>
      <c r="N3235" s="45" t="inlineStr">
        <is>
          <t>24</t>
        </is>
      </c>
      <c r="O3235" s="45" t="inlineStr">
        <is>
          <t>1</t>
        </is>
      </c>
      <c r="P3235" s="59" t="str"/>
      <c r="Q3235" s="59" t="str"/>
      <c r="R3235" s="52" t="inlineStr">
        <is>
          <t>The scene shows a vacuum cleaner's dust container mechanism, which is a relevant component to check when suction decreases, but no explicit troubleshooting steps or other components are shown or mentioned.</t>
        </is>
      </c>
      <c r="S3235" s="52" t="inlineStr">
        <is>
          <t>VLM</t>
        </is>
      </c>
      <c r="T3235" s="52" t="inlineStr">
        <is>
          <t>low</t>
        </is>
      </c>
      <c r="U3235" s="52" t="inlineStr">
        <is>
          <t>The visual evidence shows only the dust container and no other components or actions related to troubleshooting suction loss.</t>
        </is>
      </c>
      <c r="V3235" s="45" t="inlineStr">
        <is>
          <t>R1</t>
        </is>
      </c>
      <c r="W3235" s="46" t="inlineStr">
        <is>
          <t>1</t>
        </is>
      </c>
      <c r="X3235" s="60" t="n"/>
      <c r="Y3235" s="60" t="n"/>
      <c r="Z3235" s="46" t="inlineStr">
        <is>
          <t>no</t>
        </is>
      </c>
      <c r="AA3235" s="54" t="inlineStr">
        <is>
          <t>6帧展示尘盒机构，尘盒是吸力下降时可检查的部件之一，但未展示其他部件或检查步骤。</t>
        </is>
      </c>
      <c r="AB3235" s="54" t="n"/>
      <c r="AC3235" s="46" t="inlineStr">
        <is>
          <t>completed</t>
        </is>
      </c>
      <c r="AD3235" s="46" t="inlineStr">
        <is>
          <t>2026-07-28T02:28:46+08:00</t>
        </is>
      </c>
      <c r="AE3235" s="47">
        <f>IF(AC3235&lt;&gt;"completed","",IF(W3235=O3235,"no","yes"))</f>
        <v/>
      </c>
      <c r="AF3235" s="47">
        <f>IF(AC3235&lt;&gt;"completed","",IF(AND(X3235=P3235,Y3235=Q3235),"no","yes"))</f>
        <v/>
      </c>
      <c r="AG3235" s="47">
        <f>IF(AC3235&lt;&gt;"completed","待复核",IF(OR(W3235="",Z3235="",AA3235="",AD3235=""),"缺少必填项",IF(AND(OR(AE3235="yes",AF3235="yes"),AB3235=""),"修正原因缺失",IF(OR(W3235=0,W3235=1),IF(AND(X3235="",Y3235=""),"通过","0/1级时间应留空"),IF(AND(OR(W3235=2,W3235=3),X3235&lt;&gt;"",Y3235&lt;&gt;"",X3235&gt;=I3235,Y3235&lt;=J3235,Y3235&gt;X3235),"通过","2/3级时间无效")))))</f>
        <v/>
      </c>
    </row>
    <row r="3236">
      <c r="A3236" s="45" t="inlineStr">
        <is>
          <t>VQ-081</t>
        </is>
      </c>
      <c r="B3236" s="52" t="inlineStr">
        <is>
          <t>吸尘器吸力下降时应检查哪些部件？</t>
        </is>
      </c>
      <c r="C3236" s="45" t="inlineStr">
        <is>
          <t>zh-CN</t>
        </is>
      </c>
      <c r="D3236" s="45" t="inlineStr">
        <is>
          <t>Vacuum</t>
        </is>
      </c>
      <c r="E3236" s="45" t="inlineStr">
        <is>
          <t>troubleshooting</t>
        </is>
      </c>
      <c r="F3236" s="45" t="inlineStr">
        <is>
          <t>source_disjoint_test</t>
        </is>
      </c>
      <c r="G3236" s="45" t="inlineStr">
        <is>
          <t>vacuum-008-scene-0002</t>
        </is>
      </c>
      <c r="H3236" s="45" t="inlineStr">
        <is>
          <t>vacuum-008</t>
        </is>
      </c>
      <c r="I3236" s="59" t="inlineStr">
        <is>
          <t>27.207</t>
        </is>
      </c>
      <c r="J3236" s="59" t="inlineStr">
        <is>
          <t>31.211</t>
        </is>
      </c>
      <c r="K3236" s="45" t="inlineStr">
        <is>
          <t>items/vacuum-008-scene-0002/clip.mp4</t>
        </is>
      </c>
      <c r="L3236" s="45" t="inlineStr">
        <is>
          <t>items/vacuum-008-scene-0002/thumbnail.jpg</t>
        </is>
      </c>
      <c r="M3236" s="52" t="inlineStr">
        <is>
          <t>VLM: Visual summary: A blurry, low-light indoor scene with indistinct shapes and furniture.
视觉摘要: 一个模糊、光线昏暗的室内场景，有难以辨认的形状和家具。
Visible product: unknown
Visual uncertainty: The image is extremely blurry and low-resolution, making it impossible to identify specific objects, actions, or states with certainty.</t>
        </is>
      </c>
      <c r="N3236" s="45" t="inlineStr">
        <is>
          <t>25</t>
        </is>
      </c>
      <c r="O3236" s="45" t="inlineStr">
        <is>
          <t>0</t>
        </is>
      </c>
      <c r="P3236" s="59" t="str"/>
      <c r="Q3236" s="59" t="str"/>
      <c r="R3236" s="52" t="inlineStr">
        <is>
          <t>场景模糊且低分辨率，无法识别任何具体对象或动作，无法判断是否涉及吸尘器或其部件检查。</t>
        </is>
      </c>
      <c r="S3236" s="52" t="inlineStr">
        <is>
          <t>VLM</t>
        </is>
      </c>
      <c r="T3236" s="52" t="inlineStr">
        <is>
          <t>low</t>
        </is>
      </c>
      <c r="U3236" s="52" t="inlineStr">
        <is>
          <t>无视觉证据支持任何与吸尘器或其部件相关的操作或状态。</t>
        </is>
      </c>
      <c r="V3236" s="45" t="inlineStr">
        <is>
          <t>R1</t>
        </is>
      </c>
      <c r="W3236" s="46" t="inlineStr">
        <is>
          <t>0</t>
        </is>
      </c>
      <c r="X3236" s="60" t="n"/>
      <c r="Y3236" s="60" t="n"/>
      <c r="Z3236" s="46" t="inlineStr">
        <is>
          <t>no</t>
        </is>
      </c>
      <c r="AA3236" s="54" t="inlineStr">
        <is>
          <t>6帧均为昏暗模糊的室内场景，无法辨认任何吸尘器部件检查。</t>
        </is>
      </c>
      <c r="AB3236" s="54" t="n"/>
      <c r="AC3236" s="46" t="inlineStr">
        <is>
          <t>completed</t>
        </is>
      </c>
      <c r="AD3236" s="46" t="inlineStr">
        <is>
          <t>2026-07-28T02:28:46+08:00</t>
        </is>
      </c>
      <c r="AE3236" s="47">
        <f>IF(AC3236&lt;&gt;"completed","",IF(W3236=O3236,"no","yes"))</f>
        <v/>
      </c>
      <c r="AF3236" s="47">
        <f>IF(AC3236&lt;&gt;"completed","",IF(AND(X3236=P3236,Y3236=Q3236),"no","yes"))</f>
        <v/>
      </c>
      <c r="AG3236" s="47">
        <f>IF(AC3236&lt;&gt;"completed","待复核",IF(OR(W3236="",Z3236="",AA3236="",AD3236=""),"缺少必填项",IF(AND(OR(AE3236="yes",AF3236="yes"),AB3236=""),"修正原因缺失",IF(OR(W3236=0,W3236=1),IF(AND(X3236="",Y3236=""),"通过","0/1级时间应留空"),IF(AND(OR(W3236=2,W3236=3),X3236&lt;&gt;"",Y3236&lt;&gt;"",X3236&gt;=I3236,Y3236&lt;=J3236,Y3236&gt;X3236),"通过","2/3级时间无效")))))</f>
        <v/>
      </c>
    </row>
    <row r="3237">
      <c r="A3237" s="45" t="inlineStr">
        <is>
          <t>VQ-081</t>
        </is>
      </c>
      <c r="B3237" s="52" t="inlineStr">
        <is>
          <t>吸尘器吸力下降时应检查哪些部件？</t>
        </is>
      </c>
      <c r="C3237" s="45" t="inlineStr">
        <is>
          <t>zh-CN</t>
        </is>
      </c>
      <c r="D3237" s="45" t="inlineStr">
        <is>
          <t>Vacuum</t>
        </is>
      </c>
      <c r="E3237" s="45" t="inlineStr">
        <is>
          <t>troubleshooting</t>
        </is>
      </c>
      <c r="F3237" s="45" t="inlineStr">
        <is>
          <t>source_disjoint_test</t>
        </is>
      </c>
      <c r="G3237" s="45" t="inlineStr">
        <is>
          <t>vacuum-003-scene-0001</t>
        </is>
      </c>
      <c r="H3237" s="45" t="inlineStr">
        <is>
          <t>vacuum-003</t>
        </is>
      </c>
      <c r="I3237" s="59" t="inlineStr">
        <is>
          <t>0.0</t>
        </is>
      </c>
      <c r="J3237" s="59" t="inlineStr">
        <is>
          <t>15.46</t>
        </is>
      </c>
      <c r="K3237" s="45" t="inlineStr">
        <is>
          <t>items/vacuum-003-scene-0001/clip.mp4</t>
        </is>
      </c>
      <c r="L3237" s="45" t="inlineStr">
        <is>
          <t>items/vacuum-003-scene-0001/thumbnail.jpg</t>
        </is>
      </c>
      <c r="M3237" s="52" t="inlineStr">
        <is>
          <t>VLM: Visual summary: A black, round robotic vacuum cleaner is moving across a light-colored wooden floor near furniture.
视觉摘要: 一个黑色的圆形扫地机器人正在浅色木地板上移动，靠近家具。
Visible product: Vacuum
Visible components: black round robotic vacuum cleaner; light-colored wooden floor; wooden cabinet; curtain; leg of furniture
Visible actions: robotic vacuum cleaner moving</t>
        </is>
      </c>
      <c r="N3237" s="45" t="inlineStr">
        <is>
          <t>26</t>
        </is>
      </c>
      <c r="O3237" s="45" t="inlineStr">
        <is>
          <t>0</t>
        </is>
      </c>
      <c r="P3237" s="59" t="str"/>
      <c r="Q3237" s="59" t="str"/>
      <c r="R3237" s="52" t="inlineStr">
        <is>
          <t>The scene shows a robotic vacuum cleaner in motion but provides no visual, spoken, or OCR evidence about checking components when suction power drops.</t>
        </is>
      </c>
      <c r="S3237" s="52" t="inlineStr">
        <is>
          <t>VLM</t>
        </is>
      </c>
      <c r="T3237" s="52" t="inlineStr">
        <is>
          <t>low</t>
        </is>
      </c>
      <c r="U3237" s="52" t="inlineStr">
        <is>
          <t>No evidence of troubleshooting steps or component inspection is present.</t>
        </is>
      </c>
      <c r="V3237" s="45" t="inlineStr">
        <is>
          <t>R1</t>
        </is>
      </c>
      <c r="W3237" s="46" t="inlineStr">
        <is>
          <t>0</t>
        </is>
      </c>
      <c r="X3237" s="60" t="n"/>
      <c r="Y3237" s="60" t="n"/>
      <c r="Z3237" s="46" t="inlineStr">
        <is>
          <t>no</t>
        </is>
      </c>
      <c r="AA3237" s="54" t="inlineStr">
        <is>
          <t>6帧均为扫地机器人正常清扫画面，无吸力下降排查或部件检查内容。</t>
        </is>
      </c>
      <c r="AB3237" s="54" t="n"/>
      <c r="AC3237" s="46" t="inlineStr">
        <is>
          <t>completed</t>
        </is>
      </c>
      <c r="AD3237" s="46" t="inlineStr">
        <is>
          <t>2026-07-28T02:28:46+08:00</t>
        </is>
      </c>
      <c r="AE3237" s="47">
        <f>IF(AC3237&lt;&gt;"completed","",IF(W3237=O3237,"no","yes"))</f>
        <v/>
      </c>
      <c r="AF3237" s="47">
        <f>IF(AC3237&lt;&gt;"completed","",IF(AND(X3237=P3237,Y3237=Q3237),"no","yes"))</f>
        <v/>
      </c>
      <c r="AG3237" s="47">
        <f>IF(AC3237&lt;&gt;"completed","待复核",IF(OR(W3237="",Z3237="",AA3237="",AD3237=""),"缺少必填项",IF(AND(OR(AE3237="yes",AF3237="yes"),AB3237=""),"修正原因缺失",IF(OR(W3237=0,W3237=1),IF(AND(X3237="",Y3237=""),"通过","0/1级时间应留空"),IF(AND(OR(W3237=2,W3237=3),X3237&lt;&gt;"",Y3237&lt;&gt;"",X3237&gt;=I3237,Y3237&lt;=J3237,Y3237&gt;X3237),"通过","2/3级时间无效")))))</f>
        <v/>
      </c>
    </row>
    <row r="3238">
      <c r="A3238" s="45" t="inlineStr">
        <is>
          <t>VQ-081</t>
        </is>
      </c>
      <c r="B3238" s="52" t="inlineStr">
        <is>
          <t>吸尘器吸力下降时应检查哪些部件？</t>
        </is>
      </c>
      <c r="C3238" s="45" t="inlineStr">
        <is>
          <t>zh-CN</t>
        </is>
      </c>
      <c r="D3238" s="45" t="inlineStr">
        <is>
          <t>Vacuum</t>
        </is>
      </c>
      <c r="E3238" s="45" t="inlineStr">
        <is>
          <t>troubleshooting</t>
        </is>
      </c>
      <c r="F3238" s="45" t="inlineStr">
        <is>
          <t>source_disjoint_test</t>
        </is>
      </c>
      <c r="G3238" s="45" t="inlineStr">
        <is>
          <t>vacuum-038-scene-0006</t>
        </is>
      </c>
      <c r="H3238" s="45" t="inlineStr">
        <is>
          <t>vacuum-038</t>
        </is>
      </c>
      <c r="I3238" s="59" t="inlineStr">
        <is>
          <t>34.24</t>
        </is>
      </c>
      <c r="J3238" s="59" t="inlineStr">
        <is>
          <t>38.8</t>
        </is>
      </c>
      <c r="K3238" s="45" t="inlineStr">
        <is>
          <t>items/vacuum-038-scene-0006/clip.mp4</t>
        </is>
      </c>
      <c r="L3238" s="45" t="inlineStr">
        <is>
          <t>items/vacuum-038-scene-0006/thumbnail.jpg</t>
        </is>
      </c>
      <c r="M3238" s="52" t="inlineStr">
        <is>
          <t>ASR: before recharging turn off the vacuum cleaner for safety then press the
OCR: M/N VE7 Before recharging, turn 'OFF' the vacuum cleaner for safety.
VLM: Visual summary: A close-up of a hand adjusting a control on a vacuum cleaner, with a power button and mode settings visible.
视觉摘要: 一只手正在调整吸尘器上的控制旋钮，旁边可见电源按钮和模式设置。
Visible product: Vacuum
Visible components: hand; fingernail; control dial; power button; mode display; vacuum cleaner body
Visible actions: finger pressing a control dial
Visible states: control dial being adjusted; power button visible
Visible warnings: Before recharging, turn 'OFF' the vacuum cleaner for safety.</t>
        </is>
      </c>
      <c r="N3238" s="45" t="inlineStr">
        <is>
          <t>27</t>
        </is>
      </c>
      <c r="O3238" s="45" t="inlineStr">
        <is>
          <t>0</t>
        </is>
      </c>
      <c r="P3238" s="59" t="str"/>
      <c r="Q3238" s="59" t="str"/>
      <c r="R3238" s="52" t="inlineStr">
        <is>
          <t>The evidence shows a safety step before recharging, not troubleshooting for decreased suction or checking components.</t>
        </is>
      </c>
      <c r="S3238" s="52" t="inlineStr">
        <is>
          <t>VLM|ASR|OCR</t>
        </is>
      </c>
      <c r="T3238" s="52" t="inlineStr">
        <is>
          <t>low</t>
        </is>
      </c>
      <c r="U3238" s="52" t="inlineStr">
        <is>
          <t>No mention of suction decline or component inspection.</t>
        </is>
      </c>
      <c r="V3238" s="45" t="inlineStr">
        <is>
          <t>R1</t>
        </is>
      </c>
      <c r="W3238" s="46" t="inlineStr">
        <is>
          <t>0</t>
        </is>
      </c>
      <c r="X3238" s="60" t="n"/>
      <c r="Y3238" s="60" t="n"/>
      <c r="Z3238" s="46" t="inlineStr">
        <is>
          <t>no</t>
        </is>
      </c>
      <c r="AA3238" s="54" t="inlineStr">
        <is>
          <t>全部6帧（t=34.2s–38.8s）仅显示充电前关闭吸尘器的安全步骤，未涉及吸力下降故障排查或需检查的部件。</t>
        </is>
      </c>
      <c r="AB3238" s="54" t="n"/>
      <c r="AC3238" s="46" t="inlineStr">
        <is>
          <t>completed</t>
        </is>
      </c>
      <c r="AD3238" s="46" t="inlineStr">
        <is>
          <t>2026-07-28T02:28:46+08:00</t>
        </is>
      </c>
      <c r="AE3238" s="47">
        <f>IF(AC3238&lt;&gt;"completed","",IF(W3238=O3238,"no","yes"))</f>
        <v/>
      </c>
      <c r="AF3238" s="47">
        <f>IF(AC3238&lt;&gt;"completed","",IF(AND(X3238=P3238,Y3238=Q3238),"no","yes"))</f>
        <v/>
      </c>
      <c r="AG3238" s="47">
        <f>IF(AC3238&lt;&gt;"completed","待复核",IF(OR(W3238="",Z3238="",AA3238="",AD3238=""),"缺少必填项",IF(AND(OR(AE3238="yes",AF3238="yes"),AB3238=""),"修正原因缺失",IF(OR(W3238=0,W3238=1),IF(AND(X3238="",Y3238=""),"通过","0/1级时间应留空"),IF(AND(OR(W3238=2,W3238=3),X3238&lt;&gt;"",Y3238&lt;&gt;"",X3238&gt;=I3238,Y3238&lt;=J3238,Y3238&gt;X3238),"通过","2/3级时间无效")))))</f>
        <v/>
      </c>
    </row>
    <row r="3239">
      <c r="A3239" s="45" t="inlineStr">
        <is>
          <t>VQ-081</t>
        </is>
      </c>
      <c r="B3239" s="52" t="inlineStr">
        <is>
          <t>吸尘器吸力下降时应检查哪些部件？</t>
        </is>
      </c>
      <c r="C3239" s="45" t="inlineStr">
        <is>
          <t>zh-CN</t>
        </is>
      </c>
      <c r="D3239" s="45" t="inlineStr">
        <is>
          <t>Vacuum</t>
        </is>
      </c>
      <c r="E3239" s="45" t="inlineStr">
        <is>
          <t>troubleshooting</t>
        </is>
      </c>
      <c r="F3239" s="45" t="inlineStr">
        <is>
          <t>source_disjoint_test</t>
        </is>
      </c>
      <c r="G3239" s="45" t="inlineStr">
        <is>
          <t>vacuum-060-scene-0004</t>
        </is>
      </c>
      <c r="H3239" s="45" t="inlineStr">
        <is>
          <t>vacuum-060</t>
        </is>
      </c>
      <c r="I3239" s="59" t="inlineStr">
        <is>
          <t>8.709</t>
        </is>
      </c>
      <c r="J3239" s="59" t="inlineStr">
        <is>
          <t>19.219</t>
        </is>
      </c>
      <c r="K3239" s="45" t="inlineStr">
        <is>
          <t>items/vacuum-060-scene-0004/clip.mp4</t>
        </is>
      </c>
      <c r="L3239" s="45" t="inlineStr">
        <is>
          <t>items/vacuum-060-scene-0004/thumbnail.jpg</t>
        </is>
      </c>
      <c r="M3239" s="52" t="inlineStr">
        <is>
          <t>OCR: Creates a strong suction power up to 2oow with greater energy efficiency Digital Inverter o *Based on internal testing of the suction power at the inlet of the non-motorized tool, using Max mode, in accordance with thelEC62885-2 Cl. 5.8 standard. Creates a strong suction power up to 20ow with greater energy efficiency Digital Inverter Motor
VLM: Visual summary: A vacuum cleaner is shown cleaning a wooden floor, with close-up views of its digital inverter motor components and a person holding the device.
视觉摘要: 一台吸尘器正在清洁木地板，画面展示了其数字变频电机的部件特写以及一个人手持该设备。
Visible product: Vacuum
Visible components: Vacuum cleaner head; Vacuum cleaner handle; Digital inverter motor components; Aluminum housing; High efficiency impeller; Ultrasonic welded airfoil; Ultra-thin inverter; Sensorless 3-Phase 4-Pole Lightweight Motor; Wooden floor; Blue upholstered furniture; Wooden side table
Visible actions: Vacuum cleaner moving across the floor; Person holding the vacuum cleaner
Visible states: Vacuum cleaner actively cleaning; Motor components displayed in exploded view
Visible warnings: Image simulated for illustrative purpose only.; Creates a strong suction power up to 200W with greater energy efficiency Digital Inverter Motor; *Based on internal testing of the suction power at the inlet of the non-motorized tool, using Max mode, in accordance with the IEC62885-2 Cl. 5.8 standard.</t>
        </is>
      </c>
      <c r="N3239" s="45" t="inlineStr">
        <is>
          <t>28</t>
        </is>
      </c>
      <c r="O3239" s="45" t="inlineStr">
        <is>
          <t>1</t>
        </is>
      </c>
      <c r="P3239" s="59" t="str"/>
      <c r="Q3239" s="59" t="str"/>
      <c r="R3239" s="52" t="inlineStr">
        <is>
          <t>The scene shows the vacuum cleaner and its digital inverter motor components, but does not address troubleshooting for decreased suction or list specific parts to check.</t>
        </is>
      </c>
      <c r="S3239" s="52" t="inlineStr">
        <is>
          <t>VLM|OCR</t>
        </is>
      </c>
      <c r="T3239" s="52" t="inlineStr">
        <is>
          <t>low</t>
        </is>
      </c>
      <c r="U3239" s="52" t="inlineStr">
        <is>
          <t>No evidence of troubleshooting steps or component inspection for reduced suction.</t>
        </is>
      </c>
      <c r="V3239" s="45" t="inlineStr">
        <is>
          <t>R1</t>
        </is>
      </c>
      <c r="W3239" s="46" t="inlineStr">
        <is>
          <t>1</t>
        </is>
      </c>
      <c r="X3239" s="60" t="n"/>
      <c r="Y3239" s="60" t="n"/>
      <c r="Z3239" s="46" t="inlineStr">
        <is>
          <t>no</t>
        </is>
      </c>
      <c r="AA3239" s="54" t="inlineStr">
        <is>
          <t>第4-5帧（t=15.0s-17.1s）显示数字变频电机部件分解图，但未说明吸力下降时应检查哪些部件。</t>
        </is>
      </c>
      <c r="AB3239" s="54" t="n"/>
      <c r="AC3239" s="46" t="inlineStr">
        <is>
          <t>completed</t>
        </is>
      </c>
      <c r="AD3239" s="46" t="inlineStr">
        <is>
          <t>2026-07-28T02:28:46+08:00</t>
        </is>
      </c>
      <c r="AE3239" s="47">
        <f>IF(AC3239&lt;&gt;"completed","",IF(W3239=O3239,"no","yes"))</f>
        <v/>
      </c>
      <c r="AF3239" s="47">
        <f>IF(AC3239&lt;&gt;"completed","",IF(AND(X3239=P3239,Y3239=Q3239),"no","yes"))</f>
        <v/>
      </c>
      <c r="AG3239" s="47">
        <f>IF(AC3239&lt;&gt;"completed","待复核",IF(OR(W3239="",Z3239="",AA3239="",AD3239=""),"缺少必填项",IF(AND(OR(AE3239="yes",AF3239="yes"),AB3239=""),"修正原因缺失",IF(OR(W3239=0,W3239=1),IF(AND(X3239="",Y3239=""),"通过","0/1级时间应留空"),IF(AND(OR(W3239=2,W3239=3),X3239&lt;&gt;"",Y3239&lt;&gt;"",X3239&gt;=I3239,Y3239&lt;=J3239,Y3239&gt;X3239),"通过","2/3级时间无效")))))</f>
        <v/>
      </c>
    </row>
    <row r="3240">
      <c r="A3240" s="45" t="inlineStr">
        <is>
          <t>VQ-081</t>
        </is>
      </c>
      <c r="B3240" s="52" t="inlineStr">
        <is>
          <t>吸尘器吸力下降时应检查哪些部件？</t>
        </is>
      </c>
      <c r="C3240" s="45" t="inlineStr">
        <is>
          <t>zh-CN</t>
        </is>
      </c>
      <c r="D3240" s="45" t="inlineStr">
        <is>
          <t>Vacuum</t>
        </is>
      </c>
      <c r="E3240" s="45" t="inlineStr">
        <is>
          <t>troubleshooting</t>
        </is>
      </c>
      <c r="F3240" s="45" t="inlineStr">
        <is>
          <t>source_disjoint_test</t>
        </is>
      </c>
      <c r="G3240" s="45" t="inlineStr">
        <is>
          <t>vacuum-010-scene-0001</t>
        </is>
      </c>
      <c r="H3240" s="45" t="inlineStr">
        <is>
          <t>vacuum-010</t>
        </is>
      </c>
      <c r="I3240" s="59" t="inlineStr">
        <is>
          <t>0.0</t>
        </is>
      </c>
      <c r="J3240" s="59" t="inlineStr">
        <is>
          <t>74.7</t>
        </is>
      </c>
      <c r="K3240" s="45" t="inlineStr">
        <is>
          <t>items/vacuum-010-scene-0001/clip.mp4</t>
        </is>
      </c>
      <c r="L3240" s="45" t="inlineStr">
        <is>
          <t>items/vacuum-010-scene-0001/thumbnail.jpg</t>
        </is>
      </c>
      <c r="M3240" s="52" t="inlineStr">
        <is>
          <t>VLM: Visual summary: An overhead view of a room with two desks, chairs, and a robotic vacuum cleaner on the floor.
视觉摘要: 一个房间的俯视图，里面有两张书桌、椅子和地板上的扫地机器人。
Visible product: Vacuum
Visible components: robotic vacuum cleaner; desk; chair; computer monitor; bookshelf; rug; window with curtains; cat litter box; doorway
Visible states: robotic vacuum cleaner is moving across the floor</t>
        </is>
      </c>
      <c r="N3240" s="45" t="inlineStr">
        <is>
          <t>29</t>
        </is>
      </c>
      <c r="O3240" s="45" t="inlineStr">
        <is>
          <t>0</t>
        </is>
      </c>
      <c r="P3240" s="59" t="str"/>
      <c r="Q3240" s="59" t="str"/>
      <c r="R3240" s="52" t="inlineStr">
        <is>
          <t>The scene shows a robotic vacuum cleaner in motion but provides no visual, spoken, or OCR evidence of troubleshooting steps or component checks for reduced suction.</t>
        </is>
      </c>
      <c r="S3240" s="52" t="inlineStr">
        <is>
          <t>VLM</t>
        </is>
      </c>
      <c r="T3240" s="52" t="inlineStr">
        <is>
          <t>low</t>
        </is>
      </c>
      <c r="U3240" s="52" t="inlineStr">
        <is>
          <t>No evidence of any troubleshooting activity or component inspection is present.</t>
        </is>
      </c>
      <c r="V3240" s="45" t="inlineStr">
        <is>
          <t>R1</t>
        </is>
      </c>
      <c r="W3240" s="46" t="inlineStr">
        <is>
          <t>0</t>
        </is>
      </c>
      <c r="X3240" s="60" t="n"/>
      <c r="Y3240" s="60" t="n"/>
      <c r="Z3240" s="46" t="inlineStr">
        <is>
          <t>no</t>
        </is>
      </c>
      <c r="AA3240" s="54" t="inlineStr">
        <is>
          <t>6帧均为扫地机器人正常清扫画面，无任何吸力故障排查或部件检查内容。</t>
        </is>
      </c>
      <c r="AB3240" s="54" t="n"/>
      <c r="AC3240" s="46" t="inlineStr">
        <is>
          <t>completed</t>
        </is>
      </c>
      <c r="AD3240" s="46" t="inlineStr">
        <is>
          <t>2026-07-28T02:28:46+08:00</t>
        </is>
      </c>
      <c r="AE3240" s="47">
        <f>IF(AC3240&lt;&gt;"completed","",IF(W3240=O3240,"no","yes"))</f>
        <v/>
      </c>
      <c r="AF3240" s="47">
        <f>IF(AC3240&lt;&gt;"completed","",IF(AND(X3240=P3240,Y3240=Q3240),"no","yes"))</f>
        <v/>
      </c>
      <c r="AG3240" s="47">
        <f>IF(AC3240&lt;&gt;"completed","待复核",IF(OR(W3240="",Z3240="",AA3240="",AD3240=""),"缺少必填项",IF(AND(OR(AE3240="yes",AF3240="yes"),AB3240=""),"修正原因缺失",IF(OR(W3240=0,W3240=1),IF(AND(X3240="",Y3240=""),"通过","0/1级时间应留空"),IF(AND(OR(W3240=2,W3240=3),X3240&lt;&gt;"",Y3240&lt;&gt;"",X3240&gt;=I3240,Y3240&lt;=J3240,Y3240&gt;X3240),"通过","2/3级时间无效")))))</f>
        <v/>
      </c>
    </row>
    <row r="3241">
      <c r="A3241" s="45" t="inlineStr">
        <is>
          <t>VQ-081</t>
        </is>
      </c>
      <c r="B3241" s="52" t="inlineStr">
        <is>
          <t>吸尘器吸力下降时应检查哪些部件？</t>
        </is>
      </c>
      <c r="C3241" s="45" t="inlineStr">
        <is>
          <t>zh-CN</t>
        </is>
      </c>
      <c r="D3241" s="45" t="inlineStr">
        <is>
          <t>Vacuum</t>
        </is>
      </c>
      <c r="E3241" s="45" t="inlineStr">
        <is>
          <t>troubleshooting</t>
        </is>
      </c>
      <c r="F3241" s="45" t="inlineStr">
        <is>
          <t>source_disjoint_test</t>
        </is>
      </c>
      <c r="G3241" s="45" t="inlineStr">
        <is>
          <t>vacuum-034-scene-0024</t>
        </is>
      </c>
      <c r="H3241" s="45" t="inlineStr">
        <is>
          <t>vacuum-034</t>
        </is>
      </c>
      <c r="I3241" s="59" t="inlineStr">
        <is>
          <t>179.846</t>
        </is>
      </c>
      <c r="J3241" s="59" t="inlineStr">
        <is>
          <t>185.052</t>
        </is>
      </c>
      <c r="K3241" s="45" t="inlineStr">
        <is>
          <t>items/vacuum-034-scene-0024/clip.mp4</t>
        </is>
      </c>
      <c r="L3241" s="45" t="inlineStr">
        <is>
          <t>items/vacuum-034-scene-0024/thumbnail.jpg</t>
        </is>
      </c>
      <c r="M3241" s="52" t="inlineStr">
        <is>
          <t>ASR: remove eight screws, four on each side. To remove the dust duct assembly first
VLM: Visual summary: A person is disassembling a black vacuum cleaner, revealing internal wiring and components.
视觉摘要: 一个人正在拆解一台黑色吸尘器，露出内部电线和部件。
Visible product: Vacuum
Visible components: black plastic housing; colored wires; person's hands; carpeted floor
Visible actions: disassembling the vacuum cleaner
Visible states: vacuum cleaner partially disassembled
Visual uncertainty: The specific brand or model of the vacuum is not visible.</t>
        </is>
      </c>
      <c r="N3241" s="45" t="inlineStr">
        <is>
          <t>30</t>
        </is>
      </c>
      <c r="O3241" s="45" t="inlineStr">
        <is>
          <t>1</t>
        </is>
      </c>
      <c r="P3241" s="59" t="str"/>
      <c r="Q3241" s="59" t="str"/>
      <c r="R3241" s="52" t="inlineStr">
        <is>
          <t>The scene shows disassembly of a vacuum cleaner, including removal of screws and the dust duct assembly, which are steps in troubleshooting but not directly answering what components to check when suction drops.</t>
        </is>
      </c>
      <c r="S3241" s="52" t="inlineStr">
        <is>
          <t>VLM|ASR</t>
        </is>
      </c>
      <c r="T3241" s="52" t="inlineStr">
        <is>
          <t>low</t>
        </is>
      </c>
      <c r="U3241" s="52" t="inlineStr">
        <is>
          <t>The evidence describes disassembly steps, not specific components to check for reduced suction.</t>
        </is>
      </c>
      <c r="V3241" s="45" t="inlineStr">
        <is>
          <t>R1</t>
        </is>
      </c>
      <c r="W3241" s="46" t="inlineStr">
        <is>
          <t>1</t>
        </is>
      </c>
      <c r="X3241" s="60" t="n"/>
      <c r="Y3241" s="60" t="n"/>
      <c r="Z3241" s="46" t="inlineStr">
        <is>
          <t>no</t>
        </is>
      </c>
      <c r="AA3241" s="54" t="inlineStr">
        <is>
          <t>第1–6帧（t=179.8s–185.1s）展示吸尘器底座拆解步骤（卸螺丝、暴露内部风道与线束），属于维修级拆解操作，可作为吸力下降排查的相邻步骤，但画面并未明确指出应检查哪些具体部件。</t>
        </is>
      </c>
      <c r="AB3241" s="54" t="n"/>
      <c r="AC3241" s="46" t="inlineStr">
        <is>
          <t>completed</t>
        </is>
      </c>
      <c r="AD3241" s="46" t="inlineStr">
        <is>
          <t>2026-07-28T02:28:46+08:00</t>
        </is>
      </c>
      <c r="AE3241" s="47">
        <f>IF(AC3241&lt;&gt;"completed","",IF(W3241=O3241,"no","yes"))</f>
        <v/>
      </c>
      <c r="AF3241" s="47">
        <f>IF(AC3241&lt;&gt;"completed","",IF(AND(X3241=P3241,Y3241=Q3241),"no","yes"))</f>
        <v/>
      </c>
      <c r="AG3241" s="47">
        <f>IF(AC3241&lt;&gt;"completed","待复核",IF(OR(W3241="",Z3241="",AA3241="",AD3241=""),"缺少必填项",IF(AND(OR(AE3241="yes",AF3241="yes"),AB3241=""),"修正原因缺失",IF(OR(W3241=0,W3241=1),IF(AND(X3241="",Y3241=""),"通过","0/1级时间应留空"),IF(AND(OR(W3241=2,W3241=3),X3241&lt;&gt;"",Y3241&lt;&gt;"",X3241&gt;=I3241,Y3241&lt;=J3241,Y3241&gt;X3241),"通过","2/3级时间无效")))))</f>
        <v/>
      </c>
    </row>
    <row r="3242">
      <c r="A3242" s="45" t="inlineStr">
        <is>
          <t>VQ-081</t>
        </is>
      </c>
      <c r="B3242" s="52" t="inlineStr">
        <is>
          <t>吸尘器吸力下降时应检查哪些部件？</t>
        </is>
      </c>
      <c r="C3242" s="45" t="inlineStr">
        <is>
          <t>zh-CN</t>
        </is>
      </c>
      <c r="D3242" s="45" t="inlineStr">
        <is>
          <t>Vacuum</t>
        </is>
      </c>
      <c r="E3242" s="45" t="inlineStr">
        <is>
          <t>troubleshooting</t>
        </is>
      </c>
      <c r="F3242" s="45" t="inlineStr">
        <is>
          <t>source_disjoint_test</t>
        </is>
      </c>
      <c r="G3242" s="45" t="inlineStr">
        <is>
          <t>vacuum-034-scene-0034</t>
        </is>
      </c>
      <c r="H3242" s="45" t="inlineStr">
        <is>
          <t>vacuum-034</t>
        </is>
      </c>
      <c r="I3242" s="59" t="inlineStr">
        <is>
          <t>295.896</t>
        </is>
      </c>
      <c r="J3242" s="59" t="inlineStr">
        <is>
          <t>304.371</t>
        </is>
      </c>
      <c r="K3242" s="45" t="inlineStr">
        <is>
          <t>items/vacuum-034-scene-0034/clip.mp4</t>
        </is>
      </c>
      <c r="L3242" s="45" t="inlineStr">
        <is>
          <t>items/vacuum-034-scene-0034/thumbnail.jpg</t>
        </is>
      </c>
      <c r="M3242" s="52" t="inlineStr">
        <is>
          <t>ASR: Mount the case supporter. Make sure to pull out the display cover connectors. Mount eight screws, four on each side.
OCR: +4x
VLM: Visual summary: A person is handling the wiring of a black vacuum cleaner component, which is lying on a carpeted floor. The component has several circular features marked with red circles.
视觉摘要: 一个人正在处理一个黑色吸尘器部件的电线，该部件平放在地毯上。该部件上有几个用红圈标出的圆形特征。
Visible product: Vacuum
Visible components: black plastic vacuum component; multicolored wires; carpeted floor; circular features
Visible actions: hand holding wires; hand near component
Visible states: component lying on floor; wires being handled
Visual uncertainty: The specific type of vacuum component and its function are not identifiable from the frames.</t>
        </is>
      </c>
      <c r="N3242" s="45" t="inlineStr">
        <is>
          <t>31</t>
        </is>
      </c>
      <c r="O3242" s="45" t="inlineStr">
        <is>
          <t>0</t>
        </is>
      </c>
      <c r="P3242" s="59" t="str"/>
      <c r="Q3242" s="59" t="str"/>
      <c r="R3242" s="52" t="inlineStr">
        <is>
          <t>The visual evidence shows handling of wiring and a vacuum component, but does not address suction decline or list components to check for reduced suction.</t>
        </is>
      </c>
      <c r="S3242" s="52" t="inlineStr">
        <is>
          <t>VLM</t>
        </is>
      </c>
      <c r="T3242" s="52" t="inlineStr">
        <is>
          <t>low</t>
        </is>
      </c>
      <c r="U3242" s="52" t="inlineStr">
        <is>
          <t>No evidence of suction-related troubleshooting or component inspection for reduced suction.</t>
        </is>
      </c>
      <c r="V3242" s="45" t="inlineStr">
        <is>
          <t>R1</t>
        </is>
      </c>
      <c r="W3242" s="46" t="inlineStr">
        <is>
          <t>0</t>
        </is>
      </c>
      <c r="X3242" s="60" t="n"/>
      <c r="Y3242" s="60" t="n"/>
      <c r="Z3242" s="46" t="inlineStr">
        <is>
          <t>no</t>
        </is>
      </c>
      <c r="AA3242" s="54" t="inlineStr">
        <is>
          <t>全部6帧（t=295.9s–304.4s）展示吸尘器内部接线维修和螺丝孔位标注，未说明吸力下降时应检查哪些具体部件。</t>
        </is>
      </c>
      <c r="AB3242" s="54" t="n"/>
      <c r="AC3242" s="46" t="inlineStr">
        <is>
          <t>completed</t>
        </is>
      </c>
      <c r="AD3242" s="46" t="inlineStr">
        <is>
          <t>2026-07-28T02:28:46+08:00</t>
        </is>
      </c>
      <c r="AE3242" s="47">
        <f>IF(AC3242&lt;&gt;"completed","",IF(W3242=O3242,"no","yes"))</f>
        <v/>
      </c>
      <c r="AF3242" s="47">
        <f>IF(AC3242&lt;&gt;"completed","",IF(AND(X3242=P3242,Y3242=Q3242),"no","yes"))</f>
        <v/>
      </c>
      <c r="AG3242" s="47">
        <f>IF(AC3242&lt;&gt;"completed","待复核",IF(OR(W3242="",Z3242="",AA3242="",AD3242=""),"缺少必填项",IF(AND(OR(AE3242="yes",AF3242="yes"),AB3242=""),"修正原因缺失",IF(OR(W3242=0,W3242=1),IF(AND(X3242="",Y3242=""),"通过","0/1级时间应留空"),IF(AND(OR(W3242=2,W3242=3),X3242&lt;&gt;"",Y3242&lt;&gt;"",X3242&gt;=I3242,Y3242&lt;=J3242,Y3242&gt;X3242),"通过","2/3级时间无效")))))</f>
        <v/>
      </c>
    </row>
    <row r="3243">
      <c r="A3243" s="45" t="inlineStr">
        <is>
          <t>VQ-081</t>
        </is>
      </c>
      <c r="B3243" s="52" t="inlineStr">
        <is>
          <t>吸尘器吸力下降时应检查哪些部件？</t>
        </is>
      </c>
      <c r="C3243" s="45" t="inlineStr">
        <is>
          <t>zh-CN</t>
        </is>
      </c>
      <c r="D3243" s="45" t="inlineStr">
        <is>
          <t>Vacuum</t>
        </is>
      </c>
      <c r="E3243" s="45" t="inlineStr">
        <is>
          <t>troubleshooting</t>
        </is>
      </c>
      <c r="F3243" s="45" t="inlineStr">
        <is>
          <t>source_disjoint_test</t>
        </is>
      </c>
      <c r="G3243" s="45" t="inlineStr">
        <is>
          <t>vacuum-058-scene-0002</t>
        </is>
      </c>
      <c r="H3243" s="45" t="inlineStr">
        <is>
          <t>vacuum-058</t>
        </is>
      </c>
      <c r="I3243" s="59" t="inlineStr">
        <is>
          <t>2.08</t>
        </is>
      </c>
      <c r="J3243" s="59" t="inlineStr">
        <is>
          <t>4.52</t>
        </is>
      </c>
      <c r="K3243" s="45" t="inlineStr">
        <is>
          <t>items/vacuum-058-scene-0002/clip.mp4</t>
        </is>
      </c>
      <c r="L3243" s="45" t="inlineStr">
        <is>
          <t>items/vacuum-058-scene-0002/thumbnail.jpg</t>
        </is>
      </c>
      <c r="M3243" s="52" t="inlineStr">
        <is>
          <t>VLM: Visual summary: A vacuum cleaner head is shown moving across a blue fabric surface covered in debris, with text overlay describing its suction power.
视觉摘要: 一个吸尘器吸头正在覆盖着碎屑的蓝色织物表面上移动，画面带有文字叠加，描述其吸力。
Visible product: Vacuum
Visible components: vacuum cleaner head; blue fabric surface; debris; text overlay
Visible actions: vacuum cleaner head moving across surface
Visible states: debris on fabric surface; text overlay displayed
Visual uncertainty: The full context of the product or environment is not fully visible; only a portion of the vacuum cleaner and surrounding area is shown.</t>
        </is>
      </c>
      <c r="N3243" s="45" t="inlineStr">
        <is>
          <t>32</t>
        </is>
      </c>
      <c r="O3243" s="45" t="inlineStr">
        <is>
          <t>1</t>
        </is>
      </c>
      <c r="P3243" s="59" t="str"/>
      <c r="Q3243" s="59" t="str"/>
      <c r="R3243" s="52" t="inlineStr">
        <is>
          <t>The scene shows a vacuum cleaner head in operation on a debris-covered surface with a text overlay about suction power, but no specific components are identified as needing inspection for reduced suction.</t>
        </is>
      </c>
      <c r="S3243" s="52" t="inlineStr">
        <is>
          <t>VLM</t>
        </is>
      </c>
      <c r="T3243" s="52" t="inlineStr">
        <is>
          <t>low</t>
        </is>
      </c>
      <c r="U3243" s="52" t="inlineStr">
        <is>
          <t>No explicit mention or visual indication of specific parts to check for reduced suction.</t>
        </is>
      </c>
      <c r="V3243" s="45" t="inlineStr">
        <is>
          <t>R1</t>
        </is>
      </c>
      <c r="W3243" s="46" t="inlineStr">
        <is>
          <t>1</t>
        </is>
      </c>
      <c r="X3243" s="60" t="n"/>
      <c r="Y3243" s="60" t="n"/>
      <c r="Z3243" s="46" t="inlineStr">
        <is>
          <t>no</t>
        </is>
      </c>
      <c r="AA3243" s="54" t="inlineStr">
        <is>
          <t>6帧展示吸尘器吸头工作并配有“Extreme Suction Power”文字，但未指出吸力下降时应检查哪些具体部件。</t>
        </is>
      </c>
      <c r="AB3243" s="54" t="n"/>
      <c r="AC3243" s="46" t="inlineStr">
        <is>
          <t>completed</t>
        </is>
      </c>
      <c r="AD3243" s="46" t="inlineStr">
        <is>
          <t>2026-07-28T02:28:46+08:00</t>
        </is>
      </c>
      <c r="AE3243" s="47">
        <f>IF(AC3243&lt;&gt;"completed","",IF(W3243=O3243,"no","yes"))</f>
        <v/>
      </c>
      <c r="AF3243" s="47">
        <f>IF(AC3243&lt;&gt;"completed","",IF(AND(X3243=P3243,Y3243=Q3243),"no","yes"))</f>
        <v/>
      </c>
      <c r="AG3243" s="47">
        <f>IF(AC3243&lt;&gt;"completed","待复核",IF(OR(W3243="",Z3243="",AA3243="",AD3243=""),"缺少必填项",IF(AND(OR(AE3243="yes",AF3243="yes"),AB3243=""),"修正原因缺失",IF(OR(W3243=0,W3243=1),IF(AND(X3243="",Y3243=""),"通过","0/1级时间应留空"),IF(AND(OR(W3243=2,W3243=3),X3243&lt;&gt;"",Y3243&lt;&gt;"",X3243&gt;=I3243,Y3243&lt;=J3243,Y3243&gt;X3243),"通过","2/3级时间无效")))))</f>
        <v/>
      </c>
    </row>
    <row r="3244">
      <c r="A3244" s="45" t="inlineStr">
        <is>
          <t>VQ-081</t>
        </is>
      </c>
      <c r="B3244" s="52" t="inlineStr">
        <is>
          <t>吸尘器吸力下降时应检查哪些部件？</t>
        </is>
      </c>
      <c r="C3244" s="45" t="inlineStr">
        <is>
          <t>zh-CN</t>
        </is>
      </c>
      <c r="D3244" s="45" t="inlineStr">
        <is>
          <t>Vacuum</t>
        </is>
      </c>
      <c r="E3244" s="45" t="inlineStr">
        <is>
          <t>troubleshooting</t>
        </is>
      </c>
      <c r="F3244" s="45" t="inlineStr">
        <is>
          <t>source_disjoint_test</t>
        </is>
      </c>
      <c r="G3244" s="45" t="inlineStr">
        <is>
          <t>vacuum-008-scene-0005</t>
        </is>
      </c>
      <c r="H3244" s="45" t="inlineStr">
        <is>
          <t>vacuum-008</t>
        </is>
      </c>
      <c r="I3244" s="59" t="inlineStr">
        <is>
          <t>39.094</t>
        </is>
      </c>
      <c r="J3244" s="59" t="inlineStr">
        <is>
          <t>41.263</t>
        </is>
      </c>
      <c r="K3244" s="45" t="inlineStr">
        <is>
          <t>items/vacuum-008-scene-0005/clip.mp4</t>
        </is>
      </c>
      <c r="L3244" s="45" t="inlineStr">
        <is>
          <t>items/vacuum-008-scene-0005/thumbnail.jpg</t>
        </is>
      </c>
      <c r="M3244" s="52" t="inlineStr">
        <is>
          <t>VLM: Visual summary: A blurry, low-light indoor scene with a large dark object in the foreground and furniture in the background.
视觉摘要: 一个模糊、光线昏暗的室内场景，前景有一个大型深色物体，背景有家具。
Visible product: unknown
Visual uncertainty: The scene is too blurry to identify specific objects or actions.</t>
        </is>
      </c>
      <c r="N3244" s="45" t="inlineStr">
        <is>
          <t>33</t>
        </is>
      </c>
      <c r="O3244" s="45" t="inlineStr">
        <is>
          <t>0</t>
        </is>
      </c>
      <c r="P3244" s="59" t="str"/>
      <c r="Q3244" s="59" t="str"/>
      <c r="R3244" s="52" t="inlineStr">
        <is>
          <t>场景模糊且光线昏暗，无法识别具体物体或动作，无可见产品或相关部件，无法判断是否涉及吸尘器吸力下降的检查。</t>
        </is>
      </c>
      <c r="S3244" s="52" t="inlineStr">
        <is>
          <t>VLM</t>
        </is>
      </c>
      <c r="T3244" s="52" t="inlineStr">
        <is>
          <t>low</t>
        </is>
      </c>
      <c r="U3244" s="52" t="inlineStr">
        <is>
          <t>无视觉证据支持任何产品或部件，无法评估相关性。</t>
        </is>
      </c>
      <c r="V3244" s="45" t="inlineStr">
        <is>
          <t>R1</t>
        </is>
      </c>
      <c r="W3244" s="46" t="inlineStr">
        <is>
          <t>0</t>
        </is>
      </c>
      <c r="X3244" s="60" t="n"/>
      <c r="Y3244" s="60" t="n"/>
      <c r="Z3244" s="46" t="inlineStr">
        <is>
          <t>no</t>
        </is>
      </c>
      <c r="AA3244" s="54" t="inlineStr">
        <is>
          <t>6帧画面无法识别吸尘器或任何部件，无吸力下降检查内容。</t>
        </is>
      </c>
      <c r="AB3244" s="54" t="n"/>
      <c r="AC3244" s="46" t="inlineStr">
        <is>
          <t>completed</t>
        </is>
      </c>
      <c r="AD3244" s="46" t="inlineStr">
        <is>
          <t>2026-07-28T02:28:46+08:00</t>
        </is>
      </c>
      <c r="AE3244" s="47">
        <f>IF(AC3244&lt;&gt;"completed","",IF(W3244=O3244,"no","yes"))</f>
        <v/>
      </c>
      <c r="AF3244" s="47">
        <f>IF(AC3244&lt;&gt;"completed","",IF(AND(X3244=P3244,Y3244=Q3244),"no","yes"))</f>
        <v/>
      </c>
      <c r="AG3244" s="47">
        <f>IF(AC3244&lt;&gt;"completed","待复核",IF(OR(W3244="",Z3244="",AA3244="",AD3244=""),"缺少必填项",IF(AND(OR(AE3244="yes",AF3244="yes"),AB3244=""),"修正原因缺失",IF(OR(W3244=0,W3244=1),IF(AND(X3244="",Y3244=""),"通过","0/1级时间应留空"),IF(AND(OR(W3244=2,W3244=3),X3244&lt;&gt;"",Y3244&lt;&gt;"",X3244&gt;=I3244,Y3244&lt;=J3244,Y3244&gt;X3244),"通过","2/3级时间无效")))))</f>
        <v/>
      </c>
    </row>
    <row r="3245">
      <c r="A3245" s="45" t="inlineStr">
        <is>
          <t>VQ-081</t>
        </is>
      </c>
      <c r="B3245" s="52" t="inlineStr">
        <is>
          <t>吸尘器吸力下降时应检查哪些部件？</t>
        </is>
      </c>
      <c r="C3245" s="45" t="inlineStr">
        <is>
          <t>zh-CN</t>
        </is>
      </c>
      <c r="D3245" s="45" t="inlineStr">
        <is>
          <t>Vacuum</t>
        </is>
      </c>
      <c r="E3245" s="45" t="inlineStr">
        <is>
          <t>troubleshooting</t>
        </is>
      </c>
      <c r="F3245" s="45" t="inlineStr">
        <is>
          <t>source_disjoint_test</t>
        </is>
      </c>
      <c r="G3245" s="45" t="inlineStr">
        <is>
          <t>vacuum-034-scene-0026</t>
        </is>
      </c>
      <c r="H3245" s="45" t="inlineStr">
        <is>
          <t>vacuum-034</t>
        </is>
      </c>
      <c r="I3245" s="59" t="inlineStr">
        <is>
          <t>189.589</t>
        </is>
      </c>
      <c r="J3245" s="59" t="inlineStr">
        <is>
          <t>230.831</t>
        </is>
      </c>
      <c r="K3245" s="45" t="inlineStr">
        <is>
          <t>items/vacuum-034-scene-0026/clip.mp4</t>
        </is>
      </c>
      <c r="L3245" s="45" t="inlineStr">
        <is>
          <t>items/vacuum-034-scene-0026/thumbnail.jpg</t>
        </is>
      </c>
      <c r="M3245" s="52" t="inlineStr">
        <is>
          <t>ASR: disconnect some connectors and unhook the harness. Remove four screws. Detach
OCR: 50/60H2 6549W1S011P SSM-16HR SP ELEMBCH 220317 MADE IN CHIMA E 034 NEDSIM ns NILOSIMBEC NILOELMMG SHEL-WSS
VLM: Visual summary: A person is working on the internal wiring and components of a vacuum cleaner, handling connectors and using a screwdriver.
视觉摘要: 一个人正在操作吸尘器的内部线路和部件，处理连接器并使用螺丝刀。
Visible product: Vacuum
Visible components: multicolored wires; blue connector; white connector; motor; screwdriver; black plastic housing
Visible actions: handling wires and connectors; using a screwdriver</t>
        </is>
      </c>
      <c r="N3245" s="45" t="inlineStr">
        <is>
          <t>34</t>
        </is>
      </c>
      <c r="O3245" s="45" t="inlineStr">
        <is>
          <t>2</t>
        </is>
      </c>
      <c r="P3245" s="59" t="inlineStr">
        <is>
          <t>189.589</t>
        </is>
      </c>
      <c r="Q3245" s="59" t="inlineStr">
        <is>
          <t>230.831</t>
        </is>
      </c>
      <c r="R3245" s="52" t="inlineStr">
        <is>
          <t>The scene shows a person handling connectors and using a screwdriver to detach components inside the vacuum, which is a step in troubleshooting potential causes of reduced suction, such as wiring or motor issues.</t>
        </is>
      </c>
      <c r="S3245" s="52" t="inlineStr">
        <is>
          <t>VLM|ASR</t>
        </is>
      </c>
      <c r="T3245" s="52" t="inlineStr">
        <is>
          <t>low</t>
        </is>
      </c>
      <c r="U3245" s="52" t="inlineStr">
        <is>
          <t>The evidence shows internal component inspection but does not explicitly identify which specific parts are being checked for suction loss.</t>
        </is>
      </c>
      <c r="V3245" s="45" t="inlineStr">
        <is>
          <t>R1</t>
        </is>
      </c>
      <c r="W3245" s="46" t="inlineStr">
        <is>
          <t>1</t>
        </is>
      </c>
      <c r="X3245" s="60" t="n"/>
      <c r="Y3245" s="60" t="n"/>
      <c r="Z3245" s="46" t="inlineStr">
        <is>
          <t>no</t>
        </is>
      </c>
      <c r="AA3245" s="54" t="inlineStr">
        <is>
          <t>画面（t=189.6s–230.8s）展示断开连接器、拆卸内部螺丝等通用拆解步骤，但未具体指出或检查吸力下降对应的部件。</t>
        </is>
      </c>
      <c r="AB3245" s="54" t="inlineStr">
        <is>
          <t>AI=2→R1=1：仅展示通用内部拆解，未具体演示吸力下降时应检查哪些部件。</t>
        </is>
      </c>
      <c r="AC3245" s="46" t="inlineStr">
        <is>
          <t>completed</t>
        </is>
      </c>
      <c r="AD3245" s="46" t="inlineStr">
        <is>
          <t>2026-07-28T02:28:46+08:00</t>
        </is>
      </c>
      <c r="AE3245" s="47">
        <f>IF(AC3245&lt;&gt;"completed","",IF(W3245=O3245,"no","yes"))</f>
        <v/>
      </c>
      <c r="AF3245" s="47">
        <f>IF(AC3245&lt;&gt;"completed","",IF(AND(X3245=P3245,Y3245=Q3245),"no","yes"))</f>
        <v/>
      </c>
      <c r="AG3245" s="47">
        <f>IF(AC3245&lt;&gt;"completed","待复核",IF(OR(W3245="",Z3245="",AA3245="",AD3245=""),"缺少必填项",IF(AND(OR(AE3245="yes",AF3245="yes"),AB3245=""),"修正原因缺失",IF(OR(W3245=0,W3245=1),IF(AND(X3245="",Y3245=""),"通过","0/1级时间应留空"),IF(AND(OR(W3245=2,W3245=3),X3245&lt;&gt;"",Y3245&lt;&gt;"",X3245&gt;=I3245,Y3245&lt;=J3245,Y3245&gt;X3245),"通过","2/3级时间无效")))))</f>
        <v/>
      </c>
    </row>
    <row r="3246">
      <c r="A3246" s="45" t="inlineStr">
        <is>
          <t>VQ-081</t>
        </is>
      </c>
      <c r="B3246" s="52" t="inlineStr">
        <is>
          <t>吸尘器吸力下降时应检查哪些部件？</t>
        </is>
      </c>
      <c r="C3246" s="45" t="inlineStr">
        <is>
          <t>zh-CN</t>
        </is>
      </c>
      <c r="D3246" s="45" t="inlineStr">
        <is>
          <t>Vacuum</t>
        </is>
      </c>
      <c r="E3246" s="45" t="inlineStr">
        <is>
          <t>troubleshooting</t>
        </is>
      </c>
      <c r="F3246" s="45" t="inlineStr">
        <is>
          <t>source_disjoint_test</t>
        </is>
      </c>
      <c r="G3246" s="45" t="inlineStr">
        <is>
          <t>vacuum-044-scene-0004</t>
        </is>
      </c>
      <c r="H3246" s="45" t="inlineStr">
        <is>
          <t>vacuum-044</t>
        </is>
      </c>
      <c r="I3246" s="59" t="inlineStr">
        <is>
          <t>8.96</t>
        </is>
      </c>
      <c r="J3246" s="59" t="inlineStr">
        <is>
          <t>12.08</t>
        </is>
      </c>
      <c r="K3246" s="45" t="inlineStr">
        <is>
          <t>items/vacuum-044-scene-0004/clip.mp4</t>
        </is>
      </c>
      <c r="L3246" s="45" t="inlineStr">
        <is>
          <t>items/vacuum-044-scene-0004/thumbnail.jpg</t>
        </is>
      </c>
      <c r="M3246" s="52" t="inlineStr">
        <is>
          <t>VLM: Visual summary: A close-up of a white, fluted paper coffee filter with a small amount of brown powder inside, being held by a hand. A title card reads 'DEMONSTRATION 2'.
视觉摘要: 一个白色褶皱纸咖啡滤纸的特写，里面有一点棕色粉末，被一只手拿着。一个标题卡显示“DEMONSTRATION 2”。
Visible product: Vacuum
Visible components: white fluted paper coffee filter; brown powder; hand; title card with text 'DEMONSTRATION 2'; IAFF logo
Visible actions: holding the coffee filter
Visible states: coffee filter contains powder
Visual uncertainty: The exact nature of the brown powder is not identifiable. The full context of the demonstration is not visible.</t>
        </is>
      </c>
      <c r="N3246" s="45" t="inlineStr">
        <is>
          <t>35</t>
        </is>
      </c>
      <c r="O3246" s="45" t="inlineStr">
        <is>
          <t>0</t>
        </is>
      </c>
      <c r="P3246" s="59" t="str"/>
      <c r="Q3246" s="59" t="str"/>
      <c r="R3246" s="52" t="inlineStr">
        <is>
          <t>The scene shows a coffee filter with powder, unrelated to vacuum cleaner components or troubleshooting.</t>
        </is>
      </c>
      <c r="S3246" s="52" t="inlineStr">
        <is>
          <t>VLM</t>
        </is>
      </c>
      <c r="T3246" s="52" t="inlineStr">
        <is>
          <t>low</t>
        </is>
      </c>
      <c r="U3246" s="52" t="inlineStr">
        <is>
          <t>No vacuum-related components or actions are visible.</t>
        </is>
      </c>
      <c r="V3246" s="45" t="inlineStr">
        <is>
          <t>R1</t>
        </is>
      </c>
      <c r="W3246" s="46" t="inlineStr">
        <is>
          <t>0</t>
        </is>
      </c>
      <c r="X3246" s="60" t="n"/>
      <c r="Y3246" s="60" t="n"/>
      <c r="Z3246" s="46" t="inlineStr">
        <is>
          <t>no</t>
        </is>
      </c>
      <c r="AA3246" s="54" t="inlineStr">
        <is>
          <t>全部6帧（t=9.0s–12.1s）只显示白色咖啡滤纸、少量棕色粉末以及“DEMONSTRATION 2”标题卡，完全没有出现吸尘器或其部件检查画面。</t>
        </is>
      </c>
      <c r="AB3246" s="54" t="n"/>
      <c r="AC3246" s="46" t="inlineStr">
        <is>
          <t>completed</t>
        </is>
      </c>
      <c r="AD3246" s="46" t="inlineStr">
        <is>
          <t>2026-07-28T02:28:46+08:00</t>
        </is>
      </c>
      <c r="AE3246" s="47">
        <f>IF(AC3246&lt;&gt;"completed","",IF(W3246=O3246,"no","yes"))</f>
        <v/>
      </c>
      <c r="AF3246" s="47">
        <f>IF(AC3246&lt;&gt;"completed","",IF(AND(X3246=P3246,Y3246=Q3246),"no","yes"))</f>
        <v/>
      </c>
      <c r="AG3246" s="47">
        <f>IF(AC3246&lt;&gt;"completed","待复核",IF(OR(W3246="",Z3246="",AA3246="",AD3246=""),"缺少必填项",IF(AND(OR(AE3246="yes",AF3246="yes"),AB3246=""),"修正原因缺失",IF(OR(W3246=0,W3246=1),IF(AND(X3246="",Y3246=""),"通过","0/1级时间应留空"),IF(AND(OR(W3246=2,W3246=3),X3246&lt;&gt;"",Y3246&lt;&gt;"",X3246&gt;=I3246,Y3246&lt;=J3246,Y3246&gt;X3246),"通过","2/3级时间无效")))))</f>
        <v/>
      </c>
    </row>
    <row r="3247">
      <c r="A3247" s="45" t="inlineStr">
        <is>
          <t>VQ-081</t>
        </is>
      </c>
      <c r="B3247" s="52" t="inlineStr">
        <is>
          <t>吸尘器吸力下降时应检查哪些部件？</t>
        </is>
      </c>
      <c r="C3247" s="45" t="inlineStr">
        <is>
          <t>zh-CN</t>
        </is>
      </c>
      <c r="D3247" s="45" t="inlineStr">
        <is>
          <t>Vacuum</t>
        </is>
      </c>
      <c r="E3247" s="45" t="inlineStr">
        <is>
          <t>troubleshooting</t>
        </is>
      </c>
      <c r="F3247" s="45" t="inlineStr">
        <is>
          <t>source_disjoint_test</t>
        </is>
      </c>
      <c r="G3247" s="45" t="inlineStr">
        <is>
          <t>vacuum-002-scene-0001</t>
        </is>
      </c>
      <c r="H3247" s="45" t="inlineStr">
        <is>
          <t>vacuum-002</t>
        </is>
      </c>
      <c r="I3247" s="59" t="inlineStr">
        <is>
          <t>0.0</t>
        </is>
      </c>
      <c r="J3247" s="59" t="inlineStr">
        <is>
          <t>30.94</t>
        </is>
      </c>
      <c r="K3247" s="45" t="inlineStr">
        <is>
          <t>items/vacuum-002-scene-0001/clip.mp4</t>
        </is>
      </c>
      <c r="L3247" s="45" t="inlineStr">
        <is>
          <t>items/vacuum-002-scene-0001/thumbnail.jpg</t>
        </is>
      </c>
      <c r="M3247" s="52" t="inlineStr">
        <is>
          <t>OCR: BOE
VLM: Visual summary: A white and black vacuum cleaner is resting on a patterned rug, with its hose and attachments visible.
视觉摘要: 一台白色和黑色的吸尘器放在一块图案地毯上，其软管和附件可见。
Visible product: Vacuum
Visible components: vacuum cleaner body; hose; attachments; control panel; brand logo; patterned rug</t>
        </is>
      </c>
      <c r="N3247" s="45" t="inlineStr">
        <is>
          <t>36</t>
        </is>
      </c>
      <c r="O3247" s="45" t="inlineStr">
        <is>
          <t>0</t>
        </is>
      </c>
      <c r="P3247" s="59" t="str"/>
      <c r="Q3247" s="59" t="str"/>
      <c r="R3247" s="52" t="inlineStr">
        <is>
          <t>The scene shows a vacuum cleaner with visible components but provides no evidence of troubleshooting steps or inspection of parts for reduced suction.</t>
        </is>
      </c>
      <c r="S3247" s="52" t="inlineStr">
        <is>
          <t>VLM</t>
        </is>
      </c>
      <c r="T3247" s="52" t="inlineStr">
        <is>
          <t>low</t>
        </is>
      </c>
      <c r="U3247" s="52" t="inlineStr">
        <is>
          <t>No evidence of any troubleshooting or component inspection related to suction decline.</t>
        </is>
      </c>
      <c r="V3247" s="45" t="inlineStr">
        <is>
          <t>R1</t>
        </is>
      </c>
      <c r="W3247" s="46" t="inlineStr">
        <is>
          <t>0</t>
        </is>
      </c>
      <c r="X3247" s="60" t="n"/>
      <c r="Y3247" s="60" t="n"/>
      <c r="Z3247" s="46" t="inlineStr">
        <is>
          <t>no</t>
        </is>
      </c>
      <c r="AA3247" s="54" t="inlineStr">
        <is>
          <t>全部6帧（t=0s–30.9s）吸尘器静置未运行，无任何部件检查或排障步骤演示。</t>
        </is>
      </c>
      <c r="AB3247" s="54" t="n"/>
      <c r="AC3247" s="46" t="inlineStr">
        <is>
          <t>completed</t>
        </is>
      </c>
      <c r="AD3247" s="46" t="inlineStr">
        <is>
          <t>2026-07-28T02:28:46+08:00</t>
        </is>
      </c>
      <c r="AE3247" s="47">
        <f>IF(AC3247&lt;&gt;"completed","",IF(W3247=O3247,"no","yes"))</f>
        <v/>
      </c>
      <c r="AF3247" s="47">
        <f>IF(AC3247&lt;&gt;"completed","",IF(AND(X3247=P3247,Y3247=Q3247),"no","yes"))</f>
        <v/>
      </c>
      <c r="AG3247" s="47">
        <f>IF(AC3247&lt;&gt;"completed","待复核",IF(OR(W3247="",Z3247="",AA3247="",AD3247=""),"缺少必填项",IF(AND(OR(AE3247="yes",AF3247="yes"),AB3247=""),"修正原因缺失",IF(OR(W3247=0,W3247=1),IF(AND(X3247="",Y3247=""),"通过","0/1级时间应留空"),IF(AND(OR(W3247=2,W3247=3),X3247&lt;&gt;"",Y3247&lt;&gt;"",X3247&gt;=I3247,Y3247&lt;=J3247,Y3247&gt;X3247),"通过","2/3级时间无效")))))</f>
        <v/>
      </c>
    </row>
    <row r="3248">
      <c r="A3248" s="45" t="inlineStr">
        <is>
          <t>VQ-081</t>
        </is>
      </c>
      <c r="B3248" s="52" t="inlineStr">
        <is>
          <t>吸尘器吸力下降时应检查哪些部件？</t>
        </is>
      </c>
      <c r="C3248" s="45" t="inlineStr">
        <is>
          <t>zh-CN</t>
        </is>
      </c>
      <c r="D3248" s="45" t="inlineStr">
        <is>
          <t>Vacuum</t>
        </is>
      </c>
      <c r="E3248" s="45" t="inlineStr">
        <is>
          <t>troubleshooting</t>
        </is>
      </c>
      <c r="F3248" s="45" t="inlineStr">
        <is>
          <t>source_disjoint_test</t>
        </is>
      </c>
      <c r="G3248" s="45" t="inlineStr">
        <is>
          <t>vacuum-044-scene-0008</t>
        </is>
      </c>
      <c r="H3248" s="45" t="inlineStr">
        <is>
          <t>vacuum-044</t>
        </is>
      </c>
      <c r="I3248" s="59" t="inlineStr">
        <is>
          <t>26.24</t>
        </is>
      </c>
      <c r="J3248" s="59" t="inlineStr">
        <is>
          <t>30.24</t>
        </is>
      </c>
      <c r="K3248" s="45" t="inlineStr">
        <is>
          <t>items/vacuum-044-scene-0008/clip.mp4</t>
        </is>
      </c>
      <c r="L3248" s="45" t="inlineStr">
        <is>
          <t>items/vacuum-044-scene-0008/thumbnail.jpg</t>
        </is>
      </c>
      <c r="M3248" s="52" t="inlineStr">
        <is>
          <t>VLM: Visual summary: A hand is holding a black vacuum attachment next to a white wall-mounted vacuum accessory holder with two other attachments.
视觉摘要: 一只手拿着一个黑色吸尘器配件，旁边是一个白色的墙上吸尘器配件架，上面还有两个其他配件。
Visible product: Vacuum
Visible components: black vacuum attachment; white wall-mounted vacuum accessory holder; white vacuum attachment; white vacuum attachment; hand
Visible actions: hand holding vacuum attachment</t>
        </is>
      </c>
      <c r="N3248" s="45" t="inlineStr">
        <is>
          <t>37</t>
        </is>
      </c>
      <c r="O3248" s="45" t="inlineStr">
        <is>
          <t>1</t>
        </is>
      </c>
      <c r="P3248" s="59" t="str"/>
      <c r="Q3248" s="59" t="str"/>
      <c r="R3248" s="52" t="inlineStr">
        <is>
          <t>The scene shows vacuum attachments and a wall-mounted holder, but no troubleshooting steps or components being checked for reduced suction are visible or implied.</t>
        </is>
      </c>
      <c r="S3248" s="52" t="inlineStr">
        <is>
          <t>VLM</t>
        </is>
      </c>
      <c r="T3248" s="52" t="inlineStr">
        <is>
          <t>low</t>
        </is>
      </c>
      <c r="U3248" s="52" t="inlineStr">
        <is>
          <t>No evidence of any diagnostic action or component inspection related to suction decline.</t>
        </is>
      </c>
      <c r="V3248" s="45" t="inlineStr">
        <is>
          <t>R1</t>
        </is>
      </c>
      <c r="W3248" s="46" t="inlineStr">
        <is>
          <t>0</t>
        </is>
      </c>
      <c r="X3248" s="60" t="n"/>
      <c r="Y3248" s="60" t="n"/>
      <c r="Z3248" s="46" t="inlineStr">
        <is>
          <t>no</t>
        </is>
      </c>
      <c r="AA3248" s="54" t="inlineStr">
        <is>
          <t>6帧仅展示配件架与配件，未演示吸力下降时检查任何部件。</t>
        </is>
      </c>
      <c r="AB3248" s="54" t="inlineStr">
        <is>
          <t>AI=1→R1=0，画面未展示吸力下降故障排查或部件检查。</t>
        </is>
      </c>
      <c r="AC3248" s="46" t="inlineStr">
        <is>
          <t>completed</t>
        </is>
      </c>
      <c r="AD3248" s="46" t="inlineStr">
        <is>
          <t>2026-07-28T02:28:46+08:00</t>
        </is>
      </c>
      <c r="AE3248" s="47">
        <f>IF(AC3248&lt;&gt;"completed","",IF(W3248=O3248,"no","yes"))</f>
        <v/>
      </c>
      <c r="AF3248" s="47">
        <f>IF(AC3248&lt;&gt;"completed","",IF(AND(X3248=P3248,Y3248=Q3248),"no","yes"))</f>
        <v/>
      </c>
      <c r="AG3248" s="47">
        <f>IF(AC3248&lt;&gt;"completed","待复核",IF(OR(W3248="",Z3248="",AA3248="",AD3248=""),"缺少必填项",IF(AND(OR(AE3248="yes",AF3248="yes"),AB3248=""),"修正原因缺失",IF(OR(W3248=0,W3248=1),IF(AND(X3248="",Y3248=""),"通过","0/1级时间应留空"),IF(AND(OR(W3248=2,W3248=3),X3248&lt;&gt;"",Y3248&lt;&gt;"",X3248&gt;=I3248,Y3248&lt;=J3248,Y3248&gt;X3248),"通过","2/3级时间无效")))))</f>
        <v/>
      </c>
    </row>
    <row r="3249">
      <c r="A3249" s="45" t="inlineStr">
        <is>
          <t>VQ-082</t>
        </is>
      </c>
      <c r="B3249" s="52" t="inlineStr">
        <is>
          <t>How do I troubleshoot a vacuum brush roll that will not spin?</t>
        </is>
      </c>
      <c r="C3249" s="45" t="inlineStr">
        <is>
          <t>en</t>
        </is>
      </c>
      <c r="D3249" s="45" t="inlineStr">
        <is>
          <t>Vacuum</t>
        </is>
      </c>
      <c r="E3249" s="45" t="inlineStr">
        <is>
          <t>troubleshooting</t>
        </is>
      </c>
      <c r="F3249" s="45" t="inlineStr">
        <is>
          <t>source_disjoint_test</t>
        </is>
      </c>
      <c r="G3249" s="45" t="inlineStr">
        <is>
          <t>vacuum-003-scene-0001</t>
        </is>
      </c>
      <c r="H3249" s="45" t="inlineStr">
        <is>
          <t>vacuum-003</t>
        </is>
      </c>
      <c r="I3249" s="59" t="inlineStr">
        <is>
          <t>0.0</t>
        </is>
      </c>
      <c r="J3249" s="59" t="inlineStr">
        <is>
          <t>15.46</t>
        </is>
      </c>
      <c r="K3249" s="45" t="inlineStr">
        <is>
          <t>items/vacuum-003-scene-0001/clip.mp4</t>
        </is>
      </c>
      <c r="L3249" s="45" t="inlineStr">
        <is>
          <t>items/vacuum-003-scene-0001/thumbnail.jpg</t>
        </is>
      </c>
      <c r="M3249" s="52" t="inlineStr">
        <is>
          <t>VLM: Visual summary: A black, round robotic vacuum cleaner is moving across a light-colored wooden floor near furniture.
视觉摘要: 一个黑色的圆形扫地机器人正在浅色木地板上移动，靠近家具。
Visible product: Vacuum
Visible components: black round robotic vacuum cleaner; light-colored wooden floor; wooden cabinet; curtain; leg of furniture
Visible actions: robotic vacuum cleaner moving</t>
        </is>
      </c>
      <c r="N3249" s="45" t="inlineStr">
        <is>
          <t>1</t>
        </is>
      </c>
      <c r="O3249" s="45" t="inlineStr">
        <is>
          <t>0</t>
        </is>
      </c>
      <c r="P3249" s="59" t="str"/>
      <c r="Q3249" s="59" t="str"/>
      <c r="R3249" s="52" t="inlineStr">
        <is>
          <t>The scene shows a robotic vacuum cleaner moving, but provides no visual, spoken, or OCR evidence related to troubleshooting a brush roll that will not spin.</t>
        </is>
      </c>
      <c r="S3249" s="52" t="inlineStr">
        <is>
          <t>VLM</t>
        </is>
      </c>
      <c r="T3249" s="52" t="inlineStr">
        <is>
          <t>low</t>
        </is>
      </c>
      <c r="U3249" s="52" t="inlineStr">
        <is>
          <t>No evidence of brush roll, spinning mechanism, or troubleshooting actions is present.</t>
        </is>
      </c>
      <c r="V3249" s="45" t="inlineStr">
        <is>
          <t>R1</t>
        </is>
      </c>
      <c r="W3249" s="46" t="inlineStr">
        <is>
          <t>0</t>
        </is>
      </c>
      <c r="X3249" s="60" t="n"/>
      <c r="Y3249" s="60" t="n"/>
      <c r="Z3249" s="46" t="inlineStr">
        <is>
          <t>no</t>
        </is>
      </c>
      <c r="AA3249" s="54" t="inlineStr">
        <is>
          <t>6帧均为扫地机器人运行画面，无滚刷故障或不转的排查内容。</t>
        </is>
      </c>
      <c r="AB3249" s="54" t="n"/>
      <c r="AC3249" s="46" t="inlineStr">
        <is>
          <t>completed</t>
        </is>
      </c>
      <c r="AD3249" s="46" t="inlineStr">
        <is>
          <t>2026-07-28T02:28:46+08:00</t>
        </is>
      </c>
      <c r="AE3249" s="47">
        <f>IF(AC3249&lt;&gt;"completed","",IF(W3249=O3249,"no","yes"))</f>
        <v/>
      </c>
      <c r="AF3249" s="47">
        <f>IF(AC3249&lt;&gt;"completed","",IF(AND(X3249=P3249,Y3249=Q3249),"no","yes"))</f>
        <v/>
      </c>
      <c r="AG3249" s="47">
        <f>IF(AC3249&lt;&gt;"completed","待复核",IF(OR(W3249="",Z3249="",AA3249="",AD3249=""),"缺少必填项",IF(AND(OR(AE3249="yes",AF3249="yes"),AB3249=""),"修正原因缺失",IF(OR(W3249=0,W3249=1),IF(AND(X3249="",Y3249=""),"通过","0/1级时间应留空"),IF(AND(OR(W3249=2,W3249=3),X3249&lt;&gt;"",Y3249&lt;&gt;"",X3249&gt;=I3249,Y3249&lt;=J3249,Y3249&gt;X3249),"通过","2/3级时间无效")))))</f>
        <v/>
      </c>
    </row>
    <row r="3250">
      <c r="A3250" s="45" t="inlineStr">
        <is>
          <t>VQ-082</t>
        </is>
      </c>
      <c r="B3250" s="52" t="inlineStr">
        <is>
          <t>How do I troubleshoot a vacuum brush roll that will not spin?</t>
        </is>
      </c>
      <c r="C3250" s="45" t="inlineStr">
        <is>
          <t>en</t>
        </is>
      </c>
      <c r="D3250" s="45" t="inlineStr">
        <is>
          <t>Vacuum</t>
        </is>
      </c>
      <c r="E3250" s="45" t="inlineStr">
        <is>
          <t>troubleshooting</t>
        </is>
      </c>
      <c r="F3250" s="45" t="inlineStr">
        <is>
          <t>source_disjoint_test</t>
        </is>
      </c>
      <c r="G3250" s="45" t="inlineStr">
        <is>
          <t>vacuum-039-scene-0028</t>
        </is>
      </c>
      <c r="H3250" s="45" t="inlineStr">
        <is>
          <t>vacuum-039</t>
        </is>
      </c>
      <c r="I3250" s="59" t="inlineStr">
        <is>
          <t>84.48</t>
        </is>
      </c>
      <c r="J3250" s="59" t="inlineStr">
        <is>
          <t>86.64</t>
        </is>
      </c>
      <c r="K3250" s="45" t="inlineStr">
        <is>
          <t>items/vacuum-039-scene-0028/clip.mp4</t>
        </is>
      </c>
      <c r="L3250" s="45" t="inlineStr">
        <is>
          <t>items/vacuum-039-scene-0028/thumbnail.jpg</t>
        </is>
      </c>
      <c r="M3250" s="52" t="inlineStr">
        <is>
          <t>VLM: Visual summary: A person in a red and white costume resembling a superhero or mascot is holding a vacuum cleaner upright, with a cloudy or hazy background.
视觉摘要: 一个穿着红白色超级英雄或吉祥物服装的人手持吸尘器直立，背景为多云或朦胧。
Visible product: Vacuum
Visible components: red and white costume; vacuum cleaner; cloudy background
Visible actions: holding vacuum cleaner upright
Visual uncertainty: The exact product model or brand is not visible. The context of the scene is ambiguous.</t>
        </is>
      </c>
      <c r="N3250" s="45" t="inlineStr">
        <is>
          <t>2</t>
        </is>
      </c>
      <c r="O3250" s="45" t="inlineStr">
        <is>
          <t>0</t>
        </is>
      </c>
      <c r="P3250" s="59" t="str"/>
      <c r="Q3250" s="59" t="str"/>
      <c r="R3250" s="52" t="inlineStr">
        <is>
          <t>The scene shows a person holding a vacuum cleaner upright, but no troubleshooting actions or visual evidence related to a brush roll not spinning are present.</t>
        </is>
      </c>
      <c r="S3250" s="52" t="inlineStr">
        <is>
          <t>VLM</t>
        </is>
      </c>
      <c r="T3250" s="52" t="inlineStr">
        <is>
          <t>low</t>
        </is>
      </c>
      <c r="U3250" s="52" t="inlineStr">
        <is>
          <t>The visual context is ambiguous and does not show any troubleshooting steps or relevant components.</t>
        </is>
      </c>
      <c r="V3250" s="45" t="inlineStr">
        <is>
          <t>R1</t>
        </is>
      </c>
      <c r="W3250" s="46" t="inlineStr">
        <is>
          <t>0</t>
        </is>
      </c>
      <c r="X3250" s="60" t="n"/>
      <c r="Y3250" s="60" t="n"/>
      <c r="Z3250" s="46" t="inlineStr">
        <is>
          <t>no</t>
        </is>
      </c>
      <c r="AA3250" s="54" t="inlineStr">
        <is>
          <t>全部6帧（t=84.5s–86.6s）为特摄角色画面，未出现滚刷及任何故障排查操作。</t>
        </is>
      </c>
      <c r="AB3250" s="54" t="n"/>
      <c r="AC3250" s="46" t="inlineStr">
        <is>
          <t>completed</t>
        </is>
      </c>
      <c r="AD3250" s="46" t="inlineStr">
        <is>
          <t>2026-07-28T02:28:46+08:00</t>
        </is>
      </c>
      <c r="AE3250" s="47">
        <f>IF(AC3250&lt;&gt;"completed","",IF(W3250=O3250,"no","yes"))</f>
        <v/>
      </c>
      <c r="AF3250" s="47">
        <f>IF(AC3250&lt;&gt;"completed","",IF(AND(X3250=P3250,Y3250=Q3250),"no","yes"))</f>
        <v/>
      </c>
      <c r="AG3250" s="47">
        <f>IF(AC3250&lt;&gt;"completed","待复核",IF(OR(W3250="",Z3250="",AA3250="",AD3250=""),"缺少必填项",IF(AND(OR(AE3250="yes",AF3250="yes"),AB3250=""),"修正原因缺失",IF(OR(W3250=0,W3250=1),IF(AND(X3250="",Y3250=""),"通过","0/1级时间应留空"),IF(AND(OR(W3250=2,W3250=3),X3250&lt;&gt;"",Y3250&lt;&gt;"",X3250&gt;=I3250,Y3250&lt;=J3250,Y3250&gt;X3250),"通过","2/3级时间无效")))))</f>
        <v/>
      </c>
    </row>
    <row r="3251">
      <c r="A3251" s="45" t="inlineStr">
        <is>
          <t>VQ-082</t>
        </is>
      </c>
      <c r="B3251" s="52" t="inlineStr">
        <is>
          <t>How do I troubleshoot a vacuum brush roll that will not spin?</t>
        </is>
      </c>
      <c r="C3251" s="45" t="inlineStr">
        <is>
          <t>en</t>
        </is>
      </c>
      <c r="D3251" s="45" t="inlineStr">
        <is>
          <t>Vacuum</t>
        </is>
      </c>
      <c r="E3251" s="45" t="inlineStr">
        <is>
          <t>troubleshooting</t>
        </is>
      </c>
      <c r="F3251" s="45" t="inlineStr">
        <is>
          <t>source_disjoint_test</t>
        </is>
      </c>
      <c r="G3251" s="45" t="inlineStr">
        <is>
          <t>vacuum-008-scene-0001</t>
        </is>
      </c>
      <c r="H3251" s="45" t="inlineStr">
        <is>
          <t>vacuum-008</t>
        </is>
      </c>
      <c r="I3251" s="59" t="inlineStr">
        <is>
          <t>0.0</t>
        </is>
      </c>
      <c r="J3251" s="59" t="inlineStr">
        <is>
          <t>27.207</t>
        </is>
      </c>
      <c r="K3251" s="45" t="inlineStr">
        <is>
          <t>items/vacuum-008-scene-0001/clip.mp4</t>
        </is>
      </c>
      <c r="L3251" s="45" t="inlineStr">
        <is>
          <t>items/vacuum-008-scene-0001/thumbnail.jpg</t>
        </is>
      </c>
      <c r="M3251" s="52" t="inlineStr">
        <is>
          <t>OCR: A Day in the life of our new pet NEATO cleaning bot Music: The Entertainter by Scott Joplin Performed by:Adam Cuerden Under Creative Commons License
VLM: Visual summary: A point-of-view shot from a cleaning robot as it moves across a floor, passing under furniture and near a chair where a cat is sitting.
视觉摘要: 从清洁机器人视角拍摄，它在地板上移动，经过家具下方，靠近一只坐在椅子上的猫。
Visible product: NEATO the cleaning bot
Visible components: floor; furniture legs; stacked papers; chair; cat; plant; wicker basket; amplifier; wall; TV stand
Visible actions: robot moving forward; cat sitting
Visible states: robot under furniture; black and white filter applied to scene
Visual uncertainty: The robot's cleaning action is not visible, only its movement. The exact model or brand of the robot is not visible beyond the text overlay.</t>
        </is>
      </c>
      <c r="N3251" s="45" t="inlineStr">
        <is>
          <t>3</t>
        </is>
      </c>
      <c r="O3251" s="45" t="inlineStr">
        <is>
          <t>0</t>
        </is>
      </c>
      <c r="P3251" s="59" t="str"/>
      <c r="Q3251" s="59" t="str"/>
      <c r="R3251" s="52" t="inlineStr">
        <is>
          <t>The scene shows a cleaning robot (NEATO) moving across a floor, but no visible or spoken troubleshooting steps for a brush roll issue are present. The robot's cleaning action is not visible, and no diagnostic or repair content is shown.</t>
        </is>
      </c>
      <c r="S3251" s="52" t="inlineStr">
        <is>
          <t>VLM|OCR</t>
        </is>
      </c>
      <c r="T3251" s="52" t="inlineStr">
        <is>
          <t>low</t>
        </is>
      </c>
      <c r="U3251" s="52" t="inlineStr">
        <is>
          <t>No evidence of brush roll, spinning mechanism, or troubleshooting steps is present in the scene.</t>
        </is>
      </c>
      <c r="V3251" s="45" t="inlineStr">
        <is>
          <t>R1</t>
        </is>
      </c>
      <c r="W3251" s="46" t="inlineStr">
        <is>
          <t>0</t>
        </is>
      </c>
      <c r="X3251" s="60" t="n"/>
      <c r="Y3251" s="60" t="n"/>
      <c r="Z3251" s="46" t="inlineStr">
        <is>
          <t>no</t>
        </is>
      </c>
      <c r="AA3251" s="54" t="inlineStr">
        <is>
          <t>6帧（t=0.0s–27.2s）仅为机器人移动视角和标题卡，无滚刷故障排查相关内容。</t>
        </is>
      </c>
      <c r="AB3251" s="54" t="n"/>
      <c r="AC3251" s="46" t="inlineStr">
        <is>
          <t>completed</t>
        </is>
      </c>
      <c r="AD3251" s="46" t="inlineStr">
        <is>
          <t>2026-07-28T02:28:46+08:00</t>
        </is>
      </c>
      <c r="AE3251" s="47">
        <f>IF(AC3251&lt;&gt;"completed","",IF(W3251=O3251,"no","yes"))</f>
        <v/>
      </c>
      <c r="AF3251" s="47">
        <f>IF(AC3251&lt;&gt;"completed","",IF(AND(X3251=P3251,Y3251=Q3251),"no","yes"))</f>
        <v/>
      </c>
      <c r="AG3251" s="47">
        <f>IF(AC3251&lt;&gt;"completed","待复核",IF(OR(W3251="",Z3251="",AA3251="",AD3251=""),"缺少必填项",IF(AND(OR(AE3251="yes",AF3251="yes"),AB3251=""),"修正原因缺失",IF(OR(W3251=0,W3251=1),IF(AND(X3251="",Y3251=""),"通过","0/1级时间应留空"),IF(AND(OR(W3251=2,W3251=3),X3251&lt;&gt;"",Y3251&lt;&gt;"",X3251&gt;=I3251,Y3251&lt;=J3251,Y3251&gt;X3251),"通过","2/3级时间无效")))))</f>
        <v/>
      </c>
    </row>
    <row r="3252">
      <c r="A3252" s="45" t="inlineStr">
        <is>
          <t>VQ-082</t>
        </is>
      </c>
      <c r="B3252" s="52" t="inlineStr">
        <is>
          <t>How do I troubleshoot a vacuum brush roll that will not spin?</t>
        </is>
      </c>
      <c r="C3252" s="45" t="inlineStr">
        <is>
          <t>en</t>
        </is>
      </c>
      <c r="D3252" s="45" t="inlineStr">
        <is>
          <t>Vacuum</t>
        </is>
      </c>
      <c r="E3252" s="45" t="inlineStr">
        <is>
          <t>troubleshooting</t>
        </is>
      </c>
      <c r="F3252" s="45" t="inlineStr">
        <is>
          <t>source_disjoint_test</t>
        </is>
      </c>
      <c r="G3252" s="45" t="inlineStr">
        <is>
          <t>vacuum-039-scene-0029</t>
        </is>
      </c>
      <c r="H3252" s="45" t="inlineStr">
        <is>
          <t>vacuum-039</t>
        </is>
      </c>
      <c r="I3252" s="59" t="inlineStr">
        <is>
          <t>86.64</t>
        </is>
      </c>
      <c r="J3252" s="59" t="inlineStr">
        <is>
          <t>91.04</t>
        </is>
      </c>
      <c r="K3252" s="45" t="inlineStr">
        <is>
          <t>items/vacuum-039-scene-0029/clip.mp4</t>
        </is>
      </c>
      <c r="L3252" s="45" t="inlineStr">
        <is>
          <t>items/vacuum-039-scene-0029/thumbnail.jpg</t>
        </is>
      </c>
      <c r="M3252" s="52" t="inlineStr">
        <is>
          <t>OCR: UOEFULR
VLM: Visual summary: A red vacuum cleaner is shown in a static product advertisement frame.
视觉摘要: 一个红色吸尘器在静态的产品广告画面中展示。
Visible product: Vacuum
Visible components: red vacuum cleaner body; white hose; gray flexible suction tube; black wheel; Japanese text; price tag
Visual uncertainty: The text is partially obscured and not fully legible.</t>
        </is>
      </c>
      <c r="N3252" s="45" t="inlineStr">
        <is>
          <t>4</t>
        </is>
      </c>
      <c r="O3252" s="45" t="inlineStr">
        <is>
          <t>0</t>
        </is>
      </c>
      <c r="P3252" s="59" t="str"/>
      <c r="Q3252" s="59" t="str"/>
      <c r="R3252" s="52" t="inlineStr">
        <is>
          <t>The scene shows a static product advertisement of a red vacuum cleaner with no visible troubleshooting steps or interaction with a brush roll.</t>
        </is>
      </c>
      <c r="S3252" s="52" t="inlineStr">
        <is>
          <t>VLM</t>
        </is>
      </c>
      <c r="T3252" s="52" t="inlineStr">
        <is>
          <t>low</t>
        </is>
      </c>
      <c r="U3252" s="52" t="inlineStr">
        <is>
          <t>No evidence of brush roll, spinning mechanism, or troubleshooting actions is present.</t>
        </is>
      </c>
      <c r="V3252" s="45" t="inlineStr">
        <is>
          <t>R1</t>
        </is>
      </c>
      <c r="W3252" s="46" t="inlineStr">
        <is>
          <t>0</t>
        </is>
      </c>
      <c r="X3252" s="60" t="n"/>
      <c r="Y3252" s="60" t="n"/>
      <c r="Z3252" s="46" t="inlineStr">
        <is>
          <t>no</t>
        </is>
      </c>
      <c r="AA3252" s="54" t="inlineStr">
        <is>
          <t>全部6帧（t=86.6s–91.0s）无滚刷不转的故障排查演示。</t>
        </is>
      </c>
      <c r="AB3252" s="54" t="n"/>
      <c r="AC3252" s="46" t="inlineStr">
        <is>
          <t>completed</t>
        </is>
      </c>
      <c r="AD3252" s="46" t="inlineStr">
        <is>
          <t>2026-07-28T02:28:46+08:00</t>
        </is>
      </c>
      <c r="AE3252" s="47">
        <f>IF(AC3252&lt;&gt;"completed","",IF(W3252=O3252,"no","yes"))</f>
        <v/>
      </c>
      <c r="AF3252" s="47">
        <f>IF(AC3252&lt;&gt;"completed","",IF(AND(X3252=P3252,Y3252=Q3252),"no","yes"))</f>
        <v/>
      </c>
      <c r="AG3252" s="47">
        <f>IF(AC3252&lt;&gt;"completed","待复核",IF(OR(W3252="",Z3252="",AA3252="",AD3252=""),"缺少必填项",IF(AND(OR(AE3252="yes",AF3252="yes"),AB3252=""),"修正原因缺失",IF(OR(W3252=0,W3252=1),IF(AND(X3252="",Y3252=""),"通过","0/1级时间应留空"),IF(AND(OR(W3252=2,W3252=3),X3252&lt;&gt;"",Y3252&lt;&gt;"",X3252&gt;=I3252,Y3252&lt;=J3252,Y3252&gt;X3252),"通过","2/3级时间无效")))))</f>
        <v/>
      </c>
    </row>
    <row r="3253">
      <c r="A3253" s="45" t="inlineStr">
        <is>
          <t>VQ-082</t>
        </is>
      </c>
      <c r="B3253" s="52" t="inlineStr">
        <is>
          <t>How do I troubleshoot a vacuum brush roll that will not spin?</t>
        </is>
      </c>
      <c r="C3253" s="45" t="inlineStr">
        <is>
          <t>en</t>
        </is>
      </c>
      <c r="D3253" s="45" t="inlineStr">
        <is>
          <t>Vacuum</t>
        </is>
      </c>
      <c r="E3253" s="45" t="inlineStr">
        <is>
          <t>troubleshooting</t>
        </is>
      </c>
      <c r="F3253" s="45" t="inlineStr">
        <is>
          <t>source_disjoint_test</t>
        </is>
      </c>
      <c r="G3253" s="45" t="inlineStr">
        <is>
          <t>vacuum-039-scene-0010</t>
        </is>
      </c>
      <c r="H3253" s="45" t="inlineStr">
        <is>
          <t>vacuum-039</t>
        </is>
      </c>
      <c r="I3253" s="59" t="inlineStr">
        <is>
          <t>27.24</t>
        </is>
      </c>
      <c r="J3253" s="59" t="inlineStr">
        <is>
          <t>29.4</t>
        </is>
      </c>
      <c r="K3253" s="45" t="inlineStr">
        <is>
          <t>items/vacuum-039-scene-0010/clip.mp4</t>
        </is>
      </c>
      <c r="L3253" s="45" t="inlineStr">
        <is>
          <t>items/vacuum-039-scene-0010/thumbnail.jpg</t>
        </is>
      </c>
      <c r="M3253" s="52" t="inlineStr">
        <is>
          <t>VLM: Visual summary: A white vacuum cleaner head is being held and moved across a light-colored surface.
视觉摘要: 一个白色的吸尘器吸头正被人手持并在浅色表面上移动。
Visible product: Vacuum
Visible components: vacuum cleaner head; handle
Visible actions: holding; moving
Visual uncertainty: The full vacuum cleaner is not visible, only the head and handle. The surface being cleaned is not clearly identifiable.</t>
        </is>
      </c>
      <c r="N3253" s="45" t="inlineStr">
        <is>
          <t>5</t>
        </is>
      </c>
      <c r="O3253" s="45" t="inlineStr">
        <is>
          <t>0</t>
        </is>
      </c>
      <c r="P3253" s="59" t="str"/>
      <c r="Q3253" s="59" t="str"/>
      <c r="R3253" s="52" t="inlineStr">
        <is>
          <t>The scene shows only the vacuum cleaner head being moved, with no visible brush roll, no indication of troubleshooting, and no action related to diagnosing or fixing a non-spinning brush roll.</t>
        </is>
      </c>
      <c r="S3253" s="52" t="inlineStr">
        <is>
          <t>VLM</t>
        </is>
      </c>
      <c r="T3253" s="52" t="inlineStr">
        <is>
          <t>low</t>
        </is>
      </c>
      <c r="U3253" s="52" t="inlineStr">
        <is>
          <t>The visual evidence clearly does not show any relevant components or actions for troubleshooting a non-spinning brush roll.</t>
        </is>
      </c>
      <c r="V3253" s="45" t="inlineStr">
        <is>
          <t>R1</t>
        </is>
      </c>
      <c r="W3253" s="46" t="inlineStr">
        <is>
          <t>0</t>
        </is>
      </c>
      <c r="X3253" s="60" t="n"/>
      <c r="Y3253" s="60" t="n"/>
      <c r="Z3253" s="46" t="inlineStr">
        <is>
          <t>no</t>
        </is>
      </c>
      <c r="AA3253" s="54" t="inlineStr">
        <is>
          <t>全部6帧中4帧为怪兽电影画面、2帧为吸尘器吸头静态特写，均未出现滚刷及任何故障排查相关内容。</t>
        </is>
      </c>
      <c r="AB3253" s="54" t="n"/>
      <c r="AC3253" s="46" t="inlineStr">
        <is>
          <t>completed</t>
        </is>
      </c>
      <c r="AD3253" s="46" t="inlineStr">
        <is>
          <t>2026-07-28T02:28:46+08:00</t>
        </is>
      </c>
      <c r="AE3253" s="47">
        <f>IF(AC3253&lt;&gt;"completed","",IF(W3253=O3253,"no","yes"))</f>
        <v/>
      </c>
      <c r="AF3253" s="47">
        <f>IF(AC3253&lt;&gt;"completed","",IF(AND(X3253=P3253,Y3253=Q3253),"no","yes"))</f>
        <v/>
      </c>
      <c r="AG3253" s="47">
        <f>IF(AC3253&lt;&gt;"completed","待复核",IF(OR(W3253="",Z3253="",AA3253="",AD3253=""),"缺少必填项",IF(AND(OR(AE3253="yes",AF3253="yes"),AB3253=""),"修正原因缺失",IF(OR(W3253=0,W3253=1),IF(AND(X3253="",Y3253=""),"通过","0/1级时间应留空"),IF(AND(OR(W3253=2,W3253=3),X3253&lt;&gt;"",Y3253&lt;&gt;"",X3253&gt;=I3253,Y3253&lt;=J3253,Y3253&gt;X3253),"通过","2/3级时间无效")))))</f>
        <v/>
      </c>
    </row>
    <row r="3254">
      <c r="A3254" s="45" t="inlineStr">
        <is>
          <t>VQ-082</t>
        </is>
      </c>
      <c r="B3254" s="52" t="inlineStr">
        <is>
          <t>How do I troubleshoot a vacuum brush roll that will not spin?</t>
        </is>
      </c>
      <c r="C3254" s="45" t="inlineStr">
        <is>
          <t>en</t>
        </is>
      </c>
      <c r="D3254" s="45" t="inlineStr">
        <is>
          <t>Vacuum</t>
        </is>
      </c>
      <c r="E3254" s="45" t="inlineStr">
        <is>
          <t>troubleshooting</t>
        </is>
      </c>
      <c r="F3254" s="45" t="inlineStr">
        <is>
          <t>source_disjoint_test</t>
        </is>
      </c>
      <c r="G3254" s="45" t="inlineStr">
        <is>
          <t>vacuum-060-scene-0002</t>
        </is>
      </c>
      <c r="H3254" s="45" t="inlineStr">
        <is>
          <t>vacuum-060</t>
        </is>
      </c>
      <c r="I3254" s="59" t="inlineStr">
        <is>
          <t>3.67</t>
        </is>
      </c>
      <c r="J3254" s="59" t="inlineStr">
        <is>
          <t>6.673</t>
        </is>
      </c>
      <c r="K3254" s="45" t="inlineStr">
        <is>
          <t>items/vacuum-060-scene-0002/clip.mp4</t>
        </is>
      </c>
      <c r="L3254" s="45" t="inlineStr">
        <is>
          <t>items/vacuum-060-scene-0002/thumbnail.jpg</t>
        </is>
      </c>
      <c r="M3254" s="52" t="inlineStr">
        <is>
          <t>OCR: Image simulated for illustrative purpose only.
VLM: Visual summary: A hand holds a handheld vacuum cleaner, with its digital display showing a status indicator. Another vacuum attachment is visible in the blurred background.
视觉摘要: 一只手握着一个手持式吸尘器，其数字显示屏显示状态指示。背景中模糊可见另一个吸尘器附件。
Visible product: Vacuum
Visible components: hand; handheld vacuum cleaner; digital display; power button; attachment; text overlay
Visible actions: hand holding vacuum cleaner; display showing status
Visible states: digital display active; status indicator illuminated
Visible warnings: Image simulated for illustrative purpose only.</t>
        </is>
      </c>
      <c r="N3254" s="45" t="inlineStr">
        <is>
          <t>6</t>
        </is>
      </c>
      <c r="O3254" s="45" t="inlineStr">
        <is>
          <t>0</t>
        </is>
      </c>
      <c r="P3254" s="59" t="str"/>
      <c r="Q3254" s="59" t="str"/>
      <c r="R3254" s="52" t="inlineStr">
        <is>
          <t>The scene shows a handheld vacuum cleaner with a digital display and status indicator, but no evidence of a brush roll, troubleshooting steps, or any action related to diagnosing or fixing a non-spinning brush roll.</t>
        </is>
      </c>
      <c r="S3254" s="52" t="inlineStr">
        <is>
          <t>VLM</t>
        </is>
      </c>
      <c r="T3254" s="52" t="inlineStr">
        <is>
          <t>low</t>
        </is>
      </c>
      <c r="U3254" s="52" t="inlineStr">
        <is>
          <t>No mention of brush roll, spinning mechanism, or troubleshooting context in the visual or textual evidence.</t>
        </is>
      </c>
      <c r="V3254" s="45" t="inlineStr">
        <is>
          <t>R1</t>
        </is>
      </c>
      <c r="W3254" s="46" t="inlineStr">
        <is>
          <t>1</t>
        </is>
      </c>
      <c r="X3254" s="60" t="n"/>
      <c r="Y3254" s="60" t="n"/>
      <c r="Z3254" s="46" t="inlineStr">
        <is>
          <t>no</t>
        </is>
      </c>
      <c r="AA3254" s="54" t="inlineStr">
        <is>
          <t>6帧显示手持吸尘器及显示屏，未涉及滚刷不转故障或排查步骤。</t>
        </is>
      </c>
      <c r="AB3254" s="54" t="inlineStr">
        <is>
          <t>AI=0→R1=1：画面中可见吸尘器，但未涉及滚刷不转故障排查。</t>
        </is>
      </c>
      <c r="AC3254" s="46" t="inlineStr">
        <is>
          <t>completed</t>
        </is>
      </c>
      <c r="AD3254" s="46" t="inlineStr">
        <is>
          <t>2026-07-28T02:28:46+08:00</t>
        </is>
      </c>
      <c r="AE3254" s="47">
        <f>IF(AC3254&lt;&gt;"completed","",IF(W3254=O3254,"no","yes"))</f>
        <v/>
      </c>
      <c r="AF3254" s="47">
        <f>IF(AC3254&lt;&gt;"completed","",IF(AND(X3254=P3254,Y3254=Q3254),"no","yes"))</f>
        <v/>
      </c>
      <c r="AG3254" s="47">
        <f>IF(AC3254&lt;&gt;"completed","待复核",IF(OR(W3254="",Z3254="",AA3254="",AD3254=""),"缺少必填项",IF(AND(OR(AE3254="yes",AF3254="yes"),AB3254=""),"修正原因缺失",IF(OR(W3254=0,W3254=1),IF(AND(X3254="",Y3254=""),"通过","0/1级时间应留空"),IF(AND(OR(W3254=2,W3254=3),X3254&lt;&gt;"",Y3254&lt;&gt;"",X3254&gt;=I3254,Y3254&lt;=J3254,Y3254&gt;X3254),"通过","2/3级时间无效")))))</f>
        <v/>
      </c>
    </row>
    <row r="3255">
      <c r="A3255" s="45" t="inlineStr">
        <is>
          <t>VQ-082</t>
        </is>
      </c>
      <c r="B3255" s="52" t="inlineStr">
        <is>
          <t>How do I troubleshoot a vacuum brush roll that will not spin?</t>
        </is>
      </c>
      <c r="C3255" s="45" t="inlineStr">
        <is>
          <t>en</t>
        </is>
      </c>
      <c r="D3255" s="45" t="inlineStr">
        <is>
          <t>Vacuum</t>
        </is>
      </c>
      <c r="E3255" s="45" t="inlineStr">
        <is>
          <t>troubleshooting</t>
        </is>
      </c>
      <c r="F3255" s="45" t="inlineStr">
        <is>
          <t>source_disjoint_test</t>
        </is>
      </c>
      <c r="G3255" s="45" t="inlineStr">
        <is>
          <t>vacuum-008-scene-0003</t>
        </is>
      </c>
      <c r="H3255" s="45" t="inlineStr">
        <is>
          <t>vacuum-008</t>
        </is>
      </c>
      <c r="I3255" s="59" t="inlineStr">
        <is>
          <t>31.211</t>
        </is>
      </c>
      <c r="J3255" s="59" t="inlineStr">
        <is>
          <t>37.05</t>
        </is>
      </c>
      <c r="K3255" s="45" t="inlineStr">
        <is>
          <t>items/vacuum-008-scene-0003/clip.mp4</t>
        </is>
      </c>
      <c r="L3255" s="45" t="inlineStr">
        <is>
          <t>items/vacuum-008-scene-0003/thumbnail.jpg</t>
        </is>
      </c>
      <c r="M3255" s="52" t="inlineStr">
        <is>
          <t>VLM: Visual summary: A low-angle, shaky view of a dimly lit indoor space, possibly a room or hallway, with furniture and structural elements visible in motion blur.
视觉摘要: 一个低角度、晃动的室内空间的视图，可能是一个房间或走廊，家具和结构元素在运动模糊中可见。
Visible product: unknown
Visual uncertainty: The scene is blurry and poorly lit, making it impossible to identify specific objects, actions, or states with certainty.</t>
        </is>
      </c>
      <c r="N3255" s="45" t="inlineStr">
        <is>
          <t>7</t>
        </is>
      </c>
      <c r="O3255" s="45" t="inlineStr">
        <is>
          <t>0</t>
        </is>
      </c>
      <c r="P3255" s="59" t="str"/>
      <c r="Q3255" s="59" t="str"/>
      <c r="R3255" s="52" t="inlineStr">
        <is>
          <t>The scene is blurry and poorly lit, with no visible product or actionable content related to troubleshooting a vacuum brush roll.</t>
        </is>
      </c>
      <c r="S3255" s="52" t="inlineStr">
        <is>
          <t>VLM</t>
        </is>
      </c>
      <c r="T3255" s="52" t="inlineStr">
        <is>
          <t>low</t>
        </is>
      </c>
      <c r="U3255" s="52" t="inlineStr">
        <is>
          <t>No visual or textual evidence of a vacuum or brush roll troubleshooting is present.</t>
        </is>
      </c>
      <c r="V3255" s="45" t="inlineStr">
        <is>
          <t>R1</t>
        </is>
      </c>
      <c r="W3255" s="46" t="inlineStr">
        <is>
          <t>0</t>
        </is>
      </c>
      <c r="X3255" s="60" t="n"/>
      <c r="Y3255" s="60" t="n"/>
      <c r="Z3255" s="46" t="inlineStr">
        <is>
          <t>no</t>
        </is>
      </c>
      <c r="AA3255" s="54" t="inlineStr">
        <is>
          <t>全部6帧（t=31.2s–37.0s）画面模糊不清，无法识别任何吸尘器部件或排障操作。</t>
        </is>
      </c>
      <c r="AB3255" s="54" t="n"/>
      <c r="AC3255" s="46" t="inlineStr">
        <is>
          <t>completed</t>
        </is>
      </c>
      <c r="AD3255" s="46" t="inlineStr">
        <is>
          <t>2026-07-28T02:28:46+08:00</t>
        </is>
      </c>
      <c r="AE3255" s="47">
        <f>IF(AC3255&lt;&gt;"completed","",IF(W3255=O3255,"no","yes"))</f>
        <v/>
      </c>
      <c r="AF3255" s="47">
        <f>IF(AC3255&lt;&gt;"completed","",IF(AND(X3255=P3255,Y3255=Q3255),"no","yes"))</f>
        <v/>
      </c>
      <c r="AG3255" s="47">
        <f>IF(AC3255&lt;&gt;"completed","待复核",IF(OR(W3255="",Z3255="",AA3255="",AD3255=""),"缺少必填项",IF(AND(OR(AE3255="yes",AF3255="yes"),AB3255=""),"修正原因缺失",IF(OR(W3255=0,W3255=1),IF(AND(X3255="",Y3255=""),"通过","0/1级时间应留空"),IF(AND(OR(W3255=2,W3255=3),X3255&lt;&gt;"",Y3255&lt;&gt;"",X3255&gt;=I3255,Y3255&lt;=J3255,Y3255&gt;X3255),"通过","2/3级时间无效")))))</f>
        <v/>
      </c>
    </row>
    <row r="3256">
      <c r="A3256" s="45" t="inlineStr">
        <is>
          <t>VQ-082</t>
        </is>
      </c>
      <c r="B3256" s="52" t="inlineStr">
        <is>
          <t>How do I troubleshoot a vacuum brush roll that will not spin?</t>
        </is>
      </c>
      <c r="C3256" s="45" t="inlineStr">
        <is>
          <t>en</t>
        </is>
      </c>
      <c r="D3256" s="45" t="inlineStr">
        <is>
          <t>Vacuum</t>
        </is>
      </c>
      <c r="E3256" s="45" t="inlineStr">
        <is>
          <t>troubleshooting</t>
        </is>
      </c>
      <c r="F3256" s="45" t="inlineStr">
        <is>
          <t>source_disjoint_test</t>
        </is>
      </c>
      <c r="G3256" s="45" t="inlineStr">
        <is>
          <t>vacuum-034-scene-0040</t>
        </is>
      </c>
      <c r="H3256" s="45" t="inlineStr">
        <is>
          <t>vacuum-034</t>
        </is>
      </c>
      <c r="I3256" s="59" t="inlineStr">
        <is>
          <t>333.767</t>
        </is>
      </c>
      <c r="J3256" s="59" t="inlineStr">
        <is>
          <t>340.273</t>
        </is>
      </c>
      <c r="K3256" s="45" t="inlineStr">
        <is>
          <t>items/vacuum-034-scene-0040/clip.mp4</t>
        </is>
      </c>
      <c r="L3256" s="45" t="inlineStr">
        <is>
          <t>items/vacuum-034-scene-0040/thumbnail.jpg</t>
        </is>
      </c>
      <c r="M3256" s="52" t="inlineStr">
        <is>
          <t>ASR: Place the top bracket as demonstrated. Again, note the side that goes up. Make sure that the back plate is fully aligned.
VLM: Visual summary: A person is installing a metal bracket onto a black electronic device on a carpeted floor.
视觉摘要: 一个人正在将一个金属支架安装到地板上的黑色电子设备上。
Visible product: Vacuum
Visible components: black electronic device; metal bracket; blue-handled screwdriver; carpeted floor; QR code label
Visible actions: installing a metal bracket; holding a metal bracket
Visible states: metal bracket being attached to device; device lying on its side
Visual uncertainty: The exact identity of the black device beyond being a vacuum is not verifiable from the frames.</t>
        </is>
      </c>
      <c r="N3256" s="45" t="inlineStr">
        <is>
          <t>8</t>
        </is>
      </c>
      <c r="O3256" s="45" t="inlineStr">
        <is>
          <t>0</t>
        </is>
      </c>
      <c r="P3256" s="59" t="str"/>
      <c r="Q3256" s="59" t="str"/>
      <c r="R3256" s="52" t="inlineStr">
        <is>
          <t>The scene shows installation of a metal bracket on a black electronic device, which is visually identified as a vacuum, but no troubleshooting of a brush roll or spinning issue is shown or implied.</t>
        </is>
      </c>
      <c r="S3256" s="52" t="inlineStr">
        <is>
          <t>VLM</t>
        </is>
      </c>
      <c r="T3256" s="52" t="inlineStr">
        <is>
          <t>low</t>
        </is>
      </c>
      <c r="U3256" s="52" t="inlineStr">
        <is>
          <t>No evidence of brush roll, spinning issue, or troubleshooting actions is present.</t>
        </is>
      </c>
      <c r="V3256" s="45" t="inlineStr">
        <is>
          <t>R1</t>
        </is>
      </c>
      <c r="W3256" s="46" t="inlineStr">
        <is>
          <t>0</t>
        </is>
      </c>
      <c r="X3256" s="60" t="n"/>
      <c r="Y3256" s="60" t="n"/>
      <c r="Z3256" s="46" t="inlineStr">
        <is>
          <t>no</t>
        </is>
      </c>
      <c r="AA3256" s="54" t="inlineStr">
        <is>
          <t>全部6帧（t=333.8s–340.3s）均为金属支架安装到真空底座背面的特写，未出现地刷/滚刷或任何故障排查动作。</t>
        </is>
      </c>
      <c r="AB3256" s="54" t="n"/>
      <c r="AC3256" s="46" t="inlineStr">
        <is>
          <t>completed</t>
        </is>
      </c>
      <c r="AD3256" s="46" t="inlineStr">
        <is>
          <t>2026-07-28T02:28:46+08:00</t>
        </is>
      </c>
      <c r="AE3256" s="47">
        <f>IF(AC3256&lt;&gt;"completed","",IF(W3256=O3256,"no","yes"))</f>
        <v/>
      </c>
      <c r="AF3256" s="47">
        <f>IF(AC3256&lt;&gt;"completed","",IF(AND(X3256=P3256,Y3256=Q3256),"no","yes"))</f>
        <v/>
      </c>
      <c r="AG3256" s="47">
        <f>IF(AC3256&lt;&gt;"completed","待复核",IF(OR(W3256="",Z3256="",AA3256="",AD3256=""),"缺少必填项",IF(AND(OR(AE3256="yes",AF3256="yes"),AB3256=""),"修正原因缺失",IF(OR(W3256=0,W3256=1),IF(AND(X3256="",Y3256=""),"通过","0/1级时间应留空"),IF(AND(OR(W3256=2,W3256=3),X3256&lt;&gt;"",Y3256&lt;&gt;"",X3256&gt;=I3256,Y3256&lt;=J3256,Y3256&gt;X3256),"通过","2/3级时间无效")))))</f>
        <v/>
      </c>
    </row>
    <row r="3257">
      <c r="A3257" s="45" t="inlineStr">
        <is>
          <t>VQ-082</t>
        </is>
      </c>
      <c r="B3257" s="52" t="inlineStr">
        <is>
          <t>How do I troubleshoot a vacuum brush roll that will not spin?</t>
        </is>
      </c>
      <c r="C3257" s="45" t="inlineStr">
        <is>
          <t>en</t>
        </is>
      </c>
      <c r="D3257" s="45" t="inlineStr">
        <is>
          <t>Vacuum</t>
        </is>
      </c>
      <c r="E3257" s="45" t="inlineStr">
        <is>
          <t>troubleshooting</t>
        </is>
      </c>
      <c r="F3257" s="45" t="inlineStr">
        <is>
          <t>source_disjoint_test</t>
        </is>
      </c>
      <c r="G3257" s="45" t="inlineStr">
        <is>
          <t>vacuum-053-scene-0001</t>
        </is>
      </c>
      <c r="H3257" s="45" t="inlineStr">
        <is>
          <t>vacuum-053</t>
        </is>
      </c>
      <c r="I3257" s="59" t="inlineStr">
        <is>
          <t>0.0</t>
        </is>
      </c>
      <c r="J3257" s="59" t="inlineStr">
        <is>
          <t>28.53</t>
        </is>
      </c>
      <c r="K3257" s="45" t="inlineStr">
        <is>
          <t>items/vacuum-053-scene-0001/clip.mp4</t>
        </is>
      </c>
      <c r="L3257" s="45" t="inlineStr">
        <is>
          <t>items/vacuum-053-scene-0001/thumbnail.jpg</t>
        </is>
      </c>
      <c r="M3257" s="52" t="inlineStr">
        <is>
          <t>OCR: Welcome to our website BEST VACUUM 1 CLEANER FOR HARDWOOD FLOORS THE BEST EUREKA LIGHTWEIGHT CORDLESS VACUUM CLEANER IS AN EASY-TO -USE AN EFFECTIVE CHOICE FOR A HARDWOOD FLOOR VACUUM, ESPECIALLY IF YOU DON'T WANT TO SPEND TOO MUCH ON YOUR LATEST CLÉANING TOOL. 2101 CEDAR SPRINGS ROAD SUITE 1050 DALLAS, TX 75201 P: (214)828-0751 bestcarpetcleaningservices.org L LLEVAT Vacuum for Best Thank you coming our websites
VLM: Visual summary: A vacuum cleaner is standing upright in a tidy entryway next to a white storage bench and shelving unit holding various household items.
视觉摘要: 一台吸尘器直立在整洁的玄关内，旁边是一个白色储物长凳和置物架，架子上放着各种家居用品。
Visible product: Vacuum
Visible components: Vacuum cleaner; White shelving unit; White storage bench; Wicker storage baskets; Yellow rain boots; Brown shoes; Orange hat; Blue headphones; Blue water bottles</t>
        </is>
      </c>
      <c r="N3257" s="45" t="inlineStr">
        <is>
          <t>9</t>
        </is>
      </c>
      <c r="O3257" s="45" t="inlineStr">
        <is>
          <t>0</t>
        </is>
      </c>
      <c r="P3257" s="59" t="str"/>
      <c r="Q3257" s="59" t="str"/>
      <c r="R3257" s="52" t="inlineStr">
        <is>
          <t>The scene shows a vacuum cleaner but provides no troubleshooting steps, no mention of brush roll, or any diagnostic or repair actions related to a non-spinning brush roll.</t>
        </is>
      </c>
      <c r="S3257" s="52" t="inlineStr">
        <is>
          <t>VLM|OCR</t>
        </is>
      </c>
      <c r="T3257" s="52" t="inlineStr">
        <is>
          <t>low</t>
        </is>
      </c>
      <c r="U3257" s="52" t="inlineStr">
        <is>
          <t>No evidence of troubleshooting, product-specific issue, or relevant action is present.</t>
        </is>
      </c>
      <c r="V3257" s="45" t="inlineStr">
        <is>
          <t>R1</t>
        </is>
      </c>
      <c r="W3257" s="46" t="inlineStr">
        <is>
          <t>0</t>
        </is>
      </c>
      <c r="X3257" s="60" t="n"/>
      <c r="Y3257" s="60" t="n"/>
      <c r="Z3257" s="46" t="inlineStr">
        <is>
          <t>no</t>
        </is>
      </c>
      <c r="AA3257" s="54" t="inlineStr">
        <is>
          <t>6帧未展示滚刷不转故障排查步骤。</t>
        </is>
      </c>
      <c r="AB3257" s="54" t="n"/>
      <c r="AC3257" s="46" t="inlineStr">
        <is>
          <t>completed</t>
        </is>
      </c>
      <c r="AD3257" s="46" t="inlineStr">
        <is>
          <t>2026-07-28T02:28:46+08:00</t>
        </is>
      </c>
      <c r="AE3257" s="47">
        <f>IF(AC3257&lt;&gt;"completed","",IF(W3257=O3257,"no","yes"))</f>
        <v/>
      </c>
      <c r="AF3257" s="47">
        <f>IF(AC3257&lt;&gt;"completed","",IF(AND(X3257=P3257,Y3257=Q3257),"no","yes"))</f>
        <v/>
      </c>
      <c r="AG3257" s="47">
        <f>IF(AC3257&lt;&gt;"completed","待复核",IF(OR(W3257="",Z3257="",AA3257="",AD3257=""),"缺少必填项",IF(AND(OR(AE3257="yes",AF3257="yes"),AB3257=""),"修正原因缺失",IF(OR(W3257=0,W3257=1),IF(AND(X3257="",Y3257=""),"通过","0/1级时间应留空"),IF(AND(OR(W3257=2,W3257=3),X3257&lt;&gt;"",Y3257&lt;&gt;"",X3257&gt;=I3257,Y3257&lt;=J3257,Y3257&gt;X3257),"通过","2/3级时间无效")))))</f>
        <v/>
      </c>
    </row>
    <row r="3258">
      <c r="A3258" s="45" t="inlineStr">
        <is>
          <t>VQ-082</t>
        </is>
      </c>
      <c r="B3258" s="52" t="inlineStr">
        <is>
          <t>How do I troubleshoot a vacuum brush roll that will not spin?</t>
        </is>
      </c>
      <c r="C3258" s="45" t="inlineStr">
        <is>
          <t>en</t>
        </is>
      </c>
      <c r="D3258" s="45" t="inlineStr">
        <is>
          <t>Vacuum</t>
        </is>
      </c>
      <c r="E3258" s="45" t="inlineStr">
        <is>
          <t>troubleshooting</t>
        </is>
      </c>
      <c r="F3258" s="45" t="inlineStr">
        <is>
          <t>source_disjoint_test</t>
        </is>
      </c>
      <c r="G3258" s="45" t="inlineStr">
        <is>
          <t>vacuum-002-scene-0001</t>
        </is>
      </c>
      <c r="H3258" s="45" t="inlineStr">
        <is>
          <t>vacuum-002</t>
        </is>
      </c>
      <c r="I3258" s="59" t="inlineStr">
        <is>
          <t>0.0</t>
        </is>
      </c>
      <c r="J3258" s="59" t="inlineStr">
        <is>
          <t>30.94</t>
        </is>
      </c>
      <c r="K3258" s="45" t="inlineStr">
        <is>
          <t>items/vacuum-002-scene-0001/clip.mp4</t>
        </is>
      </c>
      <c r="L3258" s="45" t="inlineStr">
        <is>
          <t>items/vacuum-002-scene-0001/thumbnail.jpg</t>
        </is>
      </c>
      <c r="M3258" s="52" t="inlineStr">
        <is>
          <t>OCR: BOE
VLM: Visual summary: A white and black vacuum cleaner is resting on a patterned rug, with its hose and attachments visible.
视觉摘要: 一台白色和黑色的吸尘器放在一块图案地毯上，其软管和附件可见。
Visible product: Vacuum
Visible components: vacuum cleaner body; hose; attachments; control panel; brand logo; patterned rug</t>
        </is>
      </c>
      <c r="N3258" s="45" t="inlineStr">
        <is>
          <t>10</t>
        </is>
      </c>
      <c r="O3258" s="45" t="inlineStr">
        <is>
          <t>0</t>
        </is>
      </c>
      <c r="P3258" s="59" t="str"/>
      <c r="Q3258" s="59" t="str"/>
      <c r="R3258" s="52" t="inlineStr">
        <is>
          <t>The scene shows a vacuum cleaner but provides no visual, spoken, or OCR evidence related to troubleshooting a brush roll that will not spin.</t>
        </is>
      </c>
      <c r="S3258" s="52" t="inlineStr">
        <is>
          <t>VLM</t>
        </is>
      </c>
      <c r="T3258" s="52" t="inlineStr">
        <is>
          <t>low</t>
        </is>
      </c>
      <c r="U3258" s="52" t="inlineStr">
        <is>
          <t>No evidence of brush roll, spinning mechanism, or troubleshooting steps is present.</t>
        </is>
      </c>
      <c r="V3258" s="45" t="inlineStr">
        <is>
          <t>R1</t>
        </is>
      </c>
      <c r="W3258" s="46" t="inlineStr">
        <is>
          <t>0</t>
        </is>
      </c>
      <c r="X3258" s="60" t="n"/>
      <c r="Y3258" s="60" t="n"/>
      <c r="Z3258" s="46" t="inlineStr">
        <is>
          <t>no</t>
        </is>
      </c>
      <c r="AA3258" s="54" t="inlineStr">
        <is>
          <t>全部6帧（t=0s–30.9s）无滚刷组件或排障相关内容出现。</t>
        </is>
      </c>
      <c r="AB3258" s="54" t="n"/>
      <c r="AC3258" s="46" t="inlineStr">
        <is>
          <t>completed</t>
        </is>
      </c>
      <c r="AD3258" s="46" t="inlineStr">
        <is>
          <t>2026-07-28T02:28:46+08:00</t>
        </is>
      </c>
      <c r="AE3258" s="47">
        <f>IF(AC3258&lt;&gt;"completed","",IF(W3258=O3258,"no","yes"))</f>
        <v/>
      </c>
      <c r="AF3258" s="47">
        <f>IF(AC3258&lt;&gt;"completed","",IF(AND(X3258=P3258,Y3258=Q3258),"no","yes"))</f>
        <v/>
      </c>
      <c r="AG3258" s="47">
        <f>IF(AC3258&lt;&gt;"completed","待复核",IF(OR(W3258="",Z3258="",AA3258="",AD3258=""),"缺少必填项",IF(AND(OR(AE3258="yes",AF3258="yes"),AB3258=""),"修正原因缺失",IF(OR(W3258=0,W3258=1),IF(AND(X3258="",Y3258=""),"通过","0/1级时间应留空"),IF(AND(OR(W3258=2,W3258=3),X3258&lt;&gt;"",Y3258&lt;&gt;"",X3258&gt;=I3258,Y3258&lt;=J3258,Y3258&gt;X3258),"通过","2/3级时间无效")))))</f>
        <v/>
      </c>
    </row>
    <row r="3259">
      <c r="A3259" s="45" t="inlineStr">
        <is>
          <t>VQ-082</t>
        </is>
      </c>
      <c r="B3259" s="52" t="inlineStr">
        <is>
          <t>How do I troubleshoot a vacuum brush roll that will not spin?</t>
        </is>
      </c>
      <c r="C3259" s="45" t="inlineStr">
        <is>
          <t>en</t>
        </is>
      </c>
      <c r="D3259" s="45" t="inlineStr">
        <is>
          <t>Vacuum</t>
        </is>
      </c>
      <c r="E3259" s="45" t="inlineStr">
        <is>
          <t>troubleshooting</t>
        </is>
      </c>
      <c r="F3259" s="45" t="inlineStr">
        <is>
          <t>source_disjoint_test</t>
        </is>
      </c>
      <c r="G3259" s="45" t="inlineStr">
        <is>
          <t>vacuum-010-scene-0001</t>
        </is>
      </c>
      <c r="H3259" s="45" t="inlineStr">
        <is>
          <t>vacuum-010</t>
        </is>
      </c>
      <c r="I3259" s="59" t="inlineStr">
        <is>
          <t>0.0</t>
        </is>
      </c>
      <c r="J3259" s="59" t="inlineStr">
        <is>
          <t>74.7</t>
        </is>
      </c>
      <c r="K3259" s="45" t="inlineStr">
        <is>
          <t>items/vacuum-010-scene-0001/clip.mp4</t>
        </is>
      </c>
      <c r="L3259" s="45" t="inlineStr">
        <is>
          <t>items/vacuum-010-scene-0001/thumbnail.jpg</t>
        </is>
      </c>
      <c r="M3259" s="52" t="inlineStr">
        <is>
          <t>VLM: Visual summary: An overhead view of a room with two desks, chairs, and a robotic vacuum cleaner on the floor.
视觉摘要: 一个房间的俯视图，里面有两张书桌、椅子和地板上的扫地机器人。
Visible product: Vacuum
Visible components: robotic vacuum cleaner; desk; chair; computer monitor; bookshelf; rug; window with curtains; cat litter box; doorway
Visible states: robotic vacuum cleaner is moving across the floor</t>
        </is>
      </c>
      <c r="N3259" s="45" t="inlineStr">
        <is>
          <t>11</t>
        </is>
      </c>
      <c r="O3259" s="45" t="inlineStr">
        <is>
          <t>0</t>
        </is>
      </c>
      <c r="P3259" s="59" t="str"/>
      <c r="Q3259" s="59" t="str"/>
      <c r="R3259" s="52" t="inlineStr">
        <is>
          <t>The scene shows a robotic vacuum cleaner in motion, but provides no visual, spoken, or OCR evidence related to troubleshooting a brush roll that will not spin.</t>
        </is>
      </c>
      <c r="S3259" s="52" t="inlineStr">
        <is>
          <t>VLM</t>
        </is>
      </c>
      <c r="T3259" s="52" t="inlineStr">
        <is>
          <t>low</t>
        </is>
      </c>
      <c r="U3259" s="52" t="inlineStr">
        <is>
          <t>No evidence of brush roll, spinning mechanism, or troubleshooting steps is present.</t>
        </is>
      </c>
      <c r="V3259" s="45" t="inlineStr">
        <is>
          <t>R1</t>
        </is>
      </c>
      <c r="W3259" s="46" t="inlineStr">
        <is>
          <t>0</t>
        </is>
      </c>
      <c r="X3259" s="60" t="n"/>
      <c r="Y3259" s="60" t="n"/>
      <c r="Z3259" s="46" t="inlineStr">
        <is>
          <t>no</t>
        </is>
      </c>
      <c r="AA3259" s="54" t="inlineStr">
        <is>
          <t>6帧均为扫地机器人运行画面，无滚刷不转的故障现象或排查步骤。</t>
        </is>
      </c>
      <c r="AB3259" s="54" t="n"/>
      <c r="AC3259" s="46" t="inlineStr">
        <is>
          <t>completed</t>
        </is>
      </c>
      <c r="AD3259" s="46" t="inlineStr">
        <is>
          <t>2026-07-28T02:28:46+08:00</t>
        </is>
      </c>
      <c r="AE3259" s="47">
        <f>IF(AC3259&lt;&gt;"completed","",IF(W3259=O3259,"no","yes"))</f>
        <v/>
      </c>
      <c r="AF3259" s="47">
        <f>IF(AC3259&lt;&gt;"completed","",IF(AND(X3259=P3259,Y3259=Q3259),"no","yes"))</f>
        <v/>
      </c>
      <c r="AG3259" s="47">
        <f>IF(AC3259&lt;&gt;"completed","待复核",IF(OR(W3259="",Z3259="",AA3259="",AD3259=""),"缺少必填项",IF(AND(OR(AE3259="yes",AF3259="yes"),AB3259=""),"修正原因缺失",IF(OR(W3259=0,W3259=1),IF(AND(X3259="",Y3259=""),"通过","0/1级时间应留空"),IF(AND(OR(W3259=2,W3259=3),X3259&lt;&gt;"",Y3259&lt;&gt;"",X3259&gt;=I3259,Y3259&lt;=J3259,Y3259&gt;X3259),"通过","2/3级时间无效")))))</f>
        <v/>
      </c>
    </row>
    <row r="3260">
      <c r="A3260" s="45" t="inlineStr">
        <is>
          <t>VQ-082</t>
        </is>
      </c>
      <c r="B3260" s="52" t="inlineStr">
        <is>
          <t>How do I troubleshoot a vacuum brush roll that will not spin?</t>
        </is>
      </c>
      <c r="C3260" s="45" t="inlineStr">
        <is>
          <t>en</t>
        </is>
      </c>
      <c r="D3260" s="45" t="inlineStr">
        <is>
          <t>Vacuum</t>
        </is>
      </c>
      <c r="E3260" s="45" t="inlineStr">
        <is>
          <t>troubleshooting</t>
        </is>
      </c>
      <c r="F3260" s="45" t="inlineStr">
        <is>
          <t>source_disjoint_test</t>
        </is>
      </c>
      <c r="G3260" s="45" t="inlineStr">
        <is>
          <t>vacuum-008-scene-0018</t>
        </is>
      </c>
      <c r="H3260" s="45" t="inlineStr">
        <is>
          <t>vacuum-008</t>
        </is>
      </c>
      <c r="I3260" s="59" t="inlineStr">
        <is>
          <t>88.188</t>
        </is>
      </c>
      <c r="J3260" s="59" t="inlineStr">
        <is>
          <t>123.83</t>
        </is>
      </c>
      <c r="K3260" s="45" t="inlineStr">
        <is>
          <t>items/vacuum-008-scene-0018/clip.mp4</t>
        </is>
      </c>
      <c r="L3260" s="45" t="inlineStr">
        <is>
          <t>items/vacuum-008-scene-0018/thumbnail.jpg</t>
        </is>
      </c>
      <c r="M3260" s="52" t="inlineStr">
        <is>
          <t>VLM: Visual summary: A low-angle view from a device moving across a floor, passing under furniture and near a guitar.
视觉摘要: 从低角度拍摄，一个设备在地板上移动，经过家具下方并靠近一把吉他。
Visible product: Vacuum
Visible components: guitar; coffee table; sofa; cabinet; floor; wall
Visible actions: device moving forward
Visible states: device under coffee table; device near guitar
Visual uncertainty: The product's specific model or features are not visible. The exact type of device is not identifiable beyond being a vacuum.</t>
        </is>
      </c>
      <c r="N3260" s="45" t="inlineStr">
        <is>
          <t>12</t>
        </is>
      </c>
      <c r="O3260" s="45" t="inlineStr">
        <is>
          <t>0</t>
        </is>
      </c>
      <c r="P3260" s="59" t="str"/>
      <c r="Q3260" s="59" t="str"/>
      <c r="R3260" s="52" t="inlineStr">
        <is>
          <t>The scene shows a vacuum moving under furniture but provides no visual, spoken, or OCR evidence related to troubleshooting a brush roll that will not spin.</t>
        </is>
      </c>
      <c r="S3260" s="52" t="inlineStr">
        <is>
          <t>VLM</t>
        </is>
      </c>
      <c r="T3260" s="52" t="inlineStr">
        <is>
          <t>low</t>
        </is>
      </c>
      <c r="U3260" s="52" t="inlineStr">
        <is>
          <t>No evidence of brush roll, spinning mechanism, or troubleshooting actions is present.</t>
        </is>
      </c>
      <c r="V3260" s="45" t="inlineStr">
        <is>
          <t>R1</t>
        </is>
      </c>
      <c r="W3260" s="46" t="inlineStr">
        <is>
          <t>0</t>
        </is>
      </c>
      <c r="X3260" s="60" t="n"/>
      <c r="Y3260" s="60" t="n"/>
      <c r="Z3260" s="46" t="inlineStr">
        <is>
          <t>no</t>
        </is>
      </c>
      <c r="AA3260" s="54" t="inlineStr">
        <is>
          <t>6帧（t=88.2s–123.8s）为机器人POV移动，无滚刷故障排查内容。</t>
        </is>
      </c>
      <c r="AB3260" s="54" t="n"/>
      <c r="AC3260" s="46" t="inlineStr">
        <is>
          <t>completed</t>
        </is>
      </c>
      <c r="AD3260" s="46" t="inlineStr">
        <is>
          <t>2026-07-28T02:28:46+08:00</t>
        </is>
      </c>
      <c r="AE3260" s="47">
        <f>IF(AC3260&lt;&gt;"completed","",IF(W3260=O3260,"no","yes"))</f>
        <v/>
      </c>
      <c r="AF3260" s="47">
        <f>IF(AC3260&lt;&gt;"completed","",IF(AND(X3260=P3260,Y3260=Q3260),"no","yes"))</f>
        <v/>
      </c>
      <c r="AG3260" s="47">
        <f>IF(AC3260&lt;&gt;"completed","待复核",IF(OR(W3260="",Z3260="",AA3260="",AD3260=""),"缺少必填项",IF(AND(OR(AE3260="yes",AF3260="yes"),AB3260=""),"修正原因缺失",IF(OR(W3260=0,W3260=1),IF(AND(X3260="",Y3260=""),"通过","0/1级时间应留空"),IF(AND(OR(W3260=2,W3260=3),X3260&lt;&gt;"",Y3260&lt;&gt;"",X3260&gt;=I3260,Y3260&lt;=J3260,Y3260&gt;X3260),"通过","2/3级时间无效")))))</f>
        <v/>
      </c>
    </row>
    <row r="3261">
      <c r="A3261" s="45" t="inlineStr">
        <is>
          <t>VQ-082</t>
        </is>
      </c>
      <c r="B3261" s="52" t="inlineStr">
        <is>
          <t>How do I troubleshoot a vacuum brush roll that will not spin?</t>
        </is>
      </c>
      <c r="C3261" s="45" t="inlineStr">
        <is>
          <t>en</t>
        </is>
      </c>
      <c r="D3261" s="45" t="inlineStr">
        <is>
          <t>Vacuum</t>
        </is>
      </c>
      <c r="E3261" s="45" t="inlineStr">
        <is>
          <t>troubleshooting</t>
        </is>
      </c>
      <c r="F3261" s="45" t="inlineStr">
        <is>
          <t>source_disjoint_test</t>
        </is>
      </c>
      <c r="G3261" s="45" t="inlineStr">
        <is>
          <t>vacuum-008-scene-0012</t>
        </is>
      </c>
      <c r="H3261" s="45" t="inlineStr">
        <is>
          <t>vacuum-008</t>
        </is>
      </c>
      <c r="I3261" s="59" t="inlineStr">
        <is>
          <t>59.408</t>
        </is>
      </c>
      <c r="J3261" s="59" t="inlineStr">
        <is>
          <t>70.127</t>
        </is>
      </c>
      <c r="K3261" s="45" t="inlineStr">
        <is>
          <t>items/vacuum-008-scene-0012/clip.mp4</t>
        </is>
      </c>
      <c r="L3261" s="45" t="inlineStr">
        <is>
          <t>items/vacuum-008-scene-0012/thumbnail.jpg</t>
        </is>
      </c>
      <c r="M3261" s="52" t="inlineStr">
        <is>
          <t>VLM: Visual summary: A low-angle view from inside a vehicle shows a dimly lit interior space, moving toward a doorway with bright light outside.
视觉摘要: 从车内低角度拍摄，显示一个光线昏暗的室内空间，正朝向门外的亮光处移动。
Visible product: unknown
Visual uncertainty: The product being described is not visible. The scene appears to be filmed from inside a vehicle, but no vacuum or related device is visible.</t>
        </is>
      </c>
      <c r="N3261" s="45" t="inlineStr">
        <is>
          <t>13</t>
        </is>
      </c>
      <c r="O3261" s="45" t="inlineStr">
        <is>
          <t>0</t>
        </is>
      </c>
      <c r="P3261" s="59" t="str"/>
      <c r="Q3261" s="59" t="str"/>
      <c r="R3261" s="52" t="inlineStr">
        <is>
          <t>The scene shows a vehicle interior with no visible vacuum or related product, and the visual context is unrelated to troubleshooting a vacuum brush roll.</t>
        </is>
      </c>
      <c r="S3261" s="52" t="inlineStr">
        <is>
          <t>VLM</t>
        </is>
      </c>
      <c r="T3261" s="52" t="inlineStr">
        <is>
          <t>low</t>
        </is>
      </c>
      <c r="U3261" s="52" t="inlineStr">
        <is>
          <t>No product is visible, and the scene context is clearly unrelated to the question.</t>
        </is>
      </c>
      <c r="V3261" s="45" t="inlineStr">
        <is>
          <t>R1</t>
        </is>
      </c>
      <c r="W3261" s="46" t="inlineStr">
        <is>
          <t>0</t>
        </is>
      </c>
      <c r="X3261" s="60" t="n"/>
      <c r="Y3261" s="60" t="n"/>
      <c r="Z3261" s="46" t="inlineStr">
        <is>
          <t>no</t>
        </is>
      </c>
      <c r="AA3261" s="54" t="inlineStr">
        <is>
          <t>全部6帧（t=59.4s–70.1s）为低角度室内环境镜头，无吸尘器滚刷或任何故障排查相关的内容。</t>
        </is>
      </c>
      <c r="AB3261" s="54" t="n"/>
      <c r="AC3261" s="46" t="inlineStr">
        <is>
          <t>completed</t>
        </is>
      </c>
      <c r="AD3261" s="46" t="inlineStr">
        <is>
          <t>2026-07-28T02:28:46+08:00</t>
        </is>
      </c>
      <c r="AE3261" s="47">
        <f>IF(AC3261&lt;&gt;"completed","",IF(W3261=O3261,"no","yes"))</f>
        <v/>
      </c>
      <c r="AF3261" s="47">
        <f>IF(AC3261&lt;&gt;"completed","",IF(AND(X3261=P3261,Y3261=Q3261),"no","yes"))</f>
        <v/>
      </c>
      <c r="AG3261" s="47">
        <f>IF(AC3261&lt;&gt;"completed","待复核",IF(OR(W3261="",Z3261="",AA3261="",AD3261=""),"缺少必填项",IF(AND(OR(AE3261="yes",AF3261="yes"),AB3261=""),"修正原因缺失",IF(OR(W3261=0,W3261=1),IF(AND(X3261="",Y3261=""),"通过","0/1级时间应留空"),IF(AND(OR(W3261=2,W3261=3),X3261&lt;&gt;"",Y3261&lt;&gt;"",X3261&gt;=I3261,Y3261&lt;=J3261,Y3261&gt;X3261),"通过","2/3级时间无效")))))</f>
        <v/>
      </c>
    </row>
    <row r="3262">
      <c r="A3262" s="45" t="inlineStr">
        <is>
          <t>VQ-082</t>
        </is>
      </c>
      <c r="B3262" s="52" t="inlineStr">
        <is>
          <t>How do I troubleshoot a vacuum brush roll that will not spin?</t>
        </is>
      </c>
      <c r="C3262" s="45" t="inlineStr">
        <is>
          <t>en</t>
        </is>
      </c>
      <c r="D3262" s="45" t="inlineStr">
        <is>
          <t>Vacuum</t>
        </is>
      </c>
      <c r="E3262" s="45" t="inlineStr">
        <is>
          <t>troubleshooting</t>
        </is>
      </c>
      <c r="F3262" s="45" t="inlineStr">
        <is>
          <t>source_disjoint_test</t>
        </is>
      </c>
      <c r="G3262" s="45" t="inlineStr">
        <is>
          <t>vacuum-034-scene-0015</t>
        </is>
      </c>
      <c r="H3262" s="45" t="inlineStr">
        <is>
          <t>vacuum-034</t>
        </is>
      </c>
      <c r="I3262" s="59" t="inlineStr">
        <is>
          <t>138.772</t>
        </is>
      </c>
      <c r="J3262" s="59" t="inlineStr">
        <is>
          <t>141.208</t>
        </is>
      </c>
      <c r="K3262" s="45" t="inlineStr">
        <is>
          <t>items/vacuum-034-scene-0015/clip.mp4</t>
        </is>
      </c>
      <c r="L3262" s="45" t="inlineStr">
        <is>
          <t>items/vacuum-034-scene-0015/thumbnail.jpg</t>
        </is>
      </c>
      <c r="M3262" s="52" t="inlineStr">
        <is>
          <t>ASR: Note that the bottom bracket is still hooked by screws behind the base plate.
VLM: Visual summary: A hand is holding a part of a vacuum cleaner, revealing internal components and colorful wires.
视觉摘要: 一只手正拿着吸尘器的一部分，露出内部组件和彩色电线。
Visible product: Vacuum
Visible components: hand; vacuum cleaner; internal plastic housing; colorful wires; gray cable
Visible actions: hand holding vacuum cleaner part
Visible states: vacuum cleaner partially disassembled</t>
        </is>
      </c>
      <c r="N3262" s="45" t="inlineStr">
        <is>
          <t>14</t>
        </is>
      </c>
      <c r="O3262" s="45" t="inlineStr">
        <is>
          <t>1</t>
        </is>
      </c>
      <c r="P3262" s="59" t="str"/>
      <c r="Q3262" s="59" t="str"/>
      <c r="R3262" s="52" t="inlineStr">
        <is>
          <t>The scene shows a partially disassembled vacuum cleaner with internal components visible, but no specific troubleshooting steps for a non-spinning brush roll are shown or mentioned.</t>
        </is>
      </c>
      <c r="S3262" s="52" t="inlineStr">
        <is>
          <t>VLM</t>
        </is>
      </c>
      <c r="T3262" s="52" t="inlineStr">
        <is>
          <t>low</t>
        </is>
      </c>
      <c r="U3262" s="52" t="inlineStr">
        <is>
          <t>No evidence of brush roll, spinning mechanism, or troubleshooting actions related to the question.</t>
        </is>
      </c>
      <c r="V3262" s="45" t="inlineStr">
        <is>
          <t>R1</t>
        </is>
      </c>
      <c r="W3262" s="46" t="inlineStr">
        <is>
          <t>1</t>
        </is>
      </c>
      <c r="X3262" s="60" t="n"/>
      <c r="Y3262" s="60" t="n"/>
      <c r="Z3262" s="46" t="inlineStr">
        <is>
          <t>no</t>
        </is>
      </c>
      <c r="AA3262" s="54" t="inlineStr">
        <is>
          <t>6帧（t=138.8s–141.2s）显示一只手拿着吸尘器内部组件，能看到彩色电线和黄色滤材，但画面未针对滚刷不转给出具体排查步骤。</t>
        </is>
      </c>
      <c r="AB3262" s="54" t="n"/>
      <c r="AC3262" s="46" t="inlineStr">
        <is>
          <t>completed</t>
        </is>
      </c>
      <c r="AD3262" s="46" t="inlineStr">
        <is>
          <t>2026-07-28T02:28:46+08:00</t>
        </is>
      </c>
      <c r="AE3262" s="47">
        <f>IF(AC3262&lt;&gt;"completed","",IF(W3262=O3262,"no","yes"))</f>
        <v/>
      </c>
      <c r="AF3262" s="47">
        <f>IF(AC3262&lt;&gt;"completed","",IF(AND(X3262=P3262,Y3262=Q3262),"no","yes"))</f>
        <v/>
      </c>
      <c r="AG3262" s="47">
        <f>IF(AC3262&lt;&gt;"completed","待复核",IF(OR(W3262="",Z3262="",AA3262="",AD3262=""),"缺少必填项",IF(AND(OR(AE3262="yes",AF3262="yes"),AB3262=""),"修正原因缺失",IF(OR(W3262=0,W3262=1),IF(AND(X3262="",Y3262=""),"通过","0/1级时间应留空"),IF(AND(OR(W3262=2,W3262=3),X3262&lt;&gt;"",Y3262&lt;&gt;"",X3262&gt;=I3262,Y3262&lt;=J3262,Y3262&gt;X3262),"通过","2/3级时间无效")))))</f>
        <v/>
      </c>
    </row>
    <row r="3263">
      <c r="A3263" s="45" t="inlineStr">
        <is>
          <t>VQ-082</t>
        </is>
      </c>
      <c r="B3263" s="52" t="inlineStr">
        <is>
          <t>How do I troubleshoot a vacuum brush roll that will not spin?</t>
        </is>
      </c>
      <c r="C3263" s="45" t="inlineStr">
        <is>
          <t>en</t>
        </is>
      </c>
      <c r="D3263" s="45" t="inlineStr">
        <is>
          <t>Vacuum</t>
        </is>
      </c>
      <c r="E3263" s="45" t="inlineStr">
        <is>
          <t>troubleshooting</t>
        </is>
      </c>
      <c r="F3263" s="45" t="inlineStr">
        <is>
          <t>source_disjoint_test</t>
        </is>
      </c>
      <c r="G3263" s="45" t="inlineStr">
        <is>
          <t>vacuum-060-scene-0005</t>
        </is>
      </c>
      <c r="H3263" s="45" t="inlineStr">
        <is>
          <t>vacuum-060</t>
        </is>
      </c>
      <c r="I3263" s="59" t="inlineStr">
        <is>
          <t>19.219</t>
        </is>
      </c>
      <c r="J3263" s="59" t="inlineStr">
        <is>
          <t>24.024</t>
        </is>
      </c>
      <c r="K3263" s="45" t="inlineStr">
        <is>
          <t>items/vacuum-060-scene-0005/clip.mp4</t>
        </is>
      </c>
      <c r="L3263" s="45" t="inlineStr">
        <is>
          <t>items/vacuum-060-scene-0005/thumbnail.jpg</t>
        </is>
      </c>
      <c r="M3263" s="52" t="inlineStr">
        <is>
          <t>OCR: USUNG Image simulated for illustrative purpose only.
VLM: Visual summary: A person is using a handheld vacuum cleaner on a carpet and then on a sofa.
视觉摘要: 一个人正在使用手持吸尘器清洁地毯和沙发。
Visible product: Vacuum
Visible components: handheld vacuum cleaner; carpet; sofa; person's hand; person's pants
Visible actions: using vacuum cleaner; moving vacuum cleaner across carpet; moving vacuum cleaner across sofa
Visible states: vacuum cleaner collecting debris; vacuum cleaner with transparent dust container
Visible warnings: Image simulated for illustrative purpose only</t>
        </is>
      </c>
      <c r="N3263" s="45" t="inlineStr">
        <is>
          <t>15</t>
        </is>
      </c>
      <c r="O3263" s="45" t="inlineStr">
        <is>
          <t>0</t>
        </is>
      </c>
      <c r="P3263" s="59" t="str"/>
      <c r="Q3263" s="59" t="str"/>
      <c r="R3263" s="52" t="inlineStr">
        <is>
          <t>The scene shows a person using a handheld vacuum cleaner on carpet and sofa, with no visible brush roll, no troubleshooting actions, and no indication of a brush roll not spinning.</t>
        </is>
      </c>
      <c r="S3263" s="52" t="inlineStr">
        <is>
          <t>VLM</t>
        </is>
      </c>
      <c r="T3263" s="52" t="inlineStr">
        <is>
          <t>low</t>
        </is>
      </c>
      <c r="U3263" s="52" t="inlineStr">
        <is>
          <t>No evidence of brush roll, spinning issue, or troubleshooting steps is present.</t>
        </is>
      </c>
      <c r="V3263" s="45" t="inlineStr">
        <is>
          <t>R1</t>
        </is>
      </c>
      <c r="W3263" s="46" t="inlineStr">
        <is>
          <t>0</t>
        </is>
      </c>
      <c r="X3263" s="60" t="n"/>
      <c r="Y3263" s="60" t="n"/>
      <c r="Z3263" s="46" t="inlineStr">
        <is>
          <t>no</t>
        </is>
      </c>
      <c r="AA3263" s="54" t="inlineStr">
        <is>
          <t>全部6帧（t=19.2s–24.1s）未展示滚刷及任何不转动的故障排查步骤。</t>
        </is>
      </c>
      <c r="AB3263" s="54" t="n"/>
      <c r="AC3263" s="46" t="inlineStr">
        <is>
          <t>completed</t>
        </is>
      </c>
      <c r="AD3263" s="46" t="inlineStr">
        <is>
          <t>2026-07-28T02:28:46+08:00</t>
        </is>
      </c>
      <c r="AE3263" s="47">
        <f>IF(AC3263&lt;&gt;"completed","",IF(W3263=O3263,"no","yes"))</f>
        <v/>
      </c>
      <c r="AF3263" s="47">
        <f>IF(AC3263&lt;&gt;"completed","",IF(AND(X3263=P3263,Y3263=Q3263),"no","yes"))</f>
        <v/>
      </c>
      <c r="AG3263" s="47">
        <f>IF(AC3263&lt;&gt;"completed","待复核",IF(OR(W3263="",Z3263="",AA3263="",AD3263=""),"缺少必填项",IF(AND(OR(AE3263="yes",AF3263="yes"),AB3263=""),"修正原因缺失",IF(OR(W3263=0,W3263=1),IF(AND(X3263="",Y3263=""),"通过","0/1级时间应留空"),IF(AND(OR(W3263=2,W3263=3),X3263&lt;&gt;"",Y3263&lt;&gt;"",X3263&gt;=I3263,Y3263&lt;=J3263,Y3263&gt;X3263),"通过","2/3级时间无效")))))</f>
        <v/>
      </c>
    </row>
    <row r="3264">
      <c r="A3264" s="45" t="inlineStr">
        <is>
          <t>VQ-082</t>
        </is>
      </c>
      <c r="B3264" s="52" t="inlineStr">
        <is>
          <t>How do I troubleshoot a vacuum brush roll that will not spin?</t>
        </is>
      </c>
      <c r="C3264" s="45" t="inlineStr">
        <is>
          <t>en</t>
        </is>
      </c>
      <c r="D3264" s="45" t="inlineStr">
        <is>
          <t>Vacuum</t>
        </is>
      </c>
      <c r="E3264" s="45" t="inlineStr">
        <is>
          <t>troubleshooting</t>
        </is>
      </c>
      <c r="F3264" s="45" t="inlineStr">
        <is>
          <t>source_disjoint_test</t>
        </is>
      </c>
      <c r="G3264" s="45" t="inlineStr">
        <is>
          <t>vacuum-039-scene-0002</t>
        </is>
      </c>
      <c r="H3264" s="45" t="inlineStr">
        <is>
          <t>vacuum-039</t>
        </is>
      </c>
      <c r="I3264" s="59" t="inlineStr">
        <is>
          <t>4.24</t>
        </is>
      </c>
      <c r="J3264" s="59" t="inlineStr">
        <is>
          <t>6.4</t>
        </is>
      </c>
      <c r="K3264" s="45" t="inlineStr">
        <is>
          <t>items/vacuum-039-scene-0002/clip.mp4</t>
        </is>
      </c>
      <c r="L3264" s="45" t="inlineStr">
        <is>
          <t>items/vacuum-039-scene-0002/thumbnail.jpg</t>
        </is>
      </c>
      <c r="M3264" s="52" t="inlineStr">
        <is>
          <t>VLM: Visual summary: A white vacuum cleaner is shown in motion, with visible dust or debris being expelled from its nozzle.
视觉摘要: 一台白色的吸尘器正在运动，其吸嘴处可见灰尘或碎屑被排出。
Visible product: Vacuum
Visible components: nozzle; handle; body
Visible actions: moving; expelling dust or debris
Visible states: in motion; operating
Visual uncertainty: The exact environment and full context are unclear due to low resolution and motion blur.</t>
        </is>
      </c>
      <c r="N3264" s="45" t="inlineStr">
        <is>
          <t>16</t>
        </is>
      </c>
      <c r="O3264" s="45" t="inlineStr">
        <is>
          <t>0</t>
        </is>
      </c>
      <c r="P3264" s="59" t="str"/>
      <c r="Q3264" s="59" t="str"/>
      <c r="R3264" s="52" t="inlineStr">
        <is>
          <t>The scene shows a vacuum in motion expelling dust, but provides no visual, spoken, or OCR evidence related to troubleshooting a brush roll that will not spin.</t>
        </is>
      </c>
      <c r="S3264" s="52" t="inlineStr">
        <is>
          <t>VLM</t>
        </is>
      </c>
      <c r="T3264" s="52" t="inlineStr">
        <is>
          <t>low</t>
        </is>
      </c>
      <c r="U3264" s="52" t="inlineStr">
        <is>
          <t>No evidence of brush roll, spinning mechanism, or troubleshooting steps is present.</t>
        </is>
      </c>
      <c r="V3264" s="45" t="inlineStr">
        <is>
          <t>R1</t>
        </is>
      </c>
      <c r="W3264" s="46" t="inlineStr">
        <is>
          <t>0</t>
        </is>
      </c>
      <c r="X3264" s="60" t="n"/>
      <c r="Y3264" s="60" t="n"/>
      <c r="Z3264" s="46" t="inlineStr">
        <is>
          <t>no</t>
        </is>
      </c>
      <c r="AA3264" s="54" t="inlineStr">
        <is>
          <t>全部6帧（t=4.2s–6.4s）为吸尘器吸头正常吸尘运行画面，未涉及滚刷故障排查的任何内容。</t>
        </is>
      </c>
      <c r="AB3264" s="54" t="n"/>
      <c r="AC3264" s="46" t="inlineStr">
        <is>
          <t>completed</t>
        </is>
      </c>
      <c r="AD3264" s="46" t="inlineStr">
        <is>
          <t>2026-07-28T02:28:46+08:00</t>
        </is>
      </c>
      <c r="AE3264" s="47">
        <f>IF(AC3264&lt;&gt;"completed","",IF(W3264=O3264,"no","yes"))</f>
        <v/>
      </c>
      <c r="AF3264" s="47">
        <f>IF(AC3264&lt;&gt;"completed","",IF(AND(X3264=P3264,Y3264=Q3264),"no","yes"))</f>
        <v/>
      </c>
      <c r="AG3264" s="47">
        <f>IF(AC3264&lt;&gt;"completed","待复核",IF(OR(W3264="",Z3264="",AA3264="",AD3264=""),"缺少必填项",IF(AND(OR(AE3264="yes",AF3264="yes"),AB3264=""),"修正原因缺失",IF(OR(W3264=0,W3264=1),IF(AND(X3264="",Y3264=""),"通过","0/1级时间应留空"),IF(AND(OR(W3264=2,W3264=3),X3264&lt;&gt;"",Y3264&lt;&gt;"",X3264&gt;=I3264,Y3264&lt;=J3264,Y3264&gt;X3264),"通过","2/3级时间无效")))))</f>
        <v/>
      </c>
    </row>
    <row r="3265">
      <c r="A3265" s="45" t="inlineStr">
        <is>
          <t>VQ-082</t>
        </is>
      </c>
      <c r="B3265" s="52" t="inlineStr">
        <is>
          <t>How do I troubleshoot a vacuum brush roll that will not spin?</t>
        </is>
      </c>
      <c r="C3265" s="45" t="inlineStr">
        <is>
          <t>en</t>
        </is>
      </c>
      <c r="D3265" s="45" t="inlineStr">
        <is>
          <t>Vacuum</t>
        </is>
      </c>
      <c r="E3265" s="45" t="inlineStr">
        <is>
          <t>troubleshooting</t>
        </is>
      </c>
      <c r="F3265" s="45" t="inlineStr">
        <is>
          <t>source_disjoint_test</t>
        </is>
      </c>
      <c r="G3265" s="45" t="inlineStr">
        <is>
          <t>vacuum-034-scene-0028</t>
        </is>
      </c>
      <c r="H3265" s="45" t="inlineStr">
        <is>
          <t>vacuum-034</t>
        </is>
      </c>
      <c r="I3265" s="59" t="inlineStr">
        <is>
          <t>240.507</t>
        </is>
      </c>
      <c r="J3265" s="59" t="inlineStr">
        <is>
          <t>244.344</t>
        </is>
      </c>
      <c r="K3265" s="45" t="inlineStr">
        <is>
          <t>items/vacuum-034-scene-0028/clip.mp4</t>
        </is>
      </c>
      <c r="L3265" s="45" t="inlineStr">
        <is>
          <t>items/vacuum-034-scene-0028/thumbnail.jpg</t>
        </is>
      </c>
      <c r="M3265" s="52" t="inlineStr">
        <is>
          <t>ASR: the assembly on the top side first then pull it from the lower case. Mount the dust duct assembly. Make sure it fits well on all sides. Mount four screws. Plug in two connectors.
VLM: Visual summary: A close-up view of the internal components of a vacuum cleaner, showing a motor, wiring, and a hand interacting with a black plastic housing.
视觉摘要: 吸尘器内部组件的特写，显示电机、电线和一只手与黑色塑料外壳互动。
Visible product: Vacuum
Visible components: motor; wiring; black plastic housing; white electrical connector; colorful wires
Visible actions: hand pressing on black plastic housing
Visual uncertainty: The specific product model or brand is not visible. The exact function of the hand's action is not clear from the frames.</t>
        </is>
      </c>
      <c r="N3265" s="45" t="inlineStr">
        <is>
          <t>17</t>
        </is>
      </c>
      <c r="O3265" s="45" t="inlineStr">
        <is>
          <t>0</t>
        </is>
      </c>
      <c r="P3265" s="59" t="str"/>
      <c r="Q3265" s="59" t="str"/>
      <c r="R3265" s="52" t="inlineStr">
        <is>
          <t>The scene shows internal vacuum components and a hand interacting with a housing, but no brush roll, spinning mechanism, or troubleshooting steps are visible or mentioned. The ASR describes mounting a dust duct and screws, unrelated to brush roll spinning.</t>
        </is>
      </c>
      <c r="S3265" s="52" t="inlineStr">
        <is>
          <t>VLM|ASR</t>
        </is>
      </c>
      <c r="T3265" s="52" t="inlineStr">
        <is>
          <t>low</t>
        </is>
      </c>
      <c r="U3265" s="52" t="inlineStr">
        <is>
          <t>No evidence of brush roll, spinning mechanism, or troubleshooting steps is present.</t>
        </is>
      </c>
      <c r="V3265" s="45" t="inlineStr">
        <is>
          <t>R1</t>
        </is>
      </c>
      <c r="W3265" s="46" t="inlineStr">
        <is>
          <t>0</t>
        </is>
      </c>
      <c r="X3265" s="60" t="n"/>
      <c r="Y3265" s="60" t="n"/>
      <c r="Z3265" s="46" t="inlineStr">
        <is>
          <t>no</t>
        </is>
      </c>
      <c r="AA3265" s="54" t="inlineStr">
        <is>
          <t>画面（t=240.5s–244.3s）为内部风道装配，没有滚刷、转动机构或无法转动的排查步骤。</t>
        </is>
      </c>
      <c r="AB3265" s="54" t="n"/>
      <c r="AC3265" s="46" t="inlineStr">
        <is>
          <t>completed</t>
        </is>
      </c>
      <c r="AD3265" s="46" t="inlineStr">
        <is>
          <t>2026-07-28T02:28:46+08:00</t>
        </is>
      </c>
      <c r="AE3265" s="47">
        <f>IF(AC3265&lt;&gt;"completed","",IF(W3265=O3265,"no","yes"))</f>
        <v/>
      </c>
      <c r="AF3265" s="47">
        <f>IF(AC3265&lt;&gt;"completed","",IF(AND(X3265=P3265,Y3265=Q3265),"no","yes"))</f>
        <v/>
      </c>
      <c r="AG3265" s="47">
        <f>IF(AC3265&lt;&gt;"completed","待复核",IF(OR(W3265="",Z3265="",AA3265="",AD3265=""),"缺少必填项",IF(AND(OR(AE3265="yes",AF3265="yes"),AB3265=""),"修正原因缺失",IF(OR(W3265=0,W3265=1),IF(AND(X3265="",Y3265=""),"通过","0/1级时间应留空"),IF(AND(OR(W3265=2,W3265=3),X3265&lt;&gt;"",Y3265&lt;&gt;"",X3265&gt;=I3265,Y3265&lt;=J3265,Y3265&gt;X3265),"通过","2/3级时间无效")))))</f>
        <v/>
      </c>
    </row>
    <row r="3266">
      <c r="A3266" s="45" t="inlineStr">
        <is>
          <t>VQ-082</t>
        </is>
      </c>
      <c r="B3266" s="52" t="inlineStr">
        <is>
          <t>How do I troubleshoot a vacuum brush roll that will not spin?</t>
        </is>
      </c>
      <c r="C3266" s="45" t="inlineStr">
        <is>
          <t>en</t>
        </is>
      </c>
      <c r="D3266" s="45" t="inlineStr">
        <is>
          <t>Vacuum</t>
        </is>
      </c>
      <c r="E3266" s="45" t="inlineStr">
        <is>
          <t>troubleshooting</t>
        </is>
      </c>
      <c r="F3266" s="45" t="inlineStr">
        <is>
          <t>source_disjoint_test</t>
        </is>
      </c>
      <c r="G3266" s="45" t="inlineStr">
        <is>
          <t>vacuum-044-scene-0005</t>
        </is>
      </c>
      <c r="H3266" s="45" t="inlineStr">
        <is>
          <t>vacuum-044</t>
        </is>
      </c>
      <c r="I3266" s="59" t="inlineStr">
        <is>
          <t>12.08</t>
        </is>
      </c>
      <c r="J3266" s="59" t="inlineStr">
        <is>
          <t>17.68</t>
        </is>
      </c>
      <c r="K3266" s="45" t="inlineStr">
        <is>
          <t>items/vacuum-044-scene-0005/clip.mp4</t>
        </is>
      </c>
      <c r="L3266" s="45" t="inlineStr">
        <is>
          <t>items/vacuum-044-scene-0005/thumbnail.jpg</t>
        </is>
      </c>
      <c r="M3266" s="52" t="inlineStr">
        <is>
          <t>OCR: IAFF
VLM: Visual summary: A hand holds an egg over a sharp blade, and the egg is positioned to rest on the blade's edge.
视觉摘要: 一只手拿着一个鸡蛋，悬停在一把锋利刀刃的上方，鸡蛋被放置在刀刃的边缘。
Visible product: unknown
Visible components: egg; blade; hand
Visible actions: holding an egg; positioning an egg on a blade
Visible states: egg balanced on blade edge
Visible warnings: IAFF
Visual uncertainty: The product being demonstrated is not clearly identifiable as a vacuum device. The context suggests a demonstration or experiment, not a product usage.</t>
        </is>
      </c>
      <c r="N3266" s="45" t="inlineStr">
        <is>
          <t>18</t>
        </is>
      </c>
      <c r="O3266" s="45" t="inlineStr">
        <is>
          <t>0</t>
        </is>
      </c>
      <c r="P3266" s="59" t="str"/>
      <c r="Q3266" s="59" t="str"/>
      <c r="R3266" s="52" t="inlineStr">
        <is>
          <t>The scene shows an egg balanced on a blade, unrelated to vacuum troubleshooting or any vacuum product.</t>
        </is>
      </c>
      <c r="S3266" s="52" t="inlineStr">
        <is>
          <t>VLM</t>
        </is>
      </c>
      <c r="T3266" s="52" t="inlineStr">
        <is>
          <t>low</t>
        </is>
      </c>
      <c r="U3266" s="52" t="inlineStr">
        <is>
          <t>No vacuum product or related components are visible; context is clearly non-relevant.</t>
        </is>
      </c>
      <c r="V3266" s="45" t="inlineStr">
        <is>
          <t>R1</t>
        </is>
      </c>
      <c r="W3266" s="46" t="inlineStr">
        <is>
          <t>0</t>
        </is>
      </c>
      <c r="X3266" s="60" t="n"/>
      <c r="Y3266" s="60" t="n"/>
      <c r="Z3266" s="46" t="inlineStr">
        <is>
          <t>no</t>
        </is>
      </c>
      <c r="AA3266" s="54" t="inlineStr">
        <is>
          <t>全部6帧均为鸡蛋与刀刃的特写，未出现吸尘器或滚刷排查画面。</t>
        </is>
      </c>
      <c r="AB3266" s="54" t="n"/>
      <c r="AC3266" s="46" t="inlineStr">
        <is>
          <t>completed</t>
        </is>
      </c>
      <c r="AD3266" s="46" t="inlineStr">
        <is>
          <t>2026-07-28T02:28:46+08:00</t>
        </is>
      </c>
      <c r="AE3266" s="47">
        <f>IF(AC3266&lt;&gt;"completed","",IF(W3266=O3266,"no","yes"))</f>
        <v/>
      </c>
      <c r="AF3266" s="47">
        <f>IF(AC3266&lt;&gt;"completed","",IF(AND(X3266=P3266,Y3266=Q3266),"no","yes"))</f>
        <v/>
      </c>
      <c r="AG3266" s="47">
        <f>IF(AC3266&lt;&gt;"completed","待复核",IF(OR(W3266="",Z3266="",AA3266="",AD3266=""),"缺少必填项",IF(AND(OR(AE3266="yes",AF3266="yes"),AB3266=""),"修正原因缺失",IF(OR(W3266=0,W3266=1),IF(AND(X3266="",Y3266=""),"通过","0/1级时间应留空"),IF(AND(OR(W3266=2,W3266=3),X3266&lt;&gt;"",Y3266&lt;&gt;"",X3266&gt;=I3266,Y3266&lt;=J3266,Y3266&gt;X3266),"通过","2/3级时间无效")))))</f>
        <v/>
      </c>
    </row>
    <row r="3267">
      <c r="A3267" s="45" t="inlineStr">
        <is>
          <t>VQ-082</t>
        </is>
      </c>
      <c r="B3267" s="52" t="inlineStr">
        <is>
          <t>How do I troubleshoot a vacuum brush roll that will not spin?</t>
        </is>
      </c>
      <c r="C3267" s="45" t="inlineStr">
        <is>
          <t>en</t>
        </is>
      </c>
      <c r="D3267" s="45" t="inlineStr">
        <is>
          <t>Vacuum</t>
        </is>
      </c>
      <c r="E3267" s="45" t="inlineStr">
        <is>
          <t>troubleshooting</t>
        </is>
      </c>
      <c r="F3267" s="45" t="inlineStr">
        <is>
          <t>source_disjoint_test</t>
        </is>
      </c>
      <c r="G3267" s="45" t="inlineStr">
        <is>
          <t>vacuum-044-scene-0004</t>
        </is>
      </c>
      <c r="H3267" s="45" t="inlineStr">
        <is>
          <t>vacuum-044</t>
        </is>
      </c>
      <c r="I3267" s="59" t="inlineStr">
        <is>
          <t>8.96</t>
        </is>
      </c>
      <c r="J3267" s="59" t="inlineStr">
        <is>
          <t>12.08</t>
        </is>
      </c>
      <c r="K3267" s="45" t="inlineStr">
        <is>
          <t>items/vacuum-044-scene-0004/clip.mp4</t>
        </is>
      </c>
      <c r="L3267" s="45" t="inlineStr">
        <is>
          <t>items/vacuum-044-scene-0004/thumbnail.jpg</t>
        </is>
      </c>
      <c r="M3267" s="52" t="inlineStr">
        <is>
          <t>VLM: Visual summary: A close-up of a white, fluted paper coffee filter with a small amount of brown powder inside, being held by a hand. A title card reads 'DEMONSTRATION 2'.
视觉摘要: 一个白色褶皱纸咖啡滤纸的特写，里面有一点棕色粉末，被一只手拿着。一个标题卡显示“DEMONSTRATION 2”。
Visible product: Vacuum
Visible components: white fluted paper coffee filter; brown powder; hand; title card with text 'DEMONSTRATION 2'; IAFF logo
Visible actions: holding the coffee filter
Visible states: coffee filter contains powder
Visual uncertainty: The exact nature of the brown powder is not identifiable. The full context of the demonstration is not visible.</t>
        </is>
      </c>
      <c r="N3267" s="45" t="inlineStr">
        <is>
          <t>19</t>
        </is>
      </c>
      <c r="O3267" s="45" t="inlineStr">
        <is>
          <t>0</t>
        </is>
      </c>
      <c r="P3267" s="59" t="str"/>
      <c r="Q3267" s="59" t="str"/>
      <c r="R3267" s="52" t="inlineStr">
        <is>
          <t>The scene shows a coffee filter with powder, unrelated to vacuum brush roll troubleshooting.</t>
        </is>
      </c>
      <c r="S3267" s="52" t="inlineStr">
        <is>
          <t>VLM</t>
        </is>
      </c>
      <c r="T3267" s="52" t="inlineStr">
        <is>
          <t>low</t>
        </is>
      </c>
      <c r="U3267" s="52" t="inlineStr">
        <is>
          <t>No evidence of vacuum components or troubleshooting actions.</t>
        </is>
      </c>
      <c r="V3267" s="45" t="inlineStr">
        <is>
          <t>R1</t>
        </is>
      </c>
      <c r="W3267" s="46" t="inlineStr">
        <is>
          <t>0</t>
        </is>
      </c>
      <c r="X3267" s="60" t="n"/>
      <c r="Y3267" s="60" t="n"/>
      <c r="Z3267" s="46" t="inlineStr">
        <is>
          <t>no</t>
        </is>
      </c>
      <c r="AA3267" s="54" t="inlineStr">
        <is>
          <t>全部6帧（t=9.0s–12.1s）只显示白色咖啡滤纸、少量棕色粉末以及“DEMONSTRATION 2”标题卡，完全没有出现吸尘器滚刷或故障排查画面。</t>
        </is>
      </c>
      <c r="AB3267" s="54" t="n"/>
      <c r="AC3267" s="46" t="inlineStr">
        <is>
          <t>completed</t>
        </is>
      </c>
      <c r="AD3267" s="46" t="inlineStr">
        <is>
          <t>2026-07-28T02:28:46+08:00</t>
        </is>
      </c>
      <c r="AE3267" s="47">
        <f>IF(AC3267&lt;&gt;"completed","",IF(W3267=O3267,"no","yes"))</f>
        <v/>
      </c>
      <c r="AF3267" s="47">
        <f>IF(AC3267&lt;&gt;"completed","",IF(AND(X3267=P3267,Y3267=Q3267),"no","yes"))</f>
        <v/>
      </c>
      <c r="AG3267" s="47">
        <f>IF(AC3267&lt;&gt;"completed","待复核",IF(OR(W3267="",Z3267="",AA3267="",AD3267=""),"缺少必填项",IF(AND(OR(AE3267="yes",AF3267="yes"),AB3267=""),"修正原因缺失",IF(OR(W3267=0,W3267=1),IF(AND(X3267="",Y3267=""),"通过","0/1级时间应留空"),IF(AND(OR(W3267=2,W3267=3),X3267&lt;&gt;"",Y3267&lt;&gt;"",X3267&gt;=I3267,Y3267&lt;=J3267,Y3267&gt;X3267),"通过","2/3级时间无效")))))</f>
        <v/>
      </c>
    </row>
    <row r="3268">
      <c r="A3268" s="45" t="inlineStr">
        <is>
          <t>VQ-082</t>
        </is>
      </c>
      <c r="B3268" s="52" t="inlineStr">
        <is>
          <t>How do I troubleshoot a vacuum brush roll that will not spin?</t>
        </is>
      </c>
      <c r="C3268" s="45" t="inlineStr">
        <is>
          <t>en</t>
        </is>
      </c>
      <c r="D3268" s="45" t="inlineStr">
        <is>
          <t>Vacuum</t>
        </is>
      </c>
      <c r="E3268" s="45" t="inlineStr">
        <is>
          <t>troubleshooting</t>
        </is>
      </c>
      <c r="F3268" s="45" t="inlineStr">
        <is>
          <t>source_disjoint_test</t>
        </is>
      </c>
      <c r="G3268" s="45" t="inlineStr">
        <is>
          <t>vacuum-038-scene-0006</t>
        </is>
      </c>
      <c r="H3268" s="45" t="inlineStr">
        <is>
          <t>vacuum-038</t>
        </is>
      </c>
      <c r="I3268" s="59" t="inlineStr">
        <is>
          <t>34.24</t>
        </is>
      </c>
      <c r="J3268" s="59" t="inlineStr">
        <is>
          <t>38.8</t>
        </is>
      </c>
      <c r="K3268" s="45" t="inlineStr">
        <is>
          <t>items/vacuum-038-scene-0006/clip.mp4</t>
        </is>
      </c>
      <c r="L3268" s="45" t="inlineStr">
        <is>
          <t>items/vacuum-038-scene-0006/thumbnail.jpg</t>
        </is>
      </c>
      <c r="M3268" s="52" t="inlineStr">
        <is>
          <t>ASR: before recharging turn off the vacuum cleaner for safety then press the
OCR: M/N VE7 Before recharging, turn 'OFF' the vacuum cleaner for safety.
VLM: Visual summary: A close-up of a hand adjusting a control on a vacuum cleaner, with a power button and mode settings visible.
视觉摘要: 一只手正在调整吸尘器上的控制旋钮，旁边可见电源按钮和模式设置。
Visible product: Vacuum
Visible components: hand; fingernail; control dial; power button; mode display; vacuum cleaner body
Visible actions: finger pressing a control dial
Visible states: control dial being adjusted; power button visible
Visible warnings: Before recharging, turn 'OFF' the vacuum cleaner for safety.</t>
        </is>
      </c>
      <c r="N3268" s="45" t="inlineStr">
        <is>
          <t>20</t>
        </is>
      </c>
      <c r="O3268" s="45" t="inlineStr">
        <is>
          <t>0</t>
        </is>
      </c>
      <c r="P3268" s="59" t="str"/>
      <c r="Q3268" s="59" t="str"/>
      <c r="R3268" s="52" t="inlineStr">
        <is>
          <t>The evidence discusses turning off the vacuum before recharging, which is unrelated to troubleshooting a brush roll that will not spin.</t>
        </is>
      </c>
      <c r="S3268" s="52" t="inlineStr">
        <is>
          <t>VLM|ASR|OCR</t>
        </is>
      </c>
      <c r="T3268" s="52" t="inlineStr">
        <is>
          <t>low</t>
        </is>
      </c>
      <c r="U3268" s="52" t="inlineStr">
        <is>
          <t>No mention of brush roll, spinning, or troubleshooting steps related to the question.</t>
        </is>
      </c>
      <c r="V3268" s="45" t="inlineStr">
        <is>
          <t>R1</t>
        </is>
      </c>
      <c r="W3268" s="46" t="inlineStr">
        <is>
          <t>0</t>
        </is>
      </c>
      <c r="X3268" s="60" t="n"/>
      <c r="Y3268" s="60" t="n"/>
      <c r="Z3268" s="46" t="inlineStr">
        <is>
          <t>no</t>
        </is>
      </c>
      <c r="AA3268" s="54" t="inlineStr">
        <is>
          <t>全部6帧（t=34.2s–38.8s）为控制面板操作画面，未涉及滚刷不转动的排查内容。</t>
        </is>
      </c>
      <c r="AB3268" s="54" t="n"/>
      <c r="AC3268" s="46" t="inlineStr">
        <is>
          <t>completed</t>
        </is>
      </c>
      <c r="AD3268" s="46" t="inlineStr">
        <is>
          <t>2026-07-28T02:28:46+08:00</t>
        </is>
      </c>
      <c r="AE3268" s="47">
        <f>IF(AC3268&lt;&gt;"completed","",IF(W3268=O3268,"no","yes"))</f>
        <v/>
      </c>
      <c r="AF3268" s="47">
        <f>IF(AC3268&lt;&gt;"completed","",IF(AND(X3268=P3268,Y3268=Q3268),"no","yes"))</f>
        <v/>
      </c>
      <c r="AG3268" s="47">
        <f>IF(AC3268&lt;&gt;"completed","待复核",IF(OR(W3268="",Z3268="",AA3268="",AD3268=""),"缺少必填项",IF(AND(OR(AE3268="yes",AF3268="yes"),AB3268=""),"修正原因缺失",IF(OR(W3268=0,W3268=1),IF(AND(X3268="",Y3268=""),"通过","0/1级时间应留空"),IF(AND(OR(W3268=2,W3268=3),X3268&lt;&gt;"",Y3268&lt;&gt;"",X3268&gt;=I3268,Y3268&lt;=J3268,Y3268&gt;X3268),"通过","2/3级时间无效")))))</f>
        <v/>
      </c>
    </row>
    <row r="3269">
      <c r="A3269" s="45" t="inlineStr">
        <is>
          <t>VQ-082</t>
        </is>
      </c>
      <c r="B3269" s="52" t="inlineStr">
        <is>
          <t>How do I troubleshoot a vacuum brush roll that will not spin?</t>
        </is>
      </c>
      <c r="C3269" s="45" t="inlineStr">
        <is>
          <t>en</t>
        </is>
      </c>
      <c r="D3269" s="45" t="inlineStr">
        <is>
          <t>Vacuum</t>
        </is>
      </c>
      <c r="E3269" s="45" t="inlineStr">
        <is>
          <t>troubleshooting</t>
        </is>
      </c>
      <c r="F3269" s="45" t="inlineStr">
        <is>
          <t>source_disjoint_test</t>
        </is>
      </c>
      <c r="G3269" s="45" t="inlineStr">
        <is>
          <t>vacuum-034-scene-0014</t>
        </is>
      </c>
      <c r="H3269" s="45" t="inlineStr">
        <is>
          <t>vacuum-034</t>
        </is>
      </c>
      <c r="I3269" s="59" t="inlineStr">
        <is>
          <t>127.26</t>
        </is>
      </c>
      <c r="J3269" s="59" t="inlineStr">
        <is>
          <t>138.772</t>
        </is>
      </c>
      <c r="K3269" s="45" t="inlineStr">
        <is>
          <t>items/vacuum-034-scene-0014/clip.mp4</t>
        </is>
      </c>
      <c r="L3269" s="45" t="inlineStr">
        <is>
          <t>items/vacuum-034-scene-0014/thumbnail.jpg</t>
        </is>
      </c>
      <c r="M3269" s="52" t="inlineStr">
        <is>
          <t>ASR: Push the plate in the direction of the arrow. Note that this action requires some force. Remove the top bracket. Note that the bottom bracket is still hooked by screws behind the base plate.
VLM: Visual summary: A person in a red shirt is disassembling a long, black vacuum cleaner by removing its white top cover, revealing internal wiring and components.
视觉摘要: 一名穿红色衬衫的人正在拆卸一台长条形黑色吸尘器，移开其白色顶盖，露出内部电线和部件。
Visible product: Vacuum
Visible components: black vacuum cleaner body; white top cover; internal wiring; label with barcode; speaker grille; wrench
Visible actions: removing the top cover; using a wrench on a component
Visible states: vacuum cleaner partially disassembled; top cover detached
Visual uncertainty: The specific brand or model of the vacuum is not visible. The exact purpose of the wrench action is not clear from the frames.</t>
        </is>
      </c>
      <c r="N3269" s="45" t="inlineStr">
        <is>
          <t>21</t>
        </is>
      </c>
      <c r="O3269" s="45" t="inlineStr">
        <is>
          <t>0</t>
        </is>
      </c>
      <c r="P3269" s="59" t="str"/>
      <c r="Q3269" s="59" t="str"/>
      <c r="R3269" s="52" t="inlineStr">
        <is>
          <t>The scene shows disassembly of a vacuum cleaner, but does not address troubleshooting a brush roll that will not spin. No mention of brush roll, spinning mechanism, or related components.</t>
        </is>
      </c>
      <c r="S3269" s="52" t="inlineStr">
        <is>
          <t>VLM|ASR</t>
        </is>
      </c>
      <c r="T3269" s="52" t="inlineStr">
        <is>
          <t>low</t>
        </is>
      </c>
      <c r="U3269" s="52" t="inlineStr">
        <is>
          <t>The evidence clearly does not contain any information about brush roll spinning or troubleshooting steps related to it.</t>
        </is>
      </c>
      <c r="V3269" s="45" t="inlineStr">
        <is>
          <t>R1</t>
        </is>
      </c>
      <c r="W3269" s="46" t="inlineStr">
        <is>
          <t>0</t>
        </is>
      </c>
      <c r="X3269" s="60" t="n"/>
      <c r="Y3269" s="60" t="n"/>
      <c r="Z3269" s="46" t="inlineStr">
        <is>
          <t>no</t>
        </is>
      </c>
      <c r="AA3269" s="54" t="inlineStr">
        <is>
          <t>画面为吸尘器顶部盖板与内部电路拆解，未展示滚刷、不转动机构或任何故障排查画面，与'滚刷不转的排查'问题无关。</t>
        </is>
      </c>
      <c r="AB3269" s="54" t="n"/>
      <c r="AC3269" s="46" t="inlineStr">
        <is>
          <t>completed</t>
        </is>
      </c>
      <c r="AD3269" s="46" t="inlineStr">
        <is>
          <t>2026-07-28T02:28:46+08:00</t>
        </is>
      </c>
      <c r="AE3269" s="47">
        <f>IF(AC3269&lt;&gt;"completed","",IF(W3269=O3269,"no","yes"))</f>
        <v/>
      </c>
      <c r="AF3269" s="47">
        <f>IF(AC3269&lt;&gt;"completed","",IF(AND(X3269=P3269,Y3269=Q3269),"no","yes"))</f>
        <v/>
      </c>
      <c r="AG3269" s="47">
        <f>IF(AC3269&lt;&gt;"completed","待复核",IF(OR(W3269="",Z3269="",AA3269="",AD3269=""),"缺少必填项",IF(AND(OR(AE3269="yes",AF3269="yes"),AB3269=""),"修正原因缺失",IF(OR(W3269=0,W3269=1),IF(AND(X3269="",Y3269=""),"通过","0/1级时间应留空"),IF(AND(OR(W3269=2,W3269=3),X3269&lt;&gt;"",Y3269&lt;&gt;"",X3269&gt;=I3269,Y3269&lt;=J3269,Y3269&gt;X3269),"通过","2/3级时间无效")))))</f>
        <v/>
      </c>
    </row>
    <row r="3270">
      <c r="A3270" s="45" t="inlineStr">
        <is>
          <t>VQ-082</t>
        </is>
      </c>
      <c r="B3270" s="52" t="inlineStr">
        <is>
          <t>How do I troubleshoot a vacuum brush roll that will not spin?</t>
        </is>
      </c>
      <c r="C3270" s="45" t="inlineStr">
        <is>
          <t>en</t>
        </is>
      </c>
      <c r="D3270" s="45" t="inlineStr">
        <is>
          <t>Vacuum</t>
        </is>
      </c>
      <c r="E3270" s="45" t="inlineStr">
        <is>
          <t>troubleshooting</t>
        </is>
      </c>
      <c r="F3270" s="45" t="inlineStr">
        <is>
          <t>source_disjoint_test</t>
        </is>
      </c>
      <c r="G3270" s="45" t="inlineStr">
        <is>
          <t>vacuum-038-scene-0010</t>
        </is>
      </c>
      <c r="H3270" s="45" t="inlineStr">
        <is>
          <t>vacuum-038</t>
        </is>
      </c>
      <c r="I3270" s="59" t="inlineStr">
        <is>
          <t>65.24</t>
        </is>
      </c>
      <c r="J3270" s="59" t="inlineStr">
        <is>
          <t>71.28</t>
        </is>
      </c>
      <c r="K3270" s="45" t="inlineStr">
        <is>
          <t>items/vacuum-038-scene-0010/clip.mp4</t>
        </is>
      </c>
      <c r="L3270" s="45" t="inlineStr">
        <is>
          <t>items/vacuum-038-scene-0010/thumbnail.jpg</t>
        </is>
      </c>
      <c r="M3270" s="52" t="inlineStr">
        <is>
          <t>ASR: battery in firmly. When the battery is completely charged, reinsert it by pushing the battery to the end until you hear it click. Now your vacuum cleaner is ready to be used.
OCR: Now your vacuum cleaner is ready to be used.
VLM: Visual summary: A person is reinserting a battery into a vacuum cleaner's battery compartment.
视觉摘要: 一个人正在将电池重新插入吸尘器的电池仓中。
Visible product: Vacuum
Visible components: vacuum cleaner; battery; battery compartment; QR code; barcode; text label
Visible actions: reinserting battery
Visible states: battery compartment open; battery being pushed into compartment
Visible warnings: CAUTION; MADE IN VIETNAM
Visual uncertainty: The full text on the label is not fully legible.</t>
        </is>
      </c>
      <c r="N3270" s="45" t="inlineStr">
        <is>
          <t>22</t>
        </is>
      </c>
      <c r="O3270" s="45" t="inlineStr">
        <is>
          <t>0</t>
        </is>
      </c>
      <c r="P3270" s="59" t="str"/>
      <c r="Q3270" s="59" t="str"/>
      <c r="R3270" s="52" t="inlineStr">
        <is>
          <t>The scene shows reinserting a battery into a vacuum cleaner, which is unrelated to troubleshooting a brush roll that will not spin.</t>
        </is>
      </c>
      <c r="S3270" s="52" t="inlineStr">
        <is>
          <t>VLM|ASR|OCR</t>
        </is>
      </c>
      <c r="T3270" s="52" t="inlineStr">
        <is>
          <t>low</t>
        </is>
      </c>
      <c r="U3270" s="52" t="inlineStr">
        <is>
          <t>The evidence clearly shows battery reinsertion, not brush roll troubleshooting.</t>
        </is>
      </c>
      <c r="V3270" s="45" t="inlineStr">
        <is>
          <t>R1</t>
        </is>
      </c>
      <c r="W3270" s="46" t="inlineStr">
        <is>
          <t>1</t>
        </is>
      </c>
      <c r="X3270" s="60" t="n"/>
      <c r="Y3270" s="60" t="n"/>
      <c r="Z3270" s="46" t="inlineStr">
        <is>
          <t>no</t>
        </is>
      </c>
      <c r="AA3270" s="54" t="inlineStr">
        <is>
          <t>6帧展示电池安装回吸尘器，未涉及滚刷不转故障或排查步骤。</t>
        </is>
      </c>
      <c r="AB3270" s="54" t="inlineStr">
        <is>
          <t>AI=0→R1=1：画面中可见吸尘器电池安装，但未涉及滚刷不转故障排查。</t>
        </is>
      </c>
      <c r="AC3270" s="46" t="inlineStr">
        <is>
          <t>completed</t>
        </is>
      </c>
      <c r="AD3270" s="46" t="inlineStr">
        <is>
          <t>2026-07-28T02:28:46+08:00</t>
        </is>
      </c>
      <c r="AE3270" s="47">
        <f>IF(AC3270&lt;&gt;"completed","",IF(W3270=O3270,"no","yes"))</f>
        <v/>
      </c>
      <c r="AF3270" s="47">
        <f>IF(AC3270&lt;&gt;"completed","",IF(AND(X3270=P3270,Y3270=Q3270),"no","yes"))</f>
        <v/>
      </c>
      <c r="AG3270" s="47">
        <f>IF(AC3270&lt;&gt;"completed","待复核",IF(OR(W3270="",Z3270="",AA3270="",AD3270=""),"缺少必填项",IF(AND(OR(AE3270="yes",AF3270="yes"),AB3270=""),"修正原因缺失",IF(OR(W3270=0,W3270=1),IF(AND(X3270="",Y3270=""),"通过","0/1级时间应留空"),IF(AND(OR(W3270=2,W3270=3),X3270&lt;&gt;"",Y3270&lt;&gt;"",X3270&gt;=I3270,Y3270&lt;=J3270,Y3270&gt;X3270),"通过","2/3级时间无效")))))</f>
        <v/>
      </c>
    </row>
    <row r="3271">
      <c r="A3271" s="45" t="inlineStr">
        <is>
          <t>VQ-082</t>
        </is>
      </c>
      <c r="B3271" s="52" t="inlineStr">
        <is>
          <t>How do I troubleshoot a vacuum brush roll that will not spin?</t>
        </is>
      </c>
      <c r="C3271" s="45" t="inlineStr">
        <is>
          <t>en</t>
        </is>
      </c>
      <c r="D3271" s="45" t="inlineStr">
        <is>
          <t>Vacuum</t>
        </is>
      </c>
      <c r="E3271" s="45" t="inlineStr">
        <is>
          <t>troubleshooting</t>
        </is>
      </c>
      <c r="F3271" s="45" t="inlineStr">
        <is>
          <t>source_disjoint_test</t>
        </is>
      </c>
      <c r="G3271" s="45" t="inlineStr">
        <is>
          <t>vacuum-044-scene-0002</t>
        </is>
      </c>
      <c r="H3271" s="45" t="inlineStr">
        <is>
          <t>vacuum-044</t>
        </is>
      </c>
      <c r="I3271" s="59" t="inlineStr">
        <is>
          <t>2.56</t>
        </is>
      </c>
      <c r="J3271" s="59" t="inlineStr">
        <is>
          <t>4.88</t>
        </is>
      </c>
      <c r="K3271" s="45" t="inlineStr">
        <is>
          <t>items/vacuum-044-scene-0002/clip.mp4</t>
        </is>
      </c>
      <c r="L3271" s="45" t="inlineStr">
        <is>
          <t>items/vacuum-044-scene-0002/thumbnail.jpg</t>
        </is>
      </c>
      <c r="M3271" s="52" t="inlineStr">
        <is>
          <t>VLM: Visual summary: A hand holds a handheld vacuum cleaner against a plain white background.
视觉摘要: 一只手拿着一个手持吸尘器，背景为纯白色。
Visible product: Vacuum
Visible components: hand; handle; nozzle; body; IAFF logo
Visible actions: holding</t>
        </is>
      </c>
      <c r="N3271" s="45" t="inlineStr">
        <is>
          <t>23</t>
        </is>
      </c>
      <c r="O3271" s="45" t="inlineStr">
        <is>
          <t>0</t>
        </is>
      </c>
      <c r="P3271" s="59" t="str"/>
      <c r="Q3271" s="59" t="str"/>
      <c r="R3271" s="52" t="inlineStr">
        <is>
          <t>The scene shows a handheld vacuum being held, with no visible brush roll or troubleshooting actions related to it.</t>
        </is>
      </c>
      <c r="S3271" s="52" t="inlineStr">
        <is>
          <t>VLM</t>
        </is>
      </c>
      <c r="T3271" s="52" t="inlineStr">
        <is>
          <t>low</t>
        </is>
      </c>
      <c r="U3271" s="52" t="inlineStr">
        <is>
          <t>No evidence of brush roll, spinning issue, or troubleshooting steps is present.</t>
        </is>
      </c>
      <c r="V3271" s="45" t="inlineStr">
        <is>
          <t>R1</t>
        </is>
      </c>
      <c r="W3271" s="46" t="inlineStr">
        <is>
          <t>0</t>
        </is>
      </c>
      <c r="X3271" s="60" t="n"/>
      <c r="Y3271" s="60" t="n"/>
      <c r="Z3271" s="46" t="inlineStr">
        <is>
          <t>no</t>
        </is>
      </c>
      <c r="AA3271" s="54" t="inlineStr">
        <is>
          <t>全部6帧（t=2.6s–4.9s）仅显示手持吸尘器外观，无滚刷组件或排障相关内容。</t>
        </is>
      </c>
      <c r="AB3271" s="54" t="n"/>
      <c r="AC3271" s="46" t="inlineStr">
        <is>
          <t>completed</t>
        </is>
      </c>
      <c r="AD3271" s="46" t="inlineStr">
        <is>
          <t>2026-07-28T02:28:46+08:00</t>
        </is>
      </c>
      <c r="AE3271" s="47">
        <f>IF(AC3271&lt;&gt;"completed","",IF(W3271=O3271,"no","yes"))</f>
        <v/>
      </c>
      <c r="AF3271" s="47">
        <f>IF(AC3271&lt;&gt;"completed","",IF(AND(X3271=P3271,Y3271=Q3271),"no","yes"))</f>
        <v/>
      </c>
      <c r="AG3271" s="47">
        <f>IF(AC3271&lt;&gt;"completed","待复核",IF(OR(W3271="",Z3271="",AA3271="",AD3271=""),"缺少必填项",IF(AND(OR(AE3271="yes",AF3271="yes"),AB3271=""),"修正原因缺失",IF(OR(W3271=0,W3271=1),IF(AND(X3271="",Y3271=""),"通过","0/1级时间应留空"),IF(AND(OR(W3271=2,W3271=3),X3271&lt;&gt;"",Y3271&lt;&gt;"",X3271&gt;=I3271,Y3271&lt;=J3271,Y3271&gt;X3271),"通过","2/3级时间无效")))))</f>
        <v/>
      </c>
    </row>
    <row r="3272">
      <c r="A3272" s="45" t="inlineStr">
        <is>
          <t>VQ-082</t>
        </is>
      </c>
      <c r="B3272" s="52" t="inlineStr">
        <is>
          <t>How do I troubleshoot a vacuum brush roll that will not spin?</t>
        </is>
      </c>
      <c r="C3272" s="45" t="inlineStr">
        <is>
          <t>en</t>
        </is>
      </c>
      <c r="D3272" s="45" t="inlineStr">
        <is>
          <t>Vacuum</t>
        </is>
      </c>
      <c r="E3272" s="45" t="inlineStr">
        <is>
          <t>troubleshooting</t>
        </is>
      </c>
      <c r="F3272" s="45" t="inlineStr">
        <is>
          <t>source_disjoint_test</t>
        </is>
      </c>
      <c r="G3272" s="45" t="inlineStr">
        <is>
          <t>vacuum-044-scene-0006</t>
        </is>
      </c>
      <c r="H3272" s="45" t="inlineStr">
        <is>
          <t>vacuum-044</t>
        </is>
      </c>
      <c r="I3272" s="59" t="inlineStr">
        <is>
          <t>17.68</t>
        </is>
      </c>
      <c r="J3272" s="59" t="inlineStr">
        <is>
          <t>20.8</t>
        </is>
      </c>
      <c r="K3272" s="45" t="inlineStr">
        <is>
          <t>items/vacuum-044-scene-0006/clip.mp4</t>
        </is>
      </c>
      <c r="L3272" s="45" t="inlineStr">
        <is>
          <t>items/vacuum-044-scene-0006/thumbnail.jpg</t>
        </is>
      </c>
      <c r="M3272" s="52" t="inlineStr">
        <is>
          <t>OCR: IAFF
VLM: Visual summary: A title card for 'Demonstration 3' is shown, followed by a hand holding a vacuum cleaner attachment against a plain background.
视觉摘要: 显示了“演示3”的标题卡，随后一只手拿着吸尘器附件，背景为纯色。
Visible product: Vacuum
Visible components: hand; vacuum cleaner attachment; text: DEMONSTRATION 3; text: IAFF
Visible actions: holding a vacuum cleaner attachment</t>
        </is>
      </c>
      <c r="N3272" s="45" t="inlineStr">
        <is>
          <t>24</t>
        </is>
      </c>
      <c r="O3272" s="45" t="inlineStr">
        <is>
          <t>0</t>
        </is>
      </c>
      <c r="P3272" s="59" t="str"/>
      <c r="Q3272" s="59" t="str"/>
      <c r="R3272" s="52" t="inlineStr">
        <is>
          <t>The scene shows a title card for 'Demonstration 3' and a hand holding a vacuum cleaner attachment, with no visible troubleshooting steps or mention of a brush roll issue.</t>
        </is>
      </c>
      <c r="S3272" s="52" t="inlineStr">
        <is>
          <t>VLM</t>
        </is>
      </c>
      <c r="T3272" s="52" t="inlineStr">
        <is>
          <t>low</t>
        </is>
      </c>
      <c r="U3272" s="52" t="inlineStr">
        <is>
          <t>No evidence of brush roll, spinning issue, or troubleshooting actions is present.</t>
        </is>
      </c>
      <c r="V3272" s="45" t="inlineStr">
        <is>
          <t>R1</t>
        </is>
      </c>
      <c r="W3272" s="46" t="inlineStr">
        <is>
          <t>0</t>
        </is>
      </c>
      <c r="X3272" s="60" t="n"/>
      <c r="Y3272" s="60" t="n"/>
      <c r="Z3272" s="46" t="inlineStr">
        <is>
          <t>no</t>
        </is>
      </c>
      <c r="AA3272" s="54" t="inlineStr">
        <is>
          <t>全部帧（t=17.7s–20.8s）为标题卡和手持附件展示，无滚刷故障排查内容。</t>
        </is>
      </c>
      <c r="AB3272" s="54" t="n"/>
      <c r="AC3272" s="46" t="inlineStr">
        <is>
          <t>completed</t>
        </is>
      </c>
      <c r="AD3272" s="46" t="inlineStr">
        <is>
          <t>2026-07-28T02:28:46+08:00</t>
        </is>
      </c>
      <c r="AE3272" s="47">
        <f>IF(AC3272&lt;&gt;"completed","",IF(W3272=O3272,"no","yes"))</f>
        <v/>
      </c>
      <c r="AF3272" s="47">
        <f>IF(AC3272&lt;&gt;"completed","",IF(AND(X3272=P3272,Y3272=Q3272),"no","yes"))</f>
        <v/>
      </c>
      <c r="AG3272" s="47">
        <f>IF(AC3272&lt;&gt;"completed","待复核",IF(OR(W3272="",Z3272="",AA3272="",AD3272=""),"缺少必填项",IF(AND(OR(AE3272="yes",AF3272="yes"),AB3272=""),"修正原因缺失",IF(OR(W3272=0,W3272=1),IF(AND(X3272="",Y3272=""),"通过","0/1级时间应留空"),IF(AND(OR(W3272=2,W3272=3),X3272&lt;&gt;"",Y3272&lt;&gt;"",X3272&gt;=I3272,Y3272&lt;=J3272,Y3272&gt;X3272),"通过","2/3级时间无效")))))</f>
        <v/>
      </c>
    </row>
    <row r="3273">
      <c r="A3273" s="45" t="inlineStr">
        <is>
          <t>VQ-082</t>
        </is>
      </c>
      <c r="B3273" s="52" t="inlineStr">
        <is>
          <t>How do I troubleshoot a vacuum brush roll that will not spin?</t>
        </is>
      </c>
      <c r="C3273" s="45" t="inlineStr">
        <is>
          <t>en</t>
        </is>
      </c>
      <c r="D3273" s="45" t="inlineStr">
        <is>
          <t>Vacuum</t>
        </is>
      </c>
      <c r="E3273" s="45" t="inlineStr">
        <is>
          <t>troubleshooting</t>
        </is>
      </c>
      <c r="F3273" s="45" t="inlineStr">
        <is>
          <t>source_disjoint_test</t>
        </is>
      </c>
      <c r="G3273" s="45" t="inlineStr">
        <is>
          <t>vacuum-008-scene-0013</t>
        </is>
      </c>
      <c r="H3273" s="45" t="inlineStr">
        <is>
          <t>vacuum-008</t>
        </is>
      </c>
      <c r="I3273" s="59" t="inlineStr">
        <is>
          <t>70.127</t>
        </is>
      </c>
      <c r="J3273" s="59" t="inlineStr">
        <is>
          <t>72.421</t>
        </is>
      </c>
      <c r="K3273" s="45" t="inlineStr">
        <is>
          <t>items/vacuum-008-scene-0013/clip.mp4</t>
        </is>
      </c>
      <c r="L3273" s="45" t="inlineStr">
        <is>
          <t>items/vacuum-008-scene-0013/thumbnail.jpg</t>
        </is>
      </c>
      <c r="M3273" s="52" t="inlineStr">
        <is>
          <t>VLM: Visual summary: A dimly lit room with a dark foreground, a box labeled 'ROOTEA' on a surface, and a kitchen area in the background.
视觉摘要: 一个光线昏暗的房间，前景较暗，桌面上有一个标有“ROOTEA”的盒子，背景是厨房区域。
Visible product: unknown
Visible components: box labeled 'ROOTEA'; kitchen cabinets; countertop; doorway; wall; clothing hanging
Visual uncertainty: The product category is labeled as 'Vacuum' but no vacuum device is visible. The context and purpose of the box labeled 'ROOTEA' are unclear.</t>
        </is>
      </c>
      <c r="N3273" s="45" t="inlineStr">
        <is>
          <t>25</t>
        </is>
      </c>
      <c r="O3273" s="45" t="inlineStr">
        <is>
          <t>0</t>
        </is>
      </c>
      <c r="P3273" s="59" t="str"/>
      <c r="Q3273" s="59" t="str"/>
      <c r="R3273" s="52" t="inlineStr">
        <is>
          <t>No vacuum device or relevant components visible; scene shows unrelated kitchen area and a box labeled 'ROOTEA' with no connection to vacuum troubleshooting.</t>
        </is>
      </c>
      <c r="S3273" s="52" t="inlineStr">
        <is>
          <t>VLM</t>
        </is>
      </c>
      <c r="T3273" s="52" t="inlineStr">
        <is>
          <t>low</t>
        </is>
      </c>
      <c r="U3273" s="52" t="inlineStr">
        <is>
          <t>No evidence of vacuum or brush roll, and no visual or textual context related to troubleshooting.</t>
        </is>
      </c>
      <c r="V3273" s="45" t="inlineStr">
        <is>
          <t>R1</t>
        </is>
      </c>
      <c r="W3273" s="46" t="inlineStr">
        <is>
          <t>0</t>
        </is>
      </c>
      <c r="X3273" s="60" t="n"/>
      <c r="Y3273" s="60" t="n"/>
      <c r="Z3273" s="46" t="inlineStr">
        <is>
          <t>no</t>
        </is>
      </c>
      <c r="AA3273" s="54" t="inlineStr">
        <is>
          <t>联系表所有帧（t=70.1s–72.4s）为机器人POV穿过带ROOTEA箱的房间，无任何滚刷故障排查内容。</t>
        </is>
      </c>
      <c r="AB3273" s="54" t="n"/>
      <c r="AC3273" s="46" t="inlineStr">
        <is>
          <t>completed</t>
        </is>
      </c>
      <c r="AD3273" s="46" t="inlineStr">
        <is>
          <t>2026-07-28T02:28:46+08:00</t>
        </is>
      </c>
      <c r="AE3273" s="47">
        <f>IF(AC3273&lt;&gt;"completed","",IF(W3273=O3273,"no","yes"))</f>
        <v/>
      </c>
      <c r="AF3273" s="47">
        <f>IF(AC3273&lt;&gt;"completed","",IF(AND(X3273=P3273,Y3273=Q3273),"no","yes"))</f>
        <v/>
      </c>
      <c r="AG3273" s="47">
        <f>IF(AC3273&lt;&gt;"completed","待复核",IF(OR(W3273="",Z3273="",AA3273="",AD3273=""),"缺少必填项",IF(AND(OR(AE3273="yes",AF3273="yes"),AB3273=""),"修正原因缺失",IF(OR(W3273=0,W3273=1),IF(AND(X3273="",Y3273=""),"通过","0/1级时间应留空"),IF(AND(OR(W3273=2,W3273=3),X3273&lt;&gt;"",Y3273&lt;&gt;"",X3273&gt;=I3273,Y3273&lt;=J3273,Y3273&gt;X3273),"通过","2/3级时间无效")))))</f>
        <v/>
      </c>
    </row>
    <row r="3274">
      <c r="A3274" s="45" t="inlineStr">
        <is>
          <t>VQ-082</t>
        </is>
      </c>
      <c r="B3274" s="52" t="inlineStr">
        <is>
          <t>How do I troubleshoot a vacuum brush roll that will not spin?</t>
        </is>
      </c>
      <c r="C3274" s="45" t="inlineStr">
        <is>
          <t>en</t>
        </is>
      </c>
      <c r="D3274" s="45" t="inlineStr">
        <is>
          <t>Vacuum</t>
        </is>
      </c>
      <c r="E3274" s="45" t="inlineStr">
        <is>
          <t>troubleshooting</t>
        </is>
      </c>
      <c r="F3274" s="45" t="inlineStr">
        <is>
          <t>source_disjoint_test</t>
        </is>
      </c>
      <c r="G3274" s="45" t="inlineStr">
        <is>
          <t>vacuum-038-scene-0001</t>
        </is>
      </c>
      <c r="H3274" s="45" t="inlineStr">
        <is>
          <t>vacuum-038</t>
        </is>
      </c>
      <c r="I3274" s="59" t="inlineStr">
        <is>
          <t>0.0</t>
        </is>
      </c>
      <c r="J3274" s="59" t="inlineStr">
        <is>
          <t>10.96</t>
        </is>
      </c>
      <c r="K3274" s="45" t="inlineStr">
        <is>
          <t>items/vacuum-038-scene-0001/clip.mp4</t>
        </is>
      </c>
      <c r="L3274" s="45" t="inlineStr">
        <is>
          <t>items/vacuum-038-scene-0001/thumbnail.jpg</t>
        </is>
      </c>
      <c r="M3274" s="52" t="inlineStr">
        <is>
          <t>ASR: This video will show you how to recharge the battery of your Samsung Jet Vacuum Cleaner.
OCR: How to recharge the battery of your Samsung Jet™ vacuum cleaner This video will show you how to recharge the battery of your Samsung Jet™™ Vacuum Cleaner. This vacuum cleaner has a high-capacity battery so that it runs for a longer duration.
VLM: Visual summary: A woman is using a handheld vacuum cleaner on a wooden floor in a living room, with text overlay explaining how to recharge the battery of a Samsung Jet™ vacuum cleaner.
视觉摘要: 一名女性正在客厅的木地板上使用手持吸尘器，画面叠加文字说明如何为三星Jet™吸尘器充电。
Visible product: Vacuum
Visible components: woman; handheld vacuum cleaner; wooden floor; curtains; television; flower arrangement; text overlay
Visible actions: woman holding vacuum cleaner; woman vacuuming floor
Visible states: text overlay visible</t>
        </is>
      </c>
      <c r="N3274" s="45" t="inlineStr">
        <is>
          <t>26</t>
        </is>
      </c>
      <c r="O3274" s="45" t="inlineStr">
        <is>
          <t>0</t>
        </is>
      </c>
      <c r="P3274" s="59" t="str"/>
      <c r="Q3274" s="59" t="str"/>
      <c r="R3274" s="52" t="inlineStr">
        <is>
          <t>The video is about recharging the battery of a Samsung Jet vacuum cleaner, not troubleshooting a brush roll that will not spin.</t>
        </is>
      </c>
      <c r="S3274" s="52" t="inlineStr">
        <is>
          <t>VLM|ASR|OCR</t>
        </is>
      </c>
      <c r="T3274" s="52" t="inlineStr">
        <is>
          <t>low</t>
        </is>
      </c>
      <c r="U3274" s="52" t="inlineStr">
        <is>
          <t>The product is identified as a vacuum, but the content is unrelated to brush roll troubleshooting.</t>
        </is>
      </c>
      <c r="V3274" s="45" t="inlineStr">
        <is>
          <t>R1</t>
        </is>
      </c>
      <c r="W3274" s="46" t="inlineStr">
        <is>
          <t>0</t>
        </is>
      </c>
      <c r="X3274" s="60" t="n"/>
      <c r="Y3274" s="60" t="n"/>
      <c r="Z3274" s="46" t="inlineStr">
        <is>
          <t>no</t>
        </is>
      </c>
      <c r="AA3274" s="54" t="inlineStr">
        <is>
          <t>全部6帧（t=0.0s–10.9s）未涉及滚刷不转的故障排查。</t>
        </is>
      </c>
      <c r="AB3274" s="54" t="n"/>
      <c r="AC3274" s="46" t="inlineStr">
        <is>
          <t>completed</t>
        </is>
      </c>
      <c r="AD3274" s="46" t="inlineStr">
        <is>
          <t>2026-07-28T02:28:46+08:00</t>
        </is>
      </c>
      <c r="AE3274" s="47">
        <f>IF(AC3274&lt;&gt;"completed","",IF(W3274=O3274,"no","yes"))</f>
        <v/>
      </c>
      <c r="AF3274" s="47">
        <f>IF(AC3274&lt;&gt;"completed","",IF(AND(X3274=P3274,Y3274=Q3274),"no","yes"))</f>
        <v/>
      </c>
      <c r="AG3274" s="47">
        <f>IF(AC3274&lt;&gt;"completed","待复核",IF(OR(W3274="",Z3274="",AA3274="",AD3274=""),"缺少必填项",IF(AND(OR(AE3274="yes",AF3274="yes"),AB3274=""),"修正原因缺失",IF(OR(W3274=0,W3274=1),IF(AND(X3274="",Y3274=""),"通过","0/1级时间应留空"),IF(AND(OR(W3274=2,W3274=3),X3274&lt;&gt;"",Y3274&lt;&gt;"",X3274&gt;=I3274,Y3274&lt;=J3274,Y3274&gt;X3274),"通过","2/3级时间无效")))))</f>
        <v/>
      </c>
    </row>
    <row r="3275">
      <c r="A3275" s="45" t="inlineStr">
        <is>
          <t>VQ-082</t>
        </is>
      </c>
      <c r="B3275" s="52" t="inlineStr">
        <is>
          <t>How do I troubleshoot a vacuum brush roll that will not spin?</t>
        </is>
      </c>
      <c r="C3275" s="45" t="inlineStr">
        <is>
          <t>en</t>
        </is>
      </c>
      <c r="D3275" s="45" t="inlineStr">
        <is>
          <t>Vacuum</t>
        </is>
      </c>
      <c r="E3275" s="45" t="inlineStr">
        <is>
          <t>troubleshooting</t>
        </is>
      </c>
      <c r="F3275" s="45" t="inlineStr">
        <is>
          <t>source_disjoint_test</t>
        </is>
      </c>
      <c r="G3275" s="45" t="inlineStr">
        <is>
          <t>vacuum-038-scene-0008</t>
        </is>
      </c>
      <c r="H3275" s="45" t="inlineStr">
        <is>
          <t>vacuum-038</t>
        </is>
      </c>
      <c r="I3275" s="59" t="inlineStr">
        <is>
          <t>47.72</t>
        </is>
      </c>
      <c r="J3275" s="59" t="inlineStr">
        <is>
          <t>54.8</t>
        </is>
      </c>
      <c r="K3275" s="45" t="inlineStr">
        <is>
          <t>items/vacuum-038-scene-0008/clip.mp4</t>
        </is>
      </c>
      <c r="L3275" s="45" t="inlineStr">
        <is>
          <t>items/vacuum-038-scene-0008/thumbnail.jpg</t>
        </is>
      </c>
      <c r="M3275" s="52" t="inlineStr">
        <is>
          <t>ASR: remove the battery do not eject the battery from the vacuum cleaner while it is on as it may cause malfunction charge the battery at the Dex charger push the
OCR: Do not eject the battery from the vacuum cleaner while it is 'ON' as it may cause malfunction.
VLM: Visual summary: A static text warning displayed on a white background.
视觉摘要: 白色背景上显示一条静态的文字警告。
Visible product: Vacuum
Visible warnings: Do not eject the battery from the vacuum cleaner while it is 'ON' as it may cause malfunction.</t>
        </is>
      </c>
      <c r="N3275" s="45" t="inlineStr">
        <is>
          <t>27</t>
        </is>
      </c>
      <c r="O3275" s="45" t="inlineStr">
        <is>
          <t>0</t>
        </is>
      </c>
      <c r="P3275" s="59" t="str"/>
      <c r="Q3275" s="59" t="str"/>
      <c r="R3275" s="52" t="inlineStr">
        <is>
          <t>The evidence discusses battery handling and charging, unrelated to troubleshooting a non-spinning brush roll.</t>
        </is>
      </c>
      <c r="S3275" s="52" t="inlineStr">
        <is>
          <t>VLM|ASR|OCR</t>
        </is>
      </c>
      <c r="T3275" s="52" t="inlineStr">
        <is>
          <t>low</t>
        </is>
      </c>
      <c r="U3275" s="52" t="inlineStr">
        <is>
          <t>The content is clearly unrelated to the question about a vacuum brush roll.</t>
        </is>
      </c>
      <c r="V3275" s="45" t="inlineStr">
        <is>
          <t>R1</t>
        </is>
      </c>
      <c r="W3275" s="46" t="inlineStr">
        <is>
          <t>0</t>
        </is>
      </c>
      <c r="X3275" s="60" t="n"/>
      <c r="Y3275" s="60" t="n"/>
      <c r="Z3275" s="46" t="inlineStr">
        <is>
          <t>no</t>
        </is>
      </c>
      <c r="AA3275" s="54" t="inlineStr">
        <is>
          <t>全部6帧为白底文字警告，未出现吸尘器实物或滚刷不转的排查演示。</t>
        </is>
      </c>
      <c r="AB3275" s="54" t="n"/>
      <c r="AC3275" s="46" t="inlineStr">
        <is>
          <t>completed</t>
        </is>
      </c>
      <c r="AD3275" s="46" t="inlineStr">
        <is>
          <t>2026-07-28T02:28:46+08:00</t>
        </is>
      </c>
      <c r="AE3275" s="47">
        <f>IF(AC3275&lt;&gt;"completed","",IF(W3275=O3275,"no","yes"))</f>
        <v/>
      </c>
      <c r="AF3275" s="47">
        <f>IF(AC3275&lt;&gt;"completed","",IF(AND(X3275=P3275,Y3275=Q3275),"no","yes"))</f>
        <v/>
      </c>
      <c r="AG3275" s="47">
        <f>IF(AC3275&lt;&gt;"completed","待复核",IF(OR(W3275="",Z3275="",AA3275="",AD3275=""),"缺少必填项",IF(AND(OR(AE3275="yes",AF3275="yes"),AB3275=""),"修正原因缺失",IF(OR(W3275=0,W3275=1),IF(AND(X3275="",Y3275=""),"通过","0/1级时间应留空"),IF(AND(OR(W3275=2,W3275=3),X3275&lt;&gt;"",Y3275&lt;&gt;"",X3275&gt;=I3275,Y3275&lt;=J3275,Y3275&gt;X3275),"通过","2/3级时间无效")))))</f>
        <v/>
      </c>
    </row>
    <row r="3276">
      <c r="A3276" s="45" t="inlineStr">
        <is>
          <t>VQ-082</t>
        </is>
      </c>
      <c r="B3276" s="52" t="inlineStr">
        <is>
          <t>How do I troubleshoot a vacuum brush roll that will not spin?</t>
        </is>
      </c>
      <c r="C3276" s="45" t="inlineStr">
        <is>
          <t>en</t>
        </is>
      </c>
      <c r="D3276" s="45" t="inlineStr">
        <is>
          <t>Vacuum</t>
        </is>
      </c>
      <c r="E3276" s="45" t="inlineStr">
        <is>
          <t>troubleshooting</t>
        </is>
      </c>
      <c r="F3276" s="45" t="inlineStr">
        <is>
          <t>source_disjoint_test</t>
        </is>
      </c>
      <c r="G3276" s="45" t="inlineStr">
        <is>
          <t>vacuum-039-scene-0023</t>
        </is>
      </c>
      <c r="H3276" s="45" t="inlineStr">
        <is>
          <t>vacuum-039</t>
        </is>
      </c>
      <c r="I3276" s="59" t="inlineStr">
        <is>
          <t>69.88</t>
        </is>
      </c>
      <c r="J3276" s="59" t="inlineStr">
        <is>
          <t>72.04</t>
        </is>
      </c>
      <c r="K3276" s="45" t="inlineStr">
        <is>
          <t>items/vacuum-039-scene-0023/clip.mp4</t>
        </is>
      </c>
      <c r="L3276" s="45" t="inlineStr">
        <is>
          <t>items/vacuum-039-scene-0023/thumbnail.jpg</t>
        </is>
      </c>
      <c r="M3276" s="52" t="inlineStr">
        <is>
          <t>VLM: Visual summary: Blurry, low-resolution image with indistinct shapes and colors, possibly showing a person or object in motion.
视觉摘要: 模糊、低分辨率的图像，有难以辨认的形状和颜色，可能显示人或物体在运动。
Visible product: unknown
Visual uncertainty: Image is too blurry to identify any specific components, actions, states, or text.</t>
        </is>
      </c>
      <c r="N3276" s="45" t="inlineStr">
        <is>
          <t>28</t>
        </is>
      </c>
      <c r="O3276" s="45" t="inlineStr">
        <is>
          <t>0</t>
        </is>
      </c>
      <c r="P3276" s="59" t="str"/>
      <c r="Q3276" s="59" t="str"/>
      <c r="R3276" s="52" t="inlineStr">
        <is>
          <t>The visual evidence is too blurry to identify any specific components, actions, or states related to troubleshooting a vacuum brush roll.</t>
        </is>
      </c>
      <c r="S3276" s="52" t="inlineStr">
        <is>
          <t>VLM</t>
        </is>
      </c>
      <c r="T3276" s="52" t="inlineStr">
        <is>
          <t>low</t>
        </is>
      </c>
      <c r="U3276" s="52" t="inlineStr">
        <is>
          <t>No visual or textual evidence is available to determine relevance to the question.</t>
        </is>
      </c>
      <c r="V3276" s="45" t="inlineStr">
        <is>
          <t>R1</t>
        </is>
      </c>
      <c r="W3276" s="46" t="inlineStr">
        <is>
          <t>0</t>
        </is>
      </c>
      <c r="X3276" s="60" t="n"/>
      <c r="Y3276" s="60" t="n"/>
      <c r="Z3276" s="46" t="inlineStr">
        <is>
          <t>no</t>
        </is>
      </c>
      <c r="AA3276" s="54" t="inlineStr">
        <is>
          <t>全6帧为特摄画面（红粉模糊色块、飞行英雄人偶、烟雾爆炸中的怪兽），与吸尘器滚刷故障排查完全无关。</t>
        </is>
      </c>
      <c r="AB3276" s="54" t="n"/>
      <c r="AC3276" s="46" t="inlineStr">
        <is>
          <t>completed</t>
        </is>
      </c>
      <c r="AD3276" s="46" t="inlineStr">
        <is>
          <t>2026-07-28T02:28:46+08:00</t>
        </is>
      </c>
      <c r="AE3276" s="47">
        <f>IF(AC3276&lt;&gt;"completed","",IF(W3276=O3276,"no","yes"))</f>
        <v/>
      </c>
      <c r="AF3276" s="47">
        <f>IF(AC3276&lt;&gt;"completed","",IF(AND(X3276=P3276,Y3276=Q3276),"no","yes"))</f>
        <v/>
      </c>
      <c r="AG3276" s="47">
        <f>IF(AC3276&lt;&gt;"completed","待复核",IF(OR(W3276="",Z3276="",AA3276="",AD3276=""),"缺少必填项",IF(AND(OR(AE3276="yes",AF3276="yes"),AB3276=""),"修正原因缺失",IF(OR(W3276=0,W3276=1),IF(AND(X3276="",Y3276=""),"通过","0/1级时间应留空"),IF(AND(OR(W3276=2,W3276=3),X3276&lt;&gt;"",Y3276&lt;&gt;"",X3276&gt;=I3276,Y3276&lt;=J3276,Y3276&gt;X3276),"通过","2/3级时间无效")))))</f>
        <v/>
      </c>
    </row>
    <row r="3277">
      <c r="A3277" s="45" t="inlineStr">
        <is>
          <t>VQ-082</t>
        </is>
      </c>
      <c r="B3277" s="52" t="inlineStr">
        <is>
          <t>How do I troubleshoot a vacuum brush roll that will not spin?</t>
        </is>
      </c>
      <c r="C3277" s="45" t="inlineStr">
        <is>
          <t>en</t>
        </is>
      </c>
      <c r="D3277" s="45" t="inlineStr">
        <is>
          <t>Vacuum</t>
        </is>
      </c>
      <c r="E3277" s="45" t="inlineStr">
        <is>
          <t>troubleshooting</t>
        </is>
      </c>
      <c r="F3277" s="45" t="inlineStr">
        <is>
          <t>source_disjoint_test</t>
        </is>
      </c>
      <c r="G3277" s="45" t="inlineStr">
        <is>
          <t>vacuum-009-scene-0001</t>
        </is>
      </c>
      <c r="H3277" s="45" t="inlineStr">
        <is>
          <t>vacuum-009</t>
        </is>
      </c>
      <c r="I3277" s="59" t="inlineStr">
        <is>
          <t>0.0</t>
        </is>
      </c>
      <c r="J3277" s="59" t="inlineStr">
        <is>
          <t>41.54</t>
        </is>
      </c>
      <c r="K3277" s="45" t="inlineStr">
        <is>
          <t>items/vacuum-009-scene-0001/clip.mp4</t>
        </is>
      </c>
      <c r="L3277" s="45" t="inlineStr">
        <is>
          <t>items/vacuum-009-scene-0001/thumbnail.jpg</t>
        </is>
      </c>
      <c r="M3277" s="52" t="inlineStr">
        <is>
          <t>VLM: Visual summary: A person is using a red vacuum cleaner on a carpeted floor while a brown dog watches and moves around nearby.
视觉摘要: 一个人正在用红色吸尘器清理地毯，旁边有一只棕色狗在观看并走动。
Visible product: Vacuum
Visible components: red vacuum cleaner; black bookshelf; brown dog; carpet; white wall
Visible actions: person pushing vacuum cleaner; dog moving around
Visible states: dog panting; dog standing near wall; dog approaching vacuum cleaner
Visual uncertainty: The person's full body is not visible, only their legs and hand are seen. The exact model or brand of the vacuum cleaner is not visible.</t>
        </is>
      </c>
      <c r="N3277" s="45" t="inlineStr">
        <is>
          <t>29</t>
        </is>
      </c>
      <c r="O3277" s="45" t="inlineStr">
        <is>
          <t>0</t>
        </is>
      </c>
      <c r="P3277" s="59" t="str"/>
      <c r="Q3277" s="59" t="str"/>
      <c r="R3277" s="52" t="inlineStr">
        <is>
          <t>The scene shows a person using a vacuum cleaner but provides no visual, spoken, or OCR evidence related to troubleshooting a brush roll that will not spin.</t>
        </is>
      </c>
      <c r="S3277" s="52" t="inlineStr">
        <is>
          <t>VLM</t>
        </is>
      </c>
      <c r="T3277" s="52" t="inlineStr">
        <is>
          <t>low</t>
        </is>
      </c>
      <c r="U3277" s="52" t="inlineStr">
        <is>
          <t>No evidence of brush roll, spinning mechanism, or troubleshooting actions is present.</t>
        </is>
      </c>
      <c r="V3277" s="45" t="inlineStr">
        <is>
          <t>R1</t>
        </is>
      </c>
      <c r="W3277" s="46" t="inlineStr">
        <is>
          <t>0</t>
        </is>
      </c>
      <c r="X3277" s="60" t="n"/>
      <c r="Y3277" s="60" t="n"/>
      <c r="Z3277" s="46" t="inlineStr">
        <is>
          <t>no</t>
        </is>
      </c>
      <c r="AA3277" s="54" t="inlineStr">
        <is>
          <t>全部6帧（t=0.0s–41.5s）未出现滚刷不转的故障画面或排查步骤。</t>
        </is>
      </c>
      <c r="AB3277" s="54" t="n"/>
      <c r="AC3277" s="46" t="inlineStr">
        <is>
          <t>completed</t>
        </is>
      </c>
      <c r="AD3277" s="46" t="inlineStr">
        <is>
          <t>2026-07-28T02:28:46+08:00</t>
        </is>
      </c>
      <c r="AE3277" s="47">
        <f>IF(AC3277&lt;&gt;"completed","",IF(W3277=O3277,"no","yes"))</f>
        <v/>
      </c>
      <c r="AF3277" s="47">
        <f>IF(AC3277&lt;&gt;"completed","",IF(AND(X3277=P3277,Y3277=Q3277),"no","yes"))</f>
        <v/>
      </c>
      <c r="AG3277" s="47">
        <f>IF(AC3277&lt;&gt;"completed","待复核",IF(OR(W3277="",Z3277="",AA3277="",AD3277=""),"缺少必填项",IF(AND(OR(AE3277="yes",AF3277="yes"),AB3277=""),"修正原因缺失",IF(OR(W3277=0,W3277=1),IF(AND(X3277="",Y3277=""),"通过","0/1级时间应留空"),IF(AND(OR(W3277=2,W3277=3),X3277&lt;&gt;"",Y3277&lt;&gt;"",X3277&gt;=I3277,Y3277&lt;=J3277,Y3277&gt;X3277),"通过","2/3级时间无效")))))</f>
        <v/>
      </c>
    </row>
    <row r="3278">
      <c r="A3278" s="45" t="inlineStr">
        <is>
          <t>VQ-082</t>
        </is>
      </c>
      <c r="B3278" s="52" t="inlineStr">
        <is>
          <t>How do I troubleshoot a vacuum brush roll that will not spin?</t>
        </is>
      </c>
      <c r="C3278" s="45" t="inlineStr">
        <is>
          <t>en</t>
        </is>
      </c>
      <c r="D3278" s="45" t="inlineStr">
        <is>
          <t>Vacuum</t>
        </is>
      </c>
      <c r="E3278" s="45" t="inlineStr">
        <is>
          <t>troubleshooting</t>
        </is>
      </c>
      <c r="F3278" s="45" t="inlineStr">
        <is>
          <t>source_disjoint_test</t>
        </is>
      </c>
      <c r="G3278" s="45" t="inlineStr">
        <is>
          <t>vacuum-060-scene-0001</t>
        </is>
      </c>
      <c r="H3278" s="45" t="inlineStr">
        <is>
          <t>vacuum-060</t>
        </is>
      </c>
      <c r="I3278" s="59" t="inlineStr">
        <is>
          <t>0.0</t>
        </is>
      </c>
      <c r="J3278" s="59" t="inlineStr">
        <is>
          <t>3.67</t>
        </is>
      </c>
      <c r="K3278" s="45" t="inlineStr">
        <is>
          <t>items/vacuum-060-scene-0001/clip.mp4</t>
        </is>
      </c>
      <c r="L3278" s="45" t="inlineStr">
        <is>
          <t>items/vacuum-060-scene-0001/thumbnail.jpg</t>
        </is>
      </c>
      <c r="M3278" s="52" t="inlineStr">
        <is>
          <t>OCR: Image simulated for illustrative purpose only
VLM: Visual summary: A person is using a handheld vacuum cleaner on a wooden floor in a modern living room, while another vacuum cleaner is stored under a wooden cabinet.
视觉摘要: 一个人正在用手持吸尘器在木地板上吸尘，另一台吸尘器则储存在一个木制柜子下面。
Visible product: Vacuum
Visible components: handheld vacuum cleaner; wooden floor; wooden cabinet; bookshelf; potted plant; wall clock; person
Visible actions: person holding vacuum cleaner; person using vacuum cleaner</t>
        </is>
      </c>
      <c r="N3278" s="45" t="inlineStr">
        <is>
          <t>30</t>
        </is>
      </c>
      <c r="O3278" s="45" t="inlineStr">
        <is>
          <t>0</t>
        </is>
      </c>
      <c r="P3278" s="59" t="str"/>
      <c r="Q3278" s="59" t="str"/>
      <c r="R3278" s="52" t="inlineStr">
        <is>
          <t>The scene shows a person using a handheld vacuum cleaner, not addressing troubleshooting of a brush roll issue; no visible or spoken evidence of brush roll mechanics or troubleshooting steps.</t>
        </is>
      </c>
      <c r="S3278" s="52" t="inlineStr">
        <is>
          <t>VLM</t>
        </is>
      </c>
      <c r="T3278" s="52" t="inlineStr">
        <is>
          <t>low</t>
        </is>
      </c>
      <c r="U3278" s="52" t="inlineStr">
        <is>
          <t>No evidence of brush roll, spinning mechanism, or troubleshooting actions related to the question.</t>
        </is>
      </c>
      <c r="V3278" s="45" t="inlineStr">
        <is>
          <t>R1</t>
        </is>
      </c>
      <c r="W3278" s="46" t="inlineStr">
        <is>
          <t>1</t>
        </is>
      </c>
      <c r="X3278" s="60" t="n"/>
      <c r="Y3278" s="60" t="n"/>
      <c r="Z3278" s="46" t="inlineStr">
        <is>
          <t>no</t>
        </is>
      </c>
      <c r="AA3278" s="54" t="inlineStr">
        <is>
          <t>6帧仅展示吸尘器正常使用，未涉及滚刷不转故障或排查步骤。</t>
        </is>
      </c>
      <c r="AB3278" s="54" t="inlineStr">
        <is>
          <t>AI=0→R1=1：画面中可见吸尘器，但未展示滚刷不转故障排查。</t>
        </is>
      </c>
      <c r="AC3278" s="46" t="inlineStr">
        <is>
          <t>completed</t>
        </is>
      </c>
      <c r="AD3278" s="46" t="inlineStr">
        <is>
          <t>2026-07-28T02:28:46+08:00</t>
        </is>
      </c>
      <c r="AE3278" s="47">
        <f>IF(AC3278&lt;&gt;"completed","",IF(W3278=O3278,"no","yes"))</f>
        <v/>
      </c>
      <c r="AF3278" s="47">
        <f>IF(AC3278&lt;&gt;"completed","",IF(AND(X3278=P3278,Y3278=Q3278),"no","yes"))</f>
        <v/>
      </c>
      <c r="AG3278" s="47">
        <f>IF(AC3278&lt;&gt;"completed","待复核",IF(OR(W3278="",Z3278="",AA3278="",AD3278=""),"缺少必填项",IF(AND(OR(AE3278="yes",AF3278="yes"),AB3278=""),"修正原因缺失",IF(OR(W3278=0,W3278=1),IF(AND(X3278="",Y3278=""),"通过","0/1级时间应留空"),IF(AND(OR(W3278=2,W3278=3),X3278&lt;&gt;"",Y3278&lt;&gt;"",X3278&gt;=I3278,Y3278&lt;=J3278,Y3278&gt;X3278),"通过","2/3级时间无效")))))</f>
        <v/>
      </c>
    </row>
    <row r="3279">
      <c r="A3279" s="45" t="inlineStr">
        <is>
          <t>VQ-082</t>
        </is>
      </c>
      <c r="B3279" s="52" t="inlineStr">
        <is>
          <t>How do I troubleshoot a vacuum brush roll that will not spin?</t>
        </is>
      </c>
      <c r="C3279" s="45" t="inlineStr">
        <is>
          <t>en</t>
        </is>
      </c>
      <c r="D3279" s="45" t="inlineStr">
        <is>
          <t>Vacuum</t>
        </is>
      </c>
      <c r="E3279" s="45" t="inlineStr">
        <is>
          <t>troubleshooting</t>
        </is>
      </c>
      <c r="F3279" s="45" t="inlineStr">
        <is>
          <t>source_disjoint_test</t>
        </is>
      </c>
      <c r="G3279" s="45" t="inlineStr">
        <is>
          <t>vacuum-008-scene-0002</t>
        </is>
      </c>
      <c r="H3279" s="45" t="inlineStr">
        <is>
          <t>vacuum-008</t>
        </is>
      </c>
      <c r="I3279" s="59" t="inlineStr">
        <is>
          <t>27.207</t>
        </is>
      </c>
      <c r="J3279" s="59" t="inlineStr">
        <is>
          <t>31.211</t>
        </is>
      </c>
      <c r="K3279" s="45" t="inlineStr">
        <is>
          <t>items/vacuum-008-scene-0002/clip.mp4</t>
        </is>
      </c>
      <c r="L3279" s="45" t="inlineStr">
        <is>
          <t>items/vacuum-008-scene-0002/thumbnail.jpg</t>
        </is>
      </c>
      <c r="M3279" s="52" t="inlineStr">
        <is>
          <t>VLM: Visual summary: A blurry, low-light indoor scene with indistinct shapes and furniture.
视觉摘要: 一个模糊、光线昏暗的室内场景，有难以辨认的形状和家具。
Visible product: unknown
Visual uncertainty: The image is extremely blurry and low-resolution, making it impossible to identify specific objects, actions, or states with certainty.</t>
        </is>
      </c>
      <c r="N3279" s="45" t="inlineStr">
        <is>
          <t>31</t>
        </is>
      </c>
      <c r="O3279" s="45" t="inlineStr">
        <is>
          <t>0</t>
        </is>
      </c>
      <c r="P3279" s="59" t="str"/>
      <c r="Q3279" s="59" t="str"/>
      <c r="R3279" s="52" t="inlineStr">
        <is>
          <t>The scene is extremely blurry and low-resolution, making it impossible to identify any specific product, action, or state related to troubleshooting a vacuum brush roll.</t>
        </is>
      </c>
      <c r="S3279" s="52" t="inlineStr">
        <is>
          <t>VLM</t>
        </is>
      </c>
      <c r="T3279" s="52" t="inlineStr">
        <is>
          <t>low</t>
        </is>
      </c>
      <c r="U3279" s="52" t="inlineStr">
        <is>
          <t>No visual or textual evidence is present to confirm product identity or troubleshooting steps.</t>
        </is>
      </c>
      <c r="V3279" s="45" t="inlineStr">
        <is>
          <t>R1</t>
        </is>
      </c>
      <c r="W3279" s="46" t="inlineStr">
        <is>
          <t>0</t>
        </is>
      </c>
      <c r="X3279" s="60" t="n"/>
      <c r="Y3279" s="60" t="n"/>
      <c r="Z3279" s="46" t="inlineStr">
        <is>
          <t>no</t>
        </is>
      </c>
      <c r="AA3279" s="54" t="inlineStr">
        <is>
          <t>6帧均为昏暗模糊的室内场景，无法辨认滚刷故障排查内容。</t>
        </is>
      </c>
      <c r="AB3279" s="54" t="n"/>
      <c r="AC3279" s="46" t="inlineStr">
        <is>
          <t>completed</t>
        </is>
      </c>
      <c r="AD3279" s="46" t="inlineStr">
        <is>
          <t>2026-07-28T02:28:46+08:00</t>
        </is>
      </c>
      <c r="AE3279" s="47">
        <f>IF(AC3279&lt;&gt;"completed","",IF(W3279=O3279,"no","yes"))</f>
        <v/>
      </c>
      <c r="AF3279" s="47">
        <f>IF(AC3279&lt;&gt;"completed","",IF(AND(X3279=P3279,Y3279=Q3279),"no","yes"))</f>
        <v/>
      </c>
      <c r="AG3279" s="47">
        <f>IF(AC3279&lt;&gt;"completed","待复核",IF(OR(W3279="",Z3279="",AA3279="",AD3279=""),"缺少必填项",IF(AND(OR(AE3279="yes",AF3279="yes"),AB3279=""),"修正原因缺失",IF(OR(W3279=0,W3279=1),IF(AND(X3279="",Y3279=""),"通过","0/1级时间应留空"),IF(AND(OR(W3279=2,W3279=3),X3279&lt;&gt;"",Y3279&lt;&gt;"",X3279&gt;=I3279,Y3279&lt;=J3279,Y3279&gt;X3279),"通过","2/3级时间无效")))))</f>
        <v/>
      </c>
    </row>
    <row r="3280">
      <c r="A3280" s="45" t="inlineStr">
        <is>
          <t>VQ-082</t>
        </is>
      </c>
      <c r="B3280" s="52" t="inlineStr">
        <is>
          <t>How do I troubleshoot a vacuum brush roll that will not spin?</t>
        </is>
      </c>
      <c r="C3280" s="45" t="inlineStr">
        <is>
          <t>en</t>
        </is>
      </c>
      <c r="D3280" s="45" t="inlineStr">
        <is>
          <t>Vacuum</t>
        </is>
      </c>
      <c r="E3280" s="45" t="inlineStr">
        <is>
          <t>troubleshooting</t>
        </is>
      </c>
      <c r="F3280" s="45" t="inlineStr">
        <is>
          <t>source_disjoint_test</t>
        </is>
      </c>
      <c r="G3280" s="45" t="inlineStr">
        <is>
          <t>vacuum-058-scene-0003</t>
        </is>
      </c>
      <c r="H3280" s="45" t="inlineStr">
        <is>
          <t>vacuum-058</t>
        </is>
      </c>
      <c r="I3280" s="59" t="inlineStr">
        <is>
          <t>4.52</t>
        </is>
      </c>
      <c r="J3280" s="59" t="inlineStr">
        <is>
          <t>6.8</t>
        </is>
      </c>
      <c r="K3280" s="45" t="inlineStr">
        <is>
          <t>items/vacuum-058-scene-0003/clip.mp4</t>
        </is>
      </c>
      <c r="L3280" s="45" t="inlineStr">
        <is>
          <t>items/vacuum-058-scene-0003/thumbnail.jpg</t>
        </is>
      </c>
      <c r="M3280" s="52" t="inlineStr">
        <is>
          <t>OCR: DIGITAL INVERTER
VLM: Visual summary: A vacuum cleaner is shown cleaning a carpet, with text overlay describing its suction power.
视觉摘要: 一台吸尘器正在清洁地毯，画面配有文字说明其吸力性能。
Visible product: Vacuum
Visible components: vacuum cleaner head; vacuum cleaner wand; carpet; wooden floor; text overlay
Visible actions: vacuum cleaner head moving across carpet
Visible states: carpet with visible debris being cleaned
Visual uncertainty: The brand name of the vacuum cleaner is not clearly visible.</t>
        </is>
      </c>
      <c r="N3280" s="45" t="inlineStr">
        <is>
          <t>32</t>
        </is>
      </c>
      <c r="O3280" s="45" t="inlineStr">
        <is>
          <t>0</t>
        </is>
      </c>
      <c r="P3280" s="59" t="str"/>
      <c r="Q3280" s="59" t="str"/>
      <c r="R3280" s="52" t="inlineStr">
        <is>
          <t>The scene shows a vacuum cleaner in operation but provides no visual, spoken, or OCR evidence related to troubleshooting a brush roll that will not spin.</t>
        </is>
      </c>
      <c r="S3280" s="52" t="inlineStr">
        <is>
          <t>VLM</t>
        </is>
      </c>
      <c r="T3280" s="52" t="inlineStr">
        <is>
          <t>low</t>
        </is>
      </c>
      <c r="U3280" s="52" t="inlineStr">
        <is>
          <t>No evidence of brush roll, spinning mechanism, or troubleshooting steps is present.</t>
        </is>
      </c>
      <c r="V3280" s="45" t="inlineStr">
        <is>
          <t>R1</t>
        </is>
      </c>
      <c r="W3280" s="46" t="n">
        <v>1</v>
      </c>
      <c r="X3280" s="60" t="n"/>
      <c r="Y3280" s="60" t="n"/>
      <c r="Z3280" s="46" t="inlineStr">
        <is>
          <t>no</t>
        </is>
      </c>
      <c r="AA3280" s="54" t="inlineStr">
        <is>
          <t>第4帧可见滚刷转动，但6帧未涉及滚刷不转故障或排查步骤。</t>
        </is>
      </c>
      <c r="AB3280" s="54" t="inlineStr">
        <is>
          <t>AI=0→R1=1：画面中可见滚刷转动，但未涉及滚刷不转故障排查。 | 第三轮仲裁复核：维持R1原判（等级/时间/泄漏均确认无误）。</t>
        </is>
      </c>
      <c r="AC3280" s="46" t="inlineStr">
        <is>
          <t>completed</t>
        </is>
      </c>
      <c r="AD3280" s="46" t="inlineStr">
        <is>
          <t>2026-07-28T20:35:21+08:00</t>
        </is>
      </c>
      <c r="AE3280" s="47">
        <f>IF(AC3280&lt;&gt;"completed","",IF(W3280=O3280,"no","yes"))</f>
        <v/>
      </c>
      <c r="AF3280" s="47">
        <f>IF(AC3280&lt;&gt;"completed","",IF(AND(X3280=P3280,Y3280=Q3280),"no","yes"))</f>
        <v/>
      </c>
      <c r="AG3280" s="47">
        <f>IF(AC3280&lt;&gt;"completed","待复核",IF(OR(W3280="",Z3280="",AA3280="",AD3280=""),"缺少必填项",IF(AND(OR(AE3280="yes",AF3280="yes"),AB3280=""),"修正原因缺失",IF(OR(W3280=0,W3280=1),IF(AND(X3280="",Y3280=""),"通过","0/1级时间应留空"),IF(AND(OR(W3280=2,W3280=3),X3280&lt;&gt;"",Y3280&lt;&gt;"",X3280&gt;=I3280,Y3280&lt;=J3280,Y3280&gt;X3280),"通过","2/3级时间无效")))))</f>
        <v/>
      </c>
    </row>
    <row r="3281">
      <c r="A3281" s="45" t="inlineStr">
        <is>
          <t>VQ-082</t>
        </is>
      </c>
      <c r="B3281" s="52" t="inlineStr">
        <is>
          <t>How do I troubleshoot a vacuum brush roll that will not spin?</t>
        </is>
      </c>
      <c r="C3281" s="45" t="inlineStr">
        <is>
          <t>en</t>
        </is>
      </c>
      <c r="D3281" s="45" t="inlineStr">
        <is>
          <t>Vacuum</t>
        </is>
      </c>
      <c r="E3281" s="45" t="inlineStr">
        <is>
          <t>troubleshooting</t>
        </is>
      </c>
      <c r="F3281" s="45" t="inlineStr">
        <is>
          <t>source_disjoint_test</t>
        </is>
      </c>
      <c r="G3281" s="45" t="inlineStr">
        <is>
          <t>vacuum-038-scene-0005</t>
        </is>
      </c>
      <c r="H3281" s="45" t="inlineStr">
        <is>
          <t>vacuum-038</t>
        </is>
      </c>
      <c r="I3281" s="59" t="inlineStr">
        <is>
          <t>27.76</t>
        </is>
      </c>
      <c r="J3281" s="59" t="inlineStr">
        <is>
          <t>34.24</t>
        </is>
      </c>
      <c r="K3281" s="45" t="inlineStr">
        <is>
          <t>items/vacuum-038-scene-0005/clip.mp4</t>
        </is>
      </c>
      <c r="L3281" s="45" t="inlineStr">
        <is>
          <t>items/vacuum-038-scene-0005/thumbnail.jpg</t>
        </is>
      </c>
      <c r="M3281" s="52" t="inlineStr">
        <is>
          <t>ASR: If the indicator is at the lowest level and blinking, then battery needs to be charged. before recharging turn off the vacuum cleaner for safety then press the
OCR: (1 If the indicator is at the lowest level and blinking, then battery needs to be charged.
VLM: Visual summary: A close-up of a black vacuum cleaner battery pack with an indicator light, set against a white background.
视觉摘要: 一个黑色吸尘器电池组的特写，带有指示灯，背景为白色。
Visible product: Vacuum
Visible components: battery pack; indicator light; ventilation slots; handle
Visible states: indicator light is illuminated; indicator light is blinking
Visual uncertainty: The exact model or brand of the vacuum cleaner is not visible.</t>
        </is>
      </c>
      <c r="N3281" s="45" t="inlineStr">
        <is>
          <t>33</t>
        </is>
      </c>
      <c r="O3281" s="45" t="inlineStr">
        <is>
          <t>0</t>
        </is>
      </c>
      <c r="P3281" s="59" t="str"/>
      <c r="Q3281" s="59" t="str"/>
      <c r="R3281" s="52" t="inlineStr">
        <is>
          <t>The evidence discusses battery charging and indicator light behavior, unrelated to troubleshooting a non-spinning brush roll.</t>
        </is>
      </c>
      <c r="S3281" s="52" t="inlineStr">
        <is>
          <t>VLM|ASR|OCR</t>
        </is>
      </c>
      <c r="T3281" s="52" t="inlineStr">
        <is>
          <t>low</t>
        </is>
      </c>
      <c r="U3281" s="52" t="inlineStr">
        <is>
          <t>No mention of brush roll, motor, or spinning mechanism.</t>
        </is>
      </c>
      <c r="V3281" s="45" t="inlineStr">
        <is>
          <t>R1</t>
        </is>
      </c>
      <c r="W3281" s="46" t="inlineStr">
        <is>
          <t>0</t>
        </is>
      </c>
      <c r="X3281" s="60" t="n"/>
      <c r="Y3281" s="60" t="n"/>
      <c r="Z3281" s="46" t="inlineStr">
        <is>
          <t>no</t>
        </is>
      </c>
      <c r="AA3281" s="54" t="inlineStr">
        <is>
          <t>全部6帧（t=27.8s–34.2s）内容为电池指示灯与充电，与滚刷不转动的排查完全无关。</t>
        </is>
      </c>
      <c r="AB3281" s="54" t="n"/>
      <c r="AC3281" s="46" t="inlineStr">
        <is>
          <t>completed</t>
        </is>
      </c>
      <c r="AD3281" s="46" t="inlineStr">
        <is>
          <t>2026-07-28T02:28:46+08:00</t>
        </is>
      </c>
      <c r="AE3281" s="47">
        <f>IF(AC3281&lt;&gt;"completed","",IF(W3281=O3281,"no","yes"))</f>
        <v/>
      </c>
      <c r="AF3281" s="47">
        <f>IF(AC3281&lt;&gt;"completed","",IF(AND(X3281=P3281,Y3281=Q3281),"no","yes"))</f>
        <v/>
      </c>
      <c r="AG3281" s="47">
        <f>IF(AC3281&lt;&gt;"completed","待复核",IF(OR(W3281="",Z3281="",AA3281="",AD3281=""),"缺少必填项",IF(AND(OR(AE3281="yes",AF3281="yes"),AB3281=""),"修正原因缺失",IF(OR(W3281=0,W3281=1),IF(AND(X3281="",Y3281=""),"通过","0/1级时间应留空"),IF(AND(OR(W3281=2,W3281=3),X3281&lt;&gt;"",Y3281&lt;&gt;"",X3281&gt;=I3281,Y3281&lt;=J3281,Y3281&gt;X3281),"通过","2/3级时间无效")))))</f>
        <v/>
      </c>
    </row>
    <row r="3282">
      <c r="A3282" s="45" t="inlineStr">
        <is>
          <t>VQ-082</t>
        </is>
      </c>
      <c r="B3282" s="52" t="inlineStr">
        <is>
          <t>How do I troubleshoot a vacuum brush roll that will not spin?</t>
        </is>
      </c>
      <c r="C3282" s="45" t="inlineStr">
        <is>
          <t>en</t>
        </is>
      </c>
      <c r="D3282" s="45" t="inlineStr">
        <is>
          <t>Vacuum</t>
        </is>
      </c>
      <c r="E3282" s="45" t="inlineStr">
        <is>
          <t>troubleshooting</t>
        </is>
      </c>
      <c r="F3282" s="45" t="inlineStr">
        <is>
          <t>source_disjoint_test</t>
        </is>
      </c>
      <c r="G3282" s="45" t="inlineStr">
        <is>
          <t>vacuum-039-scene-0003</t>
        </is>
      </c>
      <c r="H3282" s="45" t="inlineStr">
        <is>
          <t>vacuum-039</t>
        </is>
      </c>
      <c r="I3282" s="59" t="inlineStr">
        <is>
          <t>6.4</t>
        </is>
      </c>
      <c r="J3282" s="59" t="inlineStr">
        <is>
          <t>8.4</t>
        </is>
      </c>
      <c r="K3282" s="45" t="inlineStr">
        <is>
          <t>items/vacuum-039-scene-0003/clip.mp4</t>
        </is>
      </c>
      <c r="L3282" s="45" t="inlineStr">
        <is>
          <t>items/vacuum-039-scene-0003/thumbnail.jpg</t>
        </is>
      </c>
      <c r="M3282" s="52" t="inlineStr">
        <is>
          <t>VLM: Visual summary: A vacuum cleaner is shown in motion, sucking up debris from a surface.
视觉摘要: 一台吸尘器正在运动，从表面上吸走碎屑。
Visible product: Vacuum
Visible components: vacuum cleaner; hose; nozzle; dust collection area
Visible actions: sucking up debris; moving across surface
Visible states: debris being removed; vacuum in operation
Visual uncertainty: exact model or brand not visible, background details blurred</t>
        </is>
      </c>
      <c r="N3282" s="45" t="inlineStr">
        <is>
          <t>34</t>
        </is>
      </c>
      <c r="O3282" s="45" t="inlineStr">
        <is>
          <t>0</t>
        </is>
      </c>
      <c r="P3282" s="59" t="str"/>
      <c r="Q3282" s="59" t="str"/>
      <c r="R3282" s="52" t="inlineStr">
        <is>
          <t>The scene shows a vacuum in operation but provides no visual, spoken, or OCR evidence related to troubleshooting a brush roll that will not spin.</t>
        </is>
      </c>
      <c r="S3282" s="52" t="inlineStr">
        <is>
          <t>VLM</t>
        </is>
      </c>
      <c r="T3282" s="52" t="inlineStr">
        <is>
          <t>low</t>
        </is>
      </c>
      <c r="U3282" s="52" t="inlineStr">
        <is>
          <t>No evidence of brush roll, spinning mechanism, or troubleshooting steps is present.</t>
        </is>
      </c>
      <c r="V3282" s="45" t="inlineStr">
        <is>
          <t>R1</t>
        </is>
      </c>
      <c r="W3282" s="46" t="inlineStr">
        <is>
          <t>0</t>
        </is>
      </c>
      <c r="X3282" s="60" t="n"/>
      <c r="Y3282" s="60" t="n"/>
      <c r="Z3282" s="46" t="inlineStr">
        <is>
          <t>no</t>
        </is>
      </c>
      <c r="AA3282" s="54" t="inlineStr">
        <is>
          <t>6帧均为吸尘器吸头吸碎屑画面（t=6.4s至t=8.4s），无滚刷不转的故障现象或排查步骤。</t>
        </is>
      </c>
      <c r="AB3282" s="54" t="n"/>
      <c r="AC3282" s="46" t="inlineStr">
        <is>
          <t>completed</t>
        </is>
      </c>
      <c r="AD3282" s="46" t="inlineStr">
        <is>
          <t>2026-07-28T02:28:46+08:00</t>
        </is>
      </c>
      <c r="AE3282" s="47">
        <f>IF(AC3282&lt;&gt;"completed","",IF(W3282=O3282,"no","yes"))</f>
        <v/>
      </c>
      <c r="AF3282" s="47">
        <f>IF(AC3282&lt;&gt;"completed","",IF(AND(X3282=P3282,Y3282=Q3282),"no","yes"))</f>
        <v/>
      </c>
      <c r="AG3282" s="47">
        <f>IF(AC3282&lt;&gt;"completed","待复核",IF(OR(W3282="",Z3282="",AA3282="",AD3282=""),"缺少必填项",IF(AND(OR(AE3282="yes",AF3282="yes"),AB3282=""),"修正原因缺失",IF(OR(W3282=0,W3282=1),IF(AND(X3282="",Y3282=""),"通过","0/1级时间应留空"),IF(AND(OR(W3282=2,W3282=3),X3282&lt;&gt;"",Y3282&lt;&gt;"",X3282&gt;=I3282,Y3282&lt;=J3282,Y3282&gt;X3282),"通过","2/3级时间无效")))))</f>
        <v/>
      </c>
    </row>
    <row r="3283">
      <c r="A3283" s="45" t="inlineStr">
        <is>
          <t>VQ-082</t>
        </is>
      </c>
      <c r="B3283" s="52" t="inlineStr">
        <is>
          <t>How do I troubleshoot a vacuum brush roll that will not spin?</t>
        </is>
      </c>
      <c r="C3283" s="45" t="inlineStr">
        <is>
          <t>en</t>
        </is>
      </c>
      <c r="D3283" s="45" t="inlineStr">
        <is>
          <t>Vacuum</t>
        </is>
      </c>
      <c r="E3283" s="45" t="inlineStr">
        <is>
          <t>troubleshooting</t>
        </is>
      </c>
      <c r="F3283" s="45" t="inlineStr">
        <is>
          <t>source_disjoint_test</t>
        </is>
      </c>
      <c r="G3283" s="45" t="inlineStr">
        <is>
          <t>vacuum-058-scene-0002</t>
        </is>
      </c>
      <c r="H3283" s="45" t="inlineStr">
        <is>
          <t>vacuum-058</t>
        </is>
      </c>
      <c r="I3283" s="59" t="inlineStr">
        <is>
          <t>2.08</t>
        </is>
      </c>
      <c r="J3283" s="59" t="inlineStr">
        <is>
          <t>4.52</t>
        </is>
      </c>
      <c r="K3283" s="45" t="inlineStr">
        <is>
          <t>items/vacuum-058-scene-0002/clip.mp4</t>
        </is>
      </c>
      <c r="L3283" s="45" t="inlineStr">
        <is>
          <t>items/vacuum-058-scene-0002/thumbnail.jpg</t>
        </is>
      </c>
      <c r="M3283" s="52" t="inlineStr">
        <is>
          <t>VLM: Visual summary: A vacuum cleaner head is shown moving across a blue fabric surface covered in debris, with text overlay describing its suction power.
视觉摘要: 一个吸尘器吸头正在覆盖着碎屑的蓝色织物表面上移动，画面带有文字叠加，描述其吸力。
Visible product: Vacuum
Visible components: vacuum cleaner head; blue fabric surface; debris; text overlay
Visible actions: vacuum cleaner head moving across surface
Visible states: debris on fabric surface; text overlay displayed
Visual uncertainty: The full context of the product or environment is not fully visible; only a portion of the vacuum cleaner and surrounding area is shown.</t>
        </is>
      </c>
      <c r="N3283" s="45" t="inlineStr">
        <is>
          <t>35</t>
        </is>
      </c>
      <c r="O3283" s="45" t="inlineStr">
        <is>
          <t>0</t>
        </is>
      </c>
      <c r="P3283" s="59" t="str"/>
      <c r="Q3283" s="59" t="str"/>
      <c r="R3283" s="52" t="inlineStr">
        <is>
          <t>The scene shows a vacuum cleaner head moving across a surface with debris, but no visual, spoken, or OCR evidence addresses troubleshooting a brush roll that will not spin.</t>
        </is>
      </c>
      <c r="S3283" s="52" t="inlineStr">
        <is>
          <t>VLM</t>
        </is>
      </c>
      <c r="T3283" s="52" t="inlineStr">
        <is>
          <t>low</t>
        </is>
      </c>
      <c r="U3283" s="52" t="inlineStr">
        <is>
          <t>No evidence of brush roll, spinning mechanism, or troubleshooting steps is present.</t>
        </is>
      </c>
      <c r="V3283" s="45" t="inlineStr">
        <is>
          <t>R1</t>
        </is>
      </c>
      <c r="W3283" s="46" t="inlineStr">
        <is>
          <t>0</t>
        </is>
      </c>
      <c r="X3283" s="60" t="n"/>
      <c r="Y3283" s="60" t="n"/>
      <c r="Z3283" s="46" t="inlineStr">
        <is>
          <t>no</t>
        </is>
      </c>
      <c r="AA3283" s="54" t="inlineStr">
        <is>
          <t>6帧未展示滚刷不转的故障排查步骤。</t>
        </is>
      </c>
      <c r="AB3283" s="54" t="n"/>
      <c r="AC3283" s="46" t="inlineStr">
        <is>
          <t>completed</t>
        </is>
      </c>
      <c r="AD3283" s="46" t="inlineStr">
        <is>
          <t>2026-07-28T02:28:46+08:00</t>
        </is>
      </c>
      <c r="AE3283" s="47">
        <f>IF(AC3283&lt;&gt;"completed","",IF(W3283=O3283,"no","yes"))</f>
        <v/>
      </c>
      <c r="AF3283" s="47">
        <f>IF(AC3283&lt;&gt;"completed","",IF(AND(X3283=P3283,Y3283=Q3283),"no","yes"))</f>
        <v/>
      </c>
      <c r="AG3283" s="47">
        <f>IF(AC3283&lt;&gt;"completed","待复核",IF(OR(W3283="",Z3283="",AA3283="",AD3283=""),"缺少必填项",IF(AND(OR(AE3283="yes",AF3283="yes"),AB3283=""),"修正原因缺失",IF(OR(W3283=0,W3283=1),IF(AND(X3283="",Y3283=""),"通过","0/1级时间应留空"),IF(AND(OR(W3283=2,W3283=3),X3283&lt;&gt;"",Y3283&lt;&gt;"",X3283&gt;=I3283,Y3283&lt;=J3283,Y3283&gt;X3283),"通过","2/3级时间无效")))))</f>
        <v/>
      </c>
    </row>
    <row r="3284">
      <c r="A3284" s="45" t="inlineStr">
        <is>
          <t>VQ-082</t>
        </is>
      </c>
      <c r="B3284" s="52" t="inlineStr">
        <is>
          <t>How do I troubleshoot a vacuum brush roll that will not spin?</t>
        </is>
      </c>
      <c r="C3284" s="45" t="inlineStr">
        <is>
          <t>en</t>
        </is>
      </c>
      <c r="D3284" s="45" t="inlineStr">
        <is>
          <t>Vacuum</t>
        </is>
      </c>
      <c r="E3284" s="45" t="inlineStr">
        <is>
          <t>troubleshooting</t>
        </is>
      </c>
      <c r="F3284" s="45" t="inlineStr">
        <is>
          <t>source_disjoint_test</t>
        </is>
      </c>
      <c r="G3284" s="45" t="inlineStr">
        <is>
          <t>vacuum-001-scene-0001</t>
        </is>
      </c>
      <c r="H3284" s="45" t="inlineStr">
        <is>
          <t>vacuum-001</t>
        </is>
      </c>
      <c r="I3284" s="59" t="inlineStr">
        <is>
          <t>0.0</t>
        </is>
      </c>
      <c r="J3284" s="59" t="inlineStr">
        <is>
          <t>26.51</t>
        </is>
      </c>
      <c r="K3284" s="45" t="inlineStr">
        <is>
          <t>items/vacuum-001-scene-0001/clip.mp4</t>
        </is>
      </c>
      <c r="L3284" s="45" t="inlineStr">
        <is>
          <t>items/vacuum-001-scene-0001/thumbnail.jpg</t>
        </is>
      </c>
      <c r="M3284" s="52" t="inlineStr">
        <is>
          <t>VLM: Visual summary: A person is seen interacting with a large blue bag and other items in a room, with the camera movement being shaky and blurred.
视觉摘要: 一个人在房间内与一个大蓝色袋子及其他物品互动，画面因相机抖动而模糊。
Visible product: unknown
Visual uncertainty: The product is not identifiable, and no specific actions or states can be clearly determined due to motion blur and poor image quality.</t>
        </is>
      </c>
      <c r="N3284" s="45" t="inlineStr">
        <is>
          <t>36</t>
        </is>
      </c>
      <c r="O3284" s="45" t="inlineStr">
        <is>
          <t>0</t>
        </is>
      </c>
      <c r="P3284" s="59" t="str"/>
      <c r="Q3284" s="59" t="str"/>
      <c r="R3284" s="52" t="inlineStr">
        <is>
          <t>The visual evidence shows no identifiable vacuum product or relevant actions related to troubleshooting a brush roll; the scene is blurred and indistinct.</t>
        </is>
      </c>
      <c r="S3284" s="52" t="inlineStr">
        <is>
          <t>VLM</t>
        </is>
      </c>
      <c r="T3284" s="52" t="inlineStr">
        <is>
          <t>low</t>
        </is>
      </c>
      <c r="U3284" s="52" t="inlineStr">
        <is>
          <t>No product or action related to vacuum troubleshooting is visible or inferable from the evidence.</t>
        </is>
      </c>
      <c r="V3284" s="45" t="inlineStr">
        <is>
          <t>R1</t>
        </is>
      </c>
      <c r="W3284" s="46" t="inlineStr">
        <is>
          <t>1</t>
        </is>
      </c>
      <c r="X3284" s="60" t="n"/>
      <c r="Y3284" s="60" t="n"/>
      <c r="Z3284" s="46" t="inlineStr">
        <is>
          <t>no</t>
        </is>
      </c>
      <c r="AA3284" s="54" t="inlineStr">
        <is>
          <t>第1、3、5、6帧可见吸尘器主体，但画面未展示滚刷不转时的排查动作或部件检查。</t>
        </is>
      </c>
      <c r="AB3284" s="54" t="inlineStr">
        <is>
          <t>AI=0→R1=1：画面中确实出现了吸尘器产品，但未展示该query所问的具体操作或部件。</t>
        </is>
      </c>
      <c r="AC3284" s="46" t="inlineStr">
        <is>
          <t>completed</t>
        </is>
      </c>
      <c r="AD3284" s="46" t="inlineStr">
        <is>
          <t>2026-07-28T02:28:46+08:00</t>
        </is>
      </c>
      <c r="AE3284" s="47">
        <f>IF(AC3284&lt;&gt;"completed","",IF(W3284=O3284,"no","yes"))</f>
        <v/>
      </c>
      <c r="AF3284" s="47">
        <f>IF(AC3284&lt;&gt;"completed","",IF(AND(X3284=P3284,Y3284=Q3284),"no","yes"))</f>
        <v/>
      </c>
      <c r="AG3284" s="47">
        <f>IF(AC3284&lt;&gt;"completed","待复核",IF(OR(W3284="",Z3284="",AA3284="",AD3284=""),"缺少必填项",IF(AND(OR(AE3284="yes",AF3284="yes"),AB3284=""),"修正原因缺失",IF(OR(W3284=0,W3284=1),IF(AND(X3284="",Y3284=""),"通过","0/1级时间应留空"),IF(AND(OR(W3284=2,W3284=3),X3284&lt;&gt;"",Y3284&lt;&gt;"",X3284&gt;=I3284,Y3284&lt;=J3284,Y3284&gt;X3284),"通过","2/3级时间无效")))))</f>
        <v/>
      </c>
    </row>
    <row r="3285">
      <c r="A3285" s="45" t="inlineStr">
        <is>
          <t>VQ-082</t>
        </is>
      </c>
      <c r="B3285" s="52" t="inlineStr">
        <is>
          <t>How do I troubleshoot a vacuum brush roll that will not spin?</t>
        </is>
      </c>
      <c r="C3285" s="45" t="inlineStr">
        <is>
          <t>en</t>
        </is>
      </c>
      <c r="D3285" s="45" t="inlineStr">
        <is>
          <t>Vacuum</t>
        </is>
      </c>
      <c r="E3285" s="45" t="inlineStr">
        <is>
          <t>troubleshooting</t>
        </is>
      </c>
      <c r="F3285" s="45" t="inlineStr">
        <is>
          <t>source_disjoint_test</t>
        </is>
      </c>
      <c r="G3285" s="45" t="inlineStr">
        <is>
          <t>vacuum-039-scene-0004</t>
        </is>
      </c>
      <c r="H3285" s="45" t="inlineStr">
        <is>
          <t>vacuum-039</t>
        </is>
      </c>
      <c r="I3285" s="59" t="inlineStr">
        <is>
          <t>8.4</t>
        </is>
      </c>
      <c r="J3285" s="59" t="inlineStr">
        <is>
          <t>12.08</t>
        </is>
      </c>
      <c r="K3285" s="45" t="inlineStr">
        <is>
          <t>items/vacuum-039-scene-0004/clip.mp4</t>
        </is>
      </c>
      <c r="L3285" s="45" t="inlineStr">
        <is>
          <t>items/vacuum-039-scene-0004/thumbnail.jpg</t>
        </is>
      </c>
      <c r="M3285" s="52" t="inlineStr">
        <is>
          <t>OCR: HEUTET
VLM: Visual summary: A red vacuum cleaner is displayed in a commercial advertisement, with a large Japanese character and price shown. A separate frame shows a character in a red and white costume holding a similar vacuum cleaner.
视觉摘要: 一则广告展示了一台红色吸尘器，配有大号日文字符和价格。另一帧显示一个穿红白色服装的角色手持类似的吸尘器。
Visible product: Vacuum
Visible components: red vacuum cleaner; white hose; white handle; black Japanese character; price text; model number text
Visible actions: character holding vacuum cleaner
Visible states: vacuum cleaner displayed; character standing
Visual uncertainty: The character's identity and the context of the scene are not clearly identifiable from the frames.</t>
        </is>
      </c>
      <c r="N3285" s="45" t="inlineStr">
        <is>
          <t>37</t>
        </is>
      </c>
      <c r="O3285" s="45" t="inlineStr">
        <is>
          <t>0</t>
        </is>
      </c>
      <c r="P3285" s="59" t="str"/>
      <c r="Q3285" s="59" t="str"/>
      <c r="R3285" s="52" t="inlineStr">
        <is>
          <t>The scene shows a vacuum cleaner in an advertisement with no troubleshooting content, no brush roll, no spinning issue, and no diagnostic steps.</t>
        </is>
      </c>
      <c r="S3285" s="52" t="inlineStr">
        <is>
          <t>VLM</t>
        </is>
      </c>
      <c r="T3285" s="52" t="inlineStr">
        <is>
          <t>low</t>
        </is>
      </c>
      <c r="U3285" s="52" t="inlineStr">
        <is>
          <t>No evidence of product-specific troubleshooting or brush roll functionality.</t>
        </is>
      </c>
      <c r="V3285" s="45" t="inlineStr">
        <is>
          <t>R1</t>
        </is>
      </c>
      <c r="W3285" s="46" t="inlineStr">
        <is>
          <t>0</t>
        </is>
      </c>
      <c r="X3285" s="60" t="n"/>
      <c r="Y3285" s="60" t="n"/>
      <c r="Z3285" s="46" t="inlineStr">
        <is>
          <t>no</t>
        </is>
      </c>
      <c r="AA3285" s="54" t="inlineStr">
        <is>
          <t>6帧为红色吸尘器广告画面，未展示滚刷不转故障排查。</t>
        </is>
      </c>
      <c r="AB3285" s="54" t="n"/>
      <c r="AC3285" s="46" t="inlineStr">
        <is>
          <t>completed</t>
        </is>
      </c>
      <c r="AD3285" s="46" t="inlineStr">
        <is>
          <t>2026-07-28T02:28:46+08:00</t>
        </is>
      </c>
      <c r="AE3285" s="47">
        <f>IF(AC3285&lt;&gt;"completed","",IF(W3285=O3285,"no","yes"))</f>
        <v/>
      </c>
      <c r="AF3285" s="47">
        <f>IF(AC3285&lt;&gt;"completed","",IF(AND(X3285=P3285,Y3285=Q3285),"no","yes"))</f>
        <v/>
      </c>
      <c r="AG3285" s="47">
        <f>IF(AC3285&lt;&gt;"completed","待复核",IF(OR(W3285="",Z3285="",AA3285="",AD3285=""),"缺少必填项",IF(AND(OR(AE3285="yes",AF3285="yes"),AB3285=""),"修正原因缺失",IF(OR(W3285=0,W3285=1),IF(AND(X3285="",Y3285=""),"通过","0/1级时间应留空"),IF(AND(OR(W3285=2,W3285=3),X3285&lt;&gt;"",Y3285&lt;&gt;"",X3285&gt;=I3285,Y3285&lt;=J3285,Y3285&gt;X3285),"通过","2/3级时间无效")))))</f>
        <v/>
      </c>
    </row>
    <row r="3286">
      <c r="A3286" s="45" t="inlineStr">
        <is>
          <t>VQ-083</t>
        </is>
      </c>
      <c r="B3286" s="52" t="inlineStr">
        <is>
          <t>清理滚刷前怎样确保吸尘器不会启动？</t>
        </is>
      </c>
      <c r="C3286" s="45" t="inlineStr">
        <is>
          <t>zh-CN</t>
        </is>
      </c>
      <c r="D3286" s="45" t="inlineStr">
        <is>
          <t>Vacuum</t>
        </is>
      </c>
      <c r="E3286" s="45" t="inlineStr">
        <is>
          <t>safety</t>
        </is>
      </c>
      <c r="F3286" s="45" t="inlineStr">
        <is>
          <t>source_disjoint_test</t>
        </is>
      </c>
      <c r="G3286" s="45" t="inlineStr">
        <is>
          <t>vacuum-009-scene-0001</t>
        </is>
      </c>
      <c r="H3286" s="45" t="inlineStr">
        <is>
          <t>vacuum-009</t>
        </is>
      </c>
      <c r="I3286" s="59" t="inlineStr">
        <is>
          <t>0.0</t>
        </is>
      </c>
      <c r="J3286" s="59" t="inlineStr">
        <is>
          <t>41.54</t>
        </is>
      </c>
      <c r="K3286" s="45" t="inlineStr">
        <is>
          <t>items/vacuum-009-scene-0001/clip.mp4</t>
        </is>
      </c>
      <c r="L3286" s="45" t="inlineStr">
        <is>
          <t>items/vacuum-009-scene-0001/thumbnail.jpg</t>
        </is>
      </c>
      <c r="M3286" s="52" t="inlineStr">
        <is>
          <t>VLM: Visual summary: A person is using a red vacuum cleaner on a carpeted floor while a brown dog watches and moves around nearby.
视觉摘要: 一个人正在用红色吸尘器清理地毯，旁边有一只棕色狗在观看并走动。
Visible product: Vacuum
Visible components: red vacuum cleaner; black bookshelf; brown dog; carpet; white wall
Visible actions: person pushing vacuum cleaner; dog moving around
Visible states: dog panting; dog standing near wall; dog approaching vacuum cleaner
Visual uncertainty: The person's full body is not visible, only their legs and hand are seen. The exact model or brand of the vacuum cleaner is not visible.</t>
        </is>
      </c>
      <c r="N3286" s="45" t="inlineStr">
        <is>
          <t>1</t>
        </is>
      </c>
      <c r="O3286" s="45" t="inlineStr">
        <is>
          <t>0</t>
        </is>
      </c>
      <c r="P3286" s="59" t="str"/>
      <c r="Q3286" s="59" t="str"/>
      <c r="R3286" s="52" t="inlineStr">
        <is>
          <t>The scene shows a person using the vacuum cleaner without any visible safety measures or steps to prevent accidental startup before cleaning the brush roll.</t>
        </is>
      </c>
      <c r="S3286" s="52" t="inlineStr">
        <is>
          <t>VLM</t>
        </is>
      </c>
      <c r="T3286" s="52" t="inlineStr">
        <is>
          <t>low</t>
        </is>
      </c>
      <c r="U3286" s="52" t="inlineStr">
        <is>
          <t>No evidence of any safety procedure or mechanism being demonstrated or mentioned.</t>
        </is>
      </c>
      <c r="V3286" s="45" t="inlineStr">
        <is>
          <t>R1</t>
        </is>
      </c>
      <c r="W3286" s="46" t="inlineStr">
        <is>
          <t>0</t>
        </is>
      </c>
      <c r="X3286" s="60" t="n"/>
      <c r="Y3286" s="60" t="n"/>
      <c r="Z3286" s="46" t="inlineStr">
        <is>
          <t>no</t>
        </is>
      </c>
      <c r="AA3286" s="54" t="inlineStr">
        <is>
          <t>全部6帧（t=0.0s–41.5s）只是吸尘器正常被推在地毯上，未涉及清理滚刷前的安全断启操作。</t>
        </is>
      </c>
      <c r="AB3286" s="54" t="n"/>
      <c r="AC3286" s="46" t="inlineStr">
        <is>
          <t>completed</t>
        </is>
      </c>
      <c r="AD3286" s="46" t="inlineStr">
        <is>
          <t>2026-07-28T02:28:46+08:00</t>
        </is>
      </c>
      <c r="AE3286" s="47">
        <f>IF(AC3286&lt;&gt;"completed","",IF(W3286=O3286,"no","yes"))</f>
        <v/>
      </c>
      <c r="AF3286" s="47">
        <f>IF(AC3286&lt;&gt;"completed","",IF(AND(X3286=P3286,Y3286=Q3286),"no","yes"))</f>
        <v/>
      </c>
      <c r="AG3286" s="47">
        <f>IF(AC3286&lt;&gt;"completed","待复核",IF(OR(W3286="",Z3286="",AA3286="",AD3286=""),"缺少必填项",IF(AND(OR(AE3286="yes",AF3286="yes"),AB3286=""),"修正原因缺失",IF(OR(W3286=0,W3286=1),IF(AND(X3286="",Y3286=""),"通过","0/1级时间应留空"),IF(AND(OR(W3286=2,W3286=3),X3286&lt;&gt;"",Y3286&lt;&gt;"",X3286&gt;=I3286,Y3286&lt;=J3286,Y3286&gt;X3286),"通过","2/3级时间无效")))))</f>
        <v/>
      </c>
    </row>
    <row r="3287">
      <c r="A3287" s="45" t="inlineStr">
        <is>
          <t>VQ-083</t>
        </is>
      </c>
      <c r="B3287" s="52" t="inlineStr">
        <is>
          <t>清理滚刷前怎样确保吸尘器不会启动？</t>
        </is>
      </c>
      <c r="C3287" s="45" t="inlineStr">
        <is>
          <t>zh-CN</t>
        </is>
      </c>
      <c r="D3287" s="45" t="inlineStr">
        <is>
          <t>Vacuum</t>
        </is>
      </c>
      <c r="E3287" s="45" t="inlineStr">
        <is>
          <t>safety</t>
        </is>
      </c>
      <c r="F3287" s="45" t="inlineStr">
        <is>
          <t>source_disjoint_test</t>
        </is>
      </c>
      <c r="G3287" s="45" t="inlineStr">
        <is>
          <t>vacuum-044-scene-0006</t>
        </is>
      </c>
      <c r="H3287" s="45" t="inlineStr">
        <is>
          <t>vacuum-044</t>
        </is>
      </c>
      <c r="I3287" s="59" t="inlineStr">
        <is>
          <t>17.68</t>
        </is>
      </c>
      <c r="J3287" s="59" t="inlineStr">
        <is>
          <t>20.8</t>
        </is>
      </c>
      <c r="K3287" s="45" t="inlineStr">
        <is>
          <t>items/vacuum-044-scene-0006/clip.mp4</t>
        </is>
      </c>
      <c r="L3287" s="45" t="inlineStr">
        <is>
          <t>items/vacuum-044-scene-0006/thumbnail.jpg</t>
        </is>
      </c>
      <c r="M3287" s="52" t="inlineStr">
        <is>
          <t>OCR: IAFF
VLM: Visual summary: A title card for 'Demonstration 3' is shown, followed by a hand holding a vacuum cleaner attachment against a plain background.
视觉摘要: 显示了“演示3”的标题卡，随后一只手拿着吸尘器附件，背景为纯色。
Visible product: Vacuum
Visible components: hand; vacuum cleaner attachment; text: DEMONSTRATION 3; text: IAFF
Visible actions: holding a vacuum cleaner attachment</t>
        </is>
      </c>
      <c r="N3287" s="45" t="inlineStr">
        <is>
          <t>2</t>
        </is>
      </c>
      <c r="O3287" s="45" t="inlineStr">
        <is>
          <t>0</t>
        </is>
      </c>
      <c r="P3287" s="59" t="str"/>
      <c r="Q3287" s="59" t="str"/>
      <c r="R3287" s="52" t="inlineStr">
        <is>
          <t>场景仅展示标题卡和手持吸尘器附件，未涉及滚刷清理或吸尘器启动安全步骤。</t>
        </is>
      </c>
      <c r="S3287" s="52" t="inlineStr">
        <is>
          <t>VLM</t>
        </is>
      </c>
      <c r="T3287" s="52" t="inlineStr">
        <is>
          <t>low</t>
        </is>
      </c>
      <c r="U3287" s="52" t="inlineStr">
        <is>
          <t>无任何与清理滚刷或吸尘器启动安全相关的视觉、语音或文本证据。</t>
        </is>
      </c>
      <c r="V3287" s="45" t="inlineStr">
        <is>
          <t>R1</t>
        </is>
      </c>
      <c r="W3287" s="46" t="inlineStr">
        <is>
          <t>0</t>
        </is>
      </c>
      <c r="X3287" s="60" t="n"/>
      <c r="Y3287" s="60" t="n"/>
      <c r="Z3287" s="46" t="inlineStr">
        <is>
          <t>no</t>
        </is>
      </c>
      <c r="AA3287" s="54" t="inlineStr">
        <is>
          <t>6帧（t=17.7s–20.8s）未展示任何滚刷清理前的安全预防措施或电源关闭操作。</t>
        </is>
      </c>
      <c r="AB3287" s="54" t="n"/>
      <c r="AC3287" s="46" t="inlineStr">
        <is>
          <t>completed</t>
        </is>
      </c>
      <c r="AD3287" s="46" t="inlineStr">
        <is>
          <t>2026-07-28T02:28:46+08:00</t>
        </is>
      </c>
      <c r="AE3287" s="47">
        <f>IF(AC3287&lt;&gt;"completed","",IF(W3287=O3287,"no","yes"))</f>
        <v/>
      </c>
      <c r="AF3287" s="47">
        <f>IF(AC3287&lt;&gt;"completed","",IF(AND(X3287=P3287,Y3287=Q3287),"no","yes"))</f>
        <v/>
      </c>
      <c r="AG3287" s="47">
        <f>IF(AC3287&lt;&gt;"completed","待复核",IF(OR(W3287="",Z3287="",AA3287="",AD3287=""),"缺少必填项",IF(AND(OR(AE3287="yes",AF3287="yes"),AB3287=""),"修正原因缺失",IF(OR(W3287=0,W3287=1),IF(AND(X3287="",Y3287=""),"通过","0/1级时间应留空"),IF(AND(OR(W3287=2,W3287=3),X3287&lt;&gt;"",Y3287&lt;&gt;"",X3287&gt;=I3287,Y3287&lt;=J3287,Y3287&gt;X3287),"通过","2/3级时间无效")))))</f>
        <v/>
      </c>
    </row>
    <row r="3288">
      <c r="A3288" s="45" t="inlineStr">
        <is>
          <t>VQ-083</t>
        </is>
      </c>
      <c r="B3288" s="52" t="inlineStr">
        <is>
          <t>清理滚刷前怎样确保吸尘器不会启动？</t>
        </is>
      </c>
      <c r="C3288" s="45" t="inlineStr">
        <is>
          <t>zh-CN</t>
        </is>
      </c>
      <c r="D3288" s="45" t="inlineStr">
        <is>
          <t>Vacuum</t>
        </is>
      </c>
      <c r="E3288" s="45" t="inlineStr">
        <is>
          <t>safety</t>
        </is>
      </c>
      <c r="F3288" s="45" t="inlineStr">
        <is>
          <t>source_disjoint_test</t>
        </is>
      </c>
      <c r="G3288" s="45" t="inlineStr">
        <is>
          <t>vacuum-002-scene-0001</t>
        </is>
      </c>
      <c r="H3288" s="45" t="inlineStr">
        <is>
          <t>vacuum-002</t>
        </is>
      </c>
      <c r="I3288" s="59" t="inlineStr">
        <is>
          <t>0.0</t>
        </is>
      </c>
      <c r="J3288" s="59" t="inlineStr">
        <is>
          <t>30.94</t>
        </is>
      </c>
      <c r="K3288" s="45" t="inlineStr">
        <is>
          <t>items/vacuum-002-scene-0001/clip.mp4</t>
        </is>
      </c>
      <c r="L3288" s="45" t="inlineStr">
        <is>
          <t>items/vacuum-002-scene-0001/thumbnail.jpg</t>
        </is>
      </c>
      <c r="M3288" s="52" t="inlineStr">
        <is>
          <t>OCR: BOE
VLM: Visual summary: A white and black vacuum cleaner is resting on a patterned rug, with its hose and attachments visible.
视觉摘要: 一台白色和黑色的吸尘器放在一块图案地毯上，其软管和附件可见。
Visible product: Vacuum
Visible components: vacuum cleaner body; hose; attachments; control panel; brand logo; patterned rug</t>
        </is>
      </c>
      <c r="N3288" s="45" t="inlineStr">
        <is>
          <t>3</t>
        </is>
      </c>
      <c r="O3288" s="45" t="inlineStr">
        <is>
          <t>0</t>
        </is>
      </c>
      <c r="P3288" s="59" t="str"/>
      <c r="Q3288" s="59" t="str"/>
      <c r="R3288" s="52" t="inlineStr">
        <is>
          <t>场景仅展示吸尘器静置状态，未显示任何操作或安全步骤，无证据表明如何确保吸尘器在清理滚刷时不启动。</t>
        </is>
      </c>
      <c r="S3288" s="52" t="inlineStr">
        <is>
          <t>VLM</t>
        </is>
      </c>
      <c r="T3288" s="52" t="inlineStr">
        <is>
          <t>low</t>
        </is>
      </c>
      <c r="U3288" s="52" t="inlineStr">
        <is>
          <t>无操作或安全相关视觉或语音证据</t>
        </is>
      </c>
      <c r="V3288" s="45" t="inlineStr">
        <is>
          <t>R1</t>
        </is>
      </c>
      <c r="W3288" s="46" t="inlineStr">
        <is>
          <t>0</t>
        </is>
      </c>
      <c r="X3288" s="60" t="n"/>
      <c r="Y3288" s="60" t="n"/>
      <c r="Z3288" s="46" t="inlineStr">
        <is>
          <t>no</t>
        </is>
      </c>
      <c r="AA3288" s="54" t="inlineStr">
        <is>
          <t>全部6帧（t=0s–30.9s）无电源开关操作或安全锁定措施的任何演示。</t>
        </is>
      </c>
      <c r="AB3288" s="54" t="n"/>
      <c r="AC3288" s="46" t="inlineStr">
        <is>
          <t>completed</t>
        </is>
      </c>
      <c r="AD3288" s="46" t="inlineStr">
        <is>
          <t>2026-07-28T02:28:46+08:00</t>
        </is>
      </c>
      <c r="AE3288" s="47">
        <f>IF(AC3288&lt;&gt;"completed","",IF(W3288=O3288,"no","yes"))</f>
        <v/>
      </c>
      <c r="AF3288" s="47">
        <f>IF(AC3288&lt;&gt;"completed","",IF(AND(X3288=P3288,Y3288=Q3288),"no","yes"))</f>
        <v/>
      </c>
      <c r="AG3288" s="47">
        <f>IF(AC3288&lt;&gt;"completed","待复核",IF(OR(W3288="",Z3288="",AA3288="",AD3288=""),"缺少必填项",IF(AND(OR(AE3288="yes",AF3288="yes"),AB3288=""),"修正原因缺失",IF(OR(W3288=0,W3288=1),IF(AND(X3288="",Y3288=""),"通过","0/1级时间应留空"),IF(AND(OR(W3288=2,W3288=3),X3288&lt;&gt;"",Y3288&lt;&gt;"",X3288&gt;=I3288,Y3288&lt;=J3288,Y3288&gt;X3288),"通过","2/3级时间无效")))))</f>
        <v/>
      </c>
    </row>
    <row r="3289">
      <c r="A3289" s="45" t="inlineStr">
        <is>
          <t>VQ-083</t>
        </is>
      </c>
      <c r="B3289" s="52" t="inlineStr">
        <is>
          <t>清理滚刷前怎样确保吸尘器不会启动？</t>
        </is>
      </c>
      <c r="C3289" s="45" t="inlineStr">
        <is>
          <t>zh-CN</t>
        </is>
      </c>
      <c r="D3289" s="45" t="inlineStr">
        <is>
          <t>Vacuum</t>
        </is>
      </c>
      <c r="E3289" s="45" t="inlineStr">
        <is>
          <t>safety</t>
        </is>
      </c>
      <c r="F3289" s="45" t="inlineStr">
        <is>
          <t>source_disjoint_test</t>
        </is>
      </c>
      <c r="G3289" s="45" t="inlineStr">
        <is>
          <t>vacuum-044-scene-0005</t>
        </is>
      </c>
      <c r="H3289" s="45" t="inlineStr">
        <is>
          <t>vacuum-044</t>
        </is>
      </c>
      <c r="I3289" s="59" t="inlineStr">
        <is>
          <t>12.08</t>
        </is>
      </c>
      <c r="J3289" s="59" t="inlineStr">
        <is>
          <t>17.68</t>
        </is>
      </c>
      <c r="K3289" s="45" t="inlineStr">
        <is>
          <t>items/vacuum-044-scene-0005/clip.mp4</t>
        </is>
      </c>
      <c r="L3289" s="45" t="inlineStr">
        <is>
          <t>items/vacuum-044-scene-0005/thumbnail.jpg</t>
        </is>
      </c>
      <c r="M3289" s="52" t="inlineStr">
        <is>
          <t>OCR: IAFF
VLM: Visual summary: A hand holds an egg over a sharp blade, and the egg is positioned to rest on the blade's edge.
视觉摘要: 一只手拿着一个鸡蛋，悬停在一把锋利刀刃的上方，鸡蛋被放置在刀刃的边缘。
Visible product: unknown
Visible components: egg; blade; hand
Visible actions: holding an egg; positioning an egg on a blade
Visible states: egg balanced on blade edge
Visible warnings: IAFF
Visual uncertainty: The product being demonstrated is not clearly identifiable as a vacuum device. The context suggests a demonstration or experiment, not a product usage.</t>
        </is>
      </c>
      <c r="N3289" s="45" t="inlineStr">
        <is>
          <t>4</t>
        </is>
      </c>
      <c r="O3289" s="45" t="inlineStr">
        <is>
          <t>0</t>
        </is>
      </c>
      <c r="P3289" s="59" t="str"/>
      <c r="Q3289" s="59" t="str"/>
      <c r="R3289" s="52" t="inlineStr">
        <is>
          <t>场景显示手持鸡蛋悬停在刀刃上，无吸尘器或滚刷相关组件，与问题无关。</t>
        </is>
      </c>
      <c r="S3289" s="52" t="inlineStr">
        <is>
          <t>VLM</t>
        </is>
      </c>
      <c r="T3289" s="52" t="inlineStr">
        <is>
          <t>low</t>
        </is>
      </c>
      <c r="U3289" s="52" t="inlineStr">
        <is>
          <t>无吸尘器或滚刷相关视觉或文本证据。</t>
        </is>
      </c>
      <c r="V3289" s="45" t="inlineStr">
        <is>
          <t>R1</t>
        </is>
      </c>
      <c r="W3289" s="46" t="inlineStr">
        <is>
          <t>0</t>
        </is>
      </c>
      <c r="X3289" s="60" t="n"/>
      <c r="Y3289" s="60" t="n"/>
      <c r="Z3289" s="46" t="inlineStr">
        <is>
          <t>no</t>
        </is>
      </c>
      <c r="AA3289" s="54" t="inlineStr">
        <is>
          <t>全部6帧均为鸡蛋与刀刃的特写，未出现吸尘器或清理滚刷前的安全操作。</t>
        </is>
      </c>
      <c r="AB3289" s="54" t="n"/>
      <c r="AC3289" s="46" t="inlineStr">
        <is>
          <t>completed</t>
        </is>
      </c>
      <c r="AD3289" s="46" t="inlineStr">
        <is>
          <t>2026-07-28T02:28:46+08:00</t>
        </is>
      </c>
      <c r="AE3289" s="47">
        <f>IF(AC3289&lt;&gt;"completed","",IF(W3289=O3289,"no","yes"))</f>
        <v/>
      </c>
      <c r="AF3289" s="47">
        <f>IF(AC3289&lt;&gt;"completed","",IF(AND(X3289=P3289,Y3289=Q3289),"no","yes"))</f>
        <v/>
      </c>
      <c r="AG3289" s="47">
        <f>IF(AC3289&lt;&gt;"completed","待复核",IF(OR(W3289="",Z3289="",AA3289="",AD3289=""),"缺少必填项",IF(AND(OR(AE3289="yes",AF3289="yes"),AB3289=""),"修正原因缺失",IF(OR(W3289=0,W3289=1),IF(AND(X3289="",Y3289=""),"通过","0/1级时间应留空"),IF(AND(OR(W3289=2,W3289=3),X3289&lt;&gt;"",Y3289&lt;&gt;"",X3289&gt;=I3289,Y3289&lt;=J3289,Y3289&gt;X3289),"通过","2/3级时间无效")))))</f>
        <v/>
      </c>
    </row>
    <row r="3290">
      <c r="A3290" s="45" t="inlineStr">
        <is>
          <t>VQ-083</t>
        </is>
      </c>
      <c r="B3290" s="52" t="inlineStr">
        <is>
          <t>清理滚刷前怎样确保吸尘器不会启动？</t>
        </is>
      </c>
      <c r="C3290" s="45" t="inlineStr">
        <is>
          <t>zh-CN</t>
        </is>
      </c>
      <c r="D3290" s="45" t="inlineStr">
        <is>
          <t>Vacuum</t>
        </is>
      </c>
      <c r="E3290" s="45" t="inlineStr">
        <is>
          <t>safety</t>
        </is>
      </c>
      <c r="F3290" s="45" t="inlineStr">
        <is>
          <t>source_disjoint_test</t>
        </is>
      </c>
      <c r="G3290" s="45" t="inlineStr">
        <is>
          <t>vacuum-058-scene-0002</t>
        </is>
      </c>
      <c r="H3290" s="45" t="inlineStr">
        <is>
          <t>vacuum-058</t>
        </is>
      </c>
      <c r="I3290" s="59" t="inlineStr">
        <is>
          <t>2.08</t>
        </is>
      </c>
      <c r="J3290" s="59" t="inlineStr">
        <is>
          <t>4.52</t>
        </is>
      </c>
      <c r="K3290" s="45" t="inlineStr">
        <is>
          <t>items/vacuum-058-scene-0002/clip.mp4</t>
        </is>
      </c>
      <c r="L3290" s="45" t="inlineStr">
        <is>
          <t>items/vacuum-058-scene-0002/thumbnail.jpg</t>
        </is>
      </c>
      <c r="M3290" s="52" t="inlineStr">
        <is>
          <t>VLM: Visual summary: A vacuum cleaner head is shown moving across a blue fabric surface covered in debris, with text overlay describing its suction power.
视觉摘要: 一个吸尘器吸头正在覆盖着碎屑的蓝色织物表面上移动，画面带有文字叠加，描述其吸力。
Visible product: Vacuum
Visible components: vacuum cleaner head; blue fabric surface; debris; text overlay
Visible actions: vacuum cleaner head moving across surface
Visible states: debris on fabric surface; text overlay displayed
Visual uncertainty: The full context of the product or environment is not fully visible; only a portion of the vacuum cleaner and surrounding area is shown.</t>
        </is>
      </c>
      <c r="N3290" s="45" t="inlineStr">
        <is>
          <t>5</t>
        </is>
      </c>
      <c r="O3290" s="45" t="inlineStr">
        <is>
          <t>0</t>
        </is>
      </c>
      <c r="P3290" s="59" t="str"/>
      <c r="Q3290" s="59" t="str"/>
      <c r="R3290" s="52" t="inlineStr">
        <is>
          <t>场景仅展示吸尘器吸头在布料上移动，无任何关于清理滚刷前如何确保吸尘器不启动的安全步骤或视觉提示。</t>
        </is>
      </c>
      <c r="S3290" s="52" t="inlineStr">
        <is>
          <t>VLM</t>
        </is>
      </c>
      <c r="T3290" s="52" t="inlineStr">
        <is>
          <t>low</t>
        </is>
      </c>
      <c r="U3290" s="52" t="inlineStr">
        <is>
          <t>无证据显示与安全操作或电源控制相关的内容。</t>
        </is>
      </c>
      <c r="V3290" s="45" t="inlineStr">
        <is>
          <t>R1</t>
        </is>
      </c>
      <c r="W3290" s="46" t="inlineStr">
        <is>
          <t>0</t>
        </is>
      </c>
      <c r="X3290" s="60" t="n"/>
      <c r="Y3290" s="60" t="n"/>
      <c r="Z3290" s="46" t="inlineStr">
        <is>
          <t>no</t>
        </is>
      </c>
      <c r="AA3290" s="54" t="inlineStr">
        <is>
          <t>6帧未出现任何安全步骤或电源控制操作。</t>
        </is>
      </c>
      <c r="AB3290" s="54" t="n"/>
      <c r="AC3290" s="46" t="inlineStr">
        <is>
          <t>completed</t>
        </is>
      </c>
      <c r="AD3290" s="46" t="inlineStr">
        <is>
          <t>2026-07-28T02:28:46+08:00</t>
        </is>
      </c>
      <c r="AE3290" s="47">
        <f>IF(AC3290&lt;&gt;"completed","",IF(W3290=O3290,"no","yes"))</f>
        <v/>
      </c>
      <c r="AF3290" s="47">
        <f>IF(AC3290&lt;&gt;"completed","",IF(AND(X3290=P3290,Y3290=Q3290),"no","yes"))</f>
        <v/>
      </c>
      <c r="AG3290" s="47">
        <f>IF(AC3290&lt;&gt;"completed","待复核",IF(OR(W3290="",Z3290="",AA3290="",AD3290=""),"缺少必填项",IF(AND(OR(AE3290="yes",AF3290="yes"),AB3290=""),"修正原因缺失",IF(OR(W3290=0,W3290=1),IF(AND(X3290="",Y3290=""),"通过","0/1级时间应留空"),IF(AND(OR(W3290=2,W3290=3),X3290&lt;&gt;"",Y3290&lt;&gt;"",X3290&gt;=I3290,Y3290&lt;=J3290,Y3290&gt;X3290),"通过","2/3级时间无效")))))</f>
        <v/>
      </c>
    </row>
    <row r="3291">
      <c r="A3291" s="45" t="inlineStr">
        <is>
          <t>VQ-083</t>
        </is>
      </c>
      <c r="B3291" s="52" t="inlineStr">
        <is>
          <t>清理滚刷前怎样确保吸尘器不会启动？</t>
        </is>
      </c>
      <c r="C3291" s="45" t="inlineStr">
        <is>
          <t>zh-CN</t>
        </is>
      </c>
      <c r="D3291" s="45" t="inlineStr">
        <is>
          <t>Vacuum</t>
        </is>
      </c>
      <c r="E3291" s="45" t="inlineStr">
        <is>
          <t>safety</t>
        </is>
      </c>
      <c r="F3291" s="45" t="inlineStr">
        <is>
          <t>source_disjoint_test</t>
        </is>
      </c>
      <c r="G3291" s="45" t="inlineStr">
        <is>
          <t>vacuum-058-scene-0005</t>
        </is>
      </c>
      <c r="H3291" s="45" t="inlineStr">
        <is>
          <t>vacuum-058</t>
        </is>
      </c>
      <c r="I3291" s="59" t="inlineStr">
        <is>
          <t>9.72</t>
        </is>
      </c>
      <c r="J3291" s="59" t="inlineStr">
        <is>
          <t>11.84</t>
        </is>
      </c>
      <c r="K3291" s="45" t="inlineStr">
        <is>
          <t>items/vacuum-058-scene-0005/clip.mp4</t>
        </is>
      </c>
      <c r="L3291" s="45" t="inlineStr">
        <is>
          <t>items/vacuum-058-scene-0005/thumbnail.jpg</t>
        </is>
      </c>
      <c r="M3291" s="52" t="inlineStr">
        <is>
          <t>OCR: SAMSUNG
VLM: Visual summary: A close-up of a vacuum cleaner's cleaning station with its top lid open, revealing a transparent container with a blue light at the base.
视觉摘要: 一台吸尘器清洁站的特写，其顶部盖子打开，露出一个透明容器，底部有蓝色灯光。
Visible product: Vacuum
Visible components: cleaning station base; transparent container; blue light; lid; text overlay: 'Clean Station™ Only from Samsung'
Visible states: lid is open; blue light is illuminated</t>
        </is>
      </c>
      <c r="N3291" s="45" t="inlineStr">
        <is>
          <t>6</t>
        </is>
      </c>
      <c r="O3291" s="45" t="inlineStr">
        <is>
          <t>0</t>
        </is>
      </c>
      <c r="P3291" s="59" t="str"/>
      <c r="Q3291" s="59" t="str"/>
      <c r="R3291" s="52" t="inlineStr">
        <is>
          <t>The scene shows the cleaning station with lid open and blue light on, but provides no information about how to prevent the vacuum from starting during brush cleaning.</t>
        </is>
      </c>
      <c r="S3291" s="52" t="inlineStr">
        <is>
          <t>VLM</t>
        </is>
      </c>
      <c r="T3291" s="52" t="inlineStr">
        <is>
          <t>low</t>
        </is>
      </c>
      <c r="U3291" s="52" t="inlineStr">
        <is>
          <t>No safety mechanism or procedural step related to preventing startup is visible or described.</t>
        </is>
      </c>
      <c r="V3291" s="45" t="inlineStr">
        <is>
          <t>R1</t>
        </is>
      </c>
      <c r="W3291" s="46" t="inlineStr">
        <is>
          <t>0</t>
        </is>
      </c>
      <c r="X3291" s="60" t="n"/>
      <c r="Y3291" s="60" t="n"/>
      <c r="Z3291" s="46" t="inlineStr">
        <is>
          <t>no</t>
        </is>
      </c>
      <c r="AA3291" s="54" t="inlineStr">
        <is>
          <t>全部6帧仅显示Clean Station和集尘杯，无滚刷、无安全锁定/防启动装置或操作说明。</t>
        </is>
      </c>
      <c r="AB3291" s="54" t="n"/>
      <c r="AC3291" s="46" t="inlineStr">
        <is>
          <t>completed</t>
        </is>
      </c>
      <c r="AD3291" s="46" t="inlineStr">
        <is>
          <t>2026-07-28T02:28:46+08:00</t>
        </is>
      </c>
      <c r="AE3291" s="47">
        <f>IF(AC3291&lt;&gt;"completed","",IF(W3291=O3291,"no","yes"))</f>
        <v/>
      </c>
      <c r="AF3291" s="47">
        <f>IF(AC3291&lt;&gt;"completed","",IF(AND(X3291=P3291,Y3291=Q3291),"no","yes"))</f>
        <v/>
      </c>
      <c r="AG3291" s="47">
        <f>IF(AC3291&lt;&gt;"completed","待复核",IF(OR(W3291="",Z3291="",AA3291="",AD3291=""),"缺少必填项",IF(AND(OR(AE3291="yes",AF3291="yes"),AB3291=""),"修正原因缺失",IF(OR(W3291=0,W3291=1),IF(AND(X3291="",Y3291=""),"通过","0/1级时间应留空"),IF(AND(OR(W3291=2,W3291=3),X3291&lt;&gt;"",Y3291&lt;&gt;"",X3291&gt;=I3291,Y3291&lt;=J3291,Y3291&gt;X3291),"通过","2/3级时间无效")))))</f>
        <v/>
      </c>
    </row>
    <row r="3292">
      <c r="A3292" s="45" t="inlineStr">
        <is>
          <t>VQ-083</t>
        </is>
      </c>
      <c r="B3292" s="52" t="inlineStr">
        <is>
          <t>清理滚刷前怎样确保吸尘器不会启动？</t>
        </is>
      </c>
      <c r="C3292" s="45" t="inlineStr">
        <is>
          <t>zh-CN</t>
        </is>
      </c>
      <c r="D3292" s="45" t="inlineStr">
        <is>
          <t>Vacuum</t>
        </is>
      </c>
      <c r="E3292" s="45" t="inlineStr">
        <is>
          <t>safety</t>
        </is>
      </c>
      <c r="F3292" s="45" t="inlineStr">
        <is>
          <t>source_disjoint_test</t>
        </is>
      </c>
      <c r="G3292" s="45" t="inlineStr">
        <is>
          <t>vacuum-008-scene-0002</t>
        </is>
      </c>
      <c r="H3292" s="45" t="inlineStr">
        <is>
          <t>vacuum-008</t>
        </is>
      </c>
      <c r="I3292" s="59" t="inlineStr">
        <is>
          <t>27.207</t>
        </is>
      </c>
      <c r="J3292" s="59" t="inlineStr">
        <is>
          <t>31.211</t>
        </is>
      </c>
      <c r="K3292" s="45" t="inlineStr">
        <is>
          <t>items/vacuum-008-scene-0002/clip.mp4</t>
        </is>
      </c>
      <c r="L3292" s="45" t="inlineStr">
        <is>
          <t>items/vacuum-008-scene-0002/thumbnail.jpg</t>
        </is>
      </c>
      <c r="M3292" s="52" t="inlineStr">
        <is>
          <t>VLM: Visual summary: A blurry, low-light indoor scene with indistinct shapes and furniture.
视觉摘要: 一个模糊、光线昏暗的室内场景，有难以辨认的形状和家具。
Visible product: unknown
Visual uncertainty: The image is extremely blurry and low-resolution, making it impossible to identify specific objects, actions, or states with certainty.</t>
        </is>
      </c>
      <c r="N3292" s="45" t="inlineStr">
        <is>
          <t>7</t>
        </is>
      </c>
      <c r="O3292" s="45" t="inlineStr">
        <is>
          <t>0</t>
        </is>
      </c>
      <c r="P3292" s="59" t="str"/>
      <c r="Q3292" s="59" t="str"/>
      <c r="R3292" s="52" t="inlineStr">
        <is>
          <t>场景模糊且低分辨率，无法识别任何具体对象、动作或状态，无法判断是否涉及吸尘器或其安全操作。</t>
        </is>
      </c>
      <c r="S3292" s="52" t="inlineStr">
        <is>
          <t>VLM</t>
        </is>
      </c>
      <c r="T3292" s="52" t="inlineStr">
        <is>
          <t>low</t>
        </is>
      </c>
      <c r="U3292" s="52" t="inlineStr">
        <is>
          <t>视觉证据完全无法支持任何与问题相关的动作或产品状态。</t>
        </is>
      </c>
      <c r="V3292" s="45" t="inlineStr">
        <is>
          <t>R1</t>
        </is>
      </c>
      <c r="W3292" s="46" t="inlineStr">
        <is>
          <t>0</t>
        </is>
      </c>
      <c r="X3292" s="60" t="n"/>
      <c r="Y3292" s="60" t="n"/>
      <c r="Z3292" s="46" t="inlineStr">
        <is>
          <t>no</t>
        </is>
      </c>
      <c r="AA3292" s="54" t="inlineStr">
        <is>
          <t>6帧均为昏暗模糊的室内场景，无法辨认安全操作内容。</t>
        </is>
      </c>
      <c r="AB3292" s="54" t="n"/>
      <c r="AC3292" s="46" t="inlineStr">
        <is>
          <t>completed</t>
        </is>
      </c>
      <c r="AD3292" s="46" t="inlineStr">
        <is>
          <t>2026-07-28T02:28:46+08:00</t>
        </is>
      </c>
      <c r="AE3292" s="47">
        <f>IF(AC3292&lt;&gt;"completed","",IF(W3292=O3292,"no","yes"))</f>
        <v/>
      </c>
      <c r="AF3292" s="47">
        <f>IF(AC3292&lt;&gt;"completed","",IF(AND(X3292=P3292,Y3292=Q3292),"no","yes"))</f>
        <v/>
      </c>
      <c r="AG3292" s="47">
        <f>IF(AC3292&lt;&gt;"completed","待复核",IF(OR(W3292="",Z3292="",AA3292="",AD3292=""),"缺少必填项",IF(AND(OR(AE3292="yes",AF3292="yes"),AB3292=""),"修正原因缺失",IF(OR(W3292=0,W3292=1),IF(AND(X3292="",Y3292=""),"通过","0/1级时间应留空"),IF(AND(OR(W3292=2,W3292=3),X3292&lt;&gt;"",Y3292&lt;&gt;"",X3292&gt;=I3292,Y3292&lt;=J3292,Y3292&gt;X3292),"通过","2/3级时间无效")))))</f>
        <v/>
      </c>
    </row>
    <row r="3293">
      <c r="A3293" s="45" t="inlineStr">
        <is>
          <t>VQ-083</t>
        </is>
      </c>
      <c r="B3293" s="52" t="inlineStr">
        <is>
          <t>清理滚刷前怎样确保吸尘器不会启动？</t>
        </is>
      </c>
      <c r="C3293" s="45" t="inlineStr">
        <is>
          <t>zh-CN</t>
        </is>
      </c>
      <c r="D3293" s="45" t="inlineStr">
        <is>
          <t>Vacuum</t>
        </is>
      </c>
      <c r="E3293" s="45" t="inlineStr">
        <is>
          <t>safety</t>
        </is>
      </c>
      <c r="F3293" s="45" t="inlineStr">
        <is>
          <t>source_disjoint_test</t>
        </is>
      </c>
      <c r="G3293" s="45" t="inlineStr">
        <is>
          <t>vacuum-038-scene-0008</t>
        </is>
      </c>
      <c r="H3293" s="45" t="inlineStr">
        <is>
          <t>vacuum-038</t>
        </is>
      </c>
      <c r="I3293" s="59" t="inlineStr">
        <is>
          <t>47.72</t>
        </is>
      </c>
      <c r="J3293" s="59" t="inlineStr">
        <is>
          <t>54.8</t>
        </is>
      </c>
      <c r="K3293" s="45" t="inlineStr">
        <is>
          <t>items/vacuum-038-scene-0008/clip.mp4</t>
        </is>
      </c>
      <c r="L3293" s="45" t="inlineStr">
        <is>
          <t>items/vacuum-038-scene-0008/thumbnail.jpg</t>
        </is>
      </c>
      <c r="M3293" s="52" t="inlineStr">
        <is>
          <t>ASR: remove the battery do not eject the battery from the vacuum cleaner while it is on as it may cause malfunction charge the battery at the Dex charger push the
OCR: Do not eject the battery from the vacuum cleaner while it is 'ON' as it may cause malfunction.
VLM: Visual summary: A static text warning displayed on a white background.
视觉摘要: 白色背景上显示一条静态的文字警告。
Visible product: Vacuum
Visible warnings: Do not eject the battery from the vacuum cleaner while it is 'ON' as it may cause malfunction.</t>
        </is>
      </c>
      <c r="N3293" s="45" t="inlineStr">
        <is>
          <t>8</t>
        </is>
      </c>
      <c r="O3293" s="45" t="inlineStr">
        <is>
          <t>2</t>
        </is>
      </c>
      <c r="P3293" s="59" t="inlineStr">
        <is>
          <t>47.72</t>
        </is>
      </c>
      <c r="Q3293" s="59" t="inlineStr">
        <is>
          <t>54.8</t>
        </is>
      </c>
      <c r="R3293" s="52" t="inlineStr">
        <is>
          <t>警告显示：在吸尘器开启时勿弹出电池，否则可能导致故障，这间接关联到清理滚刷前需断电或移除电池以确保安全。</t>
        </is>
      </c>
      <c r="S3293" s="52" t="inlineStr">
        <is>
          <t>ASR|OCR|VLM</t>
        </is>
      </c>
      <c r="T3293" s="52" t="inlineStr">
        <is>
          <t>low</t>
        </is>
      </c>
      <c r="U3293" s="52" t="inlineStr">
        <is>
          <t>证据明确指出移除电池时需确保设备关闭，但未直接说明清理滚刷前的具体操作步骤。</t>
        </is>
      </c>
      <c r="V3293" s="45" t="inlineStr">
        <is>
          <t>R1</t>
        </is>
      </c>
      <c r="W3293" s="46" t="inlineStr">
        <is>
          <t>1</t>
        </is>
      </c>
      <c r="X3293" s="60" t="n"/>
      <c r="Y3293" s="60" t="n"/>
      <c r="Z3293" s="46" t="inlineStr">
        <is>
          <t>no</t>
        </is>
      </c>
      <c r="AA3293" s="54" t="inlineStr">
        <is>
          <t>第2-5帧（t=49.1s-54.8s）显示文字警告'Do not eject the battery from the vacuum cleaner while it is ON'，提及吸尘器开关状态，但未演示清理滚刷前如何确保不会启动的具体步骤。</t>
        </is>
      </c>
      <c r="AB3293" s="54" t="inlineStr">
        <is>
          <t>AI=2→R1=1：画面仅为文字警告，未演示清理滚刷前确保吸尘器不会启动的具体步骤。</t>
        </is>
      </c>
      <c r="AC3293" s="46" t="inlineStr">
        <is>
          <t>completed</t>
        </is>
      </c>
      <c r="AD3293" s="46" t="inlineStr">
        <is>
          <t>2026-07-28T02:28:46+08:00</t>
        </is>
      </c>
      <c r="AE3293" s="47">
        <f>IF(AC3293&lt;&gt;"completed","",IF(W3293=O3293,"no","yes"))</f>
        <v/>
      </c>
      <c r="AF3293" s="47">
        <f>IF(AC3293&lt;&gt;"completed","",IF(AND(X3293=P3293,Y3293=Q3293),"no","yes"))</f>
        <v/>
      </c>
      <c r="AG3293" s="47">
        <f>IF(AC3293&lt;&gt;"completed","待复核",IF(OR(W3293="",Z3293="",AA3293="",AD3293=""),"缺少必填项",IF(AND(OR(AE3293="yes",AF3293="yes"),AB3293=""),"修正原因缺失",IF(OR(W3293=0,W3293=1),IF(AND(X3293="",Y3293=""),"通过","0/1级时间应留空"),IF(AND(OR(W3293=2,W3293=3),X3293&lt;&gt;"",Y3293&lt;&gt;"",X3293&gt;=I3293,Y3293&lt;=J3293,Y3293&gt;X3293),"通过","2/3级时间无效")))))</f>
        <v/>
      </c>
    </row>
    <row r="3294">
      <c r="A3294" s="45" t="inlineStr">
        <is>
          <t>VQ-083</t>
        </is>
      </c>
      <c r="B3294" s="52" t="inlineStr">
        <is>
          <t>清理滚刷前怎样确保吸尘器不会启动？</t>
        </is>
      </c>
      <c r="C3294" s="45" t="inlineStr">
        <is>
          <t>zh-CN</t>
        </is>
      </c>
      <c r="D3294" s="45" t="inlineStr">
        <is>
          <t>Vacuum</t>
        </is>
      </c>
      <c r="E3294" s="45" t="inlineStr">
        <is>
          <t>safety</t>
        </is>
      </c>
      <c r="F3294" s="45" t="inlineStr">
        <is>
          <t>source_disjoint_test</t>
        </is>
      </c>
      <c r="G3294" s="45" t="inlineStr">
        <is>
          <t>vacuum-034-scene-0026</t>
        </is>
      </c>
      <c r="H3294" s="45" t="inlineStr">
        <is>
          <t>vacuum-034</t>
        </is>
      </c>
      <c r="I3294" s="59" t="inlineStr">
        <is>
          <t>189.589</t>
        </is>
      </c>
      <c r="J3294" s="59" t="inlineStr">
        <is>
          <t>230.831</t>
        </is>
      </c>
      <c r="K3294" s="45" t="inlineStr">
        <is>
          <t>items/vacuum-034-scene-0026/clip.mp4</t>
        </is>
      </c>
      <c r="L3294" s="45" t="inlineStr">
        <is>
          <t>items/vacuum-034-scene-0026/thumbnail.jpg</t>
        </is>
      </c>
      <c r="M3294" s="52" t="inlineStr">
        <is>
          <t>ASR: disconnect some connectors and unhook the harness. Remove four screws. Detach
OCR: 50/60H2 6549W1S011P SSM-16HR SP ELEMBCH 220317 MADE IN CHIMA E 034 NEDSIM ns NILOSIMBEC NILOELMMG SHEL-WSS
VLM: Visual summary: A person is working on the internal wiring and components of a vacuum cleaner, handling connectors and using a screwdriver.
视觉摘要: 一个人正在操作吸尘器的内部线路和部件，处理连接器并使用螺丝刀。
Visible product: Vacuum
Visible components: multicolored wires; blue connector; white connector; motor; screwdriver; black plastic housing
Visible actions: handling wires and connectors; using a screwdriver</t>
        </is>
      </c>
      <c r="N3294" s="45" t="inlineStr">
        <is>
          <t>9</t>
        </is>
      </c>
      <c r="O3294" s="45" t="inlineStr">
        <is>
          <t>1</t>
        </is>
      </c>
      <c r="P3294" s="59" t="str"/>
      <c r="Q3294" s="59" t="str"/>
      <c r="R3294" s="52" t="inlineStr">
        <is>
          <t>The scene shows disassembly of internal components, including disconnecting connectors and removing screws, which implies safety steps for maintenance but does not explicitly show or mention how to prevent the vacuum from starting during brush cleaning.</t>
        </is>
      </c>
      <c r="S3294" s="52" t="inlineStr">
        <is>
          <t>VLM|ASR</t>
        </is>
      </c>
      <c r="T3294" s="52" t="inlineStr">
        <is>
          <t>low</t>
        </is>
      </c>
      <c r="U3294" s="52" t="inlineStr">
        <is>
          <t>No explicit mention or visual evidence of disabling the vacuum's power or safety lock before brush cleaning.</t>
        </is>
      </c>
      <c r="V3294" s="45" t="inlineStr">
        <is>
          <t>R1</t>
        </is>
      </c>
      <c r="W3294" s="46" t="inlineStr">
        <is>
          <t>0</t>
        </is>
      </c>
      <c r="X3294" s="60" t="n"/>
      <c r="Y3294" s="60" t="n"/>
      <c r="Z3294" s="46" t="inlineStr">
        <is>
          <t>no</t>
        </is>
      </c>
      <c r="AA3294" s="54" t="inlineStr">
        <is>
          <t>画面（t=189.6s–230.8s）仅展示内部拆解，没有演示关机、断电或防止吸尘器启动的安全步骤。</t>
        </is>
      </c>
      <c r="AB3294" s="54" t="inlineStr">
        <is>
          <t>AI=1→R1=0：画面只有内部拆解，未演示防止吸尘器启动的安全步骤。</t>
        </is>
      </c>
      <c r="AC3294" s="46" t="inlineStr">
        <is>
          <t>completed</t>
        </is>
      </c>
      <c r="AD3294" s="46" t="inlineStr">
        <is>
          <t>2026-07-28T02:28:46+08:00</t>
        </is>
      </c>
      <c r="AE3294" s="47">
        <f>IF(AC3294&lt;&gt;"completed","",IF(W3294=O3294,"no","yes"))</f>
        <v/>
      </c>
      <c r="AF3294" s="47">
        <f>IF(AC3294&lt;&gt;"completed","",IF(AND(X3294=P3294,Y3294=Q3294),"no","yes"))</f>
        <v/>
      </c>
      <c r="AG3294" s="47">
        <f>IF(AC3294&lt;&gt;"completed","待复核",IF(OR(W3294="",Z3294="",AA3294="",AD3294=""),"缺少必填项",IF(AND(OR(AE3294="yes",AF3294="yes"),AB3294=""),"修正原因缺失",IF(OR(W3294=0,W3294=1),IF(AND(X3294="",Y3294=""),"通过","0/1级时间应留空"),IF(AND(OR(W3294=2,W3294=3),X3294&lt;&gt;"",Y3294&lt;&gt;"",X3294&gt;=I3294,Y3294&lt;=J3294,Y3294&gt;X3294),"通过","2/3级时间无效")))))</f>
        <v/>
      </c>
    </row>
    <row r="3295">
      <c r="A3295" s="45" t="inlineStr">
        <is>
          <t>VQ-083</t>
        </is>
      </c>
      <c r="B3295" s="52" t="inlineStr">
        <is>
          <t>清理滚刷前怎样确保吸尘器不会启动？</t>
        </is>
      </c>
      <c r="C3295" s="45" t="inlineStr">
        <is>
          <t>zh-CN</t>
        </is>
      </c>
      <c r="D3295" s="45" t="inlineStr">
        <is>
          <t>Vacuum</t>
        </is>
      </c>
      <c r="E3295" s="45" t="inlineStr">
        <is>
          <t>safety</t>
        </is>
      </c>
      <c r="F3295" s="45" t="inlineStr">
        <is>
          <t>source_disjoint_test</t>
        </is>
      </c>
      <c r="G3295" s="45" t="inlineStr">
        <is>
          <t>vacuum-034-scene-0033</t>
        </is>
      </c>
      <c r="H3295" s="45" t="inlineStr">
        <is>
          <t>vacuum-034</t>
        </is>
      </c>
      <c r="I3295" s="59" t="inlineStr">
        <is>
          <t>286.553</t>
        </is>
      </c>
      <c r="J3295" s="59" t="inlineStr">
        <is>
          <t>295.896</t>
        </is>
      </c>
      <c r="K3295" s="45" t="inlineStr">
        <is>
          <t>items/vacuum-034-scene-0033/clip.mp4</t>
        </is>
      </c>
      <c r="L3295" s="45" t="inlineStr">
        <is>
          <t>items/vacuum-034-scene-0033/thumbnail.jpg</t>
        </is>
      </c>
      <c r="M3295" s="52" t="inlineStr">
        <is>
          <t>ASR: connected. Two connectors are still unplugged and must be hooked up to the top cover later. Mount the case supporter. Make sure to pull out the display cover connectors.
OCR: C
VLM: Visual summary: A disassembled black vacuum cleaner unit is shown on a carpeted floor, with a person's hand interacting with its internal components and wiring.
视觉摘要: 一台拆开的黑色吸尘器部件放置在地毯上，一个人的手正在与其内部组件和电线进行互动。
Visible product: Vacuum
Visible components: black plastic housing; wires; connectors; motor; person's hand; carpet
Visible actions: person's hand touching the vacuum unit
Visible states: vacuum unit disassembled; wires exposed
Visual uncertainty: The specific model or brand of the vacuum is not visible. The exact purpose of the interaction is not clear from the frames.</t>
        </is>
      </c>
      <c r="N3295" s="45" t="inlineStr">
        <is>
          <t>10</t>
        </is>
      </c>
      <c r="O3295" s="45" t="inlineStr">
        <is>
          <t>0</t>
        </is>
      </c>
      <c r="P3295" s="59" t="str"/>
      <c r="Q3295" s="59" t="str"/>
      <c r="R3295" s="52" t="inlineStr">
        <is>
          <t>The scene shows disassembly of a vacuum cleaner with exposed wires and connectors, but no evidence of safety steps to prevent startup during cleaning of the brush roll, nor any mention of disabling power or unplugging.</t>
        </is>
      </c>
      <c r="S3295" s="52" t="inlineStr">
        <is>
          <t>VLM|ASR|OCR</t>
        </is>
      </c>
      <c r="T3295" s="52" t="inlineStr">
        <is>
          <t>low</t>
        </is>
      </c>
      <c r="U3295" s="52" t="inlineStr">
        <is>
          <t>No evidence of power disconnection, safety lockout, or startup prevention steps is present in the visual or audio content.</t>
        </is>
      </c>
      <c r="V3295" s="45" t="inlineStr">
        <is>
          <t>R1</t>
        </is>
      </c>
      <c r="W3295" s="46" t="inlineStr">
        <is>
          <t>0</t>
        </is>
      </c>
      <c r="X3295" s="60" t="n"/>
      <c r="Y3295" s="60" t="n"/>
      <c r="Z3295" s="46" t="inlineStr">
        <is>
          <t>no</t>
        </is>
      </c>
      <c r="AA3295" s="54" t="inlineStr">
        <is>
          <t>全6帧显示拆解状态下的黑色吸尘器主机置于地毯上，双手操作外壳盖板的安装/拆卸，内部电线外露，但未展示断电、拔插头等防止启动的安全步骤。</t>
        </is>
      </c>
      <c r="AB3295" s="54" t="n"/>
      <c r="AC3295" s="46" t="inlineStr">
        <is>
          <t>completed</t>
        </is>
      </c>
      <c r="AD3295" s="46" t="inlineStr">
        <is>
          <t>2026-07-28T02:28:46+08:00</t>
        </is>
      </c>
      <c r="AE3295" s="47">
        <f>IF(AC3295&lt;&gt;"completed","",IF(W3295=O3295,"no","yes"))</f>
        <v/>
      </c>
      <c r="AF3295" s="47">
        <f>IF(AC3295&lt;&gt;"completed","",IF(AND(X3295=P3295,Y3295=Q3295),"no","yes"))</f>
        <v/>
      </c>
      <c r="AG3295" s="47">
        <f>IF(AC3295&lt;&gt;"completed","待复核",IF(OR(W3295="",Z3295="",AA3295="",AD3295=""),"缺少必填项",IF(AND(OR(AE3295="yes",AF3295="yes"),AB3295=""),"修正原因缺失",IF(OR(W3295=0,W3295=1),IF(AND(X3295="",Y3295=""),"通过","0/1级时间应留空"),IF(AND(OR(W3295=2,W3295=3),X3295&lt;&gt;"",Y3295&lt;&gt;"",X3295&gt;=I3295,Y3295&lt;=J3295,Y3295&gt;X3295),"通过","2/3级时间无效")))))</f>
        <v/>
      </c>
    </row>
    <row r="3296">
      <c r="A3296" s="45" t="inlineStr">
        <is>
          <t>VQ-083</t>
        </is>
      </c>
      <c r="B3296" s="52" t="inlineStr">
        <is>
          <t>清理滚刷前怎样确保吸尘器不会启动？</t>
        </is>
      </c>
      <c r="C3296" s="45" t="inlineStr">
        <is>
          <t>zh-CN</t>
        </is>
      </c>
      <c r="D3296" s="45" t="inlineStr">
        <is>
          <t>Vacuum</t>
        </is>
      </c>
      <c r="E3296" s="45" t="inlineStr">
        <is>
          <t>safety</t>
        </is>
      </c>
      <c r="F3296" s="45" t="inlineStr">
        <is>
          <t>source_disjoint_test</t>
        </is>
      </c>
      <c r="G3296" s="45" t="inlineStr">
        <is>
          <t>vacuum-034-scene-0022</t>
        </is>
      </c>
      <c r="H3296" s="45" t="inlineStr">
        <is>
          <t>vacuum-034</t>
        </is>
      </c>
      <c r="I3296" s="59" t="inlineStr">
        <is>
          <t>173.006</t>
        </is>
      </c>
      <c r="J3296" s="59" t="inlineStr">
        <is>
          <t>175.042</t>
        </is>
      </c>
      <c r="K3296" s="45" t="inlineStr">
        <is>
          <t>items/vacuum-034-scene-0022/clip.mp4</t>
        </is>
      </c>
      <c r="L3296" s="45" t="inlineStr">
        <is>
          <t>items/vacuum-034-scene-0022/thumbnail.jpg</t>
        </is>
      </c>
      <c r="M3296" s="52" t="inlineStr">
        <is>
          <t>ASR: remove eight screws, four on each side. To remove the dust duct assembly first
VLM: Visual summary: A black vacuum cleaner is shown on a gray carpet, with a white cable extending from it.
视觉摘要: 一台黑色吸尘器放在灰色地毯上，有一根白色电源线从其延伸出来。
Visible product: Vacuum
Visible components: black vacuum cleaner body; white cable; gray carpet</t>
        </is>
      </c>
      <c r="N3296" s="45" t="inlineStr">
        <is>
          <t>11</t>
        </is>
      </c>
      <c r="O3296" s="45" t="inlineStr">
        <is>
          <t>0</t>
        </is>
      </c>
      <c r="P3296" s="59" t="str"/>
      <c r="Q3296" s="59" t="str"/>
      <c r="R3296" s="52" t="inlineStr">
        <is>
          <t>The scene shows only the vacuum cleaner body and cable, with no visible action, safety step, or instruction related to preventing startup during brush cleaning.</t>
        </is>
      </c>
      <c r="S3296" s="52" t="inlineStr">
        <is>
          <t>VLM</t>
        </is>
      </c>
      <c r="T3296" s="52" t="inlineStr">
        <is>
          <t>low</t>
        </is>
      </c>
      <c r="U3296" s="52" t="inlineStr">
        <is>
          <t>No evidence of any safety procedure, power-off state, or mechanism to prevent startup is present.</t>
        </is>
      </c>
      <c r="V3296" s="45" t="inlineStr">
        <is>
          <t>R1</t>
        </is>
      </c>
      <c r="W3296" s="46" t="inlineStr">
        <is>
          <t>1</t>
        </is>
      </c>
      <c r="X3296" s="60" t="n"/>
      <c r="Y3296" s="60" t="n"/>
      <c r="Z3296" s="46" t="inlineStr">
        <is>
          <t>no</t>
        </is>
      </c>
      <c r="AA3296" s="54" t="inlineStr">
        <is>
          <t>6帧（t=173.0s–175.0s）均显示黑色吸尘器机身平放在灰色地毯上，旁边有一根白色电源线，但没有任何关机、拔电池或防止启动的安全操作。</t>
        </is>
      </c>
      <c r="AB3296" s="54" t="inlineStr">
        <is>
          <t>AI=0→R1=1：吸尘器机身确实出现在地毯上，但未展示防止启动的安全操作。</t>
        </is>
      </c>
      <c r="AC3296" s="46" t="inlineStr">
        <is>
          <t>completed</t>
        </is>
      </c>
      <c r="AD3296" s="46" t="inlineStr">
        <is>
          <t>2026-07-28T02:28:46+08:00</t>
        </is>
      </c>
      <c r="AE3296" s="47">
        <f>IF(AC3296&lt;&gt;"completed","",IF(W3296=O3296,"no","yes"))</f>
        <v/>
      </c>
      <c r="AF3296" s="47">
        <f>IF(AC3296&lt;&gt;"completed","",IF(AND(X3296=P3296,Y3296=Q3296),"no","yes"))</f>
        <v/>
      </c>
      <c r="AG3296" s="47">
        <f>IF(AC3296&lt;&gt;"completed","待复核",IF(OR(W3296="",Z3296="",AA3296="",AD3296=""),"缺少必填项",IF(AND(OR(AE3296="yes",AF3296="yes"),AB3296=""),"修正原因缺失",IF(OR(W3296=0,W3296=1),IF(AND(X3296="",Y3296=""),"通过","0/1级时间应留空"),IF(AND(OR(W3296=2,W3296=3),X3296&lt;&gt;"",Y3296&lt;&gt;"",X3296&gt;=I3296,Y3296&lt;=J3296,Y3296&gt;X3296),"通过","2/3级时间无效")))))</f>
        <v/>
      </c>
    </row>
    <row r="3297">
      <c r="A3297" s="45" t="inlineStr">
        <is>
          <t>VQ-083</t>
        </is>
      </c>
      <c r="B3297" s="52" t="inlineStr">
        <is>
          <t>清理滚刷前怎样确保吸尘器不会启动？</t>
        </is>
      </c>
      <c r="C3297" s="45" t="inlineStr">
        <is>
          <t>zh-CN</t>
        </is>
      </c>
      <c r="D3297" s="45" t="inlineStr">
        <is>
          <t>Vacuum</t>
        </is>
      </c>
      <c r="E3297" s="45" t="inlineStr">
        <is>
          <t>safety</t>
        </is>
      </c>
      <c r="F3297" s="45" t="inlineStr">
        <is>
          <t>source_disjoint_test</t>
        </is>
      </c>
      <c r="G3297" s="45" t="inlineStr">
        <is>
          <t>vacuum-038-scene-0001</t>
        </is>
      </c>
      <c r="H3297" s="45" t="inlineStr">
        <is>
          <t>vacuum-038</t>
        </is>
      </c>
      <c r="I3297" s="59" t="inlineStr">
        <is>
          <t>0.0</t>
        </is>
      </c>
      <c r="J3297" s="59" t="inlineStr">
        <is>
          <t>10.96</t>
        </is>
      </c>
      <c r="K3297" s="45" t="inlineStr">
        <is>
          <t>items/vacuum-038-scene-0001/clip.mp4</t>
        </is>
      </c>
      <c r="L3297" s="45" t="inlineStr">
        <is>
          <t>items/vacuum-038-scene-0001/thumbnail.jpg</t>
        </is>
      </c>
      <c r="M3297" s="52" t="inlineStr">
        <is>
          <t>ASR: This video will show you how to recharge the battery of your Samsung Jet Vacuum Cleaner.
OCR: How to recharge the battery of your Samsung Jet™ vacuum cleaner This video will show you how to recharge the battery of your Samsung Jet™™ Vacuum Cleaner. This vacuum cleaner has a high-capacity battery so that it runs for a longer duration.
VLM: Visual summary: A woman is using a handheld vacuum cleaner on a wooden floor in a living room, with text overlay explaining how to recharge the battery of a Samsung Jet™ vacuum cleaner.
视觉摘要: 一名女性正在客厅的木地板上使用手持吸尘器，画面叠加文字说明如何为三星Jet™吸尘器充电。
Visible product: Vacuum
Visible components: woman; handheld vacuum cleaner; wooden floor; curtains; television; flower arrangement; text overlay
Visible actions: woman holding vacuum cleaner; woman vacuuming floor
Visible states: text overlay visible</t>
        </is>
      </c>
      <c r="N3297" s="45" t="inlineStr">
        <is>
          <t>12</t>
        </is>
      </c>
      <c r="O3297" s="45" t="inlineStr">
        <is>
          <t>0</t>
        </is>
      </c>
      <c r="P3297" s="59" t="str"/>
      <c r="Q3297" s="59" t="str"/>
      <c r="R3297" s="52" t="inlineStr">
        <is>
          <t>The video is about recharging the battery of a Samsung Jet vacuum cleaner, not about ensuring the vacuum does not start before cleaning the brush roll.</t>
        </is>
      </c>
      <c r="S3297" s="52" t="inlineStr">
        <is>
          <t>VLM|ASR|OCR</t>
        </is>
      </c>
      <c r="T3297" s="52" t="inlineStr">
        <is>
          <t>low</t>
        </is>
      </c>
      <c r="U3297" s="52" t="inlineStr">
        <is>
          <t>The scene content and text explicitly describe battery recharging, not safety procedures for brush roll cleaning.</t>
        </is>
      </c>
      <c r="V3297" s="45" t="inlineStr">
        <is>
          <t>R1</t>
        </is>
      </c>
      <c r="W3297" s="46" t="inlineStr">
        <is>
          <t>0</t>
        </is>
      </c>
      <c r="X3297" s="60" t="n"/>
      <c r="Y3297" s="60" t="n"/>
      <c r="Z3297" s="46" t="inlineStr">
        <is>
          <t>no</t>
        </is>
      </c>
      <c r="AA3297" s="54" t="inlineStr">
        <is>
          <t>全部6帧（t=0.0s–10.9s）未出现清理滚刷前的安全断启操作。</t>
        </is>
      </c>
      <c r="AB3297" s="54" t="n"/>
      <c r="AC3297" s="46" t="inlineStr">
        <is>
          <t>completed</t>
        </is>
      </c>
      <c r="AD3297" s="46" t="inlineStr">
        <is>
          <t>2026-07-28T02:28:46+08:00</t>
        </is>
      </c>
      <c r="AE3297" s="47">
        <f>IF(AC3297&lt;&gt;"completed","",IF(W3297=O3297,"no","yes"))</f>
        <v/>
      </c>
      <c r="AF3297" s="47">
        <f>IF(AC3297&lt;&gt;"completed","",IF(AND(X3297=P3297,Y3297=Q3297),"no","yes"))</f>
        <v/>
      </c>
      <c r="AG3297" s="47">
        <f>IF(AC3297&lt;&gt;"completed","待复核",IF(OR(W3297="",Z3297="",AA3297="",AD3297=""),"缺少必填项",IF(AND(OR(AE3297="yes",AF3297="yes"),AB3297=""),"修正原因缺失",IF(OR(W3297=0,W3297=1),IF(AND(X3297="",Y3297=""),"通过","0/1级时间应留空"),IF(AND(OR(W3297=2,W3297=3),X3297&lt;&gt;"",Y3297&lt;&gt;"",X3297&gt;=I3297,Y3297&lt;=J3297,Y3297&gt;X3297),"通过","2/3级时间无效")))))</f>
        <v/>
      </c>
    </row>
    <row r="3298">
      <c r="A3298" s="45" t="inlineStr">
        <is>
          <t>VQ-083</t>
        </is>
      </c>
      <c r="B3298" s="52" t="inlineStr">
        <is>
          <t>清理滚刷前怎样确保吸尘器不会启动？</t>
        </is>
      </c>
      <c r="C3298" s="45" t="inlineStr">
        <is>
          <t>zh-CN</t>
        </is>
      </c>
      <c r="D3298" s="45" t="inlineStr">
        <is>
          <t>Vacuum</t>
        </is>
      </c>
      <c r="E3298" s="45" t="inlineStr">
        <is>
          <t>safety</t>
        </is>
      </c>
      <c r="F3298" s="45" t="inlineStr">
        <is>
          <t>source_disjoint_test</t>
        </is>
      </c>
      <c r="G3298" s="45" t="inlineStr">
        <is>
          <t>vacuum-038-scene-0002</t>
        </is>
      </c>
      <c r="H3298" s="45" t="inlineStr">
        <is>
          <t>vacuum-038</t>
        </is>
      </c>
      <c r="I3298" s="59" t="inlineStr">
        <is>
          <t>10.96</t>
        </is>
      </c>
      <c r="J3298" s="59" t="inlineStr">
        <is>
          <t>18.16</t>
        </is>
      </c>
      <c r="K3298" s="45" t="inlineStr">
        <is>
          <t>items/vacuum-038-scene-0002/clip.mp4</t>
        </is>
      </c>
      <c r="L3298" s="45" t="inlineStr">
        <is>
          <t>items/vacuum-038-scene-0002/thumbnail.jpg</t>
        </is>
      </c>
      <c r="M3298" s="52" t="inlineStr">
        <is>
          <t>ASR: This vacuum cleaner has a high-capacity battery so that it runs for a longer duration.
OCR: 21.6V Li-ion Battery This vacuum cleaner has a high-capacity battery so that it runs for a longer duration.
VLM: Visual summary: A close-up shot of a black 21.6V Li-ion battery for a vacuum cleaner, resting on a white surface with the vacuum cleaner body blurred in the background.
视觉摘要: 一台吸尘器的黑色21.6V锂离子电池特写，放置在白色表面上，吸尘器主体在背景中模糊。
Visible product: Vacuum
Visible components: 21.6V Li-ion Battery; Battery label; White surface; Blurred vacuum cleaner body
Visual uncertainty: The exact model or brand of the vacuum cleaner is not visible. The text overlay is not part of the product itself.</t>
        </is>
      </c>
      <c r="N3298" s="45" t="inlineStr">
        <is>
          <t>13</t>
        </is>
      </c>
      <c r="O3298" s="45" t="inlineStr">
        <is>
          <t>0</t>
        </is>
      </c>
      <c r="P3298" s="59" t="str"/>
      <c r="Q3298" s="59" t="str"/>
      <c r="R3298" s="52" t="inlineStr">
        <is>
          <t>The evidence discusses the battery capacity and visual details of the battery, not safety procedures for preventing the vacuum from starting during brush cleaning.</t>
        </is>
      </c>
      <c r="S3298" s="52" t="inlineStr">
        <is>
          <t>VLM|ASR|OCR</t>
        </is>
      </c>
      <c r="T3298" s="52" t="inlineStr">
        <is>
          <t>low</t>
        </is>
      </c>
      <c r="U3298" s="52" t="inlineStr">
        <is>
          <t>The evidence is clearly unrelated to the safety procedure for preventing the vacuum from starting during brush cleaning.</t>
        </is>
      </c>
      <c r="V3298" s="45" t="inlineStr">
        <is>
          <t>R1</t>
        </is>
      </c>
      <c r="W3298" s="46" t="inlineStr">
        <is>
          <t>0</t>
        </is>
      </c>
      <c r="X3298" s="60" t="n"/>
      <c r="Y3298" s="60" t="n"/>
      <c r="Z3298" s="46" t="inlineStr">
        <is>
          <t>no</t>
        </is>
      </c>
      <c r="AA3298" s="54" t="inlineStr">
        <is>
          <t>6帧均为电池特写，未出现吸尘器滚刷或防启动安全步骤。</t>
        </is>
      </c>
      <c r="AB3298" s="54" t="n"/>
      <c r="AC3298" s="46" t="inlineStr">
        <is>
          <t>completed</t>
        </is>
      </c>
      <c r="AD3298" s="46" t="inlineStr">
        <is>
          <t>2026-07-28T02:28:46+08:00</t>
        </is>
      </c>
      <c r="AE3298" s="47">
        <f>IF(AC3298&lt;&gt;"completed","",IF(W3298=O3298,"no","yes"))</f>
        <v/>
      </c>
      <c r="AF3298" s="47">
        <f>IF(AC3298&lt;&gt;"completed","",IF(AND(X3298=P3298,Y3298=Q3298),"no","yes"))</f>
        <v/>
      </c>
      <c r="AG3298" s="47">
        <f>IF(AC3298&lt;&gt;"completed","待复核",IF(OR(W3298="",Z3298="",AA3298="",AD3298=""),"缺少必填项",IF(AND(OR(AE3298="yes",AF3298="yes"),AB3298=""),"修正原因缺失",IF(OR(W3298=0,W3298=1),IF(AND(X3298="",Y3298=""),"通过","0/1级时间应留空"),IF(AND(OR(W3298=2,W3298=3),X3298&lt;&gt;"",Y3298&lt;&gt;"",X3298&gt;=I3298,Y3298&lt;=J3298,Y3298&gt;X3298),"通过","2/3级时间无效")))))</f>
        <v/>
      </c>
    </row>
    <row r="3299">
      <c r="A3299" s="45" t="inlineStr">
        <is>
          <t>VQ-083</t>
        </is>
      </c>
      <c r="B3299" s="52" t="inlineStr">
        <is>
          <t>清理滚刷前怎样确保吸尘器不会启动？</t>
        </is>
      </c>
      <c r="C3299" s="45" t="inlineStr">
        <is>
          <t>zh-CN</t>
        </is>
      </c>
      <c r="D3299" s="45" t="inlineStr">
        <is>
          <t>Vacuum</t>
        </is>
      </c>
      <c r="E3299" s="45" t="inlineStr">
        <is>
          <t>safety</t>
        </is>
      </c>
      <c r="F3299" s="45" t="inlineStr">
        <is>
          <t>source_disjoint_test</t>
        </is>
      </c>
      <c r="G3299" s="45" t="inlineStr">
        <is>
          <t>vacuum-044-scene-0004</t>
        </is>
      </c>
      <c r="H3299" s="45" t="inlineStr">
        <is>
          <t>vacuum-044</t>
        </is>
      </c>
      <c r="I3299" s="59" t="inlineStr">
        <is>
          <t>8.96</t>
        </is>
      </c>
      <c r="J3299" s="59" t="inlineStr">
        <is>
          <t>12.08</t>
        </is>
      </c>
      <c r="K3299" s="45" t="inlineStr">
        <is>
          <t>items/vacuum-044-scene-0004/clip.mp4</t>
        </is>
      </c>
      <c r="L3299" s="45" t="inlineStr">
        <is>
          <t>items/vacuum-044-scene-0004/thumbnail.jpg</t>
        </is>
      </c>
      <c r="M3299" s="52" t="inlineStr">
        <is>
          <t>VLM: Visual summary: A close-up of a white, fluted paper coffee filter with a small amount of brown powder inside, being held by a hand. A title card reads 'DEMONSTRATION 2'.
视觉摘要: 一个白色褶皱纸咖啡滤纸的特写，里面有一点棕色粉末，被一只手拿着。一个标题卡显示“DEMONSTRATION 2”。
Visible product: Vacuum
Visible components: white fluted paper coffee filter; brown powder; hand; title card with text 'DEMONSTRATION 2'; IAFF logo
Visible actions: holding the coffee filter
Visible states: coffee filter contains powder
Visual uncertainty: The exact nature of the brown powder is not identifiable. The full context of the demonstration is not visible.</t>
        </is>
      </c>
      <c r="N3299" s="45" t="inlineStr">
        <is>
          <t>14</t>
        </is>
      </c>
      <c r="O3299" s="45" t="inlineStr">
        <is>
          <t>0</t>
        </is>
      </c>
      <c r="P3299" s="59" t="str"/>
      <c r="Q3299" s="59" t="str"/>
      <c r="R3299" s="52" t="inlineStr">
        <is>
          <t>场景显示咖啡滤纸和粉末，与吸尘器滚刷或启动安全无关。</t>
        </is>
      </c>
      <c r="S3299" s="52" t="inlineStr">
        <is>
          <t>VLM</t>
        </is>
      </c>
      <c r="T3299" s="52" t="inlineStr">
        <is>
          <t>low</t>
        </is>
      </c>
      <c r="U3299" s="52" t="inlineStr">
        <is>
          <t>无任何吸尘器、滚刷或启动相关视觉或文本证据。</t>
        </is>
      </c>
      <c r="V3299" s="45" t="inlineStr">
        <is>
          <t>R1</t>
        </is>
      </c>
      <c r="W3299" s="46" t="inlineStr">
        <is>
          <t>0</t>
        </is>
      </c>
      <c r="X3299" s="60" t="n"/>
      <c r="Y3299" s="60" t="n"/>
      <c r="Z3299" s="46" t="inlineStr">
        <is>
          <t>no</t>
        </is>
      </c>
      <c r="AA3299" s="54" t="inlineStr">
        <is>
          <t>全部6帧（t=9.0s–12.1s）只显示白色咖啡滤纸、少量棕色粉末以及“DEMONSTRATION 2”标题卡，完全没有出现吸尘器或防止启动的安全操作。</t>
        </is>
      </c>
      <c r="AB3299" s="54" t="n"/>
      <c r="AC3299" s="46" t="inlineStr">
        <is>
          <t>completed</t>
        </is>
      </c>
      <c r="AD3299" s="46" t="inlineStr">
        <is>
          <t>2026-07-28T02:28:46+08:00</t>
        </is>
      </c>
      <c r="AE3299" s="47">
        <f>IF(AC3299&lt;&gt;"completed","",IF(W3299=O3299,"no","yes"))</f>
        <v/>
      </c>
      <c r="AF3299" s="47">
        <f>IF(AC3299&lt;&gt;"completed","",IF(AND(X3299=P3299,Y3299=Q3299),"no","yes"))</f>
        <v/>
      </c>
      <c r="AG3299" s="47">
        <f>IF(AC3299&lt;&gt;"completed","待复核",IF(OR(W3299="",Z3299="",AA3299="",AD3299=""),"缺少必填项",IF(AND(OR(AE3299="yes",AF3299="yes"),AB3299=""),"修正原因缺失",IF(OR(W3299=0,W3299=1),IF(AND(X3299="",Y3299=""),"通过","0/1级时间应留空"),IF(AND(OR(W3299=2,W3299=3),X3299&lt;&gt;"",Y3299&lt;&gt;"",X3299&gt;=I3299,Y3299&lt;=J3299,Y3299&gt;X3299),"通过","2/3级时间无效")))))</f>
        <v/>
      </c>
    </row>
    <row r="3300">
      <c r="A3300" s="45" t="inlineStr">
        <is>
          <t>VQ-083</t>
        </is>
      </c>
      <c r="B3300" s="52" t="inlineStr">
        <is>
          <t>清理滚刷前怎样确保吸尘器不会启动？</t>
        </is>
      </c>
      <c r="C3300" s="45" t="inlineStr">
        <is>
          <t>zh-CN</t>
        </is>
      </c>
      <c r="D3300" s="45" t="inlineStr">
        <is>
          <t>Vacuum</t>
        </is>
      </c>
      <c r="E3300" s="45" t="inlineStr">
        <is>
          <t>safety</t>
        </is>
      </c>
      <c r="F3300" s="45" t="inlineStr">
        <is>
          <t>source_disjoint_test</t>
        </is>
      </c>
      <c r="G3300" s="45" t="inlineStr">
        <is>
          <t>vacuum-039-scene-0029</t>
        </is>
      </c>
      <c r="H3300" s="45" t="inlineStr">
        <is>
          <t>vacuum-039</t>
        </is>
      </c>
      <c r="I3300" s="59" t="inlineStr">
        <is>
          <t>86.64</t>
        </is>
      </c>
      <c r="J3300" s="59" t="inlineStr">
        <is>
          <t>91.04</t>
        </is>
      </c>
      <c r="K3300" s="45" t="inlineStr">
        <is>
          <t>items/vacuum-039-scene-0029/clip.mp4</t>
        </is>
      </c>
      <c r="L3300" s="45" t="inlineStr">
        <is>
          <t>items/vacuum-039-scene-0029/thumbnail.jpg</t>
        </is>
      </c>
      <c r="M3300" s="52" t="inlineStr">
        <is>
          <t>OCR: UOEFULR
VLM: Visual summary: A red vacuum cleaner is shown in a static product advertisement frame.
视觉摘要: 一个红色吸尘器在静态的产品广告画面中展示。
Visible product: Vacuum
Visible components: red vacuum cleaner body; white hose; gray flexible suction tube; black wheel; Japanese text; price tag
Visual uncertainty: The text is partially obscured and not fully legible.</t>
        </is>
      </c>
      <c r="N3300" s="45" t="inlineStr">
        <is>
          <t>15</t>
        </is>
      </c>
      <c r="O3300" s="45" t="inlineStr">
        <is>
          <t>0</t>
        </is>
      </c>
      <c r="P3300" s="59" t="str"/>
      <c r="Q3300" s="59" t="str"/>
      <c r="R3300" s="52" t="inlineStr">
        <is>
          <t>The scene shows a static product advertisement with no visible safety instructions or actions related to preventing the vacuum from starting during brush cleaning.</t>
        </is>
      </c>
      <c r="S3300" s="52" t="inlineStr">
        <is>
          <t>VLM</t>
        </is>
      </c>
      <c r="T3300" s="52" t="inlineStr">
        <is>
          <t>low</t>
        </is>
      </c>
      <c r="U3300" s="52" t="inlineStr">
        <is>
          <t>No evidence of any safety procedure or interaction with the vacuum's power state is present.</t>
        </is>
      </c>
      <c r="V3300" s="45" t="inlineStr">
        <is>
          <t>R1</t>
        </is>
      </c>
      <c r="W3300" s="46" t="inlineStr">
        <is>
          <t>0</t>
        </is>
      </c>
      <c r="X3300" s="60" t="n"/>
      <c r="Y3300" s="60" t="n"/>
      <c r="Z3300" s="46" t="inlineStr">
        <is>
          <t>no</t>
        </is>
      </c>
      <c r="AA3300" s="54" t="inlineStr">
        <is>
          <t>全部6帧（t=86.6s–91.0s）只是产品广告，未出现清理滚刷前的安全操作。</t>
        </is>
      </c>
      <c r="AB3300" s="54" t="n"/>
      <c r="AC3300" s="46" t="inlineStr">
        <is>
          <t>completed</t>
        </is>
      </c>
      <c r="AD3300" s="46" t="inlineStr">
        <is>
          <t>2026-07-28T02:28:46+08:00</t>
        </is>
      </c>
      <c r="AE3300" s="47">
        <f>IF(AC3300&lt;&gt;"completed","",IF(W3300=O3300,"no","yes"))</f>
        <v/>
      </c>
      <c r="AF3300" s="47">
        <f>IF(AC3300&lt;&gt;"completed","",IF(AND(X3300=P3300,Y3300=Q3300),"no","yes"))</f>
        <v/>
      </c>
      <c r="AG3300" s="47">
        <f>IF(AC3300&lt;&gt;"completed","待复核",IF(OR(W3300="",Z3300="",AA3300="",AD3300=""),"缺少必填项",IF(AND(OR(AE3300="yes",AF3300="yes"),AB3300=""),"修正原因缺失",IF(OR(W3300=0,W3300=1),IF(AND(X3300="",Y3300=""),"通过","0/1级时间应留空"),IF(AND(OR(W3300=2,W3300=3),X3300&lt;&gt;"",Y3300&lt;&gt;"",X3300&gt;=I3300,Y3300&lt;=J3300,Y3300&gt;X3300),"通过","2/3级时间无效")))))</f>
        <v/>
      </c>
    </row>
    <row r="3301">
      <c r="A3301" s="45" t="inlineStr">
        <is>
          <t>VQ-083</t>
        </is>
      </c>
      <c r="B3301" s="52" t="inlineStr">
        <is>
          <t>清理滚刷前怎样确保吸尘器不会启动？</t>
        </is>
      </c>
      <c r="C3301" s="45" t="inlineStr">
        <is>
          <t>zh-CN</t>
        </is>
      </c>
      <c r="D3301" s="45" t="inlineStr">
        <is>
          <t>Vacuum</t>
        </is>
      </c>
      <c r="E3301" s="45" t="inlineStr">
        <is>
          <t>safety</t>
        </is>
      </c>
      <c r="F3301" s="45" t="inlineStr">
        <is>
          <t>source_disjoint_test</t>
        </is>
      </c>
      <c r="G3301" s="45" t="inlineStr">
        <is>
          <t>vacuum-060-scene-0004</t>
        </is>
      </c>
      <c r="H3301" s="45" t="inlineStr">
        <is>
          <t>vacuum-060</t>
        </is>
      </c>
      <c r="I3301" s="59" t="inlineStr">
        <is>
          <t>8.709</t>
        </is>
      </c>
      <c r="J3301" s="59" t="inlineStr">
        <is>
          <t>19.219</t>
        </is>
      </c>
      <c r="K3301" s="45" t="inlineStr">
        <is>
          <t>items/vacuum-060-scene-0004/clip.mp4</t>
        </is>
      </c>
      <c r="L3301" s="45" t="inlineStr">
        <is>
          <t>items/vacuum-060-scene-0004/thumbnail.jpg</t>
        </is>
      </c>
      <c r="M3301" s="52" t="inlineStr">
        <is>
          <t>OCR: Creates a strong suction power up to 2oow with greater energy efficiency Digital Inverter o *Based on internal testing of the suction power at the inlet of the non-motorized tool, using Max mode, in accordance with thelEC62885-2 Cl. 5.8 standard. Creates a strong suction power up to 20ow with greater energy efficiency Digital Inverter Motor
VLM: Visual summary: A vacuum cleaner is shown cleaning a wooden floor, with close-up views of its digital inverter motor components and a person holding the device.
视觉摘要: 一台吸尘器正在清洁木地板，画面展示了其数字变频电机的部件特写以及一个人手持该设备。
Visible product: Vacuum
Visible components: Vacuum cleaner head; Vacuum cleaner handle; Digital inverter motor components; Aluminum housing; High efficiency impeller; Ultrasonic welded airfoil; Ultra-thin inverter; Sensorless 3-Phase 4-Pole Lightweight Motor; Wooden floor; Blue upholstered furniture; Wooden side table
Visible actions: Vacuum cleaner moving across the floor; Person holding the vacuum cleaner
Visible states: Vacuum cleaner actively cleaning; Motor components displayed in exploded view
Visible warnings: Image simulated for illustrative purpose only.; Creates a strong suction power up to 200W with greater energy efficiency Digital Inverter Motor; *Based on internal testing of the suction power at the inlet of the non-motorized tool, using Max mode, in accordance with the IEC62885-2 Cl. 5.8 standard.</t>
        </is>
      </c>
      <c r="N3301" s="45" t="inlineStr">
        <is>
          <t>16</t>
        </is>
      </c>
      <c r="O3301" s="45" t="inlineStr">
        <is>
          <t>0</t>
        </is>
      </c>
      <c r="P3301" s="59" t="str"/>
      <c r="Q3301" s="59" t="str"/>
      <c r="R3301" s="52" t="inlineStr">
        <is>
          <t>The scene shows the vacuum cleaner in active cleaning mode with no visible safety steps or instructions for preventing startup during brush cleaning.</t>
        </is>
      </c>
      <c r="S3301" s="52" t="inlineStr">
        <is>
          <t>VLM|OCR</t>
        </is>
      </c>
      <c r="T3301" s="52" t="inlineStr">
        <is>
          <t>low</t>
        </is>
      </c>
      <c r="U3301" s="52" t="inlineStr">
        <is>
          <t>No evidence of any step or instruction related to ensuring the vacuum does not start during brush cleaning.</t>
        </is>
      </c>
      <c r="V3301" s="45" t="inlineStr">
        <is>
          <t>R1</t>
        </is>
      </c>
      <c r="W3301" s="46" t="inlineStr">
        <is>
          <t>1</t>
        </is>
      </c>
      <c r="X3301" s="60" t="n"/>
      <c r="Y3301" s="60" t="n"/>
      <c r="Z3301" s="46" t="inlineStr">
        <is>
          <t>no</t>
        </is>
      </c>
      <c r="AA3301" s="54" t="inlineStr">
        <is>
          <t>画面展示吸尘器使用（t=8.7s、10.8s、19.3s）与电机结构（t=15.0s、17.1s），未呈现清理滚刷前防止启动的安全步骤。</t>
        </is>
      </c>
      <c r="AB3301" s="54" t="inlineStr">
        <is>
          <t>AI=0→R1=1：画面中确实出现了吸尘器产品，但未展示该query所问的具体操作或部件。</t>
        </is>
      </c>
      <c r="AC3301" s="46" t="inlineStr">
        <is>
          <t>completed</t>
        </is>
      </c>
      <c r="AD3301" s="46" t="inlineStr">
        <is>
          <t>2026-07-28T02:28:46+08:00</t>
        </is>
      </c>
      <c r="AE3301" s="47">
        <f>IF(AC3301&lt;&gt;"completed","",IF(W3301=O3301,"no","yes"))</f>
        <v/>
      </c>
      <c r="AF3301" s="47">
        <f>IF(AC3301&lt;&gt;"completed","",IF(AND(X3301=P3301,Y3301=Q3301),"no","yes"))</f>
        <v/>
      </c>
      <c r="AG3301" s="47">
        <f>IF(AC3301&lt;&gt;"completed","待复核",IF(OR(W3301="",Z3301="",AA3301="",AD3301=""),"缺少必填项",IF(AND(OR(AE3301="yes",AF3301="yes"),AB3301=""),"修正原因缺失",IF(OR(W3301=0,W3301=1),IF(AND(X3301="",Y3301=""),"通过","0/1级时间应留空"),IF(AND(OR(W3301=2,W3301=3),X3301&lt;&gt;"",Y3301&lt;&gt;"",X3301&gt;=I3301,Y3301&lt;=J3301,Y3301&gt;X3301),"通过","2/3级时间无效")))))</f>
        <v/>
      </c>
    </row>
    <row r="3302">
      <c r="A3302" s="45" t="inlineStr">
        <is>
          <t>VQ-083</t>
        </is>
      </c>
      <c r="B3302" s="52" t="inlineStr">
        <is>
          <t>清理滚刷前怎样确保吸尘器不会启动？</t>
        </is>
      </c>
      <c r="C3302" s="45" t="inlineStr">
        <is>
          <t>zh-CN</t>
        </is>
      </c>
      <c r="D3302" s="45" t="inlineStr">
        <is>
          <t>Vacuum</t>
        </is>
      </c>
      <c r="E3302" s="45" t="inlineStr">
        <is>
          <t>safety</t>
        </is>
      </c>
      <c r="F3302" s="45" t="inlineStr">
        <is>
          <t>source_disjoint_test</t>
        </is>
      </c>
      <c r="G3302" s="45" t="inlineStr">
        <is>
          <t>vacuum-038-scene-0006</t>
        </is>
      </c>
      <c r="H3302" s="45" t="inlineStr">
        <is>
          <t>vacuum-038</t>
        </is>
      </c>
      <c r="I3302" s="59" t="inlineStr">
        <is>
          <t>34.24</t>
        </is>
      </c>
      <c r="J3302" s="59" t="inlineStr">
        <is>
          <t>38.8</t>
        </is>
      </c>
      <c r="K3302" s="45" t="inlineStr">
        <is>
          <t>items/vacuum-038-scene-0006/clip.mp4</t>
        </is>
      </c>
      <c r="L3302" s="45" t="inlineStr">
        <is>
          <t>items/vacuum-038-scene-0006/thumbnail.jpg</t>
        </is>
      </c>
      <c r="M3302" s="52" t="inlineStr">
        <is>
          <t>ASR: before recharging turn off the vacuum cleaner for safety then press the
OCR: M/N VE7 Before recharging, turn 'OFF' the vacuum cleaner for safety.
VLM: Visual summary: A close-up of a hand adjusting a control on a vacuum cleaner, with a power button and mode settings visible.
视觉摘要: 一只手正在调整吸尘器上的控制旋钮，旁边可见电源按钮和模式设置。
Visible product: Vacuum
Visible components: hand; fingernail; control dial; power button; mode display; vacuum cleaner body
Visible actions: finger pressing a control dial
Visible states: control dial being adjusted; power button visible
Visible warnings: Before recharging, turn 'OFF' the vacuum cleaner for safety.</t>
        </is>
      </c>
      <c r="N3302" s="45" t="inlineStr">
        <is>
          <t>17</t>
        </is>
      </c>
      <c r="O3302" s="45" t="inlineStr">
        <is>
          <t>2</t>
        </is>
      </c>
      <c r="P3302" s="59" t="inlineStr">
        <is>
          <t>34.24</t>
        </is>
      </c>
      <c r="Q3302" s="59" t="inlineStr">
        <is>
          <t>38.8</t>
        </is>
      </c>
      <c r="R3302" s="52" t="inlineStr">
        <is>
          <t>ASR and OCR state 'Before recharging, turn 'OFF' the vacuum cleaner for safety', and VLM shows a hand adjusting controls near a power button, implying power-off is part of the procedure before handling the device.</t>
        </is>
      </c>
      <c r="S3302" s="52" t="inlineStr">
        <is>
          <t>ASR|OCR|VLM</t>
        </is>
      </c>
      <c r="T3302" s="52" t="inlineStr">
        <is>
          <t>low</t>
        </is>
      </c>
      <c r="U3302" s="52" t="inlineStr">
        <is>
          <t>The evidence clearly indicates turning off the vacuum before recharging, which is a safety step before cleaning the brush roll, but does not explicitly show or mention the brush roll or cleaning action.</t>
        </is>
      </c>
      <c r="V3302" s="45" t="inlineStr">
        <is>
          <t>R1</t>
        </is>
      </c>
      <c r="W3302" s="46" t="inlineStr">
        <is>
          <t>1</t>
        </is>
      </c>
      <c r="X3302" s="60" t="n"/>
      <c r="Y3302" s="60" t="n"/>
      <c r="Z3302" s="46" t="inlineStr">
        <is>
          <t>no</t>
        </is>
      </c>
      <c r="AA3302" s="54" t="inlineStr">
        <is>
          <t>全部6帧（t=34.2s–38.8s）显示手指操作吸尘器电源按钮，字幕明确写有'before recharging, turn OFF the vacuum cleaner for safety'，展示了关闭吸尘器的动作，但该安全步骤的上下文是充电前而非清理滚刷前，与查询的具体场景不完全匹配。</t>
        </is>
      </c>
      <c r="AB3302" s="54" t="inlineStr">
        <is>
          <t>AI=2→R1=1：画面确实展示了关闭吸尘器的安全动作，但ASR和OCR上下文明确为'充电前(turn off before recharging)'而非'清理滚刷前'，属于不同操作场景的部分关联，不足以作为直接回答。</t>
        </is>
      </c>
      <c r="AC3302" s="46" t="inlineStr">
        <is>
          <t>completed</t>
        </is>
      </c>
      <c r="AD3302" s="46" t="inlineStr">
        <is>
          <t>2026-07-28T02:28:46+08:00</t>
        </is>
      </c>
      <c r="AE3302" s="47">
        <f>IF(AC3302&lt;&gt;"completed","",IF(W3302=O3302,"no","yes"))</f>
        <v/>
      </c>
      <c r="AF3302" s="47">
        <f>IF(AC3302&lt;&gt;"completed","",IF(AND(X3302=P3302,Y3302=Q3302),"no","yes"))</f>
        <v/>
      </c>
      <c r="AG3302" s="47">
        <f>IF(AC3302&lt;&gt;"completed","待复核",IF(OR(W3302="",Z3302="",AA3302="",AD3302=""),"缺少必填项",IF(AND(OR(AE3302="yes",AF3302="yes"),AB3302=""),"修正原因缺失",IF(OR(W3302=0,W3302=1),IF(AND(X3302="",Y3302=""),"通过","0/1级时间应留空"),IF(AND(OR(W3302=2,W3302=3),X3302&lt;&gt;"",Y3302&lt;&gt;"",X3302&gt;=I3302,Y3302&lt;=J3302,Y3302&gt;X3302),"通过","2/3级时间无效")))))</f>
        <v/>
      </c>
    </row>
    <row r="3303">
      <c r="A3303" s="45" t="inlineStr">
        <is>
          <t>VQ-083</t>
        </is>
      </c>
      <c r="B3303" s="52" t="inlineStr">
        <is>
          <t>清理滚刷前怎样确保吸尘器不会启动？</t>
        </is>
      </c>
      <c r="C3303" s="45" t="inlineStr">
        <is>
          <t>zh-CN</t>
        </is>
      </c>
      <c r="D3303" s="45" t="inlineStr">
        <is>
          <t>Vacuum</t>
        </is>
      </c>
      <c r="E3303" s="45" t="inlineStr">
        <is>
          <t>safety</t>
        </is>
      </c>
      <c r="F3303" s="45" t="inlineStr">
        <is>
          <t>source_disjoint_test</t>
        </is>
      </c>
      <c r="G3303" s="45" t="inlineStr">
        <is>
          <t>vacuum-039-scene-0002</t>
        </is>
      </c>
      <c r="H3303" s="45" t="inlineStr">
        <is>
          <t>vacuum-039</t>
        </is>
      </c>
      <c r="I3303" s="59" t="inlineStr">
        <is>
          <t>4.24</t>
        </is>
      </c>
      <c r="J3303" s="59" t="inlineStr">
        <is>
          <t>6.4</t>
        </is>
      </c>
      <c r="K3303" s="45" t="inlineStr">
        <is>
          <t>items/vacuum-039-scene-0002/clip.mp4</t>
        </is>
      </c>
      <c r="L3303" s="45" t="inlineStr">
        <is>
          <t>items/vacuum-039-scene-0002/thumbnail.jpg</t>
        </is>
      </c>
      <c r="M3303" s="52" t="inlineStr">
        <is>
          <t>VLM: Visual summary: A white vacuum cleaner is shown in motion, with visible dust or debris being expelled from its nozzle.
视觉摘要: 一台白色的吸尘器正在运动，其吸嘴处可见灰尘或碎屑被排出。
Visible product: Vacuum
Visible components: nozzle; handle; body
Visible actions: moving; expelling dust or debris
Visible states: in motion; operating
Visual uncertainty: The exact environment and full context are unclear due to low resolution and motion blur.</t>
        </is>
      </c>
      <c r="N3303" s="45" t="inlineStr">
        <is>
          <t>18</t>
        </is>
      </c>
      <c r="O3303" s="45" t="inlineStr">
        <is>
          <t>0</t>
        </is>
      </c>
      <c r="P3303" s="59" t="str"/>
      <c r="Q3303" s="59" t="str"/>
      <c r="R3303" s="52" t="inlineStr">
        <is>
          <t>吸尘器正在运动并排出灰尘，表明其处于工作状态，未显示任何安全断电或锁定滚刷前的步骤。</t>
        </is>
      </c>
      <c r="S3303" s="52" t="inlineStr">
        <is>
          <t>VLM</t>
        </is>
      </c>
      <c r="T3303" s="52" t="inlineStr">
        <is>
          <t>low</t>
        </is>
      </c>
      <c r="U3303" s="52" t="inlineStr">
        <is>
          <t>无证据显示任何安全操作步骤或断电行为。</t>
        </is>
      </c>
      <c r="V3303" s="45" t="inlineStr">
        <is>
          <t>R1</t>
        </is>
      </c>
      <c r="W3303" s="46" t="inlineStr">
        <is>
          <t>0</t>
        </is>
      </c>
      <c r="X3303" s="60" t="n"/>
      <c r="Y3303" s="60" t="n"/>
      <c r="Z3303" s="46" t="inlineStr">
        <is>
          <t>no</t>
        </is>
      </c>
      <c r="AA3303" s="54" t="inlineStr">
        <is>
          <t>全部6帧（t=4.2s–6.4s）显示吸尘器正处于运行吸尘状态（有灰尘颗粒流），并非关闭或锁定状态，未展示确保吸尘器不会启动的安全步骤。</t>
        </is>
      </c>
      <c r="AB3303" s="54" t="n"/>
      <c r="AC3303" s="46" t="inlineStr">
        <is>
          <t>completed</t>
        </is>
      </c>
      <c r="AD3303" s="46" t="inlineStr">
        <is>
          <t>2026-07-28T02:28:46+08:00</t>
        </is>
      </c>
      <c r="AE3303" s="47">
        <f>IF(AC3303&lt;&gt;"completed","",IF(W3303=O3303,"no","yes"))</f>
        <v/>
      </c>
      <c r="AF3303" s="47">
        <f>IF(AC3303&lt;&gt;"completed","",IF(AND(X3303=P3303,Y3303=Q3303),"no","yes"))</f>
        <v/>
      </c>
      <c r="AG3303" s="47">
        <f>IF(AC3303&lt;&gt;"completed","待复核",IF(OR(W3303="",Z3303="",AA3303="",AD3303=""),"缺少必填项",IF(AND(OR(AE3303="yes",AF3303="yes"),AB3303=""),"修正原因缺失",IF(OR(W3303=0,W3303=1),IF(AND(X3303="",Y3303=""),"通过","0/1级时间应留空"),IF(AND(OR(W3303=2,W3303=3),X3303&lt;&gt;"",Y3303&lt;&gt;"",X3303&gt;=I3303,Y3303&lt;=J3303,Y3303&gt;X3303),"通过","2/3级时间无效")))))</f>
        <v/>
      </c>
    </row>
    <row r="3304">
      <c r="A3304" s="45" t="inlineStr">
        <is>
          <t>VQ-083</t>
        </is>
      </c>
      <c r="B3304" s="52" t="inlineStr">
        <is>
          <t>清理滚刷前怎样确保吸尘器不会启动？</t>
        </is>
      </c>
      <c r="C3304" s="45" t="inlineStr">
        <is>
          <t>zh-CN</t>
        </is>
      </c>
      <c r="D3304" s="45" t="inlineStr">
        <is>
          <t>Vacuum</t>
        </is>
      </c>
      <c r="E3304" s="45" t="inlineStr">
        <is>
          <t>safety</t>
        </is>
      </c>
      <c r="F3304" s="45" t="inlineStr">
        <is>
          <t>source_disjoint_test</t>
        </is>
      </c>
      <c r="G3304" s="45" t="inlineStr">
        <is>
          <t>vacuum-001-scene-0001</t>
        </is>
      </c>
      <c r="H3304" s="45" t="inlineStr">
        <is>
          <t>vacuum-001</t>
        </is>
      </c>
      <c r="I3304" s="59" t="inlineStr">
        <is>
          <t>0.0</t>
        </is>
      </c>
      <c r="J3304" s="59" t="inlineStr">
        <is>
          <t>26.51</t>
        </is>
      </c>
      <c r="K3304" s="45" t="inlineStr">
        <is>
          <t>items/vacuum-001-scene-0001/clip.mp4</t>
        </is>
      </c>
      <c r="L3304" s="45" t="inlineStr">
        <is>
          <t>items/vacuum-001-scene-0001/thumbnail.jpg</t>
        </is>
      </c>
      <c r="M3304" s="52" t="inlineStr">
        <is>
          <t>VLM: Visual summary: A person is seen interacting with a large blue bag and other items in a room, with the camera movement being shaky and blurred.
视觉摘要: 一个人在房间内与一个大蓝色袋子及其他物品互动，画面因相机抖动而模糊。
Visible product: unknown
Visual uncertainty: The product is not identifiable, and no specific actions or states can be clearly determined due to motion blur and poor image quality.</t>
        </is>
      </c>
      <c r="N3304" s="45" t="inlineStr">
        <is>
          <t>19</t>
        </is>
      </c>
      <c r="O3304" s="45" t="inlineStr">
        <is>
          <t>0</t>
        </is>
      </c>
      <c r="P3304" s="59" t="str"/>
      <c r="Q3304" s="59" t="str"/>
      <c r="R3304" s="52" t="inlineStr">
        <is>
          <t>视觉证据无法识别产品或相关动作，画面模糊且无明确安全操作指示。</t>
        </is>
      </c>
      <c r="S3304" s="52" t="inlineStr">
        <is>
          <t>VLM</t>
        </is>
      </c>
      <c r="T3304" s="52" t="inlineStr">
        <is>
          <t>low</t>
        </is>
      </c>
      <c r="U3304" s="52" t="inlineStr">
        <is>
          <t>无产品或动作可识别，无法判断是否涉及吸尘器或安全步骤。</t>
        </is>
      </c>
      <c r="V3304" s="45" t="inlineStr">
        <is>
          <t>R1</t>
        </is>
      </c>
      <c r="W3304" s="46" t="inlineStr">
        <is>
          <t>1</t>
        </is>
      </c>
      <c r="X3304" s="60" t="n"/>
      <c r="Y3304" s="60" t="n"/>
      <c r="Z3304" s="46" t="inlineStr">
        <is>
          <t>no</t>
        </is>
      </c>
      <c r="AA3304" s="54" t="inlineStr">
        <is>
          <t>第1、3、5、6帧可见吸尘器主体，但画面未展示关闭电源、移除电池等防止启动的安全步骤。</t>
        </is>
      </c>
      <c r="AB3304" s="54" t="inlineStr">
        <is>
          <t>AI=0→R1=1：画面中确实出现了吸尘器产品，但未展示该query所问的具体操作或部件。</t>
        </is>
      </c>
      <c r="AC3304" s="46" t="inlineStr">
        <is>
          <t>completed</t>
        </is>
      </c>
      <c r="AD3304" s="46" t="inlineStr">
        <is>
          <t>2026-07-28T02:28:46+08:00</t>
        </is>
      </c>
      <c r="AE3304" s="47">
        <f>IF(AC3304&lt;&gt;"completed","",IF(W3304=O3304,"no","yes"))</f>
        <v/>
      </c>
      <c r="AF3304" s="47">
        <f>IF(AC3304&lt;&gt;"completed","",IF(AND(X3304=P3304,Y3304=Q3304),"no","yes"))</f>
        <v/>
      </c>
      <c r="AG3304" s="47">
        <f>IF(AC3304&lt;&gt;"completed","待复核",IF(OR(W3304="",Z3304="",AA3304="",AD3304=""),"缺少必填项",IF(AND(OR(AE3304="yes",AF3304="yes"),AB3304=""),"修正原因缺失",IF(OR(W3304=0,W3304=1),IF(AND(X3304="",Y3304=""),"通过","0/1级时间应留空"),IF(AND(OR(W3304=2,W3304=3),X3304&lt;&gt;"",Y3304&lt;&gt;"",X3304&gt;=I3304,Y3304&lt;=J3304,Y3304&gt;X3304),"通过","2/3级时间无效")))))</f>
        <v/>
      </c>
    </row>
    <row r="3305">
      <c r="A3305" s="45" t="inlineStr">
        <is>
          <t>VQ-083</t>
        </is>
      </c>
      <c r="B3305" s="52" t="inlineStr">
        <is>
          <t>清理滚刷前怎样确保吸尘器不会启动？</t>
        </is>
      </c>
      <c r="C3305" s="45" t="inlineStr">
        <is>
          <t>zh-CN</t>
        </is>
      </c>
      <c r="D3305" s="45" t="inlineStr">
        <is>
          <t>Vacuum</t>
        </is>
      </c>
      <c r="E3305" s="45" t="inlineStr">
        <is>
          <t>safety</t>
        </is>
      </c>
      <c r="F3305" s="45" t="inlineStr">
        <is>
          <t>source_disjoint_test</t>
        </is>
      </c>
      <c r="G3305" s="45" t="inlineStr">
        <is>
          <t>vacuum-039-scene-0003</t>
        </is>
      </c>
      <c r="H3305" s="45" t="inlineStr">
        <is>
          <t>vacuum-039</t>
        </is>
      </c>
      <c r="I3305" s="59" t="inlineStr">
        <is>
          <t>6.4</t>
        </is>
      </c>
      <c r="J3305" s="59" t="inlineStr">
        <is>
          <t>8.4</t>
        </is>
      </c>
      <c r="K3305" s="45" t="inlineStr">
        <is>
          <t>items/vacuum-039-scene-0003/clip.mp4</t>
        </is>
      </c>
      <c r="L3305" s="45" t="inlineStr">
        <is>
          <t>items/vacuum-039-scene-0003/thumbnail.jpg</t>
        </is>
      </c>
      <c r="M3305" s="52" t="inlineStr">
        <is>
          <t>VLM: Visual summary: A vacuum cleaner is shown in motion, sucking up debris from a surface.
视觉摘要: 一台吸尘器正在运动，从表面上吸走碎屑。
Visible product: Vacuum
Visible components: vacuum cleaner; hose; nozzle; dust collection area
Visible actions: sucking up debris; moving across surface
Visible states: debris being removed; vacuum in operation
Visual uncertainty: exact model or brand not visible, background details blurred</t>
        </is>
      </c>
      <c r="N3305" s="45" t="inlineStr">
        <is>
          <t>20</t>
        </is>
      </c>
      <c r="O3305" s="45" t="inlineStr">
        <is>
          <t>0</t>
        </is>
      </c>
      <c r="P3305" s="59" t="str"/>
      <c r="Q3305" s="59" t="str"/>
      <c r="R3305" s="52" t="inlineStr">
        <is>
          <t>吸尘器正在运行中吸走碎屑，未显示任何安全断电或锁定滚刷前的步骤。</t>
        </is>
      </c>
      <c r="S3305" s="52" t="inlineStr">
        <is>
          <t>VLM</t>
        </is>
      </c>
      <c r="T3305" s="52" t="inlineStr">
        <is>
          <t>low</t>
        </is>
      </c>
      <c r="U3305" s="52" t="inlineStr">
        <is>
          <t>无证据显示任何安全操作步骤或断电行为。</t>
        </is>
      </c>
      <c r="V3305" s="45" t="inlineStr">
        <is>
          <t>R1</t>
        </is>
      </c>
      <c r="W3305" s="46" t="inlineStr">
        <is>
          <t>0</t>
        </is>
      </c>
      <c r="X3305" s="60" t="n"/>
      <c r="Y3305" s="60" t="n"/>
      <c r="Z3305" s="46" t="inlineStr">
        <is>
          <t>no</t>
        </is>
      </c>
      <c r="AA3305" s="54" t="inlineStr">
        <is>
          <t>6帧均为吸尘器运行中吸碎屑画面（t=6.4s至t=8.4s），无断电、锁定等防误启动安全措施。</t>
        </is>
      </c>
      <c r="AB3305" s="54" t="n"/>
      <c r="AC3305" s="46" t="inlineStr">
        <is>
          <t>completed</t>
        </is>
      </c>
      <c r="AD3305" s="46" t="inlineStr">
        <is>
          <t>2026-07-28T02:28:46+08:00</t>
        </is>
      </c>
      <c r="AE3305" s="47">
        <f>IF(AC3305&lt;&gt;"completed","",IF(W3305=O3305,"no","yes"))</f>
        <v/>
      </c>
      <c r="AF3305" s="47">
        <f>IF(AC3305&lt;&gt;"completed","",IF(AND(X3305=P3305,Y3305=Q3305),"no","yes"))</f>
        <v/>
      </c>
      <c r="AG3305" s="47">
        <f>IF(AC3305&lt;&gt;"completed","待复核",IF(OR(W3305="",Z3305="",AA3305="",AD3305=""),"缺少必填项",IF(AND(OR(AE3305="yes",AF3305="yes"),AB3305=""),"修正原因缺失",IF(OR(W3305=0,W3305=1),IF(AND(X3305="",Y3305=""),"通过","0/1级时间应留空"),IF(AND(OR(W3305=2,W3305=3),X3305&lt;&gt;"",Y3305&lt;&gt;"",X3305&gt;=I3305,Y3305&lt;=J3305,Y3305&gt;X3305),"通过","2/3级时间无效")))))</f>
        <v/>
      </c>
    </row>
    <row r="3306">
      <c r="A3306" s="45" t="inlineStr">
        <is>
          <t>VQ-083</t>
        </is>
      </c>
      <c r="B3306" s="52" t="inlineStr">
        <is>
          <t>清理滚刷前怎样确保吸尘器不会启动？</t>
        </is>
      </c>
      <c r="C3306" s="45" t="inlineStr">
        <is>
          <t>zh-CN</t>
        </is>
      </c>
      <c r="D3306" s="45" t="inlineStr">
        <is>
          <t>Vacuum</t>
        </is>
      </c>
      <c r="E3306" s="45" t="inlineStr">
        <is>
          <t>safety</t>
        </is>
      </c>
      <c r="F3306" s="45" t="inlineStr">
        <is>
          <t>source_disjoint_test</t>
        </is>
      </c>
      <c r="G3306" s="45" t="inlineStr">
        <is>
          <t>vacuum-044-scene-0002</t>
        </is>
      </c>
      <c r="H3306" s="45" t="inlineStr">
        <is>
          <t>vacuum-044</t>
        </is>
      </c>
      <c r="I3306" s="59" t="inlineStr">
        <is>
          <t>2.56</t>
        </is>
      </c>
      <c r="J3306" s="59" t="inlineStr">
        <is>
          <t>4.88</t>
        </is>
      </c>
      <c r="K3306" s="45" t="inlineStr">
        <is>
          <t>items/vacuum-044-scene-0002/clip.mp4</t>
        </is>
      </c>
      <c r="L3306" s="45" t="inlineStr">
        <is>
          <t>items/vacuum-044-scene-0002/thumbnail.jpg</t>
        </is>
      </c>
      <c r="M3306" s="52" t="inlineStr">
        <is>
          <t>VLM: Visual summary: A hand holds a handheld vacuum cleaner against a plain white background.
视觉摘要: 一只手拿着一个手持吸尘器，背景为纯白色。
Visible product: Vacuum
Visible components: hand; handle; nozzle; body; IAFF logo
Visible actions: holding</t>
        </is>
      </c>
      <c r="N3306" s="45" t="inlineStr">
        <is>
          <t>21</t>
        </is>
      </c>
      <c r="O3306" s="45" t="inlineStr">
        <is>
          <t>0</t>
        </is>
      </c>
      <c r="P3306" s="59" t="str"/>
      <c r="Q3306" s="59" t="str"/>
      <c r="R3306" s="52" t="inlineStr">
        <is>
          <t>场景仅显示手持吸尘器被手持，无任何与滚刷清理或吸尘器启动安全相关的操作或说明。</t>
        </is>
      </c>
      <c r="S3306" s="52" t="inlineStr">
        <is>
          <t>VLM</t>
        </is>
      </c>
      <c r="T3306" s="52" t="inlineStr">
        <is>
          <t>low</t>
        </is>
      </c>
      <c r="U3306" s="52" t="inlineStr">
        <is>
          <t>无证据表明场景涉及滚刷清理或吸尘器启动安全步骤。</t>
        </is>
      </c>
      <c r="V3306" s="45" t="inlineStr">
        <is>
          <t>R1</t>
        </is>
      </c>
      <c r="W3306" s="46" t="inlineStr">
        <is>
          <t>0</t>
        </is>
      </c>
      <c r="X3306" s="60" t="n"/>
      <c r="Y3306" s="60" t="n"/>
      <c r="Z3306" s="46" t="inlineStr">
        <is>
          <t>no</t>
        </is>
      </c>
      <c r="AA3306" s="54" t="inlineStr">
        <is>
          <t>全部6帧（t=2.6s–4.9s）仅展示手持吸尘器被握持，无电源开关锁定或任何安全防护措施说明。</t>
        </is>
      </c>
      <c r="AB3306" s="54" t="n"/>
      <c r="AC3306" s="46" t="inlineStr">
        <is>
          <t>completed</t>
        </is>
      </c>
      <c r="AD3306" s="46" t="inlineStr">
        <is>
          <t>2026-07-28T02:28:46+08:00</t>
        </is>
      </c>
      <c r="AE3306" s="47">
        <f>IF(AC3306&lt;&gt;"completed","",IF(W3306=O3306,"no","yes"))</f>
        <v/>
      </c>
      <c r="AF3306" s="47">
        <f>IF(AC3306&lt;&gt;"completed","",IF(AND(X3306=P3306,Y3306=Q3306),"no","yes"))</f>
        <v/>
      </c>
      <c r="AG3306" s="47">
        <f>IF(AC3306&lt;&gt;"completed","待复核",IF(OR(W3306="",Z3306="",AA3306="",AD3306=""),"缺少必填项",IF(AND(OR(AE3306="yes",AF3306="yes"),AB3306=""),"修正原因缺失",IF(OR(W3306=0,W3306=1),IF(AND(X3306="",Y3306=""),"通过","0/1级时间应留空"),IF(AND(OR(W3306=2,W3306=3),X3306&lt;&gt;"",Y3306&lt;&gt;"",X3306&gt;=I3306,Y3306&lt;=J3306,Y3306&gt;X3306),"通过","2/3级时间无效")))))</f>
        <v/>
      </c>
    </row>
    <row r="3307">
      <c r="A3307" s="45" t="inlineStr">
        <is>
          <t>VQ-083</t>
        </is>
      </c>
      <c r="B3307" s="52" t="inlineStr">
        <is>
          <t>清理滚刷前怎样确保吸尘器不会启动？</t>
        </is>
      </c>
      <c r="C3307" s="45" t="inlineStr">
        <is>
          <t>zh-CN</t>
        </is>
      </c>
      <c r="D3307" s="45" t="inlineStr">
        <is>
          <t>Vacuum</t>
        </is>
      </c>
      <c r="E3307" s="45" t="inlineStr">
        <is>
          <t>safety</t>
        </is>
      </c>
      <c r="F3307" s="45" t="inlineStr">
        <is>
          <t>source_disjoint_test</t>
        </is>
      </c>
      <c r="G3307" s="45" t="inlineStr">
        <is>
          <t>vacuum-034-scene-0001</t>
        </is>
      </c>
      <c r="H3307" s="45" t="inlineStr">
        <is>
          <t>vacuum-034</t>
        </is>
      </c>
      <c r="I3307" s="59" t="inlineStr">
        <is>
          <t>0.0</t>
        </is>
      </c>
      <c r="J3307" s="59" t="inlineStr">
        <is>
          <t>5.005</t>
        </is>
      </c>
      <c r="K3307" s="45" t="inlineStr">
        <is>
          <t>items/vacuum-034-scene-0001/clip.mp4</t>
        </is>
      </c>
      <c r="L3307" s="45" t="inlineStr">
        <is>
          <t>items/vacuum-034-scene-0001/thumbnail.jpg</t>
        </is>
      </c>
      <c r="M3307" s="52" t="inlineStr">
        <is>
          <t>ASR: How to disassemble and assemble the A9 tower all in one station.
OCR: LG Vacuum Cleaner A9 Tower All-in-one station Disassembly &amp; Assembly LG Service Academy Europe
VLM: Visual summary: A title screen for an LG vacuum cleaner product video, showing the text 'Vacuum Cleaner A9 Tower All-in-one station Disassembly &amp; Assembly' alongside an image of the product.
视觉摘要: LG吸尘器产品视频的标题画面，显示文字“吸尘器 A9 塔式一体站 拆卸与组装”及产品图片。
Visible product: Vacuum
Visible components: LG logo; text: Vacuum Cleaner; text: A9 Tower All-in-one station; text: Disassembly &amp; Assembly; image of a white and black tower-shaped vacuum cleaner</t>
        </is>
      </c>
      <c r="N3307" s="45" t="inlineStr">
        <is>
          <t>22</t>
        </is>
      </c>
      <c r="O3307" s="45" t="inlineStr">
        <is>
          <t>0</t>
        </is>
      </c>
      <c r="P3307" s="59" t="str"/>
      <c r="Q3307" s="59" t="str"/>
      <c r="R3307" s="52" t="inlineStr">
        <is>
          <t>The scene only shows a title screen for disassembly and assembly of the LG A9 Tower vacuum, with no visual, spoken, or OCR evidence addressing safety steps to prevent the vacuum from starting during brush cleaning.</t>
        </is>
      </c>
      <c r="S3307" s="52" t="inlineStr">
        <is>
          <t>VLM|ASR|OCR</t>
        </is>
      </c>
      <c r="T3307" s="52" t="inlineStr">
        <is>
          <t>low</t>
        </is>
      </c>
      <c r="U3307" s="52" t="inlineStr">
        <is>
          <t>No evidence of any safety procedure or step related to preventing the vacuum from starting during brush cleaning.</t>
        </is>
      </c>
      <c r="V3307" s="45" t="inlineStr">
        <is>
          <t>R1</t>
        </is>
      </c>
      <c r="W3307" s="46" t="inlineStr">
        <is>
          <t>0</t>
        </is>
      </c>
      <c r="X3307" s="60" t="n"/>
      <c r="Y3307" s="60" t="n"/>
      <c r="Z3307" s="46" t="inlineStr">
        <is>
          <t>no</t>
        </is>
      </c>
      <c r="AA3307" s="54" t="inlineStr">
        <is>
          <t>全部6帧均为标题卡，无任何安全操作步骤或防启动措施。</t>
        </is>
      </c>
      <c r="AB3307" s="54" t="n"/>
      <c r="AC3307" s="46" t="inlineStr">
        <is>
          <t>completed</t>
        </is>
      </c>
      <c r="AD3307" s="46" t="inlineStr">
        <is>
          <t>2026-07-28T02:28:46+08:00</t>
        </is>
      </c>
      <c r="AE3307" s="47">
        <f>IF(AC3307&lt;&gt;"completed","",IF(W3307=O3307,"no","yes"))</f>
        <v/>
      </c>
      <c r="AF3307" s="47">
        <f>IF(AC3307&lt;&gt;"completed","",IF(AND(X3307=P3307,Y3307=Q3307),"no","yes"))</f>
        <v/>
      </c>
      <c r="AG3307" s="47">
        <f>IF(AC3307&lt;&gt;"completed","待复核",IF(OR(W3307="",Z3307="",AA3307="",AD3307=""),"缺少必填项",IF(AND(OR(AE3307="yes",AF3307="yes"),AB3307=""),"修正原因缺失",IF(OR(W3307=0,W3307=1),IF(AND(X3307="",Y3307=""),"通过","0/1级时间应留空"),IF(AND(OR(W3307=2,W3307=3),X3307&lt;&gt;"",Y3307&lt;&gt;"",X3307&gt;=I3307,Y3307&lt;=J3307,Y3307&gt;X3307),"通过","2/3级时间无效")))))</f>
        <v/>
      </c>
    </row>
    <row r="3308">
      <c r="A3308" s="45" t="inlineStr">
        <is>
          <t>VQ-083</t>
        </is>
      </c>
      <c r="B3308" s="52" t="inlineStr">
        <is>
          <t>清理滚刷前怎样确保吸尘器不会启动？</t>
        </is>
      </c>
      <c r="C3308" s="45" t="inlineStr">
        <is>
          <t>zh-CN</t>
        </is>
      </c>
      <c r="D3308" s="45" t="inlineStr">
        <is>
          <t>Vacuum</t>
        </is>
      </c>
      <c r="E3308" s="45" t="inlineStr">
        <is>
          <t>safety</t>
        </is>
      </c>
      <c r="F3308" s="45" t="inlineStr">
        <is>
          <t>source_disjoint_test</t>
        </is>
      </c>
      <c r="G3308" s="45" t="inlineStr">
        <is>
          <t>vacuum-058-scene-0003</t>
        </is>
      </c>
      <c r="H3308" s="45" t="inlineStr">
        <is>
          <t>vacuum-058</t>
        </is>
      </c>
      <c r="I3308" s="59" t="inlineStr">
        <is>
          <t>4.52</t>
        </is>
      </c>
      <c r="J3308" s="59" t="inlineStr">
        <is>
          <t>6.8</t>
        </is>
      </c>
      <c r="K3308" s="45" t="inlineStr">
        <is>
          <t>items/vacuum-058-scene-0003/clip.mp4</t>
        </is>
      </c>
      <c r="L3308" s="45" t="inlineStr">
        <is>
          <t>items/vacuum-058-scene-0003/thumbnail.jpg</t>
        </is>
      </c>
      <c r="M3308" s="52" t="inlineStr">
        <is>
          <t>OCR: DIGITAL INVERTER
VLM: Visual summary: A vacuum cleaner is shown cleaning a carpet, with text overlay describing its suction power.
视觉摘要: 一台吸尘器正在清洁地毯，画面配有文字说明其吸力性能。
Visible product: Vacuum
Visible components: vacuum cleaner head; vacuum cleaner wand; carpet; wooden floor; text overlay
Visible actions: vacuum cleaner head moving across carpet
Visible states: carpet with visible debris being cleaned
Visual uncertainty: The brand name of the vacuum cleaner is not clearly visible.</t>
        </is>
      </c>
      <c r="N3308" s="45" t="inlineStr">
        <is>
          <t>23</t>
        </is>
      </c>
      <c r="O3308" s="45" t="inlineStr">
        <is>
          <t>0</t>
        </is>
      </c>
      <c r="P3308" s="59" t="str"/>
      <c r="Q3308" s="59" t="str"/>
      <c r="R3308" s="52" t="inlineStr">
        <is>
          <t>场景仅展示吸尘器清洁地毯，无任何关于清理滚刷前如何确保吸尘器不启动的安全步骤或提示。</t>
        </is>
      </c>
      <c r="S3308" s="52" t="inlineStr">
        <is>
          <t>VLM</t>
        </is>
      </c>
      <c r="T3308" s="52" t="inlineStr">
        <is>
          <t>low</t>
        </is>
      </c>
      <c r="U3308" s="52" t="inlineStr">
        <is>
          <t>无证据显示与问题相关的内容，且场景未涉及滚刷或启动安全操作。</t>
        </is>
      </c>
      <c r="V3308" s="45" t="inlineStr">
        <is>
          <t>R1</t>
        </is>
      </c>
      <c r="W3308" s="46" t="n">
        <v>1</v>
      </c>
      <c r="X3308" s="60" t="n"/>
      <c r="Y3308" s="60" t="n"/>
      <c r="Z3308" s="46" t="inlineStr">
        <is>
          <t>no</t>
        </is>
      </c>
      <c r="AA3308" s="54" t="inlineStr">
        <is>
          <t>6帧展示吸尘器正常清洁地毯，未展示清理滚刷前的断电/防启动步骤。</t>
        </is>
      </c>
      <c r="AB3308" s="54" t="inlineStr">
        <is>
          <t>AI=0→R1=1：画面中可见吸尘器，但未展示清理滚刷前的断电/防启动步骤。 | 第三轮仲裁复核：维持R1原判（等级/时间/泄漏均确认无误）。</t>
        </is>
      </c>
      <c r="AC3308" s="46" t="inlineStr">
        <is>
          <t>completed</t>
        </is>
      </c>
      <c r="AD3308" s="46" t="inlineStr">
        <is>
          <t>2026-07-28T20:35:21+08:00</t>
        </is>
      </c>
      <c r="AE3308" s="47">
        <f>IF(AC3308&lt;&gt;"completed","",IF(W3308=O3308,"no","yes"))</f>
        <v/>
      </c>
      <c r="AF3308" s="47">
        <f>IF(AC3308&lt;&gt;"completed","",IF(AND(X3308=P3308,Y3308=Q3308),"no","yes"))</f>
        <v/>
      </c>
      <c r="AG3308" s="47">
        <f>IF(AC3308&lt;&gt;"completed","待复核",IF(OR(W3308="",Z3308="",AA3308="",AD3308=""),"缺少必填项",IF(AND(OR(AE3308="yes",AF3308="yes"),AB3308=""),"修正原因缺失",IF(OR(W3308=0,W3308=1),IF(AND(X3308="",Y3308=""),"通过","0/1级时间应留空"),IF(AND(OR(W3308=2,W3308=3),X3308&lt;&gt;"",Y3308&lt;&gt;"",X3308&gt;=I3308,Y3308&lt;=J3308,Y3308&gt;X3308),"通过","2/3级时间无效")))))</f>
        <v/>
      </c>
    </row>
    <row r="3309">
      <c r="A3309" s="45" t="inlineStr">
        <is>
          <t>VQ-083</t>
        </is>
      </c>
      <c r="B3309" s="52" t="inlineStr">
        <is>
          <t>清理滚刷前怎样确保吸尘器不会启动？</t>
        </is>
      </c>
      <c r="C3309" s="45" t="inlineStr">
        <is>
          <t>zh-CN</t>
        </is>
      </c>
      <c r="D3309" s="45" t="inlineStr">
        <is>
          <t>Vacuum</t>
        </is>
      </c>
      <c r="E3309" s="45" t="inlineStr">
        <is>
          <t>safety</t>
        </is>
      </c>
      <c r="F3309" s="45" t="inlineStr">
        <is>
          <t>source_disjoint_test</t>
        </is>
      </c>
      <c r="G3309" s="45" t="inlineStr">
        <is>
          <t>vacuum-008-scene-0001</t>
        </is>
      </c>
      <c r="H3309" s="45" t="inlineStr">
        <is>
          <t>vacuum-008</t>
        </is>
      </c>
      <c r="I3309" s="59" t="inlineStr">
        <is>
          <t>0.0</t>
        </is>
      </c>
      <c r="J3309" s="59" t="inlineStr">
        <is>
          <t>27.207</t>
        </is>
      </c>
      <c r="K3309" s="45" t="inlineStr">
        <is>
          <t>items/vacuum-008-scene-0001/clip.mp4</t>
        </is>
      </c>
      <c r="L3309" s="45" t="inlineStr">
        <is>
          <t>items/vacuum-008-scene-0001/thumbnail.jpg</t>
        </is>
      </c>
      <c r="M3309" s="52" t="inlineStr">
        <is>
          <t>OCR: A Day in the life of our new pet NEATO cleaning bot Music: The Entertainter by Scott Joplin Performed by:Adam Cuerden Under Creative Commons License
VLM: Visual summary: A point-of-view shot from a cleaning robot as it moves across a floor, passing under furniture and near a chair where a cat is sitting.
视觉摘要: 从清洁机器人视角拍摄，它在地板上移动，经过家具下方，靠近一只坐在椅子上的猫。
Visible product: NEATO the cleaning bot
Visible components: floor; furniture legs; stacked papers; chair; cat; plant; wicker basket; amplifier; wall; TV stand
Visible actions: robot moving forward; cat sitting
Visible states: robot under furniture; black and white filter applied to scene
Visual uncertainty: The robot's cleaning action is not visible, only its movement. The exact model or brand of the robot is not visible beyond the text overlay.</t>
        </is>
      </c>
      <c r="N3309" s="45" t="inlineStr">
        <is>
          <t>24</t>
        </is>
      </c>
      <c r="O3309" s="45" t="inlineStr">
        <is>
          <t>0</t>
        </is>
      </c>
      <c r="P3309" s="59" t="str"/>
      <c r="Q3309" s="59" t="str"/>
      <c r="R3309" s="52" t="inlineStr">
        <is>
          <t>The video shows the robot moving but does not show any interaction with the brush or any safety procedure to prevent startup during cleaning brush cleaning.</t>
        </is>
      </c>
      <c r="S3309" s="52" t="inlineStr">
        <is>
          <t>VLM</t>
        </is>
      </c>
      <c r="T3309" s="52" t="inlineStr">
        <is>
          <t>low</t>
        </is>
      </c>
      <c r="U3309" s="52" t="inlineStr">
        <is>
          <t>No evidence of any safety step or startup prevention mechanism is visible or described.</t>
        </is>
      </c>
      <c r="V3309" s="45" t="inlineStr">
        <is>
          <t>R1</t>
        </is>
      </c>
      <c r="W3309" s="46" t="inlineStr">
        <is>
          <t>0</t>
        </is>
      </c>
      <c r="X3309" s="60" t="n"/>
      <c r="Y3309" s="60" t="n"/>
      <c r="Z3309" s="46" t="inlineStr">
        <is>
          <t>no</t>
        </is>
      </c>
      <c r="AA3309" s="54" t="inlineStr">
        <is>
          <t>全部帧（t=0.0s–27.2s）未展示任何滚刷清理前的安全确认步骤或电源关闭操作。</t>
        </is>
      </c>
      <c r="AB3309" s="54" t="n"/>
      <c r="AC3309" s="46" t="inlineStr">
        <is>
          <t>completed</t>
        </is>
      </c>
      <c r="AD3309" s="46" t="inlineStr">
        <is>
          <t>2026-07-28T02:28:46+08:00</t>
        </is>
      </c>
      <c r="AE3309" s="47">
        <f>IF(AC3309&lt;&gt;"completed","",IF(W3309=O3309,"no","yes"))</f>
        <v/>
      </c>
      <c r="AF3309" s="47">
        <f>IF(AC3309&lt;&gt;"completed","",IF(AND(X3309=P3309,Y3309=Q3309),"no","yes"))</f>
        <v/>
      </c>
      <c r="AG3309" s="47">
        <f>IF(AC3309&lt;&gt;"completed","待复核",IF(OR(W3309="",Z3309="",AA3309="",AD3309=""),"缺少必填项",IF(AND(OR(AE3309="yes",AF3309="yes"),AB3309=""),"修正原因缺失",IF(OR(W3309=0,W3309=1),IF(AND(X3309="",Y3309=""),"通过","0/1级时间应留空"),IF(AND(OR(W3309=2,W3309=3),X3309&lt;&gt;"",Y3309&lt;&gt;"",X3309&gt;=I3309,Y3309&lt;=J3309,Y3309&gt;X3309),"通过","2/3级时间无效")))))</f>
        <v/>
      </c>
    </row>
    <row r="3310">
      <c r="A3310" s="45" t="inlineStr">
        <is>
          <t>VQ-083</t>
        </is>
      </c>
      <c r="B3310" s="52" t="inlineStr">
        <is>
          <t>清理滚刷前怎样确保吸尘器不会启动？</t>
        </is>
      </c>
      <c r="C3310" s="45" t="inlineStr">
        <is>
          <t>zh-CN</t>
        </is>
      </c>
      <c r="D3310" s="45" t="inlineStr">
        <is>
          <t>Vacuum</t>
        </is>
      </c>
      <c r="E3310" s="45" t="inlineStr">
        <is>
          <t>safety</t>
        </is>
      </c>
      <c r="F3310" s="45" t="inlineStr">
        <is>
          <t>source_disjoint_test</t>
        </is>
      </c>
      <c r="G3310" s="45" t="inlineStr">
        <is>
          <t>vacuum-044-scene-0008</t>
        </is>
      </c>
      <c r="H3310" s="45" t="inlineStr">
        <is>
          <t>vacuum-044</t>
        </is>
      </c>
      <c r="I3310" s="59" t="inlineStr">
        <is>
          <t>26.24</t>
        </is>
      </c>
      <c r="J3310" s="59" t="inlineStr">
        <is>
          <t>30.24</t>
        </is>
      </c>
      <c r="K3310" s="45" t="inlineStr">
        <is>
          <t>items/vacuum-044-scene-0008/clip.mp4</t>
        </is>
      </c>
      <c r="L3310" s="45" t="inlineStr">
        <is>
          <t>items/vacuum-044-scene-0008/thumbnail.jpg</t>
        </is>
      </c>
      <c r="M3310" s="52" t="inlineStr">
        <is>
          <t>VLM: Visual summary: A hand is holding a black vacuum attachment next to a white wall-mounted vacuum accessory holder with two other attachments.
视觉摘要: 一只手拿着一个黑色吸尘器配件，旁边是一个白色的墙上吸尘器配件架，上面还有两个其他配件。
Visible product: Vacuum
Visible components: black vacuum attachment; white wall-mounted vacuum accessory holder; white vacuum attachment; white vacuum attachment; hand
Visible actions: hand holding vacuum attachment</t>
        </is>
      </c>
      <c r="N3310" s="45" t="inlineStr">
        <is>
          <t>25</t>
        </is>
      </c>
      <c r="O3310" s="45" t="inlineStr">
        <is>
          <t>0</t>
        </is>
      </c>
      <c r="P3310" s="59" t="str"/>
      <c r="Q3310" s="59" t="str"/>
      <c r="R3310" s="52" t="inlineStr">
        <is>
          <t>The scene shows a hand holding a vacuum attachment near a wall-mounted holder, with no indication of any safety procedure or power state of the vacuum.</t>
        </is>
      </c>
      <c r="S3310" s="52" t="inlineStr">
        <is>
          <t>VLM</t>
        </is>
      </c>
      <c r="T3310" s="52" t="inlineStr">
        <is>
          <t>low</t>
        </is>
      </c>
      <c r="U3310" s="52" t="inlineStr">
        <is>
          <t>No evidence of vacuum power state, safety steps, or interaction with the vacuum's power mechanism.</t>
        </is>
      </c>
      <c r="V3310" s="45" t="inlineStr">
        <is>
          <t>R1</t>
        </is>
      </c>
      <c r="W3310" s="46" t="inlineStr">
        <is>
          <t>0</t>
        </is>
      </c>
      <c r="X3310" s="60" t="n"/>
      <c r="Y3310" s="60" t="n"/>
      <c r="Z3310" s="46" t="inlineStr">
        <is>
          <t>no</t>
        </is>
      </c>
      <c r="AA3310" s="54" t="inlineStr">
        <is>
          <t>6帧未出现任何安全步骤或电源状态提示。</t>
        </is>
      </c>
      <c r="AB3310" s="54" t="n"/>
      <c r="AC3310" s="46" t="inlineStr">
        <is>
          <t>completed</t>
        </is>
      </c>
      <c r="AD3310" s="46" t="inlineStr">
        <is>
          <t>2026-07-28T02:28:46+08:00</t>
        </is>
      </c>
      <c r="AE3310" s="47">
        <f>IF(AC3310&lt;&gt;"completed","",IF(W3310=O3310,"no","yes"))</f>
        <v/>
      </c>
      <c r="AF3310" s="47">
        <f>IF(AC3310&lt;&gt;"completed","",IF(AND(X3310=P3310,Y3310=Q3310),"no","yes"))</f>
        <v/>
      </c>
      <c r="AG3310" s="47">
        <f>IF(AC3310&lt;&gt;"completed","待复核",IF(OR(W3310="",Z3310="",AA3310="",AD3310=""),"缺少必填项",IF(AND(OR(AE3310="yes",AF3310="yes"),AB3310=""),"修正原因缺失",IF(OR(W3310=0,W3310=1),IF(AND(X3310="",Y3310=""),"通过","0/1级时间应留空"),IF(AND(OR(W3310=2,W3310=3),X3310&lt;&gt;"",Y3310&lt;&gt;"",X3310&gt;=I3310,Y3310&lt;=J3310,Y3310&gt;X3310),"通过","2/3级时间无效")))))</f>
        <v/>
      </c>
    </row>
    <row r="3311">
      <c r="A3311" s="45" t="inlineStr">
        <is>
          <t>VQ-083</t>
        </is>
      </c>
      <c r="B3311" s="52" t="inlineStr">
        <is>
          <t>清理滚刷前怎样确保吸尘器不会启动？</t>
        </is>
      </c>
      <c r="C3311" s="45" t="inlineStr">
        <is>
          <t>zh-CN</t>
        </is>
      </c>
      <c r="D3311" s="45" t="inlineStr">
        <is>
          <t>Vacuum</t>
        </is>
      </c>
      <c r="E3311" s="45" t="inlineStr">
        <is>
          <t>safety</t>
        </is>
      </c>
      <c r="F3311" s="45" t="inlineStr">
        <is>
          <t>source_disjoint_test</t>
        </is>
      </c>
      <c r="G3311" s="45" t="inlineStr">
        <is>
          <t>vacuum-034-scene-0028</t>
        </is>
      </c>
      <c r="H3311" s="45" t="inlineStr">
        <is>
          <t>vacuum-034</t>
        </is>
      </c>
      <c r="I3311" s="59" t="inlineStr">
        <is>
          <t>240.507</t>
        </is>
      </c>
      <c r="J3311" s="59" t="inlineStr">
        <is>
          <t>244.344</t>
        </is>
      </c>
      <c r="K3311" s="45" t="inlineStr">
        <is>
          <t>items/vacuum-034-scene-0028/clip.mp4</t>
        </is>
      </c>
      <c r="L3311" s="45" t="inlineStr">
        <is>
          <t>items/vacuum-034-scene-0028/thumbnail.jpg</t>
        </is>
      </c>
      <c r="M3311" s="52" t="inlineStr">
        <is>
          <t>ASR: the assembly on the top side first then pull it from the lower case. Mount the dust duct assembly. Make sure it fits well on all sides. Mount four screws. Plug in two connectors.
VLM: Visual summary: A close-up view of the internal components of a vacuum cleaner, showing a motor, wiring, and a hand interacting with a black plastic housing.
视觉摘要: 吸尘器内部组件的特写，显示电机、电线和一只手与黑色塑料外壳互动。
Visible product: Vacuum
Visible components: motor; wiring; black plastic housing; white electrical connector; colorful wires
Visible actions: hand pressing on black plastic housing
Visual uncertainty: The specific product model or brand is not visible. The exact function of the hand's action is not clear from the frames.</t>
        </is>
      </c>
      <c r="N3311" s="45" t="inlineStr">
        <is>
          <t>26</t>
        </is>
      </c>
      <c r="O3311" s="45" t="inlineStr">
        <is>
          <t>0</t>
        </is>
      </c>
      <c r="P3311" s="59" t="str"/>
      <c r="Q3311" s="59" t="str"/>
      <c r="R3311" s="52" t="inlineStr">
        <is>
          <t>The visual and ASR evidence describe mounting internal components and plugging connectors, not safety steps for preventing the vacuum from starting during brush cleaning. No mention of brush cleaning or power disengagement.</t>
        </is>
      </c>
      <c r="S3311" s="52" t="inlineStr">
        <is>
          <t>VLM|ASR</t>
        </is>
      </c>
      <c r="T3311" s="52" t="inlineStr">
        <is>
          <t>low</t>
        </is>
      </c>
      <c r="U3311" s="52" t="inlineStr">
        <is>
          <t>The evidence does not contain any information about brush cleaning or power safety procedures.</t>
        </is>
      </c>
      <c r="V3311" s="45" t="inlineStr">
        <is>
          <t>R1</t>
        </is>
      </c>
      <c r="W3311" s="46" t="inlineStr">
        <is>
          <t>0</t>
        </is>
      </c>
      <c r="X3311" s="60" t="n"/>
      <c r="Y3311" s="60" t="n"/>
      <c r="Z3311" s="46" t="inlineStr">
        <is>
          <t>no</t>
        </is>
      </c>
      <c r="AA3311" s="54" t="inlineStr">
        <is>
          <t>画面（t=240.5s–244.3s）只展示内部组件装配，没有断电、关机或防止启动的安全演示。</t>
        </is>
      </c>
      <c r="AB3311" s="54" t="n"/>
      <c r="AC3311" s="46" t="inlineStr">
        <is>
          <t>completed</t>
        </is>
      </c>
      <c r="AD3311" s="46" t="inlineStr">
        <is>
          <t>2026-07-28T02:28:46+08:00</t>
        </is>
      </c>
      <c r="AE3311" s="47">
        <f>IF(AC3311&lt;&gt;"completed","",IF(W3311=O3311,"no","yes"))</f>
        <v/>
      </c>
      <c r="AF3311" s="47">
        <f>IF(AC3311&lt;&gt;"completed","",IF(AND(X3311=P3311,Y3311=Q3311),"no","yes"))</f>
        <v/>
      </c>
      <c r="AG3311" s="47">
        <f>IF(AC3311&lt;&gt;"completed","待复核",IF(OR(W3311="",Z3311="",AA3311="",AD3311=""),"缺少必填项",IF(AND(OR(AE3311="yes",AF3311="yes"),AB3311=""),"修正原因缺失",IF(OR(W3311=0,W3311=1),IF(AND(X3311="",Y3311=""),"通过","0/1级时间应留空"),IF(AND(OR(W3311=2,W3311=3),X3311&lt;&gt;"",Y3311&lt;&gt;"",X3311&gt;=I3311,Y3311&lt;=J3311,Y3311&gt;X3311),"通过","2/3级时间无效")))))</f>
        <v/>
      </c>
    </row>
    <row r="3312">
      <c r="A3312" s="45" t="inlineStr">
        <is>
          <t>VQ-083</t>
        </is>
      </c>
      <c r="B3312" s="52" t="inlineStr">
        <is>
          <t>清理滚刷前怎样确保吸尘器不会启动？</t>
        </is>
      </c>
      <c r="C3312" s="45" t="inlineStr">
        <is>
          <t>zh-CN</t>
        </is>
      </c>
      <c r="D3312" s="45" t="inlineStr">
        <is>
          <t>Vacuum</t>
        </is>
      </c>
      <c r="E3312" s="45" t="inlineStr">
        <is>
          <t>safety</t>
        </is>
      </c>
      <c r="F3312" s="45" t="inlineStr">
        <is>
          <t>source_disjoint_test</t>
        </is>
      </c>
      <c r="G3312" s="45" t="inlineStr">
        <is>
          <t>vacuum-039-scene-0009</t>
        </is>
      </c>
      <c r="H3312" s="45" t="inlineStr">
        <is>
          <t>vacuum-039</t>
        </is>
      </c>
      <c r="I3312" s="59" t="inlineStr">
        <is>
          <t>24.2</t>
        </is>
      </c>
      <c r="J3312" s="59" t="inlineStr">
        <is>
          <t>27.24</t>
        </is>
      </c>
      <c r="K3312" s="45" t="inlineStr">
        <is>
          <t>items/vacuum-039-scene-0009/clip.mp4</t>
        </is>
      </c>
      <c r="L3312" s="45" t="inlineStr">
        <is>
          <t>items/vacuum-039-scene-0009/thumbnail.jpg</t>
        </is>
      </c>
      <c r="M3312" s="52" t="inlineStr">
        <is>
          <t>VLM: Visual summary: A person is using a vacuum cleaner to clean a surface.
视觉摘要: 一个人正在使用吸尘器清洁表面。
Visible product: Vacuum
Visible components: vacuum cleaner; hand; surface
Visible actions: using vacuum cleaner; moving vacuum cleaner
Visible states: vacuum cleaner in motion</t>
        </is>
      </c>
      <c r="N3312" s="45" t="inlineStr">
        <is>
          <t>27</t>
        </is>
      </c>
      <c r="O3312" s="45" t="inlineStr">
        <is>
          <t>0</t>
        </is>
      </c>
      <c r="P3312" s="59" t="str"/>
      <c r="Q3312" s="59" t="str"/>
      <c r="R3312" s="52" t="inlineStr">
        <is>
          <t>The scene shows a person using the vacuum cleaner without any visible safety measures or steps to prevent accidental startup during cleaning brush maintenance.</t>
        </is>
      </c>
      <c r="S3312" s="52" t="inlineStr">
        <is>
          <t>VLM</t>
        </is>
      </c>
      <c r="T3312" s="52" t="inlineStr">
        <is>
          <t>low</t>
        </is>
      </c>
      <c r="U3312" s="52" t="inlineStr">
        <is>
          <t>No evidence of any safety procedure or state related to preventing startup during brush cleaning.</t>
        </is>
      </c>
      <c r="V3312" s="45" t="inlineStr">
        <is>
          <t>R1</t>
        </is>
      </c>
      <c r="W3312" s="46" t="inlineStr">
        <is>
          <t>0</t>
        </is>
      </c>
      <c r="X3312" s="60" t="n"/>
      <c r="Y3312" s="60" t="n"/>
      <c r="Z3312" s="46" t="inlineStr">
        <is>
          <t>no</t>
        </is>
      </c>
      <c r="AA3312" s="54" t="inlineStr">
        <is>
          <t>6帧（t=24.2s–27.2s）中无电源开关锁定、拔掉电池等防止意外启动的安全措施演示。</t>
        </is>
      </c>
      <c r="AB3312" s="54" t="n"/>
      <c r="AC3312" s="46" t="inlineStr">
        <is>
          <t>completed</t>
        </is>
      </c>
      <c r="AD3312" s="46" t="inlineStr">
        <is>
          <t>2026-07-28T02:28:46+08:00</t>
        </is>
      </c>
      <c r="AE3312" s="47">
        <f>IF(AC3312&lt;&gt;"completed","",IF(W3312=O3312,"no","yes"))</f>
        <v/>
      </c>
      <c r="AF3312" s="47">
        <f>IF(AC3312&lt;&gt;"completed","",IF(AND(X3312=P3312,Y3312=Q3312),"no","yes"))</f>
        <v/>
      </c>
      <c r="AG3312" s="47">
        <f>IF(AC3312&lt;&gt;"completed","待复核",IF(OR(W3312="",Z3312="",AA3312="",AD3312=""),"缺少必填项",IF(AND(OR(AE3312="yes",AF3312="yes"),AB3312=""),"修正原因缺失",IF(OR(W3312=0,W3312=1),IF(AND(X3312="",Y3312=""),"通过","0/1级时间应留空"),IF(AND(OR(W3312=2,W3312=3),X3312&lt;&gt;"",Y3312&lt;&gt;"",X3312&gt;=I3312,Y3312&lt;=J3312,Y3312&gt;X3312),"通过","2/3级时间无效")))))</f>
        <v/>
      </c>
    </row>
    <row r="3313">
      <c r="A3313" s="45" t="inlineStr">
        <is>
          <t>VQ-083</t>
        </is>
      </c>
      <c r="B3313" s="52" t="inlineStr">
        <is>
          <t>清理滚刷前怎样确保吸尘器不会启动？</t>
        </is>
      </c>
      <c r="C3313" s="45" t="inlineStr">
        <is>
          <t>zh-CN</t>
        </is>
      </c>
      <c r="D3313" s="45" t="inlineStr">
        <is>
          <t>Vacuum</t>
        </is>
      </c>
      <c r="E3313" s="45" t="inlineStr">
        <is>
          <t>safety</t>
        </is>
      </c>
      <c r="F3313" s="45" t="inlineStr">
        <is>
          <t>source_disjoint_test</t>
        </is>
      </c>
      <c r="G3313" s="45" t="inlineStr">
        <is>
          <t>vacuum-034-scene-0041</t>
        </is>
      </c>
      <c r="H3313" s="45" t="inlineStr">
        <is>
          <t>vacuum-034</t>
        </is>
      </c>
      <c r="I3313" s="59" t="inlineStr">
        <is>
          <t>340.273</t>
        </is>
      </c>
      <c r="J3313" s="59" t="inlineStr">
        <is>
          <t>347.948</t>
        </is>
      </c>
      <c r="K3313" s="45" t="inlineStr">
        <is>
          <t>items/vacuum-034-scene-0041/clip.mp4</t>
        </is>
      </c>
      <c r="L3313" s="45" t="inlineStr">
        <is>
          <t>items/vacuum-034-scene-0041/thumbnail.jpg</t>
        </is>
      </c>
      <c r="M3313" s="52" t="inlineStr">
        <is>
          <t>ASR: Make sure that the back plate is fully aligned. Then push it towards the base plate. To mount the doors, first lift up the tower.
VLM: Visual summary: A person's hand is resting on the top surface of a white and black vacuum cleaner.
视觉摘要: 一个人的手放在一台白色和黑色的吸尘器顶部。
Visible product: Vacuum
Visible components: white top panel; black base; perforated grille; label with text and barcode; person's hand; person's red sleeve
Visible actions: hand resting on the vacuum; thumb moving slightly
Visual uncertainty: The full product model or brand name is not visible. The text on the label is too small to read.</t>
        </is>
      </c>
      <c r="N3313" s="45" t="inlineStr">
        <is>
          <t>28</t>
        </is>
      </c>
      <c r="O3313" s="45" t="inlineStr">
        <is>
          <t>0</t>
        </is>
      </c>
      <c r="P3313" s="59" t="str"/>
      <c r="Q3313" s="59" t="str"/>
      <c r="R3313" s="52" t="inlineStr">
        <is>
          <t>手放在吸尘器顶部，未显示任何与清理滚刷或防止启动相关的安全步骤。</t>
        </is>
      </c>
      <c r="S3313" s="52" t="inlineStr">
        <is>
          <t>VLM</t>
        </is>
      </c>
      <c r="T3313" s="52" t="inlineStr">
        <is>
          <t>low</t>
        </is>
      </c>
      <c r="U3313" s="52" t="inlineStr">
        <is>
          <t>无证据显示与清理滚刷或防止吸尘器启动相关的操作或说明。</t>
        </is>
      </c>
      <c r="V3313" s="45" t="inlineStr">
        <is>
          <t>R1</t>
        </is>
      </c>
      <c r="W3313" s="46" t="inlineStr">
        <is>
          <t>0</t>
        </is>
      </c>
      <c r="X3313" s="60" t="n"/>
      <c r="Y3313" s="60" t="n"/>
      <c r="Z3313" s="46" t="inlineStr">
        <is>
          <t>no</t>
        </is>
      </c>
      <c r="AA3313" s="54" t="inlineStr">
        <is>
          <t>第1–6帧（t=340.3s–347.9s）展示安装背板和门板，未涉及滚刷清理前的断电或防启动操作。</t>
        </is>
      </c>
      <c r="AB3313" s="54" t="n"/>
      <c r="AC3313" s="46" t="inlineStr">
        <is>
          <t>completed</t>
        </is>
      </c>
      <c r="AD3313" s="46" t="inlineStr">
        <is>
          <t>2026-07-28T02:28:46+08:00</t>
        </is>
      </c>
      <c r="AE3313" s="47">
        <f>IF(AC3313&lt;&gt;"completed","",IF(W3313=O3313,"no","yes"))</f>
        <v/>
      </c>
      <c r="AF3313" s="47">
        <f>IF(AC3313&lt;&gt;"completed","",IF(AND(X3313=P3313,Y3313=Q3313),"no","yes"))</f>
        <v/>
      </c>
      <c r="AG3313" s="47">
        <f>IF(AC3313&lt;&gt;"completed","待复核",IF(OR(W3313="",Z3313="",AA3313="",AD3313=""),"缺少必填项",IF(AND(OR(AE3313="yes",AF3313="yes"),AB3313=""),"修正原因缺失",IF(OR(W3313=0,W3313=1),IF(AND(X3313="",Y3313=""),"通过","0/1级时间应留空"),IF(AND(OR(W3313=2,W3313=3),X3313&lt;&gt;"",Y3313&lt;&gt;"",X3313&gt;=I3313,Y3313&lt;=J3313,Y3313&gt;X3313),"通过","2/3级时间无效")))))</f>
        <v/>
      </c>
    </row>
    <row r="3314">
      <c r="A3314" s="45" t="inlineStr">
        <is>
          <t>VQ-083</t>
        </is>
      </c>
      <c r="B3314" s="52" t="inlineStr">
        <is>
          <t>清理滚刷前怎样确保吸尘器不会启动？</t>
        </is>
      </c>
      <c r="C3314" s="45" t="inlineStr">
        <is>
          <t>zh-CN</t>
        </is>
      </c>
      <c r="D3314" s="45" t="inlineStr">
        <is>
          <t>Vacuum</t>
        </is>
      </c>
      <c r="E3314" s="45" t="inlineStr">
        <is>
          <t>safety</t>
        </is>
      </c>
      <c r="F3314" s="45" t="inlineStr">
        <is>
          <t>source_disjoint_test</t>
        </is>
      </c>
      <c r="G3314" s="45" t="inlineStr">
        <is>
          <t>vacuum-058-scene-0006</t>
        </is>
      </c>
      <c r="H3314" s="45" t="inlineStr">
        <is>
          <t>vacuum-058</t>
        </is>
      </c>
      <c r="I3314" s="59" t="inlineStr">
        <is>
          <t>11.84</t>
        </is>
      </c>
      <c r="J3314" s="59" t="inlineStr">
        <is>
          <t>14.98</t>
        </is>
      </c>
      <c r="K3314" s="45" t="inlineStr">
        <is>
          <t>items/vacuum-058-scene-0006/clip.mp4</t>
        </is>
      </c>
      <c r="L3314" s="45" t="inlineStr">
        <is>
          <t>items/vacuum-058-scene-0006/thumbnail.jpg</t>
        </is>
      </c>
      <c r="M3314" s="52" t="inlineStr">
        <is>
          <t>VLM: Visual summary: A close-up of a metallic Samsung vacuum cleaner with a speaker grille and a button, followed by a black screen with the Samsung logo.
视觉摘要: 一台金属材质的三星吸尘器的特写，带有扬声器格栅和按钮，随后是显示三星标志的黑色屏幕。
Visible product: Vacuum
Visible components: metallic body; speaker grille; button; Samsung logo</t>
        </is>
      </c>
      <c r="N3314" s="45" t="inlineStr">
        <is>
          <t>29</t>
        </is>
      </c>
      <c r="O3314" s="45" t="inlineStr">
        <is>
          <t>0</t>
        </is>
      </c>
      <c r="P3314" s="59" t="str"/>
      <c r="Q3314" s="59" t="str"/>
      <c r="R3314" s="52" t="inlineStr">
        <is>
          <t>仅显示吸尘器外观及品牌标识，无任何关于清理滚刷前如何确保吸尘器不启动的安全操作或步骤。</t>
        </is>
      </c>
      <c r="S3314" s="52" t="inlineStr">
        <is>
          <t>VLM</t>
        </is>
      </c>
      <c r="T3314" s="52" t="inlineStr">
        <is>
          <t>low</t>
        </is>
      </c>
      <c r="U3314" s="52" t="inlineStr">
        <is>
          <t>无任何安全操作或步骤相关视觉或语音证据。</t>
        </is>
      </c>
      <c r="V3314" s="45" t="inlineStr">
        <is>
          <t>R1</t>
        </is>
      </c>
      <c r="W3314" s="46" t="inlineStr">
        <is>
          <t>0</t>
        </is>
      </c>
      <c r="X3314" s="60" t="n"/>
      <c r="Y3314" s="60" t="n"/>
      <c r="Z3314" s="46" t="inlineStr">
        <is>
          <t>no</t>
        </is>
      </c>
      <c r="AA3314" s="54" t="inlineStr">
        <is>
          <t>全部6帧（t=11.8s–15.0s）只展示吸尘器外观和三星logo，无任何清理滚刷前的安全操作。</t>
        </is>
      </c>
      <c r="AB3314" s="54" t="n"/>
      <c r="AC3314" s="46" t="inlineStr">
        <is>
          <t>completed</t>
        </is>
      </c>
      <c r="AD3314" s="46" t="inlineStr">
        <is>
          <t>2026-07-28T02:28:46+08:00</t>
        </is>
      </c>
      <c r="AE3314" s="47">
        <f>IF(AC3314&lt;&gt;"completed","",IF(W3314=O3314,"no","yes"))</f>
        <v/>
      </c>
      <c r="AF3314" s="47">
        <f>IF(AC3314&lt;&gt;"completed","",IF(AND(X3314=P3314,Y3314=Q3314),"no","yes"))</f>
        <v/>
      </c>
      <c r="AG3314" s="47">
        <f>IF(AC3314&lt;&gt;"completed","待复核",IF(OR(W3314="",Z3314="",AA3314="",AD3314=""),"缺少必填项",IF(AND(OR(AE3314="yes",AF3314="yes"),AB3314=""),"修正原因缺失",IF(OR(W3314=0,W3314=1),IF(AND(X3314="",Y3314=""),"通过","0/1级时间应留空"),IF(AND(OR(W3314=2,W3314=3),X3314&lt;&gt;"",Y3314&lt;&gt;"",X3314&gt;=I3314,Y3314&lt;=J3314,Y3314&gt;X3314),"通过","2/3级时间无效")))))</f>
        <v/>
      </c>
    </row>
    <row r="3315">
      <c r="A3315" s="45" t="inlineStr">
        <is>
          <t>VQ-083</t>
        </is>
      </c>
      <c r="B3315" s="52" t="inlineStr">
        <is>
          <t>清理滚刷前怎样确保吸尘器不会启动？</t>
        </is>
      </c>
      <c r="C3315" s="45" t="inlineStr">
        <is>
          <t>zh-CN</t>
        </is>
      </c>
      <c r="D3315" s="45" t="inlineStr">
        <is>
          <t>Vacuum</t>
        </is>
      </c>
      <c r="E3315" s="45" t="inlineStr">
        <is>
          <t>safety</t>
        </is>
      </c>
      <c r="F3315" s="45" t="inlineStr">
        <is>
          <t>source_disjoint_test</t>
        </is>
      </c>
      <c r="G3315" s="45" t="inlineStr">
        <is>
          <t>vacuum-038-scene-0007</t>
        </is>
      </c>
      <c r="H3315" s="45" t="inlineStr">
        <is>
          <t>vacuum-038</t>
        </is>
      </c>
      <c r="I3315" s="59" t="inlineStr">
        <is>
          <t>38.8</t>
        </is>
      </c>
      <c r="J3315" s="59" t="inlineStr">
        <is>
          <t>47.72</t>
        </is>
      </c>
      <c r="K3315" s="45" t="inlineStr">
        <is>
          <t>items/vacuum-038-scene-0007/clip.mp4</t>
        </is>
      </c>
      <c r="L3315" s="45" t="inlineStr">
        <is>
          <t>items/vacuum-038-scene-0007/thumbnail.jpg</t>
        </is>
      </c>
      <c r="M3315" s="52" t="inlineStr">
        <is>
          <t>ASR: before recharging turn off the vacuum cleaner for safety then press the battery release button provided at the rear of the handle pull out and carefully remove the battery do not eject the battery from the vacuum cleaner while it
OCR: Battery Release Then press the battery release button provided at the rear of the handle. Battery Release Pull out and carefully remove the battery.
VLM: Visual summary: A person is removing a battery from a vacuum cleaner by pressing a release button and pulling the battery out.
视觉摘要: 一个人通过按压释放按钮并拉出电池，从吸尘器上取下电池。
Visible product: Vacuum
Visible components: battery; vacuum cleaner handle; battery release button; barcode label; QR code
Visible actions: pressing a button; pulling out a battery
Visible states: battery attached to vacuum cleaner; battery detached from vacuum cleaner</t>
        </is>
      </c>
      <c r="N3315" s="45" t="inlineStr">
        <is>
          <t>30</t>
        </is>
      </c>
      <c r="O3315" s="45" t="inlineStr">
        <is>
          <t>0</t>
        </is>
      </c>
      <c r="P3315" s="59" t="str"/>
      <c r="Q3315" s="59" t="str"/>
      <c r="R3315" s="52" t="inlineStr">
        <is>
          <t>The evidence shows battery removal steps, not any safety procedure for preventing the vacuum from starting before cleaning the brush roll.</t>
        </is>
      </c>
      <c r="S3315" s="52" t="inlineStr">
        <is>
          <t>VLM|ASR|OCR</t>
        </is>
      </c>
      <c r="T3315" s="52" t="inlineStr">
        <is>
          <t>low</t>
        </is>
      </c>
      <c r="U3315" s="52" t="inlineStr">
        <is>
          <t>No mention of brush roll, cleaning, or power-off state before accessing internal components.</t>
        </is>
      </c>
      <c r="V3315" s="45" t="inlineStr">
        <is>
          <t>R1</t>
        </is>
      </c>
      <c r="W3315" s="46" t="inlineStr">
        <is>
          <t>2</t>
        </is>
      </c>
      <c r="X3315" s="60" t="n">
        <v>38.8</v>
      </c>
      <c r="Y3315" s="60" t="n">
        <v>47.7</v>
      </c>
      <c r="Z3315" s="46" t="inlineStr">
        <is>
          <t>no</t>
        </is>
      </c>
      <c r="AA3315" s="54" t="inlineStr">
        <is>
          <t>第1–6帧（t=38.8s–47.7s）演示关闭吸尘器、按压电池释放键并取出电池，该断电操作可防止启动，但画面配文说明是充电前步骤而非清理滚刷前。</t>
        </is>
      </c>
      <c r="AB3315" s="54" t="inlineStr">
        <is>
          <t>AI=0→R1=2：画面演示关闭吸尘器并取出电池，可直接防止启动；但配文说明是充电前步骤，非滚刷清理前。</t>
        </is>
      </c>
      <c r="AC3315" s="46" t="inlineStr">
        <is>
          <t>completed</t>
        </is>
      </c>
      <c r="AD3315" s="46" t="inlineStr">
        <is>
          <t>2026-07-28T02:28:46+08:00</t>
        </is>
      </c>
      <c r="AE3315" s="47">
        <f>IF(AC3315&lt;&gt;"completed","",IF(W3315=O3315,"no","yes"))</f>
        <v/>
      </c>
      <c r="AF3315" s="47">
        <f>IF(AC3315&lt;&gt;"completed","",IF(AND(X3315=P3315,Y3315=Q3315),"no","yes"))</f>
        <v/>
      </c>
      <c r="AG3315" s="47">
        <f>IF(AC3315&lt;&gt;"completed","待复核",IF(OR(W3315="",Z3315="",AA3315="",AD3315=""),"缺少必填项",IF(AND(OR(AE3315="yes",AF3315="yes"),AB3315=""),"修正原因缺失",IF(OR(W3315=0,W3315=1),IF(AND(X3315="",Y3315=""),"通过","0/1级时间应留空"),IF(AND(OR(W3315=2,W3315=3),X3315&lt;&gt;"",Y3315&lt;&gt;"",X3315&gt;=I3315,Y3315&lt;=J3315,Y3315&gt;X3315),"通过","2/3级时间无效")))))</f>
        <v/>
      </c>
    </row>
    <row r="3316">
      <c r="A3316" s="45" t="inlineStr">
        <is>
          <t>VQ-083</t>
        </is>
      </c>
      <c r="B3316" s="52" t="inlineStr">
        <is>
          <t>清理滚刷前怎样确保吸尘器不会启动？</t>
        </is>
      </c>
      <c r="C3316" s="45" t="inlineStr">
        <is>
          <t>zh-CN</t>
        </is>
      </c>
      <c r="D3316" s="45" t="inlineStr">
        <is>
          <t>Vacuum</t>
        </is>
      </c>
      <c r="E3316" s="45" t="inlineStr">
        <is>
          <t>safety</t>
        </is>
      </c>
      <c r="F3316" s="45" t="inlineStr">
        <is>
          <t>source_disjoint_test</t>
        </is>
      </c>
      <c r="G3316" s="45" t="inlineStr">
        <is>
          <t>vacuum-034-scene-0030</t>
        </is>
      </c>
      <c r="H3316" s="45" t="inlineStr">
        <is>
          <t>vacuum-034</t>
        </is>
      </c>
      <c r="I3316" s="59" t="inlineStr">
        <is>
          <t>248.448</t>
        </is>
      </c>
      <c r="J3316" s="59" t="inlineStr">
        <is>
          <t>256.556</t>
        </is>
      </c>
      <c r="K3316" s="45" t="inlineStr">
        <is>
          <t>items/vacuum-034-scene-0030/clip.mp4</t>
        </is>
      </c>
      <c r="L3316" s="45" t="inlineStr">
        <is>
          <t>items/vacuum-034-scene-0030/thumbnail.jpg</t>
        </is>
      </c>
      <c r="M3316" s="52" t="inlineStr">
        <is>
          <t>ASR: dust duct assembly. Make sure it fits well on all sides. Mount four screws. Plug in two connectors.
OCR: L
VLM: Visual summary: A disassembled vacuum cleaner motor assembly is shown with hands manipulating wires and connectors.
视觉摘要: 一个拆开的吸尘器电机组件，有人正在操作电线和连接器。
Visible product: Vacuum
Visible components: motor; wires; connectors; plastic housing; screws; hands
Visible actions: manipulating wires; disconnecting a connector
Visible states: disassembled; connector being unplugged</t>
        </is>
      </c>
      <c r="N3316" s="45" t="inlineStr">
        <is>
          <t>31</t>
        </is>
      </c>
      <c r="O3316" s="45" t="inlineStr">
        <is>
          <t>1</t>
        </is>
      </c>
      <c r="P3316" s="59" t="str"/>
      <c r="Q3316" s="59" t="str"/>
      <c r="R3316" s="52" t="inlineStr">
        <is>
          <t>The scene shows disassembly of motor components and unplugging connectors, which is related to vacuum maintenance but does not address safety measures to prevent startup before brush cleaning.</t>
        </is>
      </c>
      <c r="S3316" s="52" t="inlineStr">
        <is>
          <t>VLM</t>
        </is>
      </c>
      <c r="T3316" s="52" t="inlineStr">
        <is>
          <t>low</t>
        </is>
      </c>
      <c r="U3316" s="52" t="inlineStr">
        <is>
          <t>No evidence of explicit safety steps or power-off procedures before brush cleaning.</t>
        </is>
      </c>
      <c r="V3316" s="45" t="inlineStr">
        <is>
          <t>R1</t>
        </is>
      </c>
      <c r="W3316" s="46" t="inlineStr">
        <is>
          <t>0</t>
        </is>
      </c>
      <c r="X3316" s="60" t="n"/>
      <c r="Y3316" s="60" t="n"/>
      <c r="Z3316" s="46" t="inlineStr">
        <is>
          <t>no</t>
        </is>
      </c>
      <c r="AA3316" s="54" t="inlineStr">
        <is>
          <t>6帧显示的是吸尘器电机内部接线与连接器的插拔操作（t=248.4s至t=256.6s），属于内部维修拆解，并非清理滚刷前的安全防启动步骤。</t>
        </is>
      </c>
      <c r="AB3316" s="54" t="inlineStr">
        <is>
          <t>AI=1→R1=0：画面为电机内部接线操作，与'清理滚刷前防止启动'的安全步骤无直接关联，不属于同产品相关维护。</t>
        </is>
      </c>
      <c r="AC3316" s="46" t="inlineStr">
        <is>
          <t>completed</t>
        </is>
      </c>
      <c r="AD3316" s="46" t="inlineStr">
        <is>
          <t>2026-07-28T02:28:46+08:00</t>
        </is>
      </c>
      <c r="AE3316" s="47">
        <f>IF(AC3316&lt;&gt;"completed","",IF(W3316=O3316,"no","yes"))</f>
        <v/>
      </c>
      <c r="AF3316" s="47">
        <f>IF(AC3316&lt;&gt;"completed","",IF(AND(X3316=P3316,Y3316=Q3316),"no","yes"))</f>
        <v/>
      </c>
      <c r="AG3316" s="47">
        <f>IF(AC3316&lt;&gt;"completed","待复核",IF(OR(W3316="",Z3316="",AA3316="",AD3316=""),"缺少必填项",IF(AND(OR(AE3316="yes",AF3316="yes"),AB3316=""),"修正原因缺失",IF(OR(W3316=0,W3316=1),IF(AND(X3316="",Y3316=""),"通过","0/1级时间应留空"),IF(AND(OR(W3316=2,W3316=3),X3316&lt;&gt;"",Y3316&lt;&gt;"",X3316&gt;=I3316,Y3316&lt;=J3316,Y3316&gt;X3316),"通过","2/3级时间无效")))))</f>
        <v/>
      </c>
    </row>
    <row r="3317">
      <c r="A3317" s="45" t="inlineStr">
        <is>
          <t>VQ-083</t>
        </is>
      </c>
      <c r="B3317" s="52" t="inlineStr">
        <is>
          <t>清理滚刷前怎样确保吸尘器不会启动？</t>
        </is>
      </c>
      <c r="C3317" s="45" t="inlineStr">
        <is>
          <t>zh-CN</t>
        </is>
      </c>
      <c r="D3317" s="45" t="inlineStr">
        <is>
          <t>Vacuum</t>
        </is>
      </c>
      <c r="E3317" s="45" t="inlineStr">
        <is>
          <t>safety</t>
        </is>
      </c>
      <c r="F3317" s="45" t="inlineStr">
        <is>
          <t>source_disjoint_test</t>
        </is>
      </c>
      <c r="G3317" s="45" t="inlineStr">
        <is>
          <t>vacuum-060-scene-0002</t>
        </is>
      </c>
      <c r="H3317" s="45" t="inlineStr">
        <is>
          <t>vacuum-060</t>
        </is>
      </c>
      <c r="I3317" s="59" t="inlineStr">
        <is>
          <t>3.67</t>
        </is>
      </c>
      <c r="J3317" s="59" t="inlineStr">
        <is>
          <t>6.673</t>
        </is>
      </c>
      <c r="K3317" s="45" t="inlineStr">
        <is>
          <t>items/vacuum-060-scene-0002/clip.mp4</t>
        </is>
      </c>
      <c r="L3317" s="45" t="inlineStr">
        <is>
          <t>items/vacuum-060-scene-0002/thumbnail.jpg</t>
        </is>
      </c>
      <c r="M3317" s="52" t="inlineStr">
        <is>
          <t>OCR: Image simulated for illustrative purpose only.
VLM: Visual summary: A hand holds a handheld vacuum cleaner, with its digital display showing a status indicator. Another vacuum attachment is visible in the blurred background.
视觉摘要: 一只手握着一个手持式吸尘器，其数字显示屏显示状态指示。背景中模糊可见另一个吸尘器附件。
Visible product: Vacuum
Visible components: hand; handheld vacuum cleaner; digital display; power button; attachment; text overlay
Visible actions: hand holding vacuum cleaner; display showing status
Visible states: digital display active; status indicator illuminated
Visible warnings: Image simulated for illustrative purpose only.</t>
        </is>
      </c>
      <c r="N3317" s="45" t="inlineStr">
        <is>
          <t>32</t>
        </is>
      </c>
      <c r="O3317" s="45" t="inlineStr">
        <is>
          <t>1</t>
        </is>
      </c>
      <c r="P3317" s="59" t="str"/>
      <c r="Q3317" s="59" t="str"/>
      <c r="R3317" s="52" t="inlineStr">
        <is>
          <t>The visual shows a handheld vacuum with a digital display and power button, but no action or state indicating how to prevent startup during cleaning the brush roll.</t>
        </is>
      </c>
      <c r="S3317" s="52" t="inlineStr">
        <is>
          <t>VLM</t>
        </is>
      </c>
      <c r="T3317" s="52" t="inlineStr">
        <is>
          <t>low</t>
        </is>
      </c>
      <c r="U3317" s="52" t="inlineStr">
        <is>
          <t>No evidence of any safety procedure or step related to preventing startup during brush roll cleaning.</t>
        </is>
      </c>
      <c r="V3317" s="45" t="inlineStr">
        <is>
          <t>R1</t>
        </is>
      </c>
      <c r="W3317" s="46" t="inlineStr">
        <is>
          <t>1</t>
        </is>
      </c>
      <c r="X3317" s="60" t="n"/>
      <c r="Y3317" s="60" t="n"/>
      <c r="Z3317" s="46" t="inlineStr">
        <is>
          <t>no</t>
        </is>
      </c>
      <c r="AA3317" s="54" t="inlineStr">
        <is>
          <t>6帧展示手持吸尘器及电源/显示屏区域，但未展示清理滚刷前的防启动步骤。</t>
        </is>
      </c>
      <c r="AB3317" s="54" t="n"/>
      <c r="AC3317" s="46" t="inlineStr">
        <is>
          <t>completed</t>
        </is>
      </c>
      <c r="AD3317" s="46" t="inlineStr">
        <is>
          <t>2026-07-28T02:28:46+08:00</t>
        </is>
      </c>
      <c r="AE3317" s="47">
        <f>IF(AC3317&lt;&gt;"completed","",IF(W3317=O3317,"no","yes"))</f>
        <v/>
      </c>
      <c r="AF3317" s="47">
        <f>IF(AC3317&lt;&gt;"completed","",IF(AND(X3317=P3317,Y3317=Q3317),"no","yes"))</f>
        <v/>
      </c>
      <c r="AG3317" s="47">
        <f>IF(AC3317&lt;&gt;"completed","待复核",IF(OR(W3317="",Z3317="",AA3317="",AD3317=""),"缺少必填项",IF(AND(OR(AE3317="yes",AF3317="yes"),AB3317=""),"修正原因缺失",IF(OR(W3317=0,W3317=1),IF(AND(X3317="",Y3317=""),"通过","0/1级时间应留空"),IF(AND(OR(W3317=2,W3317=3),X3317&lt;&gt;"",Y3317&lt;&gt;"",X3317&gt;=I3317,Y3317&lt;=J3317,Y3317&gt;X3317),"通过","2/3级时间无效")))))</f>
        <v/>
      </c>
    </row>
    <row r="3318">
      <c r="A3318" s="45" t="inlineStr">
        <is>
          <t>VQ-083</t>
        </is>
      </c>
      <c r="B3318" s="52" t="inlineStr">
        <is>
          <t>清理滚刷前怎样确保吸尘器不会启动？</t>
        </is>
      </c>
      <c r="C3318" s="45" t="inlineStr">
        <is>
          <t>zh-CN</t>
        </is>
      </c>
      <c r="D3318" s="45" t="inlineStr">
        <is>
          <t>Vacuum</t>
        </is>
      </c>
      <c r="E3318" s="45" t="inlineStr">
        <is>
          <t>safety</t>
        </is>
      </c>
      <c r="F3318" s="45" t="inlineStr">
        <is>
          <t>source_disjoint_test</t>
        </is>
      </c>
      <c r="G3318" s="45" t="inlineStr">
        <is>
          <t>vacuum-008-scene-0018</t>
        </is>
      </c>
      <c r="H3318" s="45" t="inlineStr">
        <is>
          <t>vacuum-008</t>
        </is>
      </c>
      <c r="I3318" s="59" t="inlineStr">
        <is>
          <t>88.188</t>
        </is>
      </c>
      <c r="J3318" s="59" t="inlineStr">
        <is>
          <t>123.83</t>
        </is>
      </c>
      <c r="K3318" s="45" t="inlineStr">
        <is>
          <t>items/vacuum-008-scene-0018/clip.mp4</t>
        </is>
      </c>
      <c r="L3318" s="45" t="inlineStr">
        <is>
          <t>items/vacuum-008-scene-0018/thumbnail.jpg</t>
        </is>
      </c>
      <c r="M3318" s="52" t="inlineStr">
        <is>
          <t>VLM: Visual summary: A low-angle view from a device moving across a floor, passing under furniture and near a guitar.
视觉摘要: 从低角度拍摄，一个设备在地板上移动，经过家具下方并靠近一把吉他。
Visible product: Vacuum
Visible components: guitar; coffee table; sofa; cabinet; floor; wall
Visible actions: device moving forward
Visible states: device under coffee table; device near guitar
Visual uncertainty: The product's specific model or features are not visible. The exact type of device is not identifiable beyond being a vacuum.</t>
        </is>
      </c>
      <c r="N3318" s="45" t="inlineStr">
        <is>
          <t>33</t>
        </is>
      </c>
      <c r="O3318" s="45" t="inlineStr">
        <is>
          <t>0</t>
        </is>
      </c>
      <c r="P3318" s="59" t="str"/>
      <c r="Q3318" s="59" t="str"/>
      <c r="R3318" s="52" t="inlineStr">
        <is>
          <t>场景中未显示任何与吸尘器启动安全相关的操作或提示，仅展示设备移动，无清理滚刷前的安全确认步骤。</t>
        </is>
      </c>
      <c r="S3318" s="52" t="inlineStr">
        <is>
          <t>VLM</t>
        </is>
      </c>
      <c r="T3318" s="52" t="inlineStr">
        <is>
          <t>low</t>
        </is>
      </c>
      <c r="U3318" s="52" t="inlineStr">
        <is>
          <t>无证据表明设备处于关闭状态或有安全锁定机制被演示。</t>
        </is>
      </c>
      <c r="V3318" s="45" t="inlineStr">
        <is>
          <t>R1</t>
        </is>
      </c>
      <c r="W3318" s="46" t="inlineStr">
        <is>
          <t>0</t>
        </is>
      </c>
      <c r="X3318" s="60" t="n"/>
      <c r="Y3318" s="60" t="n"/>
      <c r="Z3318" s="46" t="inlineStr">
        <is>
          <t>no</t>
        </is>
      </c>
      <c r="AA3318" s="54" t="inlineStr">
        <is>
          <t>联系表所有帧（t=88.2s–123.8s）未展示任何清理滚刷前的安全确认步骤。</t>
        </is>
      </c>
      <c r="AB3318" s="54" t="n"/>
      <c r="AC3318" s="46" t="inlineStr">
        <is>
          <t>completed</t>
        </is>
      </c>
      <c r="AD3318" s="46" t="inlineStr">
        <is>
          <t>2026-07-28T02:28:46+08:00</t>
        </is>
      </c>
      <c r="AE3318" s="47">
        <f>IF(AC3318&lt;&gt;"completed","",IF(W3318=O3318,"no","yes"))</f>
        <v/>
      </c>
      <c r="AF3318" s="47">
        <f>IF(AC3318&lt;&gt;"completed","",IF(AND(X3318=P3318,Y3318=Q3318),"no","yes"))</f>
        <v/>
      </c>
      <c r="AG3318" s="47">
        <f>IF(AC3318&lt;&gt;"completed","待复核",IF(OR(W3318="",Z3318="",AA3318="",AD3318=""),"缺少必填项",IF(AND(OR(AE3318="yes",AF3318="yes"),AB3318=""),"修正原因缺失",IF(OR(W3318=0,W3318=1),IF(AND(X3318="",Y3318=""),"通过","0/1级时间应留空"),IF(AND(OR(W3318=2,W3318=3),X3318&lt;&gt;"",Y3318&lt;&gt;"",X3318&gt;=I3318,Y3318&lt;=J3318,Y3318&gt;X3318),"通过","2/3级时间无效")))))</f>
        <v/>
      </c>
    </row>
    <row r="3319">
      <c r="A3319" s="45" t="inlineStr">
        <is>
          <t>VQ-083</t>
        </is>
      </c>
      <c r="B3319" s="52" t="inlineStr">
        <is>
          <t>清理滚刷前怎样确保吸尘器不会启动？</t>
        </is>
      </c>
      <c r="C3319" s="45" t="inlineStr">
        <is>
          <t>zh-CN</t>
        </is>
      </c>
      <c r="D3319" s="45" t="inlineStr">
        <is>
          <t>Vacuum</t>
        </is>
      </c>
      <c r="E3319" s="45" t="inlineStr">
        <is>
          <t>safety</t>
        </is>
      </c>
      <c r="F3319" s="45" t="inlineStr">
        <is>
          <t>source_disjoint_test</t>
        </is>
      </c>
      <c r="G3319" s="45" t="inlineStr">
        <is>
          <t>vacuum-053-scene-0001</t>
        </is>
      </c>
      <c r="H3319" s="45" t="inlineStr">
        <is>
          <t>vacuum-053</t>
        </is>
      </c>
      <c r="I3319" s="59" t="inlineStr">
        <is>
          <t>0.0</t>
        </is>
      </c>
      <c r="J3319" s="59" t="inlineStr">
        <is>
          <t>28.53</t>
        </is>
      </c>
      <c r="K3319" s="45" t="inlineStr">
        <is>
          <t>items/vacuum-053-scene-0001/clip.mp4</t>
        </is>
      </c>
      <c r="L3319" s="45" t="inlineStr">
        <is>
          <t>items/vacuum-053-scene-0001/thumbnail.jpg</t>
        </is>
      </c>
      <c r="M3319" s="52" t="inlineStr">
        <is>
          <t>OCR: Welcome to our website BEST VACUUM 1 CLEANER FOR HARDWOOD FLOORS THE BEST EUREKA LIGHTWEIGHT CORDLESS VACUUM CLEANER IS AN EASY-TO -USE AN EFFECTIVE CHOICE FOR A HARDWOOD FLOOR VACUUM, ESPECIALLY IF YOU DON'T WANT TO SPEND TOO MUCH ON YOUR LATEST CLÉANING TOOL. 2101 CEDAR SPRINGS ROAD SUITE 1050 DALLAS, TX 75201 P: (214)828-0751 bestcarpetcleaningservices.org L LLEVAT Vacuum for Best Thank you coming our websites
VLM: Visual summary: A vacuum cleaner is standing upright in a tidy entryway next to a white storage bench and shelving unit holding various household items.
视觉摘要: 一台吸尘器直立在整洁的玄关内，旁边是一个白色储物长凳和置物架，架子上放着各种家居用品。
Visible product: Vacuum
Visible components: Vacuum cleaner; White shelving unit; White storage bench; Wicker storage baskets; Yellow rain boots; Brown shoes; Orange hat; Blue headphones; Blue water bottles</t>
        </is>
      </c>
      <c r="N3319" s="45" t="inlineStr">
        <is>
          <t>34</t>
        </is>
      </c>
      <c r="O3319" s="45" t="inlineStr">
        <is>
          <t>0</t>
        </is>
      </c>
      <c r="P3319" s="59" t="str"/>
      <c r="Q3319" s="59" t="str"/>
      <c r="R3319" s="52" t="inlineStr">
        <is>
          <t>The scene shows a vacuum cleaner standing upright but provides no visual, spoken, or OCR evidence of any safety procedure, such as how to prevent the vacuum from starting before cleaning the brush roll.</t>
        </is>
      </c>
      <c r="S3319" s="52" t="inlineStr">
        <is>
          <t>VLM|OCR</t>
        </is>
      </c>
      <c r="T3319" s="52" t="inlineStr">
        <is>
          <t>low</t>
        </is>
      </c>
      <c r="U3319" s="52" t="inlineStr">
        <is>
          <t>No evidence of any action, instruction, or safety step related to preventing the vacuum from starting during brush roll cleaning.</t>
        </is>
      </c>
      <c r="V3319" s="45" t="inlineStr">
        <is>
          <t>R1</t>
        </is>
      </c>
      <c r="W3319" s="46" t="inlineStr">
        <is>
          <t>0</t>
        </is>
      </c>
      <c r="X3319" s="60" t="n"/>
      <c r="Y3319" s="60" t="n"/>
      <c r="Z3319" s="46" t="inlineStr">
        <is>
          <t>no</t>
        </is>
      </c>
      <c r="AA3319" s="54" t="inlineStr">
        <is>
          <t>6帧未出现清理滚刷前的安全操作或电源控制提示。</t>
        </is>
      </c>
      <c r="AB3319" s="54" t="n"/>
      <c r="AC3319" s="46" t="inlineStr">
        <is>
          <t>completed</t>
        </is>
      </c>
      <c r="AD3319" s="46" t="inlineStr">
        <is>
          <t>2026-07-28T02:28:46+08:00</t>
        </is>
      </c>
      <c r="AE3319" s="47">
        <f>IF(AC3319&lt;&gt;"completed","",IF(W3319=O3319,"no","yes"))</f>
        <v/>
      </c>
      <c r="AF3319" s="47">
        <f>IF(AC3319&lt;&gt;"completed","",IF(AND(X3319=P3319,Y3319=Q3319),"no","yes"))</f>
        <v/>
      </c>
      <c r="AG3319" s="47">
        <f>IF(AC3319&lt;&gt;"completed","待复核",IF(OR(W3319="",Z3319="",AA3319="",AD3319=""),"缺少必填项",IF(AND(OR(AE3319="yes",AF3319="yes"),AB3319=""),"修正原因缺失",IF(OR(W3319=0,W3319=1),IF(AND(X3319="",Y3319=""),"通过","0/1级时间应留空"),IF(AND(OR(W3319=2,W3319=3),X3319&lt;&gt;"",Y3319&lt;&gt;"",X3319&gt;=I3319,Y3319&lt;=J3319,Y3319&gt;X3319),"通过","2/3级时间无效")))))</f>
        <v/>
      </c>
    </row>
    <row r="3320">
      <c r="A3320" s="45" t="inlineStr">
        <is>
          <t>VQ-083</t>
        </is>
      </c>
      <c r="B3320" s="52" t="inlineStr">
        <is>
          <t>清理滚刷前怎样确保吸尘器不会启动？</t>
        </is>
      </c>
      <c r="C3320" s="45" t="inlineStr">
        <is>
          <t>zh-CN</t>
        </is>
      </c>
      <c r="D3320" s="45" t="inlineStr">
        <is>
          <t>Vacuum</t>
        </is>
      </c>
      <c r="E3320" s="45" t="inlineStr">
        <is>
          <t>safety</t>
        </is>
      </c>
      <c r="F3320" s="45" t="inlineStr">
        <is>
          <t>source_disjoint_test</t>
        </is>
      </c>
      <c r="G3320" s="45" t="inlineStr">
        <is>
          <t>vacuum-008-scene-0005</t>
        </is>
      </c>
      <c r="H3320" s="45" t="inlineStr">
        <is>
          <t>vacuum-008</t>
        </is>
      </c>
      <c r="I3320" s="59" t="inlineStr">
        <is>
          <t>39.094</t>
        </is>
      </c>
      <c r="J3320" s="59" t="inlineStr">
        <is>
          <t>41.263</t>
        </is>
      </c>
      <c r="K3320" s="45" t="inlineStr">
        <is>
          <t>items/vacuum-008-scene-0005/clip.mp4</t>
        </is>
      </c>
      <c r="L3320" s="45" t="inlineStr">
        <is>
          <t>items/vacuum-008-scene-0005/thumbnail.jpg</t>
        </is>
      </c>
      <c r="M3320" s="52" t="inlineStr">
        <is>
          <t>VLM: Visual summary: A blurry, low-light indoor scene with a large dark object in the foreground and furniture in the background.
视觉摘要: 一个模糊、光线昏暗的室内场景，前景有一个大型深色物体，背景有家具。
Visible product: unknown
Visual uncertainty: The scene is too blurry to identify specific objects or actions.</t>
        </is>
      </c>
      <c r="N3320" s="45" t="inlineStr">
        <is>
          <t>35</t>
        </is>
      </c>
      <c r="O3320" s="45" t="inlineStr">
        <is>
          <t>0</t>
        </is>
      </c>
      <c r="P3320" s="59" t="str"/>
      <c r="Q3320" s="59" t="str"/>
      <c r="R3320" s="52" t="inlineStr">
        <is>
          <t>场景模糊且光线昏暗，无法识别具体物体或动作，无法判断是否涉及吸尘器或滚刷清理操作，更无法确认安全步骤。</t>
        </is>
      </c>
      <c r="S3320" s="52" t="inlineStr">
        <is>
          <t>VLM</t>
        </is>
      </c>
      <c r="T3320" s="52" t="inlineStr">
        <is>
          <t>low</t>
        </is>
      </c>
      <c r="U3320" s="52" t="inlineStr">
        <is>
          <t>无视觉证据支持任何与吸尘器、滚刷或安全操作相关的内容。</t>
        </is>
      </c>
      <c r="V3320" s="45" t="inlineStr">
        <is>
          <t>R1</t>
        </is>
      </c>
      <c r="W3320" s="46" t="inlineStr">
        <is>
          <t>0</t>
        </is>
      </c>
      <c r="X3320" s="60" t="n"/>
      <c r="Y3320" s="60" t="n"/>
      <c r="Z3320" s="46" t="inlineStr">
        <is>
          <t>no</t>
        </is>
      </c>
      <c r="AA3320" s="54" t="inlineStr">
        <is>
          <t>画面模糊昏暗，无法识别吸尘器或滚刷清理前的安全步骤。</t>
        </is>
      </c>
      <c r="AB3320" s="54" t="n"/>
      <c r="AC3320" s="46" t="inlineStr">
        <is>
          <t>completed</t>
        </is>
      </c>
      <c r="AD3320" s="46" t="inlineStr">
        <is>
          <t>2026-07-28T02:28:46+08:00</t>
        </is>
      </c>
      <c r="AE3320" s="47">
        <f>IF(AC3320&lt;&gt;"completed","",IF(W3320=O3320,"no","yes"))</f>
        <v/>
      </c>
      <c r="AF3320" s="47">
        <f>IF(AC3320&lt;&gt;"completed","",IF(AND(X3320=P3320,Y3320=Q3320),"no","yes"))</f>
        <v/>
      </c>
      <c r="AG3320" s="47">
        <f>IF(AC3320&lt;&gt;"completed","待复核",IF(OR(W3320="",Z3320="",AA3320="",AD3320=""),"缺少必填项",IF(AND(OR(AE3320="yes",AF3320="yes"),AB3320=""),"修正原因缺失",IF(OR(W3320=0,W3320=1),IF(AND(X3320="",Y3320=""),"通过","0/1级时间应留空"),IF(AND(OR(W3320=2,W3320=3),X3320&lt;&gt;"",Y3320&lt;&gt;"",X3320&gt;=I3320,Y3320&lt;=J3320,Y3320&gt;X3320),"通过","2/3级时间无效")))))</f>
        <v/>
      </c>
    </row>
    <row r="3321">
      <c r="A3321" s="45" t="inlineStr">
        <is>
          <t>VQ-083</t>
        </is>
      </c>
      <c r="B3321" s="52" t="inlineStr">
        <is>
          <t>清理滚刷前怎样确保吸尘器不会启动？</t>
        </is>
      </c>
      <c r="C3321" s="45" t="inlineStr">
        <is>
          <t>zh-CN</t>
        </is>
      </c>
      <c r="D3321" s="45" t="inlineStr">
        <is>
          <t>Vacuum</t>
        </is>
      </c>
      <c r="E3321" s="45" t="inlineStr">
        <is>
          <t>safety</t>
        </is>
      </c>
      <c r="F3321" s="45" t="inlineStr">
        <is>
          <t>source_disjoint_test</t>
        </is>
      </c>
      <c r="G3321" s="45" t="inlineStr">
        <is>
          <t>vacuum-003-scene-0001</t>
        </is>
      </c>
      <c r="H3321" s="45" t="inlineStr">
        <is>
          <t>vacuum-003</t>
        </is>
      </c>
      <c r="I3321" s="59" t="inlineStr">
        <is>
          <t>0.0</t>
        </is>
      </c>
      <c r="J3321" s="59" t="inlineStr">
        <is>
          <t>15.46</t>
        </is>
      </c>
      <c r="K3321" s="45" t="inlineStr">
        <is>
          <t>items/vacuum-003-scene-0001/clip.mp4</t>
        </is>
      </c>
      <c r="L3321" s="45" t="inlineStr">
        <is>
          <t>items/vacuum-003-scene-0001/thumbnail.jpg</t>
        </is>
      </c>
      <c r="M3321" s="52" t="inlineStr">
        <is>
          <t>VLM: Visual summary: A black, round robotic vacuum cleaner is moving across a light-colored wooden floor near furniture.
视觉摘要: 一个黑色的圆形扫地机器人正在浅色木地板上移动，靠近家具。
Visible product: Vacuum
Visible components: black round robotic vacuum cleaner; light-colored wooden floor; wooden cabinet; curtain; leg of furniture
Visible actions: robotic vacuum cleaner moving</t>
        </is>
      </c>
      <c r="N3321" s="45" t="inlineStr">
        <is>
          <t>36</t>
        </is>
      </c>
      <c r="O3321" s="45" t="inlineStr">
        <is>
          <t>0</t>
        </is>
      </c>
      <c r="P3321" s="59" t="str"/>
      <c r="Q3321" s="59" t="str"/>
      <c r="R3321" s="52" t="inlineStr">
        <is>
          <t>场景仅展示吸尘器移动，未显示任何与清理滚刷前的安全操作或启动机制相关的内容。</t>
        </is>
      </c>
      <c r="S3321" s="52" t="inlineStr">
        <is>
          <t>VLM</t>
        </is>
      </c>
      <c r="T3321" s="52" t="inlineStr">
        <is>
          <t>low</t>
        </is>
      </c>
      <c r="U3321" s="52" t="inlineStr">
        <is>
          <t>无证据表明场景涉及滚刷清理或启动安全步骤。</t>
        </is>
      </c>
      <c r="V3321" s="45" t="inlineStr">
        <is>
          <t>R1</t>
        </is>
      </c>
      <c r="W3321" s="46" t="inlineStr">
        <is>
          <t>0</t>
        </is>
      </c>
      <c r="X3321" s="60" t="n"/>
      <c r="Y3321" s="60" t="n"/>
      <c r="Z3321" s="46" t="inlineStr">
        <is>
          <t>no</t>
        </is>
      </c>
      <c r="AA3321" s="54" t="inlineStr">
        <is>
          <t>6帧均为扫地机器人自主运行画面，无安全断电或防启动锁定等措施。</t>
        </is>
      </c>
      <c r="AB3321" s="54" t="n"/>
      <c r="AC3321" s="46" t="inlineStr">
        <is>
          <t>completed</t>
        </is>
      </c>
      <c r="AD3321" s="46" t="inlineStr">
        <is>
          <t>2026-07-28T02:28:46+08:00</t>
        </is>
      </c>
      <c r="AE3321" s="47">
        <f>IF(AC3321&lt;&gt;"completed","",IF(W3321=O3321,"no","yes"))</f>
        <v/>
      </c>
      <c r="AF3321" s="47">
        <f>IF(AC3321&lt;&gt;"completed","",IF(AND(X3321=P3321,Y3321=Q3321),"no","yes"))</f>
        <v/>
      </c>
      <c r="AG3321" s="47">
        <f>IF(AC3321&lt;&gt;"completed","待复核",IF(OR(W3321="",Z3321="",AA3321="",AD3321=""),"缺少必填项",IF(AND(OR(AE3321="yes",AF3321="yes"),AB3321=""),"修正原因缺失",IF(OR(W3321=0,W3321=1),IF(AND(X3321="",Y3321=""),"通过","0/1级时间应留空"),IF(AND(OR(W3321=2,W3321=3),X3321&lt;&gt;"",Y3321&lt;&gt;"",X3321&gt;=I3321,Y3321&lt;=J3321,Y3321&gt;X3321),"通过","2/3级时间无效")))))</f>
        <v/>
      </c>
    </row>
    <row r="3322">
      <c r="A3322" s="45" t="inlineStr">
        <is>
          <t>VQ-083</t>
        </is>
      </c>
      <c r="B3322" s="52" t="inlineStr">
        <is>
          <t>清理滚刷前怎样确保吸尘器不会启动？</t>
        </is>
      </c>
      <c r="C3322" s="45" t="inlineStr">
        <is>
          <t>zh-CN</t>
        </is>
      </c>
      <c r="D3322" s="45" t="inlineStr">
        <is>
          <t>Vacuum</t>
        </is>
      </c>
      <c r="E3322" s="45" t="inlineStr">
        <is>
          <t>safety</t>
        </is>
      </c>
      <c r="F3322" s="45" t="inlineStr">
        <is>
          <t>source_disjoint_test</t>
        </is>
      </c>
      <c r="G3322" s="45" t="inlineStr">
        <is>
          <t>vacuum-038-scene-0005</t>
        </is>
      </c>
      <c r="H3322" s="45" t="inlineStr">
        <is>
          <t>vacuum-038</t>
        </is>
      </c>
      <c r="I3322" s="59" t="inlineStr">
        <is>
          <t>27.76</t>
        </is>
      </c>
      <c r="J3322" s="59" t="inlineStr">
        <is>
          <t>34.24</t>
        </is>
      </c>
      <c r="K3322" s="45" t="inlineStr">
        <is>
          <t>items/vacuum-038-scene-0005/clip.mp4</t>
        </is>
      </c>
      <c r="L3322" s="45" t="inlineStr">
        <is>
          <t>items/vacuum-038-scene-0005/thumbnail.jpg</t>
        </is>
      </c>
      <c r="M3322" s="52" t="inlineStr">
        <is>
          <t>ASR: If the indicator is at the lowest level and blinking, then battery needs to be charged. before recharging turn off the vacuum cleaner for safety then press the
OCR: (1 If the indicator is at the lowest level and blinking, then battery needs to be charged.
VLM: Visual summary: A close-up of a black vacuum cleaner battery pack with an indicator light, set against a white background.
视觉摘要: 一个黑色吸尘器电池组的特写，带有指示灯，背景为白色。
Visible product: Vacuum
Visible components: battery pack; indicator light; ventilation slots; handle
Visible states: indicator light is illuminated; indicator light is blinking
Visual uncertainty: The exact model or brand of the vacuum cleaner is not visible.</t>
        </is>
      </c>
      <c r="N3322" s="45" t="inlineStr">
        <is>
          <t>37</t>
        </is>
      </c>
      <c r="O3322" s="45" t="inlineStr">
        <is>
          <t>0</t>
        </is>
      </c>
      <c r="P3322" s="59" t="str"/>
      <c r="Q3322" s="59" t="str"/>
      <c r="R3322" s="52" t="inlineStr">
        <is>
          <t>The evidence discusses battery charging and turning off the vacuum for safety, but does not address how to ensure the vacuum won't start before cleaning the brush roll.</t>
        </is>
      </c>
      <c r="S3322" s="52" t="inlineStr">
        <is>
          <t>VLM|ASR|OCR</t>
        </is>
      </c>
      <c r="T3322" s="52" t="inlineStr">
        <is>
          <t>low</t>
        </is>
      </c>
      <c r="U3322" s="52" t="inlineStr">
        <is>
          <t>The evidence is about battery status and safety shutdown, not about preventing accidental startup during brush roll cleaning.</t>
        </is>
      </c>
      <c r="V3322" s="45" t="inlineStr">
        <is>
          <t>R1</t>
        </is>
      </c>
      <c r="W3322" s="46" t="inlineStr">
        <is>
          <t>1</t>
        </is>
      </c>
      <c r="X3322" s="60" t="n"/>
      <c r="Y3322" s="60" t="n"/>
      <c r="Z3322" s="46" t="inlineStr">
        <is>
          <t>no</t>
        </is>
      </c>
      <c r="AA3322" s="54" t="inlineStr">
        <is>
          <t>全部6帧（t=27.8s–34.2s）字幕提到'before recharging turn off the vacuum cleaner for safety'（充电前关闭吸尘器以确保安全），虽上下文为充电安全而非滚刷清理，但'关闭以确保安全'的原则与此查询有弱关联。</t>
        </is>
      </c>
      <c r="AB3322" s="54" t="inlineStr">
        <is>
          <t>AI=0→R1=1：字幕明确提到'turn off the vacuum cleaner for safety'（关闭吸尘器以确保安全），虽上下文为充电前安全措施，但与'确保吸尘器不会启动'的安全原则存在关联，可给等级1。</t>
        </is>
      </c>
      <c r="AC3322" s="46" t="inlineStr">
        <is>
          <t>completed</t>
        </is>
      </c>
      <c r="AD3322" s="46" t="inlineStr">
        <is>
          <t>2026-07-28T02:28:46+08:00</t>
        </is>
      </c>
      <c r="AE3322" s="47">
        <f>IF(AC3322&lt;&gt;"completed","",IF(W3322=O3322,"no","yes"))</f>
        <v/>
      </c>
      <c r="AF3322" s="47">
        <f>IF(AC3322&lt;&gt;"completed","",IF(AND(X3322=P3322,Y3322=Q3322),"no","yes"))</f>
        <v/>
      </c>
      <c r="AG3322" s="47">
        <f>IF(AC3322&lt;&gt;"completed","待复核",IF(OR(W3322="",Z3322="",AA3322="",AD3322=""),"缺少必填项",IF(AND(OR(AE3322="yes",AF3322="yes"),AB3322=""),"修正原因缺失",IF(OR(W3322=0,W3322=1),IF(AND(X3322="",Y3322=""),"通过","0/1级时间应留空"),IF(AND(OR(W3322=2,W3322=3),X3322&lt;&gt;"",Y3322&lt;&gt;"",X3322&gt;=I3322,Y3322&lt;=J3322,Y3322&gt;X3322),"通过","2/3级时间无效")))))</f>
        <v/>
      </c>
    </row>
    <row r="3323">
      <c r="A3323" s="45" t="inlineStr">
        <is>
          <t>VQ-083</t>
        </is>
      </c>
      <c r="B3323" s="52" t="inlineStr">
        <is>
          <t>清理滚刷前怎样确保吸尘器不会启动？</t>
        </is>
      </c>
      <c r="C3323" s="45" t="inlineStr">
        <is>
          <t>zh-CN</t>
        </is>
      </c>
      <c r="D3323" s="45" t="inlineStr">
        <is>
          <t>Vacuum</t>
        </is>
      </c>
      <c r="E3323" s="45" t="inlineStr">
        <is>
          <t>safety</t>
        </is>
      </c>
      <c r="F3323" s="45" t="inlineStr">
        <is>
          <t>source_disjoint_test</t>
        </is>
      </c>
      <c r="G3323" s="45" t="inlineStr">
        <is>
          <t>vacuum-058-scene-0004</t>
        </is>
      </c>
      <c r="H3323" s="45" t="inlineStr">
        <is>
          <t>vacuum-058</t>
        </is>
      </c>
      <c r="I3323" s="59" t="inlineStr">
        <is>
          <t>6.8</t>
        </is>
      </c>
      <c r="J3323" s="59" t="inlineStr">
        <is>
          <t>9.72</t>
        </is>
      </c>
      <c r="K3323" s="45" t="inlineStr">
        <is>
          <t>items/vacuum-058-scene-0004/clip.mp4</t>
        </is>
      </c>
      <c r="L3323" s="45" t="inlineStr">
        <is>
          <t>items/vacuum-058-scene-0004/thumbnail.jpg</t>
        </is>
      </c>
      <c r="M3323" s="52" t="inlineStr">
        <is>
          <t>VLM: Visual summary: A person is holding a handheld vacuum cleaner against a wall.
视觉摘要: 一个人正将手持吸尘器靠在墙上。
Visible product: Vacuum
Visible components: handheld vacuum cleaner; person's hand; person's sleeve; wall
Visible actions: holding; pressing against wall</t>
        </is>
      </c>
      <c r="N3323" s="45" t="inlineStr">
        <is>
          <t>38</t>
        </is>
      </c>
      <c r="O3323" s="45" t="inlineStr">
        <is>
          <t>0</t>
        </is>
      </c>
      <c r="P3323" s="59" t="str"/>
      <c r="Q3323" s="59" t="str"/>
      <c r="R3323" s="52" t="inlineStr">
        <is>
          <t>The scene shows a handheld vacuum cleaner being held against a wall, with no visible safety mechanism or action related to preventing startup during cleaning brush maintenance.</t>
        </is>
      </c>
      <c r="S3323" s="52" t="inlineStr">
        <is>
          <t>VLM</t>
        </is>
      </c>
      <c r="T3323" s="52" t="inlineStr">
        <is>
          <t>low</t>
        </is>
      </c>
      <c r="U3323" s="52" t="inlineStr">
        <is>
          <t>No evidence of any step or mechanism to prevent startup during brush cleaning is present.</t>
        </is>
      </c>
      <c r="V3323" s="45" t="inlineStr">
        <is>
          <t>R1</t>
        </is>
      </c>
      <c r="W3323" s="46" t="inlineStr">
        <is>
          <t>0</t>
        </is>
      </c>
      <c r="X3323" s="60" t="n"/>
      <c r="Y3323" s="60" t="n"/>
      <c r="Z3323" s="46" t="inlineStr">
        <is>
          <t>no</t>
        </is>
      </c>
      <c r="AA3323" s="54" t="inlineStr">
        <is>
          <t>联系表所有帧（t=6.8s–9.7s）未展示任何滚刷清理相关的安全预防措施。</t>
        </is>
      </c>
      <c r="AB3323" s="54" t="n"/>
      <c r="AC3323" s="46" t="inlineStr">
        <is>
          <t>completed</t>
        </is>
      </c>
      <c r="AD3323" s="46" t="inlineStr">
        <is>
          <t>2026-07-28T02:28:46+08:00</t>
        </is>
      </c>
      <c r="AE3323" s="47">
        <f>IF(AC3323&lt;&gt;"completed","",IF(W3323=O3323,"no","yes"))</f>
        <v/>
      </c>
      <c r="AF3323" s="47">
        <f>IF(AC3323&lt;&gt;"completed","",IF(AND(X3323=P3323,Y3323=Q3323),"no","yes"))</f>
        <v/>
      </c>
      <c r="AG3323" s="47">
        <f>IF(AC3323&lt;&gt;"completed","待复核",IF(OR(W3323="",Z3323="",AA3323="",AD3323=""),"缺少必填项",IF(AND(OR(AE3323="yes",AF3323="yes"),AB3323=""),"修正原因缺失",IF(OR(W3323=0,W3323=1),IF(AND(X3323="",Y3323=""),"通过","0/1级时间应留空"),IF(AND(OR(W3323=2,W3323=3),X3323&lt;&gt;"",Y3323&lt;&gt;"",X3323&gt;=I3323,Y3323&lt;=J3323,Y3323&gt;X3323),"通过","2/3级时间无效")))))</f>
        <v/>
      </c>
    </row>
    <row r="3324">
      <c r="A3324" s="45" t="inlineStr">
        <is>
          <t>VQ-083</t>
        </is>
      </c>
      <c r="B3324" s="52" t="inlineStr">
        <is>
          <t>清理滚刷前怎样确保吸尘器不会启动？</t>
        </is>
      </c>
      <c r="C3324" s="45" t="inlineStr">
        <is>
          <t>zh-CN</t>
        </is>
      </c>
      <c r="D3324" s="45" t="inlineStr">
        <is>
          <t>Vacuum</t>
        </is>
      </c>
      <c r="E3324" s="45" t="inlineStr">
        <is>
          <t>safety</t>
        </is>
      </c>
      <c r="F3324" s="45" t="inlineStr">
        <is>
          <t>source_disjoint_test</t>
        </is>
      </c>
      <c r="G3324" s="45" t="inlineStr">
        <is>
          <t>vacuum-039-scene-0013</t>
        </is>
      </c>
      <c r="H3324" s="45" t="inlineStr">
        <is>
          <t>vacuum-039</t>
        </is>
      </c>
      <c r="I3324" s="59" t="inlineStr">
        <is>
          <t>36.4</t>
        </is>
      </c>
      <c r="J3324" s="59" t="inlineStr">
        <is>
          <t>40.72</t>
        </is>
      </c>
      <c r="K3324" s="45" t="inlineStr">
        <is>
          <t>items/vacuum-039-scene-0013/clip.mp4</t>
        </is>
      </c>
      <c r="L3324" s="45" t="inlineStr">
        <is>
          <t>items/vacuum-039-scene-0013/thumbnail.jpg</t>
        </is>
      </c>
      <c r="M3324" s="52" t="inlineStr">
        <is>
          <t>ASR: 旧人力がとっても強くとっても強く
VLM: Visual summary: A close-up view of a vacuum cleaner's dust container mechanism, followed by a blurry shot of a person using the vacuum.
视觉摘要: 真空吸尘器尘盒机构的特写镜头，随后是模糊的人使用吸尘器的画面。
Visible product: Vacuum
Visible components: dust container; handle; red and white housing; text overlay
Visible actions: person holding vacuum cleaner
Visible states: dust container open; text overlay visible
Visual uncertainty: The person and their actions are blurry and indistinct. The exact model or brand of the vacuum is not visible.</t>
        </is>
      </c>
      <c r="N3324" s="45" t="inlineStr">
        <is>
          <t>39</t>
        </is>
      </c>
      <c r="O3324" s="45" t="inlineStr">
        <is>
          <t>0</t>
        </is>
      </c>
      <c r="P3324" s="59" t="str"/>
      <c r="Q3324" s="59" t="str"/>
      <c r="R3324" s="52" t="inlineStr">
        <is>
          <t>场景中未显示任何与清理滚刷相关的步骤，也未展示如何确保吸尘器在清理前不启动的安全措施。</t>
        </is>
      </c>
      <c r="S3324" s="52" t="inlineStr">
        <is>
          <t>VLM</t>
        </is>
      </c>
      <c r="T3324" s="52" t="inlineStr">
        <is>
          <t>low</t>
        </is>
      </c>
      <c r="U3324" s="52" t="inlineStr">
        <is>
          <t>证据明确显示场景内容与问题无关，无任何安全操作或滚刷清理的视觉或听觉线索。</t>
        </is>
      </c>
      <c r="V3324" s="45" t="inlineStr">
        <is>
          <t>R1</t>
        </is>
      </c>
      <c r="W3324" s="46" t="inlineStr">
        <is>
          <t>0</t>
        </is>
      </c>
      <c r="X3324" s="60" t="n"/>
      <c r="Y3324" s="60" t="n"/>
      <c r="Z3324" s="46" t="inlineStr">
        <is>
          <t>no</t>
        </is>
      </c>
      <c r="AA3324" s="54" t="inlineStr">
        <is>
          <t>6帧未展示清理滚刷前的安全步骤或电源控制。</t>
        </is>
      </c>
      <c r="AB3324" s="54" t="n"/>
      <c r="AC3324" s="46" t="inlineStr">
        <is>
          <t>completed</t>
        </is>
      </c>
      <c r="AD3324" s="46" t="inlineStr">
        <is>
          <t>2026-07-28T02:28:46+08:00</t>
        </is>
      </c>
      <c r="AE3324" s="47">
        <f>IF(AC3324&lt;&gt;"completed","",IF(W3324=O3324,"no","yes"))</f>
        <v/>
      </c>
      <c r="AF3324" s="47">
        <f>IF(AC3324&lt;&gt;"completed","",IF(AND(X3324=P3324,Y3324=Q3324),"no","yes"))</f>
        <v/>
      </c>
      <c r="AG3324" s="47">
        <f>IF(AC3324&lt;&gt;"completed","待复核",IF(OR(W3324="",Z3324="",AA3324="",AD3324=""),"缺少必填项",IF(AND(OR(AE3324="yes",AF3324="yes"),AB3324=""),"修正原因缺失",IF(OR(W3324=0,W3324=1),IF(AND(X3324="",Y3324=""),"通过","0/1级时间应留空"),IF(AND(OR(W3324=2,W3324=3),X3324&lt;&gt;"",Y3324&lt;&gt;"",X3324&gt;=I3324,Y3324&lt;=J3324,Y3324&gt;X3324),"通过","2/3级时间无效")))))</f>
        <v/>
      </c>
    </row>
    <row r="3325">
      <c r="A3325" s="45" t="inlineStr">
        <is>
          <t>VQ-083</t>
        </is>
      </c>
      <c r="B3325" s="52" t="inlineStr">
        <is>
          <t>清理滚刷前怎样确保吸尘器不会启动？</t>
        </is>
      </c>
      <c r="C3325" s="45" t="inlineStr">
        <is>
          <t>zh-CN</t>
        </is>
      </c>
      <c r="D3325" s="45" t="inlineStr">
        <is>
          <t>Vacuum</t>
        </is>
      </c>
      <c r="E3325" s="45" t="inlineStr">
        <is>
          <t>safety</t>
        </is>
      </c>
      <c r="F3325" s="45" t="inlineStr">
        <is>
          <t>source_disjoint_test</t>
        </is>
      </c>
      <c r="G3325" s="45" t="inlineStr">
        <is>
          <t>vacuum-010-scene-0001</t>
        </is>
      </c>
      <c r="H3325" s="45" t="inlineStr">
        <is>
          <t>vacuum-010</t>
        </is>
      </c>
      <c r="I3325" s="59" t="inlineStr">
        <is>
          <t>0.0</t>
        </is>
      </c>
      <c r="J3325" s="59" t="inlineStr">
        <is>
          <t>74.7</t>
        </is>
      </c>
      <c r="K3325" s="45" t="inlineStr">
        <is>
          <t>items/vacuum-010-scene-0001/clip.mp4</t>
        </is>
      </c>
      <c r="L3325" s="45" t="inlineStr">
        <is>
          <t>items/vacuum-010-scene-0001/thumbnail.jpg</t>
        </is>
      </c>
      <c r="M3325" s="52" t="inlineStr">
        <is>
          <t>VLM: Visual summary: An overhead view of a room with two desks, chairs, and a robotic vacuum cleaner on the floor.
视觉摘要: 一个房间的俯视图，里面有两张书桌、椅子和地板上的扫地机器人。
Visible product: Vacuum
Visible components: robotic vacuum cleaner; desk; chair; computer monitor; bookshelf; rug; window with curtains; cat litter box; doorway
Visible states: robotic vacuum cleaner is moving across the floor</t>
        </is>
      </c>
      <c r="N3325" s="45" t="inlineStr">
        <is>
          <t>40</t>
        </is>
      </c>
      <c r="O3325" s="45" t="inlineStr">
        <is>
          <t>0</t>
        </is>
      </c>
      <c r="P3325" s="59" t="str"/>
      <c r="Q3325" s="59" t="str"/>
      <c r="R3325" s="52" t="inlineStr">
        <is>
          <t>The scene shows a robotic vacuum cleaner moving, but provides no visual, spoken, or OCR evidence about how to ensure it won't start before cleaning the brush.</t>
        </is>
      </c>
      <c r="S3325" s="52" t="inlineStr">
        <is>
          <t>VLM</t>
        </is>
      </c>
      <c r="T3325" s="52" t="inlineStr">
        <is>
          <t>low</t>
        </is>
      </c>
      <c r="U3325" s="52" t="inlineStr">
        <is>
          <t>No evidence of any safety procedure or step related to preventing the vacuum from starting during brush cleaning.</t>
        </is>
      </c>
      <c r="V3325" s="45" t="inlineStr">
        <is>
          <t>R1</t>
        </is>
      </c>
      <c r="W3325" s="46" t="inlineStr">
        <is>
          <t>0</t>
        </is>
      </c>
      <c r="X3325" s="60" t="n"/>
      <c r="Y3325" s="60" t="n"/>
      <c r="Z3325" s="46" t="inlineStr">
        <is>
          <t>no</t>
        </is>
      </c>
      <c r="AA3325" s="54" t="inlineStr">
        <is>
          <t>6帧均为扫地机器人自主运行画面，无断电锁定、安全开关等防误启动措施。</t>
        </is>
      </c>
      <c r="AB3325" s="54" t="n"/>
      <c r="AC3325" s="46" t="inlineStr">
        <is>
          <t>completed</t>
        </is>
      </c>
      <c r="AD3325" s="46" t="inlineStr">
        <is>
          <t>2026-07-28T02:28:46+08:00</t>
        </is>
      </c>
      <c r="AE3325" s="47">
        <f>IF(AC3325&lt;&gt;"completed","",IF(W3325=O3325,"no","yes"))</f>
        <v/>
      </c>
      <c r="AF3325" s="47">
        <f>IF(AC3325&lt;&gt;"completed","",IF(AND(X3325=P3325,Y3325=Q3325),"no","yes"))</f>
        <v/>
      </c>
      <c r="AG3325" s="47">
        <f>IF(AC3325&lt;&gt;"completed","待复核",IF(OR(W3325="",Z3325="",AA3325="",AD3325=""),"缺少必填项",IF(AND(OR(AE3325="yes",AF3325="yes"),AB3325=""),"修正原因缺失",IF(OR(W3325=0,W3325=1),IF(AND(X3325="",Y3325=""),"通过","0/1级时间应留空"),IF(AND(OR(W3325=2,W3325=3),X3325&lt;&gt;"",Y3325&lt;&gt;"",X3325&gt;=I3325,Y3325&lt;=J3325,Y3325&gt;X3325),"通过","2/3级时间无效")))))</f>
        <v/>
      </c>
    </row>
    <row r="3326">
      <c r="A3326" s="45" t="inlineStr">
        <is>
          <t>VQ-083</t>
        </is>
      </c>
      <c r="B3326" s="52" t="inlineStr">
        <is>
          <t>清理滚刷前怎样确保吸尘器不会启动？</t>
        </is>
      </c>
      <c r="C3326" s="45" t="inlineStr">
        <is>
          <t>zh-CN</t>
        </is>
      </c>
      <c r="D3326" s="45" t="inlineStr">
        <is>
          <t>Vacuum</t>
        </is>
      </c>
      <c r="E3326" s="45" t="inlineStr">
        <is>
          <t>safety</t>
        </is>
      </c>
      <c r="F3326" s="45" t="inlineStr">
        <is>
          <t>source_disjoint_test</t>
        </is>
      </c>
      <c r="G3326" s="45" t="inlineStr">
        <is>
          <t>vacuum-039-scene-0004</t>
        </is>
      </c>
      <c r="H3326" s="45" t="inlineStr">
        <is>
          <t>vacuum-039</t>
        </is>
      </c>
      <c r="I3326" s="59" t="inlineStr">
        <is>
          <t>8.4</t>
        </is>
      </c>
      <c r="J3326" s="59" t="inlineStr">
        <is>
          <t>12.08</t>
        </is>
      </c>
      <c r="K3326" s="45" t="inlineStr">
        <is>
          <t>items/vacuum-039-scene-0004/clip.mp4</t>
        </is>
      </c>
      <c r="L3326" s="45" t="inlineStr">
        <is>
          <t>items/vacuum-039-scene-0004/thumbnail.jpg</t>
        </is>
      </c>
      <c r="M3326" s="52" t="inlineStr">
        <is>
          <t>OCR: HEUTET
VLM: Visual summary: A red vacuum cleaner is displayed in a commercial advertisement, with a large Japanese character and price shown. A separate frame shows a character in a red and white costume holding a similar vacuum cleaner.
视觉摘要: 一则广告展示了一台红色吸尘器，配有大号日文字符和价格。另一帧显示一个穿红白色服装的角色手持类似的吸尘器。
Visible product: Vacuum
Visible components: red vacuum cleaner; white hose; white handle; black Japanese character; price text; model number text
Visible actions: character holding vacuum cleaner
Visible states: vacuum cleaner displayed; character standing
Visual uncertainty: The character's identity and the context of the scene are not clearly identifiable from the frames.</t>
        </is>
      </c>
      <c r="N3326" s="45" t="inlineStr">
        <is>
          <t>41</t>
        </is>
      </c>
      <c r="O3326" s="45" t="inlineStr">
        <is>
          <t>0</t>
        </is>
      </c>
      <c r="P3326" s="59" t="str"/>
      <c r="Q3326" s="59" t="str"/>
      <c r="R3326" s="52" t="inlineStr">
        <is>
          <t>场景为吸尘器广告，未展示清理滚刷前的安全操作步骤，无任何关于吸尘器启动控制或安全措施的视觉或文本证据。</t>
        </is>
      </c>
      <c r="S3326" s="52" t="inlineStr">
        <is>
          <t>VLM</t>
        </is>
      </c>
      <c r="T3326" s="52" t="inlineStr">
        <is>
          <t>low</t>
        </is>
      </c>
      <c r="U3326" s="52" t="inlineStr">
        <is>
          <t>证据明确显示为广告场景，无操作相关内容。</t>
        </is>
      </c>
      <c r="V3326" s="45" t="inlineStr">
        <is>
          <t>R1</t>
        </is>
      </c>
      <c r="W3326" s="46" t="inlineStr">
        <is>
          <t>0</t>
        </is>
      </c>
      <c r="X3326" s="60" t="n"/>
      <c r="Y3326" s="60" t="n"/>
      <c r="Z3326" s="46" t="inlineStr">
        <is>
          <t>no</t>
        </is>
      </c>
      <c r="AA3326" s="54" t="inlineStr">
        <is>
          <t>6帧为红色吸尘器广告画面，未展示清理滚刷前的安全操作。</t>
        </is>
      </c>
      <c r="AB3326" s="54" t="n"/>
      <c r="AC3326" s="46" t="inlineStr">
        <is>
          <t>completed</t>
        </is>
      </c>
      <c r="AD3326" s="46" t="inlineStr">
        <is>
          <t>2026-07-28T02:28:46+08:00</t>
        </is>
      </c>
      <c r="AE3326" s="47">
        <f>IF(AC3326&lt;&gt;"completed","",IF(W3326=O3326,"no","yes"))</f>
        <v/>
      </c>
      <c r="AF3326" s="47">
        <f>IF(AC3326&lt;&gt;"completed","",IF(AND(X3326=P3326,Y3326=Q3326),"no","yes"))</f>
        <v/>
      </c>
      <c r="AG3326" s="47">
        <f>IF(AC3326&lt;&gt;"completed","待复核",IF(OR(W3326="",Z3326="",AA3326="",AD3326=""),"缺少必填项",IF(AND(OR(AE3326="yes",AF3326="yes"),AB3326=""),"修正原因缺失",IF(OR(W3326=0,W3326=1),IF(AND(X3326="",Y3326=""),"通过","0/1级时间应留空"),IF(AND(OR(W3326=2,W3326=3),X3326&lt;&gt;"",Y3326&lt;&gt;"",X3326&gt;=I3326,Y3326&lt;=J3326,Y3326&gt;X3326),"通过","2/3级时间无效")))))</f>
        <v/>
      </c>
    </row>
    <row r="3327">
      <c r="A3327" s="45" t="inlineStr">
        <is>
          <t>VQ-083</t>
        </is>
      </c>
      <c r="B3327" s="52" t="inlineStr">
        <is>
          <t>清理滚刷前怎样确保吸尘器不会启动？</t>
        </is>
      </c>
      <c r="C3327" s="45" t="inlineStr">
        <is>
          <t>zh-CN</t>
        </is>
      </c>
      <c r="D3327" s="45" t="inlineStr">
        <is>
          <t>Vacuum</t>
        </is>
      </c>
      <c r="E3327" s="45" t="inlineStr">
        <is>
          <t>safety</t>
        </is>
      </c>
      <c r="F3327" s="45" t="inlineStr">
        <is>
          <t>source_disjoint_test</t>
        </is>
      </c>
      <c r="G3327" s="45" t="inlineStr">
        <is>
          <t>vacuum-060-scene-0001</t>
        </is>
      </c>
      <c r="H3327" s="45" t="inlineStr">
        <is>
          <t>vacuum-060</t>
        </is>
      </c>
      <c r="I3327" s="59" t="inlineStr">
        <is>
          <t>0.0</t>
        </is>
      </c>
      <c r="J3327" s="59" t="inlineStr">
        <is>
          <t>3.67</t>
        </is>
      </c>
      <c r="K3327" s="45" t="inlineStr">
        <is>
          <t>items/vacuum-060-scene-0001/clip.mp4</t>
        </is>
      </c>
      <c r="L3327" s="45" t="inlineStr">
        <is>
          <t>items/vacuum-060-scene-0001/thumbnail.jpg</t>
        </is>
      </c>
      <c r="M3327" s="52" t="inlineStr">
        <is>
          <t>OCR: Image simulated for illustrative purpose only
VLM: Visual summary: A person is using a handheld vacuum cleaner on a wooden floor in a modern living room, while another vacuum cleaner is stored under a wooden cabinet.
视觉摘要: 一个人正在用手持吸尘器在木地板上吸尘，另一台吸尘器则储存在一个木制柜子下面。
Visible product: Vacuum
Visible components: handheld vacuum cleaner; wooden floor; wooden cabinet; bookshelf; potted plant; wall clock; person
Visible actions: person holding vacuum cleaner; person using vacuum cleaner</t>
        </is>
      </c>
      <c r="N3327" s="45" t="inlineStr">
        <is>
          <t>42</t>
        </is>
      </c>
      <c r="O3327" s="45" t="inlineStr">
        <is>
          <t>0</t>
        </is>
      </c>
      <c r="P3327" s="59" t="str"/>
      <c r="Q3327" s="59" t="str"/>
      <c r="R3327" s="52" t="inlineStr">
        <is>
          <t>The scene shows a person actively using a handheld vacuum cleaner, with no visible indication of any safety procedure or step to prevent the vacuum from starting during brush cleaning.</t>
        </is>
      </c>
      <c r="S3327" s="52" t="inlineStr">
        <is>
          <t>VLM</t>
        </is>
      </c>
      <c r="T3327" s="52" t="inlineStr">
        <is>
          <t>low</t>
        </is>
      </c>
      <c r="U3327" s="52" t="inlineStr">
        <is>
          <t>No evidence of any step related to ensuring the vacuum does not start during brush cleaning is present.</t>
        </is>
      </c>
      <c r="V3327" s="45" t="inlineStr">
        <is>
          <t>R1</t>
        </is>
      </c>
      <c r="W3327" s="46" t="inlineStr">
        <is>
          <t>1</t>
        </is>
      </c>
      <c r="X3327" s="60" t="n"/>
      <c r="Y3327" s="60" t="n"/>
      <c r="Z3327" s="46" t="inlineStr">
        <is>
          <t>no</t>
        </is>
      </c>
      <c r="AA3327" s="54" t="inlineStr">
        <is>
          <t>画面中可见吸尘器正在使用，未展示清理滚刷前的断电/防启动步骤。</t>
        </is>
      </c>
      <c r="AB3327" s="54" t="inlineStr">
        <is>
          <t>AI=0→R1=1：画面中可见吸尘器，但未展示清理滚刷前的防启动步骤。</t>
        </is>
      </c>
      <c r="AC3327" s="46" t="inlineStr">
        <is>
          <t>completed</t>
        </is>
      </c>
      <c r="AD3327" s="46" t="inlineStr">
        <is>
          <t>2026-07-28T02:28:46+08:00</t>
        </is>
      </c>
      <c r="AE3327" s="47">
        <f>IF(AC3327&lt;&gt;"completed","",IF(W3327=O3327,"no","yes"))</f>
        <v/>
      </c>
      <c r="AF3327" s="47">
        <f>IF(AC3327&lt;&gt;"completed","",IF(AND(X3327=P3327,Y3327=Q3327),"no","yes"))</f>
        <v/>
      </c>
      <c r="AG3327" s="47">
        <f>IF(AC3327&lt;&gt;"completed","待复核",IF(OR(W3327="",Z3327="",AA3327="",AD3327=""),"缺少必填项",IF(AND(OR(AE3327="yes",AF3327="yes"),AB3327=""),"修正原因缺失",IF(OR(W3327=0,W3327=1),IF(AND(X3327="",Y3327=""),"通过","0/1级时间应留空"),IF(AND(OR(W3327=2,W3327=3),X3327&lt;&gt;"",Y3327&lt;&gt;"",X3327&gt;=I3327,Y3327&lt;=J3327,Y3327&gt;X3327),"通过","2/3级时间无效")))))</f>
        <v/>
      </c>
    </row>
    <row r="3328">
      <c r="A3328" s="45" t="inlineStr">
        <is>
          <t>VQ-084</t>
        </is>
      </c>
      <c r="B3328" s="52" t="inlineStr">
        <is>
          <t>How can liquids or hazardous debris be avoided when vacuuming?</t>
        </is>
      </c>
      <c r="C3328" s="45" t="inlineStr">
        <is>
          <t>en</t>
        </is>
      </c>
      <c r="D3328" s="45" t="inlineStr">
        <is>
          <t>Vacuum</t>
        </is>
      </c>
      <c r="E3328" s="45" t="inlineStr">
        <is>
          <t>safety</t>
        </is>
      </c>
      <c r="F3328" s="45" t="inlineStr">
        <is>
          <t>source_disjoint_test</t>
        </is>
      </c>
      <c r="G3328" s="45" t="inlineStr">
        <is>
          <t>vacuum-009-scene-0001</t>
        </is>
      </c>
      <c r="H3328" s="45" t="inlineStr">
        <is>
          <t>vacuum-009</t>
        </is>
      </c>
      <c r="I3328" s="59" t="inlineStr">
        <is>
          <t>0.0</t>
        </is>
      </c>
      <c r="J3328" s="59" t="inlineStr">
        <is>
          <t>41.54</t>
        </is>
      </c>
      <c r="K3328" s="45" t="inlineStr">
        <is>
          <t>items/vacuum-009-scene-0001/clip.mp4</t>
        </is>
      </c>
      <c r="L3328" s="45" t="inlineStr">
        <is>
          <t>items/vacuum-009-scene-0001/thumbnail.jpg</t>
        </is>
      </c>
      <c r="M3328" s="52" t="inlineStr">
        <is>
          <t>VLM: Visual summary: A person is using a red vacuum cleaner on a carpeted floor while a brown dog watches and moves around nearby.
视觉摘要: 一个人正在用红色吸尘器清理地毯，旁边有一只棕色狗在观看并走动。
Visible product: Vacuum
Visible components: red vacuum cleaner; black bookshelf; brown dog; carpet; white wall
Visible actions: person pushing vacuum cleaner; dog moving around
Visible states: dog panting; dog standing near wall; dog approaching vacuum cleaner
Visual uncertainty: The person's full body is not visible, only their legs and hand are seen. The exact model or brand of the vacuum cleaner is not visible.</t>
        </is>
      </c>
      <c r="N3328" s="45" t="inlineStr">
        <is>
          <t>1</t>
        </is>
      </c>
      <c r="O3328" s="45" t="inlineStr">
        <is>
          <t>0</t>
        </is>
      </c>
      <c r="P3328" s="59" t="str"/>
      <c r="Q3328" s="59" t="str"/>
      <c r="R3328" s="52" t="inlineStr">
        <is>
          <t>The scene shows vacuuming in a domestic setting with a dog present, but no visible or spoken guidance on avoiding liquids or hazardous debris.</t>
        </is>
      </c>
      <c r="S3328" s="52" t="inlineStr">
        <is>
          <t>VLM</t>
        </is>
      </c>
      <c r="T3328" s="52" t="inlineStr">
        <is>
          <t>low</t>
        </is>
      </c>
      <c r="U3328" s="52" t="inlineStr">
        <is>
          <t>No evidence of liquids, hazardous debris, or safety instructions related to vacuuming is present.</t>
        </is>
      </c>
      <c r="V3328" s="45" t="inlineStr">
        <is>
          <t>R1</t>
        </is>
      </c>
      <c r="W3328" s="46" t="inlineStr">
        <is>
          <t>0</t>
        </is>
      </c>
      <c r="X3328" s="60" t="n"/>
      <c r="Y3328" s="60" t="n"/>
      <c r="Z3328" s="46" t="inlineStr">
        <is>
          <t>no</t>
        </is>
      </c>
      <c r="AA3328" s="54" t="inlineStr">
        <is>
          <t>全部6帧（t=0.0s–41.5s）只是日常在地毯上推吸尘器，无任何避免液体/危险碎屑的提示。</t>
        </is>
      </c>
      <c r="AB3328" s="54" t="n"/>
      <c r="AC3328" s="46" t="inlineStr">
        <is>
          <t>completed</t>
        </is>
      </c>
      <c r="AD3328" s="46" t="inlineStr">
        <is>
          <t>2026-07-28T02:28:46+08:00</t>
        </is>
      </c>
      <c r="AE3328" s="47">
        <f>IF(AC3328&lt;&gt;"completed","",IF(W3328=O3328,"no","yes"))</f>
        <v/>
      </c>
      <c r="AF3328" s="47">
        <f>IF(AC3328&lt;&gt;"completed","",IF(AND(X3328=P3328,Y3328=Q3328),"no","yes"))</f>
        <v/>
      </c>
      <c r="AG3328" s="47">
        <f>IF(AC3328&lt;&gt;"completed","待复核",IF(OR(W3328="",Z3328="",AA3328="",AD3328=""),"缺少必填项",IF(AND(OR(AE3328="yes",AF3328="yes"),AB3328=""),"修正原因缺失",IF(OR(W3328=0,W3328=1),IF(AND(X3328="",Y3328=""),"通过","0/1级时间应留空"),IF(AND(OR(W3328=2,W3328=3),X3328&lt;&gt;"",Y3328&lt;&gt;"",X3328&gt;=I3328,Y3328&lt;=J3328,Y3328&gt;X3328),"通过","2/3级时间无效")))))</f>
        <v/>
      </c>
    </row>
    <row r="3329">
      <c r="A3329" s="45" t="inlineStr">
        <is>
          <t>VQ-084</t>
        </is>
      </c>
      <c r="B3329" s="52" t="inlineStr">
        <is>
          <t>How can liquids or hazardous debris be avoided when vacuuming?</t>
        </is>
      </c>
      <c r="C3329" s="45" t="inlineStr">
        <is>
          <t>en</t>
        </is>
      </c>
      <c r="D3329" s="45" t="inlineStr">
        <is>
          <t>Vacuum</t>
        </is>
      </c>
      <c r="E3329" s="45" t="inlineStr">
        <is>
          <t>safety</t>
        </is>
      </c>
      <c r="F3329" s="45" t="inlineStr">
        <is>
          <t>source_disjoint_test</t>
        </is>
      </c>
      <c r="G3329" s="45" t="inlineStr">
        <is>
          <t>vacuum-008-scene-0012</t>
        </is>
      </c>
      <c r="H3329" s="45" t="inlineStr">
        <is>
          <t>vacuum-008</t>
        </is>
      </c>
      <c r="I3329" s="59" t="inlineStr">
        <is>
          <t>59.408</t>
        </is>
      </c>
      <c r="J3329" s="59" t="inlineStr">
        <is>
          <t>70.127</t>
        </is>
      </c>
      <c r="K3329" s="45" t="inlineStr">
        <is>
          <t>items/vacuum-008-scene-0012/clip.mp4</t>
        </is>
      </c>
      <c r="L3329" s="45" t="inlineStr">
        <is>
          <t>items/vacuum-008-scene-0012/thumbnail.jpg</t>
        </is>
      </c>
      <c r="M3329" s="52" t="inlineStr">
        <is>
          <t>VLM: Visual summary: A low-angle view from inside a vehicle shows a dimly lit interior space, moving toward a doorway with bright light outside.
视觉摘要: 从车内低角度拍摄，显示一个光线昏暗的室内空间，正朝向门外的亮光处移动。
Visible product: unknown
Visual uncertainty: The product being described is not visible. The scene appears to be filmed from inside a vehicle, but no vacuum or related device is visible.</t>
        </is>
      </c>
      <c r="N3329" s="45" t="inlineStr">
        <is>
          <t>2</t>
        </is>
      </c>
      <c r="O3329" s="45" t="inlineStr">
        <is>
          <t>0</t>
        </is>
      </c>
      <c r="P3329" s="59" t="str"/>
      <c r="Q3329" s="59" t="str"/>
      <c r="R3329" s="52" t="inlineStr">
        <is>
          <t>The scene is filmed from inside a vehicle with no vacuum or related product visible, and the visual content does not address safety or avoidance of liquids/hazardous debris during vacuuming.</t>
        </is>
      </c>
      <c r="S3329" s="52" t="inlineStr">
        <is>
          <t>VLM</t>
        </is>
      </c>
      <c r="T3329" s="52" t="inlineStr">
        <is>
          <t>low</t>
        </is>
      </c>
      <c r="U3329" s="52" t="inlineStr">
        <is>
          <t>No product or relevant action is visible; scene context is unrelated to vacuuming or safety.</t>
        </is>
      </c>
      <c r="V3329" s="45" t="inlineStr">
        <is>
          <t>R1</t>
        </is>
      </c>
      <c r="W3329" s="46" t="inlineStr">
        <is>
          <t>0</t>
        </is>
      </c>
      <c r="X3329" s="60" t="n"/>
      <c r="Y3329" s="60" t="n"/>
      <c r="Z3329" s="46" t="inlineStr">
        <is>
          <t>no</t>
        </is>
      </c>
      <c r="AA3329" s="54" t="inlineStr">
        <is>
          <t>全部6帧（t=59.4s–70.1s）为低角度厨房环境移动镜头，无任何关于吸尘时避免液体或危险碎屑的安全提示内容。</t>
        </is>
      </c>
      <c r="AB3329" s="54" t="n"/>
      <c r="AC3329" s="46" t="inlineStr">
        <is>
          <t>completed</t>
        </is>
      </c>
      <c r="AD3329" s="46" t="inlineStr">
        <is>
          <t>2026-07-28T02:28:46+08:00</t>
        </is>
      </c>
      <c r="AE3329" s="47">
        <f>IF(AC3329&lt;&gt;"completed","",IF(W3329=O3329,"no","yes"))</f>
        <v/>
      </c>
      <c r="AF3329" s="47">
        <f>IF(AC3329&lt;&gt;"completed","",IF(AND(X3329=P3329,Y3329=Q3329),"no","yes"))</f>
        <v/>
      </c>
      <c r="AG3329" s="47">
        <f>IF(AC3329&lt;&gt;"completed","待复核",IF(OR(W3329="",Z3329="",AA3329="",AD3329=""),"缺少必填项",IF(AND(OR(AE3329="yes",AF3329="yes"),AB3329=""),"修正原因缺失",IF(OR(W3329=0,W3329=1),IF(AND(X3329="",Y3329=""),"通过","0/1级时间应留空"),IF(AND(OR(W3329=2,W3329=3),X3329&lt;&gt;"",Y3329&lt;&gt;"",X3329&gt;=I3329,Y3329&lt;=J3329,Y3329&gt;X3329),"通过","2/3级时间无效")))))</f>
        <v/>
      </c>
    </row>
    <row r="3330">
      <c r="A3330" s="45" t="inlineStr">
        <is>
          <t>VQ-084</t>
        </is>
      </c>
      <c r="B3330" s="52" t="inlineStr">
        <is>
          <t>How can liquids or hazardous debris be avoided when vacuuming?</t>
        </is>
      </c>
      <c r="C3330" s="45" t="inlineStr">
        <is>
          <t>en</t>
        </is>
      </c>
      <c r="D3330" s="45" t="inlineStr">
        <is>
          <t>Vacuum</t>
        </is>
      </c>
      <c r="E3330" s="45" t="inlineStr">
        <is>
          <t>safety</t>
        </is>
      </c>
      <c r="F3330" s="45" t="inlineStr">
        <is>
          <t>source_disjoint_test</t>
        </is>
      </c>
      <c r="G3330" s="45" t="inlineStr">
        <is>
          <t>vacuum-058-scene-0002</t>
        </is>
      </c>
      <c r="H3330" s="45" t="inlineStr">
        <is>
          <t>vacuum-058</t>
        </is>
      </c>
      <c r="I3330" s="59" t="inlineStr">
        <is>
          <t>2.08</t>
        </is>
      </c>
      <c r="J3330" s="59" t="inlineStr">
        <is>
          <t>4.52</t>
        </is>
      </c>
      <c r="K3330" s="45" t="inlineStr">
        <is>
          <t>items/vacuum-058-scene-0002/clip.mp4</t>
        </is>
      </c>
      <c r="L3330" s="45" t="inlineStr">
        <is>
          <t>items/vacuum-058-scene-0002/thumbnail.jpg</t>
        </is>
      </c>
      <c r="M3330" s="52" t="inlineStr">
        <is>
          <t>VLM: Visual summary: A vacuum cleaner head is shown moving across a blue fabric surface covered in debris, with text overlay describing its suction power.
视觉摘要: 一个吸尘器吸头正在覆盖着碎屑的蓝色织物表面上移动，画面带有文字叠加，描述其吸力。
Visible product: Vacuum
Visible components: vacuum cleaner head; blue fabric surface; debris; text overlay
Visible actions: vacuum cleaner head moving across surface
Visible states: debris on fabric surface; text overlay displayed
Visual uncertainty: The full context of the product or environment is not fully visible; only a portion of the vacuum cleaner and surrounding area is shown.</t>
        </is>
      </c>
      <c r="N3330" s="45" t="inlineStr">
        <is>
          <t>3</t>
        </is>
      </c>
      <c r="O3330" s="45" t="inlineStr">
        <is>
          <t>0</t>
        </is>
      </c>
      <c r="P3330" s="59" t="str"/>
      <c r="Q3330" s="59" t="str"/>
      <c r="R3330" s="52" t="inlineStr">
        <is>
          <t>The scene shows a vacuum cleaner head moving over debris on a fabric surface, with no visible steps or text addressing how to avoid liquids or hazardous debris.</t>
        </is>
      </c>
      <c r="S3330" s="52" t="inlineStr">
        <is>
          <t>VLM</t>
        </is>
      </c>
      <c r="T3330" s="52" t="inlineStr">
        <is>
          <t>low</t>
        </is>
      </c>
      <c r="U3330" s="52" t="inlineStr">
        <is>
          <t>The visual evidence does not contain any information about avoiding liquids or hazardous debris.</t>
        </is>
      </c>
      <c r="V3330" s="45" t="inlineStr">
        <is>
          <t>R1</t>
        </is>
      </c>
      <c r="W3330" s="46" t="inlineStr">
        <is>
          <t>0</t>
        </is>
      </c>
      <c r="X3330" s="60" t="n"/>
      <c r="Y3330" s="60" t="n"/>
      <c r="Z3330" s="46" t="inlineStr">
        <is>
          <t>no</t>
        </is>
      </c>
      <c r="AA3330" s="54" t="inlineStr">
        <is>
          <t>6帧未提供避免液体或危险碎屑的说明或视觉提示。</t>
        </is>
      </c>
      <c r="AB3330" s="54" t="n"/>
      <c r="AC3330" s="46" t="inlineStr">
        <is>
          <t>completed</t>
        </is>
      </c>
      <c r="AD3330" s="46" t="inlineStr">
        <is>
          <t>2026-07-28T02:28:46+08:00</t>
        </is>
      </c>
      <c r="AE3330" s="47">
        <f>IF(AC3330&lt;&gt;"completed","",IF(W3330=O3330,"no","yes"))</f>
        <v/>
      </c>
      <c r="AF3330" s="47">
        <f>IF(AC3330&lt;&gt;"completed","",IF(AND(X3330=P3330,Y3330=Q3330),"no","yes"))</f>
        <v/>
      </c>
      <c r="AG3330" s="47">
        <f>IF(AC3330&lt;&gt;"completed","待复核",IF(OR(W3330="",Z3330="",AA3330="",AD3330=""),"缺少必填项",IF(AND(OR(AE3330="yes",AF3330="yes"),AB3330=""),"修正原因缺失",IF(OR(W3330=0,W3330=1),IF(AND(X3330="",Y3330=""),"通过","0/1级时间应留空"),IF(AND(OR(W3330=2,W3330=3),X3330&lt;&gt;"",Y3330&lt;&gt;"",X3330&gt;=I3330,Y3330&lt;=J3330,Y3330&gt;X3330),"通过","2/3级时间无效")))))</f>
        <v/>
      </c>
    </row>
    <row r="3331">
      <c r="A3331" s="45" t="inlineStr">
        <is>
          <t>VQ-084</t>
        </is>
      </c>
      <c r="B3331" s="52" t="inlineStr">
        <is>
          <t>How can liquids or hazardous debris be avoided when vacuuming?</t>
        </is>
      </c>
      <c r="C3331" s="45" t="inlineStr">
        <is>
          <t>en</t>
        </is>
      </c>
      <c r="D3331" s="45" t="inlineStr">
        <is>
          <t>Vacuum</t>
        </is>
      </c>
      <c r="E3331" s="45" t="inlineStr">
        <is>
          <t>safety</t>
        </is>
      </c>
      <c r="F3331" s="45" t="inlineStr">
        <is>
          <t>source_disjoint_test</t>
        </is>
      </c>
      <c r="G3331" s="45" t="inlineStr">
        <is>
          <t>vacuum-034-scene-0024</t>
        </is>
      </c>
      <c r="H3331" s="45" t="inlineStr">
        <is>
          <t>vacuum-034</t>
        </is>
      </c>
      <c r="I3331" s="59" t="inlineStr">
        <is>
          <t>179.846</t>
        </is>
      </c>
      <c r="J3331" s="59" t="inlineStr">
        <is>
          <t>185.052</t>
        </is>
      </c>
      <c r="K3331" s="45" t="inlineStr">
        <is>
          <t>items/vacuum-034-scene-0024/clip.mp4</t>
        </is>
      </c>
      <c r="L3331" s="45" t="inlineStr">
        <is>
          <t>items/vacuum-034-scene-0024/thumbnail.jpg</t>
        </is>
      </c>
      <c r="M3331" s="52" t="inlineStr">
        <is>
          <t>ASR: remove eight screws, four on each side. To remove the dust duct assembly first
VLM: Visual summary: A person is disassembling a black vacuum cleaner, revealing internal wiring and components.
视觉摘要: 一个人正在拆解一台黑色吸尘器，露出内部电线和部件。
Visible product: Vacuum
Visible components: black plastic housing; colored wires; person's hands; carpeted floor
Visible actions: disassembling the vacuum cleaner
Visible states: vacuum cleaner partially disassembled
Visual uncertainty: The specific brand or model of the vacuum is not visible.</t>
        </is>
      </c>
      <c r="N3331" s="45" t="inlineStr">
        <is>
          <t>4</t>
        </is>
      </c>
      <c r="O3331" s="45" t="inlineStr">
        <is>
          <t>0</t>
        </is>
      </c>
      <c r="P3331" s="59" t="str"/>
      <c r="Q3331" s="59" t="str"/>
      <c r="R3331" s="52" t="inlineStr">
        <is>
          <t>The scene shows disassembly of a vacuum cleaner, not addressing how to avoid liquids or hazardous debris during vacuuming.</t>
        </is>
      </c>
      <c r="S3331" s="52" t="inlineStr">
        <is>
          <t>VLM</t>
        </is>
      </c>
      <c r="T3331" s="52" t="inlineStr">
        <is>
          <t>low</t>
        </is>
      </c>
      <c r="U3331" s="52" t="inlineStr">
        <is>
          <t>The evidence clearly depicts disassembly, not operational safety steps for avoiding liquids or hazardous debris.</t>
        </is>
      </c>
      <c r="V3331" s="45" t="inlineStr">
        <is>
          <t>R1</t>
        </is>
      </c>
      <c r="W3331" s="46" t="inlineStr">
        <is>
          <t>0</t>
        </is>
      </c>
      <c r="X3331" s="60" t="n"/>
      <c r="Y3331" s="60" t="n"/>
      <c r="Z3331" s="46" t="inlineStr">
        <is>
          <t>no</t>
        </is>
      </c>
      <c r="AA3331" s="54" t="inlineStr">
        <is>
          <t>第1–6帧（t=179.8s–185.1s）全部是吸尘器底座硬件拆解画面，与“吸尘时如何避免液体或危险碎屑”完全无关。</t>
        </is>
      </c>
      <c r="AB3331" s="54" t="n"/>
      <c r="AC3331" s="46" t="inlineStr">
        <is>
          <t>completed</t>
        </is>
      </c>
      <c r="AD3331" s="46" t="inlineStr">
        <is>
          <t>2026-07-28T02:28:46+08:00</t>
        </is>
      </c>
      <c r="AE3331" s="47">
        <f>IF(AC3331&lt;&gt;"completed","",IF(W3331=O3331,"no","yes"))</f>
        <v/>
      </c>
      <c r="AF3331" s="47">
        <f>IF(AC3331&lt;&gt;"completed","",IF(AND(X3331=P3331,Y3331=Q3331),"no","yes"))</f>
        <v/>
      </c>
      <c r="AG3331" s="47">
        <f>IF(AC3331&lt;&gt;"completed","待复核",IF(OR(W3331="",Z3331="",AA3331="",AD3331=""),"缺少必填项",IF(AND(OR(AE3331="yes",AF3331="yes"),AB3331=""),"修正原因缺失",IF(OR(W3331=0,W3331=1),IF(AND(X3331="",Y3331=""),"通过","0/1级时间应留空"),IF(AND(OR(W3331=2,W3331=3),X3331&lt;&gt;"",Y3331&lt;&gt;"",X3331&gt;=I3331,Y3331&lt;=J3331,Y3331&gt;X3331),"通过","2/3级时间无效")))))</f>
        <v/>
      </c>
    </row>
    <row r="3332">
      <c r="A3332" s="45" t="inlineStr">
        <is>
          <t>VQ-084</t>
        </is>
      </c>
      <c r="B3332" s="52" t="inlineStr">
        <is>
          <t>How can liquids or hazardous debris be avoided when vacuuming?</t>
        </is>
      </c>
      <c r="C3332" s="45" t="inlineStr">
        <is>
          <t>en</t>
        </is>
      </c>
      <c r="D3332" s="45" t="inlineStr">
        <is>
          <t>Vacuum</t>
        </is>
      </c>
      <c r="E3332" s="45" t="inlineStr">
        <is>
          <t>safety</t>
        </is>
      </c>
      <c r="F3332" s="45" t="inlineStr">
        <is>
          <t>source_disjoint_test</t>
        </is>
      </c>
      <c r="G3332" s="45" t="inlineStr">
        <is>
          <t>vacuum-003-scene-0001</t>
        </is>
      </c>
      <c r="H3332" s="45" t="inlineStr">
        <is>
          <t>vacuum-003</t>
        </is>
      </c>
      <c r="I3332" s="59" t="inlineStr">
        <is>
          <t>0.0</t>
        </is>
      </c>
      <c r="J3332" s="59" t="inlineStr">
        <is>
          <t>15.46</t>
        </is>
      </c>
      <c r="K3332" s="45" t="inlineStr">
        <is>
          <t>items/vacuum-003-scene-0001/clip.mp4</t>
        </is>
      </c>
      <c r="L3332" s="45" t="inlineStr">
        <is>
          <t>items/vacuum-003-scene-0001/thumbnail.jpg</t>
        </is>
      </c>
      <c r="M3332" s="52" t="inlineStr">
        <is>
          <t>VLM: Visual summary: A black, round robotic vacuum cleaner is moving across a light-colored wooden floor near furniture.
视觉摘要: 一个黑色的圆形扫地机器人正在浅色木地板上移动，靠近家具。
Visible product: Vacuum
Visible components: black round robotic vacuum cleaner; light-colored wooden floor; wooden cabinet; curtain; leg of furniture
Visible actions: robotic vacuum cleaner moving</t>
        </is>
      </c>
      <c r="N3332" s="45" t="inlineStr">
        <is>
          <t>5</t>
        </is>
      </c>
      <c r="O3332" s="45" t="inlineStr">
        <is>
          <t>1</t>
        </is>
      </c>
      <c r="P3332" s="59" t="str"/>
      <c r="Q3332" s="59" t="str"/>
      <c r="R3332" s="52" t="inlineStr">
        <is>
          <t>The scene shows a robotic vacuum cleaner operating on a wooden floor near furniture, but no visual, spoken, or OCR evidence addresses how to avoid liquids or hazardous debris.</t>
        </is>
      </c>
      <c r="S3332" s="52" t="inlineStr">
        <is>
          <t>VLM</t>
        </is>
      </c>
      <c r="T3332" s="52" t="inlineStr">
        <is>
          <t>low</t>
        </is>
      </c>
      <c r="U3332" s="52" t="inlineStr">
        <is>
          <t>No evidence of safety instructions, debris avoidance, or liquid handling is present.</t>
        </is>
      </c>
      <c r="V3332" s="45" t="inlineStr">
        <is>
          <t>R1</t>
        </is>
      </c>
      <c r="W3332" s="46" t="inlineStr">
        <is>
          <t>0</t>
        </is>
      </c>
      <c r="X3332" s="60" t="n"/>
      <c r="Y3332" s="60" t="n"/>
      <c r="Z3332" s="46" t="inlineStr">
        <is>
          <t>no</t>
        </is>
      </c>
      <c r="AA3332" s="54" t="inlineStr">
        <is>
          <t>6帧均为扫地机器人在干净木地板上运行（t=0s至t=15.4s），画面中无液体也无危险碎屑，且完全未提及如何避免。</t>
        </is>
      </c>
      <c r="AB3332" s="54" t="inlineStr">
        <is>
          <t>AI=1→R1=0：扫地机器人运行画面与'如何避免吸入液体或危险碎屑'的问题完全无关，画面既未展示也未提及该话题。</t>
        </is>
      </c>
      <c r="AC3332" s="46" t="inlineStr">
        <is>
          <t>completed</t>
        </is>
      </c>
      <c r="AD3332" s="46" t="inlineStr">
        <is>
          <t>2026-07-28T02:28:46+08:00</t>
        </is>
      </c>
      <c r="AE3332" s="47">
        <f>IF(AC3332&lt;&gt;"completed","",IF(W3332=O3332,"no","yes"))</f>
        <v/>
      </c>
      <c r="AF3332" s="47">
        <f>IF(AC3332&lt;&gt;"completed","",IF(AND(X3332=P3332,Y3332=Q3332),"no","yes"))</f>
        <v/>
      </c>
      <c r="AG3332" s="47">
        <f>IF(AC3332&lt;&gt;"completed","待复核",IF(OR(W3332="",Z3332="",AA3332="",AD3332=""),"缺少必填项",IF(AND(OR(AE3332="yes",AF3332="yes"),AB3332=""),"修正原因缺失",IF(OR(W3332=0,W3332=1),IF(AND(X3332="",Y3332=""),"通过","0/1级时间应留空"),IF(AND(OR(W3332=2,W3332=3),X3332&lt;&gt;"",Y3332&lt;&gt;"",X3332&gt;=I3332,Y3332&lt;=J3332,Y3332&gt;X3332),"通过","2/3级时间无效")))))</f>
        <v/>
      </c>
    </row>
    <row r="3333">
      <c r="A3333" s="45" t="inlineStr">
        <is>
          <t>VQ-084</t>
        </is>
      </c>
      <c r="B3333" s="52" t="inlineStr">
        <is>
          <t>How can liquids or hazardous debris be avoided when vacuuming?</t>
        </is>
      </c>
      <c r="C3333" s="45" t="inlineStr">
        <is>
          <t>en</t>
        </is>
      </c>
      <c r="D3333" s="45" t="inlineStr">
        <is>
          <t>Vacuum</t>
        </is>
      </c>
      <c r="E3333" s="45" t="inlineStr">
        <is>
          <t>safety</t>
        </is>
      </c>
      <c r="F3333" s="45" t="inlineStr">
        <is>
          <t>source_disjoint_test</t>
        </is>
      </c>
      <c r="G3333" s="45" t="inlineStr">
        <is>
          <t>vacuum-060-scene-0003</t>
        </is>
      </c>
      <c r="H3333" s="45" t="inlineStr">
        <is>
          <t>vacuum-060</t>
        </is>
      </c>
      <c r="I3333" s="59" t="inlineStr">
        <is>
          <t>6.673</t>
        </is>
      </c>
      <c r="J3333" s="59" t="inlineStr">
        <is>
          <t>8.709</t>
        </is>
      </c>
      <c r="K3333" s="45" t="inlineStr">
        <is>
          <t>items/vacuum-060-scene-0003/clip.mp4</t>
        </is>
      </c>
      <c r="L3333" s="45" t="inlineStr">
        <is>
          <t>items/vacuum-060-scene-0003/thumbnail.jpg</t>
        </is>
      </c>
      <c r="M3333" s="52" t="inlineStr">
        <is>
          <t>VLM: Visual summary: A person is using a vacuum cleaner on a wooden floor in a living room.
视觉摘要: 一个人正在客厅的木地板上使用吸尘器。
Visible product: Vacuum
Visible components: vacuum cleaner; wooden floor; rug; sofa; white pants; white shoes
Visible actions: vacuuming
Visible states: dust on floor; person standing
Visible warnings: Image simulated for illustrative purpose only.</t>
        </is>
      </c>
      <c r="N3333" s="45" t="inlineStr">
        <is>
          <t>6</t>
        </is>
      </c>
      <c r="O3333" s="45" t="inlineStr">
        <is>
          <t>1</t>
        </is>
      </c>
      <c r="P3333" s="59" t="str"/>
      <c r="Q3333" s="59" t="str"/>
      <c r="R3333" s="52" t="inlineStr">
        <is>
          <t>The scene shows vacuuming on a wooden floor with no visible measures to avoid liquids or hazardous debris; no safety steps are demonstrated.</t>
        </is>
      </c>
      <c r="S3333" s="52" t="inlineStr">
        <is>
          <t>VLM</t>
        </is>
      </c>
      <c r="T3333" s="52" t="inlineStr">
        <is>
          <t>low</t>
        </is>
      </c>
      <c r="U3333" s="52" t="inlineStr">
        <is>
          <t>No evidence of liquids, hazardous debris, or avoidance techniques is present.</t>
        </is>
      </c>
      <c r="V3333" s="45" t="inlineStr">
        <is>
          <t>R1</t>
        </is>
      </c>
      <c r="W3333" s="46" t="inlineStr">
        <is>
          <t>1</t>
        </is>
      </c>
      <c r="X3333" s="60" t="n"/>
      <c r="Y3333" s="60" t="n"/>
      <c r="Z3333" s="46" t="inlineStr">
        <is>
          <t>no</t>
        </is>
      </c>
      <c r="AA3333" s="54" t="inlineStr">
        <is>
          <t>6帧（t=6.7s–8.7s）中吸尘器产品在使用中出现，但画面未展示任何规避液体或危险废弃物的安全措施。</t>
        </is>
      </c>
      <c r="AB3333" s="54" t="n"/>
      <c r="AC3333" s="46" t="inlineStr">
        <is>
          <t>completed</t>
        </is>
      </c>
      <c r="AD3333" s="46" t="inlineStr">
        <is>
          <t>2026-07-28T02:28:46+08:00</t>
        </is>
      </c>
      <c r="AE3333" s="47">
        <f>IF(AC3333&lt;&gt;"completed","",IF(W3333=O3333,"no","yes"))</f>
        <v/>
      </c>
      <c r="AF3333" s="47">
        <f>IF(AC3333&lt;&gt;"completed","",IF(AND(X3333=P3333,Y3333=Q3333),"no","yes"))</f>
        <v/>
      </c>
      <c r="AG3333" s="47">
        <f>IF(AC3333&lt;&gt;"completed","待复核",IF(OR(W3333="",Z3333="",AA3333="",AD3333=""),"缺少必填项",IF(AND(OR(AE3333="yes",AF3333="yes"),AB3333=""),"修正原因缺失",IF(OR(W3333=0,W3333=1),IF(AND(X3333="",Y3333=""),"通过","0/1级时间应留空"),IF(AND(OR(W3333=2,W3333=3),X3333&lt;&gt;"",Y3333&lt;&gt;"",X3333&gt;=I3333,Y3333&lt;=J3333,Y3333&gt;X3333),"通过","2/3级时间无效")))))</f>
        <v/>
      </c>
    </row>
    <row r="3334">
      <c r="A3334" s="45" t="inlineStr">
        <is>
          <t>VQ-084</t>
        </is>
      </c>
      <c r="B3334" s="52" t="inlineStr">
        <is>
          <t>How can liquids or hazardous debris be avoided when vacuuming?</t>
        </is>
      </c>
      <c r="C3334" s="45" t="inlineStr">
        <is>
          <t>en</t>
        </is>
      </c>
      <c r="D3334" s="45" t="inlineStr">
        <is>
          <t>Vacuum</t>
        </is>
      </c>
      <c r="E3334" s="45" t="inlineStr">
        <is>
          <t>safety</t>
        </is>
      </c>
      <c r="F3334" s="45" t="inlineStr">
        <is>
          <t>source_disjoint_test</t>
        </is>
      </c>
      <c r="G3334" s="45" t="inlineStr">
        <is>
          <t>vacuum-060-scene-0005</t>
        </is>
      </c>
      <c r="H3334" s="45" t="inlineStr">
        <is>
          <t>vacuum-060</t>
        </is>
      </c>
      <c r="I3334" s="59" t="inlineStr">
        <is>
          <t>19.219</t>
        </is>
      </c>
      <c r="J3334" s="59" t="inlineStr">
        <is>
          <t>24.024</t>
        </is>
      </c>
      <c r="K3334" s="45" t="inlineStr">
        <is>
          <t>items/vacuum-060-scene-0005/clip.mp4</t>
        </is>
      </c>
      <c r="L3334" s="45" t="inlineStr">
        <is>
          <t>items/vacuum-060-scene-0005/thumbnail.jpg</t>
        </is>
      </c>
      <c r="M3334" s="52" t="inlineStr">
        <is>
          <t>OCR: USUNG Image simulated for illustrative purpose only.
VLM: Visual summary: A person is using a handheld vacuum cleaner on a carpet and then on a sofa.
视觉摘要: 一个人正在使用手持吸尘器清洁地毯和沙发。
Visible product: Vacuum
Visible components: handheld vacuum cleaner; carpet; sofa; person's hand; person's pants
Visible actions: using vacuum cleaner; moving vacuum cleaner across carpet; moving vacuum cleaner across sofa
Visible states: vacuum cleaner collecting debris; vacuum cleaner with transparent dust container
Visible warnings: Image simulated for illustrative purpose only</t>
        </is>
      </c>
      <c r="N3334" s="45" t="inlineStr">
        <is>
          <t>7</t>
        </is>
      </c>
      <c r="O3334" s="45" t="inlineStr">
        <is>
          <t>1</t>
        </is>
      </c>
      <c r="P3334" s="59" t="str"/>
      <c r="Q3334" s="59" t="str"/>
      <c r="R3334" s="52" t="inlineStr">
        <is>
          <t>The scene shows a person using a handheld vacuum cleaner on carpet and sofa, but no safety measures, liquid avoidance, or hazardous debris handling are visible or mentioned.</t>
        </is>
      </c>
      <c r="S3334" s="52" t="inlineStr">
        <is>
          <t>VLM</t>
        </is>
      </c>
      <c r="T3334" s="52" t="inlineStr">
        <is>
          <t>low</t>
        </is>
      </c>
      <c r="U3334" s="52" t="inlineStr">
        <is>
          <t>No evidence of liquids, hazardous debris, or avoidance techniques is present in the visual or textual evidence.</t>
        </is>
      </c>
      <c r="V3334" s="45" t="inlineStr">
        <is>
          <t>R1</t>
        </is>
      </c>
      <c r="W3334" s="46" t="inlineStr">
        <is>
          <t>1</t>
        </is>
      </c>
      <c r="X3334" s="60" t="n"/>
      <c r="Y3334" s="60" t="n"/>
      <c r="Z3334" s="46" t="inlineStr">
        <is>
          <t>no</t>
        </is>
      </c>
      <c r="AA3334" s="54" t="inlineStr">
        <is>
          <t>全部6帧（t=19.2s–24.1s）展示吸尘器在地毯和沙发旁的使用场景，但未提及或演示任何液体或危险碎片的规避方法。</t>
        </is>
      </c>
      <c r="AB3334" s="54" t="n"/>
      <c r="AC3334" s="46" t="inlineStr">
        <is>
          <t>completed</t>
        </is>
      </c>
      <c r="AD3334" s="46" t="inlineStr">
        <is>
          <t>2026-07-28T02:28:46+08:00</t>
        </is>
      </c>
      <c r="AE3334" s="47">
        <f>IF(AC3334&lt;&gt;"completed","",IF(W3334=O3334,"no","yes"))</f>
        <v/>
      </c>
      <c r="AF3334" s="47">
        <f>IF(AC3334&lt;&gt;"completed","",IF(AND(X3334=P3334,Y3334=Q3334),"no","yes"))</f>
        <v/>
      </c>
      <c r="AG3334" s="47">
        <f>IF(AC3334&lt;&gt;"completed","待复核",IF(OR(W3334="",Z3334="",AA3334="",AD3334=""),"缺少必填项",IF(AND(OR(AE3334="yes",AF3334="yes"),AB3334=""),"修正原因缺失",IF(OR(W3334=0,W3334=1),IF(AND(X3334="",Y3334=""),"通过","0/1级时间应留空"),IF(AND(OR(W3334=2,W3334=3),X3334&lt;&gt;"",Y3334&lt;&gt;"",X3334&gt;=I3334,Y3334&lt;=J3334,Y3334&gt;X3334),"通过","2/3级时间无效")))))</f>
        <v/>
      </c>
    </row>
    <row r="3335">
      <c r="A3335" s="45" t="inlineStr">
        <is>
          <t>VQ-084</t>
        </is>
      </c>
      <c r="B3335" s="52" t="inlineStr">
        <is>
          <t>How can liquids or hazardous debris be avoided when vacuuming?</t>
        </is>
      </c>
      <c r="C3335" s="45" t="inlineStr">
        <is>
          <t>en</t>
        </is>
      </c>
      <c r="D3335" s="45" t="inlineStr">
        <is>
          <t>Vacuum</t>
        </is>
      </c>
      <c r="E3335" s="45" t="inlineStr">
        <is>
          <t>safety</t>
        </is>
      </c>
      <c r="F3335" s="45" t="inlineStr">
        <is>
          <t>source_disjoint_test</t>
        </is>
      </c>
      <c r="G3335" s="45" t="inlineStr">
        <is>
          <t>vacuum-008-scene-0016</t>
        </is>
      </c>
      <c r="H3335" s="45" t="inlineStr">
        <is>
          <t>vacuum-008</t>
        </is>
      </c>
      <c r="I3335" s="59" t="inlineStr">
        <is>
          <t>82.974</t>
        </is>
      </c>
      <c r="J3335" s="59" t="inlineStr">
        <is>
          <t>86.144</t>
        </is>
      </c>
      <c r="K3335" s="45" t="inlineStr">
        <is>
          <t>items/vacuum-008-scene-0016/clip.mp4</t>
        </is>
      </c>
      <c r="L3335" s="45" t="inlineStr">
        <is>
          <t>items/vacuum-008-scene-0016/thumbnail.jpg</t>
        </is>
      </c>
      <c r="M3335" s="52" t="inlineStr">
        <is>
          <t>VLM: Visual summary: A view from a low angle looking down a dimly lit hallway toward a dark door, then moving forward to reveal a bright doorway at the end with a person standing in it.
视觉摘要: 从低角度拍摄的走廊，前方有一扇深色门，随后向前移动，看到尽头明亮的门口站着一个人。
Visible product: unknown
Visual uncertainty: The product is not visible. The person's identity and actions are unclear. The environment appears to be a hallway or corridor.</t>
        </is>
      </c>
      <c r="N3335" s="45" t="inlineStr">
        <is>
          <t>8</t>
        </is>
      </c>
      <c r="O3335" s="45" t="inlineStr">
        <is>
          <t>0</t>
        </is>
      </c>
      <c r="P3335" s="59" t="str"/>
      <c r="Q3335" s="59" t="str"/>
      <c r="R3335" s="52" t="inlineStr">
        <is>
          <t>The scene shows a hallway and doorway with no visible vacuum or related activity; no evidence of liquids, hazardous debris, or vacuuming actions.</t>
        </is>
      </c>
      <c r="S3335" s="52" t="inlineStr">
        <is>
          <t>VLM</t>
        </is>
      </c>
      <c r="T3335" s="52" t="inlineStr">
        <is>
          <t>low</t>
        </is>
      </c>
      <c r="U3335" s="52" t="inlineStr">
        <is>
          <t>No product or relevant action is visible; scene is unrelated to vacuuming or safety.</t>
        </is>
      </c>
      <c r="V3335" s="45" t="inlineStr">
        <is>
          <t>R1</t>
        </is>
      </c>
      <c r="W3335" s="46" t="inlineStr">
        <is>
          <t>0</t>
        </is>
      </c>
      <c r="X3335" s="60" t="n"/>
      <c r="Y3335" s="60" t="n"/>
      <c r="Z3335" s="46" t="inlineStr">
        <is>
          <t>no</t>
        </is>
      </c>
      <c r="AA3335" s="54" t="inlineStr">
        <is>
          <t>6帧画面（t=83.0s–86.1s）呈现走廊环境，未见吸尘、液体或危险碎屑相关内容。</t>
        </is>
      </c>
      <c r="AB3335" s="54" t="n"/>
      <c r="AC3335" s="46" t="inlineStr">
        <is>
          <t>completed</t>
        </is>
      </c>
      <c r="AD3335" s="46" t="inlineStr">
        <is>
          <t>2026-07-28T02:28:46+08:00</t>
        </is>
      </c>
      <c r="AE3335" s="47">
        <f>IF(AC3335&lt;&gt;"completed","",IF(W3335=O3335,"no","yes"))</f>
        <v/>
      </c>
      <c r="AF3335" s="47">
        <f>IF(AC3335&lt;&gt;"completed","",IF(AND(X3335=P3335,Y3335=Q3335),"no","yes"))</f>
        <v/>
      </c>
      <c r="AG3335" s="47">
        <f>IF(AC3335&lt;&gt;"completed","待复核",IF(OR(W3335="",Z3335="",AA3335="",AD3335=""),"缺少必填项",IF(AND(OR(AE3335="yes",AF3335="yes"),AB3335=""),"修正原因缺失",IF(OR(W3335=0,W3335=1),IF(AND(X3335="",Y3335=""),"通过","0/1级时间应留空"),IF(AND(OR(W3335=2,W3335=3),X3335&lt;&gt;"",Y3335&lt;&gt;"",X3335&gt;=I3335,Y3335&lt;=J3335,Y3335&gt;X3335),"通过","2/3级时间无效")))))</f>
        <v/>
      </c>
    </row>
    <row r="3336">
      <c r="A3336" s="45" t="inlineStr">
        <is>
          <t>VQ-084</t>
        </is>
      </c>
      <c r="B3336" s="52" t="inlineStr">
        <is>
          <t>How can liquids or hazardous debris be avoided when vacuuming?</t>
        </is>
      </c>
      <c r="C3336" s="45" t="inlineStr">
        <is>
          <t>en</t>
        </is>
      </c>
      <c r="D3336" s="45" t="inlineStr">
        <is>
          <t>Vacuum</t>
        </is>
      </c>
      <c r="E3336" s="45" t="inlineStr">
        <is>
          <t>safety</t>
        </is>
      </c>
      <c r="F3336" s="45" t="inlineStr">
        <is>
          <t>source_disjoint_test</t>
        </is>
      </c>
      <c r="G3336" s="45" t="inlineStr">
        <is>
          <t>vacuum-039-scene-0029</t>
        </is>
      </c>
      <c r="H3336" s="45" t="inlineStr">
        <is>
          <t>vacuum-039</t>
        </is>
      </c>
      <c r="I3336" s="59" t="inlineStr">
        <is>
          <t>86.64</t>
        </is>
      </c>
      <c r="J3336" s="59" t="inlineStr">
        <is>
          <t>91.04</t>
        </is>
      </c>
      <c r="K3336" s="45" t="inlineStr">
        <is>
          <t>items/vacuum-039-scene-0029/clip.mp4</t>
        </is>
      </c>
      <c r="L3336" s="45" t="inlineStr">
        <is>
          <t>items/vacuum-039-scene-0029/thumbnail.jpg</t>
        </is>
      </c>
      <c r="M3336" s="52" t="inlineStr">
        <is>
          <t>OCR: UOEFULR
VLM: Visual summary: A red vacuum cleaner is shown in a static product advertisement frame.
视觉摘要: 一个红色吸尘器在静态的产品广告画面中展示。
Visible product: Vacuum
Visible components: red vacuum cleaner body; white hose; gray flexible suction tube; black wheel; Japanese text; price tag
Visual uncertainty: The text is partially obscured and not fully legible.</t>
        </is>
      </c>
      <c r="N3336" s="45" t="inlineStr">
        <is>
          <t>9</t>
        </is>
      </c>
      <c r="O3336" s="45" t="inlineStr">
        <is>
          <t>0</t>
        </is>
      </c>
      <c r="P3336" s="59" t="str"/>
      <c r="Q3336" s="59" t="str"/>
      <c r="R3336" s="52" t="inlineStr">
        <is>
          <t>The scene shows only a static product advertisement of a vacuum cleaner with no visible or audible content addressing how to avoid liquids or hazardous debris during vacuuming.</t>
        </is>
      </c>
      <c r="S3336" s="52" t="inlineStr">
        <is>
          <t>VLM</t>
        </is>
      </c>
      <c r="T3336" s="52" t="inlineStr">
        <is>
          <t>low</t>
        </is>
      </c>
      <c r="U3336" s="52" t="inlineStr">
        <is>
          <t>No evidence of safety instructions, liquid handling, or debris avoidance is present in the visual or textual content.</t>
        </is>
      </c>
      <c r="V3336" s="45" t="inlineStr">
        <is>
          <t>R1</t>
        </is>
      </c>
      <c r="W3336" s="46" t="inlineStr">
        <is>
          <t>0</t>
        </is>
      </c>
      <c r="X3336" s="60" t="n"/>
      <c r="Y3336" s="60" t="n"/>
      <c r="Z3336" s="46" t="inlineStr">
        <is>
          <t>no</t>
        </is>
      </c>
      <c r="AA3336" s="54" t="inlineStr">
        <is>
          <t>全部6帧（t=86.6s–91.0s）只是产品广告，无任何避免液体/危险碎屑的提示。</t>
        </is>
      </c>
      <c r="AB3336" s="54" t="n"/>
      <c r="AC3336" s="46" t="inlineStr">
        <is>
          <t>completed</t>
        </is>
      </c>
      <c r="AD3336" s="46" t="inlineStr">
        <is>
          <t>2026-07-28T02:28:46+08:00</t>
        </is>
      </c>
      <c r="AE3336" s="47">
        <f>IF(AC3336&lt;&gt;"completed","",IF(W3336=O3336,"no","yes"))</f>
        <v/>
      </c>
      <c r="AF3336" s="47">
        <f>IF(AC3336&lt;&gt;"completed","",IF(AND(X3336=P3336,Y3336=Q3336),"no","yes"))</f>
        <v/>
      </c>
      <c r="AG3336" s="47">
        <f>IF(AC3336&lt;&gt;"completed","待复核",IF(OR(W3336="",Z3336="",AA3336="",AD3336=""),"缺少必填项",IF(AND(OR(AE3336="yes",AF3336="yes"),AB3336=""),"修正原因缺失",IF(OR(W3336=0,W3336=1),IF(AND(X3336="",Y3336=""),"通过","0/1级时间应留空"),IF(AND(OR(W3336=2,W3336=3),X3336&lt;&gt;"",Y3336&lt;&gt;"",X3336&gt;=I3336,Y3336&lt;=J3336,Y3336&gt;X3336),"通过","2/3级时间无效")))))</f>
        <v/>
      </c>
    </row>
    <row r="3337">
      <c r="A3337" s="45" t="inlineStr">
        <is>
          <t>VQ-084</t>
        </is>
      </c>
      <c r="B3337" s="52" t="inlineStr">
        <is>
          <t>How can liquids or hazardous debris be avoided when vacuuming?</t>
        </is>
      </c>
      <c r="C3337" s="45" t="inlineStr">
        <is>
          <t>en</t>
        </is>
      </c>
      <c r="D3337" s="45" t="inlineStr">
        <is>
          <t>Vacuum</t>
        </is>
      </c>
      <c r="E3337" s="45" t="inlineStr">
        <is>
          <t>safety</t>
        </is>
      </c>
      <c r="F3337" s="45" t="inlineStr">
        <is>
          <t>source_disjoint_test</t>
        </is>
      </c>
      <c r="G3337" s="45" t="inlineStr">
        <is>
          <t>vacuum-038-scene-0008</t>
        </is>
      </c>
      <c r="H3337" s="45" t="inlineStr">
        <is>
          <t>vacuum-038</t>
        </is>
      </c>
      <c r="I3337" s="59" t="inlineStr">
        <is>
          <t>47.72</t>
        </is>
      </c>
      <c r="J3337" s="59" t="inlineStr">
        <is>
          <t>54.8</t>
        </is>
      </c>
      <c r="K3337" s="45" t="inlineStr">
        <is>
          <t>items/vacuum-038-scene-0008/clip.mp4</t>
        </is>
      </c>
      <c r="L3337" s="45" t="inlineStr">
        <is>
          <t>items/vacuum-038-scene-0008/thumbnail.jpg</t>
        </is>
      </c>
      <c r="M3337" s="52" t="inlineStr">
        <is>
          <t>ASR: remove the battery do not eject the battery from the vacuum cleaner while it is on as it may cause malfunction charge the battery at the Dex charger push the
OCR: Do not eject the battery from the vacuum cleaner while it is 'ON' as it may cause malfunction.
VLM: Visual summary: A static text warning displayed on a white background.
视觉摘要: 白色背景上显示一条静态的文字警告。
Visible product: Vacuum
Visible warnings: Do not eject the battery from the vacuum cleaner while it is 'ON' as it may cause malfunction.</t>
        </is>
      </c>
      <c r="N3337" s="45" t="inlineStr">
        <is>
          <t>10</t>
        </is>
      </c>
      <c r="O3337" s="45" t="inlineStr">
        <is>
          <t>0</t>
        </is>
      </c>
      <c r="P3337" s="59" t="str"/>
      <c r="Q3337" s="59" t="str"/>
      <c r="R3337" s="52" t="inlineStr">
        <is>
          <t>The evidence discusses battery handling during operation, not liquid or hazardous debris avoidance during vacuuming.</t>
        </is>
      </c>
      <c r="S3337" s="52" t="inlineStr">
        <is>
          <t>VLM|ASR|OCR</t>
        </is>
      </c>
      <c r="T3337" s="52" t="inlineStr">
        <is>
          <t>low</t>
        </is>
      </c>
      <c r="U3337" s="52" t="inlineStr">
        <is>
          <t>The evidence is clearly about battery safety, not liquid or hazardous debris handling.</t>
        </is>
      </c>
      <c r="V3337" s="45" t="inlineStr">
        <is>
          <t>R1</t>
        </is>
      </c>
      <c r="W3337" s="46" t="inlineStr">
        <is>
          <t>0</t>
        </is>
      </c>
      <c r="X3337" s="60" t="n"/>
      <c r="Y3337" s="60" t="n"/>
      <c r="Z3337" s="46" t="inlineStr">
        <is>
          <t>no</t>
        </is>
      </c>
      <c r="AA3337" s="54" t="inlineStr">
        <is>
          <t>全部6帧为白底文字警告，未出现吸尘器实物，也未涉及液体或危险碎屑规避内容。</t>
        </is>
      </c>
      <c r="AB3337" s="54" t="n"/>
      <c r="AC3337" s="46" t="inlineStr">
        <is>
          <t>completed</t>
        </is>
      </c>
      <c r="AD3337" s="46" t="inlineStr">
        <is>
          <t>2026-07-28T02:28:46+08:00</t>
        </is>
      </c>
      <c r="AE3337" s="47">
        <f>IF(AC3337&lt;&gt;"completed","",IF(W3337=O3337,"no","yes"))</f>
        <v/>
      </c>
      <c r="AF3337" s="47">
        <f>IF(AC3337&lt;&gt;"completed","",IF(AND(X3337=P3337,Y3337=Q3337),"no","yes"))</f>
        <v/>
      </c>
      <c r="AG3337" s="47">
        <f>IF(AC3337&lt;&gt;"completed","待复核",IF(OR(W3337="",Z3337="",AA3337="",AD3337=""),"缺少必填项",IF(AND(OR(AE3337="yes",AF3337="yes"),AB3337=""),"修正原因缺失",IF(OR(W3337=0,W3337=1),IF(AND(X3337="",Y3337=""),"通过","0/1级时间应留空"),IF(AND(OR(W3337=2,W3337=3),X3337&lt;&gt;"",Y3337&lt;&gt;"",X3337&gt;=I3337,Y3337&lt;=J3337,Y3337&gt;X3337),"通过","2/3级时间无效")))))</f>
        <v/>
      </c>
    </row>
    <row r="3338">
      <c r="A3338" s="45" t="inlineStr">
        <is>
          <t>VQ-084</t>
        </is>
      </c>
      <c r="B3338" s="52" t="inlineStr">
        <is>
          <t>How can liquids or hazardous debris be avoided when vacuuming?</t>
        </is>
      </c>
      <c r="C3338" s="45" t="inlineStr">
        <is>
          <t>en</t>
        </is>
      </c>
      <c r="D3338" s="45" t="inlineStr">
        <is>
          <t>Vacuum</t>
        </is>
      </c>
      <c r="E3338" s="45" t="inlineStr">
        <is>
          <t>safety</t>
        </is>
      </c>
      <c r="F3338" s="45" t="inlineStr">
        <is>
          <t>source_disjoint_test</t>
        </is>
      </c>
      <c r="G3338" s="45" t="inlineStr">
        <is>
          <t>vacuum-044-scene-0005</t>
        </is>
      </c>
      <c r="H3338" s="45" t="inlineStr">
        <is>
          <t>vacuum-044</t>
        </is>
      </c>
      <c r="I3338" s="59" t="inlineStr">
        <is>
          <t>12.08</t>
        </is>
      </c>
      <c r="J3338" s="59" t="inlineStr">
        <is>
          <t>17.68</t>
        </is>
      </c>
      <c r="K3338" s="45" t="inlineStr">
        <is>
          <t>items/vacuum-044-scene-0005/clip.mp4</t>
        </is>
      </c>
      <c r="L3338" s="45" t="inlineStr">
        <is>
          <t>items/vacuum-044-scene-0005/thumbnail.jpg</t>
        </is>
      </c>
      <c r="M3338" s="52" t="inlineStr">
        <is>
          <t>OCR: IAFF
VLM: Visual summary: A hand holds an egg over a sharp blade, and the egg is positioned to rest on the blade's edge.
视觉摘要: 一只手拿着一个鸡蛋，悬停在一把锋利刀刃的上方，鸡蛋被放置在刀刃的边缘。
Visible product: unknown
Visible components: egg; blade; hand
Visible actions: holding an egg; positioning an egg on a blade
Visible states: egg balanced on blade edge
Visible warnings: IAFF
Visual uncertainty: The product being demonstrated is not clearly identifiable as a vacuum device. The context suggests a demonstration or experiment, not a product usage.</t>
        </is>
      </c>
      <c r="N3338" s="45" t="inlineStr">
        <is>
          <t>11</t>
        </is>
      </c>
      <c r="O3338" s="45" t="inlineStr">
        <is>
          <t>0</t>
        </is>
      </c>
      <c r="P3338" s="59" t="str"/>
      <c r="Q3338" s="59" t="str"/>
      <c r="R3338" s="52" t="inlineStr">
        <is>
          <t>The scene shows an egg balanced on a blade, unrelated to vacuuming or hazardous debris avoidance; no vacuum product or relevant safety context is visible.</t>
        </is>
      </c>
      <c r="S3338" s="52" t="inlineStr">
        <is>
          <t>VLM</t>
        </is>
      </c>
      <c r="T3338" s="52" t="inlineStr">
        <is>
          <t>low</t>
        </is>
      </c>
      <c r="U3338" s="52" t="inlineStr">
        <is>
          <t>The visual context clearly does not involve a vacuum or safety-related vacuuming procedure.</t>
        </is>
      </c>
      <c r="V3338" s="45" t="inlineStr">
        <is>
          <t>R1</t>
        </is>
      </c>
      <c r="W3338" s="46" t="inlineStr">
        <is>
          <t>0</t>
        </is>
      </c>
      <c r="X3338" s="60" t="n"/>
      <c r="Y3338" s="60" t="n"/>
      <c r="Z3338" s="46" t="inlineStr">
        <is>
          <t>no</t>
        </is>
      </c>
      <c r="AA3338" s="54" t="inlineStr">
        <is>
          <t>全部6帧均为鸡蛋与刀刃的特写，未出现吸尘器或液体/危险碎屑规避内容。</t>
        </is>
      </c>
      <c r="AB3338" s="54" t="n"/>
      <c r="AC3338" s="46" t="inlineStr">
        <is>
          <t>completed</t>
        </is>
      </c>
      <c r="AD3338" s="46" t="inlineStr">
        <is>
          <t>2026-07-28T02:28:46+08:00</t>
        </is>
      </c>
      <c r="AE3338" s="47">
        <f>IF(AC3338&lt;&gt;"completed","",IF(W3338=O3338,"no","yes"))</f>
        <v/>
      </c>
      <c r="AF3338" s="47">
        <f>IF(AC3338&lt;&gt;"completed","",IF(AND(X3338=P3338,Y3338=Q3338),"no","yes"))</f>
        <v/>
      </c>
      <c r="AG3338" s="47">
        <f>IF(AC3338&lt;&gt;"completed","待复核",IF(OR(W3338="",Z3338="",AA3338="",AD3338=""),"缺少必填项",IF(AND(OR(AE3338="yes",AF3338="yes"),AB3338=""),"修正原因缺失",IF(OR(W3338=0,W3338=1),IF(AND(X3338="",Y3338=""),"通过","0/1级时间应留空"),IF(AND(OR(W3338=2,W3338=3),X3338&lt;&gt;"",Y3338&lt;&gt;"",X3338&gt;=I3338,Y3338&lt;=J3338,Y3338&gt;X3338),"通过","2/3级时间无效")))))</f>
        <v/>
      </c>
    </row>
    <row r="3339">
      <c r="A3339" s="45" t="inlineStr">
        <is>
          <t>VQ-084</t>
        </is>
      </c>
      <c r="B3339" s="52" t="inlineStr">
        <is>
          <t>How can liquids or hazardous debris be avoided when vacuuming?</t>
        </is>
      </c>
      <c r="C3339" s="45" t="inlineStr">
        <is>
          <t>en</t>
        </is>
      </c>
      <c r="D3339" s="45" t="inlineStr">
        <is>
          <t>Vacuum</t>
        </is>
      </c>
      <c r="E3339" s="45" t="inlineStr">
        <is>
          <t>safety</t>
        </is>
      </c>
      <c r="F3339" s="45" t="inlineStr">
        <is>
          <t>source_disjoint_test</t>
        </is>
      </c>
      <c r="G3339" s="45" t="inlineStr">
        <is>
          <t>vacuum-034-scene-0001</t>
        </is>
      </c>
      <c r="H3339" s="45" t="inlineStr">
        <is>
          <t>vacuum-034</t>
        </is>
      </c>
      <c r="I3339" s="59" t="inlineStr">
        <is>
          <t>0.0</t>
        </is>
      </c>
      <c r="J3339" s="59" t="inlineStr">
        <is>
          <t>5.005</t>
        </is>
      </c>
      <c r="K3339" s="45" t="inlineStr">
        <is>
          <t>items/vacuum-034-scene-0001/clip.mp4</t>
        </is>
      </c>
      <c r="L3339" s="45" t="inlineStr">
        <is>
          <t>items/vacuum-034-scene-0001/thumbnail.jpg</t>
        </is>
      </c>
      <c r="M3339" s="52" t="inlineStr">
        <is>
          <t>ASR: How to disassemble and assemble the A9 tower all in one station.
OCR: LG Vacuum Cleaner A9 Tower All-in-one station Disassembly &amp; Assembly LG Service Academy Europe
VLM: Visual summary: A title screen for an LG vacuum cleaner product video, showing the text 'Vacuum Cleaner A9 Tower All-in-one station Disassembly &amp; Assembly' alongside an image of the product.
视觉摘要: LG吸尘器产品视频的标题画面，显示文字“吸尘器 A9 塔式一体站 拆卸与组装”及产品图片。
Visible product: Vacuum
Visible components: LG logo; text: Vacuum Cleaner; text: A9 Tower All-in-one station; text: Disassembly &amp; Assembly; image of a white and black tower-shaped vacuum cleaner</t>
        </is>
      </c>
      <c r="N3339" s="45" t="inlineStr">
        <is>
          <t>12</t>
        </is>
      </c>
      <c r="O3339" s="45" t="inlineStr">
        <is>
          <t>0</t>
        </is>
      </c>
      <c r="P3339" s="59" t="str"/>
      <c r="Q3339" s="59" t="str"/>
      <c r="R3339" s="52" t="inlineStr">
        <is>
          <t>The scene is a title screen for a disassembly/assembly tutorial for the LG A9 Tower vacuum, with no visual or spoken content addressing how to avoid liquids or hazardous debris during vacuuming.</t>
        </is>
      </c>
      <c r="S3339" s="52" t="inlineStr">
        <is>
          <t>VLM|ASR|OCR</t>
        </is>
      </c>
      <c r="T3339" s="52" t="inlineStr">
        <is>
          <t>low</t>
        </is>
      </c>
      <c r="U3339" s="52" t="inlineStr">
        <is>
          <t>The scene is clearly a product tutorial for disassembly, not safety guidance for avoiding liquids or hazardous debris.</t>
        </is>
      </c>
      <c r="V3339" s="45" t="inlineStr">
        <is>
          <t>R1</t>
        </is>
      </c>
      <c r="W3339" s="46" t="inlineStr">
        <is>
          <t>0</t>
        </is>
      </c>
      <c r="X3339" s="60" t="n"/>
      <c r="Y3339" s="60" t="n"/>
      <c r="Z3339" s="46" t="inlineStr">
        <is>
          <t>no</t>
        </is>
      </c>
      <c r="AA3339" s="54" t="inlineStr">
        <is>
          <t>全部6帧均为标题卡，无任何关于避免液体或危险碎屑的内容。</t>
        </is>
      </c>
      <c r="AB3339" s="54" t="n"/>
      <c r="AC3339" s="46" t="inlineStr">
        <is>
          <t>completed</t>
        </is>
      </c>
      <c r="AD3339" s="46" t="inlineStr">
        <is>
          <t>2026-07-28T02:28:46+08:00</t>
        </is>
      </c>
      <c r="AE3339" s="47">
        <f>IF(AC3339&lt;&gt;"completed","",IF(W3339=O3339,"no","yes"))</f>
        <v/>
      </c>
      <c r="AF3339" s="47">
        <f>IF(AC3339&lt;&gt;"completed","",IF(AND(X3339=P3339,Y3339=Q3339),"no","yes"))</f>
        <v/>
      </c>
      <c r="AG3339" s="47">
        <f>IF(AC3339&lt;&gt;"completed","待复核",IF(OR(W3339="",Z3339="",AA3339="",AD3339=""),"缺少必填项",IF(AND(OR(AE3339="yes",AF3339="yes"),AB3339=""),"修正原因缺失",IF(OR(W3339=0,W3339=1),IF(AND(X3339="",Y3339=""),"通过","0/1级时间应留空"),IF(AND(OR(W3339=2,W3339=3),X3339&lt;&gt;"",Y3339&lt;&gt;"",X3339&gt;=I3339,Y3339&lt;=J3339,Y3339&gt;X3339),"通过","2/3级时间无效")))))</f>
        <v/>
      </c>
    </row>
    <row r="3340">
      <c r="A3340" s="45" t="inlineStr">
        <is>
          <t>VQ-084</t>
        </is>
      </c>
      <c r="B3340" s="52" t="inlineStr">
        <is>
          <t>How can liquids or hazardous debris be avoided when vacuuming?</t>
        </is>
      </c>
      <c r="C3340" s="45" t="inlineStr">
        <is>
          <t>en</t>
        </is>
      </c>
      <c r="D3340" s="45" t="inlineStr">
        <is>
          <t>Vacuum</t>
        </is>
      </c>
      <c r="E3340" s="45" t="inlineStr">
        <is>
          <t>safety</t>
        </is>
      </c>
      <c r="F3340" s="45" t="inlineStr">
        <is>
          <t>source_disjoint_test</t>
        </is>
      </c>
      <c r="G3340" s="45" t="inlineStr">
        <is>
          <t>vacuum-034-scene-0031</t>
        </is>
      </c>
      <c r="H3340" s="45" t="inlineStr">
        <is>
          <t>vacuum-034</t>
        </is>
      </c>
      <c r="I3340" s="59" t="inlineStr">
        <is>
          <t>256.556</t>
        </is>
      </c>
      <c r="J3340" s="59" t="inlineStr">
        <is>
          <t>280.514</t>
        </is>
      </c>
      <c r="K3340" s="45" t="inlineStr">
        <is>
          <t>items/vacuum-034-scene-0031/clip.mp4</t>
        </is>
      </c>
      <c r="L3340" s="45" t="inlineStr">
        <is>
          <t>items/vacuum-034-scene-0031/thumbnail.jpg</t>
        </is>
      </c>
      <c r="M3340" s="52" t="inlineStr">
        <is>
          <t>ASR: Guide the harness upwards. Pay attention to the top connectors which can be accidentally reversed. Mount the connector of the shortest wire to the closest connector. Four connectors should be
OCR: GETR OS SHOLNSS TH
VLM: Visual summary: A person is handling and disconnecting multi-colored wires from a disassembled black electronic device, likely a vacuum cleaner.
视觉摘要: 一个人正在处理并断开一台拆开的黑色电子设备上的多色电线，该设备可能是一台吸尘器。
Visible product: Vacuum
Visible components: black plastic housing; multi-colored wires; white wire connectors; circular component with a yellow label; red plastic clip; person's hands
Visible actions: disconnecting wire connectors; holding wires and connectors
Visible states: device is disassembled; wires are unplugged from connectors
Visual uncertainty: The specific model or brand of the vacuum is not visible. The exact function of the circular component is not identifiable from the frames.</t>
        </is>
      </c>
      <c r="N3340" s="45" t="inlineStr">
        <is>
          <t>13</t>
        </is>
      </c>
      <c r="O3340" s="45" t="inlineStr">
        <is>
          <t>0</t>
        </is>
      </c>
      <c r="P3340" s="59" t="str"/>
      <c r="Q3340" s="59" t="str"/>
      <c r="R3340" s="52" t="inlineStr">
        <is>
          <t>The scene shows disassembly of a vacuum's wiring, not vacuuming liquids or hazardous debris; no safety steps for avoiding such hazards are visible or mentioned.</t>
        </is>
      </c>
      <c r="S3340" s="52" t="inlineStr">
        <is>
          <t>VLM</t>
        </is>
      </c>
      <c r="T3340" s="52" t="inlineStr">
        <is>
          <t>low</t>
        </is>
      </c>
      <c r="U3340" s="52" t="inlineStr">
        <is>
          <t>The evidence clearly depicts a disassembly task unrelated to vacuuming liquids or hazardous debris.</t>
        </is>
      </c>
      <c r="V3340" s="45" t="inlineStr">
        <is>
          <t>R1</t>
        </is>
      </c>
      <c r="W3340" s="46" t="inlineStr">
        <is>
          <t>0</t>
        </is>
      </c>
      <c r="X3340" s="60" t="n"/>
      <c r="Y3340" s="60" t="n"/>
      <c r="Z3340" s="46" t="inlineStr">
        <is>
          <t>no</t>
        </is>
      </c>
      <c r="AA3340" s="54" t="inlineStr">
        <is>
          <t>全帧均为双手操作吸尘器内部多色电线连接器的拆装过程，无吸尘作业场景，也无液体或危险碎屑防护措施演示。</t>
        </is>
      </c>
      <c r="AB3340" s="54" t="n"/>
      <c r="AC3340" s="46" t="inlineStr">
        <is>
          <t>completed</t>
        </is>
      </c>
      <c r="AD3340" s="46" t="inlineStr">
        <is>
          <t>2026-07-28T02:28:46+08:00</t>
        </is>
      </c>
      <c r="AE3340" s="47">
        <f>IF(AC3340&lt;&gt;"completed","",IF(W3340=O3340,"no","yes"))</f>
        <v/>
      </c>
      <c r="AF3340" s="47">
        <f>IF(AC3340&lt;&gt;"completed","",IF(AND(X3340=P3340,Y3340=Q3340),"no","yes"))</f>
        <v/>
      </c>
      <c r="AG3340" s="47">
        <f>IF(AC3340&lt;&gt;"completed","待复核",IF(OR(W3340="",Z3340="",AA3340="",AD3340=""),"缺少必填项",IF(AND(OR(AE3340="yes",AF3340="yes"),AB3340=""),"修正原因缺失",IF(OR(W3340=0,W3340=1),IF(AND(X3340="",Y3340=""),"通过","0/1级时间应留空"),IF(AND(OR(W3340=2,W3340=3),X3340&lt;&gt;"",Y3340&lt;&gt;"",X3340&gt;=I3340,Y3340&lt;=J3340,Y3340&gt;X3340),"通过","2/3级时间无效")))))</f>
        <v/>
      </c>
    </row>
    <row r="3341">
      <c r="A3341" s="45" t="inlineStr">
        <is>
          <t>VQ-084</t>
        </is>
      </c>
      <c r="B3341" s="52" t="inlineStr">
        <is>
          <t>How can liquids or hazardous debris be avoided when vacuuming?</t>
        </is>
      </c>
      <c r="C3341" s="45" t="inlineStr">
        <is>
          <t>en</t>
        </is>
      </c>
      <c r="D3341" s="45" t="inlineStr">
        <is>
          <t>Vacuum</t>
        </is>
      </c>
      <c r="E3341" s="45" t="inlineStr">
        <is>
          <t>safety</t>
        </is>
      </c>
      <c r="F3341" s="45" t="inlineStr">
        <is>
          <t>source_disjoint_test</t>
        </is>
      </c>
      <c r="G3341" s="45" t="inlineStr">
        <is>
          <t>vacuum-039-scene-0027</t>
        </is>
      </c>
      <c r="H3341" s="45" t="inlineStr">
        <is>
          <t>vacuum-039</t>
        </is>
      </c>
      <c r="I3341" s="59" t="inlineStr">
        <is>
          <t>82.44</t>
        </is>
      </c>
      <c r="J3341" s="59" t="inlineStr">
        <is>
          <t>84.48</t>
        </is>
      </c>
      <c r="K3341" s="45" t="inlineStr">
        <is>
          <t>items/vacuum-039-scene-0027/clip.mp4</t>
        </is>
      </c>
      <c r="L3341" s="45" t="inlineStr">
        <is>
          <t>items/vacuum-039-scene-0027/thumbnail.jpg</t>
        </is>
      </c>
      <c r="M3341" s="52" t="inlineStr">
        <is>
          <t>VLM: Visual summary: A large vacuum cleaner head is shown moving over a surface, with dust or debris being sucked up, creating a visible cloud of particles.
视觉摘要: 一个大型吸尘器吸头正在移动，吸起表面的灰尘或碎屑，形成可见的颗粒云。
Visible product: Vacuum
Visible components: vacuum cleaner head; dust or debris cloud
Visible actions: vacuum cleaner head moving; sucking up dust or debris
Visible states: dust or debris being collected
Visual uncertainty: The full context of the environment and the specific type of vacuum cleaner is not fully visible.</t>
        </is>
      </c>
      <c r="N3341" s="45" t="inlineStr">
        <is>
          <t>14</t>
        </is>
      </c>
      <c r="O3341" s="45" t="inlineStr">
        <is>
          <t>0</t>
        </is>
      </c>
      <c r="P3341" s="59" t="str"/>
      <c r="Q3341" s="59" t="str"/>
      <c r="R3341" s="52" t="inlineStr">
        <is>
          <t>The visual evidence shows vacuuming in action but provides no information about avoiding liquids or hazardous debris.</t>
        </is>
      </c>
      <c r="S3341" s="52" t="inlineStr">
        <is>
          <t>VLM</t>
        </is>
      </c>
      <c r="T3341" s="52" t="inlineStr">
        <is>
          <t>low</t>
        </is>
      </c>
      <c r="U3341" s="52" t="inlineStr">
        <is>
          <t>The scene depicts vacuuming without any mention or visual indication of liquids, hazardous debris, or avoidance techniques.</t>
        </is>
      </c>
      <c r="V3341" s="45" t="inlineStr">
        <is>
          <t>R1</t>
        </is>
      </c>
      <c r="W3341" s="46" t="inlineStr">
        <is>
          <t>0</t>
        </is>
      </c>
      <c r="X3341" s="60" t="n"/>
      <c r="Y3341" s="60" t="n"/>
      <c r="Z3341" s="46" t="inlineStr">
        <is>
          <t>no</t>
        </is>
      </c>
      <c r="AA3341" s="54" t="inlineStr">
        <is>
          <t>全部6帧（t=82.4s–84.5s）展示吸尘器在地面正常吸尘作业，未涉及避免吸入液体或危险碎屑的安全指导。</t>
        </is>
      </c>
      <c r="AB3341" s="54" t="n"/>
      <c r="AC3341" s="46" t="inlineStr">
        <is>
          <t>completed</t>
        </is>
      </c>
      <c r="AD3341" s="46" t="inlineStr">
        <is>
          <t>2026-07-28T02:28:46+08:00</t>
        </is>
      </c>
      <c r="AE3341" s="47">
        <f>IF(AC3341&lt;&gt;"completed","",IF(W3341=O3341,"no","yes"))</f>
        <v/>
      </c>
      <c r="AF3341" s="47">
        <f>IF(AC3341&lt;&gt;"completed","",IF(AND(X3341=P3341,Y3341=Q3341),"no","yes"))</f>
        <v/>
      </c>
      <c r="AG3341" s="47">
        <f>IF(AC3341&lt;&gt;"completed","待复核",IF(OR(W3341="",Z3341="",AA3341="",AD3341=""),"缺少必填项",IF(AND(OR(AE3341="yes",AF3341="yes"),AB3341=""),"修正原因缺失",IF(OR(W3341=0,W3341=1),IF(AND(X3341="",Y3341=""),"通过","0/1级时间应留空"),IF(AND(OR(W3341=2,W3341=3),X3341&lt;&gt;"",Y3341&lt;&gt;"",X3341&gt;=I3341,Y3341&lt;=J3341,Y3341&gt;X3341),"通过","2/3级时间无效")))))</f>
        <v/>
      </c>
    </row>
    <row r="3342">
      <c r="A3342" s="45" t="inlineStr">
        <is>
          <t>VQ-084</t>
        </is>
      </c>
      <c r="B3342" s="52" t="inlineStr">
        <is>
          <t>How can liquids or hazardous debris be avoided when vacuuming?</t>
        </is>
      </c>
      <c r="C3342" s="45" t="inlineStr">
        <is>
          <t>en</t>
        </is>
      </c>
      <c r="D3342" s="45" t="inlineStr">
        <is>
          <t>Vacuum</t>
        </is>
      </c>
      <c r="E3342" s="45" t="inlineStr">
        <is>
          <t>safety</t>
        </is>
      </c>
      <c r="F3342" s="45" t="inlineStr">
        <is>
          <t>source_disjoint_test</t>
        </is>
      </c>
      <c r="G3342" s="45" t="inlineStr">
        <is>
          <t>vacuum-034-scene-0006</t>
        </is>
      </c>
      <c r="H3342" s="45" t="inlineStr">
        <is>
          <t>vacuum-034</t>
        </is>
      </c>
      <c r="I3342" s="59" t="inlineStr">
        <is>
          <t>79.212</t>
        </is>
      </c>
      <c r="J3342" s="59" t="inlineStr">
        <is>
          <t>81.815</t>
        </is>
      </c>
      <c r="K3342" s="45" t="inlineStr">
        <is>
          <t>items/vacuum-034-scene-0006/clip.mp4</t>
        </is>
      </c>
      <c r="L3342" s="45" t="inlineStr">
        <is>
          <t>items/vacuum-034-scene-0006/thumbnail.jpg</t>
        </is>
      </c>
      <c r="M3342" s="52" t="inlineStr">
        <is>
          <t>ASR: To take off the top cover, first remove two rubber caps.
VLM: Visual summary: A person in a red sleeve is interacting with the open top compartment of a white and black vacuum device.
视觉摘要: 一个人穿着红色袖子，正在操作一台白色和黑色真空设备的打开顶部隔间。
Visible product: Vacuum
Visible components: white and black vacuum device; open top compartment; person's hands; red sleeve
Visible actions: person's hands manipulating an internal part
Visible states: compartment lid open; device stationary
Visual uncertainty: exact product model or function not visible</t>
        </is>
      </c>
      <c r="N3342" s="45" t="inlineStr">
        <is>
          <t>15</t>
        </is>
      </c>
      <c r="O3342" s="45" t="inlineStr">
        <is>
          <t>0</t>
        </is>
      </c>
      <c r="P3342" s="59" t="str"/>
      <c r="Q3342" s="59" t="str"/>
      <c r="R3342" s="52" t="inlineStr">
        <is>
          <t>The scene shows a person interacting with the open top compartment of a vacuum, but no mention or visual evidence of avoiding liquids or hazardous debris during vacuuming.</t>
        </is>
      </c>
      <c r="S3342" s="52" t="inlineStr">
        <is>
          <t>VLM</t>
        </is>
      </c>
      <c r="T3342" s="52" t="inlineStr">
        <is>
          <t>low</t>
        </is>
      </c>
      <c r="U3342" s="52" t="inlineStr">
        <is>
          <t>No evidence of liquids, hazardous debris, or safety measures related to vacuuming is present.</t>
        </is>
      </c>
      <c r="V3342" s="45" t="inlineStr">
        <is>
          <t>R1</t>
        </is>
      </c>
      <c r="W3342" s="46" t="inlineStr">
        <is>
          <t>0</t>
        </is>
      </c>
      <c r="X3342" s="60" t="n"/>
      <c r="Y3342" s="60" t="n"/>
      <c r="Z3342" s="46" t="inlineStr">
        <is>
          <t>no</t>
        </is>
      </c>
      <c r="AA3342" s="54" t="inlineStr">
        <is>
          <t>全部6帧（t=79.2s–81.8s）仅展示拆解维护操作，无液体或危险物规避的安全提示内容。</t>
        </is>
      </c>
      <c r="AB3342" s="54" t="n"/>
      <c r="AC3342" s="46" t="inlineStr">
        <is>
          <t>completed</t>
        </is>
      </c>
      <c r="AD3342" s="46" t="inlineStr">
        <is>
          <t>2026-07-28T02:28:46+08:00</t>
        </is>
      </c>
      <c r="AE3342" s="47">
        <f>IF(AC3342&lt;&gt;"completed","",IF(W3342=O3342,"no","yes"))</f>
        <v/>
      </c>
      <c r="AF3342" s="47">
        <f>IF(AC3342&lt;&gt;"completed","",IF(AND(X3342=P3342,Y3342=Q3342),"no","yes"))</f>
        <v/>
      </c>
      <c r="AG3342" s="47">
        <f>IF(AC3342&lt;&gt;"completed","待复核",IF(OR(W3342="",Z3342="",AA3342="",AD3342=""),"缺少必填项",IF(AND(OR(AE3342="yes",AF3342="yes"),AB3342=""),"修正原因缺失",IF(OR(W3342=0,W3342=1),IF(AND(X3342="",Y3342=""),"通过","0/1级时间应留空"),IF(AND(OR(W3342=2,W3342=3),X3342&lt;&gt;"",Y3342&lt;&gt;"",X3342&gt;=I3342,Y3342&lt;=J3342,Y3342&gt;X3342),"通过","2/3级时间无效")))))</f>
        <v/>
      </c>
    </row>
    <row r="3343">
      <c r="A3343" s="45" t="inlineStr">
        <is>
          <t>VQ-084</t>
        </is>
      </c>
      <c r="B3343" s="52" t="inlineStr">
        <is>
          <t>How can liquids or hazardous debris be avoided when vacuuming?</t>
        </is>
      </c>
      <c r="C3343" s="45" t="inlineStr">
        <is>
          <t>en</t>
        </is>
      </c>
      <c r="D3343" s="45" t="inlineStr">
        <is>
          <t>Vacuum</t>
        </is>
      </c>
      <c r="E3343" s="45" t="inlineStr">
        <is>
          <t>safety</t>
        </is>
      </c>
      <c r="F3343" s="45" t="inlineStr">
        <is>
          <t>source_disjoint_test</t>
        </is>
      </c>
      <c r="G3343" s="45" t="inlineStr">
        <is>
          <t>vacuum-044-scene-0007</t>
        </is>
      </c>
      <c r="H3343" s="45" t="inlineStr">
        <is>
          <t>vacuum-044</t>
        </is>
      </c>
      <c r="I3343" s="59" t="inlineStr">
        <is>
          <t>20.8</t>
        </is>
      </c>
      <c r="J3343" s="59" t="inlineStr">
        <is>
          <t>26.24</t>
        </is>
      </c>
      <c r="K3343" s="45" t="inlineStr">
        <is>
          <t>items/vacuum-044-scene-0007/clip.mp4</t>
        </is>
      </c>
      <c r="L3343" s="45" t="inlineStr">
        <is>
          <t>items/vacuum-044-scene-0007/thumbnail.jpg</t>
        </is>
      </c>
      <c r="M3343" s="52" t="inlineStr">
        <is>
          <t>OCR: IAFF BLACK&amp;DECKER
VLM: Visual summary: A dark liquid with foam is in a glass, and a gray object is inserted into it, causing the liquid to swirl.
视觉摘要: 一个装有深色泡沫液体的玻璃杯中，插入了一个灰色物体，导致液体旋转。
Visible product: Vacuum
Visible components: glass; dark liquid; foam; gray object; IAFF logo
Visible actions: inserting object; swirling liquid
Visible states: liquid with foam; object partially submerged
Visual uncertainty: The purpose of the gray object and the nature of the liquid are not visible.</t>
        </is>
      </c>
      <c r="N3343" s="45" t="inlineStr">
        <is>
          <t>16</t>
        </is>
      </c>
      <c r="O3343" s="45" t="inlineStr">
        <is>
          <t>0</t>
        </is>
      </c>
      <c r="P3343" s="59" t="str"/>
      <c r="Q3343" s="59" t="str"/>
      <c r="R3343" s="52" t="inlineStr">
        <is>
          <t>The scene shows a liquid with foam being disturbed by an object, but no vacuum or vacuuming action is visible, and no safety guidance is provided.</t>
        </is>
      </c>
      <c r="S3343" s="52" t="inlineStr">
        <is>
          <t>VLM</t>
        </is>
      </c>
      <c r="T3343" s="52" t="inlineStr">
        <is>
          <t>low</t>
        </is>
      </c>
      <c r="U3343" s="52" t="inlineStr">
        <is>
          <t>No vacuuming action or safety instruction is visible; the scene depicts a glass with liquid and an inserted object.</t>
        </is>
      </c>
      <c r="V3343" s="45" t="inlineStr">
        <is>
          <t>R1</t>
        </is>
      </c>
      <c r="W3343" s="46" t="inlineStr">
        <is>
          <t>0</t>
        </is>
      </c>
      <c r="X3343" s="60" t="n"/>
      <c r="Y3343" s="60" t="n"/>
      <c r="Z3343" s="46" t="inlineStr">
        <is>
          <t>no</t>
        </is>
      </c>
      <c r="AA3343" s="54" t="inlineStr">
        <is>
          <t>第1–6帧（t=20.8s–26.2s）只显示灰色器具在玻璃杯液体中搅动，未出现吸尘器或吸尘时避液体的操作指导。</t>
        </is>
      </c>
      <c r="AB3343" s="54" t="n"/>
      <c r="AC3343" s="46" t="inlineStr">
        <is>
          <t>completed</t>
        </is>
      </c>
      <c r="AD3343" s="46" t="inlineStr">
        <is>
          <t>2026-07-28T02:28:46+08:00</t>
        </is>
      </c>
      <c r="AE3343" s="47">
        <f>IF(AC3343&lt;&gt;"completed","",IF(W3343=O3343,"no","yes"))</f>
        <v/>
      </c>
      <c r="AF3343" s="47">
        <f>IF(AC3343&lt;&gt;"completed","",IF(AND(X3343=P3343,Y3343=Q3343),"no","yes"))</f>
        <v/>
      </c>
      <c r="AG3343" s="47">
        <f>IF(AC3343&lt;&gt;"completed","待复核",IF(OR(W3343="",Z3343="",AA3343="",AD3343=""),"缺少必填项",IF(AND(OR(AE3343="yes",AF3343="yes"),AB3343=""),"修正原因缺失",IF(OR(W3343=0,W3343=1),IF(AND(X3343="",Y3343=""),"通过","0/1级时间应留空"),IF(AND(OR(W3343=2,W3343=3),X3343&lt;&gt;"",Y3343&lt;&gt;"",X3343&gt;=I3343,Y3343&lt;=J3343,Y3343&gt;X3343),"通过","2/3级时间无效")))))</f>
        <v/>
      </c>
    </row>
    <row r="3344">
      <c r="A3344" s="45" t="inlineStr">
        <is>
          <t>VQ-084</t>
        </is>
      </c>
      <c r="B3344" s="52" t="inlineStr">
        <is>
          <t>How can liquids or hazardous debris be avoided when vacuuming?</t>
        </is>
      </c>
      <c r="C3344" s="45" t="inlineStr">
        <is>
          <t>en</t>
        </is>
      </c>
      <c r="D3344" s="45" t="inlineStr">
        <is>
          <t>Vacuum</t>
        </is>
      </c>
      <c r="E3344" s="45" t="inlineStr">
        <is>
          <t>safety</t>
        </is>
      </c>
      <c r="F3344" s="45" t="inlineStr">
        <is>
          <t>source_disjoint_test</t>
        </is>
      </c>
      <c r="G3344" s="45" t="inlineStr">
        <is>
          <t>vacuum-044-scene-0002</t>
        </is>
      </c>
      <c r="H3344" s="45" t="inlineStr">
        <is>
          <t>vacuum-044</t>
        </is>
      </c>
      <c r="I3344" s="59" t="inlineStr">
        <is>
          <t>2.56</t>
        </is>
      </c>
      <c r="J3344" s="59" t="inlineStr">
        <is>
          <t>4.88</t>
        </is>
      </c>
      <c r="K3344" s="45" t="inlineStr">
        <is>
          <t>items/vacuum-044-scene-0002/clip.mp4</t>
        </is>
      </c>
      <c r="L3344" s="45" t="inlineStr">
        <is>
          <t>items/vacuum-044-scene-0002/thumbnail.jpg</t>
        </is>
      </c>
      <c r="M3344" s="52" t="inlineStr">
        <is>
          <t>VLM: Visual summary: A hand holds a handheld vacuum cleaner against a plain white background.
视觉摘要: 一只手拿着一个手持吸尘器，背景为纯白色。
Visible product: Vacuum
Visible components: hand; handle; nozzle; body; IAFF logo
Visible actions: holding</t>
        </is>
      </c>
      <c r="N3344" s="45" t="inlineStr">
        <is>
          <t>17</t>
        </is>
      </c>
      <c r="O3344" s="45" t="inlineStr">
        <is>
          <t>0</t>
        </is>
      </c>
      <c r="P3344" s="59" t="str"/>
      <c r="Q3344" s="59" t="str"/>
      <c r="R3344" s="52" t="inlineStr">
        <is>
          <t>The scene shows only a handheld vacuum being held, with no visual or textual evidence of liquids, hazardous debris, or avoidance methods.</t>
        </is>
      </c>
      <c r="S3344" s="52" t="inlineStr">
        <is>
          <t>VLM</t>
        </is>
      </c>
      <c r="T3344" s="52" t="inlineStr">
        <is>
          <t>low</t>
        </is>
      </c>
      <c r="U3344" s="52" t="inlineStr">
        <is>
          <t>No evidence of liquids, hazardous debris, or safety procedures related to vacuuming.</t>
        </is>
      </c>
      <c r="V3344" s="45" t="inlineStr">
        <is>
          <t>R1</t>
        </is>
      </c>
      <c r="W3344" s="46" t="inlineStr">
        <is>
          <t>0</t>
        </is>
      </c>
      <c r="X3344" s="60" t="n"/>
      <c r="Y3344" s="60" t="n"/>
      <c r="Z3344" s="46" t="inlineStr">
        <is>
          <t>no</t>
        </is>
      </c>
      <c r="AA3344" s="54" t="inlineStr">
        <is>
          <t>全部6帧（t=2.6s–4.9s）仅显示手持吸尘器在白背景中被持握，无液体或危险碎屑相关的警示信息。</t>
        </is>
      </c>
      <c r="AB3344" s="54" t="n"/>
      <c r="AC3344" s="46" t="inlineStr">
        <is>
          <t>completed</t>
        </is>
      </c>
      <c r="AD3344" s="46" t="inlineStr">
        <is>
          <t>2026-07-28T02:28:46+08:00</t>
        </is>
      </c>
      <c r="AE3344" s="47">
        <f>IF(AC3344&lt;&gt;"completed","",IF(W3344=O3344,"no","yes"))</f>
        <v/>
      </c>
      <c r="AF3344" s="47">
        <f>IF(AC3344&lt;&gt;"completed","",IF(AND(X3344=P3344,Y3344=Q3344),"no","yes"))</f>
        <v/>
      </c>
      <c r="AG3344" s="47">
        <f>IF(AC3344&lt;&gt;"completed","待复核",IF(OR(W3344="",Z3344="",AA3344="",AD3344=""),"缺少必填项",IF(AND(OR(AE3344="yes",AF3344="yes"),AB3344=""),"修正原因缺失",IF(OR(W3344=0,W3344=1),IF(AND(X3344="",Y3344=""),"通过","0/1级时间应留空"),IF(AND(OR(W3344=2,W3344=3),X3344&lt;&gt;"",Y3344&lt;&gt;"",X3344&gt;=I3344,Y3344&lt;=J3344,Y3344&gt;X3344),"通过","2/3级时间无效")))))</f>
        <v/>
      </c>
    </row>
    <row r="3345">
      <c r="A3345" s="45" t="inlineStr">
        <is>
          <t>VQ-084</t>
        </is>
      </c>
      <c r="B3345" s="52" t="inlineStr">
        <is>
          <t>How can liquids or hazardous debris be avoided when vacuuming?</t>
        </is>
      </c>
      <c r="C3345" s="45" t="inlineStr">
        <is>
          <t>en</t>
        </is>
      </c>
      <c r="D3345" s="45" t="inlineStr">
        <is>
          <t>Vacuum</t>
        </is>
      </c>
      <c r="E3345" s="45" t="inlineStr">
        <is>
          <t>safety</t>
        </is>
      </c>
      <c r="F3345" s="45" t="inlineStr">
        <is>
          <t>source_disjoint_test</t>
        </is>
      </c>
      <c r="G3345" s="45" t="inlineStr">
        <is>
          <t>vacuum-034-scene-0015</t>
        </is>
      </c>
      <c r="H3345" s="45" t="inlineStr">
        <is>
          <t>vacuum-034</t>
        </is>
      </c>
      <c r="I3345" s="59" t="inlineStr">
        <is>
          <t>138.772</t>
        </is>
      </c>
      <c r="J3345" s="59" t="inlineStr">
        <is>
          <t>141.208</t>
        </is>
      </c>
      <c r="K3345" s="45" t="inlineStr">
        <is>
          <t>items/vacuum-034-scene-0015/clip.mp4</t>
        </is>
      </c>
      <c r="L3345" s="45" t="inlineStr">
        <is>
          <t>items/vacuum-034-scene-0015/thumbnail.jpg</t>
        </is>
      </c>
      <c r="M3345" s="52" t="inlineStr">
        <is>
          <t>ASR: Note that the bottom bracket is still hooked by screws behind the base plate.
VLM: Visual summary: A hand is holding a part of a vacuum cleaner, revealing internal components and colorful wires.
视觉摘要: 一只手正拿着吸尘器的一部分，露出内部组件和彩色电线。
Visible product: Vacuum
Visible components: hand; vacuum cleaner; internal plastic housing; colorful wires; gray cable
Visible actions: hand holding vacuum cleaner part
Visible states: vacuum cleaner partially disassembled</t>
        </is>
      </c>
      <c r="N3345" s="45" t="inlineStr">
        <is>
          <t>18</t>
        </is>
      </c>
      <c r="O3345" s="45" t="inlineStr">
        <is>
          <t>0</t>
        </is>
      </c>
      <c r="P3345" s="59" t="str"/>
      <c r="Q3345" s="59" t="str"/>
      <c r="R3345" s="52" t="inlineStr">
        <is>
          <t>The scene shows disassembly of a vacuum cleaner's internal components, with no mention or visual indication of avoiding liquids or hazardous debris during vacuuming.</t>
        </is>
      </c>
      <c r="S3345" s="52" t="inlineStr">
        <is>
          <t>VLM|ASR</t>
        </is>
      </c>
      <c r="T3345" s="52" t="inlineStr">
        <is>
          <t>low</t>
        </is>
      </c>
      <c r="U3345" s="52" t="inlineStr">
        <is>
          <t>No evidence of liquids, hazardous debris, or safety precautions related to vacuuming is present.</t>
        </is>
      </c>
      <c r="V3345" s="45" t="inlineStr">
        <is>
          <t>R1</t>
        </is>
      </c>
      <c r="W3345" s="46" t="inlineStr">
        <is>
          <t>1</t>
        </is>
      </c>
      <c r="X3345" s="60" t="n"/>
      <c r="Y3345" s="60" t="n"/>
      <c r="Z3345" s="46" t="inlineStr">
        <is>
          <t>no</t>
        </is>
      </c>
      <c r="AA3345" s="54" t="inlineStr">
        <is>
          <t>6帧（t=138.8s–141.2s）显示一只手拿着吸尘器内部组件，能看到彩色电线和黄色滤材，但画面未涉及液体或危险碎屑的规避说明。</t>
        </is>
      </c>
      <c r="AB3345" s="54" t="inlineStr">
        <is>
          <t>AI=0→R1=1：吸尘器内部组件确实可见，但未涉及液体或危险碎屑规避。</t>
        </is>
      </c>
      <c r="AC3345" s="46" t="inlineStr">
        <is>
          <t>completed</t>
        </is>
      </c>
      <c r="AD3345" s="46" t="inlineStr">
        <is>
          <t>2026-07-28T02:28:46+08:00</t>
        </is>
      </c>
      <c r="AE3345" s="47">
        <f>IF(AC3345&lt;&gt;"completed","",IF(W3345=O3345,"no","yes"))</f>
        <v/>
      </c>
      <c r="AF3345" s="47">
        <f>IF(AC3345&lt;&gt;"completed","",IF(AND(X3345=P3345,Y3345=Q3345),"no","yes"))</f>
        <v/>
      </c>
      <c r="AG3345" s="47">
        <f>IF(AC3345&lt;&gt;"completed","待复核",IF(OR(W3345="",Z3345="",AA3345="",AD3345=""),"缺少必填项",IF(AND(OR(AE3345="yes",AF3345="yes"),AB3345=""),"修正原因缺失",IF(OR(W3345=0,W3345=1),IF(AND(X3345="",Y3345=""),"通过","0/1级时间应留空"),IF(AND(OR(W3345=2,W3345=3),X3345&lt;&gt;"",Y3345&lt;&gt;"",X3345&gt;=I3345,Y3345&lt;=J3345,Y3345&gt;X3345),"通过","2/3级时间无效")))))</f>
        <v/>
      </c>
    </row>
    <row r="3346">
      <c r="A3346" s="45" t="inlineStr">
        <is>
          <t>VQ-084</t>
        </is>
      </c>
      <c r="B3346" s="52" t="inlineStr">
        <is>
          <t>How can liquids or hazardous debris be avoided when vacuuming?</t>
        </is>
      </c>
      <c r="C3346" s="45" t="inlineStr">
        <is>
          <t>en</t>
        </is>
      </c>
      <c r="D3346" s="45" t="inlineStr">
        <is>
          <t>Vacuum</t>
        </is>
      </c>
      <c r="E3346" s="45" t="inlineStr">
        <is>
          <t>safety</t>
        </is>
      </c>
      <c r="F3346" s="45" t="inlineStr">
        <is>
          <t>source_disjoint_test</t>
        </is>
      </c>
      <c r="G3346" s="45" t="inlineStr">
        <is>
          <t>vacuum-010-scene-0001</t>
        </is>
      </c>
      <c r="H3346" s="45" t="inlineStr">
        <is>
          <t>vacuum-010</t>
        </is>
      </c>
      <c r="I3346" s="59" t="inlineStr">
        <is>
          <t>0.0</t>
        </is>
      </c>
      <c r="J3346" s="59" t="inlineStr">
        <is>
          <t>74.7</t>
        </is>
      </c>
      <c r="K3346" s="45" t="inlineStr">
        <is>
          <t>items/vacuum-010-scene-0001/clip.mp4</t>
        </is>
      </c>
      <c r="L3346" s="45" t="inlineStr">
        <is>
          <t>items/vacuum-010-scene-0001/thumbnail.jpg</t>
        </is>
      </c>
      <c r="M3346" s="52" t="inlineStr">
        <is>
          <t>VLM: Visual summary: An overhead view of a room with two desks, chairs, and a robotic vacuum cleaner on the floor.
视觉摘要: 一个房间的俯视图，里面有两张书桌、椅子和地板上的扫地机器人。
Visible product: Vacuum
Visible components: robotic vacuum cleaner; desk; chair; computer monitor; bookshelf; rug; window with curtains; cat litter box; doorway
Visible states: robotic vacuum cleaner is moving across the floor</t>
        </is>
      </c>
      <c r="N3346" s="45" t="inlineStr">
        <is>
          <t>19</t>
        </is>
      </c>
      <c r="O3346" s="45" t="inlineStr">
        <is>
          <t>0</t>
        </is>
      </c>
      <c r="P3346" s="59" t="str"/>
      <c r="Q3346" s="59" t="str"/>
      <c r="R3346" s="52" t="inlineStr">
        <is>
          <t>The scene shows a robotic vacuum cleaner operating in a room with no visible liquids or hazardous debris, and no instructions or actions are shown to avoid them.</t>
        </is>
      </c>
      <c r="S3346" s="52" t="inlineStr">
        <is>
          <t>VLM</t>
        </is>
      </c>
      <c r="T3346" s="52" t="inlineStr">
        <is>
          <t>low</t>
        </is>
      </c>
      <c r="U3346" s="52" t="inlineStr">
        <is>
          <t>No evidence of liquids, hazardous debris, or avoidance actions is present.</t>
        </is>
      </c>
      <c r="V3346" s="45" t="inlineStr">
        <is>
          <t>R1</t>
        </is>
      </c>
      <c r="W3346" s="46" t="inlineStr">
        <is>
          <t>0</t>
        </is>
      </c>
      <c r="X3346" s="60" t="n"/>
      <c r="Y3346" s="60" t="n"/>
      <c r="Z3346" s="46" t="inlineStr">
        <is>
          <t>no</t>
        </is>
      </c>
      <c r="AA3346" s="54" t="inlineStr">
        <is>
          <t>6帧均为扫地机器人在室内硬地板上清扫，无液体或危险碎屑出现，也未提及如何避免。</t>
        </is>
      </c>
      <c r="AB3346" s="54" t="n"/>
      <c r="AC3346" s="46" t="inlineStr">
        <is>
          <t>completed</t>
        </is>
      </c>
      <c r="AD3346" s="46" t="inlineStr">
        <is>
          <t>2026-07-28T02:28:46+08:00</t>
        </is>
      </c>
      <c r="AE3346" s="47">
        <f>IF(AC3346&lt;&gt;"completed","",IF(W3346=O3346,"no","yes"))</f>
        <v/>
      </c>
      <c r="AF3346" s="47">
        <f>IF(AC3346&lt;&gt;"completed","",IF(AND(X3346=P3346,Y3346=Q3346),"no","yes"))</f>
        <v/>
      </c>
      <c r="AG3346" s="47">
        <f>IF(AC3346&lt;&gt;"completed","待复核",IF(OR(W3346="",Z3346="",AA3346="",AD3346=""),"缺少必填项",IF(AND(OR(AE3346="yes",AF3346="yes"),AB3346=""),"修正原因缺失",IF(OR(W3346=0,W3346=1),IF(AND(X3346="",Y3346=""),"通过","0/1级时间应留空"),IF(AND(OR(W3346=2,W3346=3),X3346&lt;&gt;"",Y3346&lt;&gt;"",X3346&gt;=I3346,Y3346&lt;=J3346,Y3346&gt;X3346),"通过","2/3级时间无效")))))</f>
        <v/>
      </c>
    </row>
    <row r="3347">
      <c r="A3347" s="45" t="inlineStr">
        <is>
          <t>VQ-084</t>
        </is>
      </c>
      <c r="B3347" s="52" t="inlineStr">
        <is>
          <t>How can liquids or hazardous debris be avoided when vacuuming?</t>
        </is>
      </c>
      <c r="C3347" s="45" t="inlineStr">
        <is>
          <t>en</t>
        </is>
      </c>
      <c r="D3347" s="45" t="inlineStr">
        <is>
          <t>Vacuum</t>
        </is>
      </c>
      <c r="E3347" s="45" t="inlineStr">
        <is>
          <t>safety</t>
        </is>
      </c>
      <c r="F3347" s="45" t="inlineStr">
        <is>
          <t>source_disjoint_test</t>
        </is>
      </c>
      <c r="G3347" s="45" t="inlineStr">
        <is>
          <t>vacuum-034-scene-0007</t>
        </is>
      </c>
      <c r="H3347" s="45" t="inlineStr">
        <is>
          <t>vacuum-034</t>
        </is>
      </c>
      <c r="I3347" s="59" t="inlineStr">
        <is>
          <t>81.815</t>
        </is>
      </c>
      <c r="J3347" s="59" t="inlineStr">
        <is>
          <t>84.284</t>
        </is>
      </c>
      <c r="K3347" s="45" t="inlineStr">
        <is>
          <t>items/vacuum-034-scene-0007/clip.mp4</t>
        </is>
      </c>
      <c r="L3347" s="45" t="inlineStr">
        <is>
          <t>items/vacuum-034-scene-0007/thumbnail.jpg</t>
        </is>
      </c>
      <c r="M3347" s="52" t="inlineStr">
        <is>
          <t>ASR: To take off the top cover, first remove two rubber caps.
VLM: Visual summary: A person in a red sleeve is interacting with a white and black vacuum cleaner, inserting or adjusting a component inside its opening.
视觉摘要: 一名穿着红色袖子的人正在操作一台白色和黑色的吸尘器，将一个部件插入或调整其开口内。
Visible product: Vacuum
Visible components: white and black vacuum cleaner; person's hand; red sleeve
Visible actions: inserting or adjusting a component
Visual uncertainty: The exact component being inserted or adjusted is not clearly identifiable.</t>
        </is>
      </c>
      <c r="N3347" s="45" t="inlineStr">
        <is>
          <t>20</t>
        </is>
      </c>
      <c r="O3347" s="45" t="inlineStr">
        <is>
          <t>0</t>
        </is>
      </c>
      <c r="P3347" s="59" t="str"/>
      <c r="Q3347" s="59" t="str"/>
      <c r="R3347" s="52" t="inlineStr">
        <is>
          <t>The scene shows a person adjusting a component inside the vacuum cleaner, but no mention or visual evidence of avoiding liquids or hazardous debris during vacuuming.</t>
        </is>
      </c>
      <c r="S3347" s="52" t="inlineStr">
        <is>
          <t>VLM</t>
        </is>
      </c>
      <c r="T3347" s="52" t="inlineStr">
        <is>
          <t>low</t>
        </is>
      </c>
      <c r="U3347" s="52" t="inlineStr">
        <is>
          <t>No evidence of liquids, hazardous debris, or safety precautions related to vacuuming is present.</t>
        </is>
      </c>
      <c r="V3347" s="45" t="inlineStr">
        <is>
          <t>R1</t>
        </is>
      </c>
      <c r="W3347" s="46" t="inlineStr">
        <is>
          <t>0</t>
        </is>
      </c>
      <c r="X3347" s="60" t="n"/>
      <c r="Y3347" s="60" t="n"/>
      <c r="Z3347" s="46" t="inlineStr">
        <is>
          <t>no</t>
        </is>
      </c>
      <c r="AA3347" s="54" t="inlineStr">
        <is>
          <t>全部6帧（t=81.8s–84.3s）仅展示拆除吸尘器顶部橡胶塞的动作，与避免液体或危险碎屑的吸尘注意事项完全无关。</t>
        </is>
      </c>
      <c r="AB3347" s="54" t="n"/>
      <c r="AC3347" s="46" t="inlineStr">
        <is>
          <t>completed</t>
        </is>
      </c>
      <c r="AD3347" s="46" t="inlineStr">
        <is>
          <t>2026-07-28T02:28:46+08:00</t>
        </is>
      </c>
      <c r="AE3347" s="47">
        <f>IF(AC3347&lt;&gt;"completed","",IF(W3347=O3347,"no","yes"))</f>
        <v/>
      </c>
      <c r="AF3347" s="47">
        <f>IF(AC3347&lt;&gt;"completed","",IF(AND(X3347=P3347,Y3347=Q3347),"no","yes"))</f>
        <v/>
      </c>
      <c r="AG3347" s="47">
        <f>IF(AC3347&lt;&gt;"completed","待复核",IF(OR(W3347="",Z3347="",AA3347="",AD3347=""),"缺少必填项",IF(AND(OR(AE3347="yes",AF3347="yes"),AB3347=""),"修正原因缺失",IF(OR(W3347=0,W3347=1),IF(AND(X3347="",Y3347=""),"通过","0/1级时间应留空"),IF(AND(OR(W3347=2,W3347=3),X3347&lt;&gt;"",Y3347&lt;&gt;"",X3347&gt;=I3347,Y3347&lt;=J3347,Y3347&gt;X3347),"通过","2/3级时间无效")))))</f>
        <v/>
      </c>
    </row>
    <row r="3348">
      <c r="A3348" s="45" t="inlineStr">
        <is>
          <t>VQ-084</t>
        </is>
      </c>
      <c r="B3348" s="52" t="inlineStr">
        <is>
          <t>How can liquids or hazardous debris be avoided when vacuuming?</t>
        </is>
      </c>
      <c r="C3348" s="45" t="inlineStr">
        <is>
          <t>en</t>
        </is>
      </c>
      <c r="D3348" s="45" t="inlineStr">
        <is>
          <t>Vacuum</t>
        </is>
      </c>
      <c r="E3348" s="45" t="inlineStr">
        <is>
          <t>safety</t>
        </is>
      </c>
      <c r="F3348" s="45" t="inlineStr">
        <is>
          <t>source_disjoint_test</t>
        </is>
      </c>
      <c r="G3348" s="45" t="inlineStr">
        <is>
          <t>vacuum-008-scene-0005</t>
        </is>
      </c>
      <c r="H3348" s="45" t="inlineStr">
        <is>
          <t>vacuum-008</t>
        </is>
      </c>
      <c r="I3348" s="59" t="inlineStr">
        <is>
          <t>39.094</t>
        </is>
      </c>
      <c r="J3348" s="59" t="inlineStr">
        <is>
          <t>41.263</t>
        </is>
      </c>
      <c r="K3348" s="45" t="inlineStr">
        <is>
          <t>items/vacuum-008-scene-0005/clip.mp4</t>
        </is>
      </c>
      <c r="L3348" s="45" t="inlineStr">
        <is>
          <t>items/vacuum-008-scene-0005/thumbnail.jpg</t>
        </is>
      </c>
      <c r="M3348" s="52" t="inlineStr">
        <is>
          <t>VLM: Visual summary: A blurry, low-light indoor scene with a large dark object in the foreground and furniture in the background.
视觉摘要: 一个模糊、光线昏暗的室内场景，前景有一个大型深色物体，背景有家具。
Visible product: unknown
Visual uncertainty: The scene is too blurry to identify specific objects or actions.</t>
        </is>
      </c>
      <c r="N3348" s="45" t="inlineStr">
        <is>
          <t>21</t>
        </is>
      </c>
      <c r="O3348" s="45" t="inlineStr">
        <is>
          <t>0</t>
        </is>
      </c>
      <c r="P3348" s="59" t="str"/>
      <c r="Q3348" s="59" t="str"/>
      <c r="R3348" s="52" t="inlineStr">
        <is>
          <t>The scene is too blurry to identify specific objects or actions, and no product is visible or identifiable as a vacuum or related to safety practices for vacuuming.</t>
        </is>
      </c>
      <c r="S3348" s="52" t="inlineStr">
        <is>
          <t>VLM</t>
        </is>
      </c>
      <c r="T3348" s="52" t="inlineStr">
        <is>
          <t>low</t>
        </is>
      </c>
      <c r="U3348" s="52" t="inlineStr">
        <is>
          <t>No visual or textual evidence of vacuuming, liquids, hazardous debris, or safety measures is present.</t>
        </is>
      </c>
      <c r="V3348" s="45" t="inlineStr">
        <is>
          <t>R1</t>
        </is>
      </c>
      <c r="W3348" s="46" t="inlineStr">
        <is>
          <t>0</t>
        </is>
      </c>
      <c r="X3348" s="60" t="n"/>
      <c r="Y3348" s="60" t="n"/>
      <c r="Z3348" s="46" t="inlineStr">
        <is>
          <t>no</t>
        </is>
      </c>
      <c r="AA3348" s="54" t="inlineStr">
        <is>
          <t>6帧无法识别任何产品或场景内容，无吸尘安全相关画面。</t>
        </is>
      </c>
      <c r="AB3348" s="54" t="n"/>
      <c r="AC3348" s="46" t="inlineStr">
        <is>
          <t>completed</t>
        </is>
      </c>
      <c r="AD3348" s="46" t="inlineStr">
        <is>
          <t>2026-07-28T02:28:46+08:00</t>
        </is>
      </c>
      <c r="AE3348" s="47">
        <f>IF(AC3348&lt;&gt;"completed","",IF(W3348=O3348,"no","yes"))</f>
        <v/>
      </c>
      <c r="AF3348" s="47">
        <f>IF(AC3348&lt;&gt;"completed","",IF(AND(X3348=P3348,Y3348=Q3348),"no","yes"))</f>
        <v/>
      </c>
      <c r="AG3348" s="47">
        <f>IF(AC3348&lt;&gt;"completed","待复核",IF(OR(W3348="",Z3348="",AA3348="",AD3348=""),"缺少必填项",IF(AND(OR(AE3348="yes",AF3348="yes"),AB3348=""),"修正原因缺失",IF(OR(W3348=0,W3348=1),IF(AND(X3348="",Y3348=""),"通过","0/1级时间应留空"),IF(AND(OR(W3348=2,W3348=3),X3348&lt;&gt;"",Y3348&lt;&gt;"",X3348&gt;=I3348,Y3348&lt;=J3348,Y3348&gt;X3348),"通过","2/3级时间无效")))))</f>
        <v/>
      </c>
    </row>
    <row r="3349">
      <c r="A3349" s="45" t="inlineStr">
        <is>
          <t>VQ-084</t>
        </is>
      </c>
      <c r="B3349" s="52" t="inlineStr">
        <is>
          <t>How can liquids or hazardous debris be avoided when vacuuming?</t>
        </is>
      </c>
      <c r="C3349" s="45" t="inlineStr">
        <is>
          <t>en</t>
        </is>
      </c>
      <c r="D3349" s="45" t="inlineStr">
        <is>
          <t>Vacuum</t>
        </is>
      </c>
      <c r="E3349" s="45" t="inlineStr">
        <is>
          <t>safety</t>
        </is>
      </c>
      <c r="F3349" s="45" t="inlineStr">
        <is>
          <t>source_disjoint_test</t>
        </is>
      </c>
      <c r="G3349" s="45" t="inlineStr">
        <is>
          <t>vacuum-058-scene-0003</t>
        </is>
      </c>
      <c r="H3349" s="45" t="inlineStr">
        <is>
          <t>vacuum-058</t>
        </is>
      </c>
      <c r="I3349" s="59" t="inlineStr">
        <is>
          <t>4.52</t>
        </is>
      </c>
      <c r="J3349" s="59" t="inlineStr">
        <is>
          <t>6.8</t>
        </is>
      </c>
      <c r="K3349" s="45" t="inlineStr">
        <is>
          <t>items/vacuum-058-scene-0003/clip.mp4</t>
        </is>
      </c>
      <c r="L3349" s="45" t="inlineStr">
        <is>
          <t>items/vacuum-058-scene-0003/thumbnail.jpg</t>
        </is>
      </c>
      <c r="M3349" s="52" t="inlineStr">
        <is>
          <t>OCR: DIGITAL INVERTER
VLM: Visual summary: A vacuum cleaner is shown cleaning a carpet, with text overlay describing its suction power.
视觉摘要: 一台吸尘器正在清洁地毯，画面配有文字说明其吸力性能。
Visible product: Vacuum
Visible components: vacuum cleaner head; vacuum cleaner wand; carpet; wooden floor; text overlay
Visible actions: vacuum cleaner head moving across carpet
Visible states: carpet with visible debris being cleaned
Visual uncertainty: The brand name of the vacuum cleaner is not clearly visible.</t>
        </is>
      </c>
      <c r="N3349" s="45" t="inlineStr">
        <is>
          <t>22</t>
        </is>
      </c>
      <c r="O3349" s="45" t="inlineStr">
        <is>
          <t>1</t>
        </is>
      </c>
      <c r="P3349" s="59" t="str"/>
      <c r="Q3349" s="59" t="str"/>
      <c r="R3349" s="52" t="inlineStr">
        <is>
          <t>The scene shows a vacuum cleaner cleaning carpet with debris, but does not show or mention any method to avoid liquids or hazardous debris.</t>
        </is>
      </c>
      <c r="S3349" s="52" t="inlineStr">
        <is>
          <t>VLM</t>
        </is>
      </c>
      <c r="T3349" s="52" t="inlineStr">
        <is>
          <t>low</t>
        </is>
      </c>
      <c r="U3349" s="52" t="inlineStr">
        <is>
          <t>No evidence of safety measures or avoidance techniques for liquids/hazardous debris is present.</t>
        </is>
      </c>
      <c r="V3349" s="45" t="inlineStr">
        <is>
          <t>R1</t>
        </is>
      </c>
      <c r="W3349" s="46" t="inlineStr">
        <is>
          <t>1</t>
        </is>
      </c>
      <c r="X3349" s="60" t="n"/>
      <c r="Y3349" s="60" t="n"/>
      <c r="Z3349" s="46" t="inlineStr">
        <is>
          <t>no</t>
        </is>
      </c>
      <c r="AA3349" s="54" t="inlineStr">
        <is>
          <t>6帧仅展示吸尘器清洁地毯，未出现液体、危险碎屑或避免方法。</t>
        </is>
      </c>
      <c r="AB3349" s="54" t="n"/>
      <c r="AC3349" s="46" t="inlineStr">
        <is>
          <t>completed</t>
        </is>
      </c>
      <c r="AD3349" s="46" t="inlineStr">
        <is>
          <t>2026-07-28T02:28:46+08:00</t>
        </is>
      </c>
      <c r="AE3349" s="47">
        <f>IF(AC3349&lt;&gt;"completed","",IF(W3349=O3349,"no","yes"))</f>
        <v/>
      </c>
      <c r="AF3349" s="47">
        <f>IF(AC3349&lt;&gt;"completed","",IF(AND(X3349=P3349,Y3349=Q3349),"no","yes"))</f>
        <v/>
      </c>
      <c r="AG3349" s="47">
        <f>IF(AC3349&lt;&gt;"completed","待复核",IF(OR(W3349="",Z3349="",AA3349="",AD3349=""),"缺少必填项",IF(AND(OR(AE3349="yes",AF3349="yes"),AB3349=""),"修正原因缺失",IF(OR(W3349=0,W3349=1),IF(AND(X3349="",Y3349=""),"通过","0/1级时间应留空"),IF(AND(OR(W3349=2,W3349=3),X3349&lt;&gt;"",Y3349&lt;&gt;"",X3349&gt;=I3349,Y3349&lt;=J3349,Y3349&gt;X3349),"通过","2/3级时间无效")))))</f>
        <v/>
      </c>
    </row>
    <row r="3350">
      <c r="A3350" s="45" t="inlineStr">
        <is>
          <t>VQ-084</t>
        </is>
      </c>
      <c r="B3350" s="52" t="inlineStr">
        <is>
          <t>How can liquids or hazardous debris be avoided when vacuuming?</t>
        </is>
      </c>
      <c r="C3350" s="45" t="inlineStr">
        <is>
          <t>en</t>
        </is>
      </c>
      <c r="D3350" s="45" t="inlineStr">
        <is>
          <t>Vacuum</t>
        </is>
      </c>
      <c r="E3350" s="45" t="inlineStr">
        <is>
          <t>safety</t>
        </is>
      </c>
      <c r="F3350" s="45" t="inlineStr">
        <is>
          <t>source_disjoint_test</t>
        </is>
      </c>
      <c r="G3350" s="45" t="inlineStr">
        <is>
          <t>vacuum-008-scene-0003</t>
        </is>
      </c>
      <c r="H3350" s="45" t="inlineStr">
        <is>
          <t>vacuum-008</t>
        </is>
      </c>
      <c r="I3350" s="59" t="inlineStr">
        <is>
          <t>31.211</t>
        </is>
      </c>
      <c r="J3350" s="59" t="inlineStr">
        <is>
          <t>37.05</t>
        </is>
      </c>
      <c r="K3350" s="45" t="inlineStr">
        <is>
          <t>items/vacuum-008-scene-0003/clip.mp4</t>
        </is>
      </c>
      <c r="L3350" s="45" t="inlineStr">
        <is>
          <t>items/vacuum-008-scene-0003/thumbnail.jpg</t>
        </is>
      </c>
      <c r="M3350" s="52" t="inlineStr">
        <is>
          <t>VLM: Visual summary: A low-angle, shaky view of a dimly lit indoor space, possibly a room or hallway, with furniture and structural elements visible in motion blur.
视觉摘要: 一个低角度、晃动的室内空间的视图，可能是一个房间或走廊，家具和结构元素在运动模糊中可见。
Visible product: unknown
Visual uncertainty: The scene is blurry and poorly lit, making it impossible to identify specific objects, actions, or states with certainty.</t>
        </is>
      </c>
      <c r="N3350" s="45" t="inlineStr">
        <is>
          <t>23</t>
        </is>
      </c>
      <c r="O3350" s="45" t="inlineStr">
        <is>
          <t>0</t>
        </is>
      </c>
      <c r="P3350" s="59" t="str"/>
      <c r="Q3350" s="59" t="str"/>
      <c r="R3350" s="52" t="inlineStr">
        <is>
          <t>The scene is blurry and poorly lit, with no visible product or actionable steps related to vacuuming or avoiding liquids/hazardous debris.</t>
        </is>
      </c>
      <c r="S3350" s="52" t="inlineStr">
        <is>
          <t>VLM</t>
        </is>
      </c>
      <c r="T3350" s="52" t="inlineStr">
        <is>
          <t>low</t>
        </is>
      </c>
      <c r="U3350" s="52" t="inlineStr">
        <is>
          <t>No visual or textual evidence of vacuuming, liquids, hazardous debris, or safety measures is present.</t>
        </is>
      </c>
      <c r="V3350" s="45" t="inlineStr">
        <is>
          <t>R1</t>
        </is>
      </c>
      <c r="W3350" s="46" t="inlineStr">
        <is>
          <t>0</t>
        </is>
      </c>
      <c r="X3350" s="60" t="n"/>
      <c r="Y3350" s="60" t="n"/>
      <c r="Z3350" s="46" t="inlineStr">
        <is>
          <t>no</t>
        </is>
      </c>
      <c r="AA3350" s="54" t="inlineStr">
        <is>
          <t>全部6帧（t=31.2s–37.0s）为模糊昏暗室内镜头，无可辨识的吸尘器产品或安全操作指导内容。</t>
        </is>
      </c>
      <c r="AB3350" s="54" t="n"/>
      <c r="AC3350" s="46" t="inlineStr">
        <is>
          <t>completed</t>
        </is>
      </c>
      <c r="AD3350" s="46" t="inlineStr">
        <is>
          <t>2026-07-28T02:28:46+08:00</t>
        </is>
      </c>
      <c r="AE3350" s="47">
        <f>IF(AC3350&lt;&gt;"completed","",IF(W3350=O3350,"no","yes"))</f>
        <v/>
      </c>
      <c r="AF3350" s="47">
        <f>IF(AC3350&lt;&gt;"completed","",IF(AND(X3350=P3350,Y3350=Q3350),"no","yes"))</f>
        <v/>
      </c>
      <c r="AG3350" s="47">
        <f>IF(AC3350&lt;&gt;"completed","待复核",IF(OR(W3350="",Z3350="",AA3350="",AD3350=""),"缺少必填项",IF(AND(OR(AE3350="yes",AF3350="yes"),AB3350=""),"修正原因缺失",IF(OR(W3350=0,W3350=1),IF(AND(X3350="",Y3350=""),"通过","0/1级时间应留空"),IF(AND(OR(W3350=2,W3350=3),X3350&lt;&gt;"",Y3350&lt;&gt;"",X3350&gt;=I3350,Y3350&lt;=J3350,Y3350&gt;X3350),"通过","2/3级时间无效")))))</f>
        <v/>
      </c>
    </row>
    <row r="3351">
      <c r="A3351" s="45" t="inlineStr">
        <is>
          <t>VQ-084</t>
        </is>
      </c>
      <c r="B3351" s="52" t="inlineStr">
        <is>
          <t>How can liquids or hazardous debris be avoided when vacuuming?</t>
        </is>
      </c>
      <c r="C3351" s="45" t="inlineStr">
        <is>
          <t>en</t>
        </is>
      </c>
      <c r="D3351" s="45" t="inlineStr">
        <is>
          <t>Vacuum</t>
        </is>
      </c>
      <c r="E3351" s="45" t="inlineStr">
        <is>
          <t>safety</t>
        </is>
      </c>
      <c r="F3351" s="45" t="inlineStr">
        <is>
          <t>source_disjoint_test</t>
        </is>
      </c>
      <c r="G3351" s="45" t="inlineStr">
        <is>
          <t>vacuum-038-scene-0010</t>
        </is>
      </c>
      <c r="H3351" s="45" t="inlineStr">
        <is>
          <t>vacuum-038</t>
        </is>
      </c>
      <c r="I3351" s="59" t="inlineStr">
        <is>
          <t>65.24</t>
        </is>
      </c>
      <c r="J3351" s="59" t="inlineStr">
        <is>
          <t>71.28</t>
        </is>
      </c>
      <c r="K3351" s="45" t="inlineStr">
        <is>
          <t>items/vacuum-038-scene-0010/clip.mp4</t>
        </is>
      </c>
      <c r="L3351" s="45" t="inlineStr">
        <is>
          <t>items/vacuum-038-scene-0010/thumbnail.jpg</t>
        </is>
      </c>
      <c r="M3351" s="52" t="inlineStr">
        <is>
          <t>ASR: battery in firmly. When the battery is completely charged, reinsert it by pushing the battery to the end until you hear it click. Now your vacuum cleaner is ready to be used.
OCR: Now your vacuum cleaner is ready to be used.
VLM: Visual summary: A person is reinserting a battery into a vacuum cleaner's battery compartment.
视觉摘要: 一个人正在将电池重新插入吸尘器的电池仓中。
Visible product: Vacuum
Visible components: vacuum cleaner; battery; battery compartment; QR code; barcode; text label
Visible actions: reinserting battery
Visible states: battery compartment open; battery being pushed into compartment
Visible warnings: CAUTION; MADE IN VIETNAM
Visual uncertainty: The full text on the label is not fully legible.</t>
        </is>
      </c>
      <c r="N3351" s="45" t="inlineStr">
        <is>
          <t>24</t>
        </is>
      </c>
      <c r="O3351" s="45" t="inlineStr">
        <is>
          <t>0</t>
        </is>
      </c>
      <c r="P3351" s="59" t="str"/>
      <c r="Q3351" s="59" t="str"/>
      <c r="R3351" s="52" t="inlineStr">
        <is>
          <t>The scene shows reinserting a battery into a vacuum cleaner, which is unrelated to avoiding liquids or hazardous debris during vacuuming.</t>
        </is>
      </c>
      <c r="S3351" s="52" t="inlineStr">
        <is>
          <t>VLM|ASR|OCR</t>
        </is>
      </c>
      <c r="T3351" s="52" t="inlineStr">
        <is>
          <t>low</t>
        </is>
      </c>
      <c r="U3351" s="52" t="inlineStr">
        <is>
          <t>The evidence clearly shows battery handling, not liquid or debris avoidance.</t>
        </is>
      </c>
      <c r="V3351" s="45" t="inlineStr">
        <is>
          <t>R1</t>
        </is>
      </c>
      <c r="W3351" s="46" t="inlineStr">
        <is>
          <t>1</t>
        </is>
      </c>
      <c r="X3351" s="60" t="n"/>
      <c r="Y3351" s="60" t="n"/>
      <c r="Z3351" s="46" t="inlineStr">
        <is>
          <t>no</t>
        </is>
      </c>
      <c r="AA3351" s="54" t="inlineStr">
        <is>
          <t>画面中可见吸尘器主体，但6帧均为电池安装，未展示避免液体或危险碎屑的方法。</t>
        </is>
      </c>
      <c r="AB3351" s="54" t="inlineStr">
        <is>
          <t>AI=0→R1=1：画面中可见吸尘器，但未展示避免液体或危险碎屑的方法。</t>
        </is>
      </c>
      <c r="AC3351" s="46" t="inlineStr">
        <is>
          <t>completed</t>
        </is>
      </c>
      <c r="AD3351" s="46" t="inlineStr">
        <is>
          <t>2026-07-28T02:28:46+08:00</t>
        </is>
      </c>
      <c r="AE3351" s="47">
        <f>IF(AC3351&lt;&gt;"completed","",IF(W3351=O3351,"no","yes"))</f>
        <v/>
      </c>
      <c r="AF3351" s="47">
        <f>IF(AC3351&lt;&gt;"completed","",IF(AND(X3351=P3351,Y3351=Q3351),"no","yes"))</f>
        <v/>
      </c>
      <c r="AG3351" s="47">
        <f>IF(AC3351&lt;&gt;"completed","待复核",IF(OR(W3351="",Z3351="",AA3351="",AD3351=""),"缺少必填项",IF(AND(OR(AE3351="yes",AF3351="yes"),AB3351=""),"修正原因缺失",IF(OR(W3351=0,W3351=1),IF(AND(X3351="",Y3351=""),"通过","0/1级时间应留空"),IF(AND(OR(W3351=2,W3351=3),X3351&lt;&gt;"",Y3351&lt;&gt;"",X3351&gt;=I3351,Y3351&lt;=J3351,Y3351&gt;X3351),"通过","2/3级时间无效")))))</f>
        <v/>
      </c>
    </row>
    <row r="3352">
      <c r="A3352" s="45" t="inlineStr">
        <is>
          <t>VQ-084</t>
        </is>
      </c>
      <c r="B3352" s="52" t="inlineStr">
        <is>
          <t>How can liquids or hazardous debris be avoided when vacuuming?</t>
        </is>
      </c>
      <c r="C3352" s="45" t="inlineStr">
        <is>
          <t>en</t>
        </is>
      </c>
      <c r="D3352" s="45" t="inlineStr">
        <is>
          <t>Vacuum</t>
        </is>
      </c>
      <c r="E3352" s="45" t="inlineStr">
        <is>
          <t>safety</t>
        </is>
      </c>
      <c r="F3352" s="45" t="inlineStr">
        <is>
          <t>source_disjoint_test</t>
        </is>
      </c>
      <c r="G3352" s="45" t="inlineStr">
        <is>
          <t>vacuum-039-scene-0019</t>
        </is>
      </c>
      <c r="H3352" s="45" t="inlineStr">
        <is>
          <t>vacuum-039</t>
        </is>
      </c>
      <c r="I3352" s="59" t="inlineStr">
        <is>
          <t>54.0</t>
        </is>
      </c>
      <c r="J3352" s="59" t="inlineStr">
        <is>
          <t>57.48</t>
        </is>
      </c>
      <c r="K3352" s="45" t="inlineStr">
        <is>
          <t>items/vacuum-039-scene-0019/clip.mp4</t>
        </is>
      </c>
      <c r="L3352" s="45" t="inlineStr">
        <is>
          <t>items/vacuum-039-scene-0019/thumbnail.jpg</t>
        </is>
      </c>
      <c r="M3352" s="52" t="inlineStr">
        <is>
          <t>VLM: Visual summary: A dark-colored tank-like vehicle is moving forward on a paved surface, kicking up dust or debris. The scene appears to be outdoors with some structures in the background.
视觉摘要: 一辆深色的坦克状车辆在铺装路面上向前移动，扬起尘土或碎屑。场景似乎在户外，背景有部分建筑。
Visible product: unknown
Visible actions: moving forward
Visible states: kicking up dust or debris
Visual uncertainty: The object is not clearly identifiable as a vacuum or any household appliance. The image quality is low and blurry.</t>
        </is>
      </c>
      <c r="N3352" s="45" t="inlineStr">
        <is>
          <t>25</t>
        </is>
      </c>
      <c r="O3352" s="45" t="inlineStr">
        <is>
          <t>0</t>
        </is>
      </c>
      <c r="P3352" s="59" t="str"/>
      <c r="Q3352" s="59" t="str"/>
      <c r="R3352" s="52" t="inlineStr">
        <is>
          <t>The visual evidence shows a tank-like vehicle kicking up dust, not a vacuum cleaner, and no safety measures or liquid/hazardous debris avoidance are depicted.</t>
        </is>
      </c>
      <c r="S3352" s="52" t="inlineStr">
        <is>
          <t>VLM</t>
        </is>
      </c>
      <c r="T3352" s="52" t="inlineStr">
        <is>
          <t>low</t>
        </is>
      </c>
      <c r="U3352" s="52" t="inlineStr">
        <is>
          <t>The object is clearly not a vacuum cleaner, and no relevant safety actions are visible.</t>
        </is>
      </c>
      <c r="V3352" s="45" t="inlineStr">
        <is>
          <t>R1</t>
        </is>
      </c>
      <c r="W3352" s="46" t="inlineStr">
        <is>
          <t>0</t>
        </is>
      </c>
      <c r="X3352" s="60" t="n"/>
      <c r="Y3352" s="60" t="n"/>
      <c r="Z3352" s="46" t="inlineStr">
        <is>
          <t>no</t>
        </is>
      </c>
      <c r="AA3352" s="54" t="inlineStr">
        <is>
          <t>全6帧为极模糊的低画质画面，部分帧可见手持深色物体、玻璃窗后的人影及地面深色物品（疑似鞋子），无任何吸尘器或安全操作指导内容。</t>
        </is>
      </c>
      <c r="AB3352" s="54" t="n"/>
      <c r="AC3352" s="46" t="inlineStr">
        <is>
          <t>completed</t>
        </is>
      </c>
      <c r="AD3352" s="46" t="inlineStr">
        <is>
          <t>2026-07-28T02:28:46+08:00</t>
        </is>
      </c>
      <c r="AE3352" s="47">
        <f>IF(AC3352&lt;&gt;"completed","",IF(W3352=O3352,"no","yes"))</f>
        <v/>
      </c>
      <c r="AF3352" s="47">
        <f>IF(AC3352&lt;&gt;"completed","",IF(AND(X3352=P3352,Y3352=Q3352),"no","yes"))</f>
        <v/>
      </c>
      <c r="AG3352" s="47">
        <f>IF(AC3352&lt;&gt;"completed","待复核",IF(OR(W3352="",Z3352="",AA3352="",AD3352=""),"缺少必填项",IF(AND(OR(AE3352="yes",AF3352="yes"),AB3352=""),"修正原因缺失",IF(OR(W3352=0,W3352=1),IF(AND(X3352="",Y3352=""),"通过","0/1级时间应留空"),IF(AND(OR(W3352=2,W3352=3),X3352&lt;&gt;"",Y3352&lt;&gt;"",X3352&gt;=I3352,Y3352&lt;=J3352,Y3352&gt;X3352),"通过","2/3级时间无效")))))</f>
        <v/>
      </c>
    </row>
    <row r="3353">
      <c r="A3353" s="45" t="inlineStr">
        <is>
          <t>VQ-084</t>
        </is>
      </c>
      <c r="B3353" s="52" t="inlineStr">
        <is>
          <t>How can liquids or hazardous debris be avoided when vacuuming?</t>
        </is>
      </c>
      <c r="C3353" s="45" t="inlineStr">
        <is>
          <t>en</t>
        </is>
      </c>
      <c r="D3353" s="45" t="inlineStr">
        <is>
          <t>Vacuum</t>
        </is>
      </c>
      <c r="E3353" s="45" t="inlineStr">
        <is>
          <t>safety</t>
        </is>
      </c>
      <c r="F3353" s="45" t="inlineStr">
        <is>
          <t>source_disjoint_test</t>
        </is>
      </c>
      <c r="G3353" s="45" t="inlineStr">
        <is>
          <t>vacuum-002-scene-0001</t>
        </is>
      </c>
      <c r="H3353" s="45" t="inlineStr">
        <is>
          <t>vacuum-002</t>
        </is>
      </c>
      <c r="I3353" s="59" t="inlineStr">
        <is>
          <t>0.0</t>
        </is>
      </c>
      <c r="J3353" s="59" t="inlineStr">
        <is>
          <t>30.94</t>
        </is>
      </c>
      <c r="K3353" s="45" t="inlineStr">
        <is>
          <t>items/vacuum-002-scene-0001/clip.mp4</t>
        </is>
      </c>
      <c r="L3353" s="45" t="inlineStr">
        <is>
          <t>items/vacuum-002-scene-0001/thumbnail.jpg</t>
        </is>
      </c>
      <c r="M3353" s="52" t="inlineStr">
        <is>
          <t>OCR: BOE
VLM: Visual summary: A white and black vacuum cleaner is resting on a patterned rug, with its hose and attachments visible.
视觉摘要: 一台白色和黑色的吸尘器放在一块图案地毯上，其软管和附件可见。
Visible product: Vacuum
Visible components: vacuum cleaner body; hose; attachments; control panel; brand logo; patterned rug</t>
        </is>
      </c>
      <c r="N3353" s="45" t="inlineStr">
        <is>
          <t>26</t>
        </is>
      </c>
      <c r="O3353" s="45" t="inlineStr">
        <is>
          <t>0</t>
        </is>
      </c>
      <c r="P3353" s="59" t="str"/>
      <c r="Q3353" s="59" t="str"/>
      <c r="R3353" s="52" t="inlineStr">
        <is>
          <t>The scene shows a vacuum cleaner and its attachments but provides no information on how to avoid liquids or hazardous debris during vacuuming.</t>
        </is>
      </c>
      <c r="S3353" s="52" t="inlineStr">
        <is>
          <t>VLM</t>
        </is>
      </c>
      <c r="T3353" s="52" t="inlineStr">
        <is>
          <t>low</t>
        </is>
      </c>
      <c r="U3353" s="52" t="inlineStr">
        <is>
          <t>No evidence of safety instructions, warnings, or procedural guidance related to avoiding liquids or hazardous debris.</t>
        </is>
      </c>
      <c r="V3353" s="45" t="inlineStr">
        <is>
          <t>R1</t>
        </is>
      </c>
      <c r="W3353" s="46" t="inlineStr">
        <is>
          <t>0</t>
        </is>
      </c>
      <c r="X3353" s="60" t="n"/>
      <c r="Y3353" s="60" t="n"/>
      <c r="Z3353" s="46" t="inlineStr">
        <is>
          <t>no</t>
        </is>
      </c>
      <c r="AA3353" s="54" t="inlineStr">
        <is>
          <t>全部6帧（t=0s–30.9s）仅展示吸尘器静置外观，无关于避免吸入液体或危险碎屑的提示信息。</t>
        </is>
      </c>
      <c r="AB3353" s="54" t="n"/>
      <c r="AC3353" s="46" t="inlineStr">
        <is>
          <t>completed</t>
        </is>
      </c>
      <c r="AD3353" s="46" t="inlineStr">
        <is>
          <t>2026-07-28T02:28:46+08:00</t>
        </is>
      </c>
      <c r="AE3353" s="47">
        <f>IF(AC3353&lt;&gt;"completed","",IF(W3353=O3353,"no","yes"))</f>
        <v/>
      </c>
      <c r="AF3353" s="47">
        <f>IF(AC3353&lt;&gt;"completed","",IF(AND(X3353=P3353,Y3353=Q3353),"no","yes"))</f>
        <v/>
      </c>
      <c r="AG3353" s="47">
        <f>IF(AC3353&lt;&gt;"completed","待复核",IF(OR(W3353="",Z3353="",AA3353="",AD3353=""),"缺少必填项",IF(AND(OR(AE3353="yes",AF3353="yes"),AB3353=""),"修正原因缺失",IF(OR(W3353=0,W3353=1),IF(AND(X3353="",Y3353=""),"通过","0/1级时间应留空"),IF(AND(OR(W3353=2,W3353=3),X3353&lt;&gt;"",Y3353&lt;&gt;"",X3353&gt;=I3353,Y3353&lt;=J3353,Y3353&gt;X3353),"通过","2/3级时间无效")))))</f>
        <v/>
      </c>
    </row>
    <row r="3354">
      <c r="A3354" s="45" t="inlineStr">
        <is>
          <t>VQ-084</t>
        </is>
      </c>
      <c r="B3354" s="52" t="inlineStr">
        <is>
          <t>How can liquids or hazardous debris be avoided when vacuuming?</t>
        </is>
      </c>
      <c r="C3354" s="45" t="inlineStr">
        <is>
          <t>en</t>
        </is>
      </c>
      <c r="D3354" s="45" t="inlineStr">
        <is>
          <t>Vacuum</t>
        </is>
      </c>
      <c r="E3354" s="45" t="inlineStr">
        <is>
          <t>safety</t>
        </is>
      </c>
      <c r="F3354" s="45" t="inlineStr">
        <is>
          <t>source_disjoint_test</t>
        </is>
      </c>
      <c r="G3354" s="45" t="inlineStr">
        <is>
          <t>vacuum-001-scene-0001</t>
        </is>
      </c>
      <c r="H3354" s="45" t="inlineStr">
        <is>
          <t>vacuum-001</t>
        </is>
      </c>
      <c r="I3354" s="59" t="inlineStr">
        <is>
          <t>0.0</t>
        </is>
      </c>
      <c r="J3354" s="59" t="inlineStr">
        <is>
          <t>26.51</t>
        </is>
      </c>
      <c r="K3354" s="45" t="inlineStr">
        <is>
          <t>items/vacuum-001-scene-0001/clip.mp4</t>
        </is>
      </c>
      <c r="L3354" s="45" t="inlineStr">
        <is>
          <t>items/vacuum-001-scene-0001/thumbnail.jpg</t>
        </is>
      </c>
      <c r="M3354" s="52" t="inlineStr">
        <is>
          <t>VLM: Visual summary: A person is seen interacting with a large blue bag and other items in a room, with the camera movement being shaky and blurred.
视觉摘要: 一个人在房间内与一个大蓝色袋子及其他物品互动，画面因相机抖动而模糊。
Visible product: unknown
Visual uncertainty: The product is not identifiable, and no specific actions or states can be clearly determined due to motion blur and poor image quality.</t>
        </is>
      </c>
      <c r="N3354" s="45" t="inlineStr">
        <is>
          <t>27</t>
        </is>
      </c>
      <c r="O3354" s="45" t="inlineStr">
        <is>
          <t>0</t>
        </is>
      </c>
      <c r="P3354" s="59" t="str"/>
      <c r="Q3354" s="59" t="str"/>
      <c r="R3354" s="52" t="inlineStr">
        <is>
          <t>The visual evidence is too blurry and lacks identifiable product or action to determine relevance to avoiding liquids or hazardous debris during vacuuming.</t>
        </is>
      </c>
      <c r="S3354" s="52" t="inlineStr">
        <is>
          <t>VLM</t>
        </is>
      </c>
      <c r="T3354" s="52" t="inlineStr">
        <is>
          <t>low</t>
        </is>
      </c>
      <c r="U3354" s="52" t="inlineStr">
        <is>
          <t>No product or action related to vacuuming or safety is visible.</t>
        </is>
      </c>
      <c r="V3354" s="45" t="inlineStr">
        <is>
          <t>R1</t>
        </is>
      </c>
      <c r="W3354" s="46" t="inlineStr">
        <is>
          <t>1</t>
        </is>
      </c>
      <c r="X3354" s="60" t="n"/>
      <c r="Y3354" s="60" t="n"/>
      <c r="Z3354" s="46" t="inlineStr">
        <is>
          <t>no</t>
        </is>
      </c>
      <c r="AA3354" s="54" t="inlineStr">
        <is>
          <t>第1、3、5、6帧可见吸尘器主体，但画面未展示液体或危险碎屑相关的使用注意事项。</t>
        </is>
      </c>
      <c r="AB3354" s="54" t="inlineStr">
        <is>
          <t>AI=0→R1=1：画面中确实出现了吸尘器产品，但未展示该query所问的具体操作或部件。</t>
        </is>
      </c>
      <c r="AC3354" s="46" t="inlineStr">
        <is>
          <t>completed</t>
        </is>
      </c>
      <c r="AD3354" s="46" t="inlineStr">
        <is>
          <t>2026-07-28T02:28:46+08:00</t>
        </is>
      </c>
      <c r="AE3354" s="47">
        <f>IF(AC3354&lt;&gt;"completed","",IF(W3354=O3354,"no","yes"))</f>
        <v/>
      </c>
      <c r="AF3354" s="47">
        <f>IF(AC3354&lt;&gt;"completed","",IF(AND(X3354=P3354,Y3354=Q3354),"no","yes"))</f>
        <v/>
      </c>
      <c r="AG3354" s="47">
        <f>IF(AC3354&lt;&gt;"completed","待复核",IF(OR(W3354="",Z3354="",AA3354="",AD3354=""),"缺少必填项",IF(AND(OR(AE3354="yes",AF3354="yes"),AB3354=""),"修正原因缺失",IF(OR(W3354=0,W3354=1),IF(AND(X3354="",Y3354=""),"通过","0/1级时间应留空"),IF(AND(OR(W3354=2,W3354=3),X3354&lt;&gt;"",Y3354&lt;&gt;"",X3354&gt;=I3354,Y3354&lt;=J3354,Y3354&gt;X3354),"通过","2/3级时间无效")))))</f>
        <v/>
      </c>
    </row>
    <row r="3355">
      <c r="A3355" s="45" t="inlineStr">
        <is>
          <t>VQ-084</t>
        </is>
      </c>
      <c r="B3355" s="52" t="inlineStr">
        <is>
          <t>How can liquids or hazardous debris be avoided when vacuuming?</t>
        </is>
      </c>
      <c r="C3355" s="45" t="inlineStr">
        <is>
          <t>en</t>
        </is>
      </c>
      <c r="D3355" s="45" t="inlineStr">
        <is>
          <t>Vacuum</t>
        </is>
      </c>
      <c r="E3355" s="45" t="inlineStr">
        <is>
          <t>safety</t>
        </is>
      </c>
      <c r="F3355" s="45" t="inlineStr">
        <is>
          <t>source_disjoint_test</t>
        </is>
      </c>
      <c r="G3355" s="45" t="inlineStr">
        <is>
          <t>vacuum-039-scene-0003</t>
        </is>
      </c>
      <c r="H3355" s="45" t="inlineStr">
        <is>
          <t>vacuum-039</t>
        </is>
      </c>
      <c r="I3355" s="59" t="inlineStr">
        <is>
          <t>6.4</t>
        </is>
      </c>
      <c r="J3355" s="59" t="inlineStr">
        <is>
          <t>8.4</t>
        </is>
      </c>
      <c r="K3355" s="45" t="inlineStr">
        <is>
          <t>items/vacuum-039-scene-0003/clip.mp4</t>
        </is>
      </c>
      <c r="L3355" s="45" t="inlineStr">
        <is>
          <t>items/vacuum-039-scene-0003/thumbnail.jpg</t>
        </is>
      </c>
      <c r="M3355" s="52" t="inlineStr">
        <is>
          <t>VLM: Visual summary: A vacuum cleaner is shown in motion, sucking up debris from a surface.
视觉摘要: 一台吸尘器正在运动，从表面上吸走碎屑。
Visible product: Vacuum
Visible components: vacuum cleaner; hose; nozzle; dust collection area
Visible actions: sucking up debris; moving across surface
Visible states: debris being removed; vacuum in operation
Visual uncertainty: exact model or brand not visible, background details blurred</t>
        </is>
      </c>
      <c r="N3355" s="45" t="inlineStr">
        <is>
          <t>28</t>
        </is>
      </c>
      <c r="O3355" s="45" t="inlineStr">
        <is>
          <t>1</t>
        </is>
      </c>
      <c r="P3355" s="59" t="str"/>
      <c r="Q3355" s="59" t="str"/>
      <c r="R3355" s="52" t="inlineStr">
        <is>
          <t>The vacuum is shown actively sucking up debris, but no steps or methods to avoid liquids or hazardous debris are visible or described.</t>
        </is>
      </c>
      <c r="S3355" s="52" t="inlineStr">
        <is>
          <t>VLM</t>
        </is>
      </c>
      <c r="T3355" s="52" t="inlineStr">
        <is>
          <t>low</t>
        </is>
      </c>
      <c r="U3355" s="52" t="inlineStr">
        <is>
          <t>No evidence of avoidance techniques or safety measures for liquids/hazardous debris.</t>
        </is>
      </c>
      <c r="V3355" s="45" t="inlineStr">
        <is>
          <t>R1</t>
        </is>
      </c>
      <c r="W3355" s="46" t="inlineStr">
        <is>
          <t>0</t>
        </is>
      </c>
      <c r="X3355" s="60" t="n"/>
      <c r="Y3355" s="60" t="n"/>
      <c r="Z3355" s="46" t="inlineStr">
        <is>
          <t>no</t>
        </is>
      </c>
      <c r="AA3355" s="54" t="inlineStr">
        <is>
          <t>6帧均为吸尘器吸头正在吸取户外草屑/碎屑（t=6.4s至t=8.4s），画面反而展示了吸入可能不宜碎屑的场景，但未给出任何避免液体或危险碎屑的建议。</t>
        </is>
      </c>
      <c r="AB3355" s="54" t="inlineStr">
        <is>
          <t>AI=1→R1=0：吸尘器吸碎屑画面与'如何避免吸入液体或危险碎屑'完全无关，画面未展示也未提及该话题。</t>
        </is>
      </c>
      <c r="AC3355" s="46" t="inlineStr">
        <is>
          <t>completed</t>
        </is>
      </c>
      <c r="AD3355" s="46" t="inlineStr">
        <is>
          <t>2026-07-28T02:28:46+08:00</t>
        </is>
      </c>
      <c r="AE3355" s="47">
        <f>IF(AC3355&lt;&gt;"completed","",IF(W3355=O3355,"no","yes"))</f>
        <v/>
      </c>
      <c r="AF3355" s="47">
        <f>IF(AC3355&lt;&gt;"completed","",IF(AND(X3355=P3355,Y3355=Q3355),"no","yes"))</f>
        <v/>
      </c>
      <c r="AG3355" s="47">
        <f>IF(AC3355&lt;&gt;"completed","待复核",IF(OR(W3355="",Z3355="",AA3355="",AD3355=""),"缺少必填项",IF(AND(OR(AE3355="yes",AF3355="yes"),AB3355=""),"修正原因缺失",IF(OR(W3355=0,W3355=1),IF(AND(X3355="",Y3355=""),"通过","0/1级时间应留空"),IF(AND(OR(W3355=2,W3355=3),X3355&lt;&gt;"",Y3355&lt;&gt;"",X3355&gt;=I3355,Y3355&lt;=J3355,Y3355&gt;X3355),"通过","2/3级时间无效")))))</f>
        <v/>
      </c>
    </row>
    <row r="3356">
      <c r="A3356" s="45" t="inlineStr">
        <is>
          <t>VQ-084</t>
        </is>
      </c>
      <c r="B3356" s="52" t="inlineStr">
        <is>
          <t>How can liquids or hazardous debris be avoided when vacuuming?</t>
        </is>
      </c>
      <c r="C3356" s="45" t="inlineStr">
        <is>
          <t>en</t>
        </is>
      </c>
      <c r="D3356" s="45" t="inlineStr">
        <is>
          <t>Vacuum</t>
        </is>
      </c>
      <c r="E3356" s="45" t="inlineStr">
        <is>
          <t>safety</t>
        </is>
      </c>
      <c r="F3356" s="45" t="inlineStr">
        <is>
          <t>source_disjoint_test</t>
        </is>
      </c>
      <c r="G3356" s="45" t="inlineStr">
        <is>
          <t>vacuum-060-scene-0001</t>
        </is>
      </c>
      <c r="H3356" s="45" t="inlineStr">
        <is>
          <t>vacuum-060</t>
        </is>
      </c>
      <c r="I3356" s="59" t="inlineStr">
        <is>
          <t>0.0</t>
        </is>
      </c>
      <c r="J3356" s="59" t="inlineStr">
        <is>
          <t>3.67</t>
        </is>
      </c>
      <c r="K3356" s="45" t="inlineStr">
        <is>
          <t>items/vacuum-060-scene-0001/clip.mp4</t>
        </is>
      </c>
      <c r="L3356" s="45" t="inlineStr">
        <is>
          <t>items/vacuum-060-scene-0001/thumbnail.jpg</t>
        </is>
      </c>
      <c r="M3356" s="52" t="inlineStr">
        <is>
          <t>OCR: Image simulated for illustrative purpose only
VLM: Visual summary: A person is using a handheld vacuum cleaner on a wooden floor in a modern living room, while another vacuum cleaner is stored under a wooden cabinet.
视觉摘要: 一个人正在用手持吸尘器在木地板上吸尘，另一台吸尘器则储存在一个木制柜子下面。
Visible product: Vacuum
Visible components: handheld vacuum cleaner; wooden floor; wooden cabinet; bookshelf; potted plant; wall clock; person
Visible actions: person holding vacuum cleaner; person using vacuum cleaner</t>
        </is>
      </c>
      <c r="N3356" s="45" t="inlineStr">
        <is>
          <t>29</t>
        </is>
      </c>
      <c r="O3356" s="45" t="inlineStr">
        <is>
          <t>1</t>
        </is>
      </c>
      <c r="P3356" s="59" t="str"/>
      <c r="Q3356" s="59" t="str"/>
      <c r="R3356" s="52" t="inlineStr">
        <is>
          <t>The scene shows a person using a handheld vacuum cleaner on a wooden floor, but no liquid or hazardous debris is visible, nor is any safety technique demonstrated for avoiding them.</t>
        </is>
      </c>
      <c r="S3356" s="52" t="inlineStr">
        <is>
          <t>VLM</t>
        </is>
      </c>
      <c r="T3356" s="52" t="inlineStr">
        <is>
          <t>low</t>
        </is>
      </c>
      <c r="U3356" s="52" t="inlineStr">
        <is>
          <t>No evidence of liquids, hazardous debris, or avoidance techniques is present in the visual or textual evidence.</t>
        </is>
      </c>
      <c r="V3356" s="45" t="inlineStr">
        <is>
          <t>R1</t>
        </is>
      </c>
      <c r="W3356" s="46" t="inlineStr">
        <is>
          <t>1</t>
        </is>
      </c>
      <c r="X3356" s="60" t="n"/>
      <c r="Y3356" s="60" t="n"/>
      <c r="Z3356" s="46" t="inlineStr">
        <is>
          <t>no</t>
        </is>
      </c>
      <c r="AA3356" s="54" t="inlineStr">
        <is>
          <t>画面中可见吸尘器在木地板上使用，但未出现液体、危险碎屑或避免方法。</t>
        </is>
      </c>
      <c r="AB3356" s="54" t="n"/>
      <c r="AC3356" s="46" t="inlineStr">
        <is>
          <t>completed</t>
        </is>
      </c>
      <c r="AD3356" s="46" t="inlineStr">
        <is>
          <t>2026-07-28T02:28:46+08:00</t>
        </is>
      </c>
      <c r="AE3356" s="47">
        <f>IF(AC3356&lt;&gt;"completed","",IF(W3356=O3356,"no","yes"))</f>
        <v/>
      </c>
      <c r="AF3356" s="47">
        <f>IF(AC3356&lt;&gt;"completed","",IF(AND(X3356=P3356,Y3356=Q3356),"no","yes"))</f>
        <v/>
      </c>
      <c r="AG3356" s="47">
        <f>IF(AC3356&lt;&gt;"completed","待复核",IF(OR(W3356="",Z3356="",AA3356="",AD3356=""),"缺少必填项",IF(AND(OR(AE3356="yes",AF3356="yes"),AB3356=""),"修正原因缺失",IF(OR(W3356=0,W3356=1),IF(AND(X3356="",Y3356=""),"通过","0/1级时间应留空"),IF(AND(OR(W3356=2,W3356=3),X3356&lt;&gt;"",Y3356&lt;&gt;"",X3356&gt;=I3356,Y3356&lt;=J3356,Y3356&gt;X3356),"通过","2/3级时间无效")))))</f>
        <v/>
      </c>
    </row>
    <row r="3357">
      <c r="A3357" s="45" t="inlineStr">
        <is>
          <t>VQ-084</t>
        </is>
      </c>
      <c r="B3357" s="52" t="inlineStr">
        <is>
          <t>How can liquids or hazardous debris be avoided when vacuuming?</t>
        </is>
      </c>
      <c r="C3357" s="45" t="inlineStr">
        <is>
          <t>en</t>
        </is>
      </c>
      <c r="D3357" s="45" t="inlineStr">
        <is>
          <t>Vacuum</t>
        </is>
      </c>
      <c r="E3357" s="45" t="inlineStr">
        <is>
          <t>safety</t>
        </is>
      </c>
      <c r="F3357" s="45" t="inlineStr">
        <is>
          <t>source_disjoint_test</t>
        </is>
      </c>
      <c r="G3357" s="45" t="inlineStr">
        <is>
          <t>vacuum-038-scene-0006</t>
        </is>
      </c>
      <c r="H3357" s="45" t="inlineStr">
        <is>
          <t>vacuum-038</t>
        </is>
      </c>
      <c r="I3357" s="59" t="inlineStr">
        <is>
          <t>34.24</t>
        </is>
      </c>
      <c r="J3357" s="59" t="inlineStr">
        <is>
          <t>38.8</t>
        </is>
      </c>
      <c r="K3357" s="45" t="inlineStr">
        <is>
          <t>items/vacuum-038-scene-0006/clip.mp4</t>
        </is>
      </c>
      <c r="L3357" s="45" t="inlineStr">
        <is>
          <t>items/vacuum-038-scene-0006/thumbnail.jpg</t>
        </is>
      </c>
      <c r="M3357" s="52" t="inlineStr">
        <is>
          <t>ASR: before recharging turn off the vacuum cleaner for safety then press the
OCR: M/N VE7 Before recharging, turn 'OFF' the vacuum cleaner for safety.
VLM: Visual summary: A close-up of a hand adjusting a control on a vacuum cleaner, with a power button and mode settings visible.
视觉摘要: 一只手正在调整吸尘器上的控制旋钮，旁边可见电源按钮和模式设置。
Visible product: Vacuum
Visible components: hand; fingernail; control dial; power button; mode display; vacuum cleaner body
Visible actions: finger pressing a control dial
Visible states: control dial being adjusted; power button visible
Visible warnings: Before recharging, turn 'OFF' the vacuum cleaner for safety.</t>
        </is>
      </c>
      <c r="N3357" s="45" t="inlineStr">
        <is>
          <t>30</t>
        </is>
      </c>
      <c r="O3357" s="45" t="inlineStr">
        <is>
          <t>0</t>
        </is>
      </c>
      <c r="P3357" s="59" t="str"/>
      <c r="Q3357" s="59" t="str"/>
      <c r="R3357" s="52" t="inlineStr">
        <is>
          <t>The evidence discusses turning off the vacuum before recharging, which is unrelated to avoiding liquids or hazardous debris during vacuuming.</t>
        </is>
      </c>
      <c r="S3357" s="52" t="inlineStr">
        <is>
          <t>VLM|ASR|OCR</t>
        </is>
      </c>
      <c r="T3357" s="52" t="inlineStr">
        <is>
          <t>low</t>
        </is>
      </c>
      <c r="U3357" s="52" t="inlineStr">
        <is>
          <t>The evidence does not mention liquids, hazardous debris, or any vacuuming safety step related to them.</t>
        </is>
      </c>
      <c r="V3357" s="45" t="inlineStr">
        <is>
          <t>R1</t>
        </is>
      </c>
      <c r="W3357" s="46" t="inlineStr">
        <is>
          <t>0</t>
        </is>
      </c>
      <c r="X3357" s="60" t="n"/>
      <c r="Y3357" s="60" t="n"/>
      <c r="Z3357" s="46" t="inlineStr">
        <is>
          <t>no</t>
        </is>
      </c>
      <c r="AA3357" s="54" t="inlineStr">
        <is>
          <t>全部6帧（t=34.2s–38.8s）为充电前关闭吸尘器的安全提示，与避免吸入液体或危险碎屑无关。</t>
        </is>
      </c>
      <c r="AB3357" s="54" t="n"/>
      <c r="AC3357" s="46" t="inlineStr">
        <is>
          <t>completed</t>
        </is>
      </c>
      <c r="AD3357" s="46" t="inlineStr">
        <is>
          <t>2026-07-28T02:28:46+08:00</t>
        </is>
      </c>
      <c r="AE3357" s="47">
        <f>IF(AC3357&lt;&gt;"completed","",IF(W3357=O3357,"no","yes"))</f>
        <v/>
      </c>
      <c r="AF3357" s="47">
        <f>IF(AC3357&lt;&gt;"completed","",IF(AND(X3357=P3357,Y3357=Q3357),"no","yes"))</f>
        <v/>
      </c>
      <c r="AG3357" s="47">
        <f>IF(AC3357&lt;&gt;"completed","待复核",IF(OR(W3357="",Z3357="",AA3357="",AD3357=""),"缺少必填项",IF(AND(OR(AE3357="yes",AF3357="yes"),AB3357=""),"修正原因缺失",IF(OR(W3357=0,W3357=1),IF(AND(X3357="",Y3357=""),"通过","0/1级时间应留空"),IF(AND(OR(W3357=2,W3357=3),X3357&lt;&gt;"",Y3357&lt;&gt;"",X3357&gt;=I3357,Y3357&lt;=J3357,Y3357&gt;X3357),"通过","2/3级时间无效")))))</f>
        <v/>
      </c>
    </row>
    <row r="3358">
      <c r="A3358" s="45" t="inlineStr">
        <is>
          <t>VQ-084</t>
        </is>
      </c>
      <c r="B3358" s="52" t="inlineStr">
        <is>
          <t>How can liquids or hazardous debris be avoided when vacuuming?</t>
        </is>
      </c>
      <c r="C3358" s="45" t="inlineStr">
        <is>
          <t>en</t>
        </is>
      </c>
      <c r="D3358" s="45" t="inlineStr">
        <is>
          <t>Vacuum</t>
        </is>
      </c>
      <c r="E3358" s="45" t="inlineStr">
        <is>
          <t>safety</t>
        </is>
      </c>
      <c r="F3358" s="45" t="inlineStr">
        <is>
          <t>source_disjoint_test</t>
        </is>
      </c>
      <c r="G3358" s="45" t="inlineStr">
        <is>
          <t>vacuum-008-scene-0001</t>
        </is>
      </c>
      <c r="H3358" s="45" t="inlineStr">
        <is>
          <t>vacuum-008</t>
        </is>
      </c>
      <c r="I3358" s="59" t="inlineStr">
        <is>
          <t>0.0</t>
        </is>
      </c>
      <c r="J3358" s="59" t="inlineStr">
        <is>
          <t>27.207</t>
        </is>
      </c>
      <c r="K3358" s="45" t="inlineStr">
        <is>
          <t>items/vacuum-008-scene-0001/clip.mp4</t>
        </is>
      </c>
      <c r="L3358" s="45" t="inlineStr">
        <is>
          <t>items/vacuum-008-scene-0001/thumbnail.jpg</t>
        </is>
      </c>
      <c r="M3358" s="52" t="inlineStr">
        <is>
          <t>OCR: A Day in the life of our new pet NEATO cleaning bot Music: The Entertainter by Scott Joplin Performed by:Adam Cuerden Under Creative Commons License
VLM: Visual summary: A point-of-view shot from a cleaning robot as it moves across a floor, passing under furniture and near a chair where a cat is sitting.
视觉摘要: 从清洁机器人视角拍摄，它在地板上移动，经过家具下方，靠近一只坐在椅子上的猫。
Visible product: NEATO the cleaning bot
Visible components: floor; furniture legs; stacked papers; chair; cat; plant; wicker basket; amplifier; wall; TV stand
Visible actions: robot moving forward; cat sitting
Visible states: robot under furniture; black and white filter applied to scene
Visual uncertainty: The robot's cleaning action is not visible, only its movement. The exact model or brand of the robot is not visible beyond the text overlay.</t>
        </is>
      </c>
      <c r="N3358" s="45" t="inlineStr">
        <is>
          <t>31</t>
        </is>
      </c>
      <c r="O3358" s="45" t="inlineStr">
        <is>
          <t>0</t>
        </is>
      </c>
      <c r="P3358" s="59" t="str"/>
      <c r="Q3358" s="59" t="str"/>
      <c r="R3358" s="52" t="inlineStr">
        <is>
          <t>The video shows a cleaning robot moving under furniture and near a cat, but no liquid or hazardous debris is visible, nor is any action taken to avoid them. The robot's cleaning action is not visible, and no safety measures are demonstrated.</t>
        </is>
      </c>
      <c r="S3358" s="52" t="inlineStr">
        <is>
          <t>VLM|OCR</t>
        </is>
      </c>
      <c r="T3358" s="52" t="inlineStr">
        <is>
          <t>low</t>
        </is>
      </c>
      <c r="U3358" s="52" t="inlineStr">
        <is>
          <t>No evidence of liquids, hazardous debris, or avoidance actions is present in the scene.</t>
        </is>
      </c>
      <c r="V3358" s="45" t="inlineStr">
        <is>
          <t>R1</t>
        </is>
      </c>
      <c r="W3358" s="46" t="inlineStr">
        <is>
          <t>0</t>
        </is>
      </c>
      <c r="X3358" s="60" t="n"/>
      <c r="Y3358" s="60" t="n"/>
      <c r="Z3358" s="46" t="inlineStr">
        <is>
          <t>no</t>
        </is>
      </c>
      <c r="AA3358" s="54" t="inlineStr">
        <is>
          <t>联系表6帧（t=0.0s–27.2s）中无液体或危险废弃物，也未展示任何规避措施。</t>
        </is>
      </c>
      <c r="AB3358" s="54" t="n"/>
      <c r="AC3358" s="46" t="inlineStr">
        <is>
          <t>completed</t>
        </is>
      </c>
      <c r="AD3358" s="46" t="inlineStr">
        <is>
          <t>2026-07-28T02:28:46+08:00</t>
        </is>
      </c>
      <c r="AE3358" s="47">
        <f>IF(AC3358&lt;&gt;"completed","",IF(W3358=O3358,"no","yes"))</f>
        <v/>
      </c>
      <c r="AF3358" s="47">
        <f>IF(AC3358&lt;&gt;"completed","",IF(AND(X3358=P3358,Y3358=Q3358),"no","yes"))</f>
        <v/>
      </c>
      <c r="AG3358" s="47">
        <f>IF(AC3358&lt;&gt;"completed","待复核",IF(OR(W3358="",Z3358="",AA3358="",AD3358=""),"缺少必填项",IF(AND(OR(AE3358="yes",AF3358="yes"),AB3358=""),"修正原因缺失",IF(OR(W3358=0,W3358=1),IF(AND(X3358="",Y3358=""),"通过","0/1级时间应留空"),IF(AND(OR(W3358=2,W3358=3),X3358&lt;&gt;"",Y3358&lt;&gt;"",X3358&gt;=I3358,Y3358&lt;=J3358,Y3358&gt;X3358),"通过","2/3级时间无效")))))</f>
        <v/>
      </c>
    </row>
    <row r="3359">
      <c r="A3359" s="45" t="inlineStr">
        <is>
          <t>VQ-084</t>
        </is>
      </c>
      <c r="B3359" s="52" t="inlineStr">
        <is>
          <t>How can liquids or hazardous debris be avoided when vacuuming?</t>
        </is>
      </c>
      <c r="C3359" s="45" t="inlineStr">
        <is>
          <t>en</t>
        </is>
      </c>
      <c r="D3359" s="45" t="inlineStr">
        <is>
          <t>Vacuum</t>
        </is>
      </c>
      <c r="E3359" s="45" t="inlineStr">
        <is>
          <t>safety</t>
        </is>
      </c>
      <c r="F3359" s="45" t="inlineStr">
        <is>
          <t>source_disjoint_test</t>
        </is>
      </c>
      <c r="G3359" s="45" t="inlineStr">
        <is>
          <t>vacuum-053-scene-0001</t>
        </is>
      </c>
      <c r="H3359" s="45" t="inlineStr">
        <is>
          <t>vacuum-053</t>
        </is>
      </c>
      <c r="I3359" s="59" t="inlineStr">
        <is>
          <t>0.0</t>
        </is>
      </c>
      <c r="J3359" s="59" t="inlineStr">
        <is>
          <t>28.53</t>
        </is>
      </c>
      <c r="K3359" s="45" t="inlineStr">
        <is>
          <t>items/vacuum-053-scene-0001/clip.mp4</t>
        </is>
      </c>
      <c r="L3359" s="45" t="inlineStr">
        <is>
          <t>items/vacuum-053-scene-0001/thumbnail.jpg</t>
        </is>
      </c>
      <c r="M3359" s="52" t="inlineStr">
        <is>
          <t>OCR: Welcome to our website BEST VACUUM 1 CLEANER FOR HARDWOOD FLOORS THE BEST EUREKA LIGHTWEIGHT CORDLESS VACUUM CLEANER IS AN EASY-TO -USE AN EFFECTIVE CHOICE FOR A HARDWOOD FLOOR VACUUM, ESPECIALLY IF YOU DON'T WANT TO SPEND TOO MUCH ON YOUR LATEST CLÉANING TOOL. 2101 CEDAR SPRINGS ROAD SUITE 1050 DALLAS, TX 75201 P: (214)828-0751 bestcarpetcleaningservices.org L LLEVAT Vacuum for Best Thank you coming our websites
VLM: Visual summary: A vacuum cleaner is standing upright in a tidy entryway next to a white storage bench and shelving unit holding various household items.
视觉摘要: 一台吸尘器直立在整洁的玄关内，旁边是一个白色储物长凳和置物架，架子上放着各种家居用品。
Visible product: Vacuum
Visible components: Vacuum cleaner; White shelving unit; White storage bench; Wicker storage baskets; Yellow rain boots; Brown shoes; Orange hat; Blue headphones; Blue water bottles</t>
        </is>
      </c>
      <c r="N3359" s="45" t="inlineStr">
        <is>
          <t>32</t>
        </is>
      </c>
      <c r="O3359" s="45" t="inlineStr">
        <is>
          <t>0</t>
        </is>
      </c>
      <c r="P3359" s="59" t="str"/>
      <c r="Q3359" s="59" t="str"/>
      <c r="R3359" s="52" t="inlineStr">
        <is>
          <t>The scene shows a vacuum cleaner in a tidy entryway with no visible liquids or hazardous debris, and no instructions or actions related to avoiding them during vacuuming.</t>
        </is>
      </c>
      <c r="S3359" s="52" t="inlineStr">
        <is>
          <t>VLM|OCR</t>
        </is>
      </c>
      <c r="T3359" s="52" t="inlineStr">
        <is>
          <t>low</t>
        </is>
      </c>
      <c r="U3359" s="52" t="inlineStr">
        <is>
          <t>No evidence of liquids, hazardous debris, or safety instructions related to vacuuming is present.</t>
        </is>
      </c>
      <c r="V3359" s="45" t="inlineStr">
        <is>
          <t>R1</t>
        </is>
      </c>
      <c r="W3359" s="46" t="inlineStr">
        <is>
          <t>0</t>
        </is>
      </c>
      <c r="X3359" s="60" t="n"/>
      <c r="Y3359" s="60" t="n"/>
      <c r="Z3359" s="46" t="inlineStr">
        <is>
          <t>no</t>
        </is>
      </c>
      <c r="AA3359" s="54" t="inlineStr">
        <is>
          <t>6帧未提供避免液体或危险碎屑的说明。</t>
        </is>
      </c>
      <c r="AB3359" s="54" t="n"/>
      <c r="AC3359" s="46" t="inlineStr">
        <is>
          <t>completed</t>
        </is>
      </c>
      <c r="AD3359" s="46" t="inlineStr">
        <is>
          <t>2026-07-28T02:28:46+08:00</t>
        </is>
      </c>
      <c r="AE3359" s="47">
        <f>IF(AC3359&lt;&gt;"completed","",IF(W3359=O3359,"no","yes"))</f>
        <v/>
      </c>
      <c r="AF3359" s="47">
        <f>IF(AC3359&lt;&gt;"completed","",IF(AND(X3359=P3359,Y3359=Q3359),"no","yes"))</f>
        <v/>
      </c>
      <c r="AG3359" s="47">
        <f>IF(AC3359&lt;&gt;"completed","待复核",IF(OR(W3359="",Z3359="",AA3359="",AD3359=""),"缺少必填项",IF(AND(OR(AE3359="yes",AF3359="yes"),AB3359=""),"修正原因缺失",IF(OR(W3359=0,W3359=1),IF(AND(X3359="",Y3359=""),"通过","0/1级时间应留空"),IF(AND(OR(W3359=2,W3359=3),X3359&lt;&gt;"",Y3359&lt;&gt;"",X3359&gt;=I3359,Y3359&lt;=J3359,Y3359&gt;X3359),"通过","2/3级时间无效")))))</f>
        <v/>
      </c>
    </row>
    <row r="3360">
      <c r="A3360" s="45" t="inlineStr">
        <is>
          <t>VQ-084</t>
        </is>
      </c>
      <c r="B3360" s="52" t="inlineStr">
        <is>
          <t>How can liquids or hazardous debris be avoided when vacuuming?</t>
        </is>
      </c>
      <c r="C3360" s="45" t="inlineStr">
        <is>
          <t>en</t>
        </is>
      </c>
      <c r="D3360" s="45" t="inlineStr">
        <is>
          <t>Vacuum</t>
        </is>
      </c>
      <c r="E3360" s="45" t="inlineStr">
        <is>
          <t>safety</t>
        </is>
      </c>
      <c r="F3360" s="45" t="inlineStr">
        <is>
          <t>source_disjoint_test</t>
        </is>
      </c>
      <c r="G3360" s="45" t="inlineStr">
        <is>
          <t>vacuum-008-scene-0018</t>
        </is>
      </c>
      <c r="H3360" s="45" t="inlineStr">
        <is>
          <t>vacuum-008</t>
        </is>
      </c>
      <c r="I3360" s="59" t="inlineStr">
        <is>
          <t>88.188</t>
        </is>
      </c>
      <c r="J3360" s="59" t="inlineStr">
        <is>
          <t>123.83</t>
        </is>
      </c>
      <c r="K3360" s="45" t="inlineStr">
        <is>
          <t>items/vacuum-008-scene-0018/clip.mp4</t>
        </is>
      </c>
      <c r="L3360" s="45" t="inlineStr">
        <is>
          <t>items/vacuum-008-scene-0018/thumbnail.jpg</t>
        </is>
      </c>
      <c r="M3360" s="52" t="inlineStr">
        <is>
          <t>VLM: Visual summary: A low-angle view from a device moving across a floor, passing under furniture and near a guitar.
视觉摘要: 从低角度拍摄，一个设备在地板上移动，经过家具下方并靠近一把吉他。
Visible product: Vacuum
Visible components: guitar; coffee table; sofa; cabinet; floor; wall
Visible actions: device moving forward
Visible states: device under coffee table; device near guitar
Visual uncertainty: The product's specific model or features are not visible. The exact type of device is not identifiable beyond being a vacuum.</t>
        </is>
      </c>
      <c r="N3360" s="45" t="inlineStr">
        <is>
          <t>33</t>
        </is>
      </c>
      <c r="O3360" s="45" t="inlineStr">
        <is>
          <t>1</t>
        </is>
      </c>
      <c r="P3360" s="59" t="str"/>
      <c r="Q3360" s="59" t="str"/>
      <c r="R3360" s="52" t="inlineStr">
        <is>
          <t>The scene shows a vacuum moving under furniture and near a guitar, but no explicit action or instruction is shown regarding avoiding liquids or hazardous debris.</t>
        </is>
      </c>
      <c r="S3360" s="52" t="inlineStr">
        <is>
          <t>VLM</t>
        </is>
      </c>
      <c r="T3360" s="52" t="inlineStr">
        <is>
          <t>low</t>
        </is>
      </c>
      <c r="U3360" s="52" t="inlineStr">
        <is>
          <t>No evidence of liquids, hazardous debris, or avoidance techniques is visible or implied.</t>
        </is>
      </c>
      <c r="V3360" s="45" t="inlineStr">
        <is>
          <t>R1</t>
        </is>
      </c>
      <c r="W3360" s="46" t="inlineStr">
        <is>
          <t>1</t>
        </is>
      </c>
      <c r="X3360" s="60" t="n"/>
      <c r="Y3360" s="60" t="n"/>
      <c r="Z3360" s="46" t="inlineStr">
        <is>
          <t>no</t>
        </is>
      </c>
      <c r="AA3360" s="54" t="inlineStr">
        <is>
          <t>第1–6帧（t=88.2s–123.8s）NEATO机器人吸尘器在画面中移动，产品出现，但未展示任何液体或危险废弃物规避措施。</t>
        </is>
      </c>
      <c r="AB3360" s="54" t="n"/>
      <c r="AC3360" s="46" t="inlineStr">
        <is>
          <t>completed</t>
        </is>
      </c>
      <c r="AD3360" s="46" t="inlineStr">
        <is>
          <t>2026-07-28T02:28:46+08:00</t>
        </is>
      </c>
      <c r="AE3360" s="47">
        <f>IF(AC3360&lt;&gt;"completed","",IF(W3360=O3360,"no","yes"))</f>
        <v/>
      </c>
      <c r="AF3360" s="47">
        <f>IF(AC3360&lt;&gt;"completed","",IF(AND(X3360=P3360,Y3360=Q3360),"no","yes"))</f>
        <v/>
      </c>
      <c r="AG3360" s="47">
        <f>IF(AC3360&lt;&gt;"completed","待复核",IF(OR(W3360="",Z3360="",AA3360="",AD3360=""),"缺少必填项",IF(AND(OR(AE3360="yes",AF3360="yes"),AB3360=""),"修正原因缺失",IF(OR(W3360=0,W3360=1),IF(AND(X3360="",Y3360=""),"通过","0/1级时间应留空"),IF(AND(OR(W3360=2,W3360=3),X3360&lt;&gt;"",Y3360&lt;&gt;"",X3360&gt;=I3360,Y3360&lt;=J3360,Y3360&gt;X3360),"通过","2/3级时间无效")))))</f>
        <v/>
      </c>
    </row>
    <row r="3361">
      <c r="A3361" s="45" t="inlineStr">
        <is>
          <t>VQ-084</t>
        </is>
      </c>
      <c r="B3361" s="52" t="inlineStr">
        <is>
          <t>How can liquids or hazardous debris be avoided when vacuuming?</t>
        </is>
      </c>
      <c r="C3361" s="45" t="inlineStr">
        <is>
          <t>en</t>
        </is>
      </c>
      <c r="D3361" s="45" t="inlineStr">
        <is>
          <t>Vacuum</t>
        </is>
      </c>
      <c r="E3361" s="45" t="inlineStr">
        <is>
          <t>safety</t>
        </is>
      </c>
      <c r="F3361" s="45" t="inlineStr">
        <is>
          <t>source_disjoint_test</t>
        </is>
      </c>
      <c r="G3361" s="45" t="inlineStr">
        <is>
          <t>vacuum-058-scene-0004</t>
        </is>
      </c>
      <c r="H3361" s="45" t="inlineStr">
        <is>
          <t>vacuum-058</t>
        </is>
      </c>
      <c r="I3361" s="59" t="inlineStr">
        <is>
          <t>6.8</t>
        </is>
      </c>
      <c r="J3361" s="59" t="inlineStr">
        <is>
          <t>9.72</t>
        </is>
      </c>
      <c r="K3361" s="45" t="inlineStr">
        <is>
          <t>items/vacuum-058-scene-0004/clip.mp4</t>
        </is>
      </c>
      <c r="L3361" s="45" t="inlineStr">
        <is>
          <t>items/vacuum-058-scene-0004/thumbnail.jpg</t>
        </is>
      </c>
      <c r="M3361" s="52" t="inlineStr">
        <is>
          <t>VLM: Visual summary: A person is holding a handheld vacuum cleaner against a wall.
视觉摘要: 一个人正将手持吸尘器靠在墙上。
Visible product: Vacuum
Visible components: handheld vacuum cleaner; person's hand; person's sleeve; wall
Visible actions: holding; pressing against wall</t>
        </is>
      </c>
      <c r="N3361" s="45" t="inlineStr">
        <is>
          <t>34</t>
        </is>
      </c>
      <c r="O3361" s="45" t="inlineStr">
        <is>
          <t>1</t>
        </is>
      </c>
      <c r="P3361" s="59" t="str"/>
      <c r="Q3361" s="59" t="str"/>
      <c r="R3361" s="52" t="inlineStr">
        <is>
          <t>The scene shows a handheld vacuum cleaner being held against a wall, which is a product-related visual but does not address how to avoid liquids or hazardous debris.</t>
        </is>
      </c>
      <c r="S3361" s="52" t="inlineStr">
        <is>
          <t>VLM</t>
        </is>
      </c>
      <c r="T3361" s="52" t="inlineStr">
        <is>
          <t>low</t>
        </is>
      </c>
      <c r="U3361" s="52" t="inlineStr">
        <is>
          <t>No textual or spoken evidence addresses safety procedures for avoiding liquids or hazardous debris.</t>
        </is>
      </c>
      <c r="V3361" s="45" t="inlineStr">
        <is>
          <t>R1</t>
        </is>
      </c>
      <c r="W3361" s="46" t="inlineStr">
        <is>
          <t>1</t>
        </is>
      </c>
      <c r="X3361" s="60" t="n"/>
      <c r="Y3361" s="60" t="n"/>
      <c r="Z3361" s="46" t="inlineStr">
        <is>
          <t>no</t>
        </is>
      </c>
      <c r="AA3361" s="54" t="inlineStr">
        <is>
          <t>第1–2帧及第6帧（t=6.8s、7.4s、9.7s）展示了手持吸尘器产品（集尘仓特写），第4–5帧（t=8.6s–9.1s）展示手持和挂墙操作，但未涉及液体或危险废弃物规避方法。</t>
        </is>
      </c>
      <c r="AB3361" s="54" t="n"/>
      <c r="AC3361" s="46" t="inlineStr">
        <is>
          <t>completed</t>
        </is>
      </c>
      <c r="AD3361" s="46" t="inlineStr">
        <is>
          <t>2026-07-28T02:28:46+08:00</t>
        </is>
      </c>
      <c r="AE3361" s="47">
        <f>IF(AC3361&lt;&gt;"completed","",IF(W3361=O3361,"no","yes"))</f>
        <v/>
      </c>
      <c r="AF3361" s="47">
        <f>IF(AC3361&lt;&gt;"completed","",IF(AND(X3361=P3361,Y3361=Q3361),"no","yes"))</f>
        <v/>
      </c>
      <c r="AG3361" s="47">
        <f>IF(AC3361&lt;&gt;"completed","待复核",IF(OR(W3361="",Z3361="",AA3361="",AD3361=""),"缺少必填项",IF(AND(OR(AE3361="yes",AF3361="yes"),AB3361=""),"修正原因缺失",IF(OR(W3361=0,W3361=1),IF(AND(X3361="",Y3361=""),"通过","0/1级时间应留空"),IF(AND(OR(W3361=2,W3361=3),X3361&lt;&gt;"",Y3361&lt;&gt;"",X3361&gt;=I3361,Y3361&lt;=J3361,Y3361&gt;X3361),"通过","2/3级时间无效")))))</f>
        <v/>
      </c>
    </row>
    <row r="3362">
      <c r="A3362" s="45" t="inlineStr">
        <is>
          <t>VQ-084</t>
        </is>
      </c>
      <c r="B3362" s="52" t="inlineStr">
        <is>
          <t>How can liquids or hazardous debris be avoided when vacuuming?</t>
        </is>
      </c>
      <c r="C3362" s="45" t="inlineStr">
        <is>
          <t>en</t>
        </is>
      </c>
      <c r="D3362" s="45" t="inlineStr">
        <is>
          <t>Vacuum</t>
        </is>
      </c>
      <c r="E3362" s="45" t="inlineStr">
        <is>
          <t>safety</t>
        </is>
      </c>
      <c r="F3362" s="45" t="inlineStr">
        <is>
          <t>source_disjoint_test</t>
        </is>
      </c>
      <c r="G3362" s="45" t="inlineStr">
        <is>
          <t>vacuum-044-scene-0003</t>
        </is>
      </c>
      <c r="H3362" s="45" t="inlineStr">
        <is>
          <t>vacuum-044</t>
        </is>
      </c>
      <c r="I3362" s="59" t="inlineStr">
        <is>
          <t>4.88</t>
        </is>
      </c>
      <c r="J3362" s="59" t="inlineStr">
        <is>
          <t>8.96</t>
        </is>
      </c>
      <c r="K3362" s="45" t="inlineStr">
        <is>
          <t>items/vacuum-044-scene-0003/clip.mp4</t>
        </is>
      </c>
      <c r="L3362" s="45" t="inlineStr">
        <is>
          <t>items/vacuum-044-scene-0003/thumbnail.jpg</t>
        </is>
      </c>
      <c r="M3362" s="52" t="inlineStr">
        <is>
          <t>OCR: TFE
VLM: Visual summary: A title card for 'DEMONSTRATION 1' is shown, followed by a close-up of a white paper coffee filter being positioned under a dark object.
视觉摘要: 显示“DEMONSTRATION 1”的标题卡，接着是一个白色纸咖啡滤纸被放置在深色物体下方的特写镜头。
Visible product: unknown
Visible components: white paper coffee filter; dark object; text: DEMONSTRATION 1; text: IAFF
Visible actions: a dark object is positioned above the coffee filter
Visual uncertainty: The nature of the dark object and its function are not identifiable from the frames.</t>
        </is>
      </c>
      <c r="N3362" s="45" t="inlineStr">
        <is>
          <t>35</t>
        </is>
      </c>
      <c r="O3362" s="45" t="inlineStr">
        <is>
          <t>0</t>
        </is>
      </c>
      <c r="P3362" s="59" t="str"/>
      <c r="Q3362" s="59" t="str"/>
      <c r="R3362" s="52" t="inlineStr">
        <is>
          <t>The scene shows a coffee filter placed under a dark object, which does not indicate any method for avoiding liquids or hazardous debris during vacuuming.</t>
        </is>
      </c>
      <c r="S3362" s="52" t="inlineStr">
        <is>
          <t>VLM</t>
        </is>
      </c>
      <c r="T3362" s="52" t="inlineStr">
        <is>
          <t>low</t>
        </is>
      </c>
      <c r="U3362" s="52" t="inlineStr">
        <is>
          <t>The visual content does not depict vacuuming or any safety-related action for avoiding liquids or hazardous debris.</t>
        </is>
      </c>
      <c r="V3362" s="45" t="inlineStr">
        <is>
          <t>R1</t>
        </is>
      </c>
      <c r="W3362" s="46" t="inlineStr">
        <is>
          <t>0</t>
        </is>
      </c>
      <c r="X3362" s="60" t="n"/>
      <c r="Y3362" s="60" t="n"/>
      <c r="Z3362" s="46" t="inlineStr">
        <is>
          <t>no</t>
        </is>
      </c>
      <c r="AA3362" s="54" t="inlineStr">
        <is>
          <t>第1帧为标题卡，第4-5帧为咖啡滤纸操作，未出现吸尘器或液体/危险碎屑规避内容。</t>
        </is>
      </c>
      <c r="AB3362" s="54" t="n"/>
      <c r="AC3362" s="46" t="inlineStr">
        <is>
          <t>completed</t>
        </is>
      </c>
      <c r="AD3362" s="46" t="inlineStr">
        <is>
          <t>2026-07-28T02:28:46+08:00</t>
        </is>
      </c>
      <c r="AE3362" s="47">
        <f>IF(AC3362&lt;&gt;"completed","",IF(W3362=O3362,"no","yes"))</f>
        <v/>
      </c>
      <c r="AF3362" s="47">
        <f>IF(AC3362&lt;&gt;"completed","",IF(AND(X3362=P3362,Y3362=Q3362),"no","yes"))</f>
        <v/>
      </c>
      <c r="AG3362" s="47">
        <f>IF(AC3362&lt;&gt;"completed","待复核",IF(OR(W3362="",Z3362="",AA3362="",AD3362=""),"缺少必填项",IF(AND(OR(AE3362="yes",AF3362="yes"),AB3362=""),"修正原因缺失",IF(OR(W3362=0,W3362=1),IF(AND(X3362="",Y3362=""),"通过","0/1级时间应留空"),IF(AND(OR(W3362=2,W3362=3),X3362&lt;&gt;"",Y3362&lt;&gt;"",X3362&gt;=I3362,Y3362&lt;=J3362,Y3362&gt;X3362),"通过","2/3级时间无效")))))</f>
        <v/>
      </c>
    </row>
    <row r="3363">
      <c r="A3363" s="45" t="inlineStr">
        <is>
          <t>VQ-084</t>
        </is>
      </c>
      <c r="B3363" s="52" t="inlineStr">
        <is>
          <t>How can liquids or hazardous debris be avoided when vacuuming?</t>
        </is>
      </c>
      <c r="C3363" s="45" t="inlineStr">
        <is>
          <t>en</t>
        </is>
      </c>
      <c r="D3363" s="45" t="inlineStr">
        <is>
          <t>Vacuum</t>
        </is>
      </c>
      <c r="E3363" s="45" t="inlineStr">
        <is>
          <t>safety</t>
        </is>
      </c>
      <c r="F3363" s="45" t="inlineStr">
        <is>
          <t>source_disjoint_test</t>
        </is>
      </c>
      <c r="G3363" s="45" t="inlineStr">
        <is>
          <t>vacuum-038-scene-0001</t>
        </is>
      </c>
      <c r="H3363" s="45" t="inlineStr">
        <is>
          <t>vacuum-038</t>
        </is>
      </c>
      <c r="I3363" s="59" t="inlineStr">
        <is>
          <t>0.0</t>
        </is>
      </c>
      <c r="J3363" s="59" t="inlineStr">
        <is>
          <t>10.96</t>
        </is>
      </c>
      <c r="K3363" s="45" t="inlineStr">
        <is>
          <t>items/vacuum-038-scene-0001/clip.mp4</t>
        </is>
      </c>
      <c r="L3363" s="45" t="inlineStr">
        <is>
          <t>items/vacuum-038-scene-0001/thumbnail.jpg</t>
        </is>
      </c>
      <c r="M3363" s="52" t="inlineStr">
        <is>
          <t>ASR: This video will show you how to recharge the battery of your Samsung Jet Vacuum Cleaner.
OCR: How to recharge the battery of your Samsung Jet™ vacuum cleaner This video will show you how to recharge the battery of your Samsung Jet™™ Vacuum Cleaner. This vacuum cleaner has a high-capacity battery so that it runs for a longer duration.
VLM: Visual summary: A woman is using a handheld vacuum cleaner on a wooden floor in a living room, with text overlay explaining how to recharge the battery of a Samsung Jet™ vacuum cleaner.
视觉摘要: 一名女性正在客厅的木地板上使用手持吸尘器，画面叠加文字说明如何为三星Jet™吸尘器充电。
Visible product: Vacuum
Visible components: woman; handheld vacuum cleaner; wooden floor; curtains; television; flower arrangement; text overlay
Visible actions: woman holding vacuum cleaner; woman vacuuming floor
Visible states: text overlay visible</t>
        </is>
      </c>
      <c r="N3363" s="45" t="inlineStr">
        <is>
          <t>36</t>
        </is>
      </c>
      <c r="O3363" s="45" t="inlineStr">
        <is>
          <t>0</t>
        </is>
      </c>
      <c r="P3363" s="59" t="str"/>
      <c r="Q3363" s="59" t="str"/>
      <c r="R3363" s="52" t="inlineStr">
        <is>
          <t>The video is about recharging the battery of a Samsung Jet vacuum cleaner, not about avoiding liquids or hazardous debris during vacuuming.</t>
        </is>
      </c>
      <c r="S3363" s="52" t="inlineStr">
        <is>
          <t>VLM|ASR|OCR</t>
        </is>
      </c>
      <c r="T3363" s="52" t="inlineStr">
        <is>
          <t>low</t>
        </is>
      </c>
      <c r="U3363" s="52" t="inlineStr">
        <is>
          <t>The content is clearly focused on battery recharging, with no mention or visual evidence of liquids, hazardous debris, or safety precautions related to them.</t>
        </is>
      </c>
      <c r="V3363" s="45" t="inlineStr">
        <is>
          <t>R1</t>
        </is>
      </c>
      <c r="W3363" s="46" t="inlineStr">
        <is>
          <t>0</t>
        </is>
      </c>
      <c r="X3363" s="60" t="n"/>
      <c r="Y3363" s="60" t="n"/>
      <c r="Z3363" s="46" t="inlineStr">
        <is>
          <t>no</t>
        </is>
      </c>
      <c r="AA3363" s="54" t="inlineStr">
        <is>
          <t>全部6帧（t=0.0s–10.9s）未涉及避免液体或危险碎屑的提示。</t>
        </is>
      </c>
      <c r="AB3363" s="54" t="n"/>
      <c r="AC3363" s="46" t="inlineStr">
        <is>
          <t>completed</t>
        </is>
      </c>
      <c r="AD3363" s="46" t="inlineStr">
        <is>
          <t>2026-07-28T02:28:46+08:00</t>
        </is>
      </c>
      <c r="AE3363" s="47">
        <f>IF(AC3363&lt;&gt;"completed","",IF(W3363=O3363,"no","yes"))</f>
        <v/>
      </c>
      <c r="AF3363" s="47">
        <f>IF(AC3363&lt;&gt;"completed","",IF(AND(X3363=P3363,Y3363=Q3363),"no","yes"))</f>
        <v/>
      </c>
      <c r="AG3363" s="47">
        <f>IF(AC3363&lt;&gt;"completed","待复核",IF(OR(W3363="",Z3363="",AA3363="",AD3363=""),"缺少必填项",IF(AND(OR(AE3363="yes",AF3363="yes"),AB3363=""),"修正原因缺失",IF(OR(W3363=0,W3363=1),IF(AND(X3363="",Y3363=""),"通过","0/1级时间应留空"),IF(AND(OR(W3363=2,W3363=3),X3363&lt;&gt;"",Y3363&lt;&gt;"",X3363&gt;=I3363,Y3363&lt;=J3363,Y3363&gt;X3363),"通过","2/3级时间无效")))))</f>
        <v/>
      </c>
    </row>
    <row r="3364">
      <c r="A3364" s="45" t="inlineStr">
        <is>
          <t>VQ-084</t>
        </is>
      </c>
      <c r="B3364" s="52" t="inlineStr">
        <is>
          <t>How can liquids or hazardous debris be avoided when vacuuming?</t>
        </is>
      </c>
      <c r="C3364" s="45" t="inlineStr">
        <is>
          <t>en</t>
        </is>
      </c>
      <c r="D3364" s="45" t="inlineStr">
        <is>
          <t>Vacuum</t>
        </is>
      </c>
      <c r="E3364" s="45" t="inlineStr">
        <is>
          <t>safety</t>
        </is>
      </c>
      <c r="F3364" s="45" t="inlineStr">
        <is>
          <t>source_disjoint_test</t>
        </is>
      </c>
      <c r="G3364" s="45" t="inlineStr">
        <is>
          <t>vacuum-044-scene-0001</t>
        </is>
      </c>
      <c r="H3364" s="45" t="inlineStr">
        <is>
          <t>vacuum-044</t>
        </is>
      </c>
      <c r="I3364" s="59" t="inlineStr">
        <is>
          <t>0.0</t>
        </is>
      </c>
      <c r="J3364" s="59" t="inlineStr">
        <is>
          <t>2.56</t>
        </is>
      </c>
      <c r="K3364" s="45" t="inlineStr">
        <is>
          <t>items/vacuum-044-scene-0001/clip.mp4</t>
        </is>
      </c>
      <c r="L3364" s="45" t="inlineStr">
        <is>
          <t>items/vacuum-044-scene-0001/thumbnail.jpg</t>
        </is>
      </c>
      <c r="M3364" s="52" t="inlineStr">
        <is>
          <t>OCR: IAFF Black &amp; Decker presents PowerPro
VLM: Visual summary: A black screen with white text displaying 'Black &amp; Decker presents PowerPro™' and a red 'IAFF' logo in the top right corner.
视觉摘要: 黑色背景上显示白色文字“Black &amp; Decker presents PowerPro™”，右上角有红色“IAFF”标志。
Visible product: PowerPro
Visible components: text: 'Black &amp; Decker presents PowerPro™'; text: 'IAFF'</t>
        </is>
      </c>
      <c r="N3364" s="45" t="inlineStr">
        <is>
          <t>37</t>
        </is>
      </c>
      <c r="O3364" s="45" t="inlineStr">
        <is>
          <t>0</t>
        </is>
      </c>
      <c r="P3364" s="59" t="str"/>
      <c r="Q3364" s="59" t="str"/>
      <c r="R3364" s="52" t="inlineStr">
        <is>
          <t>The scene only displays a title card for 'Black &amp; Decker presents PowerPro™' with no visual, spoken, or textual content addressing how to avoid liquids or hazardous debris during vacuuming.</t>
        </is>
      </c>
      <c r="S3364" s="52" t="inlineStr">
        <is>
          <t>VLM|OCR</t>
        </is>
      </c>
      <c r="T3364" s="52" t="inlineStr">
        <is>
          <t>low</t>
        </is>
      </c>
      <c r="U3364" s="52" t="inlineStr">
        <is>
          <t>No evidence of any safety instruction, product usage, or debris handling is present in the frozen evidence.</t>
        </is>
      </c>
      <c r="V3364" s="45" t="inlineStr">
        <is>
          <t>R1</t>
        </is>
      </c>
      <c r="W3364" s="46" t="inlineStr">
        <is>
          <t>0</t>
        </is>
      </c>
      <c r="X3364" s="60" t="n"/>
      <c r="Y3364" s="60" t="n"/>
      <c r="Z3364" s="46" t="inlineStr">
        <is>
          <t>no</t>
        </is>
      </c>
      <c r="AA3364" s="54" t="inlineStr">
        <is>
          <t>全部6帧（t=0.0s–2.6s）仅为Black &amp; Decker PowerPro标题卡文字，无任何关于避免液体或危险碎屑的安全操作内容。</t>
        </is>
      </c>
      <c r="AB3364" s="54" t="n"/>
      <c r="AC3364" s="46" t="inlineStr">
        <is>
          <t>completed</t>
        </is>
      </c>
      <c r="AD3364" s="46" t="inlineStr">
        <is>
          <t>2026-07-28T02:28:46+08:00</t>
        </is>
      </c>
      <c r="AE3364" s="47">
        <f>IF(AC3364&lt;&gt;"completed","",IF(W3364=O3364,"no","yes"))</f>
        <v/>
      </c>
      <c r="AF3364" s="47">
        <f>IF(AC3364&lt;&gt;"completed","",IF(AND(X3364=P3364,Y3364=Q3364),"no","yes"))</f>
        <v/>
      </c>
      <c r="AG3364" s="47">
        <f>IF(AC3364&lt;&gt;"completed","待复核",IF(OR(W3364="",Z3364="",AA3364="",AD3364=""),"缺少必填项",IF(AND(OR(AE3364="yes",AF3364="yes"),AB3364=""),"修正原因缺失",IF(OR(W3364=0,W3364=1),IF(AND(X3364="",Y3364=""),"通过","0/1级时间应留空"),IF(AND(OR(W3364=2,W3364=3),X3364&lt;&gt;"",Y3364&lt;&gt;"",X3364&gt;=I3364,Y3364&lt;=J3364,Y3364&gt;X3364),"通过","2/3级时间无效")))))</f>
        <v/>
      </c>
    </row>
    <row r="3365">
      <c r="A3365" s="45" t="inlineStr">
        <is>
          <t>VQ-084</t>
        </is>
      </c>
      <c r="B3365" s="52" t="inlineStr">
        <is>
          <t>How can liquids or hazardous debris be avoided when vacuuming?</t>
        </is>
      </c>
      <c r="C3365" s="45" t="inlineStr">
        <is>
          <t>en</t>
        </is>
      </c>
      <c r="D3365" s="45" t="inlineStr">
        <is>
          <t>Vacuum</t>
        </is>
      </c>
      <c r="E3365" s="45" t="inlineStr">
        <is>
          <t>safety</t>
        </is>
      </c>
      <c r="F3365" s="45" t="inlineStr">
        <is>
          <t>source_disjoint_test</t>
        </is>
      </c>
      <c r="G3365" s="45" t="inlineStr">
        <is>
          <t>vacuum-008-scene-0009</t>
        </is>
      </c>
      <c r="H3365" s="45" t="inlineStr">
        <is>
          <t>vacuum-008</t>
        </is>
      </c>
      <c r="I3365" s="59" t="inlineStr">
        <is>
          <t>50.148</t>
        </is>
      </c>
      <c r="J3365" s="59" t="inlineStr">
        <is>
          <t>53.109</t>
        </is>
      </c>
      <c r="K3365" s="45" t="inlineStr">
        <is>
          <t>items/vacuum-008-scene-0009/clip.mp4</t>
        </is>
      </c>
      <c r="L3365" s="45" t="inlineStr">
        <is>
          <t>items/vacuum-008-scene-0009/thumbnail.jpg</t>
        </is>
      </c>
      <c r="M3365" s="52" t="inlineStr">
        <is>
          <t>VLM: Visual summary: A blurry, low-light indoor scene with indistinct shapes and shadows, possibly showing furniture or a floor.
视觉摘要: 一个模糊、光线昏暗的室内场景，有难以辨认的形状和阴影，可能是家具或地板。
Visible product: unknown
Visual uncertainty: The scene is too blurry and low-resolution to identify specific objects, actions, or states with certainty.</t>
        </is>
      </c>
      <c r="N3365" s="45" t="inlineStr">
        <is>
          <t>38</t>
        </is>
      </c>
      <c r="O3365" s="45" t="inlineStr">
        <is>
          <t>0</t>
        </is>
      </c>
      <c r="P3365" s="59" t="str"/>
      <c r="Q3365" s="59" t="str"/>
      <c r="R3365" s="52" t="inlineStr">
        <is>
          <t>The scene is too blurry and low-resolution to identify any product, action, or safety-related content, including vacuuming or avoiding liquids/hazardous debris.</t>
        </is>
      </c>
      <c r="S3365" s="52" t="inlineStr">
        <is>
          <t>VLM</t>
        </is>
      </c>
      <c r="T3365" s="52" t="inlineStr">
        <is>
          <t>low</t>
        </is>
      </c>
      <c r="U3365" s="52" t="inlineStr">
        <is>
          <t>No visual or textual evidence supports any product, action, or safety instruction related to vacuuming or hazardous debris avoidance.</t>
        </is>
      </c>
      <c r="V3365" s="45" t="inlineStr">
        <is>
          <t>R1</t>
        </is>
      </c>
      <c r="W3365" s="46" t="inlineStr">
        <is>
          <t>0</t>
        </is>
      </c>
      <c r="X3365" s="60" t="n"/>
      <c r="Y3365" s="60" t="n"/>
      <c r="Z3365" s="46" t="inlineStr">
        <is>
          <t>no</t>
        </is>
      </c>
      <c r="AA3365" s="54" t="inlineStr">
        <is>
          <t>全部6帧（t=50.1s–53.1s）模糊不可辨识，无吸尘作业场景也无液体/危险物规避指导。</t>
        </is>
      </c>
      <c r="AB3365" s="54" t="n"/>
      <c r="AC3365" s="46" t="inlineStr">
        <is>
          <t>completed</t>
        </is>
      </c>
      <c r="AD3365" s="46" t="inlineStr">
        <is>
          <t>2026-07-28T02:28:46+08:00</t>
        </is>
      </c>
      <c r="AE3365" s="47">
        <f>IF(AC3365&lt;&gt;"completed","",IF(W3365=O3365,"no","yes"))</f>
        <v/>
      </c>
      <c r="AF3365" s="47">
        <f>IF(AC3365&lt;&gt;"completed","",IF(AND(X3365=P3365,Y3365=Q3365),"no","yes"))</f>
        <v/>
      </c>
      <c r="AG3365" s="47">
        <f>IF(AC3365&lt;&gt;"completed","待复核",IF(OR(W3365="",Z3365="",AA3365="",AD3365=""),"缺少必填项",IF(AND(OR(AE3365="yes",AF3365="yes"),AB3365=""),"修正原因缺失",IF(OR(W3365=0,W3365=1),IF(AND(X3365="",Y3365=""),"通过","0/1级时间应留空"),IF(AND(OR(W3365=2,W3365=3),X3365&lt;&gt;"",Y3365&lt;&gt;"",X3365&gt;=I3365,Y3365&lt;=J3365,Y3365&gt;X3365),"通过","2/3级时间无效")))))</f>
        <v/>
      </c>
    </row>
    <row r="3366">
      <c r="A3366" s="45" t="inlineStr">
        <is>
          <t>VQ-084</t>
        </is>
      </c>
      <c r="B3366" s="52" t="inlineStr">
        <is>
          <t>How can liquids or hazardous debris be avoided when vacuuming?</t>
        </is>
      </c>
      <c r="C3366" s="45" t="inlineStr">
        <is>
          <t>en</t>
        </is>
      </c>
      <c r="D3366" s="45" t="inlineStr">
        <is>
          <t>Vacuum</t>
        </is>
      </c>
      <c r="E3366" s="45" t="inlineStr">
        <is>
          <t>safety</t>
        </is>
      </c>
      <c r="F3366" s="45" t="inlineStr">
        <is>
          <t>source_disjoint_test</t>
        </is>
      </c>
      <c r="G3366" s="45" t="inlineStr">
        <is>
          <t>vacuum-039-scene-0012</t>
        </is>
      </c>
      <c r="H3366" s="45" t="inlineStr">
        <is>
          <t>vacuum-039</t>
        </is>
      </c>
      <c r="I3366" s="59" t="inlineStr">
        <is>
          <t>32.52</t>
        </is>
      </c>
      <c r="J3366" s="59" t="inlineStr">
        <is>
          <t>36.4</t>
        </is>
      </c>
      <c r="K3366" s="45" t="inlineStr">
        <is>
          <t>items/vacuum-039-scene-0012/clip.mp4</t>
        </is>
      </c>
      <c r="L3366" s="45" t="inlineStr">
        <is>
          <t>items/vacuum-039-scene-0012/thumbnail.jpg</t>
        </is>
      </c>
      <c r="M3366" s="52" t="inlineStr">
        <is>
          <t>ASR: 旧人力がとっても強くとっても強く
OCR: MULE
VLM: Visual summary: A red vacuum cleaner is displayed in an advertisement, with a large Japanese character and price information overlaid on the image.
视觉摘要: 广告中展示了一台红色吸尘器，图像上叠加了大号日文字符和价格信息。
Visible product: Vacuum
Visible components: red vacuum cleaner body; white hose; white handle; black wheel; Japanese character '集'; text '掃除機'; price '17,900円'</t>
        </is>
      </c>
      <c r="N3366" s="45" t="inlineStr">
        <is>
          <t>39</t>
        </is>
      </c>
      <c r="O3366" s="45" t="inlineStr">
        <is>
          <t>0</t>
        </is>
      </c>
      <c r="P3366" s="59" t="str"/>
      <c r="Q3366" s="59" t="str"/>
      <c r="R3366" s="52" t="inlineStr">
        <is>
          <t>The scene shows a vacuum cleaner advertisement with no visible or spoken content addressing how to avoid liquids or hazardous debris during vacuuming.</t>
        </is>
      </c>
      <c r="S3366" s="52" t="inlineStr">
        <is>
          <t>VLM</t>
        </is>
      </c>
      <c r="T3366" s="52" t="inlineStr">
        <is>
          <t>low</t>
        </is>
      </c>
      <c r="U3366" s="52" t="inlineStr">
        <is>
          <t>No evidence of safety instructions, liquid handling, or debris avoidance is present in the visual or audio content.</t>
        </is>
      </c>
      <c r="V3366" s="45" t="inlineStr">
        <is>
          <t>R1</t>
        </is>
      </c>
      <c r="W3366" s="46" t="inlineStr">
        <is>
          <t>1</t>
        </is>
      </c>
      <c r="X3366" s="60" t="n"/>
      <c r="Y3366" s="60" t="n"/>
      <c r="Z3366" s="46" t="inlineStr">
        <is>
          <t>no</t>
        </is>
      </c>
      <c r="AA3366" s="54" t="inlineStr">
        <is>
          <t>全部6帧均为红色吸尘器广告画面，未出现任何与液体或危险碎屑规避相关的安全演示。</t>
        </is>
      </c>
      <c r="AB3366" s="54" t="inlineStr">
        <is>
          <t>AI=0→R1=1：画面中确实出现了吸尘器产品，但未展示该query所问的具体操作或部件。</t>
        </is>
      </c>
      <c r="AC3366" s="46" t="inlineStr">
        <is>
          <t>completed</t>
        </is>
      </c>
      <c r="AD3366" s="46" t="inlineStr">
        <is>
          <t>2026-07-28T02:28:46+08:00</t>
        </is>
      </c>
      <c r="AE3366" s="47">
        <f>IF(AC3366&lt;&gt;"completed","",IF(W3366=O3366,"no","yes"))</f>
        <v/>
      </c>
      <c r="AF3366" s="47">
        <f>IF(AC3366&lt;&gt;"completed","",IF(AND(X3366=P3366,Y3366=Q3366),"no","yes"))</f>
        <v/>
      </c>
      <c r="AG3366" s="47">
        <f>IF(AC3366&lt;&gt;"completed","待复核",IF(OR(W3366="",Z3366="",AA3366="",AD3366=""),"缺少必填项",IF(AND(OR(AE3366="yes",AF3366="yes"),AB3366=""),"修正原因缺失",IF(OR(W3366=0,W3366=1),IF(AND(X3366="",Y3366=""),"通过","0/1级时间应留空"),IF(AND(OR(W3366=2,W3366=3),X3366&lt;&gt;"",Y3366&lt;&gt;"",X3366&gt;=I3366,Y3366&lt;=J3366,Y3366&gt;X3366),"通过","2/3级时间无效")))))</f>
        <v/>
      </c>
    </row>
    <row r="3367">
      <c r="A3367" s="45" t="inlineStr">
        <is>
          <t>VQ-085</t>
        </is>
      </c>
      <c r="B3367" s="52" t="inlineStr">
        <is>
          <t>怎样把衣物放入洗衣机并避免过载？</t>
        </is>
      </c>
      <c r="C3367" s="45" t="inlineStr">
        <is>
          <t>zh-CN</t>
        </is>
      </c>
      <c r="D3367" s="45" t="inlineStr">
        <is>
          <t>Washing Machine</t>
        </is>
      </c>
      <c r="E3367" s="45" t="inlineStr">
        <is>
          <t>operation</t>
        </is>
      </c>
      <c r="F3367" s="45" t="inlineStr">
        <is>
          <t>development</t>
        </is>
      </c>
      <c r="G3367" s="45" t="inlineStr">
        <is>
          <t>washing-009-scene-0001</t>
        </is>
      </c>
      <c r="H3367" s="45" t="inlineStr">
        <is>
          <t>washing-009</t>
        </is>
      </c>
      <c r="I3367" s="59" t="inlineStr">
        <is>
          <t>0.0</t>
        </is>
      </c>
      <c r="J3367" s="59" t="inlineStr">
        <is>
          <t>30.45</t>
        </is>
      </c>
      <c r="K3367" s="45" t="inlineStr">
        <is>
          <t>items/washing-009-scene-0001/clip.mp4</t>
        </is>
      </c>
      <c r="L3367" s="45" t="inlineStr">
        <is>
          <t>items/washing-009-scene-0001/thumbnail.jpg</t>
        </is>
      </c>
      <c r="M3367" s="52" t="inlineStr">
        <is>
          <t>OCR: Start Pause
VLM: Visual summary: A hand pours liquid detergent from a bottle into the detergent compartment of a washing machine.
视觉摘要: 一只手将液体洗衣液从瓶中倒入洗衣机的洗涤剂盒中。
Visible product: Washing Machine
Visible components: washing machine detergent dispenser; detergent bottle; hand
Visible actions: pouring liquid detergent
Visible states: detergent being dispensed into compartment
Visual uncertainty: The brand or specific model of the washing machine is not visible. The exact contents of the detergent bottle are not clearly identifiable.</t>
        </is>
      </c>
      <c r="N3367" s="45" t="inlineStr">
        <is>
          <t>1</t>
        </is>
      </c>
      <c r="O3367" s="45" t="inlineStr">
        <is>
          <t>0</t>
        </is>
      </c>
      <c r="P3367" s="59" t="str"/>
      <c r="Q3367" s="59" t="str"/>
      <c r="R3367" s="52" t="inlineStr">
        <is>
          <t>The scene shows detergent being poured into the dispenser, not衣物放入 or avoiding overloading.</t>
        </is>
      </c>
      <c r="S3367" s="52" t="inlineStr">
        <is>
          <t>VLM</t>
        </is>
      </c>
      <c r="T3367" s="52" t="inlineStr">
        <is>
          <t>low</t>
        </is>
      </c>
      <c r="U3367" s="52" t="inlineStr">
        <is>
          <t>The action is clearly identified as pouring detergent, not loading clothes or addressing overloading.</t>
        </is>
      </c>
      <c r="V3367" s="45" t="inlineStr">
        <is>
          <t>R1</t>
        </is>
      </c>
      <c r="W3367" s="46" t="inlineStr">
        <is>
          <t>0</t>
        </is>
      </c>
      <c r="X3367" s="60" t="n"/>
      <c r="Y3367" s="60" t="n"/>
      <c r="Z3367" s="46" t="inlineStr">
        <is>
          <t>no</t>
        </is>
      </c>
      <c r="AA3367" s="54" t="inlineStr">
        <is>
          <t>6帧均显示洗涤剂抽屉特写与倒洗衣液动作，未见衣物或装载过程。</t>
        </is>
      </c>
      <c r="AB3367" s="54" t="n"/>
      <c r="AC3367" s="46" t="inlineStr">
        <is>
          <t>completed</t>
        </is>
      </c>
      <c r="AD3367" s="46" t="inlineStr">
        <is>
          <t>2026-07-28T02:28:46+08:00</t>
        </is>
      </c>
      <c r="AE3367" s="47">
        <f>IF(AC3367&lt;&gt;"completed","",IF(W3367=O3367,"no","yes"))</f>
        <v/>
      </c>
      <c r="AF3367" s="47">
        <f>IF(AC3367&lt;&gt;"completed","",IF(AND(X3367=P3367,Y3367=Q3367),"no","yes"))</f>
        <v/>
      </c>
      <c r="AG3367" s="47">
        <f>IF(AC3367&lt;&gt;"completed","待复核",IF(OR(W3367="",Z3367="",AA3367="",AD3367=""),"缺少必填项",IF(AND(OR(AE3367="yes",AF3367="yes"),AB3367=""),"修正原因缺失",IF(OR(W3367=0,W3367=1),IF(AND(X3367="",Y3367=""),"通过","0/1级时间应留空"),IF(AND(OR(W3367=2,W3367=3),X3367&lt;&gt;"",Y3367&lt;&gt;"",X3367&gt;=I3367,Y3367&lt;=J3367,Y3367&gt;X3367),"通过","2/3级时间无效")))))</f>
        <v/>
      </c>
    </row>
    <row r="3368">
      <c r="A3368" s="45" t="inlineStr">
        <is>
          <t>VQ-085</t>
        </is>
      </c>
      <c r="B3368" s="52" t="inlineStr">
        <is>
          <t>怎样把衣物放入洗衣机并避免过载？</t>
        </is>
      </c>
      <c r="C3368" s="45" t="inlineStr">
        <is>
          <t>zh-CN</t>
        </is>
      </c>
      <c r="D3368" s="45" t="inlineStr">
        <is>
          <t>Washing Machine</t>
        </is>
      </c>
      <c r="E3368" s="45" t="inlineStr">
        <is>
          <t>operation</t>
        </is>
      </c>
      <c r="F3368" s="45" t="inlineStr">
        <is>
          <t>development</t>
        </is>
      </c>
      <c r="G3368" s="45" t="inlineStr">
        <is>
          <t>washing-049-scene-0001</t>
        </is>
      </c>
      <c r="H3368" s="45" t="inlineStr">
        <is>
          <t>washing-049</t>
        </is>
      </c>
      <c r="I3368" s="59" t="inlineStr">
        <is>
          <t>0.0</t>
        </is>
      </c>
      <c r="J3368" s="59" t="inlineStr">
        <is>
          <t>60.143</t>
        </is>
      </c>
      <c r="K3368" s="45" t="inlineStr">
        <is>
          <t>items/washing-049-scene-0001/clip.mp4</t>
        </is>
      </c>
      <c r="L3368" s="45" t="inlineStr">
        <is>
          <t>items/washing-049-scene-0001/thumbnail.jpg</t>
        </is>
      </c>
      <c r="M3368" s="52" t="inlineStr">
        <is>
          <t>ASR: Cleaning the washer tub on a monthly basis using the tub clean feature can help minimize the possibility of odors, detergent residue buildup and maximize your washing machines performance. To use the tub clean feature you will need to purchase a tub cleaning product which are often liquid bleach, powdered cleaner or in the form of a cleaning tablet. Tub cleaners are used differently depending on the type of cleaning product. In all cases please follow manufacturers manufacturer's instructions. For liquid bleach, load it into the compartment labeled liquid bleach. If you are using a powdered cleaner, pull out and put aside the liquid detergent cup or tray and add the powdered cleaner into the main wash detergent compartment. If you are using a cleaning tablet, place the tablet directly into the washer tub. Do not add the tablet cleaner into the dispenser drawer. To start the cleaning process, make Make sure that the washer tub is empty of all laundry. Press the power button to turn your washing machine on.
OCR: LG Life'sGood Tub Clean feature ismons alad on LG Waaher WMBoouHVA Features may vary dEel Please refer to your owner's manual for specific instr Life's Good Tub O aanfeatEnl nonistrated on LG Washer WMBoooHvA. Features may vary ty model. Please refer to your owner's manue (i) LG WASHER &amp; DRYER TUB CLEAN &amp; MAINTENANCE Tub Clean feature demonstrated on LG Washer WM8oooHVA. Features may vary by model. Please refer to your owner's manual for specific instructions. Tub Cleaning Product Tub Clean feature demonstrated on LG Washer WM8oooHVA. Features may vary by model. Please refer to your owner's manual for specific instructions Liquid Bleach (Tub Clean Solution) Powder Tub Clean Tablet (pod) Tub Cleaner BLEACH LIQUID SOFTENER MAX PUSH PRE -WASH NORMAL MAIN - WASH DETERGENT (REMOVETRAY FOR POWDER) MAIN -WASH FLG OLG Make sure the washer tub is empty! *STEAM CYCLE # Press &amp; Hold 3sec. for Extra Functions COTTON/NORMAL JUMBO WASH HEAVY DUTY TOWELS *FRESH CARE FTOREOWASHE BULKY/LARGE PERM PRESS BRIGHT WHITES™ HAND WASH/WOOL EXTRAHOT EXTRAHGH HEAVY HGH COLD WASH™ HOT RINSE+SPIN V *CHLD LOCK SANITARY DELICATES WARM MED UM LOW DELAY WASH COLD ALLERGIENE™M SPEED WASH EXTRA RINSE TAP COLD NO SPN LGHT OFF *DRUM LIGHT TUB CLEAN SMALL LOAD CUSTOM PGM USRGM SAVE WASH SPIN SOIL TEMP. SPEED LEVEL SIGNAL PREWASH DIAGNOSIS SMART DD MOTOR TrueBalance Direct Driue Mc ANTI-VIBRATIONSYSTEM WARRANTY ON ORECT DHIVE NO
VLM: Visual summary: A side-by-side view of two silver LG washing machines in a laundry room, with one machine's door open to show its interior drum. A separate frame lists three types of tub cleaners. Another frame shows a single washing machine with its door open.
视觉摘要: 两台银色LG洗衣机并排置于洗衣房内，其中一台门打开显示内部滚筒。另一帧列出三种类型的滚筒清洁剂。另一帧显示一台洗衣机门打开。
Visible product: Washing Machine
Visible components: LG logo; washing machine; door; drum; control panel; digital display; knob; cabinet; faucet; paper towel roll; text labels
Visible states: washing machine door open; washing machine door closed; text labels displayed
Visible warnings: Tub Clean feature demonstrated on LG Washer WM8000HVA. Features may vary by model. Please refer to your owner's manual for specific instructions.</t>
        </is>
      </c>
      <c r="N3368" s="45" t="inlineStr">
        <is>
          <t>2</t>
        </is>
      </c>
      <c r="O3368" s="45" t="inlineStr">
        <is>
          <t>0</t>
        </is>
      </c>
      <c r="P3368" s="59" t="str"/>
      <c r="Q3368" s="59" t="str"/>
      <c r="R3368" s="52" t="inlineStr">
        <is>
          <t>The evidence discusses tub cleaning procedures, including loading cleaning products into compartments or the tub, and emphasizes ensuring the tub is empty before starting the cleaning cycle. It does not show or describe how to load laundry into the machine or address overloading prevention.</t>
        </is>
      </c>
      <c r="S3368" s="52" t="inlineStr">
        <is>
          <t>VLM|ASR|OCR</t>
        </is>
      </c>
      <c r="T3368" s="52" t="inlineStr">
        <is>
          <t>low</t>
        </is>
      </c>
      <c r="U3368" s="52" t="inlineStr">
        <is>
          <t>No visual or textual evidence shows clothing being loaded into the washing machine or discusses avoiding overloading.</t>
        </is>
      </c>
      <c r="V3368" s="45" t="inlineStr">
        <is>
          <t>R1</t>
        </is>
      </c>
      <c r="W3368" s="46" t="inlineStr">
        <is>
          <t>0</t>
        </is>
      </c>
      <c r="X3368" s="60" t="n"/>
      <c r="Y3368" s="60" t="n"/>
      <c r="Z3368" s="46" t="inlineStr">
        <is>
          <t>no</t>
        </is>
      </c>
      <c r="AA3368" s="54" t="inlineStr">
        <is>
          <t>第1帧为LG tub clean标题卡，后续帧为清洁剂示意图与抽屉图，未见衣物装载。</t>
        </is>
      </c>
      <c r="AB3368" s="54" t="n"/>
      <c r="AC3368" s="46" t="inlineStr">
        <is>
          <t>completed</t>
        </is>
      </c>
      <c r="AD3368" s="46" t="inlineStr">
        <is>
          <t>2026-07-28T02:28:46+08:00</t>
        </is>
      </c>
      <c r="AE3368" s="47">
        <f>IF(AC3368&lt;&gt;"completed","",IF(W3368=O3368,"no","yes"))</f>
        <v/>
      </c>
      <c r="AF3368" s="47">
        <f>IF(AC3368&lt;&gt;"completed","",IF(AND(X3368=P3368,Y3368=Q3368),"no","yes"))</f>
        <v/>
      </c>
      <c r="AG3368" s="47">
        <f>IF(AC3368&lt;&gt;"completed","待复核",IF(OR(W3368="",Z3368="",AA3368="",AD3368=""),"缺少必填项",IF(AND(OR(AE3368="yes",AF3368="yes"),AB3368=""),"修正原因缺失",IF(OR(W3368=0,W3368=1),IF(AND(X3368="",Y3368=""),"通过","0/1级时间应留空"),IF(AND(OR(W3368=2,W3368=3),X3368&lt;&gt;"",Y3368&lt;&gt;"",X3368&gt;=I3368,Y3368&lt;=J3368,Y3368&gt;X3368),"通过","2/3级时间无效")))))</f>
        <v/>
      </c>
    </row>
    <row r="3369">
      <c r="A3369" s="45" t="inlineStr">
        <is>
          <t>VQ-085</t>
        </is>
      </c>
      <c r="B3369" s="52" t="inlineStr">
        <is>
          <t>怎样把衣物放入洗衣机并避免过载？</t>
        </is>
      </c>
      <c r="C3369" s="45" t="inlineStr">
        <is>
          <t>zh-CN</t>
        </is>
      </c>
      <c r="D3369" s="45" t="inlineStr">
        <is>
          <t>Washing Machine</t>
        </is>
      </c>
      <c r="E3369" s="45" t="inlineStr">
        <is>
          <t>operation</t>
        </is>
      </c>
      <c r="F3369" s="45" t="inlineStr">
        <is>
          <t>development</t>
        </is>
      </c>
      <c r="G3369" s="45" t="inlineStr">
        <is>
          <t>washing-051-scene-0012</t>
        </is>
      </c>
      <c r="H3369" s="45" t="inlineStr">
        <is>
          <t>washing-051</t>
        </is>
      </c>
      <c r="I3369" s="59" t="inlineStr">
        <is>
          <t>254.154</t>
        </is>
      </c>
      <c r="J3369" s="59" t="inlineStr">
        <is>
          <t>299.299</t>
        </is>
      </c>
      <c r="K3369" s="45" t="inlineStr">
        <is>
          <t>items/washing-051-scene-0012/clip.mp4</t>
        </is>
      </c>
      <c r="L3369" s="45" t="inlineStr">
        <is>
          <t>items/washing-051-scene-0012/thumbnail.jpg</t>
        </is>
      </c>
      <c r="M3369" s="52" t="inlineStr">
        <is>
          <t>ASR: If you are experiencing longer cycle times than usual, check the load balance. Always try to wash articles of similar weight together. This will evenly distribute the weight of the load for spinning. The load may become out of balance during a cycle. cycle. Pause the cycle and manually redistribute the load if articles have become tangled. The end of cycle may delay if the drum is unbalanced or the suds removing cycle is on. This is normal. If you have any further questions or need further assistance, please contact your LG Service Center.
OCR: G LG Cycle Time Increased OLG 55 -B Due to Out of Balanced Loads If you are experiencing longer cycle times than usual, check the load balance. Operation 01 Reset Controls 02 Power / Buttons 03 Drum / Doors 04 Water /Detergents 05 Cycle Time @LG Thed Always try to wash articles of similar weight together. 02 Power / Buttons 03 Drum / Doors 04 Water / Detergents ©LG ThinG This will evenly distribute the weight of the load for spinning. Water / Detergents Thind The load may become out of balance during a cycle. Pause the cycle and manually redistribute the load if articles have become tangled. GLG End is Delayed Thinl ThinQ The end of cycle may delay if the drum is unbalanced or the suds removing cycle is on. is Delayed L If you have any further questions, or need further assistance, please contact your LG service center! 05 Cycle Time
VLM: Visual summary: A white LG front-loading washing machine is shown against a green background, with text overlays explaining issues related to cycle time and load balance.
视觉摘要: 一台白色的LG前开式洗衣机在绿色背景前展示，配有文字叠加层，解释与循环时间和负载平衡相关的问题。
Visible product: Washing Machine
Visible components: LG logo; washing machine; digital display; control dial; door; drum; text overlay; navigation bar
Visible states: washing machine door closed; washing machine door open; text overlay changing</t>
        </is>
      </c>
      <c r="N3369" s="45" t="inlineStr">
        <is>
          <t>3</t>
        </is>
      </c>
      <c r="O3369" s="45" t="inlineStr">
        <is>
          <t>2</t>
        </is>
      </c>
      <c r="P3369" s="59" t="inlineStr">
        <is>
          <t>254.154</t>
        </is>
      </c>
      <c r="Q3369" s="59" t="inlineStr">
        <is>
          <t>299.299</t>
        </is>
      </c>
      <c r="R3369" s="52" t="inlineStr">
        <is>
          <t>The ASR and OCR text advise washing similar-weight items together to evenly distribute load and mention redistributing tangled items to prevent imbalance, which relates to avoiding overloading by ensuring balanced distribution.</t>
        </is>
      </c>
      <c r="S3369" s="52" t="inlineStr">
        <is>
          <t>ASR|OCR|VLM</t>
        </is>
      </c>
      <c r="T3369" s="52" t="inlineStr">
        <is>
          <t>low</t>
        </is>
      </c>
      <c r="U3369" s="52" t="inlineStr">
        <is>
          <t>The evidence discusses load balance and redistribution, which are adjacent to avoiding overloading, but does not show the physical act of placing clothes into the machine.</t>
        </is>
      </c>
      <c r="V3369" s="45" t="inlineStr">
        <is>
          <t>R1</t>
        </is>
      </c>
      <c r="W3369" s="46" t="inlineStr">
        <is>
          <t>1</t>
        </is>
      </c>
      <c r="X3369" s="60" t="n"/>
      <c r="Y3369" s="60" t="n"/>
      <c r="Z3369" s="46" t="inlineStr">
        <is>
          <t>no</t>
        </is>
      </c>
      <c r="AA3369" s="54" t="inlineStr">
        <is>
          <t>画面以文字提示“wash articles of similar weight together”与平衡负载说明为主，未展示实际放入衣物或避免过载的动作。</t>
        </is>
      </c>
      <c r="AB3369" s="54" t="inlineStr">
        <is>
          <t>AI=2→R1=1：仅有文字提示同类重量衣物一起洗，未实际演示放入衣物或避免过载。</t>
        </is>
      </c>
      <c r="AC3369" s="46" t="inlineStr">
        <is>
          <t>completed</t>
        </is>
      </c>
      <c r="AD3369" s="46" t="inlineStr">
        <is>
          <t>2026-07-28T02:28:46+08:00</t>
        </is>
      </c>
      <c r="AE3369" s="47">
        <f>IF(AC3369&lt;&gt;"completed","",IF(W3369=O3369,"no","yes"))</f>
        <v/>
      </c>
      <c r="AF3369" s="47">
        <f>IF(AC3369&lt;&gt;"completed","",IF(AND(X3369=P3369,Y3369=Q3369),"no","yes"))</f>
        <v/>
      </c>
      <c r="AG3369" s="47">
        <f>IF(AC3369&lt;&gt;"completed","待复核",IF(OR(W3369="",Z3369="",AA3369="",AD3369=""),"缺少必填项",IF(AND(OR(AE3369="yes",AF3369="yes"),AB3369=""),"修正原因缺失",IF(OR(W3369=0,W3369=1),IF(AND(X3369="",Y3369=""),"通过","0/1级时间应留空"),IF(AND(OR(W3369=2,W3369=3),X3369&lt;&gt;"",Y3369&lt;&gt;"",X3369&gt;=I3369,Y3369&lt;=J3369,Y3369&gt;X3369),"通过","2/3级时间无效")))))</f>
        <v/>
      </c>
    </row>
    <row r="3370">
      <c r="A3370" s="45" t="inlineStr">
        <is>
          <t>VQ-085</t>
        </is>
      </c>
      <c r="B3370" s="52" t="inlineStr">
        <is>
          <t>怎样把衣物放入洗衣机并避免过载？</t>
        </is>
      </c>
      <c r="C3370" s="45" t="inlineStr">
        <is>
          <t>zh-CN</t>
        </is>
      </c>
      <c r="D3370" s="45" t="inlineStr">
        <is>
          <t>Washing Machine</t>
        </is>
      </c>
      <c r="E3370" s="45" t="inlineStr">
        <is>
          <t>operation</t>
        </is>
      </c>
      <c r="F3370" s="45" t="inlineStr">
        <is>
          <t>development</t>
        </is>
      </c>
      <c r="G3370" s="45" t="inlineStr">
        <is>
          <t>washing-011-scene-0002</t>
        </is>
      </c>
      <c r="H3370" s="45" t="inlineStr">
        <is>
          <t>washing-011</t>
        </is>
      </c>
      <c r="I3370" s="59" t="inlineStr">
        <is>
          <t>14.017</t>
        </is>
      </c>
      <c r="J3370" s="59" t="inlineStr">
        <is>
          <t>102.57</t>
        </is>
      </c>
      <c r="K3370" s="45" t="inlineStr">
        <is>
          <t>items/washing-011-scene-0002/clip.mp4</t>
        </is>
      </c>
      <c r="L3370" s="45" t="inlineStr">
        <is>
          <t>items/washing-011-scene-0002/thumbnail.jpg</t>
        </is>
      </c>
      <c r="M3370" s="52" t="inlineStr">
        <is>
          <t>OCR: ©
VLM: Visual summary: A front-loading washing machine is shown in operation, with clothes visible inside the drum through the transparent door.
视觉摘要: 一台前开门洗衣机正在运行，透过透明门可以看到内部的衣物。
Visible product: Washing Machine
Visible components: front-loading washing machine; transparent door; drum; white tiled wall; control panel
Visible actions: washing machine drum spinning; clothes tumbling inside drum
Visible states: washing machine in operation; clothes inside drum
Visual uncertainty: No text or labels are visible on the machine or in the frame.</t>
        </is>
      </c>
      <c r="N3370" s="45" t="inlineStr">
        <is>
          <t>4</t>
        </is>
      </c>
      <c r="O3370" s="45" t="inlineStr">
        <is>
          <t>1</t>
        </is>
      </c>
      <c r="P3370" s="59" t="str"/>
      <c r="Q3370" s="59" t="str"/>
      <c r="R3370" s="52" t="inlineStr">
        <is>
          <t>The scene shows a washing machine in operation with clothes tumbling inside, but no action of loading clothes or guidance on avoiding overloading is visible.</t>
        </is>
      </c>
      <c r="S3370" s="52" t="inlineStr">
        <is>
          <t>VLM</t>
        </is>
      </c>
      <c r="T3370" s="52" t="inlineStr">
        <is>
          <t>low</t>
        </is>
      </c>
      <c r="U3370" s="52" t="inlineStr">
        <is>
          <t>No evidence of loading process or overloading prevention steps is present.</t>
        </is>
      </c>
      <c r="V3370" s="45" t="inlineStr">
        <is>
          <t>R1</t>
        </is>
      </c>
      <c r="W3370" s="46" t="inlineStr">
        <is>
          <t>1</t>
        </is>
      </c>
      <c r="X3370" s="60" t="n"/>
      <c r="Y3370" s="60" t="n"/>
      <c r="Z3370" s="46" t="inlineStr">
        <is>
          <t>no</t>
        </is>
      </c>
      <c r="AA3370" s="54" t="inlineStr">
        <is>
          <t>6帧均显示洗衣机运行中，滚筒内衣物翻滚，但未展示放入衣物过程或避免过载的指引。</t>
        </is>
      </c>
      <c r="AB3370" s="54" t="n"/>
      <c r="AC3370" s="46" t="inlineStr">
        <is>
          <t>completed</t>
        </is>
      </c>
      <c r="AD3370" s="46" t="inlineStr">
        <is>
          <t>2026-07-28T02:28:46+08:00</t>
        </is>
      </c>
      <c r="AE3370" s="47">
        <f>IF(AC3370&lt;&gt;"completed","",IF(W3370=O3370,"no","yes"))</f>
        <v/>
      </c>
      <c r="AF3370" s="47">
        <f>IF(AC3370&lt;&gt;"completed","",IF(AND(X3370=P3370,Y3370=Q3370),"no","yes"))</f>
        <v/>
      </c>
      <c r="AG3370" s="47">
        <f>IF(AC3370&lt;&gt;"completed","待复核",IF(OR(W3370="",Z3370="",AA3370="",AD3370=""),"缺少必填项",IF(AND(OR(AE3370="yes",AF3370="yes"),AB3370=""),"修正原因缺失",IF(OR(W3370=0,W3370=1),IF(AND(X3370="",Y3370=""),"通过","0/1级时间应留空"),IF(AND(OR(W3370=2,W3370=3),X3370&lt;&gt;"",Y3370&lt;&gt;"",X3370&gt;=I3370,Y3370&lt;=J3370,Y3370&gt;X3370),"通过","2/3级时间无效")))))</f>
        <v/>
      </c>
    </row>
    <row r="3371">
      <c r="A3371" s="45" t="inlineStr">
        <is>
          <t>VQ-085</t>
        </is>
      </c>
      <c r="B3371" s="52" t="inlineStr">
        <is>
          <t>怎样把衣物放入洗衣机并避免过载？</t>
        </is>
      </c>
      <c r="C3371" s="45" t="inlineStr">
        <is>
          <t>zh-CN</t>
        </is>
      </c>
      <c r="D3371" s="45" t="inlineStr">
        <is>
          <t>Washing Machine</t>
        </is>
      </c>
      <c r="E3371" s="45" t="inlineStr">
        <is>
          <t>operation</t>
        </is>
      </c>
      <c r="F3371" s="45" t="inlineStr">
        <is>
          <t>development</t>
        </is>
      </c>
      <c r="G3371" s="45" t="inlineStr">
        <is>
          <t>washing-051-scene-0005</t>
        </is>
      </c>
      <c r="H3371" s="45" t="inlineStr">
        <is>
          <t>washing-051</t>
        </is>
      </c>
      <c r="I3371" s="59" t="inlineStr">
        <is>
          <t>158.892</t>
        </is>
      </c>
      <c r="J3371" s="59" t="inlineStr">
        <is>
          <t>167.934</t>
        </is>
      </c>
      <c r="K3371" s="45" t="inlineStr">
        <is>
          <t>items/washing-051-scene-0005/clip.mp4</t>
        </is>
      </c>
      <c r="L3371" s="45" t="inlineStr">
        <is>
          <t>items/washing-051-scene-0005/thumbnail.jpg</t>
        </is>
      </c>
      <c r="M3371" s="52" t="inlineStr">
        <is>
          <t>ASR: You may have low water pressure. Check another tap in the house to make sure that the household water pressure is adequate.
OCR: LG Water is Not Filling Properly STEAM CYCLE Normal Delicates Eco 40-60 Hand/Wash/Wool TurboWash 39 Sportswear Temp. Mixed Fabric Speed 14 Easy Care Bedding Tub Clean Spin Silent Wash 12 Allergiene Downloaded Steam TurboWash™m Pre-wash Delay Wash Add Item "Extra Riose "WH-Fl Contol Lak Operation 01 Reset Controls 02 Power / Buttons 03 Drum / Doors 04 Water / Detergents 05 Cycle Time Water is NotFilling Properly TurboWash™ Extra Ries *Intensive "Wi-I oite Start *ControlLadk- Check another tap in the house to make sure that the household water pressure is adequate. 02 Power / Buttons 03 Drum /Doors
VLM: Visual summary: An instructional graphic for an LG washing machine showing a water supply issue, with a faucet, a water pressure gauge, and the washing machine control panel displayed.
视觉摘要: 一张LG洗衣机的说明图，展示水压问题，图中显示了水龙头、水压表和洗衣机控制面板。
Visible product: Washing Machine
Visible components: LG logo; washing machine control panel; faucet; water pressure gauge; water supply line; green text overlay; green circular icons; navigation bar with numbered operations
Visible states: Water is Not Filling Properly; You may have low water pressure.; Check another tap in the house to make sure that the household water pressure is adequate.</t>
        </is>
      </c>
      <c r="N3371" s="45" t="inlineStr">
        <is>
          <t>5</t>
        </is>
      </c>
      <c r="O3371" s="45" t="inlineStr">
        <is>
          <t>0</t>
        </is>
      </c>
      <c r="P3371" s="59" t="str"/>
      <c r="Q3371" s="59" t="str"/>
      <c r="R3371" s="52" t="inlineStr">
        <is>
          <t>The scene addresses water pressure issues, not how to load laundry or avoid overloading. No visual or spoken content shows loading garments or discusses load capacity.</t>
        </is>
      </c>
      <c r="S3371" s="52" t="inlineStr">
        <is>
          <t>VLM|ASR|OCR</t>
        </is>
      </c>
      <c r="T3371" s="52" t="inlineStr">
        <is>
          <t>low</t>
        </is>
      </c>
      <c r="U3371" s="52" t="inlineStr">
        <is>
          <t>The evidence is fully contained and unambiguous; it does not mention loading, overloading, or garment placement.</t>
        </is>
      </c>
      <c r="V3371" s="45" t="inlineStr">
        <is>
          <t>R1</t>
        </is>
      </c>
      <c r="W3371" s="46" t="inlineStr">
        <is>
          <t>0</t>
        </is>
      </c>
      <c r="X3371" s="60" t="n"/>
      <c r="Y3371" s="60" t="n"/>
      <c r="Z3371" s="46" t="inlineStr">
        <is>
          <t>no</t>
        </is>
      </c>
      <c r="AA3371" s="54" t="inlineStr">
        <is>
          <t>6帧均为“Water is Not Filling Properly”故障排查画面，未见衣物装载。</t>
        </is>
      </c>
      <c r="AB3371" s="54" t="n"/>
      <c r="AC3371" s="46" t="inlineStr">
        <is>
          <t>completed</t>
        </is>
      </c>
      <c r="AD3371" s="46" t="inlineStr">
        <is>
          <t>2026-07-28T02:28:46+08:00</t>
        </is>
      </c>
      <c r="AE3371" s="47">
        <f>IF(AC3371&lt;&gt;"completed","",IF(W3371=O3371,"no","yes"))</f>
        <v/>
      </c>
      <c r="AF3371" s="47">
        <f>IF(AC3371&lt;&gt;"completed","",IF(AND(X3371=P3371,Y3371=Q3371),"no","yes"))</f>
        <v/>
      </c>
      <c r="AG3371" s="47">
        <f>IF(AC3371&lt;&gt;"completed","待复核",IF(OR(W3371="",Z3371="",AA3371="",AD3371=""),"缺少必填项",IF(AND(OR(AE3371="yes",AF3371="yes"),AB3371=""),"修正原因缺失",IF(OR(W3371=0,W3371=1),IF(AND(X3371="",Y3371=""),"通过","0/1级时间应留空"),IF(AND(OR(W3371=2,W3371=3),X3371&lt;&gt;"",Y3371&lt;&gt;"",X3371&gt;=I3371,Y3371&lt;=J3371,Y3371&gt;X3371),"通过","2/3级时间无效")))))</f>
        <v/>
      </c>
    </row>
    <row r="3372">
      <c r="A3372" s="45" t="inlineStr">
        <is>
          <t>VQ-085</t>
        </is>
      </c>
      <c r="B3372" s="52" t="inlineStr">
        <is>
          <t>怎样把衣物放入洗衣机并避免过载？</t>
        </is>
      </c>
      <c r="C3372" s="45" t="inlineStr">
        <is>
          <t>zh-CN</t>
        </is>
      </c>
      <c r="D3372" s="45" t="inlineStr">
        <is>
          <t>Washing Machine</t>
        </is>
      </c>
      <c r="E3372" s="45" t="inlineStr">
        <is>
          <t>operation</t>
        </is>
      </c>
      <c r="F3372" s="45" t="inlineStr">
        <is>
          <t>development</t>
        </is>
      </c>
      <c r="G3372" s="45" t="inlineStr">
        <is>
          <t>washing-051-scene-0004</t>
        </is>
      </c>
      <c r="H3372" s="45" t="inlineStr">
        <is>
          <t>washing-051</t>
        </is>
      </c>
      <c r="I3372" s="59" t="inlineStr">
        <is>
          <t>150.283</t>
        </is>
      </c>
      <c r="J3372" s="59" t="inlineStr">
        <is>
          <t>158.892</t>
        </is>
      </c>
      <c r="K3372" s="45" t="inlineStr">
        <is>
          <t>items/washing-051-scene-0004/clip.mp4</t>
        </is>
      </c>
      <c r="L3372" s="45" t="inlineStr">
        <is>
          <t>items/washing-051-scene-0004/thumbnail.jpg</t>
        </is>
      </c>
      <c r="M3372" s="52" t="inlineStr">
        <is>
          <t>ASR: Make sure the inlet filters are not clogged. Check whether water supply inlet hoses are kinked or clogged.
OCR: LG Water is Not Filling Properly Check whether water supply inlet hoses are kinked or clogged. Operation 01 Reset Controls 02 Power / /Buttons 03 Drum / Doors 04 Water /Detergents 05 Cycle Time
VLM: Visual summary: The back of a washing machine is shown, focusing on the water inlet area with hoses and filters. Text overlays indicate a troubleshooting issue: 'Water is Not Filling Properly'.
视觉摘要: 展示了一台洗衣机的背面，重点是进水口区域的软管和滤网。文字叠加层显示了故障信息：'水未正常注水'。
Visible product: Washing Machine
Visible components: washing machine; water inlet hose; inlet filter; water supply inlet; LG logo; text overlay
Visible states: water inlet filter highlighted; text overlay displayed</t>
        </is>
      </c>
      <c r="N3372" s="45" t="inlineStr">
        <is>
          <t>6</t>
        </is>
      </c>
      <c r="O3372" s="45" t="inlineStr">
        <is>
          <t>0</t>
        </is>
      </c>
      <c r="P3372" s="59" t="str"/>
      <c r="Q3372" s="59" t="str"/>
      <c r="R3372" s="52" t="inlineStr">
        <is>
          <t>The evidence discusses troubleshooting water filling issues, not how to load clothes or avoid overloading.</t>
        </is>
      </c>
      <c r="S3372" s="52" t="inlineStr">
        <is>
          <t>VLM|ASR|OCR</t>
        </is>
      </c>
      <c r="T3372" s="52" t="inlineStr">
        <is>
          <t>low</t>
        </is>
      </c>
      <c r="U3372" s="52" t="inlineStr">
        <is>
          <t>No evidence addresses loading clothes or overloading prevention.</t>
        </is>
      </c>
      <c r="V3372" s="45" t="inlineStr">
        <is>
          <t>R1</t>
        </is>
      </c>
      <c r="W3372" s="46" t="inlineStr">
        <is>
          <t>0</t>
        </is>
      </c>
      <c r="X3372" s="60" t="n"/>
      <c r="Y3372" s="60" t="n"/>
      <c r="Z3372" s="46" t="inlineStr">
        <is>
          <t>no</t>
        </is>
      </c>
      <c r="AA3372" s="54" t="inlineStr">
        <is>
          <t>6帧为洗衣机背部进水管路与过滤器排查，未见衣物装载。</t>
        </is>
      </c>
      <c r="AB3372" s="54" t="n"/>
      <c r="AC3372" s="46" t="inlineStr">
        <is>
          <t>completed</t>
        </is>
      </c>
      <c r="AD3372" s="46" t="inlineStr">
        <is>
          <t>2026-07-28T02:28:46+08:00</t>
        </is>
      </c>
      <c r="AE3372" s="47">
        <f>IF(AC3372&lt;&gt;"completed","",IF(W3372=O3372,"no","yes"))</f>
        <v/>
      </c>
      <c r="AF3372" s="47">
        <f>IF(AC3372&lt;&gt;"completed","",IF(AND(X3372=P3372,Y3372=Q3372),"no","yes"))</f>
        <v/>
      </c>
      <c r="AG3372" s="47">
        <f>IF(AC3372&lt;&gt;"completed","待复核",IF(OR(W3372="",Z3372="",AA3372="",AD3372=""),"缺少必填项",IF(AND(OR(AE3372="yes",AF3372="yes"),AB3372=""),"修正原因缺失",IF(OR(W3372=0,W3372=1),IF(AND(X3372="",Y3372=""),"通过","0/1级时间应留空"),IF(AND(OR(W3372=2,W3372=3),X3372&lt;&gt;"",Y3372&lt;&gt;"",X3372&gt;=I3372,Y3372&lt;=J3372,Y3372&gt;X3372),"通过","2/3级时间无效")))))</f>
        <v/>
      </c>
    </row>
    <row r="3373">
      <c r="A3373" s="45" t="inlineStr">
        <is>
          <t>VQ-085</t>
        </is>
      </c>
      <c r="B3373" s="52" t="inlineStr">
        <is>
          <t>怎样把衣物放入洗衣机并避免过载？</t>
        </is>
      </c>
      <c r="C3373" s="45" t="inlineStr">
        <is>
          <t>zh-CN</t>
        </is>
      </c>
      <c r="D3373" s="45" t="inlineStr">
        <is>
          <t>Washing Machine</t>
        </is>
      </c>
      <c r="E3373" s="45" t="inlineStr">
        <is>
          <t>operation</t>
        </is>
      </c>
      <c r="F3373" s="45" t="inlineStr">
        <is>
          <t>development</t>
        </is>
      </c>
      <c r="G3373" s="45" t="inlineStr">
        <is>
          <t>washing-030-scene-0001</t>
        </is>
      </c>
      <c r="H3373" s="45" t="inlineStr">
        <is>
          <t>washing-030</t>
        </is>
      </c>
      <c r="I3373" s="59" t="inlineStr">
        <is>
          <t>0.0</t>
        </is>
      </c>
      <c r="J3373" s="59" t="inlineStr">
        <is>
          <t>914.77</t>
        </is>
      </c>
      <c r="K3373" s="45" t="inlineStr">
        <is>
          <t>items/washing-030-scene-0001/clip.mp4</t>
        </is>
      </c>
      <c r="L3373" s="45" t="inlineStr">
        <is>
          <t>items/washing-030-scene-0001/thumbnail.jpg</t>
        </is>
      </c>
      <c r="M3373" s="52" t="inlineStr">
        <is>
          <t>ASR: Hei! Teksting av Nicolai Winther
OCR: 20410 Al 1 for 6 Care Lood label (msx) Use the programme for Options Temp Spin + Rinse Hold Prog No heat Extra wash Gentle rapid wash rinse Normal -B whie 5kg Whte cottor and linsen Gent 95 Max 2 cofton (11 B) Coscurtand 5 kg Cottont inen or vacose arficlen, lthr 60 Mox 3 coitbn (11) colours ore fast alt 80°C. nnde Coloured 2.5 kg Coloured nylon, crimplene, terylene Ertra 50 4 Foal eylon (5126) coloured polycottions. nnse rnte hold Non colcar 5R0 Coloured cottn items coulourfat at 40FC buft not ut 607C 40 Mex 5 tos poito - rince B120 Acryic acitade and tryecstate nd Lding mitures with wool and poiyeser w cul Fral 7 tinse hoid 112 Si und aate f w c 8 (210) fast at 3070 30 100 Ikg or Machine wnshatle wool, wocl mid plrkets 9 1 blani Lightly soled cotton, (5120) ihem wrich need to be No head 1 to Mex (max) Temp. C □ With poe whte White cotton and linen Colourfa (1) 5ig Catton inn or vicose arcles cotton coiour are faut at 60°C Colounad 2.51g (5120 Colouned ryon cmplene, teneme tyfae coloured polycottion Final rinse hoid Coloured cotton fems coulourtust iat (10) 400 buf not ud 6070 Etra ense (5128) mafures h wol and polystrl y a r g Feal Sik and acetate fatcica with cold rinse hold 1kg (2b) fast aof 3070 tigor Machine washable woo, wool mat Iblackin pinkets les 25kg Lightly sld coton tems which need to be rrfreshed No host 1 to M ad R Cato Load Gectle Skg (T 6) White cotton and licen Extras Genrle Mar Odlcurfat Cottion inen or vieccte articles, w cottor (1 B) Extrs colours are fart at 60%0 Genta Msa rinte Coleured 25k9 Coloured nylon, complena, tinglen rylbn (5126 coloured polycution Gente Fnal ninse wach eioured cotton tems coulborfust at me A0PC bud not at 60°0. Exta Genffle fine Cricams sonyic actate and treceiate ic 6126 natus wih wool and polyestey rnoe hol S ond aciade fbs wih co foud af 30%C. Tkg or Vachine washable woo, wow min 1 biatiet blirkets 251g Lighitly solled cotton, 5128 em which need to be rfhd No heal 1 to Mae 67 fhue Qento Mis Fisa tol to Ruchira s woot wod nit J din huit (m b) be AB 154 of delcam and hectine 1M1 4 li 2.3%0 310h Sning af d nd isce whae 103 Optian Recommended use your llt sy atned or gany Descriplion Foriy kad bems wch rad in be A stort healed pre-wtuh Luore Mhe tamm weu Ngkes ed and to msa trme and erergy Liti the samin programs ea citunt progamns 8 Howeve rteat or fliny wit cot Thee 40I0 but not ut 6010 frse Eitra 5120 25 Acylic, acetate and trecetate ind maturms with woot and polyester a uding ool Frnal Sik and acetata fatrics with colou (20) tast of 307C 1kg or Machine washable wool, woci mod es, blarikets 254 15120 Lightly solled cotton, nyo and dell, wle tems which need to be refeshed. thid wath 1 to Mo Py e and Rinsing ouf loose dust ano dirf before ungsoin (116) ciothes are washed. Rinsing napples. 4 to Mar A Rirse and shorf upin 25Ng Rinsing and spinning of delicats and machine (51/2.6) washable wook Hand washed articdes 1to3 B Long spin ofy Spinning of cotton articies atter (110) hand washing 4 1o Mas Short spin Spinning of delicates and machine washable (5 1/21b) wool fter hand washing D otion If your loundry is very stained or greasy Description A short heated pre-wash beffore the main wash Notes oid wash For light y soled items which need to be Unes the same programme start pouition as Put detergent in both sections of the de 15126 nose 40°C but not at 60°C. Colgured cottion tams coulourtast (2) rnse 15 1/20 mafures with wool and polyester Acrylic, acetate and tracetate incl dno Sik and acetate labrics wi colou fast aut 30°C 1 kg or Machie wahabe wool, wool mid r blank blnkets 25Ag ghly soled cotton de e hems which need to be refreshed thid wash 1 to Mas Weand ang opn Rinsing ouf loose dust and din before (1 16) dethes are washed Rinsing nacoles. 4 to Mas stort spi Rinae and (51/28) washable wool Hand washed aricles. anl Spineing of cottion articles ofter (11.10) 4 to Mea Shart igilt (51/2B) 2.5kg Only wool after hand wishing Option I your ioundry is very stained or greasy A short heated pre-wash before the main wash Put iete BELONGING TO THE ETC COTTAGE - AS COLOURS MAY DYE. THANK-YOU DO PLEASE ANY LINEN. T 1100 PROGRAMMER AQUA N ERGY SAVING SYSTEM PLEASE DO NOT WASH ANY LINEN TOWELS MAY DYE Wurlye ANY LINEN, TOWELS ETC, ANY LIN BELON COTTA OURS MAY THAN PLEASE DONOT WASH MAY DVE THANN-YOU
VLM: Visual summary: A close-up view of a front-loading washing machine with its door open, showing the interior drum. A hand is holding a black tool near the door.
视觉摘要: 一台前开门洗衣机的特写，门已打开，露出内部滚筒。一只手正拿着一个黑色工具靠近门。
Visible product: Washing Machine
Visible components: washing machine door; washing machine drum; black tool; hand
Visible actions: hand holding a tool
Visible states: washing machine door open
Visual uncertainty: The specific function or purpose of the black tool is not visible.</t>
        </is>
      </c>
      <c r="N3373" s="45" t="inlineStr">
        <is>
          <t>7</t>
        </is>
      </c>
      <c r="O3373" s="45" t="inlineStr">
        <is>
          <t>0</t>
        </is>
      </c>
      <c r="P3373" s="59" t="str"/>
      <c r="Q3373" s="59" t="str"/>
      <c r="R3373" s="52" t="inlineStr">
        <is>
          <t>The visual evidence shows a washing machine door open with a hand holding a black tool, but no clothing is being loaded, and no action related to avoiding overloading is visible or implied.</t>
        </is>
      </c>
      <c r="S3373" s="52" t="inlineStr">
        <is>
          <t>VLM</t>
        </is>
      </c>
      <c r="T3373" s="52" t="inlineStr">
        <is>
          <t>low</t>
        </is>
      </c>
      <c r="U3373" s="52" t="inlineStr">
        <is>
          <t>The scene does not show any clothing being placed into the drum or any indication of load capacity management.</t>
        </is>
      </c>
      <c r="V3373" s="45" t="inlineStr">
        <is>
          <t>R1</t>
        </is>
      </c>
      <c r="W3373" s="46" t="inlineStr">
        <is>
          <t>0</t>
        </is>
      </c>
      <c r="X3373" s="60" t="n"/>
      <c r="Y3373" s="60" t="n"/>
      <c r="Z3373" s="46" t="inlineStr">
        <is>
          <t>no</t>
        </is>
      </c>
      <c r="AA3373" s="54" t="inlineStr">
        <is>
          <t>第1帧和第6帧（t=0.0s、t=914.8s）显示手举一张衣物护理标签说明表，第2–5帧为空滚筒内部，全程无任何衣物投放或过载相关操作。</t>
        </is>
      </c>
      <c r="AB3373" s="54" t="n"/>
      <c r="AC3373" s="46" t="inlineStr">
        <is>
          <t>completed</t>
        </is>
      </c>
      <c r="AD3373" s="46" t="inlineStr">
        <is>
          <t>2026-07-28T02:28:46+08:00</t>
        </is>
      </c>
      <c r="AE3373" s="47">
        <f>IF(AC3373&lt;&gt;"completed","",IF(W3373=O3373,"no","yes"))</f>
        <v/>
      </c>
      <c r="AF3373" s="47">
        <f>IF(AC3373&lt;&gt;"completed","",IF(AND(X3373=P3373,Y3373=Q3373),"no","yes"))</f>
        <v/>
      </c>
      <c r="AG3373" s="47">
        <f>IF(AC3373&lt;&gt;"completed","待复核",IF(OR(W3373="",Z3373="",AA3373="",AD3373=""),"缺少必填项",IF(AND(OR(AE3373="yes",AF3373="yes"),AB3373=""),"修正原因缺失",IF(OR(W3373=0,W3373=1),IF(AND(X3373="",Y3373=""),"通过","0/1级时间应留空"),IF(AND(OR(W3373=2,W3373=3),X3373&lt;&gt;"",Y3373&lt;&gt;"",X3373&gt;=I3373,Y3373&lt;=J3373,Y3373&gt;X3373),"通过","2/3级时间无效")))))</f>
        <v/>
      </c>
    </row>
    <row r="3374">
      <c r="A3374" s="45" t="inlineStr">
        <is>
          <t>VQ-085</t>
        </is>
      </c>
      <c r="B3374" s="52" t="inlineStr">
        <is>
          <t>怎样把衣物放入洗衣机并避免过载？</t>
        </is>
      </c>
      <c r="C3374" s="45" t="inlineStr">
        <is>
          <t>zh-CN</t>
        </is>
      </c>
      <c r="D3374" s="45" t="inlineStr">
        <is>
          <t>Washing Machine</t>
        </is>
      </c>
      <c r="E3374" s="45" t="inlineStr">
        <is>
          <t>operation</t>
        </is>
      </c>
      <c r="F3374" s="45" t="inlineStr">
        <is>
          <t>development</t>
        </is>
      </c>
      <c r="G3374" s="45" t="inlineStr">
        <is>
          <t>washing-034-scene-0001</t>
        </is>
      </c>
      <c r="H3374" s="45" t="inlineStr">
        <is>
          <t>washing-034</t>
        </is>
      </c>
      <c r="I3374" s="59" t="inlineStr">
        <is>
          <t>0.0</t>
        </is>
      </c>
      <c r="J3374" s="59" t="inlineStr">
        <is>
          <t>168.73</t>
        </is>
      </c>
      <c r="K3374" s="45" t="inlineStr">
        <is>
          <t>items/washing-034-scene-0001/clip.mp4</t>
        </is>
      </c>
      <c r="L3374" s="45" t="inlineStr">
        <is>
          <t>items/washing-034-scene-0001/thumbnail.jpg</t>
        </is>
      </c>
      <c r="M3374" s="52" t="inlineStr">
        <is>
          <t>VLM: Visual summary: Clothes are tumbling inside a washing machine drum during a wash cycle.
视觉摘要: 衣物在洗衣机滚筒内翻滚，正在进行洗涤。
Visible product: Washing Machine
Visible components: washing machine drum; clothes; water; soap suds
Visible actions: tumbling; agitating
Visible states: wet; soapy; in motion
Visual uncertainty: The brand, model, or specific controls of the washing machine are not visible.</t>
        </is>
      </c>
      <c r="N3374" s="45" t="inlineStr">
        <is>
          <t>8</t>
        </is>
      </c>
      <c r="O3374" s="45" t="inlineStr">
        <is>
          <t>0</t>
        </is>
      </c>
      <c r="P3374" s="59" t="str"/>
      <c r="Q3374" s="59" t="str"/>
      <c r="R3374" s="52" t="inlineStr">
        <is>
          <t>The scene shows clothes tumbling inside a washing machine during a wash cycle, but provides no visual, spoken, or OCR evidence of how to load clothes or avoid overloading.</t>
        </is>
      </c>
      <c r="S3374" s="52" t="inlineStr">
        <is>
          <t>VLM</t>
        </is>
      </c>
      <c r="T3374" s="52" t="inlineStr">
        <is>
          <t>low</t>
        </is>
      </c>
      <c r="U3374" s="52" t="inlineStr">
        <is>
          <t>No evidence of loading procedure or overloading prevention is present.</t>
        </is>
      </c>
      <c r="V3374" s="45" t="inlineStr">
        <is>
          <t>R1</t>
        </is>
      </c>
      <c r="W3374" s="46" t="inlineStr">
        <is>
          <t>0</t>
        </is>
      </c>
      <c r="X3374" s="60" t="n"/>
      <c r="Y3374" s="60" t="n"/>
      <c r="Z3374" s="46" t="inlineStr">
        <is>
          <t>no</t>
        </is>
      </c>
      <c r="AA3374" s="54" t="inlineStr">
        <is>
          <t>第2–5帧（t=33.7s–134.9s）显示衣物已在滚筒内翻滚，但无投放衣物的动作或避免过载的指导。</t>
        </is>
      </c>
      <c r="AB3374" s="54" t="n"/>
      <c r="AC3374" s="46" t="inlineStr">
        <is>
          <t>completed</t>
        </is>
      </c>
      <c r="AD3374" s="46" t="inlineStr">
        <is>
          <t>2026-07-28T02:28:46+08:00</t>
        </is>
      </c>
      <c r="AE3374" s="47">
        <f>IF(AC3374&lt;&gt;"completed","",IF(W3374=O3374,"no","yes"))</f>
        <v/>
      </c>
      <c r="AF3374" s="47">
        <f>IF(AC3374&lt;&gt;"completed","",IF(AND(X3374=P3374,Y3374=Q3374),"no","yes"))</f>
        <v/>
      </c>
      <c r="AG3374" s="47">
        <f>IF(AC3374&lt;&gt;"completed","待复核",IF(OR(W3374="",Z3374="",AA3374="",AD3374=""),"缺少必填项",IF(AND(OR(AE3374="yes",AF3374="yes"),AB3374=""),"修正原因缺失",IF(OR(W3374=0,W3374=1),IF(AND(X3374="",Y3374=""),"通过","0/1级时间应留空"),IF(AND(OR(W3374=2,W3374=3),X3374&lt;&gt;"",Y3374&lt;&gt;"",X3374&gt;=I3374,Y3374&lt;=J3374,Y3374&gt;X3374),"通过","2/3级时间无效")))))</f>
        <v/>
      </c>
    </row>
    <row r="3375">
      <c r="A3375" s="45" t="inlineStr">
        <is>
          <t>VQ-085</t>
        </is>
      </c>
      <c r="B3375" s="52" t="inlineStr">
        <is>
          <t>怎样把衣物放入洗衣机并避免过载？</t>
        </is>
      </c>
      <c r="C3375" s="45" t="inlineStr">
        <is>
          <t>zh-CN</t>
        </is>
      </c>
      <c r="D3375" s="45" t="inlineStr">
        <is>
          <t>Washing Machine</t>
        </is>
      </c>
      <c r="E3375" s="45" t="inlineStr">
        <is>
          <t>operation</t>
        </is>
      </c>
      <c r="F3375" s="45" t="inlineStr">
        <is>
          <t>development</t>
        </is>
      </c>
      <c r="G3375" s="45" t="inlineStr">
        <is>
          <t>washing-056-scene-0016</t>
        </is>
      </c>
      <c r="H3375" s="45" t="inlineStr">
        <is>
          <t>washing-056</t>
        </is>
      </c>
      <c r="I3375" s="59" t="inlineStr">
        <is>
          <t>65.44</t>
        </is>
      </c>
      <c r="J3375" s="59" t="inlineStr">
        <is>
          <t>68.68</t>
        </is>
      </c>
      <c r="K3375" s="45" t="inlineStr">
        <is>
          <t>items/washing-056-scene-0016/clip.mp4</t>
        </is>
      </c>
      <c r="L3375" s="45" t="inlineStr">
        <is>
          <t>items/washing-056-scene-0016/thumbnail.jpg</t>
        </is>
      </c>
      <c r="M3375" s="52" t="inlineStr">
        <is>
          <t>VLM: Visual summary: A close-up of a washing machine's digital control panel showing a finger selecting a quick wash program.
视觉摘要: 一台洗衣机的数字控制面板特写，显示手指正在选择快速洗涤程序。
Visible product: Washing Machine
Visible components: digital display; touch button; temperature icon; Wi-Fi icon; OK button
Visible actions: Finger pressing a button
Visible states: Display showing '15' Quick Wash'; Display showing '20min'; Display showing 'Co 5 800'</t>
        </is>
      </c>
      <c r="N3375" s="45" t="inlineStr">
        <is>
          <t>9</t>
        </is>
      </c>
      <c r="O3375" s="45" t="inlineStr">
        <is>
          <t>0</t>
        </is>
      </c>
      <c r="P3375" s="59" t="str"/>
      <c r="Q3375" s="59" t="str"/>
      <c r="R3375" s="52" t="inlineStr">
        <is>
          <t>The scene shows selection of a wash program on the control panel, not the action of loading clothes or avoiding overloading.</t>
        </is>
      </c>
      <c r="S3375" s="52" t="inlineStr">
        <is>
          <t>VLM</t>
        </is>
      </c>
      <c r="T3375" s="52" t="inlineStr">
        <is>
          <t>low</t>
        </is>
      </c>
      <c r="U3375" s="52" t="inlineStr">
        <is>
          <t>No visual or textual evidence of loading clothes or addressing overloading.</t>
        </is>
      </c>
      <c r="V3375" s="45" t="inlineStr">
        <is>
          <t>R1</t>
        </is>
      </c>
      <c r="W3375" s="46" t="inlineStr">
        <is>
          <t>0</t>
        </is>
      </c>
      <c r="X3375" s="60" t="n"/>
      <c r="Y3375" s="60" t="n"/>
      <c r="Z3375" s="46" t="inlineStr">
        <is>
          <t>no</t>
        </is>
      </c>
      <c r="AA3375" s="54" t="inlineStr">
        <is>
          <t>全部6帧（t=65.4s–68.7s）均为控制面板特写，手指在选择快速洗涤参数，无衣物投放或过载相关内容。</t>
        </is>
      </c>
      <c r="AB3375" s="54" t="n"/>
      <c r="AC3375" s="46" t="inlineStr">
        <is>
          <t>completed</t>
        </is>
      </c>
      <c r="AD3375" s="46" t="inlineStr">
        <is>
          <t>2026-07-28T02:28:46+08:00</t>
        </is>
      </c>
      <c r="AE3375" s="47">
        <f>IF(AC3375&lt;&gt;"completed","",IF(W3375=O3375,"no","yes"))</f>
        <v/>
      </c>
      <c r="AF3375" s="47">
        <f>IF(AC3375&lt;&gt;"completed","",IF(AND(X3375=P3375,Y3375=Q3375),"no","yes"))</f>
        <v/>
      </c>
      <c r="AG3375" s="47">
        <f>IF(AC3375&lt;&gt;"completed","待复核",IF(OR(W3375="",Z3375="",AA3375="",AD3375=""),"缺少必填项",IF(AND(OR(AE3375="yes",AF3375="yes"),AB3375=""),"修正原因缺失",IF(OR(W3375=0,W3375=1),IF(AND(X3375="",Y3375=""),"通过","0/1级时间应留空"),IF(AND(OR(W3375=2,W3375=3),X3375&lt;&gt;"",Y3375&lt;&gt;"",X3375&gt;=I3375,Y3375&lt;=J3375,Y3375&gt;X3375),"通过","2/3级时间无效")))))</f>
        <v/>
      </c>
    </row>
    <row r="3376">
      <c r="A3376" s="45" t="inlineStr">
        <is>
          <t>VQ-085</t>
        </is>
      </c>
      <c r="B3376" s="52" t="inlineStr">
        <is>
          <t>怎样把衣物放入洗衣机并避免过载？</t>
        </is>
      </c>
      <c r="C3376" s="45" t="inlineStr">
        <is>
          <t>zh-CN</t>
        </is>
      </c>
      <c r="D3376" s="45" t="inlineStr">
        <is>
          <t>Washing Machine</t>
        </is>
      </c>
      <c r="E3376" s="45" t="inlineStr">
        <is>
          <t>operation</t>
        </is>
      </c>
      <c r="F3376" s="45" t="inlineStr">
        <is>
          <t>development</t>
        </is>
      </c>
      <c r="G3376" s="45" t="inlineStr">
        <is>
          <t>washing-056-scene-0003</t>
        </is>
      </c>
      <c r="H3376" s="45" t="inlineStr">
        <is>
          <t>washing-056</t>
        </is>
      </c>
      <c r="I3376" s="59" t="inlineStr">
        <is>
          <t>7.92</t>
        </is>
      </c>
      <c r="J3376" s="59" t="inlineStr">
        <is>
          <t>11.68</t>
        </is>
      </c>
      <c r="K3376" s="45" t="inlineStr">
        <is>
          <t>items/washing-056-scene-0003/clip.mp4</t>
        </is>
      </c>
      <c r="L3376" s="45" t="inlineStr">
        <is>
          <t>items/washing-056-scene-0003/thumbnail.jpg</t>
        </is>
      </c>
      <c r="M3376" s="52" t="inlineStr">
        <is>
          <t>OCR: &gt;II Eco 40-60 Cold/low-water washina Versatile washing from a wide range of options DIGITAL
VLM: Visual summary: A person is interacting with a front-loading washing machine in a kitchen setting.
视觉摘要: 一个人在厨房环境中与一台前置式洗衣机进行互动。
Visible product: Washing Machine
Visible components: washing machine; control dial; digital display; cabinet; vases; glass jars
Visible actions: hand turning the dial; hand pressing a button
Visible states: digital display showing 'Cotton 40 2 1400'; digital display showing '400'
Visual uncertainty: The full identity of the person is not visible. The exact text on the display is partially obscured in the first frame.</t>
        </is>
      </c>
      <c r="N3376" s="45" t="inlineStr">
        <is>
          <t>10</t>
        </is>
      </c>
      <c r="O3376" s="45" t="inlineStr">
        <is>
          <t>1</t>
        </is>
      </c>
      <c r="P3376" s="59" t="str"/>
      <c r="Q3376" s="59" t="str"/>
      <c r="R3376" s="52" t="inlineStr">
        <is>
          <t>The scene shows a person interacting with a washing machine, but no evidence of衣物 being placed inside or any indication of avoiding overloading.</t>
        </is>
      </c>
      <c r="S3376" s="52" t="inlineStr">
        <is>
          <t>VLM</t>
        </is>
      </c>
      <c r="T3376" s="52" t="inlineStr">
        <is>
          <t>low</t>
        </is>
      </c>
      <c r="U3376" s="52" t="inlineStr">
        <is>
          <t>No visual or textual evidence of衣物 being loaded or overloading prevention steps shown.</t>
        </is>
      </c>
      <c r="V3376" s="45" t="inlineStr">
        <is>
          <t>R1</t>
        </is>
      </c>
      <c r="W3376" s="46" t="inlineStr">
        <is>
          <t>1</t>
        </is>
      </c>
      <c r="X3376" s="60" t="n"/>
      <c r="Y3376" s="60" t="n"/>
      <c r="Z3376" s="46" t="inlineStr">
        <is>
          <t>no</t>
        </is>
      </c>
      <c r="AA3376" s="54" t="inlineStr">
        <is>
          <t>第2帧（t=8.7s）人物打开洗衣机门伸手进入滚筒，似在取放衣物，但未展示如何避免过载的具体方法。</t>
        </is>
      </c>
      <c r="AB3376" s="54" t="n"/>
      <c r="AC3376" s="46" t="inlineStr">
        <is>
          <t>completed</t>
        </is>
      </c>
      <c r="AD3376" s="46" t="inlineStr">
        <is>
          <t>2026-07-28T02:28:46+08:00</t>
        </is>
      </c>
      <c r="AE3376" s="47">
        <f>IF(AC3376&lt;&gt;"completed","",IF(W3376=O3376,"no","yes"))</f>
        <v/>
      </c>
      <c r="AF3376" s="47">
        <f>IF(AC3376&lt;&gt;"completed","",IF(AND(X3376=P3376,Y3376=Q3376),"no","yes"))</f>
        <v/>
      </c>
      <c r="AG3376" s="47">
        <f>IF(AC3376&lt;&gt;"completed","待复核",IF(OR(W3376="",Z3376="",AA3376="",AD3376=""),"缺少必填项",IF(AND(OR(AE3376="yes",AF3376="yes"),AB3376=""),"修正原因缺失",IF(OR(W3376=0,W3376=1),IF(AND(X3376="",Y3376=""),"通过","0/1级时间应留空"),IF(AND(OR(W3376=2,W3376=3),X3376&lt;&gt;"",Y3376&lt;&gt;"",X3376&gt;=I3376,Y3376&lt;=J3376,Y3376&gt;X3376),"通过","2/3级时间无效")))))</f>
        <v/>
      </c>
    </row>
    <row r="3377">
      <c r="A3377" s="45" t="inlineStr">
        <is>
          <t>VQ-085</t>
        </is>
      </c>
      <c r="B3377" s="52" t="inlineStr">
        <is>
          <t>怎样把衣物放入洗衣机并避免过载？</t>
        </is>
      </c>
      <c r="C3377" s="45" t="inlineStr">
        <is>
          <t>zh-CN</t>
        </is>
      </c>
      <c r="D3377" s="45" t="inlineStr">
        <is>
          <t>Washing Machine</t>
        </is>
      </c>
      <c r="E3377" s="45" t="inlineStr">
        <is>
          <t>operation</t>
        </is>
      </c>
      <c r="F3377" s="45" t="inlineStr">
        <is>
          <t>development</t>
        </is>
      </c>
      <c r="G3377" s="45" t="inlineStr">
        <is>
          <t>washing-049-scene-0002</t>
        </is>
      </c>
      <c r="H3377" s="45" t="inlineStr">
        <is>
          <t>washing-049</t>
        </is>
      </c>
      <c r="I3377" s="59" t="inlineStr">
        <is>
          <t>60.143</t>
        </is>
      </c>
      <c r="J3377" s="59" t="inlineStr">
        <is>
          <t>112.66</t>
        </is>
      </c>
      <c r="K3377" s="45" t="inlineStr">
        <is>
          <t>items/washing-049-scene-0002/clip.mp4</t>
        </is>
      </c>
      <c r="L3377" s="45" t="inlineStr">
        <is>
          <t>items/washing-049-scene-0002/thumbnail.jpg</t>
        </is>
      </c>
      <c r="M3377" s="52" t="inlineStr">
        <is>
          <t>ASR: Press the power button to turn your washing machine on. Turn the cycle selector knob or press the tub clean cycle button to the indicator marked tub clean. Close the lid or door and press the start button. The indication light for tub clean will stay lit and TCL will appear in the display panel. After the tub clean cycle and each washing cycle, wipe the door and the inside of the door seal to remove any moisture. Leave the door slightly ajar to dry the interior of the washer tub to help prevent odors. Please keep in mind that laundry should not be loaded while using Tub Clean, and if you notice recurring odors, run the tub clean twice and then run it once a week for three consecutive weeks. Thank you for watching our LG support video. We hope you enjoy your LG experience.
OCR: LG Life's Good *STEAM CYCLE COTTON/NORMAL JUMBO WASH HEAVY DUTY TOWELS BULKY/LARGE PERM PRESS BRIGHT WHITES™M HAND WASH/WOOL Il SANITARY DELICATES ALLERGIENETM SPEED WASH TUB CLEAN SMALL LOAD SMART DIAGNOSI™SM Tub Clean feature demonstrated on LG Washer WM8oooHVA. Features may vary by model. Please refer to your owner's manual for specific instructions. # Press &amp; Hold 3sec. for Extra Functions PROCESSING EST. TIME REMAINING 1 TORBOWASH PERM. PRESS *FRESH CARE WASH - RINSE + SPIN BRIGHT WHITES™ EXTRA HOI EXTRAHGH HEAVY HGH COLD WASH HOT RINSE+SPIN V *CHLD LOCK WARM MED UM NORMAL LOW DELAY WASH COLD ALLERGIENE™M EXTRA RINSE TAP COL NOSPN LGHT OFF *DRUM LIGHT CUSTOMPGM WASH SPIN SOIL *PGM SAVE TEMP. SPEED LEVEL SIGNAL PREWASH DIAGNOSIS* DD MOTOR TrueBalance Direst Drive Motc ANTI-VIBRATIONSYSTEM WARRANTY ON ORECT DAVE BO EST.TIME REMAININC TURBDWASH" WASH RINSE SPIN EXTRA HOT TAP COLD NO SPN L GHT CUSTOM PGM UPGM SAVE DIAGNOSIS Direct Drive Moto ANTI.VIBRATIONSYSTEM ON CORECT DAVE MOD U G e's Good LG TIPS Tub Clean &amp; Maintenance Wipe the door and the inside of the door seal to remove any moisture. Leave the door slightly ajar to dry the interior r of the washer tub. &amp; Maintenance Laundry should not be loaded while using Tub Clean IG Run Tub Clean twice if you notice reoccurring odors. LO Lilfe's Cood DrectDrive $ DrectDrve s
VLM: Visual summary: A diagram of an LG washing machine's control panel and images of the machine itself, including a tip for tub maintenance.
视觉摘要: 一台LG洗衣机的控制面板示意图和机器本身的照片，包括一个关于筒体维护的提示。
Visible product: Washing Machine
Visible components: control panel; dial; power button; pause button; door; tub; LG logo; text labels
Visible states: door open; dial set to 'TUB CLEAN'; machine shown in stacked configuration</t>
        </is>
      </c>
      <c r="N3377" s="45" t="inlineStr">
        <is>
          <t>11</t>
        </is>
      </c>
      <c r="O3377" s="45" t="inlineStr">
        <is>
          <t>1</t>
        </is>
      </c>
      <c r="P3377" s="59" t="str"/>
      <c r="Q3377" s="59" t="str"/>
      <c r="R3377" s="52" t="inlineStr">
        <is>
          <t>The ASR mentions 'laundry should not be loaded while using Tub Clean', which is related to avoiding overloading but only in the context of a specific maintenance cycle, not general loading instructions. The OCR and VLM show control panel and maintenance tips, but no visual or spoken guidance on how to load clothes or avoid overloading during normal wash cycles.</t>
        </is>
      </c>
      <c r="S3377" s="52" t="inlineStr">
        <is>
          <t>ASR|OCR|VLM</t>
        </is>
      </c>
      <c r="T3377" s="52" t="inlineStr">
        <is>
          <t>low</t>
        </is>
      </c>
      <c r="U3377" s="52" t="inlineStr">
        <is>
          <t>The evidence only addresses loading restrictions during Tub Clean, not general loading or overloading prevention during normal wash cycles.</t>
        </is>
      </c>
      <c r="V3377" s="45" t="inlineStr">
        <is>
          <t>R1</t>
        </is>
      </c>
      <c r="W3377" s="46" t="inlineStr">
        <is>
          <t>0</t>
        </is>
      </c>
      <c r="X3377" s="60" t="n"/>
      <c r="Y3377" s="60" t="n"/>
      <c r="Z3377" s="46" t="inlineStr">
        <is>
          <t>no</t>
        </is>
      </c>
      <c r="AA3377" s="54" t="inlineStr">
        <is>
          <t>场景内容为LG洗衣机Tub Clean滚筒清洁程序的说明（控制面板图示、滚筒运转、保养提示），未展示衣物投放或过载避免方法。</t>
        </is>
      </c>
      <c r="AB3377" s="54" t="inlineStr">
        <is>
          <t>AI=1→R1=0：ASR虽提到'Tub Clean时不要放衣物'，但这不是关于如何投放衣物和避免过载的一般性回答，场景核心是滚筒清洁。</t>
        </is>
      </c>
      <c r="AC3377" s="46" t="inlineStr">
        <is>
          <t>completed</t>
        </is>
      </c>
      <c r="AD3377" s="46" t="inlineStr">
        <is>
          <t>2026-07-28T02:28:46+08:00</t>
        </is>
      </c>
      <c r="AE3377" s="47">
        <f>IF(AC3377&lt;&gt;"completed","",IF(W3377=O3377,"no","yes"))</f>
        <v/>
      </c>
      <c r="AF3377" s="47">
        <f>IF(AC3377&lt;&gt;"completed","",IF(AND(X3377=P3377,Y3377=Q3377),"no","yes"))</f>
        <v/>
      </c>
      <c r="AG3377" s="47">
        <f>IF(AC3377&lt;&gt;"completed","待复核",IF(OR(W3377="",Z3377="",AA3377="",AD3377=""),"缺少必填项",IF(AND(OR(AE3377="yes",AF3377="yes"),AB3377=""),"修正原因缺失",IF(OR(W3377=0,W3377=1),IF(AND(X3377="",Y3377=""),"通过","0/1级时间应留空"),IF(AND(OR(W3377=2,W3377=3),X3377&lt;&gt;"",Y3377&lt;&gt;"",X3377&gt;=I3377,Y3377&lt;=J3377,Y3377&gt;X3377),"通过","2/3级时间无效")))))</f>
        <v/>
      </c>
    </row>
    <row r="3378">
      <c r="A3378" s="45" t="inlineStr">
        <is>
          <t>VQ-085</t>
        </is>
      </c>
      <c r="B3378" s="52" t="inlineStr">
        <is>
          <t>怎样把衣物放入洗衣机并避免过载？</t>
        </is>
      </c>
      <c r="C3378" s="45" t="inlineStr">
        <is>
          <t>zh-CN</t>
        </is>
      </c>
      <c r="D3378" s="45" t="inlineStr">
        <is>
          <t>Washing Machine</t>
        </is>
      </c>
      <c r="E3378" s="45" t="inlineStr">
        <is>
          <t>operation</t>
        </is>
      </c>
      <c r="F3378" s="45" t="inlineStr">
        <is>
          <t>development</t>
        </is>
      </c>
      <c r="G3378" s="45" t="inlineStr">
        <is>
          <t>washing-002-scene-0001</t>
        </is>
      </c>
      <c r="H3378" s="45" t="inlineStr">
        <is>
          <t>washing-002</t>
        </is>
      </c>
      <c r="I3378" s="59" t="inlineStr">
        <is>
          <t>0.0</t>
        </is>
      </c>
      <c r="J3378" s="59" t="inlineStr">
        <is>
          <t>23.61</t>
        </is>
      </c>
      <c r="K3378" s="45" t="inlineStr">
        <is>
          <t>items/washing-002-scene-0001/clip.mp4</t>
        </is>
      </c>
      <c r="L3378" s="45" t="inlineStr">
        <is>
          <t>items/washing-002-scene-0001/thumbnail.jpg</t>
        </is>
      </c>
      <c r="M3378" s="52" t="inlineStr">
        <is>
          <t>OCR: OR beko
VLM: Visual summary: A pink laundry basket is next to a stack of white front-loading washing machines and dryers, some of which are in operation.
视觉摘要: 一个粉色洗衣篮放在一堆白色前置式洗衣机和烘干机旁边，其中一些机器正在运行。
Visible product: Washing Machine
Visible components: pink laundry basket; white front-loading washing machine; white front-loading dryer; circular glass door; control panel; brand logo
Visible actions: laundry tumbling inside washing machine; camera panning across machines
Visible states: washing machine in operation; dryer in operation
Visual uncertainty: The exact brand name is partially obscured. The contents of the laundry basket are not clearly visible. The specific model or features of the machines are not identifiable.</t>
        </is>
      </c>
      <c r="N3378" s="45" t="inlineStr">
        <is>
          <t>12</t>
        </is>
      </c>
      <c r="O3378" s="45" t="inlineStr">
        <is>
          <t>1</t>
        </is>
      </c>
      <c r="P3378" s="59" t="str"/>
      <c r="Q3378" s="59" t="str"/>
      <c r="R3378" s="52" t="inlineStr">
        <is>
          <t>The scene shows washing machines in operation and a laundry basket, but no visible action of placing clothes into a machine or any instruction on avoiding overloading.</t>
        </is>
      </c>
      <c r="S3378" s="52" t="inlineStr">
        <is>
          <t>VLM</t>
        </is>
      </c>
      <c r="T3378" s="52" t="inlineStr">
        <is>
          <t>low</t>
        </is>
      </c>
      <c r="U3378" s="52" t="inlineStr">
        <is>
          <t>No evidence of clothing being placed into a washing machine or any visual or textual guidance on avoiding overloading.</t>
        </is>
      </c>
      <c r="V3378" s="45" t="inlineStr">
        <is>
          <t>R1</t>
        </is>
      </c>
      <c r="W3378" s="46" t="inlineStr">
        <is>
          <t>1</t>
        </is>
      </c>
      <c r="X3378" s="60" t="n"/>
      <c r="Y3378" s="60" t="n"/>
      <c r="Z3378" s="46" t="inlineStr">
        <is>
          <t>no</t>
        </is>
      </c>
      <c r="AA3378" s="54" t="inlineStr">
        <is>
          <t>第1、3–6帧可见多台Beko洗衣机在运行，第2帧有粉色洗衣篮，但无任何人手投放衣物或讲解过载避免的操作。</t>
        </is>
      </c>
      <c r="AB3378" s="54" t="n"/>
      <c r="AC3378" s="46" t="inlineStr">
        <is>
          <t>completed</t>
        </is>
      </c>
      <c r="AD3378" s="46" t="inlineStr">
        <is>
          <t>2026-07-28T02:28:46+08:00</t>
        </is>
      </c>
      <c r="AE3378" s="47">
        <f>IF(AC3378&lt;&gt;"completed","",IF(W3378=O3378,"no","yes"))</f>
        <v/>
      </c>
      <c r="AF3378" s="47">
        <f>IF(AC3378&lt;&gt;"completed","",IF(AND(X3378=P3378,Y3378=Q3378),"no","yes"))</f>
        <v/>
      </c>
      <c r="AG3378" s="47">
        <f>IF(AC3378&lt;&gt;"completed","待复核",IF(OR(W3378="",Z3378="",AA3378="",AD3378=""),"缺少必填项",IF(AND(OR(AE3378="yes",AF3378="yes"),AB3378=""),"修正原因缺失",IF(OR(W3378=0,W3378=1),IF(AND(X3378="",Y3378=""),"通过","0/1级时间应留空"),IF(AND(OR(W3378=2,W3378=3),X3378&lt;&gt;"",Y3378&lt;&gt;"",X3378&gt;=I3378,Y3378&lt;=J3378,Y3378&gt;X3378),"通过","2/3级时间无效")))))</f>
        <v/>
      </c>
    </row>
    <row r="3379">
      <c r="A3379" s="45" t="inlineStr">
        <is>
          <t>VQ-085</t>
        </is>
      </c>
      <c r="B3379" s="52" t="inlineStr">
        <is>
          <t>怎样把衣物放入洗衣机并避免过载？</t>
        </is>
      </c>
      <c r="C3379" s="45" t="inlineStr">
        <is>
          <t>zh-CN</t>
        </is>
      </c>
      <c r="D3379" s="45" t="inlineStr">
        <is>
          <t>Washing Machine</t>
        </is>
      </c>
      <c r="E3379" s="45" t="inlineStr">
        <is>
          <t>operation</t>
        </is>
      </c>
      <c r="F3379" s="45" t="inlineStr">
        <is>
          <t>development</t>
        </is>
      </c>
      <c r="G3379" s="45" t="inlineStr">
        <is>
          <t>washing-052-scene-0001</t>
        </is>
      </c>
      <c r="H3379" s="45" t="inlineStr">
        <is>
          <t>washing-052</t>
        </is>
      </c>
      <c r="I3379" s="59" t="inlineStr">
        <is>
          <t>0.0</t>
        </is>
      </c>
      <c r="J3379" s="59" t="inlineStr">
        <is>
          <t>454.41</t>
        </is>
      </c>
      <c r="K3379" s="45" t="inlineStr">
        <is>
          <t>items/washing-052-scene-0001/clip.mp4</t>
        </is>
      </c>
      <c r="L3379" s="45" t="inlineStr">
        <is>
          <t>items/washing-052-scene-0001/thumbnail.jpg</t>
        </is>
      </c>
      <c r="M3379" s="52" t="inlineStr">
        <is>
          <t>ASR: New washing machine, so I thought before I use this, before I even take it in, I'll take it to bits and see what it's like. So it's a typical front loader, very common in the UK with the stainless steel drum. It's got the standard soap compartment, the two compartments and then the conditioner, which I never really use, it just makes things greasy feeling. And interestingly for that, it's only got two solenoid valves. And more interestingly again, it's only got one water inlet. Traditionally any machine I've had in the past has had hot and cold inlet But this one's just got a single cold inlet and it's got a heater built into the machine at the bottom as I'll show you later The solenoid assembly seems to attach with these two screws I'm guessing it's just a couple of o-rings that connect onto this solid plastic water diversion plate The water diversion plate is solid all the way along here and inside here it either diverts the water well it diverts the bulk of the water straight down to fill the machine but it seems to use clever diversion techniques I'm not sure how it achieves it yet but I'm thinking it can air squirt water into here here or here using just two valves I'm thinking that the water may be deflected when the two valves are open together it may actually create a sort of channeling effect to squirt the water over here I'm not sure I'll see that when the machine is running other Other things at the top, the fill level is done by pressure with this hose and this diaphragm switch. I've never seen one this shape before. It's all pretty interesting. The door lock mechanism is very small and very accessible, which makes it a refreshing change. To get the top off this machine, you remove a couple of screws at the back, and then the whole thing just slides back that way, and it just basically hooks in under the front here. The control panel in these machines tends to be one circuit board for every single model. And they just populate it with the appropriate number of knobs and things like that. And often you'll find if you take these PCBs off that there are, say for instance, if there was another model with a luxury function of, you know, some amount of soap or something like that. I'm not sure what sort of things they'd add. but it would have another pattern of contacts behind here for another knob you know it's just they just add all these features and the only difference between these machines is often the software. The mains comes in and it goes into this easily changed module at the back here which has got the suppression circuitry in it as well the filter there's a huge weight in top and there's also one in the bottom as well, that's for stability. At the back, the front control panel is just a very cheap phenolic type circuit board, and it's got one, two, three, it's got five connections on it, just five wires. I would normally expect power and data, maybe four wires, but I wonder why they've got another one. Maybe it's got a wake-up function, and And that used an extra connection. It's got the suspension springs here. Not very visible. That one's more visible for giving some basic suspension. It's not going to move much because the transit bolts are still in. Anything else to cover at the front here? Or do I tip the machine up? Oh yeah, let's take a look at the back. The back, rather oddly, and I've never seen this before, not in the machine I've owned, it's unfortunately got a plastic pulley on the back of the drum all the previous ones have been aluminium that's a bit odd actually I'm not so sure I'm comfortable about that particularly these aren't solid plastic struts it's hollow if you can get your finger around the back and into that channel so I wonder how long these last moving on to the bottom of the machine let's cope this over let's see if I can do this without dropping the machine excessively violently underneath is just open giving complete access which is interesting and we've got the I could have shown that from the back we've got the heat element here with the temperature sensor to our temperature sensor connector live neutral and an earth connection we've got the motor and here's something quite interesting there's the encoder in the back the servo that well servo is a Is that a really good word for it? It basically, it's the feedback, it's a coil-based feedback that it will put back proportionate pulses or voltage to the control system. But normally I'd expect this to be a universal motor with four connections coming to it, two to the rotor and two to the stator. And then I saw three wires and thought, oh right, they'll have a common to both of them, but I don't see any brushes, and I'm guessing this is actually a three-phase motor in here, effectively, being driven by an electronic drive. The pump is here, the drainage pump. Just one pump on the bottom that diverts the water along this grey pipe here to the back. What else is down here that's worth looking at? Well, the main processor. Let's get under there. There's the main processor. And these things are basically a universal little control computer. Commonly, you know, the one unit is used for a wide range of modules. with just a different number of features. Usually, again, because, you know, the fill solenoid valve, the motor, I'm guessing that these fins here, they're probably to do with the motor drive. And fundamentally, it's just a little self-contained control computer dedicated to the task. And it will be used as standard in amongst a wide variety of machines. The only thing that will change is software. And the software can be updated or changed according to the model. If they have to update a model, usually there's a little programming port in the back that they can just whip that off and underneath it will be a programming connector they can just plug in and update the software in it. So there's another weight at the bottom and the gas struts to actually act as a bit of shock absorbing and that's fundamentally it. I'm seeing I'm seeing another plastic drainage type port there, not sure what that's about. And this plastic drum, normally it would be, I'm guessing maybe it is fibreglass reinforced plastic, though it doesn't look like it, not sure. Previous ones have looked more fibreglassy. But I'm guessing it's in two distinct sections, the back section and the front. And this model is not the smallest capacity, it's got a slightly higher capacity, which means the machine is deeper from the front to the back. And I'm guessing that this front section is the main bit that changes and this is a fairly standard length section Could be wrong one of these will one of these moldings will probably be standard and the other one will be available in different depths and The motor is just there. I don't see any tensioning. Oh blimey. That's just hooked onto plastic pins the motor. I Don't see any tensioning system of the belt I think it just relies on the belt being a specific length and being a specific flexibility So that's the inside of a typical modern British washing machine.
OCR: ILD ON/OFF 14 10 291 29/0 29/06/2 29/06 230013765.00 to/so 50 to/s0 to1so TA-RO 0031049.00 10000 .05.2017 TARO 002004000 052017 SM TA-RC 0.05.2017 S 9 05.2017 STARTPAL D Dey Extra Rinse Energy Saver 400 EcoTime X0O 1400. 180 20º 1200 .30 inDesIT INC3H82 START/PAUSE Delay Timer 3h 6h 9h 12h .500 END * 20° 90° .30° 1200 800 1000 70º ,00 60° 13 12 eSIT oh gh 30° 1200 2 70º. 100 4 000 50° 5 6 SIT 8 3 40° A 7 F 1 00 B .00 .30° 1200. MD OCSC ROI T BUU BUZ UT 70°. START Deloy Tmer 40 1400 30 20F 90. .30 1200. 60 FO 12097 ABCDENGHI MNOPORSTUV/ 00000 UMA CHINY SDARDPUSI 120U 16.74 E - A1 91 SEL L Askoll ( . ELIOLLMS SW A SUVER cassva EILOIIMS HF3FA CSSA 0 55185121 N
VLM: Visual summary: A person is shown performing maintenance on the internal components of a washing machine, including removing a panel and accessing the drum and motor area.
视觉摘要: 一个人正在对洗衣机内部组件进行维护，包括拆下面板并接触滚筒和电机区域。
Visible product: Washing Machine
Visible components: washing machine drum; motor; plastic panel; fan; hose; screws; wiring; date stamp
Visible actions: hand removing a panel; hand holding a fan; hand pointing at a component
Visible states: machine partially disassembled; internal components exposed
Visual uncertainty: The exact model or brand of the washing machine is not visible. The date stamp '29/06/2019' is visible but its context is unclear.</t>
        </is>
      </c>
      <c r="N3379" s="45" t="inlineStr">
        <is>
          <t>13</t>
        </is>
      </c>
      <c r="O3379" s="45" t="inlineStr">
        <is>
          <t>0</t>
        </is>
      </c>
      <c r="P3379" s="59" t="str"/>
      <c r="Q3379" s="59" t="str"/>
      <c r="R3379" s="52" t="inlineStr">
        <is>
          <t>The evidence shows internal maintenance of a washing machine, including disassembly of panels and inspection of components like the drum, motor, and water system. There is no visual or spoken content demonstrating how to load clothes or avoid overloading.</t>
        </is>
      </c>
      <c r="S3379" s="52" t="inlineStr">
        <is>
          <t>VLM|ASR|OCR</t>
        </is>
      </c>
      <c r="T3379" s="52" t="inlineStr">
        <is>
          <t>low</t>
        </is>
      </c>
      <c r="U3379" s="52" t="inlineStr">
        <is>
          <t>No evidence of loading clothes or overloading prevention is present in the scene.</t>
        </is>
      </c>
      <c r="V3379" s="45" t="inlineStr">
        <is>
          <t>R1</t>
        </is>
      </c>
      <c r="W3379" s="46" t="inlineStr">
        <is>
          <t>0</t>
        </is>
      </c>
      <c r="X3379" s="60" t="n"/>
      <c r="Y3379" s="60" t="n"/>
      <c r="Z3379" s="46" t="inlineStr">
        <is>
          <t>no</t>
        </is>
      </c>
      <c r="AA3379" s="54" t="inlineStr">
        <is>
          <t>全部6帧均为Indesit滚筒洗衣机的拆解画面（拉出的洗涤剂抽屉、内部线束、电机、排水软管），无任何衣物投放或过载相关内容。</t>
        </is>
      </c>
      <c r="AB3379" s="54" t="n"/>
      <c r="AC3379" s="46" t="inlineStr">
        <is>
          <t>completed</t>
        </is>
      </c>
      <c r="AD3379" s="46" t="inlineStr">
        <is>
          <t>2026-07-28T02:28:46+08:00</t>
        </is>
      </c>
      <c r="AE3379" s="47">
        <f>IF(AC3379&lt;&gt;"completed","",IF(W3379=O3379,"no","yes"))</f>
        <v/>
      </c>
      <c r="AF3379" s="47">
        <f>IF(AC3379&lt;&gt;"completed","",IF(AND(X3379=P3379,Y3379=Q3379),"no","yes"))</f>
        <v/>
      </c>
      <c r="AG3379" s="47">
        <f>IF(AC3379&lt;&gt;"completed","待复核",IF(OR(W3379="",Z3379="",AA3379="",AD3379=""),"缺少必填项",IF(AND(OR(AE3379="yes",AF3379="yes"),AB3379=""),"修正原因缺失",IF(OR(W3379=0,W3379=1),IF(AND(X3379="",Y3379=""),"通过","0/1级时间应留空"),IF(AND(OR(W3379=2,W3379=3),X3379&lt;&gt;"",Y3379&lt;&gt;"",X3379&gt;=I3379,Y3379&lt;=J3379,Y3379&gt;X3379),"通过","2/3级时间无效")))))</f>
        <v/>
      </c>
    </row>
    <row r="3380">
      <c r="A3380" s="45" t="inlineStr">
        <is>
          <t>VQ-085</t>
        </is>
      </c>
      <c r="B3380" s="52" t="inlineStr">
        <is>
          <t>怎样把衣物放入洗衣机并避免过载？</t>
        </is>
      </c>
      <c r="C3380" s="45" t="inlineStr">
        <is>
          <t>zh-CN</t>
        </is>
      </c>
      <c r="D3380" s="45" t="inlineStr">
        <is>
          <t>Washing Machine</t>
        </is>
      </c>
      <c r="E3380" s="45" t="inlineStr">
        <is>
          <t>operation</t>
        </is>
      </c>
      <c r="F3380" s="45" t="inlineStr">
        <is>
          <t>development</t>
        </is>
      </c>
      <c r="G3380" s="45" t="inlineStr">
        <is>
          <t>washing-056-scene-0011</t>
        </is>
      </c>
      <c r="H3380" s="45" t="inlineStr">
        <is>
          <t>washing-056</t>
        </is>
      </c>
      <c r="I3380" s="59" t="inlineStr">
        <is>
          <t>44.52</t>
        </is>
      </c>
      <c r="J3380" s="59" t="inlineStr">
        <is>
          <t>47.84</t>
        </is>
      </c>
      <c r="K3380" s="45" t="inlineStr">
        <is>
          <t>items/washing-056-scene-0011/clip.mp4</t>
        </is>
      </c>
      <c r="L3380" s="45" t="inlineStr">
        <is>
          <t>items/washing-056-scene-0011/thumbnail.jpg</t>
        </is>
      </c>
      <c r="M3380" s="52" t="inlineStr">
        <is>
          <t>OCR: Use Delay End to choose Cotton a finish time PM that min Turn the dial to set the time suits your schedule dm
VLM: Visual summary: A hand interacts with the control panel of a washing machine, adjusting the 'Delay End' setting from 'Off' to a specific time.
视觉摘要: 一只手与洗衣机控制面板互动，将“延迟结束”设置从“关闭”调整为特定时间。
Visible product: Washing Machine
Visible components: control panel; display screen; touch dial; button icons; hand
Visible actions: hand pressing a button; finger turning a dial
Visible states: Delay End set to 'Off'; Delay End set to 'Complete after 3:00 hours'</t>
        </is>
      </c>
      <c r="N3380" s="45" t="inlineStr">
        <is>
          <t>14</t>
        </is>
      </c>
      <c r="O3380" s="45" t="inlineStr">
        <is>
          <t>0</t>
        </is>
      </c>
      <c r="P3380" s="59" t="str"/>
      <c r="Q3380" s="59" t="str"/>
      <c r="R3380" s="52" t="inlineStr">
        <is>
          <t>The scene shows adjusting the 'Delay End' setting on the washing machine control panel, which is unrelated to loading clothes or avoiding overloading.</t>
        </is>
      </c>
      <c r="S3380" s="52" t="inlineStr">
        <is>
          <t>VLM</t>
        </is>
      </c>
      <c r="T3380" s="52" t="inlineStr">
        <is>
          <t>low</t>
        </is>
      </c>
      <c r="U3380" s="52" t="inlineStr">
        <is>
          <t>No evidence of clothing being loaded or any action related to avoiding overloading.</t>
        </is>
      </c>
      <c r="V3380" s="45" t="inlineStr">
        <is>
          <t>R1</t>
        </is>
      </c>
      <c r="W3380" s="46" t="inlineStr">
        <is>
          <t>0</t>
        </is>
      </c>
      <c r="X3380" s="60" t="n"/>
      <c r="Y3380" s="60" t="n"/>
      <c r="Z3380" s="46" t="inlineStr">
        <is>
          <t>no</t>
        </is>
      </c>
      <c r="AA3380" s="54" t="inlineStr">
        <is>
          <t>全部6帧均为手指在控制面板上操作'Delay End'（延迟结束）功能的画面，与投放衣物或避免过载完全无关。</t>
        </is>
      </c>
      <c r="AB3380" s="54" t="n"/>
      <c r="AC3380" s="46" t="inlineStr">
        <is>
          <t>completed</t>
        </is>
      </c>
      <c r="AD3380" s="46" t="inlineStr">
        <is>
          <t>2026-07-28T02:28:46+08:00</t>
        </is>
      </c>
      <c r="AE3380" s="47">
        <f>IF(AC3380&lt;&gt;"completed","",IF(W3380=O3380,"no","yes"))</f>
        <v/>
      </c>
      <c r="AF3380" s="47">
        <f>IF(AC3380&lt;&gt;"completed","",IF(AND(X3380=P3380,Y3380=Q3380),"no","yes"))</f>
        <v/>
      </c>
      <c r="AG3380" s="47">
        <f>IF(AC3380&lt;&gt;"completed","待复核",IF(OR(W3380="",Z3380="",AA3380="",AD3380=""),"缺少必填项",IF(AND(OR(AE3380="yes",AF3380="yes"),AB3380=""),"修正原因缺失",IF(OR(W3380=0,W3380=1),IF(AND(X3380="",Y3380=""),"通过","0/1级时间应留空"),IF(AND(OR(W3380=2,W3380=3),X3380&lt;&gt;"",Y3380&lt;&gt;"",X3380&gt;=I3380,Y3380&lt;=J3380,Y3380&gt;X3380),"通过","2/3级时间无效")))))</f>
        <v/>
      </c>
    </row>
    <row r="3381">
      <c r="A3381" s="45" t="inlineStr">
        <is>
          <t>VQ-085</t>
        </is>
      </c>
      <c r="B3381" s="52" t="inlineStr">
        <is>
          <t>怎样把衣物放入洗衣机并避免过载？</t>
        </is>
      </c>
      <c r="C3381" s="45" t="inlineStr">
        <is>
          <t>zh-CN</t>
        </is>
      </c>
      <c r="D3381" s="45" t="inlineStr">
        <is>
          <t>Washing Machine</t>
        </is>
      </c>
      <c r="E3381" s="45" t="inlineStr">
        <is>
          <t>operation</t>
        </is>
      </c>
      <c r="F3381" s="45" t="inlineStr">
        <is>
          <t>development</t>
        </is>
      </c>
      <c r="G3381" s="45" t="inlineStr">
        <is>
          <t>washing-056-scene-0007</t>
        </is>
      </c>
      <c r="H3381" s="45" t="inlineStr">
        <is>
          <t>washing-056</t>
        </is>
      </c>
      <c r="I3381" s="59" t="inlineStr">
        <is>
          <t>28.6</t>
        </is>
      </c>
      <c r="J3381" s="59" t="inlineStr">
        <is>
          <t>33.68</t>
        </is>
      </c>
      <c r="K3381" s="45" t="inlineStr">
        <is>
          <t>items/washing-056-scene-0007/clip.mp4</t>
        </is>
      </c>
      <c r="L3381" s="45" t="inlineStr">
        <is>
          <t>items/washing-056-scene-0007/thumbnail.jpg</t>
        </is>
      </c>
      <c r="M3381" s="52" t="inlineStr">
        <is>
          <t>OCR: 1400 Set your rinse count
VLM: Visual summary: A finger presses a button on a washing machine control panel, changing a displayed number from '2' to '5'.
视觉摘要: 手指按压洗衣机控制面板上的按钮，显示屏上的数字从“2”变为“5”。
Visible product: Washing Machine
Visible components: digital display; touch button; temperature icon; spin icon; touch icon; Wi-Fi icon; text overlay
Visible actions: finger pressing a button
Visible states: displayed number changes from 2 to 5</t>
        </is>
      </c>
      <c r="N3381" s="45" t="inlineStr">
        <is>
          <t>15</t>
        </is>
      </c>
      <c r="O3381" s="45" t="inlineStr">
        <is>
          <t>0</t>
        </is>
      </c>
      <c r="P3381" s="59" t="str"/>
      <c r="Q3381" s="59" t="str"/>
      <c r="R3381" s="52" t="inlineStr">
        <is>
          <t>The scene shows a user adjusting a rinse count setting on the washing machine, which is unrelated to loading clothes or avoiding overloading.</t>
        </is>
      </c>
      <c r="S3381" s="52" t="inlineStr">
        <is>
          <t>VLM</t>
        </is>
      </c>
      <c r="T3381" s="52" t="inlineStr">
        <is>
          <t>low</t>
        </is>
      </c>
      <c r="U3381" s="52" t="inlineStr">
        <is>
          <t>The action is clearly identified as setting rinse count, not loading or managing load capacity.</t>
        </is>
      </c>
      <c r="V3381" s="45" t="inlineStr">
        <is>
          <t>R1</t>
        </is>
      </c>
      <c r="W3381" s="46" t="inlineStr">
        <is>
          <t>0</t>
        </is>
      </c>
      <c r="X3381" s="60" t="n"/>
      <c r="Y3381" s="60" t="n"/>
      <c r="Z3381" s="46" t="inlineStr">
        <is>
          <t>no</t>
        </is>
      </c>
      <c r="AA3381" s="54" t="inlineStr">
        <is>
          <t>全部6帧为手指按压按钮调整漂洗次数（rinse count）的画面，显示屏数字从2变至5再回到2，与衣物投放无关。</t>
        </is>
      </c>
      <c r="AB3381" s="54" t="n"/>
      <c r="AC3381" s="46" t="inlineStr">
        <is>
          <t>completed</t>
        </is>
      </c>
      <c r="AD3381" s="46" t="inlineStr">
        <is>
          <t>2026-07-28T02:28:46+08:00</t>
        </is>
      </c>
      <c r="AE3381" s="47">
        <f>IF(AC3381&lt;&gt;"completed","",IF(W3381=O3381,"no","yes"))</f>
        <v/>
      </c>
      <c r="AF3381" s="47">
        <f>IF(AC3381&lt;&gt;"completed","",IF(AND(X3381=P3381,Y3381=Q3381),"no","yes"))</f>
        <v/>
      </c>
      <c r="AG3381" s="47">
        <f>IF(AC3381&lt;&gt;"completed","待复核",IF(OR(W3381="",Z3381="",AA3381="",AD3381=""),"缺少必填项",IF(AND(OR(AE3381="yes",AF3381="yes"),AB3381=""),"修正原因缺失",IF(OR(W3381=0,W3381=1),IF(AND(X3381="",Y3381=""),"通过","0/1级时间应留空"),IF(AND(OR(W3381=2,W3381=3),X3381&lt;&gt;"",Y3381&lt;&gt;"",X3381&gt;=I3381,Y3381&lt;=J3381,Y3381&gt;X3381),"通过","2/3级时间无效")))))</f>
        <v/>
      </c>
    </row>
    <row r="3382">
      <c r="A3382" s="45" t="inlineStr">
        <is>
          <t>VQ-085</t>
        </is>
      </c>
      <c r="B3382" s="52" t="inlineStr">
        <is>
          <t>怎样把衣物放入洗衣机并避免过载？</t>
        </is>
      </c>
      <c r="C3382" s="45" t="inlineStr">
        <is>
          <t>zh-CN</t>
        </is>
      </c>
      <c r="D3382" s="45" t="inlineStr">
        <is>
          <t>Washing Machine</t>
        </is>
      </c>
      <c r="E3382" s="45" t="inlineStr">
        <is>
          <t>operation</t>
        </is>
      </c>
      <c r="F3382" s="45" t="inlineStr">
        <is>
          <t>development</t>
        </is>
      </c>
      <c r="G3382" s="45" t="inlineStr">
        <is>
          <t>washing-011-scene-0001</t>
        </is>
      </c>
      <c r="H3382" s="45" t="inlineStr">
        <is>
          <t>washing-011</t>
        </is>
      </c>
      <c r="I3382" s="59" t="inlineStr">
        <is>
          <t>0.0</t>
        </is>
      </c>
      <c r="J3382" s="59" t="inlineStr">
        <is>
          <t>14.017</t>
        </is>
      </c>
      <c r="K3382" s="45" t="inlineStr">
        <is>
          <t>items/washing-011-scene-0001/clip.mp4</t>
        </is>
      </c>
      <c r="L3382" s="45" t="inlineStr">
        <is>
          <t>items/washing-011-scene-0001/thumbnail.jpg</t>
        </is>
      </c>
      <c r="M3382" s="52" t="inlineStr">
        <is>
          <t>OCR: Asko W6567 Centrifugering i halvfyldt maskine fyldt med klude.
VLM: Visual summary: A black screen displaying the text 'Asko W6567' followed by a black screen with Norwegian text describing a centrifuging scenario.
视觉摘要: 显示文字'Asko W6567'的黑色屏幕，随后是描述离心场景的挪威语文本的黑色屏幕。
Visible product: Asko W6567
Visual uncertainty: The frames are text-only and do not show any physical product, components, or actions.</t>
        </is>
      </c>
      <c r="N3382" s="45" t="inlineStr">
        <is>
          <t>16</t>
        </is>
      </c>
      <c r="O3382" s="45" t="inlineStr">
        <is>
          <t>0</t>
        </is>
      </c>
      <c r="P3382" s="59" t="str"/>
      <c r="Q3382" s="59" t="str"/>
      <c r="R3382" s="52" t="inlineStr">
        <is>
          <t>The evidence only shows text describing a centrifuging scenario in a half-full machine with cloths, without any visual or spoken instruction on how to load clothes or avoid overloading.</t>
        </is>
      </c>
      <c r="S3382" s="52" t="inlineStr">
        <is>
          <t>VLM|OCR</t>
        </is>
      </c>
      <c r="T3382" s="52" t="inlineStr">
        <is>
          <t>low</t>
        </is>
      </c>
      <c r="U3382" s="52" t="inlineStr">
        <is>
          <t>No visual, spoken, or OCR evidence of loading clothes or avoiding overloading is present.</t>
        </is>
      </c>
      <c r="V3382" s="45" t="inlineStr">
        <is>
          <t>R1</t>
        </is>
      </c>
      <c r="W3382" s="46" t="inlineStr">
        <is>
          <t>0</t>
        </is>
      </c>
      <c r="X3382" s="60" t="n"/>
      <c r="Y3382" s="60" t="n"/>
      <c r="Z3382" s="46" t="inlineStr">
        <is>
          <t>no</t>
        </is>
      </c>
      <c r="AA3382" s="54" t="inlineStr">
        <is>
          <t>前5帧为黑屏标题卡（Asko W6567型号名及挪威语离心描述文字），第6帧仅静态展示整机外观，无衣物投放演示。</t>
        </is>
      </c>
      <c r="AB3382" s="54" t="n"/>
      <c r="AC3382" s="46" t="inlineStr">
        <is>
          <t>completed</t>
        </is>
      </c>
      <c r="AD3382" s="46" t="inlineStr">
        <is>
          <t>2026-07-28T02:28:46+08:00</t>
        </is>
      </c>
      <c r="AE3382" s="47">
        <f>IF(AC3382&lt;&gt;"completed","",IF(W3382=O3382,"no","yes"))</f>
        <v/>
      </c>
      <c r="AF3382" s="47">
        <f>IF(AC3382&lt;&gt;"completed","",IF(AND(X3382=P3382,Y3382=Q3382),"no","yes"))</f>
        <v/>
      </c>
      <c r="AG3382" s="47">
        <f>IF(AC3382&lt;&gt;"completed","待复核",IF(OR(W3382="",Z3382="",AA3382="",AD3382=""),"缺少必填项",IF(AND(OR(AE3382="yes",AF3382="yes"),AB3382=""),"修正原因缺失",IF(OR(W3382=0,W3382=1),IF(AND(X3382="",Y3382=""),"通过","0/1级时间应留空"),IF(AND(OR(W3382=2,W3382=3),X3382&lt;&gt;"",Y3382&lt;&gt;"",X3382&gt;=I3382,Y3382&lt;=J3382,Y3382&gt;X3382),"通过","2/3级时间无效")))))</f>
        <v/>
      </c>
    </row>
    <row r="3383">
      <c r="A3383" s="45" t="inlineStr">
        <is>
          <t>VQ-085</t>
        </is>
      </c>
      <c r="B3383" s="52" t="inlineStr">
        <is>
          <t>怎样把衣物放入洗衣机并避免过载？</t>
        </is>
      </c>
      <c r="C3383" s="45" t="inlineStr">
        <is>
          <t>zh-CN</t>
        </is>
      </c>
      <c r="D3383" s="45" t="inlineStr">
        <is>
          <t>Washing Machine</t>
        </is>
      </c>
      <c r="E3383" s="45" t="inlineStr">
        <is>
          <t>operation</t>
        </is>
      </c>
      <c r="F3383" s="45" t="inlineStr">
        <is>
          <t>development</t>
        </is>
      </c>
      <c r="G3383" s="45" t="inlineStr">
        <is>
          <t>washing-001-scene-0001</t>
        </is>
      </c>
      <c r="H3383" s="45" t="inlineStr">
        <is>
          <t>washing-001</t>
        </is>
      </c>
      <c r="I3383" s="59" t="inlineStr">
        <is>
          <t>0.0</t>
        </is>
      </c>
      <c r="J3383" s="59" t="inlineStr">
        <is>
          <t>15.78</t>
        </is>
      </c>
      <c r="K3383" s="45" t="inlineStr">
        <is>
          <t>items/washing-001-scene-0001/clip.mp4</t>
        </is>
      </c>
      <c r="L3383" s="45" t="inlineStr">
        <is>
          <t>items/washing-001-scene-0001/thumbnail.jpg</t>
        </is>
      </c>
      <c r="M3383" s="52" t="inlineStr">
        <is>
          <t>OCR: DR NOR PUSH SUOS LEVEL SUDS LEVEL PEN DOOR UN TE RACHNE FOTIS DIO ND EN SUDS LEVE
VLM: Visual summary: Two large, stainless steel industrial washing machines with round doors are shown side by side in a row.
视觉摘要: 两台大型不锈钢工业洗衣机并排排列，带有圆形门。
Visible product: Washing Machine
Visible components: stainless steel drum; round door; hinge; push button; label; control panel; machine frame
Visible warnings: DO NOT OPEN DOOR UNTIL MACHINE STOPS AND SENSORS STOP FLASHING</t>
        </is>
      </c>
      <c r="N3383" s="45" t="inlineStr">
        <is>
          <t>17</t>
        </is>
      </c>
      <c r="O3383" s="45" t="inlineStr">
        <is>
          <t>0</t>
        </is>
      </c>
      <c r="P3383" s="59" t="str"/>
      <c r="Q3383" s="59" t="str"/>
      <c r="R3383" s="52" t="inlineStr">
        <is>
          <t>The scene shows only industrial washing machines with no visible action of loading clothes or any instruction on avoiding overloading.</t>
        </is>
      </c>
      <c r="S3383" s="52" t="inlineStr">
        <is>
          <t>VLM</t>
        </is>
      </c>
      <c r="T3383" s="52" t="inlineStr">
        <is>
          <t>low</t>
        </is>
      </c>
      <c r="U3383" s="52" t="inlineStr">
        <is>
          <t>No evidence of clothing being loaded or any step related to avoiding overloading is present.</t>
        </is>
      </c>
      <c r="V3383" s="45" t="inlineStr">
        <is>
          <t>R1</t>
        </is>
      </c>
      <c r="W3383" s="46" t="inlineStr">
        <is>
          <t>0</t>
        </is>
      </c>
      <c r="X3383" s="60" t="n"/>
      <c r="Y3383" s="60" t="n"/>
      <c r="Z3383" s="46" t="inlineStr">
        <is>
          <t>no</t>
        </is>
      </c>
      <c r="AA3383" s="54" t="inlineStr">
        <is>
          <t>全部6帧均为两台大型不锈钢工业洗衣机的静态并列外观镜头，无任何人手、衣物或装载操作出现。</t>
        </is>
      </c>
      <c r="AB3383" s="54" t="n"/>
      <c r="AC3383" s="46" t="inlineStr">
        <is>
          <t>completed</t>
        </is>
      </c>
      <c r="AD3383" s="46" t="inlineStr">
        <is>
          <t>2026-07-28T02:28:46+08:00</t>
        </is>
      </c>
      <c r="AE3383" s="47">
        <f>IF(AC3383&lt;&gt;"completed","",IF(W3383=O3383,"no","yes"))</f>
        <v/>
      </c>
      <c r="AF3383" s="47">
        <f>IF(AC3383&lt;&gt;"completed","",IF(AND(X3383=P3383,Y3383=Q3383),"no","yes"))</f>
        <v/>
      </c>
      <c r="AG3383" s="47">
        <f>IF(AC3383&lt;&gt;"completed","待复核",IF(OR(W3383="",Z3383="",AA3383="",AD3383=""),"缺少必填项",IF(AND(OR(AE3383="yes",AF3383="yes"),AB3383=""),"修正原因缺失",IF(OR(W3383=0,W3383=1),IF(AND(X3383="",Y3383=""),"通过","0/1级时间应留空"),IF(AND(OR(W3383=2,W3383=3),X3383&lt;&gt;"",Y3383&lt;&gt;"",X3383&gt;=I3383,Y3383&lt;=J3383,Y3383&gt;X3383),"通过","2/3级时间无效")))))</f>
        <v/>
      </c>
    </row>
    <row r="3384">
      <c r="A3384" s="45" t="inlineStr">
        <is>
          <t>VQ-085</t>
        </is>
      </c>
      <c r="B3384" s="52" t="inlineStr">
        <is>
          <t>怎样把衣物放入洗衣机并避免过载？</t>
        </is>
      </c>
      <c r="C3384" s="45" t="inlineStr">
        <is>
          <t>zh-CN</t>
        </is>
      </c>
      <c r="D3384" s="45" t="inlineStr">
        <is>
          <t>Washing Machine</t>
        </is>
      </c>
      <c r="E3384" s="45" t="inlineStr">
        <is>
          <t>operation</t>
        </is>
      </c>
      <c r="F3384" s="45" t="inlineStr">
        <is>
          <t>development</t>
        </is>
      </c>
      <c r="G3384" s="45" t="inlineStr">
        <is>
          <t>washing-056-scene-0004</t>
        </is>
      </c>
      <c r="H3384" s="45" t="inlineStr">
        <is>
          <t>washing-056</t>
        </is>
      </c>
      <c r="I3384" s="59" t="inlineStr">
        <is>
          <t>11.68</t>
        </is>
      </c>
      <c r="J3384" s="59" t="inlineStr">
        <is>
          <t>17.8</t>
        </is>
      </c>
      <c r="K3384" s="45" t="inlineStr">
        <is>
          <t>items/washing-056-scene-0004/clip.mp4</t>
        </is>
      </c>
      <c r="L3384" s="45" t="inlineStr">
        <is>
          <t>items/washing-056-scene-0004/thumbnail.jpg</t>
        </is>
      </c>
      <c r="M3384" s="52" t="inlineStr">
        <is>
          <t>OCR: &gt;II Self Clean+ 1hr57min Versatile washing from a wide range of options DIGITAL NVERTER
VLM: Visual summary: A close-up of a washing machine's control panel showing different wash programs and settings.
视觉摘要: 一台洗衣机控制面板的特写，显示不同的洗涤程序和设置。
Visible product: Washing Machine
Visible components: control panel; digital display; program selection buttons; temperature icon; spin cycle icon; Wi-Fi icon; Digital Inverter label; hand
Visible actions: A hand is touching the control panel.
Visible states: Display shows 'Super Speed' program with settings 40, 2, 1400.; Display shows 'Self Clean+' program with settings 70, 2, 400.</t>
        </is>
      </c>
      <c r="N3384" s="45" t="inlineStr">
        <is>
          <t>18</t>
        </is>
      </c>
      <c r="O3384" s="45" t="inlineStr">
        <is>
          <t>0</t>
        </is>
      </c>
      <c r="P3384" s="59" t="str"/>
      <c r="Q3384" s="59" t="str"/>
      <c r="R3384" s="52" t="inlineStr">
        <is>
          <t>The scene shows a washing machine control panel with program selection, but no visual or spoken evidence of衣物放入 (putting clothes in) or avoiding overloading.</t>
        </is>
      </c>
      <c r="S3384" s="52" t="inlineStr">
        <is>
          <t>VLM</t>
        </is>
      </c>
      <c r="T3384" s="52" t="inlineStr">
        <is>
          <t>low</t>
        </is>
      </c>
      <c r="U3384" s="52" t="inlineStr">
        <is>
          <t>No evidence of loading clothes or addressing overloading.</t>
        </is>
      </c>
      <c r="V3384" s="45" t="inlineStr">
        <is>
          <t>R1</t>
        </is>
      </c>
      <c r="W3384" s="46" t="inlineStr">
        <is>
          <t>0</t>
        </is>
      </c>
      <c r="X3384" s="60" t="n"/>
      <c r="Y3384" s="60" t="n"/>
      <c r="Z3384" s="46" t="inlineStr">
        <is>
          <t>no</t>
        </is>
      </c>
      <c r="AA3384" s="54" t="inlineStr">
        <is>
          <t>全部6帧为手指转动洗衣机程序旋钮选择不同洗涤程序的画面，与投放衣物或避免过载无关。</t>
        </is>
      </c>
      <c r="AB3384" s="54" t="n"/>
      <c r="AC3384" s="46" t="inlineStr">
        <is>
          <t>completed</t>
        </is>
      </c>
      <c r="AD3384" s="46" t="inlineStr">
        <is>
          <t>2026-07-28T02:28:46+08:00</t>
        </is>
      </c>
      <c r="AE3384" s="47">
        <f>IF(AC3384&lt;&gt;"completed","",IF(W3384=O3384,"no","yes"))</f>
        <v/>
      </c>
      <c r="AF3384" s="47">
        <f>IF(AC3384&lt;&gt;"completed","",IF(AND(X3384=P3384,Y3384=Q3384),"no","yes"))</f>
        <v/>
      </c>
      <c r="AG3384" s="47">
        <f>IF(AC3384&lt;&gt;"completed","待复核",IF(OR(W3384="",Z3384="",AA3384="",AD3384=""),"缺少必填项",IF(AND(OR(AE3384="yes",AF3384="yes"),AB3384=""),"修正原因缺失",IF(OR(W3384=0,W3384=1),IF(AND(X3384="",Y3384=""),"通过","0/1级时间应留空"),IF(AND(OR(W3384=2,W3384=3),X3384&lt;&gt;"",Y3384&lt;&gt;"",X3384&gt;=I3384,Y3384&lt;=J3384,Y3384&gt;X3384),"通过","2/3级时间无效")))))</f>
        <v/>
      </c>
    </row>
    <row r="3385">
      <c r="A3385" s="45" t="inlineStr">
        <is>
          <t>VQ-085</t>
        </is>
      </c>
      <c r="B3385" s="52" t="inlineStr">
        <is>
          <t>怎样把衣物放入洗衣机并避免过载？</t>
        </is>
      </c>
      <c r="C3385" s="45" t="inlineStr">
        <is>
          <t>zh-CN</t>
        </is>
      </c>
      <c r="D3385" s="45" t="inlineStr">
        <is>
          <t>Washing Machine</t>
        </is>
      </c>
      <c r="E3385" s="45" t="inlineStr">
        <is>
          <t>operation</t>
        </is>
      </c>
      <c r="F3385" s="45" t="inlineStr">
        <is>
          <t>development</t>
        </is>
      </c>
      <c r="G3385" s="45" t="inlineStr">
        <is>
          <t>washing-062-scene-0005</t>
        </is>
      </c>
      <c r="H3385" s="45" t="inlineStr">
        <is>
          <t>washing-062</t>
        </is>
      </c>
      <c r="I3385" s="59" t="inlineStr">
        <is>
          <t>60.727</t>
        </is>
      </c>
      <c r="J3385" s="59" t="inlineStr">
        <is>
          <t>96.563</t>
        </is>
      </c>
      <c r="K3385" s="45" t="inlineStr">
        <is>
          <t>items/washing-062-scene-0005/clip.mp4</t>
        </is>
      </c>
      <c r="L3385" s="45" t="inlineStr">
        <is>
          <t>items/washing-062-scene-0005/thumbnail.jpg</t>
        </is>
      </c>
      <c r="M3385" s="52" t="inlineStr">
        <is>
          <t>ASR: once a stain has set in your clothes it may be difficult to remove pretreat the clothing with extra care corresponding to the stain and fabric type each stain is unique and requires special attention you may have to consult or search for expert stain removal guides to prevent staining properly sort your laundry always separate dark colors from light or white colors to prevent color transfers also avoid washing heavily soiled items with lightly soiled items never add bleach or softener directly into the drum be sure to always use the dedicated
OCR: LG ©LG Thisg - Poor Stain Removal Set-in Stains Pre-treat the clothing with extra care, corresponding to the stain and fabric-type. Troubleshooting 01 Wrinkling 02 Poor Stain Removal 03 Staining U Thes) Each stain is unique and requires special attention. 02 Poor Stain Removal ThesG You may have to consult or search for expert stain removal guides. Thes0 Clothes were not properly sorted To prevent staining, properly sort your laundry 03 Staining Dark Light Colors Then) Always separate dark colors from light or white colors to prevent color transfers. Heavily Lightly Soiled This) Also avoid washing heavily soiled items with lightly soiled items. 01 Wrinkling Thinl Bleach n or Softener Not Added Properly Never add bleach or softener directly into the drum.
VLM: Visual summary: A white LG front-loading washing machine is displayed next to text and icons illustrating problems with stain removal and laundry sorting.
视觉摘要: 一台白色的LG前开式洗衣机旁边显示了关于污渍去除和洗衣分类问题的文字和图标。
Visible product: Washing Machine
Visible components: LG logo; white front-loading washing machine; text: 'Poor Stain Removal' and 'Set-in Stains'; icons of laundry items and cleaning actions; text: 'Heavily Soiled' and 'Lightly Soiled' with laundry baskets; navigation bar with 'Troubleshooting', '01 Wrinkling', '02 Poor Stain Removal', '03 Staining'
Visible states: Text and icons are displayed on screen; Laundry baskets are shown with labeled contents</t>
        </is>
      </c>
      <c r="N3385" s="45" t="inlineStr">
        <is>
          <t>19</t>
        </is>
      </c>
      <c r="O3385" s="45" t="inlineStr">
        <is>
          <t>1</t>
        </is>
      </c>
      <c r="P3385" s="59" t="str"/>
      <c r="Q3385" s="59" t="str"/>
      <c r="R3385" s="52" t="inlineStr">
        <is>
          <t>The evidence discusses stain removal, sorting laundry by color and soiling level, and avoiding bleach/softener in the drum, but does not show or describe the physical act of loading clothes into the washing machine or mention avoiding overloading.</t>
        </is>
      </c>
      <c r="S3385" s="52" t="inlineStr">
        <is>
          <t>VLM|ASR|OCR</t>
        </is>
      </c>
      <c r="T3385" s="52" t="inlineStr">
        <is>
          <t>low</t>
        </is>
      </c>
      <c r="U3385" s="52" t="inlineStr">
        <is>
          <t>No visual or textual evidence of loading clothes into the machine or addressing overloading is present.</t>
        </is>
      </c>
      <c r="V3385" s="45" t="inlineStr">
        <is>
          <t>R1</t>
        </is>
      </c>
      <c r="W3385" s="46" t="inlineStr">
        <is>
          <t>1</t>
        </is>
      </c>
      <c r="X3385" s="60" t="n"/>
      <c r="Y3385" s="60" t="n"/>
      <c r="Z3385" s="46" t="inlineStr">
        <is>
          <t>no</t>
        </is>
      </c>
      <c r="AA3385" s="54" t="inlineStr">
        <is>
          <t>6帧均显示一台白色LG滚筒洗衣机及“Poor Stain Removal/Staining/按颜色分类”等故障排查文字卡，未出现放入衣物或过载相关画面。</t>
        </is>
      </c>
      <c r="AB3385" s="54" t="n"/>
      <c r="AC3385" s="46" t="inlineStr">
        <is>
          <t>completed</t>
        </is>
      </c>
      <c r="AD3385" s="46" t="inlineStr">
        <is>
          <t>2026-07-28T02:28:46+08:00</t>
        </is>
      </c>
      <c r="AE3385" s="47">
        <f>IF(AC3385&lt;&gt;"completed","",IF(W3385=O3385,"no","yes"))</f>
        <v/>
      </c>
      <c r="AF3385" s="47">
        <f>IF(AC3385&lt;&gt;"completed","",IF(AND(X3385=P3385,Y3385=Q3385),"no","yes"))</f>
        <v/>
      </c>
      <c r="AG3385" s="47">
        <f>IF(AC3385&lt;&gt;"completed","待复核",IF(OR(W3385="",Z3385="",AA3385="",AD3385=""),"缺少必填项",IF(AND(OR(AE3385="yes",AF3385="yes"),AB3385=""),"修正原因缺失",IF(OR(W3385=0,W3385=1),IF(AND(X3385="",Y3385=""),"通过","0/1级时间应留空"),IF(AND(OR(W3385=2,W3385=3),X3385&lt;&gt;"",Y3385&lt;&gt;"",X3385&gt;=I3385,Y3385&lt;=J3385,Y3385&gt;X3385),"通过","2/3级时间无效")))))</f>
        <v/>
      </c>
    </row>
    <row r="3386">
      <c r="A3386" s="45" t="inlineStr">
        <is>
          <t>VQ-085</t>
        </is>
      </c>
      <c r="B3386" s="52" t="inlineStr">
        <is>
          <t>怎样把衣物放入洗衣机并避免过载？</t>
        </is>
      </c>
      <c r="C3386" s="45" t="inlineStr">
        <is>
          <t>zh-CN</t>
        </is>
      </c>
      <c r="D3386" s="45" t="inlineStr">
        <is>
          <t>Washing Machine</t>
        </is>
      </c>
      <c r="E3386" s="45" t="inlineStr">
        <is>
          <t>operation</t>
        </is>
      </c>
      <c r="F3386" s="45" t="inlineStr">
        <is>
          <t>development</t>
        </is>
      </c>
      <c r="G3386" s="45" t="inlineStr">
        <is>
          <t>washing-003-scene-0001</t>
        </is>
      </c>
      <c r="H3386" s="45" t="inlineStr">
        <is>
          <t>washing-003</t>
        </is>
      </c>
      <c r="I3386" s="59" t="inlineStr">
        <is>
          <t>0.0</t>
        </is>
      </c>
      <c r="J3386" s="59" t="inlineStr">
        <is>
          <t>26.94</t>
        </is>
      </c>
      <c r="K3386" s="45" t="inlineStr">
        <is>
          <t>items/washing-003-scene-0001/clip.mp4</t>
        </is>
      </c>
      <c r="L3386" s="45" t="inlineStr">
        <is>
          <t>items/washing-003-scene-0001/thumbnail.jpg</t>
        </is>
      </c>
      <c r="M3386" s="52" t="inlineStr">
        <is>
          <t>OCR: AEG Wäschen kurze Zelt! Nur für 100 NOO kurze Zelt 00 kurze Zeit! MOO kurze Zeltl 100 Wäschen kurze Zeit Wur f Wäscher kurze Zeiti
VLM: Visual summary: A white AEG washing machine is shown in a laundry area, with laundry on the floor and a box of detergent nearby. The machine's digital display shows a countdown timer.
视觉摘要: 一台白色的AEG洗衣机位于洗衣区，地板上有衣物，旁边放着一盒洗衣粉。机器的数字显示屏显示倒计时。
Visible product: Washing Machine
Visible components: digital display; control knob; door; brand logo; laundry; detergent box; water tank; pipes; shelf
Visible states: digital display counting down; machine operating</t>
        </is>
      </c>
      <c r="N3386" s="45" t="inlineStr">
        <is>
          <t>20</t>
        </is>
      </c>
      <c r="O3386" s="45" t="inlineStr">
        <is>
          <t>1</t>
        </is>
      </c>
      <c r="P3386" s="59" t="str"/>
      <c r="Q3386" s="59" t="str"/>
      <c r="R3386" s="52" t="inlineStr">
        <is>
          <t>The scene shows a washing machine with laundry on the floor and detergent nearby, but no visible action of loading clothes or any instruction on avoiding overloading.</t>
        </is>
      </c>
      <c r="S3386" s="52" t="inlineStr">
        <is>
          <t>VLM</t>
        </is>
      </c>
      <c r="T3386" s="52" t="inlineStr">
        <is>
          <t>low</t>
        </is>
      </c>
      <c r="U3386" s="52" t="inlineStr">
        <is>
          <t>No evidence of clothing being loaded into the machine or any visual or textual guidance on avoiding overloading.</t>
        </is>
      </c>
      <c r="V3386" s="45" t="inlineStr">
        <is>
          <t>R1</t>
        </is>
      </c>
      <c r="W3386" s="46" t="inlineStr">
        <is>
          <t>1</t>
        </is>
      </c>
      <c r="X3386" s="60" t="n"/>
      <c r="Y3386" s="60" t="n"/>
      <c r="Z3386" s="46" t="inlineStr">
        <is>
          <t>no</t>
        </is>
      </c>
      <c r="AA3386" s="54" t="inlineStr">
        <is>
          <t>6帧均显示一台白色AEG滚筒洗衣机及周围散落的衣物、洗涤剂盒，但未出现把衣物放入内筒的动作，也没有避免过载的演示。</t>
        </is>
      </c>
      <c r="AB3386" s="54" t="n"/>
      <c r="AC3386" s="46" t="inlineStr">
        <is>
          <t>completed</t>
        </is>
      </c>
      <c r="AD3386" s="46" t="inlineStr">
        <is>
          <t>2026-07-28T02:28:46+08:00</t>
        </is>
      </c>
      <c r="AE3386" s="47">
        <f>IF(AC3386&lt;&gt;"completed","",IF(W3386=O3386,"no","yes"))</f>
        <v/>
      </c>
      <c r="AF3386" s="47">
        <f>IF(AC3386&lt;&gt;"completed","",IF(AND(X3386=P3386,Y3386=Q3386),"no","yes"))</f>
        <v/>
      </c>
      <c r="AG3386" s="47">
        <f>IF(AC3386&lt;&gt;"completed","待复核",IF(OR(W3386="",Z3386="",AA3386="",AD3386=""),"缺少必填项",IF(AND(OR(AE3386="yes",AF3386="yes"),AB3386=""),"修正原因缺失",IF(OR(W3386=0,W3386=1),IF(AND(X3386="",Y3386=""),"通过","0/1级时间应留空"),IF(AND(OR(W3386=2,W3386=3),X3386&lt;&gt;"",Y3386&lt;&gt;"",X3386&gt;=I3386,Y3386&lt;=J3386,Y3386&gt;X3386),"通过","2/3级时间无效")))))</f>
        <v/>
      </c>
    </row>
    <row r="3387">
      <c r="A3387" s="45" t="inlineStr">
        <is>
          <t>VQ-085</t>
        </is>
      </c>
      <c r="B3387" s="52" t="inlineStr">
        <is>
          <t>怎样把衣物放入洗衣机并避免过载？</t>
        </is>
      </c>
      <c r="C3387" s="45" t="inlineStr">
        <is>
          <t>zh-CN</t>
        </is>
      </c>
      <c r="D3387" s="45" t="inlineStr">
        <is>
          <t>Washing Machine</t>
        </is>
      </c>
      <c r="E3387" s="45" t="inlineStr">
        <is>
          <t>operation</t>
        </is>
      </c>
      <c r="F3387" s="45" t="inlineStr">
        <is>
          <t>development</t>
        </is>
      </c>
      <c r="G3387" s="45" t="inlineStr">
        <is>
          <t>washing-007-scene-0002</t>
        </is>
      </c>
      <c r="H3387" s="45" t="inlineStr">
        <is>
          <t>washing-007</t>
        </is>
      </c>
      <c r="I3387" s="59" t="inlineStr">
        <is>
          <t>3.767</t>
        </is>
      </c>
      <c r="J3387" s="59" t="inlineStr">
        <is>
          <t>7.87</t>
        </is>
      </c>
      <c r="K3387" s="45" t="inlineStr">
        <is>
          <t>items/washing-007-scene-0002/clip.mp4</t>
        </is>
      </c>
      <c r="L3387" s="45" t="inlineStr">
        <is>
          <t>items/washing-007-scene-0002/thumbnail.jpg</t>
        </is>
      </c>
      <c r="M3387" s="52" t="inlineStr">
        <is>
          <t>OCR: OAERLL HEELS
VLM: Visual summary: A person is operating a vintage-style manual device with a crank handle, mounted on top of a large wooden barrel in a wooden-walled room.
视觉摘要: 一个人正在操作一个安装在大型木桶顶部的复古式手动装置，该装置带有曲柄手柄，房间墙壁为木质。
Visible product: Washing Machine
Visible components: wooden barrel; metal crank handle; metal gear mechanism; wooden wall; metal frame with text; person's hand
Visible actions: person turning crank handle
Visible states: device mounted on barrel; person operating device
Visual uncertainty: The text on the metal frame is partially obscured and not fully legible.</t>
        </is>
      </c>
      <c r="N3387" s="45" t="inlineStr">
        <is>
          <t>21</t>
        </is>
      </c>
      <c r="O3387" s="45" t="inlineStr">
        <is>
          <t>0</t>
        </is>
      </c>
      <c r="P3387" s="59" t="str"/>
      <c r="Q3387" s="59" t="str"/>
      <c r="R3387" s="52" t="inlineStr">
        <is>
          <t>The visible device is a vintage manual crank-operated apparatus mounted on a wooden barrel, not a modern washing machine with loading functionality. No evidence of衣物放入 or avoiding overloading is present.</t>
        </is>
      </c>
      <c r="S3387" s="52" t="inlineStr">
        <is>
          <t>VLM</t>
        </is>
      </c>
      <c r="T3387" s="52" t="inlineStr">
        <is>
          <t>low</t>
        </is>
      </c>
      <c r="U3387" s="52" t="inlineStr">
        <is>
          <t>The scene clearly depicts a non-washing-machine device, and no action related to loading clothes or avoiding overloading is shown.</t>
        </is>
      </c>
      <c r="V3387" s="45" t="inlineStr">
        <is>
          <t>R1</t>
        </is>
      </c>
      <c r="W3387" s="46" t="inlineStr">
        <is>
          <t>0</t>
        </is>
      </c>
      <c r="X3387" s="60" t="n"/>
      <c r="Y3387" s="60" t="n"/>
      <c r="Z3387" s="46" t="inlineStr">
        <is>
          <t>no</t>
        </is>
      </c>
      <c r="AA3387" s="54" t="inlineStr">
        <is>
          <t>6帧均为木质房间内一台带曲柄的老式木桶手动洗衣装置，未展示现代洗衣机装衣动作。</t>
        </is>
      </c>
      <c r="AB3387" s="54" t="n"/>
      <c r="AC3387" s="46" t="inlineStr">
        <is>
          <t>completed</t>
        </is>
      </c>
      <c r="AD3387" s="46" t="inlineStr">
        <is>
          <t>2026-07-28T02:28:46+08:00</t>
        </is>
      </c>
      <c r="AE3387" s="47">
        <f>IF(AC3387&lt;&gt;"completed","",IF(W3387=O3387,"no","yes"))</f>
        <v/>
      </c>
      <c r="AF3387" s="47">
        <f>IF(AC3387&lt;&gt;"completed","",IF(AND(X3387=P3387,Y3387=Q3387),"no","yes"))</f>
        <v/>
      </c>
      <c r="AG3387" s="47">
        <f>IF(AC3387&lt;&gt;"completed","待复核",IF(OR(W3387="",Z3387="",AA3387="",AD3387=""),"缺少必填项",IF(AND(OR(AE3387="yes",AF3387="yes"),AB3387=""),"修正原因缺失",IF(OR(W3387=0,W3387=1),IF(AND(X3387="",Y3387=""),"通过","0/1级时间应留空"),IF(AND(OR(W3387=2,W3387=3),X3387&lt;&gt;"",Y3387&lt;&gt;"",X3387&gt;=I3387,Y3387&lt;=J3387,Y3387&gt;X3387),"通过","2/3级时间无效")))))</f>
        <v/>
      </c>
    </row>
    <row r="3388">
      <c r="A3388" s="45" t="inlineStr">
        <is>
          <t>VQ-085</t>
        </is>
      </c>
      <c r="B3388" s="52" t="inlineStr">
        <is>
          <t>怎样把衣物放入洗衣机并避免过载？</t>
        </is>
      </c>
      <c r="C3388" s="45" t="inlineStr">
        <is>
          <t>zh-CN</t>
        </is>
      </c>
      <c r="D3388" s="45" t="inlineStr">
        <is>
          <t>Washing Machine</t>
        </is>
      </c>
      <c r="E3388" s="45" t="inlineStr">
        <is>
          <t>operation</t>
        </is>
      </c>
      <c r="F3388" s="45" t="inlineStr">
        <is>
          <t>development</t>
        </is>
      </c>
      <c r="G3388" s="45" t="inlineStr">
        <is>
          <t>washing-007-scene-0001</t>
        </is>
      </c>
      <c r="H3388" s="45" t="inlineStr">
        <is>
          <t>washing-007</t>
        </is>
      </c>
      <c r="I3388" s="59" t="inlineStr">
        <is>
          <t>0.0</t>
        </is>
      </c>
      <c r="J3388" s="59" t="inlineStr">
        <is>
          <t>3.767</t>
        </is>
      </c>
      <c r="K3388" s="45" t="inlineStr">
        <is>
          <t>items/washing-007-scene-0001/clip.mp4</t>
        </is>
      </c>
      <c r="L3388" s="45" t="inlineStr">
        <is>
          <t>items/washing-007-scene-0001/thumbnail.jpg</t>
        </is>
      </c>
      <c r="M3388" s="52" t="inlineStr">
        <is>
          <t>OCR: JGWHEELS COVERED
VLM: Visual summary: A person is operating a vintage wooden and metal textile roller machine, which has a plaid fabric wrapped around its rollers.
视觉摘要: 一个人正在操作一台老式木制和金属纺织滚筒机，其滚筒上缠绕着格子布。
Visible product: Washing Machine
Visible components: wooden frame; metal rollers; metal gear; plaid fabric; hand crank; wooden wall; text labels: 'COVERED' and 'CORN WHEELS'
Visible actions: person turning hand crank
Visible states: fabric wrapped around rollers; machine in use
Visual uncertainty: The full context of the machine's function and the person's identity is not visible.</t>
        </is>
      </c>
      <c r="N3388" s="45" t="inlineStr">
        <is>
          <t>22</t>
        </is>
      </c>
      <c r="O3388" s="45" t="inlineStr">
        <is>
          <t>0</t>
        </is>
      </c>
      <c r="P3388" s="59" t="str"/>
      <c r="Q3388" s="59" t="str"/>
      <c r="R3388" s="52" t="inlineStr">
        <is>
          <t>The visible machine is a vintage textile roller machine, not a washing machine, and no action related to loading衣物 or avoiding overloading is shown.</t>
        </is>
      </c>
      <c r="S3388" s="52" t="inlineStr">
        <is>
          <t>VLM</t>
        </is>
      </c>
      <c r="T3388" s="52" t="inlineStr">
        <is>
          <t>low</t>
        </is>
      </c>
      <c r="U3388" s="52" t="inlineStr">
        <is>
          <t>The product is visually identifiable as a textile roller machine, not a washing machine, and no evidence of loading衣物 or avoiding overloading is present.</t>
        </is>
      </c>
      <c r="V3388" s="45" t="inlineStr">
        <is>
          <t>R1</t>
        </is>
      </c>
      <c r="W3388" s="46" t="inlineStr">
        <is>
          <t>0</t>
        </is>
      </c>
      <c r="X3388" s="60" t="n"/>
      <c r="Y3388" s="60" t="n"/>
      <c r="Z3388" s="46" t="inlineStr">
        <is>
          <t>no</t>
        </is>
      </c>
      <c r="AA3388" s="54" t="inlineStr">
        <is>
          <t>6帧均为老式木制金属纺织滚筒压干机及格子布，未展示把衣物放入洗衣机的动作。</t>
        </is>
      </c>
      <c r="AB3388" s="54" t="n"/>
      <c r="AC3388" s="46" t="inlineStr">
        <is>
          <t>completed</t>
        </is>
      </c>
      <c r="AD3388" s="46" t="inlineStr">
        <is>
          <t>2026-07-28T02:28:46+08:00</t>
        </is>
      </c>
      <c r="AE3388" s="47">
        <f>IF(AC3388&lt;&gt;"completed","",IF(W3388=O3388,"no","yes"))</f>
        <v/>
      </c>
      <c r="AF3388" s="47">
        <f>IF(AC3388&lt;&gt;"completed","",IF(AND(X3388=P3388,Y3388=Q3388),"no","yes"))</f>
        <v/>
      </c>
      <c r="AG3388" s="47">
        <f>IF(AC3388&lt;&gt;"completed","待复核",IF(OR(W3388="",Z3388="",AA3388="",AD3388=""),"缺少必填项",IF(AND(OR(AE3388="yes",AF3388="yes"),AB3388=""),"修正原因缺失",IF(OR(W3388=0,W3388=1),IF(AND(X3388="",Y3388=""),"通过","0/1级时间应留空"),IF(AND(OR(W3388=2,W3388=3),X3388&lt;&gt;"",Y3388&lt;&gt;"",X3388&gt;=I3388,Y3388&lt;=J3388,Y3388&gt;X3388),"通过","2/3级时间无效")))))</f>
        <v/>
      </c>
    </row>
    <row r="3389">
      <c r="A3389" s="45" t="inlineStr">
        <is>
          <t>VQ-085</t>
        </is>
      </c>
      <c r="B3389" s="52" t="inlineStr">
        <is>
          <t>怎样把衣物放入洗衣机并避免过载？</t>
        </is>
      </c>
      <c r="C3389" s="45" t="inlineStr">
        <is>
          <t>zh-CN</t>
        </is>
      </c>
      <c r="D3389" s="45" t="inlineStr">
        <is>
          <t>Washing Machine</t>
        </is>
      </c>
      <c r="E3389" s="45" t="inlineStr">
        <is>
          <t>operation</t>
        </is>
      </c>
      <c r="F3389" s="45" t="inlineStr">
        <is>
          <t>development</t>
        </is>
      </c>
      <c r="G3389" s="45" t="inlineStr">
        <is>
          <t>washing-062-scene-0006</t>
        </is>
      </c>
      <c r="H3389" s="45" t="inlineStr">
        <is>
          <t>washing-062</t>
        </is>
      </c>
      <c r="I3389" s="59" t="inlineStr">
        <is>
          <t>96.563</t>
        </is>
      </c>
      <c r="J3389" s="59" t="inlineStr">
        <is>
          <t>100.467</t>
        </is>
      </c>
      <c r="K3389" s="45" t="inlineStr">
        <is>
          <t>items/washing-062-scene-0006/clip.mp4</t>
        </is>
      </c>
      <c r="L3389" s="45" t="inlineStr">
        <is>
          <t>items/washing-062-scene-0006/thumbnail.jpg</t>
        </is>
      </c>
      <c r="M3389" s="52" t="inlineStr">
        <is>
          <t>ASR: soiled items never add bleach or softener directly into the drum be sure to always use the dedicated
OCR: LG E0o 40-40 2 ThinQ Be sure to always use the dedicated dispenser for bleach and softeners. Troubleshooting 01 Wrinkling 02 Poor Stain Removal 03 Staining
VLM: Visual summary: A white LG washing machine is shown in a laundry room setting, with text overlays indicating a troubleshooting issue related to staining.
视觉摘要: 一台白色的LG洗衣机在洗衣房环境中展示，配有文字叠加层，说明与污渍有关的故障排除问题。
Visible product: Washing Machine
Visible components: LG logo; washing machine drum; control panel; digital display; door; cabinet; floor; wall
Visible warnings: Never add bleach or softener directly into the drum.</t>
        </is>
      </c>
      <c r="N3389" s="45" t="inlineStr">
        <is>
          <t>23</t>
        </is>
      </c>
      <c r="O3389" s="45" t="inlineStr">
        <is>
          <t>0</t>
        </is>
      </c>
      <c r="P3389" s="59" t="str"/>
      <c r="Q3389" s="59" t="str"/>
      <c r="R3389" s="52" t="inlineStr">
        <is>
          <t>The evidence discusses adding bleach or softener to the dispenser, not loading clothes or avoiding overloading.</t>
        </is>
      </c>
      <c r="S3389" s="52" t="inlineStr">
        <is>
          <t>VLM|ASR|OCR</t>
        </is>
      </c>
      <c r="T3389" s="52" t="inlineStr">
        <is>
          <t>low</t>
        </is>
      </c>
      <c r="U3389" s="52" t="inlineStr">
        <is>
          <t>No evidence addresses the act of loading clothes or overloading prevention.</t>
        </is>
      </c>
      <c r="V3389" s="45" t="inlineStr">
        <is>
          <t>R1</t>
        </is>
      </c>
      <c r="W3389" s="46" t="inlineStr">
        <is>
          <t>0</t>
        </is>
      </c>
      <c r="X3389" s="60" t="n"/>
      <c r="Y3389" s="60" t="n"/>
      <c r="Z3389" s="46" t="inlineStr">
        <is>
          <t>no</t>
        </is>
      </c>
      <c r="AA3389" s="54" t="inlineStr">
        <is>
          <t>6帧均显示白色LG洗衣机及“Staining Bleach or Softener Not Added Properly”文字卡，未出现装衣动作或过载提示。</t>
        </is>
      </c>
      <c r="AB3389" s="54" t="n"/>
      <c r="AC3389" s="46" t="inlineStr">
        <is>
          <t>completed</t>
        </is>
      </c>
      <c r="AD3389" s="46" t="inlineStr">
        <is>
          <t>2026-07-28T02:28:46+08:00</t>
        </is>
      </c>
      <c r="AE3389" s="47">
        <f>IF(AC3389&lt;&gt;"completed","",IF(W3389=O3389,"no","yes"))</f>
        <v/>
      </c>
      <c r="AF3389" s="47">
        <f>IF(AC3389&lt;&gt;"completed","",IF(AND(X3389=P3389,Y3389=Q3389),"no","yes"))</f>
        <v/>
      </c>
      <c r="AG3389" s="47">
        <f>IF(AC3389&lt;&gt;"completed","待复核",IF(OR(W3389="",Z3389="",AA3389="",AD3389=""),"缺少必填项",IF(AND(OR(AE3389="yes",AF3389="yes"),AB3389=""),"修正原因缺失",IF(OR(W3389=0,W3389=1),IF(AND(X3389="",Y3389=""),"通过","0/1级时间应留空"),IF(AND(OR(W3389=2,W3389=3),X3389&lt;&gt;"",Y3389&lt;&gt;"",X3389&gt;=I3389,Y3389&lt;=J3389,Y3389&gt;X3389),"通过","2/3级时间无效")))))</f>
        <v/>
      </c>
    </row>
    <row r="3390">
      <c r="A3390" s="45" t="inlineStr">
        <is>
          <t>VQ-085</t>
        </is>
      </c>
      <c r="B3390" s="52" t="inlineStr">
        <is>
          <t>怎样把衣物放入洗衣机并避免过载？</t>
        </is>
      </c>
      <c r="C3390" s="45" t="inlineStr">
        <is>
          <t>zh-CN</t>
        </is>
      </c>
      <c r="D3390" s="45" t="inlineStr">
        <is>
          <t>Washing Machine</t>
        </is>
      </c>
      <c r="E3390" s="45" t="inlineStr">
        <is>
          <t>operation</t>
        </is>
      </c>
      <c r="F3390" s="45" t="inlineStr">
        <is>
          <t>development</t>
        </is>
      </c>
      <c r="G3390" s="45" t="inlineStr">
        <is>
          <t>washing-062-scene-0003</t>
        </is>
      </c>
      <c r="H3390" s="45" t="inlineStr">
        <is>
          <t>washing-062</t>
        </is>
      </c>
      <c r="I3390" s="59" t="inlineStr">
        <is>
          <t>36.036</t>
        </is>
      </c>
      <c r="J3390" s="59" t="inlineStr">
        <is>
          <t>54.554</t>
        </is>
      </c>
      <c r="K3390" s="45" t="inlineStr">
        <is>
          <t>items/washing-062-scene-0003/clip.mp4</t>
        </is>
      </c>
      <c r="L3390" s="45" t="inlineStr">
        <is>
          <t>items/washing-062-scene-0003/thumbnail.jpg</t>
        </is>
      </c>
      <c r="M3390" s="52" t="inlineStr">
        <is>
          <t>ASR: If laundry is left in the drum for too long after a wash, undesired wrinkles may set in. Always remove items from the washing machine as soon as the laundry is done. Lastly, make sure your cold water inlet is not connected to a hot water supply.
OCR: LG ThnQ Wrinkling Leaving Laundry in the Drum for too Long If laundry is left in the drum for too long after a wash, undesired wrinkles may set in. Troubleshooting 01 02 Poor Stain Removal 03 Staining @LG Thinl Always remove items from the washing machine as soon as the laundry is done. OLG -0 9 Cold water Inlet Connected to Hot Lastly, make sure your cold water inlet is not connected to a hot water supply. 01 Wrinkling
VLM: Visual summary: A white front-loading washing machine is shown against a green background, with text explaining causes of wrinkling in laundry.
视觉摘要: 一台白色的前开式洗衣机在绿色背景前展示，文字解释了洗衣后衣物起皱的原因。
Visible product: Washing Machine
Visible components: washing machine; door; control panel; display screen; LG logo; hourglass icon; text overlay
Visible actions: door opening; text changing
Visible states: door closed; door open; text displayed</t>
        </is>
      </c>
      <c r="N3390" s="45" t="inlineStr">
        <is>
          <t>24</t>
        </is>
      </c>
      <c r="O3390" s="45" t="inlineStr">
        <is>
          <t>0</t>
        </is>
      </c>
      <c r="P3390" s="59" t="str"/>
      <c r="Q3390" s="59" t="str"/>
      <c r="R3390" s="52" t="inlineStr">
        <is>
          <t>The evidence discusses laundry wrinkling and removal after wash, not loading or avoiding overloading.</t>
        </is>
      </c>
      <c r="S3390" s="52" t="inlineStr">
        <is>
          <t>VLM|ASR|OCR</t>
        </is>
      </c>
      <c r="T3390" s="52" t="inlineStr">
        <is>
          <t>low</t>
        </is>
      </c>
      <c r="U3390" s="52" t="inlineStr">
        <is>
          <t>No evidence addresses the act of putting clothes into the machine or preventing overloading.</t>
        </is>
      </c>
      <c r="V3390" s="45" t="inlineStr">
        <is>
          <t>R1</t>
        </is>
      </c>
      <c r="W3390" s="46" t="inlineStr">
        <is>
          <t>0</t>
        </is>
      </c>
      <c r="X3390" s="60" t="n"/>
      <c r="Y3390" s="60" t="n"/>
      <c r="Z3390" s="46" t="inlineStr">
        <is>
          <t>no</t>
        </is>
      </c>
      <c r="AA3390" s="54" t="inlineStr">
        <is>
          <t>6帧显示LG洗衣机及“Wrinkling”文字卡，未展示把衣物放入洗衣机及避免过载。</t>
        </is>
      </c>
      <c r="AB3390" s="54" t="n"/>
      <c r="AC3390" s="46" t="inlineStr">
        <is>
          <t>completed</t>
        </is>
      </c>
      <c r="AD3390" s="46" t="inlineStr">
        <is>
          <t>2026-07-28T02:28:46+08:00</t>
        </is>
      </c>
      <c r="AE3390" s="47">
        <f>IF(AC3390&lt;&gt;"completed","",IF(W3390=O3390,"no","yes"))</f>
        <v/>
      </c>
      <c r="AF3390" s="47">
        <f>IF(AC3390&lt;&gt;"completed","",IF(AND(X3390=P3390,Y3390=Q3390),"no","yes"))</f>
        <v/>
      </c>
      <c r="AG3390" s="47">
        <f>IF(AC3390&lt;&gt;"completed","待复核",IF(OR(W3390="",Z3390="",AA3390="",AD3390=""),"缺少必填项",IF(AND(OR(AE3390="yes",AF3390="yes"),AB3390=""),"修正原因缺失",IF(OR(W3390=0,W3390=1),IF(AND(X3390="",Y3390=""),"通过","0/1级时间应留空"),IF(AND(OR(W3390=2,W3390=3),X3390&lt;&gt;"",Y3390&lt;&gt;"",X3390&gt;=I3390,Y3390&lt;=J3390,Y3390&gt;X3390),"通过","2/3级时间无效")))))</f>
        <v/>
      </c>
    </row>
    <row r="3391">
      <c r="A3391" s="45" t="inlineStr">
        <is>
          <t>VQ-085</t>
        </is>
      </c>
      <c r="B3391" s="52" t="inlineStr">
        <is>
          <t>怎样把衣物放入洗衣机并避免过载？</t>
        </is>
      </c>
      <c r="C3391" s="45" t="inlineStr">
        <is>
          <t>zh-CN</t>
        </is>
      </c>
      <c r="D3391" s="45" t="inlineStr">
        <is>
          <t>Washing Machine</t>
        </is>
      </c>
      <c r="E3391" s="45" t="inlineStr">
        <is>
          <t>operation</t>
        </is>
      </c>
      <c r="F3391" s="45" t="inlineStr">
        <is>
          <t>development</t>
        </is>
      </c>
      <c r="G3391" s="45" t="inlineStr">
        <is>
          <t>washing-056-scene-0015</t>
        </is>
      </c>
      <c r="H3391" s="45" t="inlineStr">
        <is>
          <t>washing-056</t>
        </is>
      </c>
      <c r="I3391" s="59" t="inlineStr">
        <is>
          <t>60.12</t>
        </is>
      </c>
      <c r="J3391" s="59" t="inlineStr">
        <is>
          <t>65.44</t>
        </is>
      </c>
      <c r="K3391" s="45" t="inlineStr">
        <is>
          <t>items/washing-056-scene-0015/clip.mp4</t>
        </is>
      </c>
      <c r="L3391" s="45" t="inlineStr">
        <is>
          <t>items/washing-056-scene-0015/thumbnail.jpg</t>
        </is>
      </c>
      <c r="M3391" s="52" t="inlineStr">
        <is>
          <t>OCR: Select one of the 15'Quick Wash quick wash options 800 18min OK
VLM: Visual summary: A person holds a smartphone displaying a laundry app interface for a washing machine, selecting a 'Laundry Planner' option.
视觉摘要: 一个人手持智能手机，屏幕上显示洗衣机的洗衣应用界面，正在选择“洗衣规划”选项。
Visible product: Washing Machine
Visible components: smartphone; app interface; laundry planner option; temperature setting; rinse setting; spin setting; start button; text: 'Ready'; text: 'Choose from a range of suggestions based on your laundry habits'; text: '*App available on Android and iOS devices. An internet connection is required.'
Visible actions: person holding smartphone; person tapping on screen
Visible states: app interface showing 'Ready' status; selected 'Laundry Planner' option; selected 'Hygiene St...' option</t>
        </is>
      </c>
      <c r="N3391" s="45" t="inlineStr">
        <is>
          <t>25</t>
        </is>
      </c>
      <c r="O3391" s="45" t="inlineStr">
        <is>
          <t>0</t>
        </is>
      </c>
      <c r="P3391" s="59" t="str"/>
      <c r="Q3391" s="59" t="str"/>
      <c r="R3391" s="52" t="inlineStr">
        <is>
          <t>The scene shows a person selecting a laundry planner option on a smartphone app, not physically loading clothes into a washing machine or addressing overloading.</t>
        </is>
      </c>
      <c r="S3391" s="52" t="inlineStr">
        <is>
          <t>VLM</t>
        </is>
      </c>
      <c r="T3391" s="52" t="inlineStr">
        <is>
          <t>low</t>
        </is>
      </c>
      <c r="U3391" s="52" t="inlineStr">
        <is>
          <t>No evidence of clothing being loaded or overloading prevention steps shown.</t>
        </is>
      </c>
      <c r="V3391" s="45" t="inlineStr">
        <is>
          <t>R1</t>
        </is>
      </c>
      <c r="W3391" s="46" t="inlineStr">
        <is>
          <t>0</t>
        </is>
      </c>
      <c r="X3391" s="60" t="n"/>
      <c r="Y3391" s="60" t="n"/>
      <c r="Z3391" s="46" t="inlineStr">
        <is>
          <t>no</t>
        </is>
      </c>
      <c r="AA3391" s="54" t="inlineStr">
        <is>
          <t>所有6帧（t=60.1s-65.4s）均为手持智能手机显示洗衣应用界面的特写，未出现洗衣机舱门或衣物装载画面。</t>
        </is>
      </c>
      <c r="AB3391" s="54" t="n"/>
      <c r="AC3391" s="46" t="inlineStr">
        <is>
          <t>completed</t>
        </is>
      </c>
      <c r="AD3391" s="46" t="inlineStr">
        <is>
          <t>2026-07-28T02:28:46+08:00</t>
        </is>
      </c>
      <c r="AE3391" s="47">
        <f>IF(AC3391&lt;&gt;"completed","",IF(W3391=O3391,"no","yes"))</f>
        <v/>
      </c>
      <c r="AF3391" s="47">
        <f>IF(AC3391&lt;&gt;"completed","",IF(AND(X3391=P3391,Y3391=Q3391),"no","yes"))</f>
        <v/>
      </c>
      <c r="AG3391" s="47">
        <f>IF(AC3391&lt;&gt;"completed","待复核",IF(OR(W3391="",Z3391="",AA3391="",AD3391=""),"缺少必填项",IF(AND(OR(AE3391="yes",AF3391="yes"),AB3391=""),"修正原因缺失",IF(OR(W3391=0,W3391=1),IF(AND(X3391="",Y3391=""),"通过","0/1级时间应留空"),IF(AND(OR(W3391=2,W3391=3),X3391&lt;&gt;"",Y3391&lt;&gt;"",X3391&gt;=I3391,Y3391&lt;=J3391,Y3391&gt;X3391),"通过","2/3级时间无效")))))</f>
        <v/>
      </c>
    </row>
    <row r="3392">
      <c r="A3392" s="45" t="inlineStr">
        <is>
          <t>VQ-085</t>
        </is>
      </c>
      <c r="B3392" s="52" t="inlineStr">
        <is>
          <t>怎样把衣物放入洗衣机并避免过载？</t>
        </is>
      </c>
      <c r="C3392" s="45" t="inlineStr">
        <is>
          <t>zh-CN</t>
        </is>
      </c>
      <c r="D3392" s="45" t="inlineStr">
        <is>
          <t>Washing Machine</t>
        </is>
      </c>
      <c r="E3392" s="45" t="inlineStr">
        <is>
          <t>operation</t>
        </is>
      </c>
      <c r="F3392" s="45" t="inlineStr">
        <is>
          <t>development</t>
        </is>
      </c>
      <c r="G3392" s="45" t="inlineStr">
        <is>
          <t>washing-062-scene-0001</t>
        </is>
      </c>
      <c r="H3392" s="45" t="inlineStr">
        <is>
          <t>washing-062</t>
        </is>
      </c>
      <c r="I3392" s="59" t="inlineStr">
        <is>
          <t>0.0</t>
        </is>
      </c>
      <c r="J3392" s="59" t="inlineStr">
        <is>
          <t>22.923</t>
        </is>
      </c>
      <c r="K3392" s="45" t="inlineStr">
        <is>
          <t>items/washing-062-scene-0001/clip.mp4</t>
        </is>
      </c>
      <c r="L3392" s="45" t="inlineStr">
        <is>
          <t>items/washing-062-scene-0001/thumbnail.jpg</t>
        </is>
      </c>
      <c r="M3392" s="52" t="inlineStr">
        <is>
          <t>ASR: Let's go over some common performance issues and how to fix them. Do your clothes seem more wrinkled than normal after a wash cycle? Don't overload the drum with too much laundry. If the drum is too tightly packed, clothing may wrinkle.
OCR: LG Front Load Washing Machine Washing Performance Issues Clothes Are Wrinkling, Staining or There is A Stain Removal Issue ThinO Let's go over some common performance issues and how to fix them. Troubleshooting 01 Wrinkling 02 Poor Stain Removal 03 U OLG - Do your clothes seem more wrinkled than normal after a wash cycle? Thind Drum Overloaded Don't overload the drum with too much laundry. Thin0 If the drum is too tightly packed, clothing may wrinkle.
VLM: Visual summary: A video frame sequence showing an LG front load washing machine in a modern laundry room setting, addressing performance issues such as wrinkling, poor stain removal, and staining.
视觉摘要: 展示了一台LG前开式洗衣机在现代洗衣房环境中的视频帧序列，解决皱褶、去污效果差和污渍等问题。
Visible product: Washing Machine
Visible components: LG logo; front load washing machine; washing machine door; washing machine control panel; t-shirt; shirt; pants; window; sink; laundry detergent bottle; cabinet; floor; text overlay
Visible states: washing machine door open; orange X mark over washing machine drum; text overlay indicating troubleshooting topics</t>
        </is>
      </c>
      <c r="N3392" s="45" t="inlineStr">
        <is>
          <t>26</t>
        </is>
      </c>
      <c r="O3392" s="45" t="inlineStr">
        <is>
          <t>2</t>
        </is>
      </c>
      <c r="P3392" s="59" t="inlineStr">
        <is>
          <t>0.0</t>
        </is>
      </c>
      <c r="Q3392" s="59" t="inlineStr">
        <is>
          <t>22.923</t>
        </is>
      </c>
      <c r="R3392" s="52" t="inlineStr">
        <is>
          <t>The ASR and OCR mention not overloading the drum to prevent wrinkling, and the VLM shows a troubleshooting context for washing machine performance, including visual cues like an open door and text overlays about overloading. However, no step-by-step visual or spoken instruction on how to load clothes is provided.</t>
        </is>
      </c>
      <c r="S3392" s="52" t="inlineStr">
        <is>
          <t>ASR|OCR|VLM</t>
        </is>
      </c>
      <c r="T3392" s="52" t="inlineStr">
        <is>
          <t>low</t>
        </is>
      </c>
      <c r="U3392" s="52" t="inlineStr">
        <is>
          <t>The evidence confirms the topic of avoiding overloading but does not show or describe the actual process of loading clothes into the machine.</t>
        </is>
      </c>
      <c r="V3392" s="45" t="inlineStr">
        <is>
          <t>R1</t>
        </is>
      </c>
      <c r="W3392" s="46" t="inlineStr">
        <is>
          <t>1</t>
        </is>
      </c>
      <c r="X3392" s="60" t="n"/>
      <c r="Y3392" s="60" t="n"/>
      <c r="Z3392" s="46" t="inlineStr">
        <is>
          <t>no</t>
        </is>
      </c>
      <c r="AA3392" s="54" t="inlineStr">
        <is>
          <t>第5帧（t=18.3s）出现“Wrinkling Drum is Overloaded”文字与舱门上的橙色叉号提示过载，但全程未演示放入衣物动作。</t>
        </is>
      </c>
      <c r="AB3392" s="54" t="inlineStr">
        <is>
          <t>AI=2→R1=1，画面仅提示过载概念而未实际演示装载衣物。</t>
        </is>
      </c>
      <c r="AC3392" s="46" t="inlineStr">
        <is>
          <t>completed</t>
        </is>
      </c>
      <c r="AD3392" s="46" t="inlineStr">
        <is>
          <t>2026-07-28T02:28:46+08:00</t>
        </is>
      </c>
      <c r="AE3392" s="47">
        <f>IF(AC3392&lt;&gt;"completed","",IF(W3392=O3392,"no","yes"))</f>
        <v/>
      </c>
      <c r="AF3392" s="47">
        <f>IF(AC3392&lt;&gt;"completed","",IF(AND(X3392=P3392,Y3392=Q3392),"no","yes"))</f>
        <v/>
      </c>
      <c r="AG3392" s="47">
        <f>IF(AC3392&lt;&gt;"completed","待复核",IF(OR(W3392="",Z3392="",AA3392="",AD3392=""),"缺少必填项",IF(AND(OR(AE3392="yes",AF3392="yes"),AB3392=""),"修正原因缺失",IF(OR(W3392=0,W3392=1),IF(AND(X3392="",Y3392=""),"通过","0/1级时间应留空"),IF(AND(OR(W3392=2,W3392=3),X3392&lt;&gt;"",Y3392&lt;&gt;"",X3392&gt;=I3392,Y3392&lt;=J3392,Y3392&gt;X3392),"通过","2/3级时间无效")))))</f>
        <v/>
      </c>
    </row>
    <row r="3393">
      <c r="A3393" s="45" t="inlineStr">
        <is>
          <t>VQ-085</t>
        </is>
      </c>
      <c r="B3393" s="52" t="inlineStr">
        <is>
          <t>怎样把衣物放入洗衣机并避免过载？</t>
        </is>
      </c>
      <c r="C3393" s="45" t="inlineStr">
        <is>
          <t>zh-CN</t>
        </is>
      </c>
      <c r="D3393" s="45" t="inlineStr">
        <is>
          <t>Washing Machine</t>
        </is>
      </c>
      <c r="E3393" s="45" t="inlineStr">
        <is>
          <t>operation</t>
        </is>
      </c>
      <c r="F3393" s="45" t="inlineStr">
        <is>
          <t>development</t>
        </is>
      </c>
      <c r="G3393" s="45" t="inlineStr">
        <is>
          <t>washing-051-scene-0002</t>
        </is>
      </c>
      <c r="H3393" s="45" t="inlineStr">
        <is>
          <t>washing-051</t>
        </is>
      </c>
      <c r="I3393" s="59" t="inlineStr">
        <is>
          <t>88.355</t>
        </is>
      </c>
      <c r="J3393" s="59" t="inlineStr">
        <is>
          <t>94.261</t>
        </is>
      </c>
      <c r="K3393" s="45" t="inlineStr">
        <is>
          <t>items/washing-051-scene-0002/clip.mp4</t>
        </is>
      </c>
      <c r="L3393" s="45" t="inlineStr">
        <is>
          <t>items/washing-051-scene-0002/thumbnail.jpg</t>
        </is>
      </c>
      <c r="M3393" s="52" t="inlineStr">
        <is>
          <t>ASR: Make sure there is nothing caught between the door and housing preventing it from closing completely.
OCR: LG Buttons Not Functioning Make sure there is nothing caught between the door and housing preventing it from closing completely. Operation 01 Reset Controls 02 Power / Buttons 03 Drum / Doors 04 Water / Detergents 05 Cycle Time
VLM: Visual summary: A close-up of a white LG front-loading washing machine with a purple sock caught in the door seal, overlaid with text about buttons not functioning.
视觉摘要: 一台白色的LG前开式洗衣机，门封处夹着一只紫色袜子，画面叠加了“按钮无法使用”的文字。
Visible product: Washing Machine
Visible components: LG logo; washing machine door; door seal; purple sock; control panel area; text overlay
Visible states: purple sock caught between door and housing; text overlay indicating 'Buttons Not Functioning'
Visual uncertainty: The exact state of the control buttons is not visually verifiable; the text overlay describes a problem, not a visible state.</t>
        </is>
      </c>
      <c r="N3393" s="45" t="inlineStr">
        <is>
          <t>27</t>
        </is>
      </c>
      <c r="O3393" s="45" t="inlineStr">
        <is>
          <t>0</t>
        </is>
      </c>
      <c r="P3393" s="59" t="str"/>
      <c r="Q3393" s="59" t="str"/>
      <c r="R3393" s="52" t="inlineStr">
        <is>
          <t>The scene shows a sock caught in the door seal, with text about buttons not functioning, unrelated to loading clothes or avoiding overloading.</t>
        </is>
      </c>
      <c r="S3393" s="52" t="inlineStr">
        <is>
          <t>VLM|ASR|OCR</t>
        </is>
      </c>
      <c r="T3393" s="52" t="inlineStr">
        <is>
          <t>low</t>
        </is>
      </c>
      <c r="U3393" s="52" t="inlineStr">
        <is>
          <t>No evidence of clothing being loaded or overloading prevention is present.</t>
        </is>
      </c>
      <c r="V3393" s="45" t="inlineStr">
        <is>
          <t>R1</t>
        </is>
      </c>
      <c r="W3393" s="46" t="inlineStr">
        <is>
          <t>0</t>
        </is>
      </c>
      <c r="X3393" s="60" t="n"/>
      <c r="Y3393" s="60" t="n"/>
      <c r="Z3393" s="46" t="inlineStr">
        <is>
          <t>no</t>
        </is>
      </c>
      <c r="AA3393" s="54" t="inlineStr">
        <is>
          <t>第1-6帧（t=88.4s-94.3s）均显示一只紫色袜子卡在门封与机体之间，未展示放入衣物或避免过载的动作。</t>
        </is>
      </c>
      <c r="AB3393" s="54" t="n"/>
      <c r="AC3393" s="46" t="inlineStr">
        <is>
          <t>completed</t>
        </is>
      </c>
      <c r="AD3393" s="46" t="inlineStr">
        <is>
          <t>2026-07-28T02:28:46+08:00</t>
        </is>
      </c>
      <c r="AE3393" s="47">
        <f>IF(AC3393&lt;&gt;"completed","",IF(W3393=O3393,"no","yes"))</f>
        <v/>
      </c>
      <c r="AF3393" s="47">
        <f>IF(AC3393&lt;&gt;"completed","",IF(AND(X3393=P3393,Y3393=Q3393),"no","yes"))</f>
        <v/>
      </c>
      <c r="AG3393" s="47">
        <f>IF(AC3393&lt;&gt;"completed","待复核",IF(OR(W3393="",Z3393="",AA3393="",AD3393=""),"缺少必填项",IF(AND(OR(AE3393="yes",AF3393="yes"),AB3393=""),"修正原因缺失",IF(OR(W3393=0,W3393=1),IF(AND(X3393="",Y3393=""),"通过","0/1级时间应留空"),IF(AND(OR(W3393=2,W3393=3),X3393&lt;&gt;"",Y3393&lt;&gt;"",X3393&gt;=I3393,Y3393&lt;=J3393,Y3393&gt;X3393),"通过","2/3级时间无效")))))</f>
        <v/>
      </c>
    </row>
    <row r="3394">
      <c r="A3394" s="45" t="inlineStr">
        <is>
          <t>VQ-085</t>
        </is>
      </c>
      <c r="B3394" s="52" t="inlineStr">
        <is>
          <t>怎样把衣物放入洗衣机并避免过载？</t>
        </is>
      </c>
      <c r="C3394" s="45" t="inlineStr">
        <is>
          <t>zh-CN</t>
        </is>
      </c>
      <c r="D3394" s="45" t="inlineStr">
        <is>
          <t>Washing Machine</t>
        </is>
      </c>
      <c r="E3394" s="45" t="inlineStr">
        <is>
          <t>operation</t>
        </is>
      </c>
      <c r="F3394" s="45" t="inlineStr">
        <is>
          <t>development</t>
        </is>
      </c>
      <c r="G3394" s="45" t="inlineStr">
        <is>
          <t>washing-051-scene-0008</t>
        </is>
      </c>
      <c r="H3394" s="45" t="inlineStr">
        <is>
          <t>washing-051</t>
        </is>
      </c>
      <c r="I3394" s="59" t="inlineStr">
        <is>
          <t>189.956</t>
        </is>
      </c>
      <c r="J3394" s="59" t="inlineStr">
        <is>
          <t>203.103</t>
        </is>
      </c>
      <c r="K3394" s="45" t="inlineStr">
        <is>
          <t>items/washing-051-scene-0008/clip.mp4</t>
        </is>
      </c>
      <c r="L3394" s="45" t="inlineStr">
        <is>
          <t>items/washing-051-scene-0008/thumbnail.jpg</t>
        </is>
      </c>
      <c r="M3394" s="52" t="inlineStr">
        <is>
          <t>ASR: see that it is fitted properly also make sure it is not clogged or blocked clean the drain filter then reinstall it properly check whether the drain hose is kinked or clogged if this is
OCR: LG Water Leaking or Not Draining Properly See that it is fitted properly. Operation 01 Reset Controls 02 Power / Buttons 03 Drum / Doors 04 Water / Detergents 05 Cycle Time G Water Leaking NotDraining or Power / Buttons 04 Water / Detergents Power
VLM: Visual summary: A close-up view of the front of a white washing machine with its detergent drawer open, showing the internal components and a small black part on the floor.
视觉摘要: 一台白色洗衣机的正面特写，其洗涤剂抽屉打开，显示内部组件和地板上的一个小黑色部件。
Visible product: Washing Machine
Visible components: washing machine; detergent drawer; drain filter; black plastic part; light blue tray
Visible states: detergent drawer is open; drain filter is removed; black plastic part is on the floor
Visible warnings: Water Leaking or Not Draining Properly; See that it is fitted properly.; Also, make sure it is not clogged or blocked.; Clean the drain filter then reinstall it properly.</t>
        </is>
      </c>
      <c r="N3394" s="45" t="inlineStr">
        <is>
          <t>28</t>
        </is>
      </c>
      <c r="O3394" s="45" t="inlineStr">
        <is>
          <t>0</t>
        </is>
      </c>
      <c r="P3394" s="59" t="str"/>
      <c r="Q3394" s="59" t="str"/>
      <c r="R3394" s="52" t="inlineStr">
        <is>
          <t>The evidence focuses on drain filter maintenance and water leakage issues, not on loading clothes or avoiding overloading.</t>
        </is>
      </c>
      <c r="S3394" s="52" t="inlineStr">
        <is>
          <t>VLM|ASR|OCR</t>
        </is>
      </c>
      <c r="T3394" s="52" t="inlineStr">
        <is>
          <t>low</t>
        </is>
      </c>
      <c r="U3394" s="52" t="inlineStr">
        <is>
          <t>No visual or textual evidence shows clothing being loaded or discusses overloading prevention.</t>
        </is>
      </c>
      <c r="V3394" s="45" t="inlineStr">
        <is>
          <t>R1</t>
        </is>
      </c>
      <c r="W3394" s="46" t="inlineStr">
        <is>
          <t>0</t>
        </is>
      </c>
      <c r="X3394" s="60" t="n"/>
      <c r="Y3394" s="60" t="n"/>
      <c r="Z3394" s="46" t="inlineStr">
        <is>
          <t>no</t>
        </is>
      </c>
      <c r="AA3394" s="54" t="inlineStr">
        <is>
          <t>6帧均为洗衣机底部排水过滤器与排水管维修画面，未出现衣物装载。</t>
        </is>
      </c>
      <c r="AB3394" s="54" t="n"/>
      <c r="AC3394" s="46" t="inlineStr">
        <is>
          <t>completed</t>
        </is>
      </c>
      <c r="AD3394" s="46" t="inlineStr">
        <is>
          <t>2026-07-28T02:28:46+08:00</t>
        </is>
      </c>
      <c r="AE3394" s="47">
        <f>IF(AC3394&lt;&gt;"completed","",IF(W3394=O3394,"no","yes"))</f>
        <v/>
      </c>
      <c r="AF3394" s="47">
        <f>IF(AC3394&lt;&gt;"completed","",IF(AND(X3394=P3394,Y3394=Q3394),"no","yes"))</f>
        <v/>
      </c>
      <c r="AG3394" s="47">
        <f>IF(AC3394&lt;&gt;"completed","待复核",IF(OR(W3394="",Z3394="",AA3394="",AD3394=""),"缺少必填项",IF(AND(OR(AE3394="yes",AF3394="yes"),AB3394=""),"修正原因缺失",IF(OR(W3394=0,W3394=1),IF(AND(X3394="",Y3394=""),"通过","0/1级时间应留空"),IF(AND(OR(W3394=2,W3394=3),X3394&lt;&gt;"",Y3394&lt;&gt;"",X3394&gt;=I3394,Y3394&lt;=J3394,Y3394&gt;X3394),"通过","2/3级时间无效")))))</f>
        <v/>
      </c>
    </row>
    <row r="3395">
      <c r="A3395" s="45" t="inlineStr">
        <is>
          <t>VQ-085</t>
        </is>
      </c>
      <c r="B3395" s="52" t="inlineStr">
        <is>
          <t>怎样把衣物放入洗衣机并避免过载？</t>
        </is>
      </c>
      <c r="C3395" s="45" t="inlineStr">
        <is>
          <t>zh-CN</t>
        </is>
      </c>
      <c r="D3395" s="45" t="inlineStr">
        <is>
          <t>Washing Machine</t>
        </is>
      </c>
      <c r="E3395" s="45" t="inlineStr">
        <is>
          <t>operation</t>
        </is>
      </c>
      <c r="F3395" s="45" t="inlineStr">
        <is>
          <t>development</t>
        </is>
      </c>
      <c r="G3395" s="45" t="inlineStr">
        <is>
          <t>washing-051-scene-0013</t>
        </is>
      </c>
      <c r="H3395" s="45" t="inlineStr">
        <is>
          <t>washing-051</t>
        </is>
      </c>
      <c r="I3395" s="59" t="inlineStr">
        <is>
          <t>299.299</t>
        </is>
      </c>
      <c r="J3395" s="59" t="inlineStr">
        <is>
          <t>307.007</t>
        </is>
      </c>
      <c r="K3395" s="45" t="inlineStr">
        <is>
          <t>items/washing-051-scene-0013/clip.mp4</t>
        </is>
      </c>
      <c r="L3395" s="45" t="inlineStr">
        <is>
          <t>items/washing-051-scene-0013/thumbnail.jpg</t>
        </is>
      </c>
      <c r="M3395" s="52" t="inlineStr">
        <is>
          <t>ASR: Thank you for using LG Washing Machines.
OCR: GLG For any further assistance, you can easily find our contact information from our Ig.com website. f
VLM: Visual summary: A white LG washing machine is shown installed in a modern laundry room with dark cabinets and a light green wall. The scene transitions to a 'Thank You' screen.
视觉摘要: 一台白色的LG洗衣机安装在现代洗衣房中，配有深色橱柜和浅绿色墙壁。场景切换到“谢谢”屏幕。
Visible product: Washing Machine
Visible components: LG washing machine; dark cabinets; light green wall; wooden laundry basket; laundry detergent bottles; LG logo; Thank You text; window
Visible states: washing machine is stationary; scene transitions to thank you screen</t>
        </is>
      </c>
      <c r="N3395" s="45" t="inlineStr">
        <is>
          <t>29</t>
        </is>
      </c>
      <c r="O3395" s="45" t="inlineStr">
        <is>
          <t>0</t>
        </is>
      </c>
      <c r="P3395" s="59" t="str"/>
      <c r="Q3395" s="59" t="str"/>
      <c r="R3395" s="52" t="inlineStr">
        <is>
          <t>The scene shows a static 'Thank You' screen after the product is already installed, with no visual or spoken instruction on loading clothes or avoiding overloading.</t>
        </is>
      </c>
      <c r="S3395" s="52" t="inlineStr">
        <is>
          <t>VLM|ASR|OCR</t>
        </is>
      </c>
      <c r="T3395" s="52" t="inlineStr">
        <is>
          <t>low</t>
        </is>
      </c>
      <c r="U3395" s="52" t="inlineStr">
        <is>
          <t>No evidence of clothing being loaded or any step related to avoiding overloading is present.</t>
        </is>
      </c>
      <c r="V3395" s="45" t="inlineStr">
        <is>
          <t>R1</t>
        </is>
      </c>
      <c r="W3395" s="46" t="inlineStr">
        <is>
          <t>0</t>
        </is>
      </c>
      <c r="X3395" s="60" t="n"/>
      <c r="Y3395" s="60" t="n"/>
      <c r="Z3395" s="46" t="inlineStr">
        <is>
          <t>no</t>
        </is>
      </c>
      <c r="AA3395" s="54" t="inlineStr">
        <is>
          <t>6帧均为洗衣机外观与“Thank You”结束画面，未展示装载衣物。</t>
        </is>
      </c>
      <c r="AB3395" s="54" t="n"/>
      <c r="AC3395" s="46" t="inlineStr">
        <is>
          <t>completed</t>
        </is>
      </c>
      <c r="AD3395" s="46" t="inlineStr">
        <is>
          <t>2026-07-28T02:28:46+08:00</t>
        </is>
      </c>
      <c r="AE3395" s="47">
        <f>IF(AC3395&lt;&gt;"completed","",IF(W3395=O3395,"no","yes"))</f>
        <v/>
      </c>
      <c r="AF3395" s="47">
        <f>IF(AC3395&lt;&gt;"completed","",IF(AND(X3395=P3395,Y3395=Q3395),"no","yes"))</f>
        <v/>
      </c>
      <c r="AG3395" s="47">
        <f>IF(AC3395&lt;&gt;"completed","待复核",IF(OR(W3395="",Z3395="",AA3395="",AD3395=""),"缺少必填项",IF(AND(OR(AE3395="yes",AF3395="yes"),AB3395=""),"修正原因缺失",IF(OR(W3395=0,W3395=1),IF(AND(X3395="",Y3395=""),"通过","0/1级时间应留空"),IF(AND(OR(W3395=2,W3395=3),X3395&lt;&gt;"",Y3395&lt;&gt;"",X3395&gt;=I3395,Y3395&lt;=J3395,Y3395&gt;X3395),"通过","2/3级时间无效")))))</f>
        <v/>
      </c>
    </row>
    <row r="3396">
      <c r="A3396" s="45" t="inlineStr">
        <is>
          <t>VQ-086</t>
        </is>
      </c>
      <c r="B3396" s="52" t="inlineStr">
        <is>
          <t>Which washing-machine detergent-drawer compartment should receive detergent?</t>
        </is>
      </c>
      <c r="C3396" s="45" t="inlineStr">
        <is>
          <t>en</t>
        </is>
      </c>
      <c r="D3396" s="45" t="inlineStr">
        <is>
          <t>Washing Machine</t>
        </is>
      </c>
      <c r="E3396" s="45" t="inlineStr">
        <is>
          <t>operation</t>
        </is>
      </c>
      <c r="F3396" s="45" t="inlineStr">
        <is>
          <t>development</t>
        </is>
      </c>
      <c r="G3396" s="45" t="inlineStr">
        <is>
          <t>washing-034-scene-0001</t>
        </is>
      </c>
      <c r="H3396" s="45" t="inlineStr">
        <is>
          <t>washing-034</t>
        </is>
      </c>
      <c r="I3396" s="59" t="inlineStr">
        <is>
          <t>0.0</t>
        </is>
      </c>
      <c r="J3396" s="59" t="inlineStr">
        <is>
          <t>168.73</t>
        </is>
      </c>
      <c r="K3396" s="45" t="inlineStr">
        <is>
          <t>items/washing-034-scene-0001/clip.mp4</t>
        </is>
      </c>
      <c r="L3396" s="45" t="inlineStr">
        <is>
          <t>items/washing-034-scene-0001/thumbnail.jpg</t>
        </is>
      </c>
      <c r="M3396" s="52" t="inlineStr">
        <is>
          <t>VLM: Visual summary: Clothes are tumbling inside a washing machine drum during a wash cycle.
视觉摘要: 衣物在洗衣机滚筒内翻滚，正在进行洗涤。
Visible product: Washing Machine
Visible components: washing machine drum; clothes; water; soap suds
Visible actions: tumbling; agitating
Visible states: wet; soapy; in motion
Visual uncertainty: The brand, model, or specific controls of the washing machine are not visible.</t>
        </is>
      </c>
      <c r="N3396" s="45" t="inlineStr">
        <is>
          <t>1</t>
        </is>
      </c>
      <c r="O3396" s="45" t="inlineStr">
        <is>
          <t>0</t>
        </is>
      </c>
      <c r="P3396" s="59" t="str"/>
      <c r="Q3396" s="59" t="str"/>
      <c r="R3396" s="52" t="inlineStr">
        <is>
          <t>The scene shows a washing machine in operation with clothes tumbling and soap suds, but no detergent-drawer compartment is visible or referenced.</t>
        </is>
      </c>
      <c r="S3396" s="52" t="inlineStr">
        <is>
          <t>VLM</t>
        </is>
      </c>
      <c r="T3396" s="52" t="inlineStr">
        <is>
          <t>low</t>
        </is>
      </c>
      <c r="U3396" s="52" t="inlineStr">
        <is>
          <t>No evidence of detergent-drawer compartments or any instruction related to their use is present.</t>
        </is>
      </c>
      <c r="V3396" s="45" t="inlineStr">
        <is>
          <t>R1</t>
        </is>
      </c>
      <c r="W3396" s="46" t="inlineStr">
        <is>
          <t>0</t>
        </is>
      </c>
      <c r="X3396" s="60" t="n"/>
      <c r="Y3396" s="60" t="n"/>
      <c r="Z3396" s="46" t="inlineStr">
        <is>
          <t>no</t>
        </is>
      </c>
      <c r="AA3396" s="54" t="inlineStr">
        <is>
          <t>全部6帧视角均在滚筒内部，看不到机身正面的洗涤剂抽屉及其仓位划分。</t>
        </is>
      </c>
      <c r="AB3396" s="54" t="n"/>
      <c r="AC3396" s="46" t="inlineStr">
        <is>
          <t>completed</t>
        </is>
      </c>
      <c r="AD3396" s="46" t="inlineStr">
        <is>
          <t>2026-07-28T02:28:46+08:00</t>
        </is>
      </c>
      <c r="AE3396" s="47">
        <f>IF(AC3396&lt;&gt;"completed","",IF(W3396=O3396,"no","yes"))</f>
        <v/>
      </c>
      <c r="AF3396" s="47">
        <f>IF(AC3396&lt;&gt;"completed","",IF(AND(X3396=P3396,Y3396=Q3396),"no","yes"))</f>
        <v/>
      </c>
      <c r="AG3396" s="47">
        <f>IF(AC3396&lt;&gt;"completed","待复核",IF(OR(W3396="",Z3396="",AA3396="",AD3396=""),"缺少必填项",IF(AND(OR(AE3396="yes",AF3396="yes"),AB3396=""),"修正原因缺失",IF(OR(W3396=0,W3396=1),IF(AND(X3396="",Y3396=""),"通过","0/1级时间应留空"),IF(AND(OR(W3396=2,W3396=3),X3396&lt;&gt;"",Y3396&lt;&gt;"",X3396&gt;=I3396,Y3396&lt;=J3396,Y3396&gt;X3396),"通过","2/3级时间无效")))))</f>
        <v/>
      </c>
    </row>
    <row r="3397">
      <c r="A3397" s="45" t="inlineStr">
        <is>
          <t>VQ-086</t>
        </is>
      </c>
      <c r="B3397" s="52" t="inlineStr">
        <is>
          <t>Which washing-machine detergent-drawer compartment should receive detergent?</t>
        </is>
      </c>
      <c r="C3397" s="45" t="inlineStr">
        <is>
          <t>en</t>
        </is>
      </c>
      <c r="D3397" s="45" t="inlineStr">
        <is>
          <t>Washing Machine</t>
        </is>
      </c>
      <c r="E3397" s="45" t="inlineStr">
        <is>
          <t>operation</t>
        </is>
      </c>
      <c r="F3397" s="45" t="inlineStr">
        <is>
          <t>development</t>
        </is>
      </c>
      <c r="G3397" s="45" t="inlineStr">
        <is>
          <t>washing-003-scene-0001</t>
        </is>
      </c>
      <c r="H3397" s="45" t="inlineStr">
        <is>
          <t>washing-003</t>
        </is>
      </c>
      <c r="I3397" s="59" t="inlineStr">
        <is>
          <t>0.0</t>
        </is>
      </c>
      <c r="J3397" s="59" t="inlineStr">
        <is>
          <t>26.94</t>
        </is>
      </c>
      <c r="K3397" s="45" t="inlineStr">
        <is>
          <t>items/washing-003-scene-0001/clip.mp4</t>
        </is>
      </c>
      <c r="L3397" s="45" t="inlineStr">
        <is>
          <t>items/washing-003-scene-0001/thumbnail.jpg</t>
        </is>
      </c>
      <c r="M3397" s="52" t="inlineStr">
        <is>
          <t>OCR: AEG Wäschen kurze Zelt! Nur für 100 NOO kurze Zelt 00 kurze Zeit! MOO kurze Zeltl 100 Wäschen kurze Zeit Wur f Wäscher kurze Zeiti
VLM: Visual summary: A white AEG washing machine is shown in a laundry area, with laundry on the floor and a box of detergent nearby. The machine's digital display shows a countdown timer.
视觉摘要: 一台白色的AEG洗衣机位于洗衣区，地板上有衣物，旁边放着一盒洗衣粉。机器的数字显示屏显示倒计时。
Visible product: Washing Machine
Visible components: digital display; control knob; door; brand logo; laundry; detergent box; water tank; pipes; shelf
Visible states: digital display counting down; machine operating</t>
        </is>
      </c>
      <c r="N3397" s="45" t="inlineStr">
        <is>
          <t>2</t>
        </is>
      </c>
      <c r="O3397" s="45" t="inlineStr">
        <is>
          <t>1</t>
        </is>
      </c>
      <c r="P3397" s="59" t="str"/>
      <c r="Q3397" s="59" t="str"/>
      <c r="R3397" s="52" t="inlineStr">
        <is>
          <t>The scene shows a washing machine and detergent box but provides no visual or spoken evidence of detergent-drawer compartments or which one receives detergent.</t>
        </is>
      </c>
      <c r="S3397" s="52" t="inlineStr">
        <is>
          <t>VLM</t>
        </is>
      </c>
      <c r="T3397" s="52" t="inlineStr">
        <is>
          <t>low</t>
        </is>
      </c>
      <c r="U3397" s="52" t="inlineStr">
        <is>
          <t>No evidence of detergent-drawer compartments or their labeling is present.</t>
        </is>
      </c>
      <c r="V3397" s="45" t="inlineStr">
        <is>
          <t>R1</t>
        </is>
      </c>
      <c r="W3397" s="46" t="inlineStr">
        <is>
          <t>0</t>
        </is>
      </c>
      <c r="X3397" s="60" t="n"/>
      <c r="Y3397" s="60" t="n"/>
      <c r="Z3397" s="46" t="inlineStr">
        <is>
          <t>no</t>
        </is>
      </c>
      <c r="AA3397" s="54" t="inlineStr">
        <is>
          <t>6帧只看到洗衣机外观、控制面板和洗涤剂包装盒，未展示洗涤剂抽屉及其各隔间。</t>
        </is>
      </c>
      <c r="AB3397" s="54" t="inlineStr">
        <is>
          <t>AI=1→R1=0：6帧均未出现洗涤剂抽屉，无法回答哪个隔间应放洗涤剂。</t>
        </is>
      </c>
      <c r="AC3397" s="46" t="inlineStr">
        <is>
          <t>completed</t>
        </is>
      </c>
      <c r="AD3397" s="46" t="inlineStr">
        <is>
          <t>2026-07-28T02:28:46+08:00</t>
        </is>
      </c>
      <c r="AE3397" s="47">
        <f>IF(AC3397&lt;&gt;"completed","",IF(W3397=O3397,"no","yes"))</f>
        <v/>
      </c>
      <c r="AF3397" s="47">
        <f>IF(AC3397&lt;&gt;"completed","",IF(AND(X3397=P3397,Y3397=Q3397),"no","yes"))</f>
        <v/>
      </c>
      <c r="AG3397" s="47">
        <f>IF(AC3397&lt;&gt;"completed","待复核",IF(OR(W3397="",Z3397="",AA3397="",AD3397=""),"缺少必填项",IF(AND(OR(AE3397="yes",AF3397="yes"),AB3397=""),"修正原因缺失",IF(OR(W3397=0,W3397=1),IF(AND(X3397="",Y3397=""),"通过","0/1级时间应留空"),IF(AND(OR(W3397=2,W3397=3),X3397&lt;&gt;"",Y3397&lt;&gt;"",X3397&gt;=I3397,Y3397&lt;=J3397,Y3397&gt;X3397),"通过","2/3级时间无效")))))</f>
        <v/>
      </c>
    </row>
    <row r="3398">
      <c r="A3398" s="45" t="inlineStr">
        <is>
          <t>VQ-086</t>
        </is>
      </c>
      <c r="B3398" s="52" t="inlineStr">
        <is>
          <t>Which washing-machine detergent-drawer compartment should receive detergent?</t>
        </is>
      </c>
      <c r="C3398" s="45" t="inlineStr">
        <is>
          <t>en</t>
        </is>
      </c>
      <c r="D3398" s="45" t="inlineStr">
        <is>
          <t>Washing Machine</t>
        </is>
      </c>
      <c r="E3398" s="45" t="inlineStr">
        <is>
          <t>operation</t>
        </is>
      </c>
      <c r="F3398" s="45" t="inlineStr">
        <is>
          <t>development</t>
        </is>
      </c>
      <c r="G3398" s="45" t="inlineStr">
        <is>
          <t>washing-049-scene-0001</t>
        </is>
      </c>
      <c r="H3398" s="45" t="inlineStr">
        <is>
          <t>washing-049</t>
        </is>
      </c>
      <c r="I3398" s="59" t="inlineStr">
        <is>
          <t>0.0</t>
        </is>
      </c>
      <c r="J3398" s="59" t="inlineStr">
        <is>
          <t>60.143</t>
        </is>
      </c>
      <c r="K3398" s="45" t="inlineStr">
        <is>
          <t>items/washing-049-scene-0001/clip.mp4</t>
        </is>
      </c>
      <c r="L3398" s="45" t="inlineStr">
        <is>
          <t>items/washing-049-scene-0001/thumbnail.jpg</t>
        </is>
      </c>
      <c r="M3398" s="52" t="inlineStr">
        <is>
          <t>ASR: Cleaning the washer tub on a monthly basis using the tub clean feature can help minimize the possibility of odors, detergent residue buildup and maximize your washing machines performance. To use the tub clean feature you will need to purchase a tub cleaning product which are often liquid bleach, powdered cleaner or in the form of a cleaning tablet. Tub cleaners are used differently depending on the type of cleaning product. In all cases please follow manufacturers manufacturer's instructions. For liquid bleach, load it into the compartment labeled liquid bleach. If you are using a powdered cleaner, pull out and put aside the liquid detergent cup or tray and add the powdered cleaner into the main wash detergent compartment. If you are using a cleaning tablet, place the tablet directly into the washer tub. Do not add the tablet cleaner into the dispenser drawer. To start the cleaning process, make Make sure that the washer tub is empty of all laundry. Press the power button to turn your washing machine on.
OCR: LG Life'sGood Tub Clean feature ismons alad on LG Waaher WMBoouHVA Features may vary dEel Please refer to your owner's manual for specific instr Life's Good Tub O aanfeatEnl nonistrated on LG Washer WMBoooHvA. Features may vary ty model. Please refer to your owner's manue (i) LG WASHER &amp; DRYER TUB CLEAN &amp; MAINTENANCE Tub Clean feature demonstrated on LG Washer WM8oooHVA. Features may vary by model. Please refer to your owner's manual for specific instructions. Tub Cleaning Product Tub Clean feature demonstrated on LG Washer WM8oooHVA. Features may vary by model. Please refer to your owner's manual for specific instructions Liquid Bleach (Tub Clean Solution) Powder Tub Clean Tablet (pod) Tub Cleaner BLEACH LIQUID SOFTENER MAX PUSH PRE -WASH NORMAL MAIN - WASH DETERGENT (REMOVETRAY FOR POWDER) MAIN -WASH FLG OLG Make sure the washer tub is empty! *STEAM CYCLE # Press &amp; Hold 3sec. for Extra Functions COTTON/NORMAL JUMBO WASH HEAVY DUTY TOWELS *FRESH CARE FTOREOWASHE BULKY/LARGE PERM PRESS BRIGHT WHITES™ HAND WASH/WOOL EXTRAHOT EXTRAHGH HEAVY HGH COLD WASH™ HOT RINSE+SPIN V *CHLD LOCK SANITARY DELICATES WARM MED UM LOW DELAY WASH COLD ALLERGIENE™M SPEED WASH EXTRA RINSE TAP COLD NO SPN LGHT OFF *DRUM LIGHT TUB CLEAN SMALL LOAD CUSTOM PGM USRGM SAVE WASH SPIN SOIL TEMP. SPEED LEVEL SIGNAL PREWASH DIAGNOSIS SMART DD MOTOR TrueBalance Direct Driue Mc ANTI-VIBRATIONSYSTEM WARRANTY ON ORECT DHIVE NO
VLM: Visual summary: A side-by-side view of two silver LG washing machines in a laundry room, with one machine's door open to show its interior drum. A separate frame lists three types of tub cleaners. Another frame shows a single washing machine with its door open.
视觉摘要: 两台银色LG洗衣机并排置于洗衣房内，其中一台门打开显示内部滚筒。另一帧列出三种类型的滚筒清洁剂。另一帧显示一台洗衣机门打开。
Visible product: Washing Machine
Visible components: LG logo; washing machine; door; drum; control panel; digital display; knob; cabinet; faucet; paper towel roll; text labels
Visible states: washing machine door open; washing machine door closed; text labels displayed
Visible warnings: Tub Clean feature demonstrated on LG Washer WM8000HVA. Features may vary by model. Please refer to your owner's manual for specific instructions.</t>
        </is>
      </c>
      <c r="N3398" s="45" t="inlineStr">
        <is>
          <t>3</t>
        </is>
      </c>
      <c r="O3398" s="45" t="inlineStr">
        <is>
          <t>2</t>
        </is>
      </c>
      <c r="P3398" s="59" t="inlineStr">
        <is>
          <t>30.143</t>
        </is>
      </c>
      <c r="Q3398" s="59" t="inlineStr">
        <is>
          <t>35.143</t>
        </is>
      </c>
      <c r="R3398" s="52" t="inlineStr">
        <is>
          <t>ASR states: 'If you are using a powdered cleaner, pull out and put aside the liquid detergent cup or tray and add the powdered cleaner into the main wash detergent compartment.' OCR shows 'MAIN - WASH DETERGENT (REMOVETRAY FOR POWDER)' label, confirming the compartment for powder detergent.</t>
        </is>
      </c>
      <c r="S3398" s="52" t="inlineStr">
        <is>
          <t>ASR|OCR</t>
        </is>
      </c>
      <c r="T3398" s="52" t="inlineStr">
        <is>
          <t>low</t>
        </is>
      </c>
      <c r="U3398" s="52" t="inlineStr">
        <is>
          <t>The evidence clearly identifies the main wash detergent compartment for powdered detergent, but does not specify which compartment receives detergent for general washing cycles (e.g., liquid detergent).</t>
        </is>
      </c>
      <c r="V3398" s="45" t="inlineStr">
        <is>
          <t>R1</t>
        </is>
      </c>
      <c r="W3398" s="46" t="inlineStr">
        <is>
          <t>3</t>
        </is>
      </c>
      <c r="X3398" s="60" t="inlineStr">
        <is>
          <t>35.6</t>
        </is>
      </c>
      <c r="Y3398" s="60" t="inlineStr">
        <is>
          <t>36.6</t>
        </is>
      </c>
      <c r="Z3398" s="46" t="inlineStr">
        <is>
          <t>no</t>
        </is>
      </c>
      <c r="AA3398" s="54" t="inlineStr">
        <is>
          <t>第4帧（t=36.1s）清晰展示洗涤剂抽屉结构图并标注各格槽用途，直接说明洗涤剂应放入哪个compartment。</t>
        </is>
      </c>
      <c r="AB3398" s="54" t="inlineStr">
        <is>
          <t>AI=2→R1=3：抽屉结构图明确标注各compartment用途，直接完整回答。</t>
        </is>
      </c>
      <c r="AC3398" s="46" t="inlineStr">
        <is>
          <t>completed</t>
        </is>
      </c>
      <c r="AD3398" s="46" t="inlineStr">
        <is>
          <t>2026-07-28T02:28:46+08:00</t>
        </is>
      </c>
      <c r="AE3398" s="47">
        <f>IF(AC3398&lt;&gt;"completed","",IF(W3398=O3398,"no","yes"))</f>
        <v/>
      </c>
      <c r="AF3398" s="47">
        <f>IF(AC3398&lt;&gt;"completed","",IF(AND(X3398=P3398,Y3398=Q3398),"no","yes"))</f>
        <v/>
      </c>
      <c r="AG3398" s="47">
        <f>IF(AC3398&lt;&gt;"completed","待复核",IF(OR(W3398="",Z3398="",AA3398="",AD3398=""),"缺少必填项",IF(AND(OR(AE3398="yes",AF3398="yes"),AB3398=""),"修正原因缺失",IF(OR(W3398=0,W3398=1),IF(AND(X3398="",Y3398=""),"通过","0/1级时间应留空"),IF(AND(OR(W3398=2,W3398=3),X3398&lt;&gt;"",Y3398&lt;&gt;"",X3398&gt;=I3398,Y3398&lt;=J3398,Y3398&gt;X3398),"通过","2/3级时间无效")))))</f>
        <v/>
      </c>
    </row>
    <row r="3399">
      <c r="A3399" s="45" t="inlineStr">
        <is>
          <t>VQ-086</t>
        </is>
      </c>
      <c r="B3399" s="52" t="inlineStr">
        <is>
          <t>Which washing-machine detergent-drawer compartment should receive detergent?</t>
        </is>
      </c>
      <c r="C3399" s="45" t="inlineStr">
        <is>
          <t>en</t>
        </is>
      </c>
      <c r="D3399" s="45" t="inlineStr">
        <is>
          <t>Washing Machine</t>
        </is>
      </c>
      <c r="E3399" s="45" t="inlineStr">
        <is>
          <t>operation</t>
        </is>
      </c>
      <c r="F3399" s="45" t="inlineStr">
        <is>
          <t>development</t>
        </is>
      </c>
      <c r="G3399" s="45" t="inlineStr">
        <is>
          <t>washing-002-scene-0001</t>
        </is>
      </c>
      <c r="H3399" s="45" t="inlineStr">
        <is>
          <t>washing-002</t>
        </is>
      </c>
      <c r="I3399" s="59" t="inlineStr">
        <is>
          <t>0.0</t>
        </is>
      </c>
      <c r="J3399" s="59" t="inlineStr">
        <is>
          <t>23.61</t>
        </is>
      </c>
      <c r="K3399" s="45" t="inlineStr">
        <is>
          <t>items/washing-002-scene-0001/clip.mp4</t>
        </is>
      </c>
      <c r="L3399" s="45" t="inlineStr">
        <is>
          <t>items/washing-002-scene-0001/thumbnail.jpg</t>
        </is>
      </c>
      <c r="M3399" s="52" t="inlineStr">
        <is>
          <t>OCR: OR beko
VLM: Visual summary: A pink laundry basket is next to a stack of white front-loading washing machines and dryers, some of which are in operation.
视觉摘要: 一个粉色洗衣篮放在一堆白色前置式洗衣机和烘干机旁边，其中一些机器正在运行。
Visible product: Washing Machine
Visible components: pink laundry basket; white front-loading washing machine; white front-loading dryer; circular glass door; control panel; brand logo
Visible actions: laundry tumbling inside washing machine; camera panning across machines
Visible states: washing machine in operation; dryer in operation
Visual uncertainty: The exact brand name is partially obscured. The contents of the laundry basket are not clearly visible. The specific model or features of the machines are not identifiable.</t>
        </is>
      </c>
      <c r="N3399" s="45" t="inlineStr">
        <is>
          <t>4</t>
        </is>
      </c>
      <c r="O3399" s="45" t="inlineStr">
        <is>
          <t>0</t>
        </is>
      </c>
      <c r="P3399" s="59" t="str"/>
      <c r="Q3399" s="59" t="str"/>
      <c r="R3399" s="52" t="inlineStr">
        <is>
          <t>The scene shows washing machines in operation but provides no visual, spoken, or OCR evidence about detergent-drawer compartments or their usage.</t>
        </is>
      </c>
      <c r="S3399" s="52" t="inlineStr">
        <is>
          <t>VLM</t>
        </is>
      </c>
      <c r="T3399" s="52" t="inlineStr">
        <is>
          <t>low</t>
        </is>
      </c>
      <c r="U3399" s="52" t="inlineStr">
        <is>
          <t>No evidence of detergent-drawer compartments or related instructions is present.</t>
        </is>
      </c>
      <c r="V3399" s="45" t="inlineStr">
        <is>
          <t>R1</t>
        </is>
      </c>
      <c r="W3399" s="46" t="inlineStr">
        <is>
          <t>0</t>
        </is>
      </c>
      <c r="X3399" s="60" t="n"/>
      <c r="Y3399" s="60" t="n"/>
      <c r="Z3399" s="46" t="inlineStr">
        <is>
          <t>no</t>
        </is>
      </c>
      <c r="AA3399" s="54" t="inlineStr">
        <is>
          <t>自助洗衣房场景中多台洗衣机在运行，但视角均为整机或滚筒门，看不到洗涤剂抽屉。</t>
        </is>
      </c>
      <c r="AB3399" s="54" t="n"/>
      <c r="AC3399" s="46" t="inlineStr">
        <is>
          <t>completed</t>
        </is>
      </c>
      <c r="AD3399" s="46" t="inlineStr">
        <is>
          <t>2026-07-28T02:28:46+08:00</t>
        </is>
      </c>
      <c r="AE3399" s="47">
        <f>IF(AC3399&lt;&gt;"completed","",IF(W3399=O3399,"no","yes"))</f>
        <v/>
      </c>
      <c r="AF3399" s="47">
        <f>IF(AC3399&lt;&gt;"completed","",IF(AND(X3399=P3399,Y3399=Q3399),"no","yes"))</f>
        <v/>
      </c>
      <c r="AG3399" s="47">
        <f>IF(AC3399&lt;&gt;"completed","待复核",IF(OR(W3399="",Z3399="",AA3399="",AD3399=""),"缺少必填项",IF(AND(OR(AE3399="yes",AF3399="yes"),AB3399=""),"修正原因缺失",IF(OR(W3399=0,W3399=1),IF(AND(X3399="",Y3399=""),"通过","0/1级时间应留空"),IF(AND(OR(W3399=2,W3399=3),X3399&lt;&gt;"",Y3399&lt;&gt;"",X3399&gt;=I3399,Y3399&lt;=J3399,Y3399&gt;X3399),"通过","2/3级时间无效")))))</f>
        <v/>
      </c>
    </row>
    <row r="3400">
      <c r="A3400" s="45" t="inlineStr">
        <is>
          <t>VQ-086</t>
        </is>
      </c>
      <c r="B3400" s="52" t="inlineStr">
        <is>
          <t>Which washing-machine detergent-drawer compartment should receive detergent?</t>
        </is>
      </c>
      <c r="C3400" s="45" t="inlineStr">
        <is>
          <t>en</t>
        </is>
      </c>
      <c r="D3400" s="45" t="inlineStr">
        <is>
          <t>Washing Machine</t>
        </is>
      </c>
      <c r="E3400" s="45" t="inlineStr">
        <is>
          <t>operation</t>
        </is>
      </c>
      <c r="F3400" s="45" t="inlineStr">
        <is>
          <t>development</t>
        </is>
      </c>
      <c r="G3400" s="45" t="inlineStr">
        <is>
          <t>washing-030-scene-0001</t>
        </is>
      </c>
      <c r="H3400" s="45" t="inlineStr">
        <is>
          <t>washing-030</t>
        </is>
      </c>
      <c r="I3400" s="59" t="inlineStr">
        <is>
          <t>0.0</t>
        </is>
      </c>
      <c r="J3400" s="59" t="inlineStr">
        <is>
          <t>914.77</t>
        </is>
      </c>
      <c r="K3400" s="45" t="inlineStr">
        <is>
          <t>items/washing-030-scene-0001/clip.mp4</t>
        </is>
      </c>
      <c r="L3400" s="45" t="inlineStr">
        <is>
          <t>items/washing-030-scene-0001/thumbnail.jpg</t>
        </is>
      </c>
      <c r="M3400" s="52" t="inlineStr">
        <is>
          <t>ASR: Hei! Teksting av Nicolai Winther
OCR: 20410 Al 1 for 6 Care Lood label (msx) Use the programme for Options Temp Spin + Rinse Hold Prog No heat Extra wash Gentle rapid wash rinse Normal -B whie 5kg Whte cottor and linsen Gent 95 Max 2 cofton (11 B) Coscurtand 5 kg Cottont inen or vacose arficlen, lthr 60 Mox 3 coitbn (11) colours ore fast alt 80°C. nnde Coloured 2.5 kg Coloured nylon, crimplene, terylene Ertra 50 4 Foal eylon (5126) coloured polycottions. nnse rnte hold Non colcar 5R0 Coloured cottn items coulourfat at 40FC buft not ut 607C 40 Mex 5 tos poito - rince B120 Acryic acitade and tryecstate nd Lding mitures with wool and poiyeser w cul Fral 7 tinse hoid 112 Si und aate f w c 8 (210) fast at 3070 30 100 Ikg or Machine wnshatle wool, wocl mid plrkets 9 1 blani Lightly soled cotton, (5120) ihem wrich need to be No head 1 to Mex (max) Temp. C □ With poe whte White cotton and linen Colourfa (1) 5ig Catton inn or vicose arcles cotton coiour are faut at 60°C Colounad 2.51g (5120 Colouned ryon cmplene, teneme tyfae coloured polycottion Final rinse hoid Coloured cotton fems coulourtust iat (10) 400 buf not ud 6070 Etra ense (5128) mafures h wol and polystrl y a r g Feal Sik and acetate fatcica with cold rinse hold 1kg (2b) fast aof 3070 tigor Machine washable woo, wool mat Iblackin pinkets les 25kg Lightly sld coton tems which need to be rrfreshed No host 1 to M ad R Cato Load Gectle Skg (T 6) White cotton and licen Extras Genrle Mar Odlcurfat Cottion inen or vieccte articles, w cottor (1 B) Extrs colours are fart at 60%0 Genta Msa rinte Coleured 25k9 Coloured nylon, complena, tinglen rylbn (5126 coloured polycution Gente Fnal ninse wach eioured cotton tems coulborfust at me A0PC bud not at 60°0. Exta Genffle fine Cricams sonyic actate and treceiate ic 6126 natus wih wool and polyestey rnoe hol S ond aciade fbs wih co foud af 30%C. Tkg or Vachine washable woo, wow min 1 biatiet blirkets 251g Lighitly solled cotton, 5128 em which need to be rfhd No heal 1 to Mae 67 fhue Qento Mis Fisa tol to Ruchira s woot wod nit J din huit (m b) be AB 154 of delcam and hectine 1M1 4 li 2.3%0 310h Sning af d nd isce whae 103 Optian Recommended use your llt sy atned or gany Descriplion Foriy kad bems wch rad in be A stort healed pre-wtuh Luore Mhe tamm weu Ngkes ed and to msa trme and erergy Liti the samin programs ea citunt progamns 8 Howeve rteat or fliny wit cot Thee 40I0 but not ut 6010 frse Eitra 5120 25 Acylic, acetate and trecetate ind maturms with woot and polyester a uding ool Frnal Sik and acetata fatrics with colou (20) tast of 307C 1kg or Machine washable wool, woci mod es, blarikets 254 15120 Lightly solled cotton, nyo and dell, wle tems which need to be refeshed. thid wath 1 to Mo Py e and Rinsing ouf loose dust ano dirf before ungsoin (116) ciothes are washed. Rinsing napples. 4 to Mar A Rirse and shorf upin 25Ng Rinsing and spinning of delicats and machine (51/2.6) washable wook Hand washed articdes 1to3 B Long spin ofy Spinning of cotton articies atter (110) hand washing 4 1o Mas Short spin Spinning of delicates and machine washable (5 1/21b) wool fter hand washing D otion If your loundry is very stained or greasy Description A short heated pre-wash beffore the main wash Notes oid wash For light y soled items which need to be Unes the same programme start pouition as Put detergent in both sections of the de 15126 nose 40°C but not at 60°C. Colgured cottion tams coulourtast (2) rnse 15 1/20 mafures with wool and polyester Acrylic, acetate and tracetate incl dno Sik and acetate labrics wi colou fast aut 30°C 1 kg or Machie wahabe wool, wool mid r blank blnkets 25Ag ghly soled cotton de e hems which need to be refreshed thid wash 1 to Mas Weand ang opn Rinsing ouf loose dust and din before (1 16) dethes are washed Rinsing nacoles. 4 to Mas stort spi Rinae and (51/28) washable wool Hand washed aricles. anl Spineing of cottion articles ofter (11.10) 4 to Mea Shart igilt (51/2B) 2.5kg Only wool after hand wishing Option I your ioundry is very stained or greasy A short heated pre-wash before the main wash Put iete BELONGING TO THE ETC COTTAGE - AS COLOURS MAY DYE. THANK-YOU DO PLEASE ANY LINEN. T 1100 PROGRAMMER AQUA N ERGY SAVING SYSTEM PLEASE DO NOT WASH ANY LINEN TOWELS MAY DYE Wurlye ANY LINEN, TOWELS ETC, ANY LIN BELON COTTA OURS MAY THAN PLEASE DONOT WASH MAY DVE THANN-YOU
VLM: Visual summary: A close-up view of a front-loading washing machine with its door open, showing the interior drum. A hand is holding a black tool near the door.
视觉摘要: 一台前开门洗衣机的特写，门已打开，露出内部滚筒。一只手正拿着一个黑色工具靠近门。
Visible product: Washing Machine
Visible components: washing machine door; washing machine drum; black tool; hand
Visible actions: hand holding a tool
Visible states: washing machine door open
Visual uncertainty: The specific function or purpose of the black tool is not visible.</t>
        </is>
      </c>
      <c r="N3400" s="45" t="inlineStr">
        <is>
          <t>5</t>
        </is>
      </c>
      <c r="O3400" s="45" t="inlineStr">
        <is>
          <t>1</t>
        </is>
      </c>
      <c r="P3400" s="59" t="str"/>
      <c r="Q3400" s="59" t="str"/>
      <c r="R3400" s="52" t="inlineStr">
        <is>
          <t>The visual evidence shows a washing machine with its door open and a hand holding a tool, but no detergent drawer or compartment is visible, and no action related to adding detergent is shown.</t>
        </is>
      </c>
      <c r="S3400" s="52" t="inlineStr">
        <is>
          <t>VLM</t>
        </is>
      </c>
      <c r="T3400" s="52" t="inlineStr">
        <is>
          <t>low</t>
        </is>
      </c>
      <c r="U3400" s="52" t="inlineStr">
        <is>
          <t>No evidence of detergent drawer or compartment is visible in the scene.</t>
        </is>
      </c>
      <c r="V3400" s="45" t="inlineStr">
        <is>
          <t>R1</t>
        </is>
      </c>
      <c r="W3400" s="46" t="inlineStr">
        <is>
          <t>0</t>
        </is>
      </c>
      <c r="X3400" s="60" t="n"/>
      <c r="Y3400" s="60" t="n"/>
      <c r="Z3400" s="46" t="inlineStr">
        <is>
          <t>no</t>
        </is>
      </c>
      <c r="AA3400" s="54" t="inlineStr">
        <is>
          <t>全部6帧中均未出现洗涤剂抽屉，仅第1、6帧展示了一张带编号格子的织物护理标签，与洗涤剂抽屉仓位无关。</t>
        </is>
      </c>
      <c r="AB3400" s="54" t="inlineStr">
        <is>
          <t>AI=1→R1=0：画面无洗涤剂抽屉出现，护理标签并非抽屉组件，不应给分。</t>
        </is>
      </c>
      <c r="AC3400" s="46" t="inlineStr">
        <is>
          <t>completed</t>
        </is>
      </c>
      <c r="AD3400" s="46" t="inlineStr">
        <is>
          <t>2026-07-28T02:28:46+08:00</t>
        </is>
      </c>
      <c r="AE3400" s="47">
        <f>IF(AC3400&lt;&gt;"completed","",IF(W3400=O3400,"no","yes"))</f>
        <v/>
      </c>
      <c r="AF3400" s="47">
        <f>IF(AC3400&lt;&gt;"completed","",IF(AND(X3400=P3400,Y3400=Q3400),"no","yes"))</f>
        <v/>
      </c>
      <c r="AG3400" s="47">
        <f>IF(AC3400&lt;&gt;"completed","待复核",IF(OR(W3400="",Z3400="",AA3400="",AD3400=""),"缺少必填项",IF(AND(OR(AE3400="yes",AF3400="yes"),AB3400=""),"修正原因缺失",IF(OR(W3400=0,W3400=1),IF(AND(X3400="",Y3400=""),"通过","0/1级时间应留空"),IF(AND(OR(W3400=2,W3400=3),X3400&lt;&gt;"",Y3400&lt;&gt;"",X3400&gt;=I3400,Y3400&lt;=J3400,Y3400&gt;X3400),"通过","2/3级时间无效")))))</f>
        <v/>
      </c>
    </row>
    <row r="3401">
      <c r="A3401" s="45" t="inlineStr">
        <is>
          <t>VQ-086</t>
        </is>
      </c>
      <c r="B3401" s="52" t="inlineStr">
        <is>
          <t>Which washing-machine detergent-drawer compartment should receive detergent?</t>
        </is>
      </c>
      <c r="C3401" s="45" t="inlineStr">
        <is>
          <t>en</t>
        </is>
      </c>
      <c r="D3401" s="45" t="inlineStr">
        <is>
          <t>Washing Machine</t>
        </is>
      </c>
      <c r="E3401" s="45" t="inlineStr">
        <is>
          <t>operation</t>
        </is>
      </c>
      <c r="F3401" s="45" t="inlineStr">
        <is>
          <t>development</t>
        </is>
      </c>
      <c r="G3401" s="45" t="inlineStr">
        <is>
          <t>washing-062-scene-0001</t>
        </is>
      </c>
      <c r="H3401" s="45" t="inlineStr">
        <is>
          <t>washing-062</t>
        </is>
      </c>
      <c r="I3401" s="59" t="inlineStr">
        <is>
          <t>0.0</t>
        </is>
      </c>
      <c r="J3401" s="59" t="inlineStr">
        <is>
          <t>22.923</t>
        </is>
      </c>
      <c r="K3401" s="45" t="inlineStr">
        <is>
          <t>items/washing-062-scene-0001/clip.mp4</t>
        </is>
      </c>
      <c r="L3401" s="45" t="inlineStr">
        <is>
          <t>items/washing-062-scene-0001/thumbnail.jpg</t>
        </is>
      </c>
      <c r="M3401" s="52" t="inlineStr">
        <is>
          <t>ASR: Let's go over some common performance issues and how to fix them. Do your clothes seem more wrinkled than normal after a wash cycle? Don't overload the drum with too much laundry. If the drum is too tightly packed, clothing may wrinkle.
OCR: LG Front Load Washing Machine Washing Performance Issues Clothes Are Wrinkling, Staining or There is A Stain Removal Issue ThinO Let's go over some common performance issues and how to fix them. Troubleshooting 01 Wrinkling 02 Poor Stain Removal 03 U OLG - Do your clothes seem more wrinkled than normal after a wash cycle? Thind Drum Overloaded Don't overload the drum with too much laundry. Thin0 If the drum is too tightly packed, clothing may wrinkle.
VLM: Visual summary: A video frame sequence showing an LG front load washing machine in a modern laundry room setting, addressing performance issues such as wrinkling, poor stain removal, and staining.
视觉摘要: 展示了一台LG前开式洗衣机在现代洗衣房环境中的视频帧序列，解决皱褶、去污效果差和污渍等问题。
Visible product: Washing Machine
Visible components: LG logo; front load washing machine; washing machine door; washing machine control panel; t-shirt; shirt; pants; window; sink; laundry detergent bottle; cabinet; floor; text overlay
Visible states: washing machine door open; orange X mark over washing machine drum; text overlay indicating troubleshooting topics</t>
        </is>
      </c>
      <c r="N3401" s="45" t="inlineStr">
        <is>
          <t>6</t>
        </is>
      </c>
      <c r="O3401" s="45" t="inlineStr">
        <is>
          <t>0</t>
        </is>
      </c>
      <c r="P3401" s="59" t="str"/>
      <c r="Q3401" s="59" t="str"/>
      <c r="R3401" s="52" t="inlineStr">
        <is>
          <t>The scene discusses washing machine performance issues like wrinkling and stain removal, but does not mention or show any detergent-drawer compartments or which compartment should receive detergent.</t>
        </is>
      </c>
      <c r="S3401" s="52" t="inlineStr">
        <is>
          <t>VLM|ASR|OCR</t>
        </is>
      </c>
      <c r="T3401" s="52" t="inlineStr">
        <is>
          <t>low</t>
        </is>
      </c>
      <c r="U3401" s="52" t="inlineStr">
        <is>
          <t>No evidence of detergent-drawer compartments or detergent placement is present in the visible, spoken, or OCR content.</t>
        </is>
      </c>
      <c r="V3401" s="45" t="inlineStr">
        <is>
          <t>R1</t>
        </is>
      </c>
      <c r="W3401" s="46" t="inlineStr">
        <is>
          <t>0</t>
        </is>
      </c>
      <c r="X3401" s="60" t="n"/>
      <c r="Y3401" s="60" t="n"/>
      <c r="Z3401" s="46" t="inlineStr">
        <is>
          <t>no</t>
        </is>
      </c>
      <c r="AA3401" s="54" t="inlineStr">
        <is>
          <t>6帧均为标题卡、洗衣机外观与控制面板，未出现洗涤剂抽屉或任何隔间标识。</t>
        </is>
      </c>
      <c r="AB3401" s="54" t="n"/>
      <c r="AC3401" s="46" t="inlineStr">
        <is>
          <t>completed</t>
        </is>
      </c>
      <c r="AD3401" s="46" t="inlineStr">
        <is>
          <t>2026-07-28T02:28:46+08:00</t>
        </is>
      </c>
      <c r="AE3401" s="47">
        <f>IF(AC3401&lt;&gt;"completed","",IF(W3401=O3401,"no","yes"))</f>
        <v/>
      </c>
      <c r="AF3401" s="47">
        <f>IF(AC3401&lt;&gt;"completed","",IF(AND(X3401=P3401,Y3401=Q3401),"no","yes"))</f>
        <v/>
      </c>
      <c r="AG3401" s="47">
        <f>IF(AC3401&lt;&gt;"completed","待复核",IF(OR(W3401="",Z3401="",AA3401="",AD3401=""),"缺少必填项",IF(AND(OR(AE3401="yes",AF3401="yes"),AB3401=""),"修正原因缺失",IF(OR(W3401=0,W3401=1),IF(AND(X3401="",Y3401=""),"通过","0/1级时间应留空"),IF(AND(OR(W3401=2,W3401=3),X3401&lt;&gt;"",Y3401&lt;&gt;"",X3401&gt;=I3401,Y3401&lt;=J3401,Y3401&gt;X3401),"通过","2/3级时间无效")))))</f>
        <v/>
      </c>
    </row>
    <row r="3402">
      <c r="A3402" s="45" t="inlineStr">
        <is>
          <t>VQ-086</t>
        </is>
      </c>
      <c r="B3402" s="52" t="inlineStr">
        <is>
          <t>Which washing-machine detergent-drawer compartment should receive detergent?</t>
        </is>
      </c>
      <c r="C3402" s="45" t="inlineStr">
        <is>
          <t>en</t>
        </is>
      </c>
      <c r="D3402" s="45" t="inlineStr">
        <is>
          <t>Washing Machine</t>
        </is>
      </c>
      <c r="E3402" s="45" t="inlineStr">
        <is>
          <t>operation</t>
        </is>
      </c>
      <c r="F3402" s="45" t="inlineStr">
        <is>
          <t>development</t>
        </is>
      </c>
      <c r="G3402" s="45" t="inlineStr">
        <is>
          <t>washing-052-scene-0001</t>
        </is>
      </c>
      <c r="H3402" s="45" t="inlineStr">
        <is>
          <t>washing-052</t>
        </is>
      </c>
      <c r="I3402" s="59" t="inlineStr">
        <is>
          <t>0.0</t>
        </is>
      </c>
      <c r="J3402" s="59" t="inlineStr">
        <is>
          <t>454.41</t>
        </is>
      </c>
      <c r="K3402" s="45" t="inlineStr">
        <is>
          <t>items/washing-052-scene-0001/clip.mp4</t>
        </is>
      </c>
      <c r="L3402" s="45" t="inlineStr">
        <is>
          <t>items/washing-052-scene-0001/thumbnail.jpg</t>
        </is>
      </c>
      <c r="M3402" s="52" t="inlineStr">
        <is>
          <t>ASR: New washing machine, so I thought before I use this, before I even take it in, I'll take it to bits and see what it's like. So it's a typical front loader, very common in the UK with the stainless steel drum. It's got the standard soap compartment, the two compartments and then the conditioner, which I never really use, it just makes things greasy feeling. And interestingly for that, it's only got two solenoid valves. And more interestingly again, it's only got one water inlet. Traditionally any machine I've had in the past has had hot and cold inlet But this one's just got a single cold inlet and it's got a heater built into the machine at the bottom as I'll show you later The solenoid assembly seems to attach with these two screws I'm guessing it's just a couple of o-rings that connect onto this solid plastic water diversion plate The water diversion plate is solid all the way along here and inside here it either diverts the water well it diverts the bulk of the water straight down to fill the machine but it seems to use clever diversion techniques I'm not sure how it achieves it yet but I'm thinking it can air squirt water into here here or here using just two valves I'm thinking that the water may be deflected when the two valves are open together it may actually create a sort of channeling effect to squirt the water over here I'm not sure I'll see that when the machine is running other Other things at the top, the fill level is done by pressure with this hose and this diaphragm switch. I've never seen one this shape before. It's all pretty interesting. The door lock mechanism is very small and very accessible, which makes it a refreshing change. To get the top off this machine, you remove a couple of screws at the back, and then the whole thing just slides back that way, and it just basically hooks in under the front here. The control panel in these machines tends to be one circuit board for every single model. And they just populate it with the appropriate number of knobs and things like that. And often you'll find if you take these PCBs off that there are, say for instance, if there was another model with a luxury function of, you know, some amount of soap or something like that. I'm not sure what sort of things they'd add. but it would have another pattern of contacts behind here for another knob you know it's just they just add all these features and the only difference between these machines is often the software. The mains comes in and it goes into this easily changed module at the back here which has got the suppression circuitry in it as well the filter there's a huge weight in top and there's also one in the bottom as well, that's for stability. At the back, the front control panel is just a very cheap phenolic type circuit board, and it's got one, two, three, it's got five connections on it, just five wires. I would normally expect power and data, maybe four wires, but I wonder why they've got another one. Maybe it's got a wake-up function, and And that used an extra connection. It's got the suspension springs here. Not very visible. That one's more visible for giving some basic suspension. It's not going to move much because the transit bolts are still in. Anything else to cover at the front here? Or do I tip the machine up? Oh yeah, let's take a look at the back. The back, rather oddly, and I've never seen this before, not in the machine I've owned, it's unfortunately got a plastic pulley on the back of the drum all the previous ones have been aluminium that's a bit odd actually I'm not so sure I'm comfortable about that particularly these aren't solid plastic struts it's hollow if you can get your finger around the back and into that channel so I wonder how long these last moving on to the bottom of the machine let's cope this over let's see if I can do this without dropping the machine excessively violently underneath is just open giving complete access which is interesting and we've got the I could have shown that from the back we've got the heat element here with the temperature sensor to our temperature sensor connector live neutral and an earth connection we've got the motor and here's something quite interesting there's the encoder in the back the servo that well servo is a Is that a really good word for it? It basically, it's the feedback, it's a coil-based feedback that it will put back proportionate pulses or voltage to the control system. But normally I'd expect this to be a universal motor with four connections coming to it, two to the rotor and two to the stator. And then I saw three wires and thought, oh right, they'll have a common to both of them, but I don't see any brushes, and I'm guessing this is actually a three-phase motor in here, effectively, being driven by an electronic drive. The pump is here, the drainage pump. Just one pump on the bottom that diverts the water along this grey pipe here to the back. What else is down here that's worth looking at? Well, the main processor. Let's get under there. There's the main processor. And these things are basically a universal little control computer. Commonly, you know, the one unit is used for a wide range of modules. with just a different number of features. Usually, again, because, you know, the fill solenoid valve, the motor, I'm guessing that these fins here, they're probably to do with the motor drive. And fundamentally, it's just a little self-contained control computer dedicated to the task. And it will be used as standard in amongst a wide variety of machines. The only thing that will change is software. And the software can be updated or changed according to the model. If they have to update a model, usually there's a little programming port in the back that they can just whip that off and underneath it will be a programming connector they can just plug in and update the software in it. So there's another weight at the bottom and the gas struts to actually act as a bit of shock absorbing and that's fundamentally it. I'm seeing I'm seeing another plastic drainage type port there, not sure what that's about. And this plastic drum, normally it would be, I'm guessing maybe it is fibreglass reinforced plastic, though it doesn't look like it, not sure. Previous ones have looked more fibreglassy. But I'm guessing it's in two distinct sections, the back section and the front. And this model is not the smallest capacity, it's got a slightly higher capacity, which means the machine is deeper from the front to the back. And I'm guessing that this front section is the main bit that changes and this is a fairly standard length section Could be wrong one of these will one of these moldings will probably be standard and the other one will be available in different depths and The motor is just there. I don't see any tensioning. Oh blimey. That's just hooked onto plastic pins the motor. I Don't see any tensioning system of the belt I think it just relies on the belt being a specific length and being a specific flexibility So that's the inside of a typical modern British washing machine.
OCR: ILD ON/OFF 14 10 291 29/0 29/06/2 29/06 230013765.00 to/so 50 to/s0 to1so TA-RO 0031049.00 10000 .05.2017 TARO 002004000 052017 SM TA-RC 0.05.2017 S 9 05.2017 STARTPAL D Dey Extra Rinse Energy Saver 400 EcoTime X0O 1400. 180 20º 1200 .30 inDesIT INC3H82 START/PAUSE Delay Timer 3h 6h 9h 12h .500 END * 20° 90° .30° 1200 800 1000 70º ,00 60° 13 12 eSIT oh gh 30° 1200 2 70º. 100 4 000 50° 5 6 SIT 8 3 40° A 7 F 1 00 B .00 .30° 1200. MD OCSC ROI T BUU BUZ UT 70°. START Deloy Tmer 40 1400 30 20F 90. .30 1200. 60 FO 12097 ABCDENGHI MNOPORSTUV/ 00000 UMA CHINY SDARDPUSI 120U 16.74 E - A1 91 SEL L Askoll ( . ELIOLLMS SW A SUVER cassva EILOIIMS HF3FA CSSA 0 55185121 N
VLM: Visual summary: A person is shown performing maintenance on the internal components of a washing machine, including removing a panel and accessing the drum and motor area.
视觉摘要: 一个人正在对洗衣机内部组件进行维护，包括拆下面板并接触滚筒和电机区域。
Visible product: Washing Machine
Visible components: washing machine drum; motor; plastic panel; fan; hose; screws; wiring; date stamp
Visible actions: hand removing a panel; hand holding a fan; hand pointing at a component
Visible states: machine partially disassembled; internal components exposed
Visual uncertainty: The exact model or brand of the washing machine is not visible. The date stamp '29/06/2019' is visible but its context is unclear.</t>
        </is>
      </c>
      <c r="N3402" s="45" t="inlineStr">
        <is>
          <t>7</t>
        </is>
      </c>
      <c r="O3402" s="45" t="inlineStr">
        <is>
          <t>1</t>
        </is>
      </c>
      <c r="P3402" s="59" t="str"/>
      <c r="Q3402" s="59" t="str"/>
      <c r="R3402" s="52" t="inlineStr">
        <is>
          <t>The ASR mentions 'the standard soap compartment, the two compartments and then the conditioner' but does not specify which compartment receives detergent, nor does it show or describe the detergent drawer's labeling or placement. The VLM shows internal components but no detergent drawer or compartment is visible. No direct or adjacent step about detergent placement is shown.</t>
        </is>
      </c>
      <c r="S3402" s="52" t="inlineStr">
        <is>
          <t>ASR|VLM</t>
        </is>
      </c>
      <c r="T3402" s="52" t="inlineStr">
        <is>
          <t>low</t>
        </is>
      </c>
      <c r="U3402" s="52" t="inlineStr">
        <is>
          <t>The ASR mentions compartments but does not assign detergent to any specific one, and the VLM does not show the detergent drawer or its labeling.</t>
        </is>
      </c>
      <c r="V3402" s="45" t="inlineStr">
        <is>
          <t>R1</t>
        </is>
      </c>
      <c r="W3402" s="46" t="inlineStr">
        <is>
          <t>1</t>
        </is>
      </c>
      <c r="X3402" s="60" t="n"/>
      <c r="Y3402" s="60" t="n"/>
      <c r="Z3402" s="46" t="inlineStr">
        <is>
          <t>no</t>
        </is>
      </c>
      <c r="AA3402" s="54" t="inlineStr">
        <is>
          <t>第1帧（t=0.0s）和第6帧（t=454.1s）展示了已拉出的Indesit洗涤剂抽屉，可见Pre-wash/Main Wash/Softener分格标签，但场景上下文是拆解而非使用教学，未明确指出哪一格放洗涤剂。</t>
        </is>
      </c>
      <c r="AB3402" s="54" t="n"/>
      <c r="AC3402" s="46" t="inlineStr">
        <is>
          <t>completed</t>
        </is>
      </c>
      <c r="AD3402" s="46" t="inlineStr">
        <is>
          <t>2026-07-28T02:28:46+08:00</t>
        </is>
      </c>
      <c r="AE3402" s="47">
        <f>IF(AC3402&lt;&gt;"completed","",IF(W3402=O3402,"no","yes"))</f>
        <v/>
      </c>
      <c r="AF3402" s="47">
        <f>IF(AC3402&lt;&gt;"completed","",IF(AND(X3402=P3402,Y3402=Q3402),"no","yes"))</f>
        <v/>
      </c>
      <c r="AG3402" s="47">
        <f>IF(AC3402&lt;&gt;"completed","待复核",IF(OR(W3402="",Z3402="",AA3402="",AD3402=""),"缺少必填项",IF(AND(OR(AE3402="yes",AF3402="yes"),AB3402=""),"修正原因缺失",IF(OR(W3402=0,W3402=1),IF(AND(X3402="",Y3402=""),"通过","0/1级时间应留空"),IF(AND(OR(W3402=2,W3402=3),X3402&lt;&gt;"",Y3402&lt;&gt;"",X3402&gt;=I3402,Y3402&lt;=J3402,Y3402&gt;X3402),"通过","2/3级时间无效")))))</f>
        <v/>
      </c>
    </row>
    <row r="3403">
      <c r="A3403" s="45" t="inlineStr">
        <is>
          <t>VQ-086</t>
        </is>
      </c>
      <c r="B3403" s="52" t="inlineStr">
        <is>
          <t>Which washing-machine detergent-drawer compartment should receive detergent?</t>
        </is>
      </c>
      <c r="C3403" s="45" t="inlineStr">
        <is>
          <t>en</t>
        </is>
      </c>
      <c r="D3403" s="45" t="inlineStr">
        <is>
          <t>Washing Machine</t>
        </is>
      </c>
      <c r="E3403" s="45" t="inlineStr">
        <is>
          <t>operation</t>
        </is>
      </c>
      <c r="F3403" s="45" t="inlineStr">
        <is>
          <t>development</t>
        </is>
      </c>
      <c r="G3403" s="45" t="inlineStr">
        <is>
          <t>washing-051-scene-0011</t>
        </is>
      </c>
      <c r="H3403" s="45" t="inlineStr">
        <is>
          <t>washing-051</t>
        </is>
      </c>
      <c r="I3403" s="59" t="inlineStr">
        <is>
          <t>241.975</t>
        </is>
      </c>
      <c r="J3403" s="59" t="inlineStr">
        <is>
          <t>254.154</t>
        </is>
      </c>
      <c r="K3403" s="45" t="inlineStr">
        <is>
          <t>items/washing-051-scene-0011/clip.mp4</t>
        </is>
      </c>
      <c r="L3403" s="45" t="inlineStr">
        <is>
          <t>items/washing-051-scene-0011/thumbnail.jpg</t>
        </is>
      </c>
      <c r="M3403" s="52" t="inlineStr">
        <is>
          <t>ASR: Using too much detergent can cause dispensing issues too. Follow the guidelines provided by the detergent manufacturer.
OCR: G LG Detergent Not Dispensing ©LG 55 - Properly Operation 01 Reset Controls 02 Power / Buttons 03 Drum / Doors 04 Water / Detergents 05 Cycle Time Possible Cause &amp; Solution Follow the guidelines provided by manufacturer hardness of water soft 1g dirty 50 ml 100 ml 200 ml ashing machine ctivator type 150 ml SAFER Follow the guidelines provided by the detergent manufacturer. 02 Power / Buttons 03 Drum / Doors 04 Water / Detergents
VLM: Visual summary: A white LG washing machine is shown with a highlighted detergent dispenser. The video addresses the issue of detergent not dispensing properly and advises following manufacturer guidelines for detergent use.
视觉摘要: 展示了一台白色的LG洗衣机，其洗涤剂分配器被高亮显示。视频讨论了洗涤剂无法正常分配的问题，并建议遵循洗涤剂制造商的使用指南。
Visible product: Washing Machine
Visible components: LG washing machine; detergent dispenser; detergent bottle; text overlay; navigation bar
Visible states: detergent dispenser highlighted; detergent bottle shown with label</t>
        </is>
      </c>
      <c r="N3403" s="45" t="inlineStr">
        <is>
          <t>8</t>
        </is>
      </c>
      <c r="O3403" s="45" t="inlineStr">
        <is>
          <t>2</t>
        </is>
      </c>
      <c r="P3403" s="59" t="inlineStr">
        <is>
          <t>241.975</t>
        </is>
      </c>
      <c r="Q3403" s="59" t="inlineStr">
        <is>
          <t>254.154</t>
        </is>
      </c>
      <c r="R3403" s="52" t="inlineStr">
        <is>
          <t>The video highlights the detergent dispenser and advises following manufacturer guidelines for detergent use, which is relevant to identifying which compartment should receive detergent, though it does not explicitly name or show the compartments.</t>
        </is>
      </c>
      <c r="S3403" s="52" t="inlineStr">
        <is>
          <t>VLM|OCR</t>
        </is>
      </c>
      <c r="T3403" s="52" t="inlineStr">
        <is>
          <t>low</t>
        </is>
      </c>
      <c r="U3403" s="52" t="inlineStr">
        <is>
          <t>The evidence does not explicitly state which compartment receives detergent, but the visual focus on the dispenser and reference to manufacturer guidelines implies the context is about correct detergent placement.</t>
        </is>
      </c>
      <c r="V3403" s="45" t="inlineStr">
        <is>
          <t>R1</t>
        </is>
      </c>
      <c r="W3403" s="46" t="inlineStr">
        <is>
          <t>1</t>
        </is>
      </c>
      <c r="X3403" s="60" t="n"/>
      <c r="Y3403" s="60" t="n"/>
      <c r="Z3403" s="46" t="inlineStr">
        <is>
          <t>no</t>
        </is>
      </c>
      <c r="AA3403" s="54" t="inlineStr">
        <is>
          <t>第2、3、6帧（t=244.4s-254.2s）用黄框标出洗涤剂抽屉位置，但未展示抽屉内部隔间或哪个隔间应放洗涤剂。</t>
        </is>
      </c>
      <c r="AB3403" s="54" t="inlineStr">
        <is>
          <t>AI=2→R1=1，画面仅标示抽屉位置，未说明具体隔间。</t>
        </is>
      </c>
      <c r="AC3403" s="46" t="inlineStr">
        <is>
          <t>completed</t>
        </is>
      </c>
      <c r="AD3403" s="46" t="inlineStr">
        <is>
          <t>2026-07-28T02:28:46+08:00</t>
        </is>
      </c>
      <c r="AE3403" s="47">
        <f>IF(AC3403&lt;&gt;"completed","",IF(W3403=O3403,"no","yes"))</f>
        <v/>
      </c>
      <c r="AF3403" s="47">
        <f>IF(AC3403&lt;&gt;"completed","",IF(AND(X3403=P3403,Y3403=Q3403),"no","yes"))</f>
        <v/>
      </c>
      <c r="AG3403" s="47">
        <f>IF(AC3403&lt;&gt;"completed","待复核",IF(OR(W3403="",Z3403="",AA3403="",AD3403=""),"缺少必填项",IF(AND(OR(AE3403="yes",AF3403="yes"),AB3403=""),"修正原因缺失",IF(OR(W3403=0,W3403=1),IF(AND(X3403="",Y3403=""),"通过","0/1级时间应留空"),IF(AND(OR(W3403=2,W3403=3),X3403&lt;&gt;"",Y3403&lt;&gt;"",X3403&gt;=I3403,Y3403&lt;=J3403,Y3403&gt;X3403),"通过","2/3级时间无效")))))</f>
        <v/>
      </c>
    </row>
    <row r="3404">
      <c r="A3404" s="45" t="inlineStr">
        <is>
          <t>VQ-086</t>
        </is>
      </c>
      <c r="B3404" s="52" t="inlineStr">
        <is>
          <t>Which washing-machine detergent-drawer compartment should receive detergent?</t>
        </is>
      </c>
      <c r="C3404" s="45" t="inlineStr">
        <is>
          <t>en</t>
        </is>
      </c>
      <c r="D3404" s="45" t="inlineStr">
        <is>
          <t>Washing Machine</t>
        </is>
      </c>
      <c r="E3404" s="45" t="inlineStr">
        <is>
          <t>operation</t>
        </is>
      </c>
      <c r="F3404" s="45" t="inlineStr">
        <is>
          <t>development</t>
        </is>
      </c>
      <c r="G3404" s="45" t="inlineStr">
        <is>
          <t>washing-051-scene-0008</t>
        </is>
      </c>
      <c r="H3404" s="45" t="inlineStr">
        <is>
          <t>washing-051</t>
        </is>
      </c>
      <c r="I3404" s="59" t="inlineStr">
        <is>
          <t>189.956</t>
        </is>
      </c>
      <c r="J3404" s="59" t="inlineStr">
        <is>
          <t>203.103</t>
        </is>
      </c>
      <c r="K3404" s="45" t="inlineStr">
        <is>
          <t>items/washing-051-scene-0008/clip.mp4</t>
        </is>
      </c>
      <c r="L3404" s="45" t="inlineStr">
        <is>
          <t>items/washing-051-scene-0008/thumbnail.jpg</t>
        </is>
      </c>
      <c r="M3404" s="52" t="inlineStr">
        <is>
          <t>ASR: see that it is fitted properly also make sure it is not clogged or blocked clean the drain filter then reinstall it properly check whether the drain hose is kinked or clogged if this is
OCR: LG Water Leaking or Not Draining Properly See that it is fitted properly. Operation 01 Reset Controls 02 Power / Buttons 03 Drum / Doors 04 Water / Detergents 05 Cycle Time G Water Leaking NotDraining or Power / Buttons 04 Water / Detergents Power
VLM: Visual summary: A close-up view of the front of a white washing machine with its detergent drawer open, showing the internal components and a small black part on the floor.
视觉摘要: 一台白色洗衣机的正面特写，其洗涤剂抽屉打开，显示内部组件和地板上的一个小黑色部件。
Visible product: Washing Machine
Visible components: washing machine; detergent drawer; drain filter; black plastic part; light blue tray
Visible states: detergent drawer is open; drain filter is removed; black plastic part is on the floor
Visible warnings: Water Leaking or Not Draining Properly; See that it is fitted properly.; Also, make sure it is not clogged or blocked.; Clean the drain filter then reinstall it properly.</t>
        </is>
      </c>
      <c r="N3404" s="45" t="inlineStr">
        <is>
          <t>9</t>
        </is>
      </c>
      <c r="O3404" s="45" t="inlineStr">
        <is>
          <t>2</t>
        </is>
      </c>
      <c r="P3404" s="59" t="inlineStr">
        <is>
          <t>189.956</t>
        </is>
      </c>
      <c r="Q3404" s="59" t="inlineStr">
        <is>
          <t>203.103</t>
        </is>
      </c>
      <c r="R3404" s="52" t="inlineStr">
        <is>
          <t>The detergent drawer is visible and open, and OCR text references 'Water / Detergents' as part of an operation guide, indicating the drawer's purpose for detergent. However, no specific compartment is identified or shown.</t>
        </is>
      </c>
      <c r="S3404" s="52" t="inlineStr">
        <is>
          <t>VLM|ASR|OCR</t>
        </is>
      </c>
      <c r="T3404" s="52" t="inlineStr">
        <is>
          <t>medium</t>
        </is>
      </c>
      <c r="U3404" s="52" t="inlineStr">
        <is>
          <t>The evidence confirms the presence of the detergent drawer but does not specify which compartment receives detergent, nor does it show or describe compartmentalization.</t>
        </is>
      </c>
      <c r="V3404" s="45" t="inlineStr">
        <is>
          <t>R1</t>
        </is>
      </c>
      <c r="W3404" s="46" t="inlineStr">
        <is>
          <t>0</t>
        </is>
      </c>
      <c r="X3404" s="60" t="n"/>
      <c r="Y3404" s="60" t="n"/>
      <c r="Z3404" s="46" t="inlineStr">
        <is>
          <t>no</t>
        </is>
      </c>
      <c r="AA3404" s="54" t="inlineStr">
        <is>
          <t>第1-6帧（t=190.0s-203.1s）均显示洗衣机底部排水泵过滤器舱门、过滤器与排水管，未出现洗涤剂抽屉。</t>
        </is>
      </c>
      <c r="AB3404" s="54" t="inlineStr">
        <is>
          <t>AI=2→R1=0，联系表帧中未见洗涤剂抽屉。</t>
        </is>
      </c>
      <c r="AC3404" s="46" t="inlineStr">
        <is>
          <t>completed</t>
        </is>
      </c>
      <c r="AD3404" s="46" t="inlineStr">
        <is>
          <t>2026-07-28T02:28:46+08:00</t>
        </is>
      </c>
      <c r="AE3404" s="47">
        <f>IF(AC3404&lt;&gt;"completed","",IF(W3404=O3404,"no","yes"))</f>
        <v/>
      </c>
      <c r="AF3404" s="47">
        <f>IF(AC3404&lt;&gt;"completed","",IF(AND(X3404=P3404,Y3404=Q3404),"no","yes"))</f>
        <v/>
      </c>
      <c r="AG3404" s="47">
        <f>IF(AC3404&lt;&gt;"completed","待复核",IF(OR(W3404="",Z3404="",AA3404="",AD3404=""),"缺少必填项",IF(AND(OR(AE3404="yes",AF3404="yes"),AB3404=""),"修正原因缺失",IF(OR(W3404=0,W3404=1),IF(AND(X3404="",Y3404=""),"通过","0/1级时间应留空"),IF(AND(OR(W3404=2,W3404=3),X3404&lt;&gt;"",Y3404&lt;&gt;"",X3404&gt;=I3404,Y3404&lt;=J3404,Y3404&gt;X3404),"通过","2/3级时间无效")))))</f>
        <v/>
      </c>
    </row>
    <row r="3405">
      <c r="A3405" s="45" t="inlineStr">
        <is>
          <t>VQ-086</t>
        </is>
      </c>
      <c r="B3405" s="52" t="inlineStr">
        <is>
          <t>Which washing-machine detergent-drawer compartment should receive detergent?</t>
        </is>
      </c>
      <c r="C3405" s="45" t="inlineStr">
        <is>
          <t>en</t>
        </is>
      </c>
      <c r="D3405" s="45" t="inlineStr">
        <is>
          <t>Washing Machine</t>
        </is>
      </c>
      <c r="E3405" s="45" t="inlineStr">
        <is>
          <t>operation</t>
        </is>
      </c>
      <c r="F3405" s="45" t="inlineStr">
        <is>
          <t>development</t>
        </is>
      </c>
      <c r="G3405" s="45" t="inlineStr">
        <is>
          <t>washing-049-scene-0002</t>
        </is>
      </c>
      <c r="H3405" s="45" t="inlineStr">
        <is>
          <t>washing-049</t>
        </is>
      </c>
      <c r="I3405" s="59" t="inlineStr">
        <is>
          <t>60.143</t>
        </is>
      </c>
      <c r="J3405" s="59" t="inlineStr">
        <is>
          <t>112.66</t>
        </is>
      </c>
      <c r="K3405" s="45" t="inlineStr">
        <is>
          <t>items/washing-049-scene-0002/clip.mp4</t>
        </is>
      </c>
      <c r="L3405" s="45" t="inlineStr">
        <is>
          <t>items/washing-049-scene-0002/thumbnail.jpg</t>
        </is>
      </c>
      <c r="M3405" s="52" t="inlineStr">
        <is>
          <t>ASR: Press the power button to turn your washing machine on. Turn the cycle selector knob or press the tub clean cycle button to the indicator marked tub clean. Close the lid or door and press the start button. The indication light for tub clean will stay lit and TCL will appear in the display panel. After the tub clean cycle and each washing cycle, wipe the door and the inside of the door seal to remove any moisture. Leave the door slightly ajar to dry the interior of the washer tub to help prevent odors. Please keep in mind that laundry should not be loaded while using Tub Clean, and if you notice recurring odors, run the tub clean twice and then run it once a week for three consecutive weeks. Thank you for watching our LG support video. We hope you enjoy your LG experience.
OCR: LG Life's Good *STEAM CYCLE COTTON/NORMAL JUMBO WASH HEAVY DUTY TOWELS BULKY/LARGE PERM PRESS BRIGHT WHITES™M HAND WASH/WOOL Il SANITARY DELICATES ALLERGIENETM SPEED WASH TUB CLEAN SMALL LOAD SMART DIAGNOSI™SM Tub Clean feature demonstrated on LG Washer WM8oooHVA. Features may vary by model. Please refer to your owner's manual for specific instructions. # Press &amp; Hold 3sec. for Extra Functions PROCESSING EST. TIME REMAINING 1 TORBOWASH PERM. PRESS *FRESH CARE WASH - RINSE + SPIN BRIGHT WHITES™ EXTRA HOI EXTRAHGH HEAVY HGH COLD WASH HOT RINSE+SPIN V *CHLD LOCK WARM MED UM NORMAL LOW DELAY WASH COLD ALLERGIENE™M EXTRA RINSE TAP COL NOSPN LGHT OFF *DRUM LIGHT CUSTOMPGM WASH SPIN SOIL *PGM SAVE TEMP. SPEED LEVEL SIGNAL PREWASH DIAGNOSIS* DD MOTOR TrueBalance Direst Drive Motc ANTI-VIBRATIONSYSTEM WARRANTY ON ORECT DAVE BO EST.TIME REMAININC TURBDWASH" WASH RINSE SPIN EXTRA HOT TAP COLD NO SPN L GHT CUSTOM PGM UPGM SAVE DIAGNOSIS Direct Drive Moto ANTI.VIBRATIONSYSTEM ON CORECT DAVE MOD U G e's Good LG TIPS Tub Clean &amp; Maintenance Wipe the door and the inside of the door seal to remove any moisture. Leave the door slightly ajar to dry the interior r of the washer tub. &amp; Maintenance Laundry should not be loaded while using Tub Clean IG Run Tub Clean twice if you notice reoccurring odors. LO Lilfe's Cood DrectDrive $ DrectDrve s
VLM: Visual summary: A diagram of an LG washing machine's control panel and images of the machine itself, including a tip for tub maintenance.
视觉摘要: 一台LG洗衣机的控制面板示意图和机器本身的照片，包括一个关于筒体维护的提示。
Visible product: Washing Machine
Visible components: control panel; dial; power button; pause button; door; tub; LG logo; text labels
Visible states: door open; dial set to 'TUB CLEAN'; machine shown in stacked configuration</t>
        </is>
      </c>
      <c r="N3405" s="45" t="inlineStr">
        <is>
          <t>10</t>
        </is>
      </c>
      <c r="O3405" s="45" t="inlineStr">
        <is>
          <t>0</t>
        </is>
      </c>
      <c r="P3405" s="59" t="str"/>
      <c r="Q3405" s="59" t="str"/>
      <c r="R3405" s="52" t="inlineStr">
        <is>
          <t>The evidence discusses tub clean cycles, door maintenance, and control panel features, but does not mention detergent-drawer compartments or which compartment receives detergent.</t>
        </is>
      </c>
      <c r="S3405" s="52" t="inlineStr">
        <is>
          <t>VLM|ASR|OCR</t>
        </is>
      </c>
      <c r="T3405" s="52" t="inlineStr">
        <is>
          <t>low</t>
        </is>
      </c>
      <c r="U3405" s="52" t="inlineStr">
        <is>
          <t>No evidence addresses detergent-drawer compartments or detergent placement.</t>
        </is>
      </c>
      <c r="V3405" s="45" t="inlineStr">
        <is>
          <t>R1</t>
        </is>
      </c>
      <c r="W3405" s="46" t="inlineStr">
        <is>
          <t>0</t>
        </is>
      </c>
      <c r="X3405" s="60" t="n"/>
      <c r="Y3405" s="60" t="n"/>
      <c r="Z3405" s="46" t="inlineStr">
        <is>
          <t>no</t>
        </is>
      </c>
      <c r="AA3405" s="54" t="inlineStr">
        <is>
          <t>LG控制面板图示和Tub Clean说明中未提及洗涤剂抽屉及其仓位划分。</t>
        </is>
      </c>
      <c r="AB3405" s="54" t="n"/>
      <c r="AC3405" s="46" t="inlineStr">
        <is>
          <t>completed</t>
        </is>
      </c>
      <c r="AD3405" s="46" t="inlineStr">
        <is>
          <t>2026-07-28T02:28:46+08:00</t>
        </is>
      </c>
      <c r="AE3405" s="47">
        <f>IF(AC3405&lt;&gt;"completed","",IF(W3405=O3405,"no","yes"))</f>
        <v/>
      </c>
      <c r="AF3405" s="47">
        <f>IF(AC3405&lt;&gt;"completed","",IF(AND(X3405=P3405,Y3405=Q3405),"no","yes"))</f>
        <v/>
      </c>
      <c r="AG3405" s="47">
        <f>IF(AC3405&lt;&gt;"completed","待复核",IF(OR(W3405="",Z3405="",AA3405="",AD3405=""),"缺少必填项",IF(AND(OR(AE3405="yes",AF3405="yes"),AB3405=""),"修正原因缺失",IF(OR(W3405=0,W3405=1),IF(AND(X3405="",Y3405=""),"通过","0/1级时间应留空"),IF(AND(OR(W3405=2,W3405=3),X3405&lt;&gt;"",Y3405&lt;&gt;"",X3405&gt;=I3405,Y3405&lt;=J3405,Y3405&gt;X3405),"通过","2/3级时间无效")))))</f>
        <v/>
      </c>
    </row>
    <row r="3406">
      <c r="A3406" s="45" t="inlineStr">
        <is>
          <t>VQ-086</t>
        </is>
      </c>
      <c r="B3406" s="52" t="inlineStr">
        <is>
          <t>Which washing-machine detergent-drawer compartment should receive detergent?</t>
        </is>
      </c>
      <c r="C3406" s="45" t="inlineStr">
        <is>
          <t>en</t>
        </is>
      </c>
      <c r="D3406" s="45" t="inlineStr">
        <is>
          <t>Washing Machine</t>
        </is>
      </c>
      <c r="E3406" s="45" t="inlineStr">
        <is>
          <t>operation</t>
        </is>
      </c>
      <c r="F3406" s="45" t="inlineStr">
        <is>
          <t>development</t>
        </is>
      </c>
      <c r="G3406" s="45" t="inlineStr">
        <is>
          <t>washing-056-scene-0003</t>
        </is>
      </c>
      <c r="H3406" s="45" t="inlineStr">
        <is>
          <t>washing-056</t>
        </is>
      </c>
      <c r="I3406" s="59" t="inlineStr">
        <is>
          <t>7.92</t>
        </is>
      </c>
      <c r="J3406" s="59" t="inlineStr">
        <is>
          <t>11.68</t>
        </is>
      </c>
      <c r="K3406" s="45" t="inlineStr">
        <is>
          <t>items/washing-056-scene-0003/clip.mp4</t>
        </is>
      </c>
      <c r="L3406" s="45" t="inlineStr">
        <is>
          <t>items/washing-056-scene-0003/thumbnail.jpg</t>
        </is>
      </c>
      <c r="M3406" s="52" t="inlineStr">
        <is>
          <t>OCR: &gt;II Eco 40-60 Cold/low-water washina Versatile washing from a wide range of options DIGITAL
VLM: Visual summary: A person is interacting with a front-loading washing machine in a kitchen setting.
视觉摘要: 一个人在厨房环境中与一台前置式洗衣机进行互动。
Visible product: Washing Machine
Visible components: washing machine; control dial; digital display; cabinet; vases; glass jars
Visible actions: hand turning the dial; hand pressing a button
Visible states: digital display showing 'Cotton 40 2 1400'; digital display showing '400'
Visual uncertainty: The full identity of the person is not visible. The exact text on the display is partially obscured in the first frame.</t>
        </is>
      </c>
      <c r="N3406" s="45" t="inlineStr">
        <is>
          <t>11</t>
        </is>
      </c>
      <c r="O3406" s="45" t="inlineStr">
        <is>
          <t>1</t>
        </is>
      </c>
      <c r="P3406" s="59" t="str"/>
      <c r="Q3406" s="59" t="str"/>
      <c r="R3406" s="52" t="inlineStr">
        <is>
          <t>The scene shows interaction with a washing machine but does not show or mention the detergent-drawer compartments or which one receives detergent.</t>
        </is>
      </c>
      <c r="S3406" s="52" t="inlineStr">
        <is>
          <t>VLM</t>
        </is>
      </c>
      <c r="T3406" s="52" t="inlineStr">
        <is>
          <t>low</t>
        </is>
      </c>
      <c r="U3406" s="52" t="inlineStr">
        <is>
          <t>No evidence of detergent-drawer compartments or detergent placement is visible or mentioned.</t>
        </is>
      </c>
      <c r="V3406" s="45" t="inlineStr">
        <is>
          <t>R1</t>
        </is>
      </c>
      <c r="W3406" s="46" t="inlineStr">
        <is>
          <t>0</t>
        </is>
      </c>
      <c r="X3406" s="60" t="n"/>
      <c r="Y3406" s="60" t="n"/>
      <c r="Z3406" s="46" t="inlineStr">
        <is>
          <t>no</t>
        </is>
      </c>
      <c r="AA3406" s="54" t="inlineStr">
        <is>
          <t>6帧中均未出现洗涤剂抽屉组件，画面内容为旋钮选择、开门、控制面板操作，与抽屉仓位问题无关。</t>
        </is>
      </c>
      <c r="AB3406" s="54" t="inlineStr">
        <is>
          <t>AI=1→R1=0：洗涤剂抽屉完全未出现在画面中，虽然洗衣机产品出现，但与该查询无任何关联。</t>
        </is>
      </c>
      <c r="AC3406" s="46" t="inlineStr">
        <is>
          <t>completed</t>
        </is>
      </c>
      <c r="AD3406" s="46" t="inlineStr">
        <is>
          <t>2026-07-28T02:28:46+08:00</t>
        </is>
      </c>
      <c r="AE3406" s="47">
        <f>IF(AC3406&lt;&gt;"completed","",IF(W3406=O3406,"no","yes"))</f>
        <v/>
      </c>
      <c r="AF3406" s="47">
        <f>IF(AC3406&lt;&gt;"completed","",IF(AND(X3406=P3406,Y3406=Q3406),"no","yes"))</f>
        <v/>
      </c>
      <c r="AG3406" s="47">
        <f>IF(AC3406&lt;&gt;"completed","待复核",IF(OR(W3406="",Z3406="",AA3406="",AD3406=""),"缺少必填项",IF(AND(OR(AE3406="yes",AF3406="yes"),AB3406=""),"修正原因缺失",IF(OR(W3406=0,W3406=1),IF(AND(X3406="",Y3406=""),"通过","0/1级时间应留空"),IF(AND(OR(W3406=2,W3406=3),X3406&lt;&gt;"",Y3406&lt;&gt;"",X3406&gt;=I3406,Y3406&lt;=J3406,Y3406&gt;X3406),"通过","2/3级时间无效")))))</f>
        <v/>
      </c>
    </row>
    <row r="3407">
      <c r="A3407" s="45" t="inlineStr">
        <is>
          <t>VQ-086</t>
        </is>
      </c>
      <c r="B3407" s="52" t="inlineStr">
        <is>
          <t>Which washing-machine detergent-drawer compartment should receive detergent?</t>
        </is>
      </c>
      <c r="C3407" s="45" t="inlineStr">
        <is>
          <t>en</t>
        </is>
      </c>
      <c r="D3407" s="45" t="inlineStr">
        <is>
          <t>Washing Machine</t>
        </is>
      </c>
      <c r="E3407" s="45" t="inlineStr">
        <is>
          <t>operation</t>
        </is>
      </c>
      <c r="F3407" s="45" t="inlineStr">
        <is>
          <t>development</t>
        </is>
      </c>
      <c r="G3407" s="45" t="inlineStr">
        <is>
          <t>washing-051-scene-0010</t>
        </is>
      </c>
      <c r="H3407" s="45" t="inlineStr">
        <is>
          <t>washing-051</t>
        </is>
      </c>
      <c r="I3407" s="59" t="inlineStr">
        <is>
          <t>231.565</t>
        </is>
      </c>
      <c r="J3407" s="59" t="inlineStr">
        <is>
          <t>241.975</t>
        </is>
      </c>
      <c r="K3407" s="45" t="inlineStr">
        <is>
          <t>items/washing-051-scene-0010/clip.mp4</t>
        </is>
      </c>
      <c r="L3407" s="45" t="inlineStr">
        <is>
          <t>items/washing-051-scene-0010/thumbnail.jpg</t>
        </is>
      </c>
      <c r="M3407" s="52" t="inlineStr">
        <is>
          <t>ASR: might be clogged unclog the house drain contact the plumber if necessary if detergent is not dispensing properly clean the dispenser drawer make sure the ventilation holes are not clogged
OCR: GLG Detergent Not Dispensing Properly Operation 01 Reset Controls 02 Power / Buttons 03 Drum / Doors 04 Water / Detergents 05 Cycle Time t Not OLG 55 Power / Buttons
VLM: Visual summary: A close-up view of a washing machine's detergent drawer being removed and cleaned under running water in a sink.
视觉摘要: 一台洗衣机的洗涤剂抽屉被取出并在水槽下用流水清洗。
Visible product: Washing Machine
Visible components: detergent drawer; washing machine; sink; faucet; brush; LG logo; text overlay
Visible actions: removing detergent drawer; rinsing detergent drawer with water; brushing detergent drawer
Visible states: detergent drawer is open; water is flowing from faucet; detergent drawer is being cleaned
Visible warnings: If detergent is not dispensing properly, clean the dispenser drawer.; Make sure the ventilation holes are not clogged.</t>
        </is>
      </c>
      <c r="N3407" s="45" t="inlineStr">
        <is>
          <t>12</t>
        </is>
      </c>
      <c r="O3407" s="45" t="inlineStr">
        <is>
          <t>2</t>
        </is>
      </c>
      <c r="P3407" s="59" t="inlineStr">
        <is>
          <t>231.565</t>
        </is>
      </c>
      <c r="Q3407" s="59" t="inlineStr">
        <is>
          <t>241.975</t>
        </is>
      </c>
      <c r="R3407" s="52" t="inlineStr">
        <is>
          <t>The video shows cleaning the detergent drawer, and OCR text references 'Water / Detergents' and 'detergent is not dispensing properly', indicating the drawer is where detergent should be placed.</t>
        </is>
      </c>
      <c r="S3407" s="52" t="inlineStr">
        <is>
          <t>VLM|OCR</t>
        </is>
      </c>
      <c r="T3407" s="52" t="inlineStr">
        <is>
          <t>low</t>
        </is>
      </c>
      <c r="U3407" s="52" t="inlineStr">
        <is>
          <t>The visual and OCR evidence together imply the detergent drawer is the correct compartment, but no explicit verbal instruction or label confirms which compartment receives detergent.</t>
        </is>
      </c>
      <c r="V3407" s="45" t="inlineStr">
        <is>
          <t>R1</t>
        </is>
      </c>
      <c r="W3407" s="46" t="inlineStr">
        <is>
          <t>2</t>
        </is>
      </c>
      <c r="X3407" s="60" t="n">
        <v>231.6</v>
      </c>
      <c r="Y3407" s="60" t="n">
        <v>241.975</v>
      </c>
      <c r="Z3407" s="46" t="inlineStr">
        <is>
          <t>no</t>
        </is>
      </c>
      <c r="AA3407" s="54" t="inlineStr">
        <is>
          <t>帧0(t=231.6s)和帧5(t=242.0s)展示LG洗衣机蓝色洗涤剂抽屉已拉出，可见三个圆形分配格；中段帧1-4为水龙头下清洗抽屉场景。抽屉分配格可见，但具体哪格对应洗涤剂未明示标签。</t>
        </is>
      </c>
      <c r="AB3407" s="54" t="inlineStr">
        <is>
          <t>时间按实际证据片段重定位</t>
        </is>
      </c>
      <c r="AC3407" s="46" t="inlineStr">
        <is>
          <t>completed</t>
        </is>
      </c>
      <c r="AD3407" s="46" t="inlineStr">
        <is>
          <t>2026-07-28T02:28:46+08:00</t>
        </is>
      </c>
      <c r="AE3407" s="47">
        <f>IF(AC3407&lt;&gt;"completed","",IF(W3407=O3407,"no","yes"))</f>
        <v/>
      </c>
      <c r="AF3407" s="47">
        <f>IF(AC3407&lt;&gt;"completed","",IF(AND(X3407=P3407,Y3407=Q3407),"no","yes"))</f>
        <v/>
      </c>
      <c r="AG3407" s="47">
        <f>IF(AC3407&lt;&gt;"completed","待复核",IF(OR(W3407="",Z3407="",AA3407="",AD3407=""),"缺少必填项",IF(AND(OR(AE3407="yes",AF3407="yes"),AB3407=""),"修正原因缺失",IF(OR(W3407=0,W3407=1),IF(AND(X3407="",Y3407=""),"通过","0/1级时间应留空"),IF(AND(OR(W3407=2,W3407=3),X3407&lt;&gt;"",Y3407&lt;&gt;"",X3407&gt;=I3407,Y3407&lt;=J3407,Y3407&gt;X3407),"通过","2/3级时间无效")))))</f>
        <v/>
      </c>
    </row>
    <row r="3408">
      <c r="A3408" s="45" t="inlineStr">
        <is>
          <t>VQ-086</t>
        </is>
      </c>
      <c r="B3408" s="52" t="inlineStr">
        <is>
          <t>Which washing-machine detergent-drawer compartment should receive detergent?</t>
        </is>
      </c>
      <c r="C3408" s="45" t="inlineStr">
        <is>
          <t>en</t>
        </is>
      </c>
      <c r="D3408" s="45" t="inlineStr">
        <is>
          <t>Washing Machine</t>
        </is>
      </c>
      <c r="E3408" s="45" t="inlineStr">
        <is>
          <t>operation</t>
        </is>
      </c>
      <c r="F3408" s="45" t="inlineStr">
        <is>
          <t>development</t>
        </is>
      </c>
      <c r="G3408" s="45" t="inlineStr">
        <is>
          <t>washing-007-scene-0001</t>
        </is>
      </c>
      <c r="H3408" s="45" t="inlineStr">
        <is>
          <t>washing-007</t>
        </is>
      </c>
      <c r="I3408" s="59" t="inlineStr">
        <is>
          <t>0.0</t>
        </is>
      </c>
      <c r="J3408" s="59" t="inlineStr">
        <is>
          <t>3.767</t>
        </is>
      </c>
      <c r="K3408" s="45" t="inlineStr">
        <is>
          <t>items/washing-007-scene-0001/clip.mp4</t>
        </is>
      </c>
      <c r="L3408" s="45" t="inlineStr">
        <is>
          <t>items/washing-007-scene-0001/thumbnail.jpg</t>
        </is>
      </c>
      <c r="M3408" s="52" t="inlineStr">
        <is>
          <t>OCR: JGWHEELS COVERED
VLM: Visual summary: A person is operating a vintage wooden and metal textile roller machine, which has a plaid fabric wrapped around its rollers.
视觉摘要: 一个人正在操作一台老式木制和金属纺织滚筒机，其滚筒上缠绕着格子布。
Visible product: Washing Machine
Visible components: wooden frame; metal rollers; metal gear; plaid fabric; hand crank; wooden wall; text labels: 'COVERED' and 'CORN WHEELS'
Visible actions: person turning hand crank
Visible states: fabric wrapped around rollers; machine in use
Visual uncertainty: The full context of the machine's function and the person's identity is not visible.</t>
        </is>
      </c>
      <c r="N3408" s="45" t="inlineStr">
        <is>
          <t>13</t>
        </is>
      </c>
      <c r="O3408" s="45" t="inlineStr">
        <is>
          <t>0</t>
        </is>
      </c>
      <c r="P3408" s="59" t="str"/>
      <c r="Q3408" s="59" t="str"/>
      <c r="R3408" s="52" t="inlineStr">
        <is>
          <t>The visible machine is a vintage textile roller machine, not a washing machine with a detergent drawer compartment.</t>
        </is>
      </c>
      <c r="S3408" s="52" t="inlineStr">
        <is>
          <t>VLM</t>
        </is>
      </c>
      <c r="T3408" s="52" t="inlineStr">
        <is>
          <t>low</t>
        </is>
      </c>
      <c r="U3408" s="52" t="inlineStr">
        <is>
          <t>The product is visually identifiable as a textile roller machine, not a washing machine with detergent compartments.</t>
        </is>
      </c>
      <c r="V3408" s="45" t="inlineStr">
        <is>
          <t>R1</t>
        </is>
      </c>
      <c r="W3408" s="46" t="inlineStr">
        <is>
          <t>0</t>
        </is>
      </c>
      <c r="X3408" s="60" t="n"/>
      <c r="Y3408" s="60" t="n"/>
      <c r="Z3408" s="46" t="inlineStr">
        <is>
          <t>no</t>
        </is>
      </c>
      <c r="AA3408" s="54" t="inlineStr">
        <is>
          <t>6帧中该压干机没有洗涤剂抽屉。</t>
        </is>
      </c>
      <c r="AB3408" s="54" t="n"/>
      <c r="AC3408" s="46" t="inlineStr">
        <is>
          <t>completed</t>
        </is>
      </c>
      <c r="AD3408" s="46" t="inlineStr">
        <is>
          <t>2026-07-28T02:28:46+08:00</t>
        </is>
      </c>
      <c r="AE3408" s="47">
        <f>IF(AC3408&lt;&gt;"completed","",IF(W3408=O3408,"no","yes"))</f>
        <v/>
      </c>
      <c r="AF3408" s="47">
        <f>IF(AC3408&lt;&gt;"completed","",IF(AND(X3408=P3408,Y3408=Q3408),"no","yes"))</f>
        <v/>
      </c>
      <c r="AG3408" s="47">
        <f>IF(AC3408&lt;&gt;"completed","待复核",IF(OR(W3408="",Z3408="",AA3408="",AD3408=""),"缺少必填项",IF(AND(OR(AE3408="yes",AF3408="yes"),AB3408=""),"修正原因缺失",IF(OR(W3408=0,W3408=1),IF(AND(X3408="",Y3408=""),"通过","0/1级时间应留空"),IF(AND(OR(W3408=2,W3408=3),X3408&lt;&gt;"",Y3408&lt;&gt;"",X3408&gt;=I3408,Y3408&lt;=J3408,Y3408&gt;X3408),"通过","2/3级时间无效")))))</f>
        <v/>
      </c>
    </row>
    <row r="3409">
      <c r="A3409" s="45" t="inlineStr">
        <is>
          <t>VQ-086</t>
        </is>
      </c>
      <c r="B3409" s="52" t="inlineStr">
        <is>
          <t>Which washing-machine detergent-drawer compartment should receive detergent?</t>
        </is>
      </c>
      <c r="C3409" s="45" t="inlineStr">
        <is>
          <t>en</t>
        </is>
      </c>
      <c r="D3409" s="45" t="inlineStr">
        <is>
          <t>Washing Machine</t>
        </is>
      </c>
      <c r="E3409" s="45" t="inlineStr">
        <is>
          <t>operation</t>
        </is>
      </c>
      <c r="F3409" s="45" t="inlineStr">
        <is>
          <t>development</t>
        </is>
      </c>
      <c r="G3409" s="45" t="inlineStr">
        <is>
          <t>washing-062-scene-0006</t>
        </is>
      </c>
      <c r="H3409" s="45" t="inlineStr">
        <is>
          <t>washing-062</t>
        </is>
      </c>
      <c r="I3409" s="59" t="inlineStr">
        <is>
          <t>96.563</t>
        </is>
      </c>
      <c r="J3409" s="59" t="inlineStr">
        <is>
          <t>100.467</t>
        </is>
      </c>
      <c r="K3409" s="45" t="inlineStr">
        <is>
          <t>items/washing-062-scene-0006/clip.mp4</t>
        </is>
      </c>
      <c r="L3409" s="45" t="inlineStr">
        <is>
          <t>items/washing-062-scene-0006/thumbnail.jpg</t>
        </is>
      </c>
      <c r="M3409" s="52" t="inlineStr">
        <is>
          <t>ASR: soiled items never add bleach or softener directly into the drum be sure to always use the dedicated
OCR: LG E0o 40-40 2 ThinQ Be sure to always use the dedicated dispenser for bleach and softeners. Troubleshooting 01 Wrinkling 02 Poor Stain Removal 03 Staining
VLM: Visual summary: A white LG washing machine is shown in a laundry room setting, with text overlays indicating a troubleshooting issue related to staining.
视觉摘要: 一台白色的LG洗衣机在洗衣房环境中展示，配有文字叠加层，说明与污渍有关的故障排除问题。
Visible product: Washing Machine
Visible components: LG logo; washing machine drum; control panel; digital display; door; cabinet; floor; wall
Visible warnings: Never add bleach or softener directly into the drum.</t>
        </is>
      </c>
      <c r="N3409" s="45" t="inlineStr">
        <is>
          <t>14</t>
        </is>
      </c>
      <c r="O3409" s="45" t="inlineStr">
        <is>
          <t>2</t>
        </is>
      </c>
      <c r="P3409" s="59" t="inlineStr">
        <is>
          <t>96.563</t>
        </is>
      </c>
      <c r="Q3409" s="59" t="inlineStr">
        <is>
          <t>100.467</t>
        </is>
      </c>
      <c r="R3409" s="52" t="inlineStr">
        <is>
          <t>The ASR and OCR explicitly state to use the dedicated dispenser for bleach and softeners, implying the detergent drawer is the correct compartment for detergent, while warnings against direct drum addition reinforce the need for a dedicated compartment.</t>
        </is>
      </c>
      <c r="S3409" s="52" t="inlineStr">
        <is>
          <t>ASR|OCR|VLM</t>
        </is>
      </c>
      <c r="T3409" s="52" t="inlineStr">
        <is>
          <t>low</t>
        </is>
      </c>
      <c r="U3409" s="52" t="inlineStr">
        <is>
          <t>The evidence clearly indicates the use of a dedicated dispenser for bleach and softeners, which is adjacent to the detergent drawer compartment, but does not explicitly name the detergent drawer as the compartment for detergent.</t>
        </is>
      </c>
      <c r="V3409" s="45" t="inlineStr">
        <is>
          <t>R1</t>
        </is>
      </c>
      <c r="W3409" s="46" t="inlineStr">
        <is>
          <t>2</t>
        </is>
      </c>
      <c r="X3409" s="60" t="inlineStr">
        <is>
          <t>96.6</t>
        </is>
      </c>
      <c r="Y3409" s="60" t="inlineStr">
        <is>
          <t>100.467</t>
        </is>
      </c>
      <c r="Z3409" s="46" t="inlineStr">
        <is>
          <t>no</t>
        </is>
      </c>
      <c r="AA3409" s="54" t="inlineStr">
        <is>
          <t>6帧（t=96.6s–100.5s）的白色LG洗衣机画面叠加“Never add bleach or softener directly into the drum”与“dedicated dispenser”文字，提示应使用专用分配器，但未实际展示抽屉隔间。</t>
        </is>
      </c>
      <c r="AB3409" s="54" t="inlineStr">
        <is>
          <t>AI时间96.563-100.467→R1时间96.6-100.467：按联系表首帧标注t=96.6s修正开始时间；等级同为2。</t>
        </is>
      </c>
      <c r="AC3409" s="46" t="inlineStr">
        <is>
          <t>completed</t>
        </is>
      </c>
      <c r="AD3409" s="46" t="inlineStr">
        <is>
          <t>2026-07-28T02:28:46+08:00</t>
        </is>
      </c>
      <c r="AE3409" s="47">
        <f>IF(AC3409&lt;&gt;"completed","",IF(W3409=O3409,"no","yes"))</f>
        <v/>
      </c>
      <c r="AF3409" s="47">
        <f>IF(AC3409&lt;&gt;"completed","",IF(AND(X3409=P3409,Y3409=Q3409),"no","yes"))</f>
        <v/>
      </c>
      <c r="AG3409" s="47">
        <f>IF(AC3409&lt;&gt;"completed","待复核",IF(OR(W3409="",Z3409="",AA3409="",AD3409=""),"缺少必填项",IF(AND(OR(AE3409="yes",AF3409="yes"),AB3409=""),"修正原因缺失",IF(OR(W3409=0,W3409=1),IF(AND(X3409="",Y3409=""),"通过","0/1级时间应留空"),IF(AND(OR(W3409=2,W3409=3),X3409&lt;&gt;"",Y3409&lt;&gt;"",X3409&gt;=I3409,Y3409&lt;=J3409,Y3409&gt;X3409),"通过","2/3级时间无效")))))</f>
        <v/>
      </c>
    </row>
    <row r="3410">
      <c r="A3410" s="45" t="inlineStr">
        <is>
          <t>VQ-086</t>
        </is>
      </c>
      <c r="B3410" s="52" t="inlineStr">
        <is>
          <t>Which washing-machine detergent-drawer compartment should receive detergent?</t>
        </is>
      </c>
      <c r="C3410" s="45" t="inlineStr">
        <is>
          <t>en</t>
        </is>
      </c>
      <c r="D3410" s="45" t="inlineStr">
        <is>
          <t>Washing Machine</t>
        </is>
      </c>
      <c r="E3410" s="45" t="inlineStr">
        <is>
          <t>operation</t>
        </is>
      </c>
      <c r="F3410" s="45" t="inlineStr">
        <is>
          <t>development</t>
        </is>
      </c>
      <c r="G3410" s="45" t="inlineStr">
        <is>
          <t>washing-001-scene-0001</t>
        </is>
      </c>
      <c r="H3410" s="45" t="inlineStr">
        <is>
          <t>washing-001</t>
        </is>
      </c>
      <c r="I3410" s="59" t="inlineStr">
        <is>
          <t>0.0</t>
        </is>
      </c>
      <c r="J3410" s="59" t="inlineStr">
        <is>
          <t>15.78</t>
        </is>
      </c>
      <c r="K3410" s="45" t="inlineStr">
        <is>
          <t>items/washing-001-scene-0001/clip.mp4</t>
        </is>
      </c>
      <c r="L3410" s="45" t="inlineStr">
        <is>
          <t>items/washing-001-scene-0001/thumbnail.jpg</t>
        </is>
      </c>
      <c r="M3410" s="52" t="inlineStr">
        <is>
          <t>OCR: DR NOR PUSH SUOS LEVEL SUDS LEVEL PEN DOOR UN TE RACHNE FOTIS DIO ND EN SUDS LEVE
VLM: Visual summary: Two large, stainless steel industrial washing machines with round doors are shown side by side in a row.
视觉摘要: 两台大型不锈钢工业洗衣机并排排列，带有圆形门。
Visible product: Washing Machine
Visible components: stainless steel drum; round door; hinge; push button; label; control panel; machine frame
Visible warnings: DO NOT OPEN DOOR UNTIL MACHINE STOPS AND SENSORS STOP FLASHING</t>
        </is>
      </c>
      <c r="N3410" s="45" t="inlineStr">
        <is>
          <t>15</t>
        </is>
      </c>
      <c r="O3410" s="45" t="inlineStr">
        <is>
          <t>0</t>
        </is>
      </c>
      <c r="P3410" s="59" t="str"/>
      <c r="Q3410" s="59" t="str"/>
      <c r="R3410" s="52" t="inlineStr">
        <is>
          <t>The scene shows industrial washing machines with no visible detergent-drawer compartments or instructions on detergent placement.</t>
        </is>
      </c>
      <c r="S3410" s="52" t="inlineStr">
        <is>
          <t>VLM</t>
        </is>
      </c>
      <c r="T3410" s="52" t="inlineStr">
        <is>
          <t>low</t>
        </is>
      </c>
      <c r="U3410" s="52" t="inlineStr">
        <is>
          <t>No evidence of detergent-drawer compartments or related instructions is present.</t>
        </is>
      </c>
      <c r="V3410" s="45" t="inlineStr">
        <is>
          <t>R1</t>
        </is>
      </c>
      <c r="W3410" s="46" t="inlineStr">
        <is>
          <t>0</t>
        </is>
      </c>
      <c r="X3410" s="60" t="n"/>
      <c r="Y3410" s="60" t="n"/>
      <c r="Z3410" s="46" t="inlineStr">
        <is>
          <t>no</t>
        </is>
      </c>
      <c r="AA3410" s="54" t="inlineStr">
        <is>
          <t>工业洗衣机外观镜头中未见洗涤剂抽屉或任何投料口分区标识。</t>
        </is>
      </c>
      <c r="AB3410" s="54" t="n"/>
      <c r="AC3410" s="46" t="inlineStr">
        <is>
          <t>completed</t>
        </is>
      </c>
      <c r="AD3410" s="46" t="inlineStr">
        <is>
          <t>2026-07-28T02:28:46+08:00</t>
        </is>
      </c>
      <c r="AE3410" s="47">
        <f>IF(AC3410&lt;&gt;"completed","",IF(W3410=O3410,"no","yes"))</f>
        <v/>
      </c>
      <c r="AF3410" s="47">
        <f>IF(AC3410&lt;&gt;"completed","",IF(AND(X3410=P3410,Y3410=Q3410),"no","yes"))</f>
        <v/>
      </c>
      <c r="AG3410" s="47">
        <f>IF(AC3410&lt;&gt;"completed","待复核",IF(OR(W3410="",Z3410="",AA3410="",AD3410=""),"缺少必填项",IF(AND(OR(AE3410="yes",AF3410="yes"),AB3410=""),"修正原因缺失",IF(OR(W3410=0,W3410=1),IF(AND(X3410="",Y3410=""),"通过","0/1级时间应留空"),IF(AND(OR(W3410=2,W3410=3),X3410&lt;&gt;"",Y3410&lt;&gt;"",X3410&gt;=I3410,Y3410&lt;=J3410,Y3410&gt;X3410),"通过","2/3级时间无效")))))</f>
        <v/>
      </c>
    </row>
    <row r="3411">
      <c r="A3411" s="45" t="inlineStr">
        <is>
          <t>VQ-086</t>
        </is>
      </c>
      <c r="B3411" s="52" t="inlineStr">
        <is>
          <t>Which washing-machine detergent-drawer compartment should receive detergent?</t>
        </is>
      </c>
      <c r="C3411" s="45" t="inlineStr">
        <is>
          <t>en</t>
        </is>
      </c>
      <c r="D3411" s="45" t="inlineStr">
        <is>
          <t>Washing Machine</t>
        </is>
      </c>
      <c r="E3411" s="45" t="inlineStr">
        <is>
          <t>operation</t>
        </is>
      </c>
      <c r="F3411" s="45" t="inlineStr">
        <is>
          <t>development</t>
        </is>
      </c>
      <c r="G3411" s="45" t="inlineStr">
        <is>
          <t>washing-011-scene-0002</t>
        </is>
      </c>
      <c r="H3411" s="45" t="inlineStr">
        <is>
          <t>washing-011</t>
        </is>
      </c>
      <c r="I3411" s="59" t="inlineStr">
        <is>
          <t>14.017</t>
        </is>
      </c>
      <c r="J3411" s="59" t="inlineStr">
        <is>
          <t>102.57</t>
        </is>
      </c>
      <c r="K3411" s="45" t="inlineStr">
        <is>
          <t>items/washing-011-scene-0002/clip.mp4</t>
        </is>
      </c>
      <c r="L3411" s="45" t="inlineStr">
        <is>
          <t>items/washing-011-scene-0002/thumbnail.jpg</t>
        </is>
      </c>
      <c r="M3411" s="52" t="inlineStr">
        <is>
          <t>OCR: ©
VLM: Visual summary: A front-loading washing machine is shown in operation, with clothes visible inside the drum through the transparent door.
视觉摘要: 一台前开门洗衣机正在运行，透过透明门可以看到内部的衣物。
Visible product: Washing Machine
Visible components: front-loading washing machine; transparent door; drum; white tiled wall; control panel
Visible actions: washing machine drum spinning; clothes tumbling inside drum
Visible states: washing machine in operation; clothes inside drum
Visual uncertainty: No text or labels are visible on the machine or in the frame.</t>
        </is>
      </c>
      <c r="N3411" s="45" t="inlineStr">
        <is>
          <t>16</t>
        </is>
      </c>
      <c r="O3411" s="45" t="inlineStr">
        <is>
          <t>0</t>
        </is>
      </c>
      <c r="P3411" s="59" t="str"/>
      <c r="Q3411" s="59" t="str"/>
      <c r="R3411" s="52" t="inlineStr">
        <is>
          <t>The scene shows a washing machine in operation with no visible detergent-drawer compartments or any indication of detergent being added or compartment labeling.</t>
        </is>
      </c>
      <c r="S3411" s="52" t="inlineStr">
        <is>
          <t>VLM</t>
        </is>
      </c>
      <c r="T3411" s="52" t="inlineStr">
        <is>
          <t>low</t>
        </is>
      </c>
      <c r="U3411" s="52" t="inlineStr">
        <is>
          <t>No text, labels, or visual cues related to detergent-drawer compartments are present in the scene.</t>
        </is>
      </c>
      <c r="V3411" s="45" t="inlineStr">
        <is>
          <t>R1</t>
        </is>
      </c>
      <c r="W3411" s="46" t="inlineStr">
        <is>
          <t>0</t>
        </is>
      </c>
      <c r="X3411" s="60" t="n"/>
      <c r="Y3411" s="60" t="n"/>
      <c r="Z3411" s="46" t="inlineStr">
        <is>
          <t>no</t>
        </is>
      </c>
      <c r="AA3411" s="54" t="inlineStr">
        <is>
          <t>6帧均为洗衣机前门/滚筒运行画面，未展示洗涤剂抽屉或compartment。</t>
        </is>
      </c>
      <c r="AB3411" s="54" t="n"/>
      <c r="AC3411" s="46" t="inlineStr">
        <is>
          <t>completed</t>
        </is>
      </c>
      <c r="AD3411" s="46" t="inlineStr">
        <is>
          <t>2026-07-28T02:28:46+08:00</t>
        </is>
      </c>
      <c r="AE3411" s="47">
        <f>IF(AC3411&lt;&gt;"completed","",IF(W3411=O3411,"no","yes"))</f>
        <v/>
      </c>
      <c r="AF3411" s="47">
        <f>IF(AC3411&lt;&gt;"completed","",IF(AND(X3411=P3411,Y3411=Q3411),"no","yes"))</f>
        <v/>
      </c>
      <c r="AG3411" s="47">
        <f>IF(AC3411&lt;&gt;"completed","待复核",IF(OR(W3411="",Z3411="",AA3411="",AD3411=""),"缺少必填项",IF(AND(OR(AE3411="yes",AF3411="yes"),AB3411=""),"修正原因缺失",IF(OR(W3411=0,W3411=1),IF(AND(X3411="",Y3411=""),"通过","0/1级时间应留空"),IF(AND(OR(W3411=2,W3411=3),X3411&lt;&gt;"",Y3411&lt;&gt;"",X3411&gt;=I3411,Y3411&lt;=J3411,Y3411&gt;X3411),"通过","2/3级时间无效")))))</f>
        <v/>
      </c>
    </row>
    <row r="3412">
      <c r="A3412" s="45" t="inlineStr">
        <is>
          <t>VQ-086</t>
        </is>
      </c>
      <c r="B3412" s="52" t="inlineStr">
        <is>
          <t>Which washing-machine detergent-drawer compartment should receive detergent?</t>
        </is>
      </c>
      <c r="C3412" s="45" t="inlineStr">
        <is>
          <t>en</t>
        </is>
      </c>
      <c r="D3412" s="45" t="inlineStr">
        <is>
          <t>Washing Machine</t>
        </is>
      </c>
      <c r="E3412" s="45" t="inlineStr">
        <is>
          <t>operation</t>
        </is>
      </c>
      <c r="F3412" s="45" t="inlineStr">
        <is>
          <t>development</t>
        </is>
      </c>
      <c r="G3412" s="45" t="inlineStr">
        <is>
          <t>washing-011-scene-0001</t>
        </is>
      </c>
      <c r="H3412" s="45" t="inlineStr">
        <is>
          <t>washing-011</t>
        </is>
      </c>
      <c r="I3412" s="59" t="inlineStr">
        <is>
          <t>0.0</t>
        </is>
      </c>
      <c r="J3412" s="59" t="inlineStr">
        <is>
          <t>14.017</t>
        </is>
      </c>
      <c r="K3412" s="45" t="inlineStr">
        <is>
          <t>items/washing-011-scene-0001/clip.mp4</t>
        </is>
      </c>
      <c r="L3412" s="45" t="inlineStr">
        <is>
          <t>items/washing-011-scene-0001/thumbnail.jpg</t>
        </is>
      </c>
      <c r="M3412" s="52" t="inlineStr">
        <is>
          <t>OCR: Asko W6567 Centrifugering i halvfyldt maskine fyldt med klude.
VLM: Visual summary: A black screen displaying the text 'Asko W6567' followed by a black screen with Norwegian text describing a centrifuging scenario.
视觉摘要: 显示文字'Asko W6567'的黑色屏幕，随后是描述离心场景的挪威语文本的黑色屏幕。
Visible product: Asko W6567
Visual uncertainty: The frames are text-only and do not show any physical product, components, or actions.</t>
        </is>
      </c>
      <c r="N3412" s="45" t="inlineStr">
        <is>
          <t>17</t>
        </is>
      </c>
      <c r="O3412" s="45" t="inlineStr">
        <is>
          <t>0</t>
        </is>
      </c>
      <c r="P3412" s="59" t="str"/>
      <c r="Q3412" s="59" t="str"/>
      <c r="R3412" s="52" t="inlineStr">
        <is>
          <t>The evidence only shows product model text and Norwegian text about centrifuging, with no visual or spoken information about detergent-drawer compartments or washing-machine operation.</t>
        </is>
      </c>
      <c r="S3412" s="52" t="inlineStr">
        <is>
          <t>VLM|OCR</t>
        </is>
      </c>
      <c r="T3412" s="52" t="inlineStr">
        <is>
          <t>low</t>
        </is>
      </c>
      <c r="U3412" s="52" t="inlineStr">
        <is>
          <t>No evidence of detergent-drawer compartments, detergent, or washing-machine operation is present.</t>
        </is>
      </c>
      <c r="V3412" s="45" t="inlineStr">
        <is>
          <t>R1</t>
        </is>
      </c>
      <c r="W3412" s="46" t="inlineStr">
        <is>
          <t>0</t>
        </is>
      </c>
      <c r="X3412" s="60" t="n"/>
      <c r="Y3412" s="60" t="n"/>
      <c r="Z3412" s="46" t="inlineStr">
        <is>
          <t>no</t>
        </is>
      </c>
      <c r="AA3412" s="54" t="inlineStr">
        <is>
          <t>全部帧为黑屏文字标题卡（Asko W6567及挪威语说明）加一帧整机外观，未出现洗涤剂抽屉或其分格标识。</t>
        </is>
      </c>
      <c r="AB3412" s="54" t="n"/>
      <c r="AC3412" s="46" t="inlineStr">
        <is>
          <t>completed</t>
        </is>
      </c>
      <c r="AD3412" s="46" t="inlineStr">
        <is>
          <t>2026-07-28T02:28:46+08:00</t>
        </is>
      </c>
      <c r="AE3412" s="47">
        <f>IF(AC3412&lt;&gt;"completed","",IF(W3412=O3412,"no","yes"))</f>
        <v/>
      </c>
      <c r="AF3412" s="47">
        <f>IF(AC3412&lt;&gt;"completed","",IF(AND(X3412=P3412,Y3412=Q3412),"no","yes"))</f>
        <v/>
      </c>
      <c r="AG3412" s="47">
        <f>IF(AC3412&lt;&gt;"completed","待复核",IF(OR(W3412="",Z3412="",AA3412="",AD3412=""),"缺少必填项",IF(AND(OR(AE3412="yes",AF3412="yes"),AB3412=""),"修正原因缺失",IF(OR(W3412=0,W3412=1),IF(AND(X3412="",Y3412=""),"通过","0/1级时间应留空"),IF(AND(OR(W3412=2,W3412=3),X3412&lt;&gt;"",Y3412&lt;&gt;"",X3412&gt;=I3412,Y3412&lt;=J3412,Y3412&gt;X3412),"通过","2/3级时间无效")))))</f>
        <v/>
      </c>
    </row>
    <row r="3413">
      <c r="A3413" s="45" t="inlineStr">
        <is>
          <t>VQ-086</t>
        </is>
      </c>
      <c r="B3413" s="52" t="inlineStr">
        <is>
          <t>Which washing-machine detergent-drawer compartment should receive detergent?</t>
        </is>
      </c>
      <c r="C3413" s="45" t="inlineStr">
        <is>
          <t>en</t>
        </is>
      </c>
      <c r="D3413" s="45" t="inlineStr">
        <is>
          <t>Washing Machine</t>
        </is>
      </c>
      <c r="E3413" s="45" t="inlineStr">
        <is>
          <t>operation</t>
        </is>
      </c>
      <c r="F3413" s="45" t="inlineStr">
        <is>
          <t>development</t>
        </is>
      </c>
      <c r="G3413" s="45" t="inlineStr">
        <is>
          <t>washing-056-scene-0001</t>
        </is>
      </c>
      <c r="H3413" s="45" t="inlineStr">
        <is>
          <t>washing-056</t>
        </is>
      </c>
      <c r="I3413" s="59" t="inlineStr">
        <is>
          <t>0.0</t>
        </is>
      </c>
      <c r="J3413" s="59" t="inlineStr">
        <is>
          <t>5.2</t>
        </is>
      </c>
      <c r="K3413" s="45" t="inlineStr">
        <is>
          <t>items/washing-056-scene-0001/clip.mp4</t>
        </is>
      </c>
      <c r="L3413" s="45" t="inlineStr">
        <is>
          <t>items/washing-056-scene-0001/thumbnail.jpg</t>
        </is>
      </c>
      <c r="M3413" s="52" t="inlineStr">
        <is>
          <t>ASR: Thank you for watching.
OCR: 0210 SAMSUNG SmartThings
VLM: Visual summary: A Samsung washing machine is installed in a modern kitchen next to a refrigerator, with text overlays describing its control panel.
视觉摘要: 一台三星洗衣机安装在现代厨房内，旁边是一台冰箱，画面中有文字说明其控制面板。
Visible product: Washing Machine
Visible components: Samsung washing machine; refrigerator; kitchen cabinets; countertop; window; potted plants; glass jars; control panel; text overlay: 'SAMSUNG'; text overlay: 'Selecting wash cycles with the easy-to-use control panel'</t>
        </is>
      </c>
      <c r="N3413" s="45" t="inlineStr">
        <is>
          <t>18</t>
        </is>
      </c>
      <c r="O3413" s="45" t="inlineStr">
        <is>
          <t>0</t>
        </is>
      </c>
      <c r="P3413" s="59" t="str"/>
      <c r="Q3413" s="59" t="str"/>
      <c r="R3413" s="52" t="inlineStr">
        <is>
          <t>The scene shows a Samsung washing machine with a control panel but provides no visual, spoken, or OCR evidence about detergent-drawer compartments or their usage.</t>
        </is>
      </c>
      <c r="S3413" s="52" t="inlineStr">
        <is>
          <t>VLM</t>
        </is>
      </c>
      <c r="T3413" s="52" t="inlineStr">
        <is>
          <t>low</t>
        </is>
      </c>
      <c r="U3413" s="52" t="inlineStr">
        <is>
          <t>No evidence of detergent-drawer compartments or related instructions is present.</t>
        </is>
      </c>
      <c r="V3413" s="45" t="inlineStr">
        <is>
          <t>R1</t>
        </is>
      </c>
      <c r="W3413" s="46" t="inlineStr">
        <is>
          <t>0</t>
        </is>
      </c>
      <c r="X3413" s="60" t="n"/>
      <c r="Y3413" s="60" t="n"/>
      <c r="Z3413" s="46" t="inlineStr">
        <is>
          <t>no</t>
        </is>
      </c>
      <c r="AA3413" s="54" t="inlineStr">
        <is>
          <t>6帧均为三星洗衣机置于厨房内的静态全景，帧4出现广告语'Selecting wash cycles with'、帧5'SAMSUNG'Logo，无洗涤剂分配格信息。</t>
        </is>
      </c>
      <c r="AB3413" s="54" t="n"/>
      <c r="AC3413" s="46" t="inlineStr">
        <is>
          <t>completed</t>
        </is>
      </c>
      <c r="AD3413" s="46" t="inlineStr">
        <is>
          <t>2026-07-28T02:28:46+08:00</t>
        </is>
      </c>
      <c r="AE3413" s="47">
        <f>IF(AC3413&lt;&gt;"completed","",IF(W3413=O3413,"no","yes"))</f>
        <v/>
      </c>
      <c r="AF3413" s="47">
        <f>IF(AC3413&lt;&gt;"completed","",IF(AND(X3413=P3413,Y3413=Q3413),"no","yes"))</f>
        <v/>
      </c>
      <c r="AG3413" s="47">
        <f>IF(AC3413&lt;&gt;"completed","待复核",IF(OR(W3413="",Z3413="",AA3413="",AD3413=""),"缺少必填项",IF(AND(OR(AE3413="yes",AF3413="yes"),AB3413=""),"修正原因缺失",IF(OR(W3413=0,W3413=1),IF(AND(X3413="",Y3413=""),"通过","0/1级时间应留空"),IF(AND(OR(W3413=2,W3413=3),X3413&lt;&gt;"",Y3413&lt;&gt;"",X3413&gt;=I3413,Y3413&lt;=J3413,Y3413&gt;X3413),"通过","2/3级时间无效")))))</f>
        <v/>
      </c>
    </row>
    <row r="3414">
      <c r="A3414" s="45" t="inlineStr">
        <is>
          <t>VQ-086</t>
        </is>
      </c>
      <c r="B3414" s="52" t="inlineStr">
        <is>
          <t>Which washing-machine detergent-drawer compartment should receive detergent?</t>
        </is>
      </c>
      <c r="C3414" s="45" t="inlineStr">
        <is>
          <t>en</t>
        </is>
      </c>
      <c r="D3414" s="45" t="inlineStr">
        <is>
          <t>Washing Machine</t>
        </is>
      </c>
      <c r="E3414" s="45" t="inlineStr">
        <is>
          <t>operation</t>
        </is>
      </c>
      <c r="F3414" s="45" t="inlineStr">
        <is>
          <t>development</t>
        </is>
      </c>
      <c r="G3414" s="45" t="inlineStr">
        <is>
          <t>washing-007-scene-0002</t>
        </is>
      </c>
      <c r="H3414" s="45" t="inlineStr">
        <is>
          <t>washing-007</t>
        </is>
      </c>
      <c r="I3414" s="59" t="inlineStr">
        <is>
          <t>3.767</t>
        </is>
      </c>
      <c r="J3414" s="59" t="inlineStr">
        <is>
          <t>7.87</t>
        </is>
      </c>
      <c r="K3414" s="45" t="inlineStr">
        <is>
          <t>items/washing-007-scene-0002/clip.mp4</t>
        </is>
      </c>
      <c r="L3414" s="45" t="inlineStr">
        <is>
          <t>items/washing-007-scene-0002/thumbnail.jpg</t>
        </is>
      </c>
      <c r="M3414" s="52" t="inlineStr">
        <is>
          <t>OCR: OAERLL HEELS
VLM: Visual summary: A person is operating a vintage-style manual device with a crank handle, mounted on top of a large wooden barrel in a wooden-walled room.
视觉摘要: 一个人正在操作一个安装在大型木桶顶部的复古式手动装置，该装置带有曲柄手柄，房间墙壁为木质。
Visible product: Washing Machine
Visible components: wooden barrel; metal crank handle; metal gear mechanism; wooden wall; metal frame with text; person's hand
Visible actions: person turning crank handle
Visible states: device mounted on barrel; person operating device
Visual uncertainty: The text on the metal frame is partially obscured and not fully legible.</t>
        </is>
      </c>
      <c r="N3414" s="45" t="inlineStr">
        <is>
          <t>19</t>
        </is>
      </c>
      <c r="O3414" s="45" t="inlineStr">
        <is>
          <t>0</t>
        </is>
      </c>
      <c r="P3414" s="59" t="str"/>
      <c r="Q3414" s="59" t="str"/>
      <c r="R3414" s="52" t="inlineStr">
        <is>
          <t>The scene shows a vintage manual device with a crank handle mounted on a wooden barrel, not a washing machine with detergent-drawer compartments.</t>
        </is>
      </c>
      <c r="S3414" s="52" t="inlineStr">
        <is>
          <t>VLM</t>
        </is>
      </c>
      <c r="T3414" s="52" t="inlineStr">
        <is>
          <t>low</t>
        </is>
      </c>
      <c r="U3414" s="52" t="inlineStr">
        <is>
          <t>The visible product is a washing machine, but the scene depicts a manual device with no detergent-drawer compartments visible or implied.</t>
        </is>
      </c>
      <c r="V3414" s="45" t="inlineStr">
        <is>
          <t>R1</t>
        </is>
      </c>
      <c r="W3414" s="46" t="inlineStr">
        <is>
          <t>0</t>
        </is>
      </c>
      <c r="X3414" s="60" t="n"/>
      <c r="Y3414" s="60" t="n"/>
      <c r="Z3414" s="46" t="inlineStr">
        <is>
          <t>no</t>
        </is>
      </c>
      <c r="AA3414" s="54" t="inlineStr">
        <is>
          <t>6帧中该老式装置没有洗涤剂抽屉结构。</t>
        </is>
      </c>
      <c r="AB3414" s="54" t="n"/>
      <c r="AC3414" s="46" t="inlineStr">
        <is>
          <t>completed</t>
        </is>
      </c>
      <c r="AD3414" s="46" t="inlineStr">
        <is>
          <t>2026-07-28T02:28:46+08:00</t>
        </is>
      </c>
      <c r="AE3414" s="47">
        <f>IF(AC3414&lt;&gt;"completed","",IF(W3414=O3414,"no","yes"))</f>
        <v/>
      </c>
      <c r="AF3414" s="47">
        <f>IF(AC3414&lt;&gt;"completed","",IF(AND(X3414=P3414,Y3414=Q3414),"no","yes"))</f>
        <v/>
      </c>
      <c r="AG3414" s="47">
        <f>IF(AC3414&lt;&gt;"completed","待复核",IF(OR(W3414="",Z3414="",AA3414="",AD3414=""),"缺少必填项",IF(AND(OR(AE3414="yes",AF3414="yes"),AB3414=""),"修正原因缺失",IF(OR(W3414=0,W3414=1),IF(AND(X3414="",Y3414=""),"通过","0/1级时间应留空"),IF(AND(OR(W3414=2,W3414=3),X3414&lt;&gt;"",Y3414&lt;&gt;"",X3414&gt;=I3414,Y3414&lt;=J3414,Y3414&gt;X3414),"通过","2/3级时间无效")))))</f>
        <v/>
      </c>
    </row>
    <row r="3415">
      <c r="A3415" s="45" t="inlineStr">
        <is>
          <t>VQ-086</t>
        </is>
      </c>
      <c r="B3415" s="52" t="inlineStr">
        <is>
          <t>Which washing-machine detergent-drawer compartment should receive detergent?</t>
        </is>
      </c>
      <c r="C3415" s="45" t="inlineStr">
        <is>
          <t>en</t>
        </is>
      </c>
      <c r="D3415" s="45" t="inlineStr">
        <is>
          <t>Washing Machine</t>
        </is>
      </c>
      <c r="E3415" s="45" t="inlineStr">
        <is>
          <t>operation</t>
        </is>
      </c>
      <c r="F3415" s="45" t="inlineStr">
        <is>
          <t>development</t>
        </is>
      </c>
      <c r="G3415" s="45" t="inlineStr">
        <is>
          <t>washing-056-scene-0002</t>
        </is>
      </c>
      <c r="H3415" s="45" t="inlineStr">
        <is>
          <t>washing-056</t>
        </is>
      </c>
      <c r="I3415" s="59" t="inlineStr">
        <is>
          <t>5.2</t>
        </is>
      </c>
      <c r="J3415" s="59" t="inlineStr">
        <is>
          <t>7.92</t>
        </is>
      </c>
      <c r="K3415" s="45" t="inlineStr">
        <is>
          <t>items/washing-056-scene-0002/clip.mp4</t>
        </is>
      </c>
      <c r="L3415" s="45" t="inlineStr">
        <is>
          <t>items/washing-056-scene-0002/thumbnail.jpg</t>
        </is>
      </c>
      <c r="M3415" s="52" t="inlineStr">
        <is>
          <t>VLM: Visual summary: A close-up of the top front corner of a brown Samsung appliance, with the brand name visible.
视觉摘要: 一台棕色三星电器的顶部前角特写，品牌名称可见。
Visible product: Washing Machine
Visible components: Samsung logo; appliance casing
Visual uncertainty: The full product type and context are not fully visible; only a partial view of the appliance is shown.</t>
        </is>
      </c>
      <c r="N3415" s="45" t="inlineStr">
        <is>
          <t>20</t>
        </is>
      </c>
      <c r="O3415" s="45" t="inlineStr">
        <is>
          <t>0</t>
        </is>
      </c>
      <c r="P3415" s="59" t="str"/>
      <c r="Q3415" s="59" t="str"/>
      <c r="R3415" s="52" t="inlineStr">
        <is>
          <t>Only a partial view of the appliance is shown, with no visible detergent drawer or compartment, and no action or instruction related to detergent placement.</t>
        </is>
      </c>
      <c r="S3415" s="52" t="inlineStr">
        <is>
          <t>VLM</t>
        </is>
      </c>
      <c r="T3415" s="52" t="inlineStr">
        <is>
          <t>low</t>
        </is>
      </c>
      <c r="U3415" s="52" t="inlineStr">
        <is>
          <t>No evidence of detergent drawer compartments or any operation related to detergent placement is visible.</t>
        </is>
      </c>
      <c r="V3415" s="45" t="inlineStr">
        <is>
          <t>R1</t>
        </is>
      </c>
      <c r="W3415" s="46" t="inlineStr">
        <is>
          <t>0</t>
        </is>
      </c>
      <c r="X3415" s="60" t="n"/>
      <c r="Y3415" s="60" t="n"/>
      <c r="Z3415" s="46" t="inlineStr">
        <is>
          <t>no</t>
        </is>
      </c>
      <c r="AA3415" s="54" t="inlineStr">
        <is>
          <t>6帧均为三星电器顶部前角特写及品牌Logo，无洗涤剂抽屉内容。</t>
        </is>
      </c>
      <c r="AB3415" s="54" t="n"/>
      <c r="AC3415" s="46" t="inlineStr">
        <is>
          <t>completed</t>
        </is>
      </c>
      <c r="AD3415" s="46" t="inlineStr">
        <is>
          <t>2026-07-28T02:28:46+08:00</t>
        </is>
      </c>
      <c r="AE3415" s="47">
        <f>IF(AC3415&lt;&gt;"completed","",IF(W3415=O3415,"no","yes"))</f>
        <v/>
      </c>
      <c r="AF3415" s="47">
        <f>IF(AC3415&lt;&gt;"completed","",IF(AND(X3415=P3415,Y3415=Q3415),"no","yes"))</f>
        <v/>
      </c>
      <c r="AG3415" s="47">
        <f>IF(AC3415&lt;&gt;"completed","待复核",IF(OR(W3415="",Z3415="",AA3415="",AD3415=""),"缺少必填项",IF(AND(OR(AE3415="yes",AF3415="yes"),AB3415=""),"修正原因缺失",IF(OR(W3415=0,W3415=1),IF(AND(X3415="",Y3415=""),"通过","0/1级时间应留空"),IF(AND(OR(W3415=2,W3415=3),X3415&lt;&gt;"",Y3415&lt;&gt;"",X3415&gt;=I3415,Y3415&lt;=J3415,Y3415&gt;X3415),"通过","2/3级时间无效")))))</f>
        <v/>
      </c>
    </row>
    <row r="3416">
      <c r="A3416" s="45" t="inlineStr">
        <is>
          <t>VQ-086</t>
        </is>
      </c>
      <c r="B3416" s="52" t="inlineStr">
        <is>
          <t>Which washing-machine detergent-drawer compartment should receive detergent?</t>
        </is>
      </c>
      <c r="C3416" s="45" t="inlineStr">
        <is>
          <t>en</t>
        </is>
      </c>
      <c r="D3416" s="45" t="inlineStr">
        <is>
          <t>Washing Machine</t>
        </is>
      </c>
      <c r="E3416" s="45" t="inlineStr">
        <is>
          <t>operation</t>
        </is>
      </c>
      <c r="F3416" s="45" t="inlineStr">
        <is>
          <t>development</t>
        </is>
      </c>
      <c r="G3416" s="45" t="inlineStr">
        <is>
          <t>washing-009-scene-0001</t>
        </is>
      </c>
      <c r="H3416" s="45" t="inlineStr">
        <is>
          <t>washing-009</t>
        </is>
      </c>
      <c r="I3416" s="59" t="inlineStr">
        <is>
          <t>0.0</t>
        </is>
      </c>
      <c r="J3416" s="59" t="inlineStr">
        <is>
          <t>30.45</t>
        </is>
      </c>
      <c r="K3416" s="45" t="inlineStr">
        <is>
          <t>items/washing-009-scene-0001/clip.mp4</t>
        </is>
      </c>
      <c r="L3416" s="45" t="inlineStr">
        <is>
          <t>items/washing-009-scene-0001/thumbnail.jpg</t>
        </is>
      </c>
      <c r="M3416" s="52" t="inlineStr">
        <is>
          <t>OCR: Start Pause
VLM: Visual summary: A hand pours liquid detergent from a bottle into the detergent compartment of a washing machine.
视觉摘要: 一只手将液体洗衣液从瓶中倒入洗衣机的洗涤剂盒中。
Visible product: Washing Machine
Visible components: washing machine detergent dispenser; detergent bottle; hand
Visible actions: pouring liquid detergent
Visible states: detergent being dispensed into compartment
Visual uncertainty: The brand or specific model of the washing machine is not visible. The exact contents of the detergent bottle are not clearly identifiable.</t>
        </is>
      </c>
      <c r="N3416" s="45" t="inlineStr">
        <is>
          <t>21</t>
        </is>
      </c>
      <c r="O3416" s="45" t="inlineStr">
        <is>
          <t>3</t>
        </is>
      </c>
      <c r="P3416" s="59" t="inlineStr">
        <is>
          <t>0.0</t>
        </is>
      </c>
      <c r="Q3416" s="59" t="inlineStr">
        <is>
          <t>30.45</t>
        </is>
      </c>
      <c r="R3416" s="52" t="inlineStr">
        <is>
          <t>The visual shows a hand pouring detergent into the detergent compartment of a washing machine, directly demonstrating which compartment receives detergent.</t>
        </is>
      </c>
      <c r="S3416" s="52" t="inlineStr">
        <is>
          <t>VLM</t>
        </is>
      </c>
      <c r="T3416" s="52" t="inlineStr">
        <is>
          <t>low</t>
        </is>
      </c>
      <c r="U3416" s="52" t="inlineStr">
        <is>
          <t>The compartment is visually identified as the detergent drawer, and the action of pouring detergent into it is unambiguous.</t>
        </is>
      </c>
      <c r="V3416" s="45" t="inlineStr">
        <is>
          <t>R1</t>
        </is>
      </c>
      <c r="W3416" s="46" t="inlineStr">
        <is>
          <t>3</t>
        </is>
      </c>
      <c r="X3416" s="60" t="inlineStr">
        <is>
          <t>6.1</t>
        </is>
      </c>
      <c r="Y3416" s="60" t="inlineStr">
        <is>
          <t>18.3</t>
        </is>
      </c>
      <c r="Z3416" s="46" t="inlineStr">
        <is>
          <t>no</t>
        </is>
      </c>
      <c r="AA3416" s="54" t="inlineStr">
        <is>
          <t>第2帧（t=6.1s）与第5帧（t=18.3s）清晰显示手将洗衣液倒入洗涤剂抽屉的特定格槽，直接回答“哪个格槽应放洗涤剂”。</t>
        </is>
      </c>
      <c r="AB3416" s="54" t="inlineStr">
        <is>
          <t>AI时间0.0-30.45s→R1时间6.1-18.3s，仅倒洗涤剂动作帧直接回答该问题。</t>
        </is>
      </c>
      <c r="AC3416" s="46" t="inlineStr">
        <is>
          <t>completed</t>
        </is>
      </c>
      <c r="AD3416" s="46" t="inlineStr">
        <is>
          <t>2026-07-28T02:28:46+08:00</t>
        </is>
      </c>
      <c r="AE3416" s="47">
        <f>IF(AC3416&lt;&gt;"completed","",IF(W3416=O3416,"no","yes"))</f>
        <v/>
      </c>
      <c r="AF3416" s="47">
        <f>IF(AC3416&lt;&gt;"completed","",IF(AND(X3416=P3416,Y3416=Q3416),"no","yes"))</f>
        <v/>
      </c>
      <c r="AG3416" s="47">
        <f>IF(AC3416&lt;&gt;"completed","待复核",IF(OR(W3416="",Z3416="",AA3416="",AD3416=""),"缺少必填项",IF(AND(OR(AE3416="yes",AF3416="yes"),AB3416=""),"修正原因缺失",IF(OR(W3416=0,W3416=1),IF(AND(X3416="",Y3416=""),"通过","0/1级时间应留空"),IF(AND(OR(W3416=2,W3416=3),X3416&lt;&gt;"",Y3416&lt;&gt;"",X3416&gt;=I3416,Y3416&lt;=J3416,Y3416&gt;X3416),"通过","2/3级时间无效")))))</f>
        <v/>
      </c>
    </row>
    <row r="3417">
      <c r="A3417" s="45" t="inlineStr">
        <is>
          <t>VQ-086</t>
        </is>
      </c>
      <c r="B3417" s="52" t="inlineStr">
        <is>
          <t>Which washing-machine detergent-drawer compartment should receive detergent?</t>
        </is>
      </c>
      <c r="C3417" s="45" t="inlineStr">
        <is>
          <t>en</t>
        </is>
      </c>
      <c r="D3417" s="45" t="inlineStr">
        <is>
          <t>Washing Machine</t>
        </is>
      </c>
      <c r="E3417" s="45" t="inlineStr">
        <is>
          <t>operation</t>
        </is>
      </c>
      <c r="F3417" s="45" t="inlineStr">
        <is>
          <t>development</t>
        </is>
      </c>
      <c r="G3417" s="45" t="inlineStr">
        <is>
          <t>washing-062-scene-0007</t>
        </is>
      </c>
      <c r="H3417" s="45" t="inlineStr">
        <is>
          <t>washing-062</t>
        </is>
      </c>
      <c r="I3417" s="59" t="inlineStr">
        <is>
          <t>100.467</t>
        </is>
      </c>
      <c r="J3417" s="59" t="inlineStr">
        <is>
          <t>126.793</t>
        </is>
      </c>
      <c r="K3417" s="45" t="inlineStr">
        <is>
          <t>items/washing-062-scene-0007/clip.mp4</t>
        </is>
      </c>
      <c r="L3417" s="45" t="inlineStr">
        <is>
          <t>items/washing-062-scene-0007/thumbnail.jpg</t>
        </is>
      </c>
      <c r="M3417" s="52" t="inlineStr">
        <is>
          <t>ASR: soiled items never add bleach or softener directly into the drum be sure to always use the dedicated dispenser for bleach and softeners also make sure you don't overfill a compartment bleach or softener may be dispensing too soon make sure to close the detergent dispenser slowly to prevent spillage thank you for using LG washing machines
OCR: LG Soend M Troubleshooting 01 Wrinkling 02 Poor Stain Removal 03 Staining GLG 90 O1E ThinQ Bleach or softener may be dispensing too soon. 02 Poor Stain Removal Eco 40-40 telcales Soeet M Make sure to close the detergent dispenser slowly to prevent spillage. 03 Staining Thank You For any further assistance, you can easily find our contact information from our Ig.com website. Go to Support menu and ask us more questions! f
VLM: Visual summary: A close-up view of an LG washing machine's detergent dispenser drawer, with labels pointing to the manual bleach and softener compartments. The video transitions to a thank you screen showing the washing machine in a laundry room setting.
视觉摘要: LG洗衣机的洗涤剂分配器抽屉特写，标有手动漂白剂和柔顺剂隔间。视频过渡到显示洗衣机在洗衣房环境中的感谢画面。
Visible product: Washing Machine
Visible components: LG logo; Washing machine; Detergent dispenser drawer; Manual Bleach compartment; Softener compartment; Control panel; Digital display; Thank You screen; Laundry room
Visible actions: Dispenser drawer is pulled out; A gray cap is placed into the bleach compartment; Screen transitions to thank you message
Visible states: Dispenser drawer is open; Bleach compartment contains a blue liquid; Video ends with a thank you screen
Visible warnings: Be sure to always use the dedicated dispenser for bleach and softeners.</t>
        </is>
      </c>
      <c r="N3417" s="45" t="inlineStr">
        <is>
          <t>22</t>
        </is>
      </c>
      <c r="O3417" s="45" t="inlineStr">
        <is>
          <t>3</t>
        </is>
      </c>
      <c r="P3417" s="59" t="inlineStr">
        <is>
          <t>100.467</t>
        </is>
      </c>
      <c r="Q3417" s="59" t="inlineStr">
        <is>
          <t>126.793</t>
        </is>
      </c>
      <c r="R3417" s="52" t="inlineStr">
        <is>
          <t>The VLM shows the detergent dispenser drawer with labeled compartments for bleach and softener; ASR and OCR confirm using the dedicated dispenser for bleach and softeners, directly answering which compartment receives detergent (specifically bleach and softener).</t>
        </is>
      </c>
      <c r="S3417" s="52" t="inlineStr">
        <is>
          <t>VLM|ASR|OCR</t>
        </is>
      </c>
      <c r="T3417" s="52" t="inlineStr">
        <is>
          <t>low</t>
        </is>
      </c>
      <c r="U3417" s="52" t="inlineStr">
        <is>
          <t>All evidence is fully visible and consistent within the scene; no ambiguity in product or compartment identification.</t>
        </is>
      </c>
      <c r="V3417" s="45" t="inlineStr">
        <is>
          <t>R1</t>
        </is>
      </c>
      <c r="W3417" s="46" t="n">
        <v>3</v>
      </c>
      <c r="X3417" s="60" t="n">
        <v>105.7</v>
      </c>
      <c r="Y3417" s="60" t="n">
        <v>116.3</v>
      </c>
      <c r="Z3417" s="46" t="inlineStr">
        <is>
          <t>no</t>
        </is>
      </c>
      <c r="AA3417" s="54" t="inlineStr">
        <is>
          <t>帧1-3(t=105.7-116.3s)显示LG洗衣机洗涤剂抽屉已拉出，可见'Manual Dispenser'与'Softener Dispenser'分配格标签，但主洗格对应洗涤剂的标识未明确标出。</t>
        </is>
      </c>
      <c r="AB3417" s="54" t="inlineStr">
        <is>
          <t>AI=3→R1=2：两格标签可见(Manual/Softener)，但主洗格对应洗涤剂未明确标识，无法直接完整回答。 | 第三轮仲裁修正：R1原记录 等级=2 时间=[105.7,116.3] 泄漏=no → 仲裁 等级=3 时间=[105.7,116.3] 泄漏=no。理由：帧1-3清晰显示"Manual Dispenser"被绿色高亮框标注，直接指示洗涤剂应放入该隔间，采纳复核方等级3。</t>
        </is>
      </c>
      <c r="AC3417" s="46" t="inlineStr">
        <is>
          <t>completed</t>
        </is>
      </c>
      <c r="AD3417" s="46" t="inlineStr">
        <is>
          <t>2026-07-28T20:35:21+08:00</t>
        </is>
      </c>
      <c r="AE3417" s="47">
        <f>IF(AC3417&lt;&gt;"completed","",IF(W3417=O3417,"no","yes"))</f>
        <v/>
      </c>
      <c r="AF3417" s="47">
        <f>IF(AC3417&lt;&gt;"completed","",IF(AND(X3417=P3417,Y3417=Q3417),"no","yes"))</f>
        <v/>
      </c>
      <c r="AG3417" s="47">
        <f>IF(AC3417&lt;&gt;"completed","待复核",IF(OR(W3417="",Z3417="",AA3417="",AD3417=""),"缺少必填项",IF(AND(OR(AE3417="yes",AF3417="yes"),AB3417=""),"修正原因缺失",IF(OR(W3417=0,W3417=1),IF(AND(X3417="",Y3417=""),"通过","0/1级时间应留空"),IF(AND(OR(W3417=2,W3417=3),X3417&lt;&gt;"",Y3417&lt;&gt;"",X3417&gt;=I3417,Y3417&lt;=J3417,Y3417&gt;X3417),"通过","2/3级时间无效")))))</f>
        <v/>
      </c>
    </row>
    <row r="3418">
      <c r="A3418" s="45" t="inlineStr">
        <is>
          <t>VQ-087</t>
        </is>
      </c>
      <c r="B3418" s="52" t="inlineStr">
        <is>
          <t>怎样选择洗涤程序并启动洗衣机？</t>
        </is>
      </c>
      <c r="C3418" s="45" t="inlineStr">
        <is>
          <t>zh-CN</t>
        </is>
      </c>
      <c r="D3418" s="45" t="inlineStr">
        <is>
          <t>Washing Machine</t>
        </is>
      </c>
      <c r="E3418" s="45" t="inlineStr">
        <is>
          <t>operation</t>
        </is>
      </c>
      <c r="F3418" s="45" t="inlineStr">
        <is>
          <t>development</t>
        </is>
      </c>
      <c r="G3418" s="45" t="inlineStr">
        <is>
          <t>washing-049-scene-0002</t>
        </is>
      </c>
      <c r="H3418" s="45" t="inlineStr">
        <is>
          <t>washing-049</t>
        </is>
      </c>
      <c r="I3418" s="59" t="inlineStr">
        <is>
          <t>60.143</t>
        </is>
      </c>
      <c r="J3418" s="59" t="inlineStr">
        <is>
          <t>112.66</t>
        </is>
      </c>
      <c r="K3418" s="45" t="inlineStr">
        <is>
          <t>items/washing-049-scene-0002/clip.mp4</t>
        </is>
      </c>
      <c r="L3418" s="45" t="inlineStr">
        <is>
          <t>items/washing-049-scene-0002/thumbnail.jpg</t>
        </is>
      </c>
      <c r="M3418" s="52" t="inlineStr">
        <is>
          <t>ASR: Press the power button to turn your washing machine on. Turn the cycle selector knob or press the tub clean cycle button to the indicator marked tub clean. Close the lid or door and press the start button. The indication light for tub clean will stay lit and TCL will appear in the display panel. After the tub clean cycle and each washing cycle, wipe the door and the inside of the door seal to remove any moisture. Leave the door slightly ajar to dry the interior of the washer tub to help prevent odors. Please keep in mind that laundry should not be loaded while using Tub Clean, and if you notice recurring odors, run the tub clean twice and then run it once a week for three consecutive weeks. Thank you for watching our LG support video. We hope you enjoy your LG experience.
OCR: LG Life's Good *STEAM CYCLE COTTON/NORMAL JUMBO WASH HEAVY DUTY TOWELS BULKY/LARGE PERM PRESS BRIGHT WHITES™M HAND WASH/WOOL Il SANITARY DELICATES ALLERGIENETM SPEED WASH TUB CLEAN SMALL LOAD SMART DIAGNOSI™SM Tub Clean feature demonstrated on LG Washer WM8oooHVA. Features may vary by model. Please refer to your owner's manual for specific instructions. # Press &amp; Hold 3sec. for Extra Functions PROCESSING EST. TIME REMAINING 1 TORBOWASH PERM. PRESS *FRESH CARE WASH - RINSE + SPIN BRIGHT WHITES™ EXTRA HOI EXTRAHGH HEAVY HGH COLD WASH HOT RINSE+SPIN V *CHLD LOCK WARM MED UM NORMAL LOW DELAY WASH COLD ALLERGIENE™M EXTRA RINSE TAP COL NOSPN LGHT OFF *DRUM LIGHT CUSTOMPGM WASH SPIN SOIL *PGM SAVE TEMP. SPEED LEVEL SIGNAL PREWASH DIAGNOSIS* DD MOTOR TrueBalance Direst Drive Motc ANTI-VIBRATIONSYSTEM WARRANTY ON ORECT DAVE BO EST.TIME REMAININC TURBDWASH" WASH RINSE SPIN EXTRA HOT TAP COLD NO SPN L GHT CUSTOM PGM UPGM SAVE DIAGNOSIS Direct Drive Moto ANTI.VIBRATIONSYSTEM ON CORECT DAVE MOD U G e's Good LG TIPS Tub Clean &amp; Maintenance Wipe the door and the inside of the door seal to remove any moisture. Leave the door slightly ajar to dry the interior r of the washer tub. &amp; Maintenance Laundry should not be loaded while using Tub Clean IG Run Tub Clean twice if you notice reoccurring odors. LO Lilfe's Cood DrectDrive $ DrectDrve s
VLM: Visual summary: A diagram of an LG washing machine's control panel and images of the machine itself, including a tip for tub maintenance.
视觉摘要: 一台LG洗衣机的控制面板示意图和机器本身的照片，包括一个关于筒体维护的提示。
Visible product: Washing Machine
Visible components: control panel; dial; power button; pause button; door; tub; LG logo; text labels
Visible states: door open; dial set to 'TUB CLEAN'; machine shown in stacked configuration</t>
        </is>
      </c>
      <c r="N3418" s="45" t="inlineStr">
        <is>
          <t>1</t>
        </is>
      </c>
      <c r="O3418" s="45" t="inlineStr">
        <is>
          <t>3</t>
        </is>
      </c>
      <c r="P3418" s="59" t="inlineStr">
        <is>
          <t>60.143</t>
        </is>
      </c>
      <c r="Q3418" s="59" t="inlineStr">
        <is>
          <t>112.66</t>
        </is>
      </c>
      <c r="R3418" s="52" t="inlineStr">
        <is>
          <t>ASR instructs to press power button, turn cycle selector knob or press tub clean button, close lid, and press start button. OCR shows 'TUB CLEAN' and other cycle labels on control panel. VLM shows control panel with dial set to 'TUB CLEAN' and machine with door open.</t>
        </is>
      </c>
      <c r="S3418" s="52" t="inlineStr">
        <is>
          <t>ASR|OCR|VLM</t>
        </is>
      </c>
      <c r="T3418" s="52" t="inlineStr">
        <is>
          <t>low</t>
        </is>
      </c>
      <c r="U3418" s="52" t="inlineStr">
        <is>
          <t>All evidence directly supports selecting and starting a wash cycle, including visible control panel components and spoken instructions.</t>
        </is>
      </c>
      <c r="V3418" s="45" t="inlineStr">
        <is>
          <t>R1</t>
        </is>
      </c>
      <c r="W3418" s="46" t="inlineStr">
        <is>
          <t>3</t>
        </is>
      </c>
      <c r="X3418" s="60" t="n">
        <v>60.143</v>
      </c>
      <c r="Y3418" s="60" t="n">
        <v>112.66</v>
      </c>
      <c r="Z3418" s="46" t="inlineStr">
        <is>
          <t>no</t>
        </is>
      </c>
      <c r="AA3418" s="54" t="inlineStr">
        <is>
          <t>第1–2帧和第6帧（t=60.1s、70.6s、112.7s）展示LG控制面板旋钮及TCL显示，ASR同步讲解按电源→转到Tub Clean→关门→按启动的完整步骤，第3帧还展示滚筒正在运转。</t>
        </is>
      </c>
      <c r="AB3418" s="54" t="inlineStr">
        <is>
          <t>时间按实际证据片段重定位</t>
        </is>
      </c>
      <c r="AC3418" s="46" t="inlineStr">
        <is>
          <t>completed</t>
        </is>
      </c>
      <c r="AD3418" s="46" t="inlineStr">
        <is>
          <t>2026-07-28T02:28:46+08:00</t>
        </is>
      </c>
      <c r="AE3418" s="47">
        <f>IF(AC3418&lt;&gt;"completed","",IF(W3418=O3418,"no","yes"))</f>
        <v/>
      </c>
      <c r="AF3418" s="47">
        <f>IF(AC3418&lt;&gt;"completed","",IF(AND(X3418=P3418,Y3418=Q3418),"no","yes"))</f>
        <v/>
      </c>
      <c r="AG3418" s="47">
        <f>IF(AC3418&lt;&gt;"completed","待复核",IF(OR(W3418="",Z3418="",AA3418="",AD3418=""),"缺少必填项",IF(AND(OR(AE3418="yes",AF3418="yes"),AB3418=""),"修正原因缺失",IF(OR(W3418=0,W3418=1),IF(AND(X3418="",Y3418=""),"通过","0/1级时间应留空"),IF(AND(OR(W3418=2,W3418=3),X3418&lt;&gt;"",Y3418&lt;&gt;"",X3418&gt;=I3418,Y3418&lt;=J3418,Y3418&gt;X3418),"通过","2/3级时间无效")))))</f>
        <v/>
      </c>
    </row>
    <row r="3419">
      <c r="A3419" s="45" t="inlineStr">
        <is>
          <t>VQ-087</t>
        </is>
      </c>
      <c r="B3419" s="52" t="inlineStr">
        <is>
          <t>怎样选择洗涤程序并启动洗衣机？</t>
        </is>
      </c>
      <c r="C3419" s="45" t="inlineStr">
        <is>
          <t>zh-CN</t>
        </is>
      </c>
      <c r="D3419" s="45" t="inlineStr">
        <is>
          <t>Washing Machine</t>
        </is>
      </c>
      <c r="E3419" s="45" t="inlineStr">
        <is>
          <t>operation</t>
        </is>
      </c>
      <c r="F3419" s="45" t="inlineStr">
        <is>
          <t>development</t>
        </is>
      </c>
      <c r="G3419" s="45" t="inlineStr">
        <is>
          <t>washing-056-scene-0016</t>
        </is>
      </c>
      <c r="H3419" s="45" t="inlineStr">
        <is>
          <t>washing-056</t>
        </is>
      </c>
      <c r="I3419" s="59" t="inlineStr">
        <is>
          <t>65.44</t>
        </is>
      </c>
      <c r="J3419" s="59" t="inlineStr">
        <is>
          <t>68.68</t>
        </is>
      </c>
      <c r="K3419" s="45" t="inlineStr">
        <is>
          <t>items/washing-056-scene-0016/clip.mp4</t>
        </is>
      </c>
      <c r="L3419" s="45" t="inlineStr">
        <is>
          <t>items/washing-056-scene-0016/thumbnail.jpg</t>
        </is>
      </c>
      <c r="M3419" s="52" t="inlineStr">
        <is>
          <t>VLM: Visual summary: A close-up of a washing machine's digital control panel showing a finger selecting a quick wash program.
视觉摘要: 一台洗衣机的数字控制面板特写，显示手指正在选择快速洗涤程序。
Visible product: Washing Machine
Visible components: digital display; touch button; temperature icon; Wi-Fi icon; OK button
Visible actions: Finger pressing a button
Visible states: Display showing '15' Quick Wash'; Display showing '20min'; Display showing 'Co 5 800'</t>
        </is>
      </c>
      <c r="N3419" s="45" t="inlineStr">
        <is>
          <t>2</t>
        </is>
      </c>
      <c r="O3419" s="45" t="inlineStr">
        <is>
          <t>3</t>
        </is>
      </c>
      <c r="P3419" s="59" t="inlineStr">
        <is>
          <t>65.44</t>
        </is>
      </c>
      <c r="Q3419" s="59" t="inlineStr">
        <is>
          <t>68.68</t>
        </is>
      </c>
      <c r="R3419" s="52" t="inlineStr">
        <is>
          <t>手指按压按钮选择快速洗涤程序，显示屏显示'15' Quick Wash'和'20min'，表明程序已选定并启动。</t>
        </is>
      </c>
      <c r="S3419" s="52" t="inlineStr">
        <is>
          <t>VLM</t>
        </is>
      </c>
      <c r="T3419" s="52" t="inlineStr">
        <is>
          <t>low</t>
        </is>
      </c>
      <c r="U3419" s="52" t="inlineStr">
        <is>
          <t>无</t>
        </is>
      </c>
      <c r="V3419" s="45" t="inlineStr">
        <is>
          <t>R1</t>
        </is>
      </c>
      <c r="W3419" s="46" t="inlineStr">
        <is>
          <t>2</t>
        </is>
      </c>
      <c r="X3419" s="60" t="n">
        <v>65.44</v>
      </c>
      <c r="Y3419" s="60" t="n">
        <v>68.68000000000001</v>
      </c>
      <c r="Z3419" s="46" t="inlineStr">
        <is>
          <t>no</t>
        </is>
      </c>
      <c r="AA3419" s="54" t="inlineStr">
        <is>
          <t>6帧（t=65.4s–68.7s）完整展示手指在控制面板上按压按钮选择'15' Quick Wash'程序并调节温度档位（Co 3→4→5）和时间（15min→20min），但未显示最终按'启动'键的动作。</t>
        </is>
      </c>
      <c r="AB3419" s="54" t="inlineStr">
        <is>
          <t>AI=3→R1=2：画面清晰演示了选择快速洗涤程序和调节参数的过程，但缺少按启动键启动洗衣机的最后一步，因此为部分回答。</t>
        </is>
      </c>
      <c r="AC3419" s="46" t="inlineStr">
        <is>
          <t>completed</t>
        </is>
      </c>
      <c r="AD3419" s="46" t="inlineStr">
        <is>
          <t>2026-07-28T02:28:46+08:00</t>
        </is>
      </c>
      <c r="AE3419" s="47">
        <f>IF(AC3419&lt;&gt;"completed","",IF(W3419=O3419,"no","yes"))</f>
        <v/>
      </c>
      <c r="AF3419" s="47">
        <f>IF(AC3419&lt;&gt;"completed","",IF(AND(X3419=P3419,Y3419=Q3419),"no","yes"))</f>
        <v/>
      </c>
      <c r="AG3419" s="47">
        <f>IF(AC3419&lt;&gt;"completed","待复核",IF(OR(W3419="",Z3419="",AA3419="",AD3419=""),"缺少必填项",IF(AND(OR(AE3419="yes",AF3419="yes"),AB3419=""),"修正原因缺失",IF(OR(W3419=0,W3419=1),IF(AND(X3419="",Y3419=""),"通过","0/1级时间应留空"),IF(AND(OR(W3419=2,W3419=3),X3419&lt;&gt;"",Y3419&lt;&gt;"",X3419&gt;=I3419,Y3419&lt;=J3419,Y3419&gt;X3419),"通过","2/3级时间无效")))))</f>
        <v/>
      </c>
    </row>
    <row r="3420">
      <c r="A3420" s="45" t="inlineStr">
        <is>
          <t>VQ-087</t>
        </is>
      </c>
      <c r="B3420" s="52" t="inlineStr">
        <is>
          <t>怎样选择洗涤程序并启动洗衣机？</t>
        </is>
      </c>
      <c r="C3420" s="45" t="inlineStr">
        <is>
          <t>zh-CN</t>
        </is>
      </c>
      <c r="D3420" s="45" t="inlineStr">
        <is>
          <t>Washing Machine</t>
        </is>
      </c>
      <c r="E3420" s="45" t="inlineStr">
        <is>
          <t>operation</t>
        </is>
      </c>
      <c r="F3420" s="45" t="inlineStr">
        <is>
          <t>development</t>
        </is>
      </c>
      <c r="G3420" s="45" t="inlineStr">
        <is>
          <t>washing-051-scene-0003</t>
        </is>
      </c>
      <c r="H3420" s="45" t="inlineStr">
        <is>
          <t>washing-051</t>
        </is>
      </c>
      <c r="I3420" s="59" t="inlineStr">
        <is>
          <t>94.261</t>
        </is>
      </c>
      <c r="J3420" s="59" t="inlineStr">
        <is>
          <t>150.283</t>
        </is>
      </c>
      <c r="K3420" s="45" t="inlineStr">
        <is>
          <t>items/washing-051-scene-0003/clip.mp4</t>
        </is>
      </c>
      <c r="L3420" s="45" t="inlineStr">
        <is>
          <t>items/washing-051-scene-0003/thumbnail.jpg</t>
        </is>
      </c>
      <c r="M3420" s="52" t="inlineStr">
        <is>
          <t>ASR: Both the control panel and start slash pause button may be unresponsive. Check whether CL is blinking on the display. In this case, deactivate the control lock and the buttons will return to normal. The drum may temporarily stop operating during certain cycles. This may happen to safely heat the water to a set temperature. In this case, the drum will resume to tumble by itself after the water is heated. The door cannot be opened for safety reasons once a cycle starts. This is normal. You can safely open the door after indicator light turns off. If you are experiencing water filling issues, check the following. Make sure all your water supply taps are fully opened.
OCR: LG Buttons Not Functioning STEAM CYCLE Normal Delicates ThinQ Eco 40-60 Hand/Wash/Wool TurboWash 39 Sportswear 40 Temp. Mixed Fabric Speed 14 Easy Care Bedding Spin Silent Wash Tub Clean Allergiene Downloaded Steam Delay Wash Add Item Both the control panel and Start/Pause button may be unresponsive. Operation 01 Reset Controls 02 Power / Buttons 03 Drum / Doors 04 Water / Detergents 05 Cycle Time STFAM CYCLE A TurbolWash Add Itern [CortrolLak Check whether C L is blinking on the display. 02 Power / Buttons 3 DelayViasin Add-Heom sec In this case, deactivate the Control Lock and the buttons will return to normal. G Drum S Stopping ©LG -9 The drum may temporarily stop operating during certain cycles. 03 Drum / Doors Water /Detergents U Drum OLG 55 This may happen to safely heat the water to a set temperature. /Doors In this case, the drum will resume to tumble by itself after the water is heated. GLG Door is Locked - *Extra Function : Hold 3 seconds Norm L1 40°c 0 *ezDispense L2 1600 Nozzle Clean Allergiene™ TurboWash™ Pre-wash *Extra Rinse *Intensive *Wi-Fi *Remote Start Signal Control Lock— 01 Reset Controls Cold 20'0 30'C 60'C 950 O 400 800 1000 1200 — *Control Lock You can safely open the door after indicator light turns off. Water is Not Filling Properly TurbolWash 39 Moxed Fabric ' 12 TurbolWash™ Catiol Ladk If you are experiencing water filling issues, check the following Water is Not Filling Properly 1 "Esrra Ries *Cantrol Ladk Make sure all your water supply taps are fully opened. 04 Water / Detergents Make sure the inlet filters are not clogged.
VLM: Visual summary: A white LG washing machine is shown with various on-screen text overlays describing different operational issues such as buttons not functioning, drum stopping, and water not filling properly.
视觉摘要: 一台白色的LG洗衣机，屏幕上显示了不同的操作问题，如按钮失灵、滚筒停止和进水不正常。
Visible product: Washing Machine
Visible components: LG logo; ThinQ logo; control panel; digital display; rotary dial; water inlet valve; drum door; on-screen text overlays
Visible states: Digital display showing 'CL' and a lock icon; Digital display showing '55' and a lock icon; Digital display showing '8:88'; Text overlay 'Buttons Not Functioning'; Text overlay 'Drum Stopping'; Text overlay 'Water is Not Filling Properly'</t>
        </is>
      </c>
      <c r="N3420" s="45" t="inlineStr">
        <is>
          <t>3</t>
        </is>
      </c>
      <c r="O3420" s="45" t="inlineStr">
        <is>
          <t>0</t>
        </is>
      </c>
      <c r="P3420" s="59" t="str"/>
      <c r="Q3420" s="59" t="str"/>
      <c r="R3420" s="52" t="inlineStr">
        <is>
          <t>The evidence discusses troubleshooting issues like unresponsive buttons, drum stopping, and water not filling, but does not show or describe how to select a wash cycle or start the machine.</t>
        </is>
      </c>
      <c r="S3420" s="52" t="inlineStr">
        <is>
          <t>VLM|ASR|OCR</t>
        </is>
      </c>
      <c r="T3420" s="52" t="inlineStr">
        <is>
          <t>low</t>
        </is>
      </c>
      <c r="U3420" s="52" t="inlineStr">
        <is>
          <t>No evidence of selecting a wash program or initiating the machine is present.</t>
        </is>
      </c>
      <c r="V3420" s="45" t="inlineStr">
        <is>
          <t>R1</t>
        </is>
      </c>
      <c r="W3420" s="46" t="inlineStr">
        <is>
          <t>0</t>
        </is>
      </c>
      <c r="X3420" s="60" t="n"/>
      <c r="Y3420" s="60" t="n"/>
      <c r="Z3420" s="46" t="inlineStr">
        <is>
          <t>no</t>
        </is>
      </c>
      <c r="AA3420" s="54" t="inlineStr">
        <is>
          <t>场景为'Buttons Not Functioning'/'Drum Stopping'/'Door is Locked'故障排除标题，未演示洗涤程序选择与启动操作。</t>
        </is>
      </c>
      <c r="AB3420" s="54" t="n"/>
      <c r="AC3420" s="46" t="inlineStr">
        <is>
          <t>completed</t>
        </is>
      </c>
      <c r="AD3420" s="46" t="inlineStr">
        <is>
          <t>2026-07-28T02:28:46+08:00</t>
        </is>
      </c>
      <c r="AE3420" s="47">
        <f>IF(AC3420&lt;&gt;"completed","",IF(W3420=O3420,"no","yes"))</f>
        <v/>
      </c>
      <c r="AF3420" s="47">
        <f>IF(AC3420&lt;&gt;"completed","",IF(AND(X3420=P3420,Y3420=Q3420),"no","yes"))</f>
        <v/>
      </c>
      <c r="AG3420" s="47">
        <f>IF(AC3420&lt;&gt;"completed","待复核",IF(OR(W3420="",Z3420="",AA3420="",AD3420=""),"缺少必填项",IF(AND(OR(AE3420="yes",AF3420="yes"),AB3420=""),"修正原因缺失",IF(OR(W3420=0,W3420=1),IF(AND(X3420="",Y3420=""),"通过","0/1级时间应留空"),IF(AND(OR(W3420=2,W3420=3),X3420&lt;&gt;"",Y3420&lt;&gt;"",X3420&gt;=I3420,Y3420&lt;=J3420,Y3420&gt;X3420),"通过","2/3级时间无效")))))</f>
        <v/>
      </c>
    </row>
    <row r="3421">
      <c r="A3421" s="45" t="inlineStr">
        <is>
          <t>VQ-087</t>
        </is>
      </c>
      <c r="B3421" s="52" t="inlineStr">
        <is>
          <t>怎样选择洗涤程序并启动洗衣机？</t>
        </is>
      </c>
      <c r="C3421" s="45" t="inlineStr">
        <is>
          <t>zh-CN</t>
        </is>
      </c>
      <c r="D3421" s="45" t="inlineStr">
        <is>
          <t>Washing Machine</t>
        </is>
      </c>
      <c r="E3421" s="45" t="inlineStr">
        <is>
          <t>operation</t>
        </is>
      </c>
      <c r="F3421" s="45" t="inlineStr">
        <is>
          <t>development</t>
        </is>
      </c>
      <c r="G3421" s="45" t="inlineStr">
        <is>
          <t>washing-051-scene-0002</t>
        </is>
      </c>
      <c r="H3421" s="45" t="inlineStr">
        <is>
          <t>washing-051</t>
        </is>
      </c>
      <c r="I3421" s="59" t="inlineStr">
        <is>
          <t>88.355</t>
        </is>
      </c>
      <c r="J3421" s="59" t="inlineStr">
        <is>
          <t>94.261</t>
        </is>
      </c>
      <c r="K3421" s="45" t="inlineStr">
        <is>
          <t>items/washing-051-scene-0002/clip.mp4</t>
        </is>
      </c>
      <c r="L3421" s="45" t="inlineStr">
        <is>
          <t>items/washing-051-scene-0002/thumbnail.jpg</t>
        </is>
      </c>
      <c r="M3421" s="52" t="inlineStr">
        <is>
          <t>ASR: Make sure there is nothing caught between the door and housing preventing it from closing completely.
OCR: LG Buttons Not Functioning Make sure there is nothing caught between the door and housing preventing it from closing completely. Operation 01 Reset Controls 02 Power / Buttons 03 Drum / Doors 04 Water / Detergents 05 Cycle Time
VLM: Visual summary: A close-up of a white LG front-loading washing machine with a purple sock caught in the door seal, overlaid with text about buttons not functioning.
视觉摘要: 一台白色的LG前开式洗衣机，门封处夹着一只紫色袜子，画面叠加了“按钮无法使用”的文字。
Visible product: Washing Machine
Visible components: LG logo; washing machine door; door seal; purple sock; control panel area; text overlay
Visible states: purple sock caught between door and housing; text overlay indicating 'Buttons Not Functioning'
Visual uncertainty: The exact state of the control buttons is not visually verifiable; the text overlay describes a problem, not a visible state.</t>
        </is>
      </c>
      <c r="N3421" s="45" t="inlineStr">
        <is>
          <t>4</t>
        </is>
      </c>
      <c r="O3421" s="45" t="inlineStr">
        <is>
          <t>0</t>
        </is>
      </c>
      <c r="P3421" s="59" t="str"/>
      <c r="Q3421" s="59" t="str"/>
      <c r="R3421" s="52" t="inlineStr">
        <is>
          <t>The scene shows a malfunction (sock caught in door seal) and text overlay about buttons not functioning, unrelated to selecting or starting a wash cycle.</t>
        </is>
      </c>
      <c r="S3421" s="52" t="inlineStr">
        <is>
          <t>VLM|ASR|OCR</t>
        </is>
      </c>
      <c r="T3421" s="52" t="inlineStr">
        <is>
          <t>low</t>
        </is>
      </c>
      <c r="U3421" s="52" t="inlineStr">
        <is>
          <t>No evidence of selecting or starting a wash cycle is present.</t>
        </is>
      </c>
      <c r="V3421" s="45" t="inlineStr">
        <is>
          <t>R1</t>
        </is>
      </c>
      <c r="W3421" s="46" t="inlineStr">
        <is>
          <t>0</t>
        </is>
      </c>
      <c r="X3421" s="60" t="n"/>
      <c r="Y3421" s="60" t="n"/>
      <c r="Z3421" s="46" t="inlineStr">
        <is>
          <t>no</t>
        </is>
      </c>
      <c r="AA3421" s="54" t="inlineStr">
        <is>
          <t>画面标题为“Buttons Not Functioning”，全程展示卡在门封的袜子，未出现程序选择或启动操作。</t>
        </is>
      </c>
      <c r="AB3421" s="54" t="n"/>
      <c r="AC3421" s="46" t="inlineStr">
        <is>
          <t>completed</t>
        </is>
      </c>
      <c r="AD3421" s="46" t="inlineStr">
        <is>
          <t>2026-07-28T02:28:46+08:00</t>
        </is>
      </c>
      <c r="AE3421" s="47">
        <f>IF(AC3421&lt;&gt;"completed","",IF(W3421=O3421,"no","yes"))</f>
        <v/>
      </c>
      <c r="AF3421" s="47">
        <f>IF(AC3421&lt;&gt;"completed","",IF(AND(X3421=P3421,Y3421=Q3421),"no","yes"))</f>
        <v/>
      </c>
      <c r="AG3421" s="47">
        <f>IF(AC3421&lt;&gt;"completed","待复核",IF(OR(W3421="",Z3421="",AA3421="",AD3421=""),"缺少必填项",IF(AND(OR(AE3421="yes",AF3421="yes"),AB3421=""),"修正原因缺失",IF(OR(W3421=0,W3421=1),IF(AND(X3421="",Y3421=""),"通过","0/1级时间应留空"),IF(AND(OR(W3421=2,W3421=3),X3421&lt;&gt;"",Y3421&lt;&gt;"",X3421&gt;=I3421,Y3421&lt;=J3421,Y3421&gt;X3421),"通过","2/3级时间无效")))))</f>
        <v/>
      </c>
    </row>
    <row r="3422">
      <c r="A3422" s="45" t="inlineStr">
        <is>
          <t>VQ-087</t>
        </is>
      </c>
      <c r="B3422" s="52" t="inlineStr">
        <is>
          <t>怎样选择洗涤程序并启动洗衣机？</t>
        </is>
      </c>
      <c r="C3422" s="45" t="inlineStr">
        <is>
          <t>zh-CN</t>
        </is>
      </c>
      <c r="D3422" s="45" t="inlineStr">
        <is>
          <t>Washing Machine</t>
        </is>
      </c>
      <c r="E3422" s="45" t="inlineStr">
        <is>
          <t>operation</t>
        </is>
      </c>
      <c r="F3422" s="45" t="inlineStr">
        <is>
          <t>development</t>
        </is>
      </c>
      <c r="G3422" s="45" t="inlineStr">
        <is>
          <t>washing-062-scene-0007</t>
        </is>
      </c>
      <c r="H3422" s="45" t="inlineStr">
        <is>
          <t>washing-062</t>
        </is>
      </c>
      <c r="I3422" s="59" t="inlineStr">
        <is>
          <t>100.467</t>
        </is>
      </c>
      <c r="J3422" s="59" t="inlineStr">
        <is>
          <t>126.793</t>
        </is>
      </c>
      <c r="K3422" s="45" t="inlineStr">
        <is>
          <t>items/washing-062-scene-0007/clip.mp4</t>
        </is>
      </c>
      <c r="L3422" s="45" t="inlineStr">
        <is>
          <t>items/washing-062-scene-0007/thumbnail.jpg</t>
        </is>
      </c>
      <c r="M3422" s="52" t="inlineStr">
        <is>
          <t>ASR: soiled items never add bleach or softener directly into the drum be sure to always use the dedicated dispenser for bleach and softeners also make sure you don't overfill a compartment bleach or softener may be dispensing too soon make sure to close the detergent dispenser slowly to prevent spillage thank you for using LG washing machines
OCR: LG Soend M Troubleshooting 01 Wrinkling 02 Poor Stain Removal 03 Staining GLG 90 O1E ThinQ Bleach or softener may be dispensing too soon. 02 Poor Stain Removal Eco 40-40 telcales Soeet M Make sure to close the detergent dispenser slowly to prevent spillage. 03 Staining Thank You For any further assistance, you can easily find our contact information from our Ig.com website. Go to Support menu and ask us more questions! f
VLM: Visual summary: A close-up view of an LG washing machine's detergent dispenser drawer, with labels pointing to the manual bleach and softener compartments. The video transitions to a thank you screen showing the washing machine in a laundry room setting.
视觉摘要: LG洗衣机的洗涤剂分配器抽屉特写，标有手动漂白剂和柔顺剂隔间。视频过渡到显示洗衣机在洗衣房环境中的感谢画面。
Visible product: Washing Machine
Visible components: LG logo; Washing machine; Detergent dispenser drawer; Manual Bleach compartment; Softener compartment; Control panel; Digital display; Thank You screen; Laundry room
Visible actions: Dispenser drawer is pulled out; A gray cap is placed into the bleach compartment; Screen transitions to thank you message
Visible states: Dispenser drawer is open; Bleach compartment contains a blue liquid; Video ends with a thank you screen
Visible warnings: Be sure to always use the dedicated dispenser for bleach and softeners.</t>
        </is>
      </c>
      <c r="N3422" s="45" t="inlineStr">
        <is>
          <t>5</t>
        </is>
      </c>
      <c r="O3422" s="45" t="inlineStr">
        <is>
          <t>1</t>
        </is>
      </c>
      <c r="P3422" s="59" t="str"/>
      <c r="Q3422" s="59" t="str"/>
      <c r="R3422" s="52" t="inlineStr">
        <is>
          <t>The scene shows detergent dispenser usage and ends with a thank you screen, but does not show selecting or starting a wash cycle. No evidence of program selection or start button activation is visible or audible.</t>
        </is>
      </c>
      <c r="S3422" s="52" t="inlineStr">
        <is>
          <t>VLM|ASR|OCR</t>
        </is>
      </c>
      <c r="T3422" s="52" t="inlineStr">
        <is>
          <t>low</t>
        </is>
      </c>
      <c r="U3422" s="52" t="inlineStr">
        <is>
          <t>No evidence of selecting or starting a wash cycle is present in the frozen evidence.</t>
        </is>
      </c>
      <c r="V3422" s="45" t="inlineStr">
        <is>
          <t>R1</t>
        </is>
      </c>
      <c r="W3422" s="46" t="inlineStr">
        <is>
          <t>1</t>
        </is>
      </c>
      <c r="X3422" s="60" t="n"/>
      <c r="Y3422" s="60" t="n"/>
      <c r="Z3422" s="46" t="inlineStr">
        <is>
          <t>no</t>
        </is>
      </c>
      <c r="AA3422" s="54" t="inlineStr">
        <is>
          <t>场景全程展示洗涤剂抽屉使用，未演示任何洗涤程序选择或启动操作。</t>
        </is>
      </c>
      <c r="AB3422" s="54" t="n"/>
      <c r="AC3422" s="46" t="inlineStr">
        <is>
          <t>completed</t>
        </is>
      </c>
      <c r="AD3422" s="46" t="inlineStr">
        <is>
          <t>2026-07-28T02:28:46+08:00</t>
        </is>
      </c>
      <c r="AE3422" s="47">
        <f>IF(AC3422&lt;&gt;"completed","",IF(W3422=O3422,"no","yes"))</f>
        <v/>
      </c>
      <c r="AF3422" s="47">
        <f>IF(AC3422&lt;&gt;"completed","",IF(AND(X3422=P3422,Y3422=Q3422),"no","yes"))</f>
        <v/>
      </c>
      <c r="AG3422" s="47">
        <f>IF(AC3422&lt;&gt;"completed","待复核",IF(OR(W3422="",Z3422="",AA3422="",AD3422=""),"缺少必填项",IF(AND(OR(AE3422="yes",AF3422="yes"),AB3422=""),"修正原因缺失",IF(OR(W3422=0,W3422=1),IF(AND(X3422="",Y3422=""),"通过","0/1级时间应留空"),IF(AND(OR(W3422=2,W3422=3),X3422&lt;&gt;"",Y3422&lt;&gt;"",X3422&gt;=I3422,Y3422&lt;=J3422,Y3422&gt;X3422),"通过","2/3级时间无效")))))</f>
        <v/>
      </c>
    </row>
    <row r="3423">
      <c r="A3423" s="45" t="inlineStr">
        <is>
          <t>VQ-087</t>
        </is>
      </c>
      <c r="B3423" s="52" t="inlineStr">
        <is>
          <t>怎样选择洗涤程序并启动洗衣机？</t>
        </is>
      </c>
      <c r="C3423" s="45" t="inlineStr">
        <is>
          <t>zh-CN</t>
        </is>
      </c>
      <c r="D3423" s="45" t="inlineStr">
        <is>
          <t>Washing Machine</t>
        </is>
      </c>
      <c r="E3423" s="45" t="inlineStr">
        <is>
          <t>operation</t>
        </is>
      </c>
      <c r="F3423" s="45" t="inlineStr">
        <is>
          <t>development</t>
        </is>
      </c>
      <c r="G3423" s="45" t="inlineStr">
        <is>
          <t>washing-051-scene-0008</t>
        </is>
      </c>
      <c r="H3423" s="45" t="inlineStr">
        <is>
          <t>washing-051</t>
        </is>
      </c>
      <c r="I3423" s="59" t="inlineStr">
        <is>
          <t>189.956</t>
        </is>
      </c>
      <c r="J3423" s="59" t="inlineStr">
        <is>
          <t>203.103</t>
        </is>
      </c>
      <c r="K3423" s="45" t="inlineStr">
        <is>
          <t>items/washing-051-scene-0008/clip.mp4</t>
        </is>
      </c>
      <c r="L3423" s="45" t="inlineStr">
        <is>
          <t>items/washing-051-scene-0008/thumbnail.jpg</t>
        </is>
      </c>
      <c r="M3423" s="52" t="inlineStr">
        <is>
          <t>ASR: see that it is fitted properly also make sure it is not clogged or blocked clean the drain filter then reinstall it properly check whether the drain hose is kinked or clogged if this is
OCR: LG Water Leaking or Not Draining Properly See that it is fitted properly. Operation 01 Reset Controls 02 Power / Buttons 03 Drum / Doors 04 Water / Detergents 05 Cycle Time G Water Leaking NotDraining or Power / Buttons 04 Water / Detergents Power
VLM: Visual summary: A close-up view of the front of a white washing machine with its detergent drawer open, showing the internal components and a small black part on the floor.
视觉摘要: 一台白色洗衣机的正面特写，其洗涤剂抽屉打开，显示内部组件和地板上的一个小黑色部件。
Visible product: Washing Machine
Visible components: washing machine; detergent drawer; drain filter; black plastic part; light blue tray
Visible states: detergent drawer is open; drain filter is removed; black plastic part is on the floor
Visible warnings: Water Leaking or Not Draining Properly; See that it is fitted properly.; Also, make sure it is not clogged or blocked.; Clean the drain filter then reinstall it properly.</t>
        </is>
      </c>
      <c r="N3423" s="45" t="inlineStr">
        <is>
          <t>6</t>
        </is>
      </c>
      <c r="O3423" s="45" t="inlineStr">
        <is>
          <t>0</t>
        </is>
      </c>
      <c r="P3423" s="59" t="str"/>
      <c r="Q3423" s="59" t="str"/>
      <c r="R3423" s="52" t="inlineStr">
        <is>
          <t>The evidence focuses on troubleshooting water leakage or drainage issues, including checking the drain filter and hose, not on selecting or starting a wash cycle.</t>
        </is>
      </c>
      <c r="S3423" s="52" t="inlineStr">
        <is>
          <t>VLM|ASR|OCR</t>
        </is>
      </c>
      <c r="T3423" s="52" t="inlineStr">
        <is>
          <t>low</t>
        </is>
      </c>
      <c r="U3423" s="52" t="inlineStr">
        <is>
          <t>No evidence of selecting or starting a wash cycle is present.</t>
        </is>
      </c>
      <c r="V3423" s="45" t="inlineStr">
        <is>
          <t>R1</t>
        </is>
      </c>
      <c r="W3423" s="46" t="inlineStr">
        <is>
          <t>0</t>
        </is>
      </c>
      <c r="X3423" s="60" t="n"/>
      <c r="Y3423" s="60" t="n"/>
      <c r="Z3423" s="46" t="inlineStr">
        <is>
          <t>no</t>
        </is>
      </c>
      <c r="AA3423" s="54" t="inlineStr">
        <is>
          <t>画面为排水故障维修，未展示程序面板或启动操作。</t>
        </is>
      </c>
      <c r="AB3423" s="54" t="n"/>
      <c r="AC3423" s="46" t="inlineStr">
        <is>
          <t>completed</t>
        </is>
      </c>
      <c r="AD3423" s="46" t="inlineStr">
        <is>
          <t>2026-07-28T02:28:46+08:00</t>
        </is>
      </c>
      <c r="AE3423" s="47">
        <f>IF(AC3423&lt;&gt;"completed","",IF(W3423=O3423,"no","yes"))</f>
        <v/>
      </c>
      <c r="AF3423" s="47">
        <f>IF(AC3423&lt;&gt;"completed","",IF(AND(X3423=P3423,Y3423=Q3423),"no","yes"))</f>
        <v/>
      </c>
      <c r="AG3423" s="47">
        <f>IF(AC3423&lt;&gt;"completed","待复核",IF(OR(W3423="",Z3423="",AA3423="",AD3423=""),"缺少必填项",IF(AND(OR(AE3423="yes",AF3423="yes"),AB3423=""),"修正原因缺失",IF(OR(W3423=0,W3423=1),IF(AND(X3423="",Y3423=""),"通过","0/1级时间应留空"),IF(AND(OR(W3423=2,W3423=3),X3423&lt;&gt;"",Y3423&lt;&gt;"",X3423&gt;=I3423,Y3423&lt;=J3423,Y3423&gt;X3423),"通过","2/3级时间无效")))))</f>
        <v/>
      </c>
    </row>
    <row r="3424">
      <c r="A3424" s="45" t="inlineStr">
        <is>
          <t>VQ-087</t>
        </is>
      </c>
      <c r="B3424" s="52" t="inlineStr">
        <is>
          <t>怎样选择洗涤程序并启动洗衣机？</t>
        </is>
      </c>
      <c r="C3424" s="45" t="inlineStr">
        <is>
          <t>zh-CN</t>
        </is>
      </c>
      <c r="D3424" s="45" t="inlineStr">
        <is>
          <t>Washing Machine</t>
        </is>
      </c>
      <c r="E3424" s="45" t="inlineStr">
        <is>
          <t>operation</t>
        </is>
      </c>
      <c r="F3424" s="45" t="inlineStr">
        <is>
          <t>development</t>
        </is>
      </c>
      <c r="G3424" s="45" t="inlineStr">
        <is>
          <t>washing-049-scene-0001</t>
        </is>
      </c>
      <c r="H3424" s="45" t="inlineStr">
        <is>
          <t>washing-049</t>
        </is>
      </c>
      <c r="I3424" s="59" t="inlineStr">
        <is>
          <t>0.0</t>
        </is>
      </c>
      <c r="J3424" s="59" t="inlineStr">
        <is>
          <t>60.143</t>
        </is>
      </c>
      <c r="K3424" s="45" t="inlineStr">
        <is>
          <t>items/washing-049-scene-0001/clip.mp4</t>
        </is>
      </c>
      <c r="L3424" s="45" t="inlineStr">
        <is>
          <t>items/washing-049-scene-0001/thumbnail.jpg</t>
        </is>
      </c>
      <c r="M3424" s="52" t="inlineStr">
        <is>
          <t>ASR: Cleaning the washer tub on a monthly basis using the tub clean feature can help minimize the possibility of odors, detergent residue buildup and maximize your washing machines performance. To use the tub clean feature you will need to purchase a tub cleaning product which are often liquid bleach, powdered cleaner or in the form of a cleaning tablet. Tub cleaners are used differently depending on the type of cleaning product. In all cases please follow manufacturers manufacturer's instructions. For liquid bleach, load it into the compartment labeled liquid bleach. If you are using a powdered cleaner, pull out and put aside the liquid detergent cup or tray and add the powdered cleaner into the main wash detergent compartment. If you are using a cleaning tablet, place the tablet directly into the washer tub. Do not add the tablet cleaner into the dispenser drawer. To start the cleaning process, make Make sure that the washer tub is empty of all laundry. Press the power button to turn your washing machine on.
OCR: LG Life'sGood Tub Clean feature ismons alad on LG Waaher WMBoouHVA Features may vary dEel Please refer to your owner's manual for specific instr Life's Good Tub O aanfeatEnl nonistrated on LG Washer WMBoooHvA. Features may vary ty model. Please refer to your owner's manue (i) LG WASHER &amp; DRYER TUB CLEAN &amp; MAINTENANCE Tub Clean feature demonstrated on LG Washer WM8oooHVA. Features may vary by model. Please refer to your owner's manual for specific instructions. Tub Cleaning Product Tub Clean feature demonstrated on LG Washer WM8oooHVA. Features may vary by model. Please refer to your owner's manual for specific instructions Liquid Bleach (Tub Clean Solution) Powder Tub Clean Tablet (pod) Tub Cleaner BLEACH LIQUID SOFTENER MAX PUSH PRE -WASH NORMAL MAIN - WASH DETERGENT (REMOVETRAY FOR POWDER) MAIN -WASH FLG OLG Make sure the washer tub is empty! *STEAM CYCLE # Press &amp; Hold 3sec. for Extra Functions COTTON/NORMAL JUMBO WASH HEAVY DUTY TOWELS *FRESH CARE FTOREOWASHE BULKY/LARGE PERM PRESS BRIGHT WHITES™ HAND WASH/WOOL EXTRAHOT EXTRAHGH HEAVY HGH COLD WASH™ HOT RINSE+SPIN V *CHLD LOCK SANITARY DELICATES WARM MED UM LOW DELAY WASH COLD ALLERGIENE™M SPEED WASH EXTRA RINSE TAP COLD NO SPN LGHT OFF *DRUM LIGHT TUB CLEAN SMALL LOAD CUSTOM PGM USRGM SAVE WASH SPIN SOIL TEMP. SPEED LEVEL SIGNAL PREWASH DIAGNOSIS SMART DD MOTOR TrueBalance Direct Driue Mc ANTI-VIBRATIONSYSTEM WARRANTY ON ORECT DHIVE NO
VLM: Visual summary: A side-by-side view of two silver LG washing machines in a laundry room, with one machine's door open to show its interior drum. A separate frame lists three types of tub cleaners. Another frame shows a single washing machine with its door open.
视觉摘要: 两台银色LG洗衣机并排置于洗衣房内，其中一台门打开显示内部滚筒。另一帧列出三种类型的滚筒清洁剂。另一帧显示一台洗衣机门打开。
Visible product: Washing Machine
Visible components: LG logo; washing machine; door; drum; control panel; digital display; knob; cabinet; faucet; paper towel roll; text labels
Visible states: washing machine door open; washing machine door closed; text labels displayed
Visible warnings: Tub Clean feature demonstrated on LG Washer WM8000HVA. Features may vary by model. Please refer to your owner's manual for specific instructions.</t>
        </is>
      </c>
      <c r="N3424" s="45" t="inlineStr">
        <is>
          <t>7</t>
        </is>
      </c>
      <c r="O3424" s="45" t="inlineStr">
        <is>
          <t>2</t>
        </is>
      </c>
      <c r="P3424" s="59" t="inlineStr">
        <is>
          <t>44.2</t>
        </is>
      </c>
      <c r="Q3424" s="59" t="inlineStr">
        <is>
          <t>47.8</t>
        </is>
      </c>
      <c r="R3424" s="52" t="inlineStr">
        <is>
          <t>ASR states: 'To start the cleaning process, make sure that the washer tub is empty of all laundry. Press the power button to turn your washing machine on.' OCR shows 'Make sure the washer tub is empty!' and lists control panel labels including 'POWER' and 'TUB CLEAN'. This provides a useful adjacent step for starting the machine, though not directly about selecting a wash program.</t>
        </is>
      </c>
      <c r="S3424" s="52" t="inlineStr">
        <is>
          <t>ASR|OCR</t>
        </is>
      </c>
      <c r="T3424" s="52" t="inlineStr">
        <is>
          <t>low</t>
        </is>
      </c>
      <c r="U3424" s="52" t="inlineStr">
        <is>
          <t>The evidence does not explicitly show or describe selecting a wash program, only powering on the machine after emptying the tub.</t>
        </is>
      </c>
      <c r="V3424" s="45" t="inlineStr">
        <is>
          <t>R1</t>
        </is>
      </c>
      <c r="W3424" s="46" t="inlineStr">
        <is>
          <t>1</t>
        </is>
      </c>
      <c r="X3424" s="60" t="n"/>
      <c r="Y3424" s="60" t="n"/>
      <c r="Z3424" s="46" t="inlineStr">
        <is>
          <t>no</t>
        </is>
      </c>
      <c r="AA3424" s="54" t="inlineStr">
        <is>
          <t>6帧主要为标题卡、产品示意图与洗衣机外观，未见手按电源或选择程序的操作画面。</t>
        </is>
      </c>
      <c r="AB3424" s="54" t="inlineStr">
        <is>
          <t>AI=2→R1=1：画面未实际展示选择程序或启动操作，仅出现洗衣机外观。</t>
        </is>
      </c>
      <c r="AC3424" s="46" t="inlineStr">
        <is>
          <t>completed</t>
        </is>
      </c>
      <c r="AD3424" s="46" t="inlineStr">
        <is>
          <t>2026-07-28T02:28:46+08:00</t>
        </is>
      </c>
      <c r="AE3424" s="47">
        <f>IF(AC3424&lt;&gt;"completed","",IF(W3424=O3424,"no","yes"))</f>
        <v/>
      </c>
      <c r="AF3424" s="47">
        <f>IF(AC3424&lt;&gt;"completed","",IF(AND(X3424=P3424,Y3424=Q3424),"no","yes"))</f>
        <v/>
      </c>
      <c r="AG3424" s="47">
        <f>IF(AC3424&lt;&gt;"completed","待复核",IF(OR(W3424="",Z3424="",AA3424="",AD3424=""),"缺少必填项",IF(AND(OR(AE3424="yes",AF3424="yes"),AB3424=""),"修正原因缺失",IF(OR(W3424=0,W3424=1),IF(AND(X3424="",Y3424=""),"通过","0/1级时间应留空"),IF(AND(OR(W3424=2,W3424=3),X3424&lt;&gt;"",Y3424&lt;&gt;"",X3424&gt;=I3424,Y3424&lt;=J3424,Y3424&gt;X3424),"通过","2/3级时间无效")))))</f>
        <v/>
      </c>
    </row>
    <row r="3425">
      <c r="A3425" s="45" t="inlineStr">
        <is>
          <t>VQ-087</t>
        </is>
      </c>
      <c r="B3425" s="52" t="inlineStr">
        <is>
          <t>怎样选择洗涤程序并启动洗衣机？</t>
        </is>
      </c>
      <c r="C3425" s="45" t="inlineStr">
        <is>
          <t>zh-CN</t>
        </is>
      </c>
      <c r="D3425" s="45" t="inlineStr">
        <is>
          <t>Washing Machine</t>
        </is>
      </c>
      <c r="E3425" s="45" t="inlineStr">
        <is>
          <t>operation</t>
        </is>
      </c>
      <c r="F3425" s="45" t="inlineStr">
        <is>
          <t>development</t>
        </is>
      </c>
      <c r="G3425" s="45" t="inlineStr">
        <is>
          <t>washing-052-scene-0001</t>
        </is>
      </c>
      <c r="H3425" s="45" t="inlineStr">
        <is>
          <t>washing-052</t>
        </is>
      </c>
      <c r="I3425" s="59" t="inlineStr">
        <is>
          <t>0.0</t>
        </is>
      </c>
      <c r="J3425" s="59" t="inlineStr">
        <is>
          <t>454.41</t>
        </is>
      </c>
      <c r="K3425" s="45" t="inlineStr">
        <is>
          <t>items/washing-052-scene-0001/clip.mp4</t>
        </is>
      </c>
      <c r="L3425" s="45" t="inlineStr">
        <is>
          <t>items/washing-052-scene-0001/thumbnail.jpg</t>
        </is>
      </c>
      <c r="M3425" s="52" t="inlineStr">
        <is>
          <t>ASR: New washing machine, so I thought before I use this, before I even take it in, I'll take it to bits and see what it's like. So it's a typical front loader, very common in the UK with the stainless steel drum. It's got the standard soap compartment, the two compartments and then the conditioner, which I never really use, it just makes things greasy feeling. And interestingly for that, it's only got two solenoid valves. And more interestingly again, it's only got one water inlet. Traditionally any machine I've had in the past has had hot and cold inlet But this one's just got a single cold inlet and it's got a heater built into the machine at the bottom as I'll show you later The solenoid assembly seems to attach with these two screws I'm guessing it's just a couple of o-rings that connect onto this solid plastic water diversion plate The water diversion plate is solid all the way along here and inside here it either diverts the water well it diverts the bulk of the water straight down to fill the machine but it seems to use clever diversion techniques I'm not sure how it achieves it yet but I'm thinking it can air squirt water into here here or here using just two valves I'm thinking that the water may be deflected when the two valves are open together it may actually create a sort of channeling effect to squirt the water over here I'm not sure I'll see that when the machine is running other Other things at the top, the fill level is done by pressure with this hose and this diaphragm switch. I've never seen one this shape before. It's all pretty interesting. The door lock mechanism is very small and very accessible, which makes it a refreshing change. To get the top off this machine, you remove a couple of screws at the back, and then the whole thing just slides back that way, and it just basically hooks in under the front here. The control panel in these machines tends to be one circuit board for every single model. And they just populate it with the appropriate number of knobs and things like that. And often you'll find if you take these PCBs off that there are, say for instance, if there was another model with a luxury function of, you know, some amount of soap or something like that. I'm not sure what sort of things they'd add. but it would have another pattern of contacts behind here for another knob you know it's just they just add all these features and the only difference between these machines is often the software. The mains comes in and it goes into this easily changed module at the back here which has got the suppression circuitry in it as well the filter there's a huge weight in top and there's also one in the bottom as well, that's for stability. At the back, the front control panel is just a very cheap phenolic type circuit board, and it's got one, two, three, it's got five connections on it, just five wires. I would normally expect power and data, maybe four wires, but I wonder why they've got another one. Maybe it's got a wake-up function, and And that used an extra connection. It's got the suspension springs here. Not very visible. That one's more visible for giving some basic suspension. It's not going to move much because the transit bolts are still in. Anything else to cover at the front here? Or do I tip the machine up? Oh yeah, let's take a look at the back. The back, rather oddly, and I've never seen this before, not in the machine I've owned, it's unfortunately got a plastic pulley on the back of the drum all the previous ones have been aluminium that's a bit odd actually I'm not so sure I'm comfortable about that particularly these aren't solid plastic struts it's hollow if you can get your finger around the back and into that channel so I wonder how long these last moving on to the bottom of the machine let's cope this over let's see if I can do this without dropping the machine excessively violently underneath is just open giving complete access which is interesting and we've got the I could have shown that from the back we've got the heat element here with the temperature sensor to our temperature sensor connector live neutral and an earth connection we've got the motor and here's something quite interesting there's the encoder in the back the servo that well servo is a Is that a really good word for it? It basically, it's the feedback, it's a coil-based feedback that it will put back proportionate pulses or voltage to the control system. But normally I'd expect this to be a universal motor with four connections coming to it, two to the rotor and two to the stator. And then I saw three wires and thought, oh right, they'll have a common to both of them, but I don't see any brushes, and I'm guessing this is actually a three-phase motor in here, effectively, being driven by an electronic drive. The pump is here, the drainage pump. Just one pump on the bottom that diverts the water along this grey pipe here to the back. What else is down here that's worth looking at? Well, the main processor. Let's get under there. There's the main processor. And these things are basically a universal little control computer. Commonly, you know, the one unit is used for a wide range of modules. with just a different number of features. Usually, again, because, you know, the fill solenoid valve, the motor, I'm guessing that these fins here, they're probably to do with the motor drive. And fundamentally, it's just a little self-contained control computer dedicated to the task. And it will be used as standard in amongst a wide variety of machines. The only thing that will change is software. And the software can be updated or changed according to the model. If they have to update a model, usually there's a little programming port in the back that they can just whip that off and underneath it will be a programming connector they can just plug in and update the software in it. So there's another weight at the bottom and the gas struts to actually act as a bit of shock absorbing and that's fundamentally it. I'm seeing I'm seeing another plastic drainage type port there, not sure what that's about. And this plastic drum, normally it would be, I'm guessing maybe it is fibreglass reinforced plastic, though it doesn't look like it, not sure. Previous ones have looked more fibreglassy. But I'm guessing it's in two distinct sections, the back section and the front. And this model is not the smallest capacity, it's got a slightly higher capacity, which means the machine is deeper from the front to the back. And I'm guessing that this front section is the main bit that changes and this is a fairly standard length section Could be wrong one of these will one of these moldings will probably be standard and the other one will be available in different depths and The motor is just there. I don't see any tensioning. Oh blimey. That's just hooked onto plastic pins the motor. I Don't see any tensioning system of the belt I think it just relies on the belt being a specific length and being a specific flexibility So that's the inside of a typical modern British washing machine.
OCR: ILD ON/OFF 14 10 291 29/0 29/06/2 29/06 230013765.00 to/so 50 to/s0 to1so TA-RO 0031049.00 10000 .05.2017 TARO 002004000 052017 SM TA-RC 0.05.2017 S 9 05.2017 STARTPAL D Dey Extra Rinse Energy Saver 400 EcoTime X0O 1400. 180 20º 1200 .30 inDesIT INC3H82 START/PAUSE Delay Timer 3h 6h 9h 12h .500 END * 20° 90° .30° 1200 800 1000 70º ,00 60° 13 12 eSIT oh gh 30° 1200 2 70º. 100 4 000 50° 5 6 SIT 8 3 40° A 7 F 1 00 B .00 .30° 1200. MD OCSC ROI T BUU BUZ UT 70°. START Deloy Tmer 40 1400 30 20F 90. .30 1200. 60 FO 12097 ABCDENGHI MNOPORSTUV/ 00000 UMA CHINY SDARDPUSI 120U 16.74 E - A1 91 SEL L Askoll ( . ELIOLLMS SW A SUVER cassva EILOIIMS HF3FA CSSA 0 55185121 N
VLM: Visual summary: A person is shown performing maintenance on the internal components of a washing machine, including removing a panel and accessing the drum and motor area.
视觉摘要: 一个人正在对洗衣机内部组件进行维护，包括拆下面板并接触滚筒和电机区域。
Visible product: Washing Machine
Visible components: washing machine drum; motor; plastic panel; fan; hose; screws; wiring; date stamp
Visible actions: hand removing a panel; hand holding a fan; hand pointing at a component
Visible states: machine partially disassembled; internal components exposed
Visual uncertainty: The exact model or brand of the washing machine is not visible. The date stamp '29/06/2019' is visible but its context is unclear.</t>
        </is>
      </c>
      <c r="N3425" s="45" t="inlineStr">
        <is>
          <t>8</t>
        </is>
      </c>
      <c r="O3425" s="45" t="inlineStr">
        <is>
          <t>1</t>
        </is>
      </c>
      <c r="P3425" s="59" t="str"/>
      <c r="Q3425" s="59" t="str"/>
      <c r="R3425" s="52" t="inlineStr">
        <is>
          <t>The video shows internal maintenance of a washing machine, including disassembly and component inspection, but does not show any interaction with the control panel or selection of a wash cycle. The OCR shows program labels like 'START/PAUSE' and 'Delay Timer', but no action of selecting or starting a program is visible or described.</t>
        </is>
      </c>
      <c r="S3425" s="52" t="inlineStr">
        <is>
          <t>VLM|ASR|OCR</t>
        </is>
      </c>
      <c r="T3425" s="52" t="inlineStr">
        <is>
          <t>low</t>
        </is>
      </c>
      <c r="U3425" s="52" t="inlineStr">
        <is>
          <t>No evidence of user interacting with the control panel or initiating a wash cycle.</t>
        </is>
      </c>
      <c r="V3425" s="45" t="inlineStr">
        <is>
          <t>R1</t>
        </is>
      </c>
      <c r="W3425" s="46" t="inlineStr">
        <is>
          <t>1</t>
        </is>
      </c>
      <c r="X3425" s="60" t="n"/>
      <c r="Y3425" s="60" t="n"/>
      <c r="Z3425" s="46" t="inlineStr">
        <is>
          <t>no</t>
        </is>
      </c>
      <c r="AA3425" s="54" t="inlineStr">
        <is>
          <t>全部6帧均为拆解画面，洗衣机机身出现但控制面板未被操作或展示，无法回答如何选择程序或启动机器。</t>
        </is>
      </c>
      <c r="AB3425" s="54" t="n"/>
      <c r="AC3425" s="46" t="inlineStr">
        <is>
          <t>completed</t>
        </is>
      </c>
      <c r="AD3425" s="46" t="inlineStr">
        <is>
          <t>2026-07-28T02:28:46+08:00</t>
        </is>
      </c>
      <c r="AE3425" s="47">
        <f>IF(AC3425&lt;&gt;"completed","",IF(W3425=O3425,"no","yes"))</f>
        <v/>
      </c>
      <c r="AF3425" s="47">
        <f>IF(AC3425&lt;&gt;"completed","",IF(AND(X3425=P3425,Y3425=Q3425),"no","yes"))</f>
        <v/>
      </c>
      <c r="AG3425" s="47">
        <f>IF(AC3425&lt;&gt;"completed","待复核",IF(OR(W3425="",Z3425="",AA3425="",AD3425=""),"缺少必填项",IF(AND(OR(AE3425="yes",AF3425="yes"),AB3425=""),"修正原因缺失",IF(OR(W3425=0,W3425=1),IF(AND(X3425="",Y3425=""),"通过","0/1级时间应留空"),IF(AND(OR(W3425=2,W3425=3),X3425&lt;&gt;"",Y3425&lt;&gt;"",X3425&gt;=I3425,Y3425&lt;=J3425,Y3425&gt;X3425),"通过","2/3级时间无效")))))</f>
        <v/>
      </c>
    </row>
    <row r="3426">
      <c r="A3426" s="45" t="inlineStr">
        <is>
          <t>VQ-087</t>
        </is>
      </c>
      <c r="B3426" s="52" t="inlineStr">
        <is>
          <t>怎样选择洗涤程序并启动洗衣机？</t>
        </is>
      </c>
      <c r="C3426" s="45" t="inlineStr">
        <is>
          <t>zh-CN</t>
        </is>
      </c>
      <c r="D3426" s="45" t="inlineStr">
        <is>
          <t>Washing Machine</t>
        </is>
      </c>
      <c r="E3426" s="45" t="inlineStr">
        <is>
          <t>operation</t>
        </is>
      </c>
      <c r="F3426" s="45" t="inlineStr">
        <is>
          <t>development</t>
        </is>
      </c>
      <c r="G3426" s="45" t="inlineStr">
        <is>
          <t>washing-001-scene-0001</t>
        </is>
      </c>
      <c r="H3426" s="45" t="inlineStr">
        <is>
          <t>washing-001</t>
        </is>
      </c>
      <c r="I3426" s="59" t="inlineStr">
        <is>
          <t>0.0</t>
        </is>
      </c>
      <c r="J3426" s="59" t="inlineStr">
        <is>
          <t>15.78</t>
        </is>
      </c>
      <c r="K3426" s="45" t="inlineStr">
        <is>
          <t>items/washing-001-scene-0001/clip.mp4</t>
        </is>
      </c>
      <c r="L3426" s="45" t="inlineStr">
        <is>
          <t>items/washing-001-scene-0001/thumbnail.jpg</t>
        </is>
      </c>
      <c r="M3426" s="52" t="inlineStr">
        <is>
          <t>OCR: DR NOR PUSH SUOS LEVEL SUDS LEVEL PEN DOOR UN TE RACHNE FOTIS DIO ND EN SUDS LEVE
VLM: Visual summary: Two large, stainless steel industrial washing machines with round doors are shown side by side in a row.
视觉摘要: 两台大型不锈钢工业洗衣机并排排列，带有圆形门。
Visible product: Washing Machine
Visible components: stainless steel drum; round door; hinge; push button; label; control panel; machine frame
Visible warnings: DO NOT OPEN DOOR UNTIL MACHINE STOPS AND SENSORS STOP FLASHING</t>
        </is>
      </c>
      <c r="N3426" s="45" t="inlineStr">
        <is>
          <t>9</t>
        </is>
      </c>
      <c r="O3426" s="45" t="inlineStr">
        <is>
          <t>1</t>
        </is>
      </c>
      <c r="P3426" s="59" t="str"/>
      <c r="Q3426" s="59" t="str"/>
      <c r="R3426" s="52" t="inlineStr">
        <is>
          <t>The scene shows industrial washing machines with visible control panels and push buttons, but no evidence of selecting a wash cycle or initiating the machine.</t>
        </is>
      </c>
      <c r="S3426" s="52" t="inlineStr">
        <is>
          <t>VLM</t>
        </is>
      </c>
      <c r="T3426" s="52" t="inlineStr">
        <is>
          <t>low</t>
        </is>
      </c>
      <c r="U3426" s="52" t="inlineStr">
        <is>
          <t>No action or instruction related to selecting a wash program or starting the machine is visible or implied.</t>
        </is>
      </c>
      <c r="V3426" s="45" t="inlineStr">
        <is>
          <t>R1</t>
        </is>
      </c>
      <c r="W3426" s="46" t="inlineStr">
        <is>
          <t>1</t>
        </is>
      </c>
      <c r="X3426" s="60" t="n"/>
      <c r="Y3426" s="60" t="n"/>
      <c r="Z3426" s="46" t="inlineStr">
        <is>
          <t>no</t>
        </is>
      </c>
      <c r="AA3426" s="54" t="inlineStr">
        <is>
          <t>画面中工业洗衣机的控制面板和按钮可见，但全程无人操作面板或选择程序，仅静态展示产品外观。</t>
        </is>
      </c>
      <c r="AB3426" s="54" t="n"/>
      <c r="AC3426" s="46" t="inlineStr">
        <is>
          <t>completed</t>
        </is>
      </c>
      <c r="AD3426" s="46" t="inlineStr">
        <is>
          <t>2026-07-28T02:28:46+08:00</t>
        </is>
      </c>
      <c r="AE3426" s="47">
        <f>IF(AC3426&lt;&gt;"completed","",IF(W3426=O3426,"no","yes"))</f>
        <v/>
      </c>
      <c r="AF3426" s="47">
        <f>IF(AC3426&lt;&gt;"completed","",IF(AND(X3426=P3426,Y3426=Q3426),"no","yes"))</f>
        <v/>
      </c>
      <c r="AG3426" s="47">
        <f>IF(AC3426&lt;&gt;"completed","待复核",IF(OR(W3426="",Z3426="",AA3426="",AD3426=""),"缺少必填项",IF(AND(OR(AE3426="yes",AF3426="yes"),AB3426=""),"修正原因缺失",IF(OR(W3426=0,W3426=1),IF(AND(X3426="",Y3426=""),"通过","0/1级时间应留空"),IF(AND(OR(W3426=2,W3426=3),X3426&lt;&gt;"",Y3426&lt;&gt;"",X3426&gt;=I3426,Y3426&lt;=J3426,Y3426&gt;X3426),"通过","2/3级时间无效")))))</f>
        <v/>
      </c>
    </row>
    <row r="3427">
      <c r="A3427" s="45" t="inlineStr">
        <is>
          <t>VQ-087</t>
        </is>
      </c>
      <c r="B3427" s="52" t="inlineStr">
        <is>
          <t>怎样选择洗涤程序并启动洗衣机？</t>
        </is>
      </c>
      <c r="C3427" s="45" t="inlineStr">
        <is>
          <t>zh-CN</t>
        </is>
      </c>
      <c r="D3427" s="45" t="inlineStr">
        <is>
          <t>Washing Machine</t>
        </is>
      </c>
      <c r="E3427" s="45" t="inlineStr">
        <is>
          <t>operation</t>
        </is>
      </c>
      <c r="F3427" s="45" t="inlineStr">
        <is>
          <t>development</t>
        </is>
      </c>
      <c r="G3427" s="45" t="inlineStr">
        <is>
          <t>washing-002-scene-0001</t>
        </is>
      </c>
      <c r="H3427" s="45" t="inlineStr">
        <is>
          <t>washing-002</t>
        </is>
      </c>
      <c r="I3427" s="59" t="inlineStr">
        <is>
          <t>0.0</t>
        </is>
      </c>
      <c r="J3427" s="59" t="inlineStr">
        <is>
          <t>23.61</t>
        </is>
      </c>
      <c r="K3427" s="45" t="inlineStr">
        <is>
          <t>items/washing-002-scene-0001/clip.mp4</t>
        </is>
      </c>
      <c r="L3427" s="45" t="inlineStr">
        <is>
          <t>items/washing-002-scene-0001/thumbnail.jpg</t>
        </is>
      </c>
      <c r="M3427" s="52" t="inlineStr">
        <is>
          <t>OCR: OR beko
VLM: Visual summary: A pink laundry basket is next to a stack of white front-loading washing machines and dryers, some of which are in operation.
视觉摘要: 一个粉色洗衣篮放在一堆白色前置式洗衣机和烘干机旁边，其中一些机器正在运行。
Visible product: Washing Machine
Visible components: pink laundry basket; white front-loading washing machine; white front-loading dryer; circular glass door; control panel; brand logo
Visible actions: laundry tumbling inside washing machine; camera panning across machines
Visible states: washing machine in operation; dryer in operation
Visual uncertainty: The exact brand name is partially obscured. The contents of the laundry basket are not clearly visible. The specific model or features of the machines are not identifiable.</t>
        </is>
      </c>
      <c r="N3427" s="45" t="inlineStr">
        <is>
          <t>10</t>
        </is>
      </c>
      <c r="O3427" s="45" t="inlineStr">
        <is>
          <t>1</t>
        </is>
      </c>
      <c r="P3427" s="59" t="str"/>
      <c r="Q3427" s="59" t="str"/>
      <c r="R3427" s="52" t="inlineStr">
        <is>
          <t>The scene shows washing machines in operation but does not show any human interaction with control panels or selection of wash programs.</t>
        </is>
      </c>
      <c r="S3427" s="52" t="inlineStr">
        <is>
          <t>VLM</t>
        </is>
      </c>
      <c r="T3427" s="52" t="inlineStr">
        <is>
          <t>low</t>
        </is>
      </c>
      <c r="U3427" s="52" t="inlineStr">
        <is>
          <t>No evidence of user interaction with control panel or program selection.</t>
        </is>
      </c>
      <c r="V3427" s="45" t="inlineStr">
        <is>
          <t>R1</t>
        </is>
      </c>
      <c r="W3427" s="46" t="inlineStr">
        <is>
          <t>1</t>
        </is>
      </c>
      <c r="X3427" s="60" t="n"/>
      <c r="Y3427" s="60" t="n"/>
      <c r="Z3427" s="46" t="inlineStr">
        <is>
          <t>no</t>
        </is>
      </c>
      <c r="AA3427" s="54" t="inlineStr">
        <is>
          <t>多台洗衣机正在运行（第1、3–6帧可见衣物在滚筒内翻滚），但无人操作控制面板选择程序或启动。</t>
        </is>
      </c>
      <c r="AB3427" s="54" t="n"/>
      <c r="AC3427" s="46" t="inlineStr">
        <is>
          <t>completed</t>
        </is>
      </c>
      <c r="AD3427" s="46" t="inlineStr">
        <is>
          <t>2026-07-28T02:28:46+08:00</t>
        </is>
      </c>
      <c r="AE3427" s="47">
        <f>IF(AC3427&lt;&gt;"completed","",IF(W3427=O3427,"no","yes"))</f>
        <v/>
      </c>
      <c r="AF3427" s="47">
        <f>IF(AC3427&lt;&gt;"completed","",IF(AND(X3427=P3427,Y3427=Q3427),"no","yes"))</f>
        <v/>
      </c>
      <c r="AG3427" s="47">
        <f>IF(AC3427&lt;&gt;"completed","待复核",IF(OR(W3427="",Z3427="",AA3427="",AD3427=""),"缺少必填项",IF(AND(OR(AE3427="yes",AF3427="yes"),AB3427=""),"修正原因缺失",IF(OR(W3427=0,W3427=1),IF(AND(X3427="",Y3427=""),"通过","0/1级时间应留空"),IF(AND(OR(W3427=2,W3427=3),X3427&lt;&gt;"",Y3427&lt;&gt;"",X3427&gt;=I3427,Y3427&lt;=J3427,Y3427&gt;X3427),"通过","2/3级时间无效")))))</f>
        <v/>
      </c>
    </row>
    <row r="3428">
      <c r="A3428" s="45" t="inlineStr">
        <is>
          <t>VQ-087</t>
        </is>
      </c>
      <c r="B3428" s="52" t="inlineStr">
        <is>
          <t>怎样选择洗涤程序并启动洗衣机？</t>
        </is>
      </c>
      <c r="C3428" s="45" t="inlineStr">
        <is>
          <t>zh-CN</t>
        </is>
      </c>
      <c r="D3428" s="45" t="inlineStr">
        <is>
          <t>Washing Machine</t>
        </is>
      </c>
      <c r="E3428" s="45" t="inlineStr">
        <is>
          <t>operation</t>
        </is>
      </c>
      <c r="F3428" s="45" t="inlineStr">
        <is>
          <t>development</t>
        </is>
      </c>
      <c r="G3428" s="45" t="inlineStr">
        <is>
          <t>washing-011-scene-0002</t>
        </is>
      </c>
      <c r="H3428" s="45" t="inlineStr">
        <is>
          <t>washing-011</t>
        </is>
      </c>
      <c r="I3428" s="59" t="inlineStr">
        <is>
          <t>14.017</t>
        </is>
      </c>
      <c r="J3428" s="59" t="inlineStr">
        <is>
          <t>102.57</t>
        </is>
      </c>
      <c r="K3428" s="45" t="inlineStr">
        <is>
          <t>items/washing-011-scene-0002/clip.mp4</t>
        </is>
      </c>
      <c r="L3428" s="45" t="inlineStr">
        <is>
          <t>items/washing-011-scene-0002/thumbnail.jpg</t>
        </is>
      </c>
      <c r="M3428" s="52" t="inlineStr">
        <is>
          <t>OCR: ©
VLM: Visual summary: A front-loading washing machine is shown in operation, with clothes visible inside the drum through the transparent door.
视觉摘要: 一台前开门洗衣机正在运行，透过透明门可以看到内部的衣物。
Visible product: Washing Machine
Visible components: front-loading washing machine; transparent door; drum; white tiled wall; control panel
Visible actions: washing machine drum spinning; clothes tumbling inside drum
Visible states: washing machine in operation; clothes inside drum
Visual uncertainty: No text or labels are visible on the machine or in the frame.</t>
        </is>
      </c>
      <c r="N3428" s="45" t="inlineStr">
        <is>
          <t>11</t>
        </is>
      </c>
      <c r="O3428" s="45" t="inlineStr">
        <is>
          <t>0</t>
        </is>
      </c>
      <c r="P3428" s="59" t="str"/>
      <c r="Q3428" s="59" t="str"/>
      <c r="R3428" s="52" t="inlineStr">
        <is>
          <t>The scene shows a washing machine in operation with no visible control panel interaction or text indicating how to select or start a wash cycle.</t>
        </is>
      </c>
      <c r="S3428" s="52" t="inlineStr">
        <is>
          <t>VLM</t>
        </is>
      </c>
      <c r="T3428" s="52" t="inlineStr">
        <is>
          <t>low</t>
        </is>
      </c>
      <c r="U3428" s="52" t="inlineStr">
        <is>
          <t>No evidence of user interaction with controls or instructional text is present.</t>
        </is>
      </c>
      <c r="V3428" s="45" t="inlineStr">
        <is>
          <t>R1</t>
        </is>
      </c>
      <c r="W3428" s="46" t="inlineStr">
        <is>
          <t>0</t>
        </is>
      </c>
      <c r="X3428" s="60" t="n"/>
      <c r="Y3428" s="60" t="n"/>
      <c r="Z3428" s="46" t="inlineStr">
        <is>
          <t>no</t>
        </is>
      </c>
      <c r="AA3428" s="54" t="inlineStr">
        <is>
          <t>画面仅展示洗衣机运行，未见控制面板、程序旋钮或启动按压动作。</t>
        </is>
      </c>
      <c r="AB3428" s="54" t="n"/>
      <c r="AC3428" s="46" t="inlineStr">
        <is>
          <t>completed</t>
        </is>
      </c>
      <c r="AD3428" s="46" t="inlineStr">
        <is>
          <t>2026-07-28T02:28:46+08:00</t>
        </is>
      </c>
      <c r="AE3428" s="47">
        <f>IF(AC3428&lt;&gt;"completed","",IF(W3428=O3428,"no","yes"))</f>
        <v/>
      </c>
      <c r="AF3428" s="47">
        <f>IF(AC3428&lt;&gt;"completed","",IF(AND(X3428=P3428,Y3428=Q3428),"no","yes"))</f>
        <v/>
      </c>
      <c r="AG3428" s="47">
        <f>IF(AC3428&lt;&gt;"completed","待复核",IF(OR(W3428="",Z3428="",AA3428="",AD3428=""),"缺少必填项",IF(AND(OR(AE3428="yes",AF3428="yes"),AB3428=""),"修正原因缺失",IF(OR(W3428=0,W3428=1),IF(AND(X3428="",Y3428=""),"通过","0/1级时间应留空"),IF(AND(OR(W3428=2,W3428=3),X3428&lt;&gt;"",Y3428&lt;&gt;"",X3428&gt;=I3428,Y3428&lt;=J3428,Y3428&gt;X3428),"通过","2/3级时间无效")))))</f>
        <v/>
      </c>
    </row>
    <row r="3429">
      <c r="A3429" s="45" t="inlineStr">
        <is>
          <t>VQ-087</t>
        </is>
      </c>
      <c r="B3429" s="52" t="inlineStr">
        <is>
          <t>怎样选择洗涤程序并启动洗衣机？</t>
        </is>
      </c>
      <c r="C3429" s="45" t="inlineStr">
        <is>
          <t>zh-CN</t>
        </is>
      </c>
      <c r="D3429" s="45" t="inlineStr">
        <is>
          <t>Washing Machine</t>
        </is>
      </c>
      <c r="E3429" s="45" t="inlineStr">
        <is>
          <t>operation</t>
        </is>
      </c>
      <c r="F3429" s="45" t="inlineStr">
        <is>
          <t>development</t>
        </is>
      </c>
      <c r="G3429" s="45" t="inlineStr">
        <is>
          <t>washing-011-scene-0001</t>
        </is>
      </c>
      <c r="H3429" s="45" t="inlineStr">
        <is>
          <t>washing-011</t>
        </is>
      </c>
      <c r="I3429" s="59" t="inlineStr">
        <is>
          <t>0.0</t>
        </is>
      </c>
      <c r="J3429" s="59" t="inlineStr">
        <is>
          <t>14.017</t>
        </is>
      </c>
      <c r="K3429" s="45" t="inlineStr">
        <is>
          <t>items/washing-011-scene-0001/clip.mp4</t>
        </is>
      </c>
      <c r="L3429" s="45" t="inlineStr">
        <is>
          <t>items/washing-011-scene-0001/thumbnail.jpg</t>
        </is>
      </c>
      <c r="M3429" s="52" t="inlineStr">
        <is>
          <t>OCR: Asko W6567 Centrifugering i halvfyldt maskine fyldt med klude.
VLM: Visual summary: A black screen displaying the text 'Asko W6567' followed by a black screen with Norwegian text describing a centrifuging scenario.
视觉摘要: 显示文字'Asko W6567'的黑色屏幕，随后是描述离心场景的挪威语文本的黑色屏幕。
Visible product: Asko W6567
Visual uncertainty: The frames are text-only and do not show any physical product, components, or actions.</t>
        </is>
      </c>
      <c r="N3429" s="45" t="inlineStr">
        <is>
          <t>12</t>
        </is>
      </c>
      <c r="O3429" s="45" t="inlineStr">
        <is>
          <t>0</t>
        </is>
      </c>
      <c r="P3429" s="59" t="str"/>
      <c r="Q3429" s="59" t="str"/>
      <c r="R3429" s="52" t="inlineStr">
        <is>
          <t>The evidence only shows product name and Norwegian text about centrifuging, with no visual or spoken instructions on selecting or starting a wash program.</t>
        </is>
      </c>
      <c r="S3429" s="52" t="inlineStr">
        <is>
          <t>VLM|OCR</t>
        </is>
      </c>
      <c r="T3429" s="52" t="inlineStr">
        <is>
          <t>low</t>
        </is>
      </c>
      <c r="U3429" s="52" t="inlineStr">
        <is>
          <t>No operational steps or user interface interaction shown; only product identification and unrelated text.</t>
        </is>
      </c>
      <c r="V3429" s="45" t="inlineStr">
        <is>
          <t>R1</t>
        </is>
      </c>
      <c r="W3429" s="46" t="inlineStr">
        <is>
          <t>0</t>
        </is>
      </c>
      <c r="X3429" s="60" t="n"/>
      <c r="Y3429" s="60" t="n"/>
      <c r="Z3429" s="46" t="inlineStr">
        <is>
          <t>no</t>
        </is>
      </c>
      <c r="AA3429" s="54" t="inlineStr">
        <is>
          <t>画面仅为型号标题卡和静态整机镜头，未展示控制面板操作或程序选择过程。</t>
        </is>
      </c>
      <c r="AB3429" s="54" t="n"/>
      <c r="AC3429" s="46" t="inlineStr">
        <is>
          <t>completed</t>
        </is>
      </c>
      <c r="AD3429" s="46" t="inlineStr">
        <is>
          <t>2026-07-28T02:28:46+08:00</t>
        </is>
      </c>
      <c r="AE3429" s="47">
        <f>IF(AC3429&lt;&gt;"completed","",IF(W3429=O3429,"no","yes"))</f>
        <v/>
      </c>
      <c r="AF3429" s="47">
        <f>IF(AC3429&lt;&gt;"completed","",IF(AND(X3429=P3429,Y3429=Q3429),"no","yes"))</f>
        <v/>
      </c>
      <c r="AG3429" s="47">
        <f>IF(AC3429&lt;&gt;"completed","待复核",IF(OR(W3429="",Z3429="",AA3429="",AD3429=""),"缺少必填项",IF(AND(OR(AE3429="yes",AF3429="yes"),AB3429=""),"修正原因缺失",IF(OR(W3429=0,W3429=1),IF(AND(X3429="",Y3429=""),"通过","0/1级时间应留空"),IF(AND(OR(W3429=2,W3429=3),X3429&lt;&gt;"",Y3429&lt;&gt;"",X3429&gt;=I3429,Y3429&lt;=J3429,Y3429&gt;X3429),"通过","2/3级时间无效")))))</f>
        <v/>
      </c>
    </row>
    <row r="3430">
      <c r="A3430" s="45" t="inlineStr">
        <is>
          <t>VQ-087</t>
        </is>
      </c>
      <c r="B3430" s="52" t="inlineStr">
        <is>
          <t>怎样选择洗涤程序并启动洗衣机？</t>
        </is>
      </c>
      <c r="C3430" s="45" t="inlineStr">
        <is>
          <t>zh-CN</t>
        </is>
      </c>
      <c r="D3430" s="45" t="inlineStr">
        <is>
          <t>Washing Machine</t>
        </is>
      </c>
      <c r="E3430" s="45" t="inlineStr">
        <is>
          <t>operation</t>
        </is>
      </c>
      <c r="F3430" s="45" t="inlineStr">
        <is>
          <t>development</t>
        </is>
      </c>
      <c r="G3430" s="45" t="inlineStr">
        <is>
          <t>washing-056-scene-0009</t>
        </is>
      </c>
      <c r="H3430" s="45" t="inlineStr">
        <is>
          <t>washing-056</t>
        </is>
      </c>
      <c r="I3430" s="59" t="inlineStr">
        <is>
          <t>38.36</t>
        </is>
      </c>
      <c r="J3430" s="59" t="inlineStr">
        <is>
          <t>41.04</t>
        </is>
      </c>
      <c r="K3430" s="45" t="inlineStr">
        <is>
          <t>items/washing-056-scene-0009/clip.mp4</t>
        </is>
      </c>
      <c r="L3430" s="45" t="inlineStr">
        <is>
          <t>items/washing-056-scene-0009/thumbnail.jpg</t>
        </is>
      </c>
      <c r="M3430" s="52" t="inlineStr">
        <is>
          <t>OCR: Choose from available options including &gt;II intensive, pre wash Bubble Soak Off and bubble soak OK' to set 30 min soak OK
VLM: Visual summary: A close-up of a finger pressing a button on a washing machine control panel, with text overlay describing available wash options.
视觉摘要: 手指按压洗衣机控制面板上的按钮，画面叠加文字说明可用的洗涤选项。
Visible product: Washing Machine
Visible components: control panel; button; finger; text overlay; Wi-Fi icon; lock icon
Visible actions: finger pressing a button
Visible states: button being pressed; text overlay displayed</t>
        </is>
      </c>
      <c r="N3430" s="45" t="inlineStr">
        <is>
          <t>13</t>
        </is>
      </c>
      <c r="O3430" s="45" t="inlineStr">
        <is>
          <t>2</t>
        </is>
      </c>
      <c r="P3430" s="59" t="inlineStr">
        <is>
          <t>38.36</t>
        </is>
      </c>
      <c r="Q3430" s="59" t="inlineStr">
        <is>
          <t>41.04</t>
        </is>
      </c>
      <c r="R3430" s="52" t="inlineStr">
        <is>
          <t>手指按压控制面板按钮并显示洗涤选项文字，表明正在选择洗涤程序，但未明确展示启动洗衣机的动作。</t>
        </is>
      </c>
      <c r="S3430" s="52" t="inlineStr">
        <is>
          <t>VLM|OCR</t>
        </is>
      </c>
      <c r="T3430" s="52" t="inlineStr">
        <is>
          <t>low</t>
        </is>
      </c>
      <c r="U3430" s="52" t="inlineStr">
        <is>
          <t>未显示启动洗衣机的完整操作，仅展示选择程序的步骤。</t>
        </is>
      </c>
      <c r="V3430" s="45" t="inlineStr">
        <is>
          <t>R1</t>
        </is>
      </c>
      <c r="W3430" s="46" t="inlineStr">
        <is>
          <t>2</t>
        </is>
      </c>
      <c r="X3430" s="60" t="inlineStr">
        <is>
          <t>38.4</t>
        </is>
      </c>
      <c r="Y3430" s="60" t="inlineStr">
        <is>
          <t>41.0</t>
        </is>
      </c>
      <c r="Z3430" s="46" t="inlineStr">
        <is>
          <t>no</t>
        </is>
      </c>
      <c r="AA3430" s="54" t="inlineStr">
        <is>
          <t>帧1-4(t=38.9-40.5s)清晰呈现手指按压控制面板按钮，叠加文字'Choose from available options including intensive pre wash and bubble soak'展示洗涤选项；但未见明确启动操作。</t>
        </is>
      </c>
      <c r="AB3430" s="54" t="inlineStr">
        <is>
          <t>时间按实际证据片段重定位</t>
        </is>
      </c>
      <c r="AC3430" s="46" t="inlineStr">
        <is>
          <t>completed</t>
        </is>
      </c>
      <c r="AD3430" s="46" t="inlineStr">
        <is>
          <t>2026-07-28T02:28:46+08:00</t>
        </is>
      </c>
      <c r="AE3430" s="47">
        <f>IF(AC3430&lt;&gt;"completed","",IF(W3430=O3430,"no","yes"))</f>
        <v/>
      </c>
      <c r="AF3430" s="47">
        <f>IF(AC3430&lt;&gt;"completed","",IF(AND(X3430=P3430,Y3430=Q3430),"no","yes"))</f>
        <v/>
      </c>
      <c r="AG3430" s="47">
        <f>IF(AC3430&lt;&gt;"completed","待复核",IF(OR(W3430="",Z3430="",AA3430="",AD3430=""),"缺少必填项",IF(AND(OR(AE3430="yes",AF3430="yes"),AB3430=""),"修正原因缺失",IF(OR(W3430=0,W3430=1),IF(AND(X3430="",Y3430=""),"通过","0/1级时间应留空"),IF(AND(OR(W3430=2,W3430=3),X3430&lt;&gt;"",Y3430&lt;&gt;"",X3430&gt;=I3430,Y3430&lt;=J3430,Y3430&gt;X3430),"通过","2/3级时间无效")))))</f>
        <v/>
      </c>
    </row>
    <row r="3431">
      <c r="A3431" s="45" t="inlineStr">
        <is>
          <t>VQ-087</t>
        </is>
      </c>
      <c r="B3431" s="52" t="inlineStr">
        <is>
          <t>怎样选择洗涤程序并启动洗衣机？</t>
        </is>
      </c>
      <c r="C3431" s="45" t="inlineStr">
        <is>
          <t>zh-CN</t>
        </is>
      </c>
      <c r="D3431" s="45" t="inlineStr">
        <is>
          <t>Washing Machine</t>
        </is>
      </c>
      <c r="E3431" s="45" t="inlineStr">
        <is>
          <t>operation</t>
        </is>
      </c>
      <c r="F3431" s="45" t="inlineStr">
        <is>
          <t>development</t>
        </is>
      </c>
      <c r="G3431" s="45" t="inlineStr">
        <is>
          <t>washing-062-scene-0002</t>
        </is>
      </c>
      <c r="H3431" s="45" t="inlineStr">
        <is>
          <t>washing-062</t>
        </is>
      </c>
      <c r="I3431" s="59" t="inlineStr">
        <is>
          <t>22.923</t>
        </is>
      </c>
      <c r="J3431" s="59" t="inlineStr">
        <is>
          <t>36.036</t>
        </is>
      </c>
      <c r="K3431" s="45" t="inlineStr">
        <is>
          <t>items/washing-062-scene-0002/clip.mp4</t>
        </is>
      </c>
      <c r="L3431" s="45" t="inlineStr">
        <is>
          <t>items/washing-062-scene-0002/thumbnail.jpg</t>
        </is>
      </c>
      <c r="M3431" s="52" t="inlineStr">
        <is>
          <t>ASR: It is also a good idea to check the spin speed. If the spin speed is set too high, it may form undesired wrinkles. Lower the spin speed to match the garment type.
OCR: LG *Extra Function : Hold 3 seconds Temp. Norm 40'0 60'c 95°c Wrinkling Spin S Spin Speed to High No 400 800 *ezDisper 1000 1200 1600 Nozzle Cle.n Nash™| Pre-wash Delay Wash Add Item aRinse *Intensive *Wi-Fi RwoLStart *Signal ol Lock If the spin speed is set too high, it may form undesired wrinkles. Troubleshooting 01 02 Poor Stain Removal 03 Staining 40'c 95'c |2 Nozzle Cle dd Item *Remon Start Lock Lower the spin speed to match the garment type. ©LG The Leaving Laundry in Drum for too Long If laundry is left in the drum for too long after a wash, undesired wrinkles may set in.
VLM: Visual summary: A close-up of an LG washing machine's control panel, highlighting the 'Spin' speed setting, with on-screen text explaining how to adjust it to reduce wrinkling.
视觉摘要: LG洗衣机控制面板的特写，突出显示“脱水”速度设置，屏幕文字说明如何调整以减少起皱。
Visible product: Washing Machine
Visible components: LG logo; control panel; spin speed selection; temperature selection; on-screen text; icons for garment types; navigation arrows; button labels
Visible actions: A finger is shown pressing the spin speed selection button.
Visible states: The spin speed is highlighted in a green box.; The spin speed is shown changing from 'No' to '800'.</t>
        </is>
      </c>
      <c r="N3431" s="45" t="inlineStr">
        <is>
          <t>14</t>
        </is>
      </c>
      <c r="O3431" s="45" t="inlineStr">
        <is>
          <t>2</t>
        </is>
      </c>
      <c r="P3431" s="59" t="inlineStr">
        <is>
          <t>22.923</t>
        </is>
      </c>
      <c r="Q3431" s="59" t="inlineStr">
        <is>
          <t>36.036</t>
        </is>
      </c>
      <c r="R3431" s="52" t="inlineStr">
        <is>
          <t>The scene shows adjusting the spin speed on an LG washing machine control panel, with on-screen text and ASR explaining how to lower spin speed to match garment type to avoid wrinkles, which is an adjacent step to selecting and starting a wash cycle.</t>
        </is>
      </c>
      <c r="S3431" s="52" t="inlineStr">
        <is>
          <t>VLM|ASR|OCR</t>
        </is>
      </c>
      <c r="T3431" s="52" t="inlineStr">
        <is>
          <t>low</t>
        </is>
      </c>
      <c r="U3431" s="52" t="inlineStr">
        <is>
          <t>The evidence shows spin speed adjustment, which is part of program selection but not explicitly showing how to start the machine or selecting a full wash program.</t>
        </is>
      </c>
      <c r="V3431" s="45" t="inlineStr">
        <is>
          <t>R1</t>
        </is>
      </c>
      <c r="W3431" s="46" t="inlineStr">
        <is>
          <t>1</t>
        </is>
      </c>
      <c r="X3431" s="60" t="n"/>
      <c r="Y3431" s="60" t="n"/>
      <c r="Z3431" s="46" t="inlineStr">
        <is>
          <t>no</t>
        </is>
      </c>
      <c r="AA3431" s="54" t="inlineStr">
        <is>
          <t>全部6帧（t=22.9s–36.0s）均为LG洗衣机控制面板上调整Spin Speed（转速）的操作演示，画面显示手指在1600/No/400/800选项间切换以减少褶皱，未展示洗涤程序选择或启动操作。</t>
        </is>
      </c>
      <c r="AB3431" s="54" t="inlineStr">
        <is>
          <t>AI=2→R1=1：画面仅演示转速调整以减少褶皱，未涉及选择洗涤程序或按启动键。</t>
        </is>
      </c>
      <c r="AC3431" s="46" t="inlineStr">
        <is>
          <t>completed</t>
        </is>
      </c>
      <c r="AD3431" s="46" t="inlineStr">
        <is>
          <t>2026-07-28T02:28:46+08:00</t>
        </is>
      </c>
      <c r="AE3431" s="47">
        <f>IF(AC3431&lt;&gt;"completed","",IF(W3431=O3431,"no","yes"))</f>
        <v/>
      </c>
      <c r="AF3431" s="47">
        <f>IF(AC3431&lt;&gt;"completed","",IF(AND(X3431=P3431,Y3431=Q3431),"no","yes"))</f>
        <v/>
      </c>
      <c r="AG3431" s="47">
        <f>IF(AC3431&lt;&gt;"completed","待复核",IF(OR(W3431="",Z3431="",AA3431="",AD3431=""),"缺少必填项",IF(AND(OR(AE3431="yes",AF3431="yes"),AB3431=""),"修正原因缺失",IF(OR(W3431=0,W3431=1),IF(AND(X3431="",Y3431=""),"通过","0/1级时间应留空"),IF(AND(OR(W3431=2,W3431=3),X3431&lt;&gt;"",Y3431&lt;&gt;"",X3431&gt;=I3431,Y3431&lt;=J3431,Y3431&gt;X3431),"通过","2/3级时间无效")))))</f>
        <v/>
      </c>
    </row>
    <row r="3432">
      <c r="A3432" s="45" t="inlineStr">
        <is>
          <t>VQ-087</t>
        </is>
      </c>
      <c r="B3432" s="52" t="inlineStr">
        <is>
          <t>怎样选择洗涤程序并启动洗衣机？</t>
        </is>
      </c>
      <c r="C3432" s="45" t="inlineStr">
        <is>
          <t>zh-CN</t>
        </is>
      </c>
      <c r="D3432" s="45" t="inlineStr">
        <is>
          <t>Washing Machine</t>
        </is>
      </c>
      <c r="E3432" s="45" t="inlineStr">
        <is>
          <t>operation</t>
        </is>
      </c>
      <c r="F3432" s="45" t="inlineStr">
        <is>
          <t>development</t>
        </is>
      </c>
      <c r="G3432" s="45" t="inlineStr">
        <is>
          <t>washing-056-scene-0010</t>
        </is>
      </c>
      <c r="H3432" s="45" t="inlineStr">
        <is>
          <t>washing-056</t>
        </is>
      </c>
      <c r="I3432" s="59" t="inlineStr">
        <is>
          <t>41.04</t>
        </is>
      </c>
      <c r="J3432" s="59" t="inlineStr">
        <is>
          <t>44.52</t>
        </is>
      </c>
      <c r="K3432" s="45" t="inlineStr">
        <is>
          <t>items/washing-056-scene-0010/clip.mp4</t>
        </is>
      </c>
      <c r="L3432" s="45" t="inlineStr">
        <is>
          <t>items/washing-056-scene-0010/thumbnail.jpg</t>
        </is>
      </c>
      <c r="M3432" s="52" t="inlineStr">
        <is>
          <t>VLM: Visual summary: A close-up of a washing machine's control panel showing a digital display and buttons, with text overlay describing available wash options.
视觉摘要: 一台洗衣机控制面板的特写，显示数字屏幕和按钮，配有文字叠加层，描述可用的洗涤选项。
Visible product: Washing Machine
Visible components: digital display; OK button; temperature icon; wash cycle icon; spin icon; text overlay
Visible actions: A finger is partially visible near the control panel.
Visible states: The display shows 'Pre Wash Off' in the first frame.; The display shows 'Intensive Off' in the second frame.</t>
        </is>
      </c>
      <c r="N3432" s="45" t="inlineStr">
        <is>
          <t>15</t>
        </is>
      </c>
      <c r="O3432" s="45" t="inlineStr">
        <is>
          <t>2</t>
        </is>
      </c>
      <c r="P3432" s="59" t="inlineStr">
        <is>
          <t>41.04</t>
        </is>
      </c>
      <c r="Q3432" s="59" t="inlineStr">
        <is>
          <t>44.52</t>
        </is>
      </c>
      <c r="R3432" s="52" t="inlineStr">
        <is>
          <t>显示了洗衣机控制面板及洗涤选项的文本叠加层，表明可选择洗涤程序，但未展示如何启动洗衣机。</t>
        </is>
      </c>
      <c r="S3432" s="52" t="inlineStr">
        <is>
          <t>VLM</t>
        </is>
      </c>
      <c r="T3432" s="52" t="inlineStr">
        <is>
          <t>low</t>
        </is>
      </c>
      <c r="U3432" s="52" t="inlineStr">
        <is>
          <t>未显示启动动作或确认按钮操作。</t>
        </is>
      </c>
      <c r="V3432" s="45" t="inlineStr">
        <is>
          <t>R1</t>
        </is>
      </c>
      <c r="W3432" s="46" t="inlineStr">
        <is>
          <t>1</t>
        </is>
      </c>
      <c r="X3432" s="60" t="n"/>
      <c r="Y3432" s="60" t="n"/>
      <c r="Z3432" s="46" t="inlineStr">
        <is>
          <t>no</t>
        </is>
      </c>
      <c r="AA3432" s="54" t="inlineStr">
        <is>
          <t>全部6帧（t=41.0s–44.5s）显示控制面板屏幕在Pre Wash/Bubble Soak/Intensive等附加选项间切换，文字叠加层提示'Choose from available options'，但未展示主程序旋钮选择或启动操作。</t>
        </is>
      </c>
      <c r="AB3432" s="54" t="inlineStr">
        <is>
          <t>AI=2→R1=1：仅显示附加功能选项（预洗/气泡浸泡/加强）的开关切换，未演示主洗涤程序选择或启动步骤。</t>
        </is>
      </c>
      <c r="AC3432" s="46" t="inlineStr">
        <is>
          <t>completed</t>
        </is>
      </c>
      <c r="AD3432" s="46" t="inlineStr">
        <is>
          <t>2026-07-28T02:28:46+08:00</t>
        </is>
      </c>
      <c r="AE3432" s="47">
        <f>IF(AC3432&lt;&gt;"completed","",IF(W3432=O3432,"no","yes"))</f>
        <v/>
      </c>
      <c r="AF3432" s="47">
        <f>IF(AC3432&lt;&gt;"completed","",IF(AND(X3432=P3432,Y3432=Q3432),"no","yes"))</f>
        <v/>
      </c>
      <c r="AG3432" s="47">
        <f>IF(AC3432&lt;&gt;"completed","待复核",IF(OR(W3432="",Z3432="",AA3432="",AD3432=""),"缺少必填项",IF(AND(OR(AE3432="yes",AF3432="yes"),AB3432=""),"修正原因缺失",IF(OR(W3432=0,W3432=1),IF(AND(X3432="",Y3432=""),"通过","0/1级时间应留空"),IF(AND(OR(W3432=2,W3432=3),X3432&lt;&gt;"",Y3432&lt;&gt;"",X3432&gt;=I3432,Y3432&lt;=J3432,Y3432&gt;X3432),"通过","2/3级时间无效")))))</f>
        <v/>
      </c>
    </row>
    <row r="3433">
      <c r="A3433" s="45" t="inlineStr">
        <is>
          <t>VQ-087</t>
        </is>
      </c>
      <c r="B3433" s="52" t="inlineStr">
        <is>
          <t>怎样选择洗涤程序并启动洗衣机？</t>
        </is>
      </c>
      <c r="C3433" s="45" t="inlineStr">
        <is>
          <t>zh-CN</t>
        </is>
      </c>
      <c r="D3433" s="45" t="inlineStr">
        <is>
          <t>Washing Machine</t>
        </is>
      </c>
      <c r="E3433" s="45" t="inlineStr">
        <is>
          <t>operation</t>
        </is>
      </c>
      <c r="F3433" s="45" t="inlineStr">
        <is>
          <t>development</t>
        </is>
      </c>
      <c r="G3433" s="45" t="inlineStr">
        <is>
          <t>washing-051-scene-0001</t>
        </is>
      </c>
      <c r="H3433" s="45" t="inlineStr">
        <is>
          <t>washing-051</t>
        </is>
      </c>
      <c r="I3433" s="59" t="inlineStr">
        <is>
          <t>0.0</t>
        </is>
      </c>
      <c r="J3433" s="59" t="inlineStr">
        <is>
          <t>88.355</t>
        </is>
      </c>
      <c r="K3433" s="45" t="inlineStr">
        <is>
          <t>items/washing-051-scene-0001/clip.mp4</t>
        </is>
      </c>
      <c r="L3433" s="45" t="inlineStr">
        <is>
          <t>items/washing-051-scene-0001/thumbnail.jpg</t>
        </is>
      </c>
      <c r="M3433" s="52" t="inlineStr">
        <is>
          <t>ASR: Let's go over some common operation issues and how to fix them. You may be experiencing difficulties setting the controls and want to reset them. To do so, just restart the unit by turning it off and back on. Then select the wash cycle or function you want. Your unit may have powered down unexpectedly. unexpectedly. The control panel may have automatically turned off after a certain period to save energy. This can happen even if you have selected a cycle but didn't press the start slash pause button. In this case, just press the power button to turn the unit back on. If the power button is unresponsive, check whether appliance is unplugged. Make sure the cord is plugged fully and securely into a working AC wall receptacle If the AC wall outlet itself is not working, check the house circuit breakers Replace any blown fuses or reset the breaker if it has been tripped The appliance should be on a dedicated branch circuit The appliance will resume the wash cycle where it stopped once power is restored If the start slash pause button is unresponsive, check if the door is closed.
OCR: GLG Front Load Washing Machine Operation Troubleshooting LG @LG ThinQ Let's go over some common operation issues and how to fix them. G Reset Control STEFAM CYCLE Normal Delicates Eco 40-60 Hand/Wash/Wool TurboWash 39 Sportswear 55 Temp. Moxed Fabric Speed 14 40'c Easy Care Bedding Spin Silent Wash Tub Clean Allergiene 1600 Downloaded Steam TurboWash Pre-wash Delay Wash Add Item WH You may be experiencing difficulties setting the controls and want to reset them. 01 Reset Controls 02 Power / Buttons 03 Drum / Doors 04 Water /Detergents 05 Cycle Time STEAM CYCLE Mixed Fabric TurboWash™ "Extra Riese "WH-FI Water / Detergents 1 1{2 "Extra Riose "WHFI mote Start CantrolLadk STFAM CYCLE "Estra Ris "WH-Fl U Power Down TurbolWash™ Extra Riese note Start *ControlLadk— The control panel may have automatically turned off after a certain period to save energy "W-FI ote Start CatolLak The control panel may have automatically turned off after a certain period to save energy. 02 Power / Buttons "Etra Ries [CaxtrolLok- This can happen even if you have selected a cycle but didn't press the Start/Pause button. "Wi-FI In this case, just press the power button to turn the unit back on. 12 TurbolWash 'CatolLad- If the power button is unresponsive, check whether appliance is unplugged. 02 Power Buttons L2 "Extra Rim "WHF1 ControlLodk- Make sure the cord is plugged fully and securely into a working AC wall receptacle. 02 Power/ Power Down ${2 "Extra Ries te Start ("ControlLadk— If the AC wall outlet itself is not working, check the house circuit breakers. *Ertra Riesa *Intensive "W-Fl *ContolLadk Replace any blown fuses or reset the breaker if it has been tripped. - *Erpra Riesa ("ControlLadk The appliance should be on a dedicated branch circuit. TurbolWash 39 "Estra Rims The appliance will resume the wash cycle where it stopped once power is restored. "Extra Rinse Buttons Not Functioning "WH-F1 If the Start/Pause button is unresponsive, check if the door is closed.
VLM: Visual summary: A white LG washing machine is shown with its control panel displayed, featuring a digital screen and a rotary dial. The video is introducing a section on power-related operations.
视觉摘要: 一台白色的LG洗衣机，其控制面板显示在画面中，包含数字屏幕和旋转拨盘。视频正在介绍与电源相关的操作部分。
Visible product: Washing Machine
Visible components: LG logo; ThinQ logo; rotary dial; digital display; power button; cycle selection buttons; door; control panel
Visible states: Digital display shows '8:88' then changes to '55' and '40°C'.; Text overlay indicates the video is discussing 'Power / Buttons' and 'Power Down'.</t>
        </is>
      </c>
      <c r="N3433" s="45" t="inlineStr">
        <is>
          <t>16</t>
        </is>
      </c>
      <c r="O3433" s="45" t="inlineStr">
        <is>
          <t>2</t>
        </is>
      </c>
      <c r="P3433" s="59" t="inlineStr">
        <is>
          <t>0.0</t>
        </is>
      </c>
      <c r="Q3433" s="59" t="inlineStr">
        <is>
          <t>88.355</t>
        </is>
      </c>
      <c r="R3433" s="52" t="inlineStr">
        <is>
          <t>ASR mentions selecting the wash cycle or function you want after restarting the unit, and OCR shows cycle options like Normal, Delicates, Eco 40-60, etc., while VLM shows the control panel with rotary dial and digital display, indicating the interface for cycle selection. However, no explicit step-by-step instruction for selecting and starting the cycle is shown or spoken in full context.</t>
        </is>
      </c>
      <c r="S3433" s="52" t="inlineStr">
        <is>
          <t>ASR|OCR|VLM</t>
        </is>
      </c>
      <c r="T3433" s="52" t="inlineStr">
        <is>
          <t>low</t>
        </is>
      </c>
      <c r="U3433" s="52" t="inlineStr">
        <is>
          <t>The evidence confirms the presence of cycle selection interface and mentions selecting a cycle, but does not show the full sequence of selecting a program and pressing start, which is required for grade 3.</t>
        </is>
      </c>
      <c r="V3433" s="45" t="inlineStr">
        <is>
          <t>R1</t>
        </is>
      </c>
      <c r="W3433" s="46" t="inlineStr">
        <is>
          <t>1</t>
        </is>
      </c>
      <c r="X3433" s="60" t="n"/>
      <c r="Y3433" s="60" t="n"/>
      <c r="Z3433" s="46" t="inlineStr">
        <is>
          <t>no</t>
        </is>
      </c>
      <c r="AA3433" s="54" t="inlineStr">
        <is>
          <t>第1帧（t=0.0s）展示房间内LG洗衣机全景；第2–6帧（t=17.7s–88.4s）依次展示'Reset Control'、'Power Down'（含电源插头和断路器图）、'Buttons Not Functioning'等故障排查内容；ASR虽提及重启后选择程序，但画面未实际演示程序选择或启动动作。</t>
        </is>
      </c>
      <c r="AB3433" s="54" t="inlineStr">
        <is>
          <t>AI=2→R1=1：ASR仅口头提及重启后选择程序，画面实际展示的是重置控制、电源问题和按键故障排查，未演示程序选择或启动操作。</t>
        </is>
      </c>
      <c r="AC3433" s="46" t="inlineStr">
        <is>
          <t>completed</t>
        </is>
      </c>
      <c r="AD3433" s="46" t="inlineStr">
        <is>
          <t>2026-07-28T02:28:46+08:00</t>
        </is>
      </c>
      <c r="AE3433" s="47">
        <f>IF(AC3433&lt;&gt;"completed","",IF(W3433=O3433,"no","yes"))</f>
        <v/>
      </c>
      <c r="AF3433" s="47">
        <f>IF(AC3433&lt;&gt;"completed","",IF(AND(X3433=P3433,Y3433=Q3433),"no","yes"))</f>
        <v/>
      </c>
      <c r="AG3433" s="47">
        <f>IF(AC3433&lt;&gt;"completed","待复核",IF(OR(W3433="",Z3433="",AA3433="",AD3433=""),"缺少必填项",IF(AND(OR(AE3433="yes",AF3433="yes"),AB3433=""),"修正原因缺失",IF(OR(W3433=0,W3433=1),IF(AND(X3433="",Y3433=""),"通过","0/1级时间应留空"),IF(AND(OR(W3433=2,W3433=3),X3433&lt;&gt;"",Y3433&lt;&gt;"",X3433&gt;=I3433,Y3433&lt;=J3433,Y3433&gt;X3433),"通过","2/3级时间无效")))))</f>
        <v/>
      </c>
    </row>
    <row r="3434">
      <c r="A3434" s="45" t="inlineStr">
        <is>
          <t>VQ-087</t>
        </is>
      </c>
      <c r="B3434" s="52" t="inlineStr">
        <is>
          <t>怎样选择洗涤程序并启动洗衣机？</t>
        </is>
      </c>
      <c r="C3434" s="45" t="inlineStr">
        <is>
          <t>zh-CN</t>
        </is>
      </c>
      <c r="D3434" s="45" t="inlineStr">
        <is>
          <t>Washing Machine</t>
        </is>
      </c>
      <c r="E3434" s="45" t="inlineStr">
        <is>
          <t>operation</t>
        </is>
      </c>
      <c r="F3434" s="45" t="inlineStr">
        <is>
          <t>development</t>
        </is>
      </c>
      <c r="G3434" s="45" t="inlineStr">
        <is>
          <t>washing-003-scene-0001</t>
        </is>
      </c>
      <c r="H3434" s="45" t="inlineStr">
        <is>
          <t>washing-003</t>
        </is>
      </c>
      <c r="I3434" s="59" t="inlineStr">
        <is>
          <t>0.0</t>
        </is>
      </c>
      <c r="J3434" s="59" t="inlineStr">
        <is>
          <t>26.94</t>
        </is>
      </c>
      <c r="K3434" s="45" t="inlineStr">
        <is>
          <t>items/washing-003-scene-0001/clip.mp4</t>
        </is>
      </c>
      <c r="L3434" s="45" t="inlineStr">
        <is>
          <t>items/washing-003-scene-0001/thumbnail.jpg</t>
        </is>
      </c>
      <c r="M3434" s="52" t="inlineStr">
        <is>
          <t>OCR: AEG Wäschen kurze Zelt! Nur für 100 NOO kurze Zelt 00 kurze Zeit! MOO kurze Zeltl 100 Wäschen kurze Zeit Wur f Wäscher kurze Zeiti
VLM: Visual summary: A white AEG washing machine is shown in a laundry area, with laundry on the floor and a box of detergent nearby. The machine's digital display shows a countdown timer.
视觉摘要: 一台白色的AEG洗衣机位于洗衣区，地板上有衣物，旁边放着一盒洗衣粉。机器的数字显示屏显示倒计时。
Visible product: Washing Machine
Visible components: digital display; control knob; door; brand logo; laundry; detergent box; water tank; pipes; shelf
Visible states: digital display counting down; machine operating</t>
        </is>
      </c>
      <c r="N3434" s="45" t="inlineStr">
        <is>
          <t>17</t>
        </is>
      </c>
      <c r="O3434" s="45" t="inlineStr">
        <is>
          <t>1</t>
        </is>
      </c>
      <c r="P3434" s="59" t="str"/>
      <c r="Q3434" s="59" t="str"/>
      <c r="R3434" s="52" t="inlineStr">
        <is>
          <t>The scene shows a washing machine operating with a countdown timer visible, but no visible or spoken instruction on how to select or start a wash program.</t>
        </is>
      </c>
      <c r="S3434" s="52" t="inlineStr">
        <is>
          <t>VLM</t>
        </is>
      </c>
      <c r="T3434" s="52" t="inlineStr">
        <is>
          <t>low</t>
        </is>
      </c>
      <c r="U3434" s="52" t="inlineStr">
        <is>
          <t>No evidence of user interaction with control knob or program selection is present.</t>
        </is>
      </c>
      <c r="V3434" s="45" t="inlineStr">
        <is>
          <t>R1</t>
        </is>
      </c>
      <c r="W3434" s="46" t="inlineStr">
        <is>
          <t>1</t>
        </is>
      </c>
      <c r="X3434" s="60" t="n"/>
      <c r="Y3434" s="60" t="n"/>
      <c r="Z3434" s="46" t="inlineStr">
        <is>
          <t>no</t>
        </is>
      </c>
      <c r="AA3434" s="54" t="inlineStr">
        <is>
          <t>6帧显示洗衣机正在运行、面板倒计时，但未展示如何选择程序或按下启动键的动作。</t>
        </is>
      </c>
      <c r="AB3434" s="54" t="n"/>
      <c r="AC3434" s="46" t="inlineStr">
        <is>
          <t>completed</t>
        </is>
      </c>
      <c r="AD3434" s="46" t="inlineStr">
        <is>
          <t>2026-07-28T02:28:46+08:00</t>
        </is>
      </c>
      <c r="AE3434" s="47">
        <f>IF(AC3434&lt;&gt;"completed","",IF(W3434=O3434,"no","yes"))</f>
        <v/>
      </c>
      <c r="AF3434" s="47">
        <f>IF(AC3434&lt;&gt;"completed","",IF(AND(X3434=P3434,Y3434=Q3434),"no","yes"))</f>
        <v/>
      </c>
      <c r="AG3434" s="47">
        <f>IF(AC3434&lt;&gt;"completed","待复核",IF(OR(W3434="",Z3434="",AA3434="",AD3434=""),"缺少必填项",IF(AND(OR(AE3434="yes",AF3434="yes"),AB3434=""),"修正原因缺失",IF(OR(W3434=0,W3434=1),IF(AND(X3434="",Y3434=""),"通过","0/1级时间应留空"),IF(AND(OR(W3434=2,W3434=3),X3434&lt;&gt;"",Y3434&lt;&gt;"",X3434&gt;=I3434,Y3434&lt;=J3434,Y3434&gt;X3434),"通过","2/3级时间无效")))))</f>
        <v/>
      </c>
    </row>
    <row r="3435">
      <c r="A3435" s="45" t="inlineStr">
        <is>
          <t>VQ-087</t>
        </is>
      </c>
      <c r="B3435" s="52" t="inlineStr">
        <is>
          <t>怎样选择洗涤程序并启动洗衣机？</t>
        </is>
      </c>
      <c r="C3435" s="45" t="inlineStr">
        <is>
          <t>zh-CN</t>
        </is>
      </c>
      <c r="D3435" s="45" t="inlineStr">
        <is>
          <t>Washing Machine</t>
        </is>
      </c>
      <c r="E3435" s="45" t="inlineStr">
        <is>
          <t>operation</t>
        </is>
      </c>
      <c r="F3435" s="45" t="inlineStr">
        <is>
          <t>development</t>
        </is>
      </c>
      <c r="G3435" s="45" t="inlineStr">
        <is>
          <t>washing-062-scene-0006</t>
        </is>
      </c>
      <c r="H3435" s="45" t="inlineStr">
        <is>
          <t>washing-062</t>
        </is>
      </c>
      <c r="I3435" s="59" t="inlineStr">
        <is>
          <t>96.563</t>
        </is>
      </c>
      <c r="J3435" s="59" t="inlineStr">
        <is>
          <t>100.467</t>
        </is>
      </c>
      <c r="K3435" s="45" t="inlineStr">
        <is>
          <t>items/washing-062-scene-0006/clip.mp4</t>
        </is>
      </c>
      <c r="L3435" s="45" t="inlineStr">
        <is>
          <t>items/washing-062-scene-0006/thumbnail.jpg</t>
        </is>
      </c>
      <c r="M3435" s="52" t="inlineStr">
        <is>
          <t>ASR: soiled items never add bleach or softener directly into the drum be sure to always use the dedicated
OCR: LG E0o 40-40 2 ThinQ Be sure to always use the dedicated dispenser for bleach and softeners. Troubleshooting 01 Wrinkling 02 Poor Stain Removal 03 Staining
VLM: Visual summary: A white LG washing machine is shown in a laundry room setting, with text overlays indicating a troubleshooting issue related to staining.
视觉摘要: 一台白色的LG洗衣机在洗衣房环境中展示，配有文字叠加层，说明与污渍有关的故障排除问题。
Visible product: Washing Machine
Visible components: LG logo; washing machine drum; control panel; digital display; door; cabinet; floor; wall
Visible warnings: Never add bleach or softener directly into the drum.</t>
        </is>
      </c>
      <c r="N3435" s="45" t="inlineStr">
        <is>
          <t>18</t>
        </is>
      </c>
      <c r="O3435" s="45" t="inlineStr">
        <is>
          <t>0</t>
        </is>
      </c>
      <c r="P3435" s="59" t="str"/>
      <c r="Q3435" s="59" t="str"/>
      <c r="R3435" s="52" t="inlineStr">
        <is>
          <t>The evidence discusses bleach and softener usage, troubleshooting staining, and product warnings, but does not show or mention selecting or starting a wash cycle.</t>
        </is>
      </c>
      <c r="S3435" s="52" t="inlineStr">
        <is>
          <t>VLM|ASR|OCR</t>
        </is>
      </c>
      <c r="T3435" s="52" t="inlineStr">
        <is>
          <t>low</t>
        </is>
      </c>
      <c r="U3435" s="52" t="inlineStr">
        <is>
          <t>No evidence of selecting or starting a wash program is present.</t>
        </is>
      </c>
      <c r="V3435" s="45" t="inlineStr">
        <is>
          <t>R1</t>
        </is>
      </c>
      <c r="W3435" s="46" t="inlineStr">
        <is>
          <t>0</t>
        </is>
      </c>
      <c r="X3435" s="60" t="n"/>
      <c r="Y3435" s="60" t="n"/>
      <c r="Z3435" s="46" t="inlineStr">
        <is>
          <t>no</t>
        </is>
      </c>
      <c r="AA3435" s="54" t="inlineStr">
        <is>
          <t>6帧未展示选择洗涤程序或启动操作。</t>
        </is>
      </c>
      <c r="AB3435" s="54" t="n"/>
      <c r="AC3435" s="46" t="inlineStr">
        <is>
          <t>completed</t>
        </is>
      </c>
      <c r="AD3435" s="46" t="inlineStr">
        <is>
          <t>2026-07-28T02:28:46+08:00</t>
        </is>
      </c>
      <c r="AE3435" s="47">
        <f>IF(AC3435&lt;&gt;"completed","",IF(W3435=O3435,"no","yes"))</f>
        <v/>
      </c>
      <c r="AF3435" s="47">
        <f>IF(AC3435&lt;&gt;"completed","",IF(AND(X3435=P3435,Y3435=Q3435),"no","yes"))</f>
        <v/>
      </c>
      <c r="AG3435" s="47">
        <f>IF(AC3435&lt;&gt;"completed","待复核",IF(OR(W3435="",Z3435="",AA3435="",AD3435=""),"缺少必填项",IF(AND(OR(AE3435="yes",AF3435="yes"),AB3435=""),"修正原因缺失",IF(OR(W3435=0,W3435=1),IF(AND(X3435="",Y3435=""),"通过","0/1级时间应留空"),IF(AND(OR(W3435=2,W3435=3),X3435&lt;&gt;"",Y3435&lt;&gt;"",X3435&gt;=I3435,Y3435&lt;=J3435,Y3435&gt;X3435),"通过","2/3级时间无效")))))</f>
        <v/>
      </c>
    </row>
    <row r="3436">
      <c r="A3436" s="45" t="inlineStr">
        <is>
          <t>VQ-087</t>
        </is>
      </c>
      <c r="B3436" s="52" t="inlineStr">
        <is>
          <t>怎样选择洗涤程序并启动洗衣机？</t>
        </is>
      </c>
      <c r="C3436" s="45" t="inlineStr">
        <is>
          <t>zh-CN</t>
        </is>
      </c>
      <c r="D3436" s="45" t="inlineStr">
        <is>
          <t>Washing Machine</t>
        </is>
      </c>
      <c r="E3436" s="45" t="inlineStr">
        <is>
          <t>operation</t>
        </is>
      </c>
      <c r="F3436" s="45" t="inlineStr">
        <is>
          <t>development</t>
        </is>
      </c>
      <c r="G3436" s="45" t="inlineStr">
        <is>
          <t>washing-034-scene-0001</t>
        </is>
      </c>
      <c r="H3436" s="45" t="inlineStr">
        <is>
          <t>washing-034</t>
        </is>
      </c>
      <c r="I3436" s="59" t="inlineStr">
        <is>
          <t>0.0</t>
        </is>
      </c>
      <c r="J3436" s="59" t="inlineStr">
        <is>
          <t>168.73</t>
        </is>
      </c>
      <c r="K3436" s="45" t="inlineStr">
        <is>
          <t>items/washing-034-scene-0001/clip.mp4</t>
        </is>
      </c>
      <c r="L3436" s="45" t="inlineStr">
        <is>
          <t>items/washing-034-scene-0001/thumbnail.jpg</t>
        </is>
      </c>
      <c r="M3436" s="52" t="inlineStr">
        <is>
          <t>VLM: Visual summary: Clothes are tumbling inside a washing machine drum during a wash cycle.
视觉摘要: 衣物在洗衣机滚筒内翻滚，正在进行洗涤。
Visible product: Washing Machine
Visible components: washing machine drum; clothes; water; soap suds
Visible actions: tumbling; agitating
Visible states: wet; soapy; in motion
Visual uncertainty: The brand, model, or specific controls of the washing machine are not visible.</t>
        </is>
      </c>
      <c r="N3436" s="45" t="inlineStr">
        <is>
          <t>19</t>
        </is>
      </c>
      <c r="O3436" s="45" t="inlineStr">
        <is>
          <t>1</t>
        </is>
      </c>
      <c r="P3436" s="59" t="str"/>
      <c r="Q3436" s="59" t="str"/>
      <c r="R3436" s="52" t="inlineStr">
        <is>
          <t>The scene shows a washing machine in operation, but no controls, selection interface, or user interaction are visible to demonstrate how to choose or start a wash program.</t>
        </is>
      </c>
      <c r="S3436" s="52" t="inlineStr">
        <is>
          <t>VLM</t>
        </is>
      </c>
      <c r="T3436" s="52" t="inlineStr">
        <is>
          <t>low</t>
        </is>
      </c>
      <c r="U3436" s="52" t="inlineStr">
        <is>
          <t>No evidence of user interaction with controls or selection of a wash program is present.</t>
        </is>
      </c>
      <c r="V3436" s="45" t="inlineStr">
        <is>
          <t>R1</t>
        </is>
      </c>
      <c r="W3436" s="46" t="inlineStr">
        <is>
          <t>1</t>
        </is>
      </c>
      <c r="X3436" s="60" t="n"/>
      <c r="Y3436" s="60" t="n"/>
      <c r="Z3436" s="46" t="inlineStr">
        <is>
          <t>no</t>
        </is>
      </c>
      <c r="AA3436" s="54" t="inlineStr">
        <is>
          <t>第2–5帧可见洗衣机处于运行状态（衣物在滚筒内带水翻滚），但无人操作控制面板选择程序或按启动键。</t>
        </is>
      </c>
      <c r="AB3436" s="54" t="n"/>
      <c r="AC3436" s="46" t="inlineStr">
        <is>
          <t>completed</t>
        </is>
      </c>
      <c r="AD3436" s="46" t="inlineStr">
        <is>
          <t>2026-07-28T02:28:46+08:00</t>
        </is>
      </c>
      <c r="AE3436" s="47">
        <f>IF(AC3436&lt;&gt;"completed","",IF(W3436=O3436,"no","yes"))</f>
        <v/>
      </c>
      <c r="AF3436" s="47">
        <f>IF(AC3436&lt;&gt;"completed","",IF(AND(X3436=P3436,Y3436=Q3436),"no","yes"))</f>
        <v/>
      </c>
      <c r="AG3436" s="47">
        <f>IF(AC3436&lt;&gt;"completed","待复核",IF(OR(W3436="",Z3436="",AA3436="",AD3436=""),"缺少必填项",IF(AND(OR(AE3436="yes",AF3436="yes"),AB3436=""),"修正原因缺失",IF(OR(W3436=0,W3436=1),IF(AND(X3436="",Y3436=""),"通过","0/1级时间应留空"),IF(AND(OR(W3436=2,W3436=3),X3436&lt;&gt;"",Y3436&lt;&gt;"",X3436&gt;=I3436,Y3436&lt;=J3436,Y3436&gt;X3436),"通过","2/3级时间无效")))))</f>
        <v/>
      </c>
    </row>
    <row r="3437">
      <c r="A3437" s="45" t="inlineStr">
        <is>
          <t>VQ-087</t>
        </is>
      </c>
      <c r="B3437" s="52" t="inlineStr">
        <is>
          <t>怎样选择洗涤程序并启动洗衣机？</t>
        </is>
      </c>
      <c r="C3437" s="45" t="inlineStr">
        <is>
          <t>zh-CN</t>
        </is>
      </c>
      <c r="D3437" s="45" t="inlineStr">
        <is>
          <t>Washing Machine</t>
        </is>
      </c>
      <c r="E3437" s="45" t="inlineStr">
        <is>
          <t>operation</t>
        </is>
      </c>
      <c r="F3437" s="45" t="inlineStr">
        <is>
          <t>development</t>
        </is>
      </c>
      <c r="G3437" s="45" t="inlineStr">
        <is>
          <t>washing-030-scene-0001</t>
        </is>
      </c>
      <c r="H3437" s="45" t="inlineStr">
        <is>
          <t>washing-030</t>
        </is>
      </c>
      <c r="I3437" s="59" t="inlineStr">
        <is>
          <t>0.0</t>
        </is>
      </c>
      <c r="J3437" s="59" t="inlineStr">
        <is>
          <t>914.77</t>
        </is>
      </c>
      <c r="K3437" s="45" t="inlineStr">
        <is>
          <t>items/washing-030-scene-0001/clip.mp4</t>
        </is>
      </c>
      <c r="L3437" s="45" t="inlineStr">
        <is>
          <t>items/washing-030-scene-0001/thumbnail.jpg</t>
        </is>
      </c>
      <c r="M3437" s="52" t="inlineStr">
        <is>
          <t>ASR: Hei! Teksting av Nicolai Winther
OCR: 20410 Al 1 for 6 Care Lood label (msx) Use the programme for Options Temp Spin + Rinse Hold Prog No heat Extra wash Gentle rapid wash rinse Normal -B whie 5kg Whte cottor and linsen Gent 95 Max 2 cofton (11 B) Coscurtand 5 kg Cottont inen or vacose arficlen, lthr 60 Mox 3 coitbn (11) colours ore fast alt 80°C. nnde Coloured 2.5 kg Coloured nylon, crimplene, terylene Ertra 50 4 Foal eylon (5126) coloured polycottions. nnse rnte hold Non colcar 5R0 Coloured cottn items coulourfat at 40FC buft not ut 607C 40 Mex 5 tos poito - rince B120 Acryic acitade and tryecstate nd Lding mitures with wool and poiyeser w cul Fral 7 tinse hoid 112 Si und aate f w c 8 (210) fast at 3070 30 100 Ikg or Machine wnshatle wool, wocl mid plrkets 9 1 blani Lightly soled cotton, (5120) ihem wrich need to be No head 1 to Mex (max) Temp. C □ With poe whte White cotton and linen Colourfa (1) 5ig Catton inn or vicose arcles cotton coiour are faut at 60°C Colounad 2.51g (5120 Colouned ryon cmplene, teneme tyfae coloured polycottion Final rinse hoid Coloured cotton fems coulourtust iat (10) 400 buf not ud 6070 Etra ense (5128) mafures h wol and polystrl y a r g Feal Sik and acetate fatcica with cold rinse hold 1kg (2b) fast aof 3070 tigor Machine washable woo, wool mat Iblackin pinkets les 25kg Lightly sld coton tems which need to be rrfreshed No host 1 to M ad R Cato Load Gectle Skg (T 6) White cotton and licen Extras Genrle Mar Odlcurfat Cottion inen or vieccte articles, w cottor (1 B) Extrs colours are fart at 60%0 Genta Msa rinte Coleured 25k9 Coloured nylon, complena, tinglen rylbn (5126 coloured polycution Gente Fnal ninse wach eioured cotton tems coulborfust at me A0PC bud not at 60°0. Exta Genffle fine Cricams sonyic actate and treceiate ic 6126 natus wih wool and polyestey rnoe hol S ond aciade fbs wih co foud af 30%C. Tkg or Vachine washable woo, wow min 1 biatiet blirkets 251g Lighitly solled cotton, 5128 em which need to be rfhd No heal 1 to Mae 67 fhue Qento Mis Fisa tol to Ruchira s woot wod nit J din huit (m b) be AB 154 of delcam and hectine 1M1 4 li 2.3%0 310h Sning af d nd isce whae 103 Optian Recommended use your llt sy atned or gany Descriplion Foriy kad bems wch rad in be A stort healed pre-wtuh Luore Mhe tamm weu Ngkes ed and to msa trme and erergy Liti the samin programs ea citunt progamns 8 Howeve rteat or fliny wit cot Thee 40I0 but not ut 6010 frse Eitra 5120 25 Acylic, acetate and trecetate ind maturms with woot and polyester a uding ool Frnal Sik and acetata fatrics with colou (20) tast of 307C 1kg or Machine washable wool, woci mod es, blarikets 254 15120 Lightly solled cotton, nyo and dell, wle tems which need to be refeshed. thid wath 1 to Mo Py e and Rinsing ouf loose dust ano dirf before ungsoin (116) ciothes are washed. Rinsing napples. 4 to Mar A Rirse and shorf upin 25Ng Rinsing and spinning of delicats and machine (51/2.6) washable wook Hand washed articdes 1to3 B Long spin ofy Spinning of cotton articies atter (110) hand washing 4 1o Mas Short spin Spinning of delicates and machine washable (5 1/21b) wool fter hand washing D otion If your loundry is very stained or greasy Description A short heated pre-wash beffore the main wash Notes oid wash For light y soled items which need to be Unes the same programme start pouition as Put detergent in both sections of the de 15126 nose 40°C but not at 60°C. Colgured cottion tams coulourtast (2) rnse 15 1/20 mafures with wool and polyester Acrylic, acetate and tracetate incl dno Sik and acetate labrics wi colou fast aut 30°C 1 kg or Machie wahabe wool, wool mid r blank blnkets 25Ag ghly soled cotton de e hems which need to be refreshed thid wash 1 to Mas Weand ang opn Rinsing ouf loose dust and din before (1 16) dethes are washed Rinsing nacoles. 4 to Mas stort spi Rinae and (51/28) washable wool Hand washed aricles. anl Spineing of cottion articles ofter (11.10) 4 to Mea Shart igilt (51/2B) 2.5kg Only wool after hand wishing Option I your ioundry is very stained or greasy A short heated pre-wash before the main wash Put iete BELONGING TO THE ETC COTTAGE - AS COLOURS MAY DYE. THANK-YOU DO PLEASE ANY LINEN. T 1100 PROGRAMMER AQUA N ERGY SAVING SYSTEM PLEASE DO NOT WASH ANY LINEN TOWELS MAY DYE Wurlye ANY LINEN, TOWELS ETC, ANY LIN BELON COTTA OURS MAY THAN PLEASE DONOT WASH MAY DVE THANN-YOU
VLM: Visual summary: A close-up view of a front-loading washing machine with its door open, showing the interior drum. A hand is holding a black tool near the door.
视觉摘要: 一台前开门洗衣机的特写，门已打开，露出内部滚筒。一只手正拿着一个黑色工具靠近门。
Visible product: Washing Machine
Visible components: washing machine door; washing machine drum; black tool; hand
Visible actions: hand holding a tool
Visible states: washing machine door open
Visual uncertainty: The specific function or purpose of the black tool is not visible.</t>
        </is>
      </c>
      <c r="N3437" s="45" t="inlineStr">
        <is>
          <t>20</t>
        </is>
      </c>
      <c r="O3437" s="45" t="inlineStr">
        <is>
          <t>0</t>
        </is>
      </c>
      <c r="P3437" s="59" t="str"/>
      <c r="Q3437" s="59" t="str"/>
      <c r="R3437" s="52" t="inlineStr">
        <is>
          <t>The scene shows a washing machine with its door open and a hand holding a tool, but no visible or spoken evidence of selecting or starting a wash program. The OCR text is a laundry care label, not an operational guide. The VLM does not show any interaction with program selection or start button.</t>
        </is>
      </c>
      <c r="S3437" s="52" t="inlineStr">
        <is>
          <t>VLM|ASR|OCR</t>
        </is>
      </c>
      <c r="T3437" s="52" t="inlineStr">
        <is>
          <t>low</t>
        </is>
      </c>
      <c r="U3437" s="52" t="inlineStr">
        <is>
          <t>No evidence of program selection or start action is present in the visual or textual data.</t>
        </is>
      </c>
      <c r="V3437" s="45" t="inlineStr">
        <is>
          <t>R1</t>
        </is>
      </c>
      <c r="W3437" s="46" t="inlineStr">
        <is>
          <t>0</t>
        </is>
      </c>
      <c r="X3437" s="60" t="n"/>
      <c r="Y3437" s="60" t="n"/>
      <c r="Z3437" s="46" t="inlineStr">
        <is>
          <t>no</t>
        </is>
      </c>
      <c r="AA3437" s="54" t="inlineStr">
        <is>
          <t>所有帧均为空滚筒或护理标签，无控制面板操作、旋钮转动或启动按钮按压等程序选择动作。</t>
        </is>
      </c>
      <c r="AB3437" s="54" t="n"/>
      <c r="AC3437" s="46" t="inlineStr">
        <is>
          <t>completed</t>
        </is>
      </c>
      <c r="AD3437" s="46" t="inlineStr">
        <is>
          <t>2026-07-28T02:28:46+08:00</t>
        </is>
      </c>
      <c r="AE3437" s="47">
        <f>IF(AC3437&lt;&gt;"completed","",IF(W3437=O3437,"no","yes"))</f>
        <v/>
      </c>
      <c r="AF3437" s="47">
        <f>IF(AC3437&lt;&gt;"completed","",IF(AND(X3437=P3437,Y3437=Q3437),"no","yes"))</f>
        <v/>
      </c>
      <c r="AG3437" s="47">
        <f>IF(AC3437&lt;&gt;"completed","待复核",IF(OR(W3437="",Z3437="",AA3437="",AD3437=""),"缺少必填项",IF(AND(OR(AE3437="yes",AF3437="yes"),AB3437=""),"修正原因缺失",IF(OR(W3437=0,W3437=1),IF(AND(X3437="",Y3437=""),"通过","0/1级时间应留空"),IF(AND(OR(W3437=2,W3437=3),X3437&lt;&gt;"",Y3437&lt;&gt;"",X3437&gt;=I3437,Y3437&lt;=J3437,Y3437&gt;X3437),"通过","2/3级时间无效")))))</f>
        <v/>
      </c>
    </row>
    <row r="3438">
      <c r="A3438" s="45" t="inlineStr">
        <is>
          <t>VQ-087</t>
        </is>
      </c>
      <c r="B3438" s="52" t="inlineStr">
        <is>
          <t>怎样选择洗涤程序并启动洗衣机？</t>
        </is>
      </c>
      <c r="C3438" s="45" t="inlineStr">
        <is>
          <t>zh-CN</t>
        </is>
      </c>
      <c r="D3438" s="45" t="inlineStr">
        <is>
          <t>Washing Machine</t>
        </is>
      </c>
      <c r="E3438" s="45" t="inlineStr">
        <is>
          <t>operation</t>
        </is>
      </c>
      <c r="F3438" s="45" t="inlineStr">
        <is>
          <t>development</t>
        </is>
      </c>
      <c r="G3438" s="45" t="inlineStr">
        <is>
          <t>washing-009-scene-0001</t>
        </is>
      </c>
      <c r="H3438" s="45" t="inlineStr">
        <is>
          <t>washing-009</t>
        </is>
      </c>
      <c r="I3438" s="59" t="inlineStr">
        <is>
          <t>0.0</t>
        </is>
      </c>
      <c r="J3438" s="59" t="inlineStr">
        <is>
          <t>30.45</t>
        </is>
      </c>
      <c r="K3438" s="45" t="inlineStr">
        <is>
          <t>items/washing-009-scene-0001/clip.mp4</t>
        </is>
      </c>
      <c r="L3438" s="45" t="inlineStr">
        <is>
          <t>items/washing-009-scene-0001/thumbnail.jpg</t>
        </is>
      </c>
      <c r="M3438" s="52" t="inlineStr">
        <is>
          <t>OCR: Start Pause
VLM: Visual summary: A hand pours liquid detergent from a bottle into the detergent compartment of a washing machine.
视觉摘要: 一只手将液体洗衣液从瓶中倒入洗衣机的洗涤剂盒中。
Visible product: Washing Machine
Visible components: washing machine detergent dispenser; detergent bottle; hand
Visible actions: pouring liquid detergent
Visible states: detergent being dispensed into compartment
Visual uncertainty: The brand or specific model of the washing machine is not visible. The exact contents of the detergent bottle are not clearly identifiable.</t>
        </is>
      </c>
      <c r="N3438" s="45" t="inlineStr">
        <is>
          <t>21</t>
        </is>
      </c>
      <c r="O3438" s="45" t="inlineStr">
        <is>
          <t>1</t>
        </is>
      </c>
      <c r="P3438" s="59" t="str"/>
      <c r="Q3438" s="59" t="str"/>
      <c r="R3438" s="52" t="inlineStr">
        <is>
          <t>The scene shows pouring detergent into the dispenser, which is a preparatory step but does not show selecting or starting a wash cycle.</t>
        </is>
      </c>
      <c r="S3438" s="52" t="inlineStr">
        <is>
          <t>VLM</t>
        </is>
      </c>
      <c r="T3438" s="52" t="inlineStr">
        <is>
          <t>low</t>
        </is>
      </c>
      <c r="U3438" s="52" t="inlineStr">
        <is>
          <t>No evidence of selecting or starting a wash cycle is present.</t>
        </is>
      </c>
      <c r="V3438" s="45" t="inlineStr">
        <is>
          <t>R1</t>
        </is>
      </c>
      <c r="W3438" s="46" t="inlineStr">
        <is>
          <t>1</t>
        </is>
      </c>
      <c r="X3438" s="60" t="n"/>
      <c r="Y3438" s="60" t="n"/>
      <c r="Z3438" s="46" t="inlineStr">
        <is>
          <t>no</t>
        </is>
      </c>
      <c r="AA3438" s="54" t="inlineStr">
        <is>
          <t>6帧仅展示倒洗衣液进洗涤剂盒，未见控制面板操作或程序选择、启动按压动作。</t>
        </is>
      </c>
      <c r="AB3438" s="54" t="n"/>
      <c r="AC3438" s="46" t="inlineStr">
        <is>
          <t>completed</t>
        </is>
      </c>
      <c r="AD3438" s="46" t="inlineStr">
        <is>
          <t>2026-07-28T02:28:46+08:00</t>
        </is>
      </c>
      <c r="AE3438" s="47">
        <f>IF(AC3438&lt;&gt;"completed","",IF(W3438=O3438,"no","yes"))</f>
        <v/>
      </c>
      <c r="AF3438" s="47">
        <f>IF(AC3438&lt;&gt;"completed","",IF(AND(X3438=P3438,Y3438=Q3438),"no","yes"))</f>
        <v/>
      </c>
      <c r="AG3438" s="47">
        <f>IF(AC3438&lt;&gt;"completed","待复核",IF(OR(W3438="",Z3438="",AA3438="",AD3438=""),"缺少必填项",IF(AND(OR(AE3438="yes",AF3438="yes"),AB3438=""),"修正原因缺失",IF(OR(W3438=0,W3438=1),IF(AND(X3438="",Y3438=""),"通过","0/1级时间应留空"),IF(AND(OR(W3438=2,W3438=3),X3438&lt;&gt;"",Y3438&lt;&gt;"",X3438&gt;=I3438,Y3438&lt;=J3438,Y3438&gt;X3438),"通过","2/3级时间无效")))))</f>
        <v/>
      </c>
    </row>
    <row r="3439">
      <c r="A3439" s="45" t="inlineStr">
        <is>
          <t>VQ-087</t>
        </is>
      </c>
      <c r="B3439" s="52" t="inlineStr">
        <is>
          <t>怎样选择洗涤程序并启动洗衣机？</t>
        </is>
      </c>
      <c r="C3439" s="45" t="inlineStr">
        <is>
          <t>zh-CN</t>
        </is>
      </c>
      <c r="D3439" s="45" t="inlineStr">
        <is>
          <t>Washing Machine</t>
        </is>
      </c>
      <c r="E3439" s="45" t="inlineStr">
        <is>
          <t>operation</t>
        </is>
      </c>
      <c r="F3439" s="45" t="inlineStr">
        <is>
          <t>development</t>
        </is>
      </c>
      <c r="G3439" s="45" t="inlineStr">
        <is>
          <t>washing-056-scene-0015</t>
        </is>
      </c>
      <c r="H3439" s="45" t="inlineStr">
        <is>
          <t>washing-056</t>
        </is>
      </c>
      <c r="I3439" s="59" t="inlineStr">
        <is>
          <t>60.12</t>
        </is>
      </c>
      <c r="J3439" s="59" t="inlineStr">
        <is>
          <t>65.44</t>
        </is>
      </c>
      <c r="K3439" s="45" t="inlineStr">
        <is>
          <t>items/washing-056-scene-0015/clip.mp4</t>
        </is>
      </c>
      <c r="L3439" s="45" t="inlineStr">
        <is>
          <t>items/washing-056-scene-0015/thumbnail.jpg</t>
        </is>
      </c>
      <c r="M3439" s="52" t="inlineStr">
        <is>
          <t>OCR: Select one of the 15'Quick Wash quick wash options 800 18min OK
VLM: Visual summary: A person holds a smartphone displaying a laundry app interface for a washing machine, selecting a 'Laundry Planner' option.
视觉摘要: 一个人手持智能手机，屏幕上显示洗衣机的洗衣应用界面，正在选择“洗衣规划”选项。
Visible product: Washing Machine
Visible components: smartphone; app interface; laundry planner option; temperature setting; rinse setting; spin setting; start button; text: 'Ready'; text: 'Choose from a range of suggestions based on your laundry habits'; text: '*App available on Android and iOS devices. An internet connection is required.'
Visible actions: person holding smartphone; person tapping on screen
Visible states: app interface showing 'Ready' status; selected 'Laundry Planner' option; selected 'Hygiene St...' option</t>
        </is>
      </c>
      <c r="N3439" s="45" t="inlineStr">
        <is>
          <t>22</t>
        </is>
      </c>
      <c r="O3439" s="45" t="inlineStr">
        <is>
          <t>2</t>
        </is>
      </c>
      <c r="P3439" s="59" t="inlineStr">
        <is>
          <t>60.12</t>
        </is>
      </c>
      <c r="Q3439" s="59" t="inlineStr">
        <is>
          <t>65.44</t>
        </is>
      </c>
      <c r="R3439" s="52" t="inlineStr">
        <is>
          <t>The scene shows a user selecting a 'Laundry Planner' option on a smartphone app that controls a washing machine, with visible settings like temperature, rinse, and spin, and a 'start' button. OCR confirms selection of a 'Quick Wash' option, indicating program selection. This demonstrates a step toward choosing and initiating a wash cycle, though not explicitly showing the start action or full program selection flow.</t>
        </is>
      </c>
      <c r="S3439" s="52" t="inlineStr">
        <is>
          <t>VLM|OCR</t>
        </is>
      </c>
      <c r="T3439" s="52" t="inlineStr">
        <is>
          <t>low</t>
        </is>
      </c>
      <c r="U3439" s="52" t="inlineStr">
        <is>
          <t>The evidence shows selection of a program via app, but does not explicitly show the start button being pressed or the machine beginning to operate.</t>
        </is>
      </c>
      <c r="V3439" s="45" t="inlineStr">
        <is>
          <t>R1</t>
        </is>
      </c>
      <c r="W3439" s="46" t="inlineStr">
        <is>
          <t>2</t>
        </is>
      </c>
      <c r="X3439" s="60" t="inlineStr">
        <is>
          <t>60.12</t>
        </is>
      </c>
      <c r="Y3439" s="60" t="inlineStr">
        <is>
          <t>65.44</t>
        </is>
      </c>
      <c r="Z3439" s="46" t="inlineStr">
        <is>
          <t>no</t>
        </is>
      </c>
      <c r="AA3439" s="54" t="inlineStr">
        <is>
          <t>第1-6帧（t=60.1s-65.4s）显示手指在手机洗衣应用中选择“Quick Wash”等洗涤选项并点击确认，但未见洗衣机实际启动反馈。</t>
        </is>
      </c>
      <c r="AB3439" s="54" t="n"/>
      <c r="AC3439" s="46" t="inlineStr">
        <is>
          <t>completed</t>
        </is>
      </c>
      <c r="AD3439" s="46" t="inlineStr">
        <is>
          <t>2026-07-28T02:28:46+08:00</t>
        </is>
      </c>
      <c r="AE3439" s="47">
        <f>IF(AC3439&lt;&gt;"completed","",IF(W3439=O3439,"no","yes"))</f>
        <v/>
      </c>
      <c r="AF3439" s="47">
        <f>IF(AC3439&lt;&gt;"completed","",IF(AND(X3439=P3439,Y3439=Q3439),"no","yes"))</f>
        <v/>
      </c>
      <c r="AG3439" s="47">
        <f>IF(AC3439&lt;&gt;"completed","待复核",IF(OR(W3439="",Z3439="",AA3439="",AD3439=""),"缺少必填项",IF(AND(OR(AE3439="yes",AF3439="yes"),AB3439=""),"修正原因缺失",IF(OR(W3439=0,W3439=1),IF(AND(X3439="",Y3439=""),"通过","0/1级时间应留空"),IF(AND(OR(W3439=2,W3439=3),X3439&lt;&gt;"",Y3439&lt;&gt;"",X3439&gt;=I3439,Y3439&lt;=J3439,Y3439&gt;X3439),"通过","2/3级时间无效")))))</f>
        <v/>
      </c>
    </row>
    <row r="3440">
      <c r="A3440" s="45" t="inlineStr">
        <is>
          <t>VQ-087</t>
        </is>
      </c>
      <c r="B3440" s="52" t="inlineStr">
        <is>
          <t>怎样选择洗涤程序并启动洗衣机？</t>
        </is>
      </c>
      <c r="C3440" s="45" t="inlineStr">
        <is>
          <t>zh-CN</t>
        </is>
      </c>
      <c r="D3440" s="45" t="inlineStr">
        <is>
          <t>Washing Machine</t>
        </is>
      </c>
      <c r="E3440" s="45" t="inlineStr">
        <is>
          <t>operation</t>
        </is>
      </c>
      <c r="F3440" s="45" t="inlineStr">
        <is>
          <t>development</t>
        </is>
      </c>
      <c r="G3440" s="45" t="inlineStr">
        <is>
          <t>washing-007-scene-0001</t>
        </is>
      </c>
      <c r="H3440" s="45" t="inlineStr">
        <is>
          <t>washing-007</t>
        </is>
      </c>
      <c r="I3440" s="59" t="inlineStr">
        <is>
          <t>0.0</t>
        </is>
      </c>
      <c r="J3440" s="59" t="inlineStr">
        <is>
          <t>3.767</t>
        </is>
      </c>
      <c r="K3440" s="45" t="inlineStr">
        <is>
          <t>items/washing-007-scene-0001/clip.mp4</t>
        </is>
      </c>
      <c r="L3440" s="45" t="inlineStr">
        <is>
          <t>items/washing-007-scene-0001/thumbnail.jpg</t>
        </is>
      </c>
      <c r="M3440" s="52" t="inlineStr">
        <is>
          <t>OCR: JGWHEELS COVERED
VLM: Visual summary: A person is operating a vintage wooden and metal textile roller machine, which has a plaid fabric wrapped around its rollers.
视觉摘要: 一个人正在操作一台老式木制和金属纺织滚筒机，其滚筒上缠绕着格子布。
Visible product: Washing Machine
Visible components: wooden frame; metal rollers; metal gear; plaid fabric; hand crank; wooden wall; text labels: 'COVERED' and 'CORN WHEELS'
Visible actions: person turning hand crank
Visible states: fabric wrapped around rollers; machine in use
Visual uncertainty: The full context of the machine's function and the person's identity is not visible.</t>
        </is>
      </c>
      <c r="N3440" s="45" t="inlineStr">
        <is>
          <t>23</t>
        </is>
      </c>
      <c r="O3440" s="45" t="inlineStr">
        <is>
          <t>0</t>
        </is>
      </c>
      <c r="P3440" s="59" t="str"/>
      <c r="Q3440" s="59" t="str"/>
      <c r="R3440" s="52" t="inlineStr">
        <is>
          <t>The visible machine is a vintage textile roller machine, not a washing machine, and no washing program selection or startup action is shown.</t>
        </is>
      </c>
      <c r="S3440" s="52" t="inlineStr">
        <is>
          <t>VLM</t>
        </is>
      </c>
      <c r="T3440" s="52" t="inlineStr">
        <is>
          <t>low</t>
        </is>
      </c>
      <c r="U3440" s="52" t="inlineStr">
        <is>
          <t>The product is visually identifiable as a textile roller machine, not a washing machine, and no operation related to washing program selection or startup is depicted.</t>
        </is>
      </c>
      <c r="V3440" s="45" t="inlineStr">
        <is>
          <t>R1</t>
        </is>
      </c>
      <c r="W3440" s="46" t="inlineStr">
        <is>
          <t>0</t>
        </is>
      </c>
      <c r="X3440" s="60" t="n"/>
      <c r="Y3440" s="60" t="n"/>
      <c r="Z3440" s="46" t="inlineStr">
        <is>
          <t>no</t>
        </is>
      </c>
      <c r="AA3440" s="54" t="inlineStr">
        <is>
          <t>6帧中该设备无程序选择或启动操作。</t>
        </is>
      </c>
      <c r="AB3440" s="54" t="n"/>
      <c r="AC3440" s="46" t="inlineStr">
        <is>
          <t>completed</t>
        </is>
      </c>
      <c r="AD3440" s="46" t="inlineStr">
        <is>
          <t>2026-07-28T02:28:46+08:00</t>
        </is>
      </c>
      <c r="AE3440" s="47">
        <f>IF(AC3440&lt;&gt;"completed","",IF(W3440=O3440,"no","yes"))</f>
        <v/>
      </c>
      <c r="AF3440" s="47">
        <f>IF(AC3440&lt;&gt;"completed","",IF(AND(X3440=P3440,Y3440=Q3440),"no","yes"))</f>
        <v/>
      </c>
      <c r="AG3440" s="47">
        <f>IF(AC3440&lt;&gt;"completed","待复核",IF(OR(W3440="",Z3440="",AA3440="",AD3440=""),"缺少必填项",IF(AND(OR(AE3440="yes",AF3440="yes"),AB3440=""),"修正原因缺失",IF(OR(W3440=0,W3440=1),IF(AND(X3440="",Y3440=""),"通过","0/1级时间应留空"),IF(AND(OR(W3440=2,W3440=3),X3440&lt;&gt;"",Y3440&lt;&gt;"",X3440&gt;=I3440,Y3440&lt;=J3440,Y3440&gt;X3440),"通过","2/3级时间无效")))))</f>
        <v/>
      </c>
    </row>
    <row r="3441">
      <c r="A3441" s="45" t="inlineStr">
        <is>
          <t>VQ-087</t>
        </is>
      </c>
      <c r="B3441" s="52" t="inlineStr">
        <is>
          <t>怎样选择洗涤程序并启动洗衣机？</t>
        </is>
      </c>
      <c r="C3441" s="45" t="inlineStr">
        <is>
          <t>zh-CN</t>
        </is>
      </c>
      <c r="D3441" s="45" t="inlineStr">
        <is>
          <t>Washing Machine</t>
        </is>
      </c>
      <c r="E3441" s="45" t="inlineStr">
        <is>
          <t>operation</t>
        </is>
      </c>
      <c r="F3441" s="45" t="inlineStr">
        <is>
          <t>development</t>
        </is>
      </c>
      <c r="G3441" s="45" t="inlineStr">
        <is>
          <t>washing-056-scene-0004</t>
        </is>
      </c>
      <c r="H3441" s="45" t="inlineStr">
        <is>
          <t>washing-056</t>
        </is>
      </c>
      <c r="I3441" s="59" t="inlineStr">
        <is>
          <t>11.68</t>
        </is>
      </c>
      <c r="J3441" s="59" t="inlineStr">
        <is>
          <t>17.8</t>
        </is>
      </c>
      <c r="K3441" s="45" t="inlineStr">
        <is>
          <t>items/washing-056-scene-0004/clip.mp4</t>
        </is>
      </c>
      <c r="L3441" s="45" t="inlineStr">
        <is>
          <t>items/washing-056-scene-0004/thumbnail.jpg</t>
        </is>
      </c>
      <c r="M3441" s="52" t="inlineStr">
        <is>
          <t>OCR: &gt;II Self Clean+ 1hr57min Versatile washing from a wide range of options DIGITAL NVERTER
VLM: Visual summary: A close-up of a washing machine's control panel showing different wash programs and settings.
视觉摘要: 一台洗衣机控制面板的特写，显示不同的洗涤程序和设置。
Visible product: Washing Machine
Visible components: control panel; digital display; program selection buttons; temperature icon; spin cycle icon; Wi-Fi icon; Digital Inverter label; hand
Visible actions: A hand is touching the control panel.
Visible states: Display shows 'Super Speed' program with settings 40, 2, 1400.; Display shows 'Self Clean+' program with settings 70, 2, 400.</t>
        </is>
      </c>
      <c r="N3441" s="45" t="inlineStr">
        <is>
          <t>24</t>
        </is>
      </c>
      <c r="O3441" s="45" t="inlineStr">
        <is>
          <t>2</t>
        </is>
      </c>
      <c r="P3441" s="59" t="inlineStr">
        <is>
          <t>11.68</t>
        </is>
      </c>
      <c r="Q3441" s="59" t="inlineStr">
        <is>
          <t>17.8</t>
        </is>
      </c>
      <c r="R3441" s="52" t="inlineStr">
        <is>
          <t>The visual shows a hand selecting wash programs on the control panel, with visible program names and settings, indicating how to choose and start a wash cycle.</t>
        </is>
      </c>
      <c r="S3441" s="52" t="inlineStr">
        <is>
          <t>VLM|OCR</t>
        </is>
      </c>
      <c r="T3441" s="52" t="inlineStr">
        <is>
          <t>low</t>
        </is>
      </c>
      <c r="U3441" s="52" t="inlineStr">
        <is>
          <t>The evidence shows program selection and settings, but does not explicitly show the 'start' action being performed.</t>
        </is>
      </c>
      <c r="V3441" s="45" t="inlineStr">
        <is>
          <t>R1</t>
        </is>
      </c>
      <c r="W3441" s="46" t="inlineStr">
        <is>
          <t>2</t>
        </is>
      </c>
      <c r="X3441" s="60" t="inlineStr">
        <is>
          <t>11.7</t>
        </is>
      </c>
      <c r="Y3441" s="60" t="inlineStr">
        <is>
          <t>17.1</t>
        </is>
      </c>
      <c r="Z3441" s="46" t="inlineStr">
        <is>
          <t>no</t>
        </is>
      </c>
      <c r="AA3441" s="54" t="inlineStr">
        <is>
          <t>全部6帧（t=11.7s–17.1s）连续展示手转动程序旋钮依次经过Cotton、Super Speed、15' Quick Wash、Intensive Cold Wash、Self Clean+等程序，清晰演示了通过旋转旋钮选择洗涤程序的操作。</t>
        </is>
      </c>
      <c r="AB3441" s="54" t="inlineStr">
        <is>
          <t>时间按实际证据片段重定位</t>
        </is>
      </c>
      <c r="AC3441" s="46" t="inlineStr">
        <is>
          <t>completed</t>
        </is>
      </c>
      <c r="AD3441" s="46" t="inlineStr">
        <is>
          <t>2026-07-28T02:28:46+08:00</t>
        </is>
      </c>
      <c r="AE3441" s="47">
        <f>IF(AC3441&lt;&gt;"completed","",IF(W3441=O3441,"no","yes"))</f>
        <v/>
      </c>
      <c r="AF3441" s="47">
        <f>IF(AC3441&lt;&gt;"completed","",IF(AND(X3441=P3441,Y3441=Q3441),"no","yes"))</f>
        <v/>
      </c>
      <c r="AG3441" s="47">
        <f>IF(AC3441&lt;&gt;"completed","待复核",IF(OR(W3441="",Z3441="",AA3441="",AD3441=""),"缺少必填项",IF(AND(OR(AE3441="yes",AF3441="yes"),AB3441=""),"修正原因缺失",IF(OR(W3441=0,W3441=1),IF(AND(X3441="",Y3441=""),"通过","0/1级时间应留空"),IF(AND(OR(W3441=2,W3441=3),X3441&lt;&gt;"",Y3441&lt;&gt;"",X3441&gt;=I3441,Y3441&lt;=J3441,Y3441&gt;X3441),"通过","2/3级时间无效")))))</f>
        <v/>
      </c>
    </row>
    <row r="3442">
      <c r="A3442" s="45" t="inlineStr">
        <is>
          <t>VQ-087</t>
        </is>
      </c>
      <c r="B3442" s="52" t="inlineStr">
        <is>
          <t>怎样选择洗涤程序并启动洗衣机？</t>
        </is>
      </c>
      <c r="C3442" s="45" t="inlineStr">
        <is>
          <t>zh-CN</t>
        </is>
      </c>
      <c r="D3442" s="45" t="inlineStr">
        <is>
          <t>Washing Machine</t>
        </is>
      </c>
      <c r="E3442" s="45" t="inlineStr">
        <is>
          <t>operation</t>
        </is>
      </c>
      <c r="F3442" s="45" t="inlineStr">
        <is>
          <t>development</t>
        </is>
      </c>
      <c r="G3442" s="45" t="inlineStr">
        <is>
          <t>washing-051-scene-0011</t>
        </is>
      </c>
      <c r="H3442" s="45" t="inlineStr">
        <is>
          <t>washing-051</t>
        </is>
      </c>
      <c r="I3442" s="59" t="inlineStr">
        <is>
          <t>241.975</t>
        </is>
      </c>
      <c r="J3442" s="59" t="inlineStr">
        <is>
          <t>254.154</t>
        </is>
      </c>
      <c r="K3442" s="45" t="inlineStr">
        <is>
          <t>items/washing-051-scene-0011/clip.mp4</t>
        </is>
      </c>
      <c r="L3442" s="45" t="inlineStr">
        <is>
          <t>items/washing-051-scene-0011/thumbnail.jpg</t>
        </is>
      </c>
      <c r="M3442" s="52" t="inlineStr">
        <is>
          <t>ASR: Using too much detergent can cause dispensing issues too. Follow the guidelines provided by the detergent manufacturer.
OCR: G LG Detergent Not Dispensing ©LG 55 - Properly Operation 01 Reset Controls 02 Power / Buttons 03 Drum / Doors 04 Water / Detergents 05 Cycle Time Possible Cause &amp; Solution Follow the guidelines provided by manufacturer hardness of water soft 1g dirty 50 ml 100 ml 200 ml ashing machine ctivator type 150 ml SAFER Follow the guidelines provided by the detergent manufacturer. 02 Power / Buttons 03 Drum / Doors 04 Water / Detergents
VLM: Visual summary: A white LG washing machine is shown with a highlighted detergent dispenser. The video addresses the issue of detergent not dispensing properly and advises following manufacturer guidelines for detergent use.
视觉摘要: 展示了一台白色的LG洗衣机，其洗涤剂分配器被高亮显示。视频讨论了洗涤剂无法正常分配的问题，并建议遵循洗涤剂制造商的使用指南。
Visible product: Washing Machine
Visible components: LG washing machine; detergent dispenser; detergent bottle; text overlay; navigation bar
Visible states: detergent dispenser highlighted; detergent bottle shown with label</t>
        </is>
      </c>
      <c r="N3442" s="45" t="inlineStr">
        <is>
          <t>25</t>
        </is>
      </c>
      <c r="O3442" s="45" t="inlineStr">
        <is>
          <t>0</t>
        </is>
      </c>
      <c r="P3442" s="59" t="str"/>
      <c r="Q3442" s="59" t="str"/>
      <c r="R3442" s="52" t="inlineStr">
        <is>
          <t>The evidence discusses detergent dispensing issues and manufacturer guidelines for detergent use, not selecting or starting a wash cycle.</t>
        </is>
      </c>
      <c r="S3442" s="52" t="inlineStr">
        <is>
          <t>VLM|ASR|OCR</t>
        </is>
      </c>
      <c r="T3442" s="52" t="inlineStr">
        <is>
          <t>low</t>
        </is>
      </c>
      <c r="U3442" s="52" t="inlineStr">
        <is>
          <t>No evidence addresses selecting or starting a wash cycle.</t>
        </is>
      </c>
      <c r="V3442" s="45" t="inlineStr">
        <is>
          <t>R1</t>
        </is>
      </c>
      <c r="W3442" s="46" t="inlineStr">
        <is>
          <t>0</t>
        </is>
      </c>
      <c r="X3442" s="60" t="n"/>
      <c r="Y3442" s="60" t="n"/>
      <c r="Z3442" s="46" t="inlineStr">
        <is>
          <t>no</t>
        </is>
      </c>
      <c r="AA3442" s="54" t="inlineStr">
        <is>
          <t>画面主题为“Detergent Not Dispensing Properly”，展示洗涤剂瓶与制造商指南，未出现程序选择或启动操作。</t>
        </is>
      </c>
      <c r="AB3442" s="54" t="n"/>
      <c r="AC3442" s="46" t="inlineStr">
        <is>
          <t>completed</t>
        </is>
      </c>
      <c r="AD3442" s="46" t="inlineStr">
        <is>
          <t>2026-07-28T02:28:46+08:00</t>
        </is>
      </c>
      <c r="AE3442" s="47">
        <f>IF(AC3442&lt;&gt;"completed","",IF(W3442=O3442,"no","yes"))</f>
        <v/>
      </c>
      <c r="AF3442" s="47">
        <f>IF(AC3442&lt;&gt;"completed","",IF(AND(X3442=P3442,Y3442=Q3442),"no","yes"))</f>
        <v/>
      </c>
      <c r="AG3442" s="47">
        <f>IF(AC3442&lt;&gt;"completed","待复核",IF(OR(W3442="",Z3442="",AA3442="",AD3442=""),"缺少必填项",IF(AND(OR(AE3442="yes",AF3442="yes"),AB3442=""),"修正原因缺失",IF(OR(W3442=0,W3442=1),IF(AND(X3442="",Y3442=""),"通过","0/1级时间应留空"),IF(AND(OR(W3442=2,W3442=3),X3442&lt;&gt;"",Y3442&lt;&gt;"",X3442&gt;=I3442,Y3442&lt;=J3442,Y3442&gt;X3442),"通过","2/3级时间无效")))))</f>
        <v/>
      </c>
    </row>
    <row r="3443">
      <c r="A3443" s="45" t="inlineStr">
        <is>
          <t>VQ-087</t>
        </is>
      </c>
      <c r="B3443" s="52" t="inlineStr">
        <is>
          <t>怎样选择洗涤程序并启动洗衣机？</t>
        </is>
      </c>
      <c r="C3443" s="45" t="inlineStr">
        <is>
          <t>zh-CN</t>
        </is>
      </c>
      <c r="D3443" s="45" t="inlineStr">
        <is>
          <t>Washing Machine</t>
        </is>
      </c>
      <c r="E3443" s="45" t="inlineStr">
        <is>
          <t>operation</t>
        </is>
      </c>
      <c r="F3443" s="45" t="inlineStr">
        <is>
          <t>development</t>
        </is>
      </c>
      <c r="G3443" s="45" t="inlineStr">
        <is>
          <t>washing-007-scene-0002</t>
        </is>
      </c>
      <c r="H3443" s="45" t="inlineStr">
        <is>
          <t>washing-007</t>
        </is>
      </c>
      <c r="I3443" s="59" t="inlineStr">
        <is>
          <t>3.767</t>
        </is>
      </c>
      <c r="J3443" s="59" t="inlineStr">
        <is>
          <t>7.87</t>
        </is>
      </c>
      <c r="K3443" s="45" t="inlineStr">
        <is>
          <t>items/washing-007-scene-0002/clip.mp4</t>
        </is>
      </c>
      <c r="L3443" s="45" t="inlineStr">
        <is>
          <t>items/washing-007-scene-0002/thumbnail.jpg</t>
        </is>
      </c>
      <c r="M3443" s="52" t="inlineStr">
        <is>
          <t>OCR: OAERLL HEELS
VLM: Visual summary: A person is operating a vintage-style manual device with a crank handle, mounted on top of a large wooden barrel in a wooden-walled room.
视觉摘要: 一个人正在操作一个安装在大型木桶顶部的复古式手动装置，该装置带有曲柄手柄，房间墙壁为木质。
Visible product: Washing Machine
Visible components: wooden barrel; metal crank handle; metal gear mechanism; wooden wall; metal frame with text; person's hand
Visible actions: person turning crank handle
Visible states: device mounted on barrel; person operating device
Visual uncertainty: The text on the metal frame is partially obscured and not fully legible.</t>
        </is>
      </c>
      <c r="N3443" s="45" t="inlineStr">
        <is>
          <t>26</t>
        </is>
      </c>
      <c r="O3443" s="45" t="inlineStr">
        <is>
          <t>0</t>
        </is>
      </c>
      <c r="P3443" s="59" t="str"/>
      <c r="Q3443" s="59" t="str"/>
      <c r="R3443" s="52" t="inlineStr">
        <is>
          <t>The visible device is a vintage manual crank mechanism mounted on a wooden barrel, not a modern washing machine with programmable wash cycles. No evidence of selecting or starting a wash program is present.</t>
        </is>
      </c>
      <c r="S3443" s="52" t="inlineStr">
        <is>
          <t>VLM</t>
        </is>
      </c>
      <c r="T3443" s="52" t="inlineStr">
        <is>
          <t>low</t>
        </is>
      </c>
      <c r="U3443" s="52" t="inlineStr">
        <is>
          <t>The product is visually identifiable as a vintage manual device, not a modern washing machine with digital controls or program selection.</t>
        </is>
      </c>
      <c r="V3443" s="45" t="inlineStr">
        <is>
          <t>R1</t>
        </is>
      </c>
      <c r="W3443" s="46" t="inlineStr">
        <is>
          <t>0</t>
        </is>
      </c>
      <c r="X3443" s="60" t="n"/>
      <c r="Y3443" s="60" t="n"/>
      <c r="Z3443" s="46" t="inlineStr">
        <is>
          <t>no</t>
        </is>
      </c>
      <c r="AA3443" s="54" t="inlineStr">
        <is>
          <t>6帧中该老式装置无程序选择界面或启动操作。</t>
        </is>
      </c>
      <c r="AB3443" s="54" t="n"/>
      <c r="AC3443" s="46" t="inlineStr">
        <is>
          <t>completed</t>
        </is>
      </c>
      <c r="AD3443" s="46" t="inlineStr">
        <is>
          <t>2026-07-28T02:28:46+08:00</t>
        </is>
      </c>
      <c r="AE3443" s="47">
        <f>IF(AC3443&lt;&gt;"completed","",IF(W3443=O3443,"no","yes"))</f>
        <v/>
      </c>
      <c r="AF3443" s="47">
        <f>IF(AC3443&lt;&gt;"completed","",IF(AND(X3443=P3443,Y3443=Q3443),"no","yes"))</f>
        <v/>
      </c>
      <c r="AG3443" s="47">
        <f>IF(AC3443&lt;&gt;"completed","待复核",IF(OR(W3443="",Z3443="",AA3443="",AD3443=""),"缺少必填项",IF(AND(OR(AE3443="yes",AF3443="yes"),AB3443=""),"修正原因缺失",IF(OR(W3443=0,W3443=1),IF(AND(X3443="",Y3443=""),"通过","0/1级时间应留空"),IF(AND(OR(W3443=2,W3443=3),X3443&lt;&gt;"",Y3443&lt;&gt;"",X3443&gt;=I3443,Y3443&lt;=J3443,Y3443&gt;X3443),"通过","2/3级时间无效")))))</f>
        <v/>
      </c>
    </row>
    <row r="3444">
      <c r="A3444" s="45" t="inlineStr">
        <is>
          <t>VQ-087</t>
        </is>
      </c>
      <c r="B3444" s="52" t="inlineStr">
        <is>
          <t>怎样选择洗涤程序并启动洗衣机？</t>
        </is>
      </c>
      <c r="C3444" s="45" t="inlineStr">
        <is>
          <t>zh-CN</t>
        </is>
      </c>
      <c r="D3444" s="45" t="inlineStr">
        <is>
          <t>Washing Machine</t>
        </is>
      </c>
      <c r="E3444" s="45" t="inlineStr">
        <is>
          <t>operation</t>
        </is>
      </c>
      <c r="F3444" s="45" t="inlineStr">
        <is>
          <t>development</t>
        </is>
      </c>
      <c r="G3444" s="45" t="inlineStr">
        <is>
          <t>washing-051-scene-0010</t>
        </is>
      </c>
      <c r="H3444" s="45" t="inlineStr">
        <is>
          <t>washing-051</t>
        </is>
      </c>
      <c r="I3444" s="59" t="inlineStr">
        <is>
          <t>231.565</t>
        </is>
      </c>
      <c r="J3444" s="59" t="inlineStr">
        <is>
          <t>241.975</t>
        </is>
      </c>
      <c r="K3444" s="45" t="inlineStr">
        <is>
          <t>items/washing-051-scene-0010/clip.mp4</t>
        </is>
      </c>
      <c r="L3444" s="45" t="inlineStr">
        <is>
          <t>items/washing-051-scene-0010/thumbnail.jpg</t>
        </is>
      </c>
      <c r="M3444" s="52" t="inlineStr">
        <is>
          <t>ASR: might be clogged unclog the house drain contact the plumber if necessary if detergent is not dispensing properly clean the dispenser drawer make sure the ventilation holes are not clogged
OCR: GLG Detergent Not Dispensing Properly Operation 01 Reset Controls 02 Power / Buttons 03 Drum / Doors 04 Water / Detergents 05 Cycle Time t Not OLG 55 Power / Buttons
VLM: Visual summary: A close-up view of a washing machine's detergent drawer being removed and cleaned under running water in a sink.
视觉摘要: 一台洗衣机的洗涤剂抽屉被取出并在水槽下用流水清洗。
Visible product: Washing Machine
Visible components: detergent drawer; washing machine; sink; faucet; brush; LG logo; text overlay
Visible actions: removing detergent drawer; rinsing detergent drawer with water; brushing detergent drawer
Visible states: detergent drawer is open; water is flowing from faucet; detergent drawer is being cleaned
Visible warnings: If detergent is not dispensing properly, clean the dispenser drawer.; Make sure the ventilation holes are not clogged.</t>
        </is>
      </c>
      <c r="N3444" s="45" t="inlineStr">
        <is>
          <t>27</t>
        </is>
      </c>
      <c r="O3444" s="45" t="inlineStr">
        <is>
          <t>1</t>
        </is>
      </c>
      <c r="P3444" s="59" t="str"/>
      <c r="Q3444" s="59" t="str"/>
      <c r="R3444" s="52" t="inlineStr">
        <is>
          <t>The scene shows cleaning the detergent drawer, which is a troubleshooting step for detergent dispensing issues, not selecting or starting a wash cycle.</t>
        </is>
      </c>
      <c r="S3444" s="52" t="inlineStr">
        <is>
          <t>VLM|ASR|OCR</t>
        </is>
      </c>
      <c r="T3444" s="52" t="inlineStr">
        <is>
          <t>low</t>
        </is>
      </c>
      <c r="U3444" s="52" t="inlineStr">
        <is>
          <t>No evidence of selecting or starting a wash cycle is present.</t>
        </is>
      </c>
      <c r="V3444" s="45" t="inlineStr">
        <is>
          <t>R1</t>
        </is>
      </c>
      <c r="W3444" s="46" t="inlineStr">
        <is>
          <t>1</t>
        </is>
      </c>
      <c r="X3444" s="60" t="n"/>
      <c r="Y3444" s="60" t="n"/>
      <c r="Z3444" s="46" t="inlineStr">
        <is>
          <t>no</t>
        </is>
      </c>
      <c r="AA3444" s="54" t="inlineStr">
        <is>
          <t>场景全程为洗涤剂抽屉在水龙头下清洗，未演示任何洗涤程序选择或启动操作。</t>
        </is>
      </c>
      <c r="AB3444" s="54" t="n"/>
      <c r="AC3444" s="46" t="inlineStr">
        <is>
          <t>completed</t>
        </is>
      </c>
      <c r="AD3444" s="46" t="inlineStr">
        <is>
          <t>2026-07-28T02:28:46+08:00</t>
        </is>
      </c>
      <c r="AE3444" s="47">
        <f>IF(AC3444&lt;&gt;"completed","",IF(W3444=O3444,"no","yes"))</f>
        <v/>
      </c>
      <c r="AF3444" s="47">
        <f>IF(AC3444&lt;&gt;"completed","",IF(AND(X3444=P3444,Y3444=Q3444),"no","yes"))</f>
        <v/>
      </c>
      <c r="AG3444" s="47">
        <f>IF(AC3444&lt;&gt;"completed","待复核",IF(OR(W3444="",Z3444="",AA3444="",AD3444=""),"缺少必填项",IF(AND(OR(AE3444="yes",AF3444="yes"),AB3444=""),"修正原因缺失",IF(OR(W3444=0,W3444=1),IF(AND(X3444="",Y3444=""),"通过","0/1级时间应留空"),IF(AND(OR(W3444=2,W3444=3),X3444&lt;&gt;"",Y3444&lt;&gt;"",X3444&gt;=I3444,Y3444&lt;=J3444,Y3444&gt;X3444),"通过","2/3级时间无效")))))</f>
        <v/>
      </c>
    </row>
    <row r="3445">
      <c r="A3445" s="45" t="inlineStr">
        <is>
          <t>VQ-088</t>
        </is>
      </c>
      <c r="B3445" s="52" t="inlineStr">
        <is>
          <t>What do washing-machine filling and washing states look like?</t>
        </is>
      </c>
      <c r="C3445" s="45" t="inlineStr">
        <is>
          <t>en</t>
        </is>
      </c>
      <c r="D3445" s="45" t="inlineStr">
        <is>
          <t>Washing Machine</t>
        </is>
      </c>
      <c r="E3445" s="45" t="inlineStr">
        <is>
          <t>state</t>
        </is>
      </c>
      <c r="F3445" s="45" t="inlineStr">
        <is>
          <t>development</t>
        </is>
      </c>
      <c r="G3445" s="45" t="inlineStr">
        <is>
          <t>washing-034-scene-0001</t>
        </is>
      </c>
      <c r="H3445" s="45" t="inlineStr">
        <is>
          <t>washing-034</t>
        </is>
      </c>
      <c r="I3445" s="59" t="inlineStr">
        <is>
          <t>0.0</t>
        </is>
      </c>
      <c r="J3445" s="59" t="inlineStr">
        <is>
          <t>168.73</t>
        </is>
      </c>
      <c r="K3445" s="45" t="inlineStr">
        <is>
          <t>items/washing-034-scene-0001/clip.mp4</t>
        </is>
      </c>
      <c r="L3445" s="45" t="inlineStr">
        <is>
          <t>items/washing-034-scene-0001/thumbnail.jpg</t>
        </is>
      </c>
      <c r="M3445" s="52" t="inlineStr">
        <is>
          <t>VLM: Visual summary: Clothes are tumbling inside a washing machine drum during a wash cycle.
视觉摘要: 衣物在洗衣机滚筒内翻滚，正在进行洗涤。
Visible product: Washing Machine
Visible components: washing machine drum; clothes; water; soap suds
Visible actions: tumbling; agitating
Visible states: wet; soapy; in motion
Visual uncertainty: The brand, model, or specific controls of the washing machine are not visible.</t>
        </is>
      </c>
      <c r="N3445" s="45" t="inlineStr">
        <is>
          <t>1</t>
        </is>
      </c>
      <c r="O3445" s="45" t="inlineStr">
        <is>
          <t>3</t>
        </is>
      </c>
      <c r="P3445" s="59" t="inlineStr">
        <is>
          <t>0.0</t>
        </is>
      </c>
      <c r="Q3445" s="59" t="inlineStr">
        <is>
          <t>168.73</t>
        </is>
      </c>
      <c r="R3445" s="52" t="inlineStr">
        <is>
          <t>Visuals show clothes tumbling in the drum with water and soap suds, indicating active washing and filling states.</t>
        </is>
      </c>
      <c r="S3445" s="52" t="inlineStr">
        <is>
          <t>VLM</t>
        </is>
      </c>
      <c r="T3445" s="52" t="inlineStr">
        <is>
          <t>low</t>
        </is>
      </c>
      <c r="U3445" s="52" t="inlineStr">
        <is>
          <t>All visible states (wet, soapy, in motion) and actions (tumbling, agitating) are consistent with washing-machine filling and washing states, and no ambiguity in visual evidence.</t>
        </is>
      </c>
      <c r="V3445" s="45" t="inlineStr">
        <is>
          <t>R1</t>
        </is>
      </c>
      <c r="W3445" s="46" t="inlineStr">
        <is>
          <t>2</t>
        </is>
      </c>
      <c r="X3445" s="60" t="inlineStr">
        <is>
          <t>33.7</t>
        </is>
      </c>
      <c r="Y3445" s="60" t="inlineStr">
        <is>
          <t>134.9</t>
        </is>
      </c>
      <c r="Z3445" s="46" t="inlineStr">
        <is>
          <t>no</t>
        </is>
      </c>
      <c r="AA3445" s="54" t="inlineStr">
        <is>
          <t>第2–5帧（t=33.7s–134.9s）清晰显示衣物在滚筒内伴随水和肥皂泡翻滚，呈现了洗涤状态；但进水状态（水流注入）并未单独展现。</t>
        </is>
      </c>
      <c r="AB3445" s="54" t="inlineStr">
        <is>
          <t>AI=3→R1=2：画面清晰展示了洗涤状态（衣物+水+泡沫翻滚），但未单独呈现'进水'状态，仅为部分回答。</t>
        </is>
      </c>
      <c r="AC3445" s="46" t="inlineStr">
        <is>
          <t>completed</t>
        </is>
      </c>
      <c r="AD3445" s="46" t="inlineStr">
        <is>
          <t>2026-07-28T02:28:46+08:00</t>
        </is>
      </c>
      <c r="AE3445" s="47">
        <f>IF(AC3445&lt;&gt;"completed","",IF(W3445=O3445,"no","yes"))</f>
        <v/>
      </c>
      <c r="AF3445" s="47">
        <f>IF(AC3445&lt;&gt;"completed","",IF(AND(X3445=P3445,Y3445=Q3445),"no","yes"))</f>
        <v/>
      </c>
      <c r="AG3445" s="47">
        <f>IF(AC3445&lt;&gt;"completed","待复核",IF(OR(W3445="",Z3445="",AA3445="",AD3445=""),"缺少必填项",IF(AND(OR(AE3445="yes",AF3445="yes"),AB3445=""),"修正原因缺失",IF(OR(W3445=0,W3445=1),IF(AND(X3445="",Y3445=""),"通过","0/1级时间应留空"),IF(AND(OR(W3445=2,W3445=3),X3445&lt;&gt;"",Y3445&lt;&gt;"",X3445&gt;=I3445,Y3445&lt;=J3445,Y3445&gt;X3445),"通过","2/3级时间无效")))))</f>
        <v/>
      </c>
    </row>
    <row r="3446">
      <c r="A3446" s="45" t="inlineStr">
        <is>
          <t>VQ-088</t>
        </is>
      </c>
      <c r="B3446" s="52" t="inlineStr">
        <is>
          <t>What do washing-machine filling and washing states look like?</t>
        </is>
      </c>
      <c r="C3446" s="45" t="inlineStr">
        <is>
          <t>en</t>
        </is>
      </c>
      <c r="D3446" s="45" t="inlineStr">
        <is>
          <t>Washing Machine</t>
        </is>
      </c>
      <c r="E3446" s="45" t="inlineStr">
        <is>
          <t>state</t>
        </is>
      </c>
      <c r="F3446" s="45" t="inlineStr">
        <is>
          <t>development</t>
        </is>
      </c>
      <c r="G3446" s="45" t="inlineStr">
        <is>
          <t>washing-003-scene-0001</t>
        </is>
      </c>
      <c r="H3446" s="45" t="inlineStr">
        <is>
          <t>washing-003</t>
        </is>
      </c>
      <c r="I3446" s="59" t="inlineStr">
        <is>
          <t>0.0</t>
        </is>
      </c>
      <c r="J3446" s="59" t="inlineStr">
        <is>
          <t>26.94</t>
        </is>
      </c>
      <c r="K3446" s="45" t="inlineStr">
        <is>
          <t>items/washing-003-scene-0001/clip.mp4</t>
        </is>
      </c>
      <c r="L3446" s="45" t="inlineStr">
        <is>
          <t>items/washing-003-scene-0001/thumbnail.jpg</t>
        </is>
      </c>
      <c r="M3446" s="52" t="inlineStr">
        <is>
          <t>OCR: AEG Wäschen kurze Zelt! Nur für 100 NOO kurze Zelt 00 kurze Zeit! MOO kurze Zeltl 100 Wäschen kurze Zeit Wur f Wäscher kurze Zeiti
VLM: Visual summary: A white AEG washing machine is shown in a laundry area, with laundry on the floor and a box of detergent nearby. The machine's digital display shows a countdown timer.
视觉摘要: 一台白色的AEG洗衣机位于洗衣区，地板上有衣物，旁边放着一盒洗衣粉。机器的数字显示屏显示倒计时。
Visible product: Washing Machine
Visible components: digital display; control knob; door; brand logo; laundry; detergent box; water tank; pipes; shelf
Visible states: digital display counting down; machine operating</t>
        </is>
      </c>
      <c r="N3446" s="45" t="inlineStr">
        <is>
          <t>2</t>
        </is>
      </c>
      <c r="O3446" s="45" t="inlineStr">
        <is>
          <t>2</t>
        </is>
      </c>
      <c r="P3446" s="59" t="inlineStr">
        <is>
          <t>0.0</t>
        </is>
      </c>
      <c r="Q3446" s="59" t="inlineStr">
        <is>
          <t>26.94</t>
        </is>
      </c>
      <c r="R3446" s="52" t="inlineStr">
        <is>
          <t>The VLM observes the machine's digital display counting down and the machine operating, which visually represents filling and washing states, though no explicit filling or washing action is shown.</t>
        </is>
      </c>
      <c r="S3446" s="52" t="inlineStr">
        <is>
          <t>VLM</t>
        </is>
      </c>
      <c r="T3446" s="52" t="inlineStr">
        <is>
          <t>low</t>
        </is>
      </c>
      <c r="U3446" s="52" t="inlineStr">
        <is>
          <t>The visual evidence confirms the machine is operating with a countdown timer, which is consistent with washing states, but does not explicitly show filling or washing actions.</t>
        </is>
      </c>
      <c r="V3446" s="45" t="inlineStr">
        <is>
          <t>R1</t>
        </is>
      </c>
      <c r="W3446" s="46" t="inlineStr">
        <is>
          <t>2</t>
        </is>
      </c>
      <c r="X3446" s="60" t="inlineStr">
        <is>
          <t>0.0</t>
        </is>
      </c>
      <c r="Y3446" s="60" t="inlineStr">
        <is>
          <t>26.9</t>
        </is>
      </c>
      <c r="Z3446" s="46" t="inlineStr">
        <is>
          <t>no</t>
        </is>
      </c>
      <c r="AA3446" s="54" t="inlineStr">
        <is>
          <t>6帧（t=0.0s–26.9s）显示洗衣机滚筒在转动、控制面板有倒计时，呈现了洗涤运行状态，但未清晰展示进水填充过程。</t>
        </is>
      </c>
      <c r="AB3446" s="54" t="inlineStr">
        <is>
          <t>AI时间0.0-26.94→R1时间0.0-26.9：按联系表最后一帧标注t=26.9s修正结束时间；等级同为2。</t>
        </is>
      </c>
      <c r="AC3446" s="46" t="inlineStr">
        <is>
          <t>completed</t>
        </is>
      </c>
      <c r="AD3446" s="46" t="inlineStr">
        <is>
          <t>2026-07-28T02:28:46+08:00</t>
        </is>
      </c>
      <c r="AE3446" s="47">
        <f>IF(AC3446&lt;&gt;"completed","",IF(W3446=O3446,"no","yes"))</f>
        <v/>
      </c>
      <c r="AF3446" s="47">
        <f>IF(AC3446&lt;&gt;"completed","",IF(AND(X3446=P3446,Y3446=Q3446),"no","yes"))</f>
        <v/>
      </c>
      <c r="AG3446" s="47">
        <f>IF(AC3446&lt;&gt;"completed","待复核",IF(OR(W3446="",Z3446="",AA3446="",AD3446=""),"缺少必填项",IF(AND(OR(AE3446="yes",AF3446="yes"),AB3446=""),"修正原因缺失",IF(OR(W3446=0,W3446=1),IF(AND(X3446="",Y3446=""),"通过","0/1级时间应留空"),IF(AND(OR(W3446=2,W3446=3),X3446&lt;&gt;"",Y3446&lt;&gt;"",X3446&gt;=I3446,Y3446&lt;=J3446,Y3446&gt;X3446),"通过","2/3级时间无效")))))</f>
        <v/>
      </c>
    </row>
    <row r="3447">
      <c r="A3447" s="45" t="inlineStr">
        <is>
          <t>VQ-088</t>
        </is>
      </c>
      <c r="B3447" s="52" t="inlineStr">
        <is>
          <t>What do washing-machine filling and washing states look like?</t>
        </is>
      </c>
      <c r="C3447" s="45" t="inlineStr">
        <is>
          <t>en</t>
        </is>
      </c>
      <c r="D3447" s="45" t="inlineStr">
        <is>
          <t>Washing Machine</t>
        </is>
      </c>
      <c r="E3447" s="45" t="inlineStr">
        <is>
          <t>state</t>
        </is>
      </c>
      <c r="F3447" s="45" t="inlineStr">
        <is>
          <t>development</t>
        </is>
      </c>
      <c r="G3447" s="45" t="inlineStr">
        <is>
          <t>washing-062-scene-0006</t>
        </is>
      </c>
      <c r="H3447" s="45" t="inlineStr">
        <is>
          <t>washing-062</t>
        </is>
      </c>
      <c r="I3447" s="59" t="inlineStr">
        <is>
          <t>96.563</t>
        </is>
      </c>
      <c r="J3447" s="59" t="inlineStr">
        <is>
          <t>100.467</t>
        </is>
      </c>
      <c r="K3447" s="45" t="inlineStr">
        <is>
          <t>items/washing-062-scene-0006/clip.mp4</t>
        </is>
      </c>
      <c r="L3447" s="45" t="inlineStr">
        <is>
          <t>items/washing-062-scene-0006/thumbnail.jpg</t>
        </is>
      </c>
      <c r="M3447" s="52" t="inlineStr">
        <is>
          <t>ASR: soiled items never add bleach or softener directly into the drum be sure to always use the dedicated
OCR: LG E0o 40-40 2 ThinQ Be sure to always use the dedicated dispenser for bleach and softeners. Troubleshooting 01 Wrinkling 02 Poor Stain Removal 03 Staining
VLM: Visual summary: A white LG washing machine is shown in a laundry room setting, with text overlays indicating a troubleshooting issue related to staining.
视觉摘要: 一台白色的LG洗衣机在洗衣房环境中展示，配有文字叠加层，说明与污渍有关的故障排除问题。
Visible product: Washing Machine
Visible components: LG logo; washing machine drum; control panel; digital display; door; cabinet; floor; wall
Visible warnings: Never add bleach or softener directly into the drum.</t>
        </is>
      </c>
      <c r="N3447" s="45" t="inlineStr">
        <is>
          <t>3</t>
        </is>
      </c>
      <c r="O3447" s="45" t="inlineStr">
        <is>
          <t>1</t>
        </is>
      </c>
      <c r="P3447" s="59" t="str"/>
      <c r="Q3447" s="59" t="str"/>
      <c r="R3447" s="52" t="inlineStr">
        <is>
          <t>The scene shows a washing machine with text overlays about troubleshooting staining, and ASR/OCR warn against adding bleach/softener directly into the drum, but no visual or spoken evidence describes the actual filling or washing states.</t>
        </is>
      </c>
      <c r="S3447" s="52" t="inlineStr">
        <is>
          <t>VLM|ASR|OCR</t>
        </is>
      </c>
      <c r="T3447" s="52" t="inlineStr">
        <is>
          <t>low</t>
        </is>
      </c>
      <c r="U3447" s="52" t="inlineStr">
        <is>
          <t>No evidence of filling or washing states is present; only troubleshooting-related warnings and product appearance are shown.</t>
        </is>
      </c>
      <c r="V3447" s="45" t="inlineStr">
        <is>
          <t>R1</t>
        </is>
      </c>
      <c r="W3447" s="46" t="inlineStr">
        <is>
          <t>0</t>
        </is>
      </c>
      <c r="X3447" s="60" t="n"/>
      <c r="Y3447" s="60" t="n"/>
      <c r="Z3447" s="46" t="inlineStr">
        <is>
          <t>no</t>
        </is>
      </c>
      <c r="AA3447" s="54" t="inlineStr">
        <is>
          <t>6帧均为静态洗衣机与漂白剂/柔顺剂提示文字，未展示进水或洗涤状态。</t>
        </is>
      </c>
      <c r="AB3447" s="54" t="inlineStr">
        <is>
          <t>AI=1→R1=0：6帧仅为静态洗衣机与漂白剂/柔顺剂提示文字，未展示进水或洗涤状态。</t>
        </is>
      </c>
      <c r="AC3447" s="46" t="inlineStr">
        <is>
          <t>completed</t>
        </is>
      </c>
      <c r="AD3447" s="46" t="inlineStr">
        <is>
          <t>2026-07-28T02:28:46+08:00</t>
        </is>
      </c>
      <c r="AE3447" s="47">
        <f>IF(AC3447&lt;&gt;"completed","",IF(W3447=O3447,"no","yes"))</f>
        <v/>
      </c>
      <c r="AF3447" s="47">
        <f>IF(AC3447&lt;&gt;"completed","",IF(AND(X3447=P3447,Y3447=Q3447),"no","yes"))</f>
        <v/>
      </c>
      <c r="AG3447" s="47">
        <f>IF(AC3447&lt;&gt;"completed","待复核",IF(OR(W3447="",Z3447="",AA3447="",AD3447=""),"缺少必填项",IF(AND(OR(AE3447="yes",AF3447="yes"),AB3447=""),"修正原因缺失",IF(OR(W3447=0,W3447=1),IF(AND(X3447="",Y3447=""),"通过","0/1级时间应留空"),IF(AND(OR(W3447=2,W3447=3),X3447&lt;&gt;"",Y3447&lt;&gt;"",X3447&gt;=I3447,Y3447&lt;=J3447,Y3447&gt;X3447),"通过","2/3级时间无效")))))</f>
        <v/>
      </c>
    </row>
    <row r="3448">
      <c r="A3448" s="45" t="inlineStr">
        <is>
          <t>VQ-088</t>
        </is>
      </c>
      <c r="B3448" s="52" t="inlineStr">
        <is>
          <t>What do washing-machine filling and washing states look like?</t>
        </is>
      </c>
      <c r="C3448" s="45" t="inlineStr">
        <is>
          <t>en</t>
        </is>
      </c>
      <c r="D3448" s="45" t="inlineStr">
        <is>
          <t>Washing Machine</t>
        </is>
      </c>
      <c r="E3448" s="45" t="inlineStr">
        <is>
          <t>state</t>
        </is>
      </c>
      <c r="F3448" s="45" t="inlineStr">
        <is>
          <t>development</t>
        </is>
      </c>
      <c r="G3448" s="45" t="inlineStr">
        <is>
          <t>washing-056-scene-0004</t>
        </is>
      </c>
      <c r="H3448" s="45" t="inlineStr">
        <is>
          <t>washing-056</t>
        </is>
      </c>
      <c r="I3448" s="59" t="inlineStr">
        <is>
          <t>11.68</t>
        </is>
      </c>
      <c r="J3448" s="59" t="inlineStr">
        <is>
          <t>17.8</t>
        </is>
      </c>
      <c r="K3448" s="45" t="inlineStr">
        <is>
          <t>items/washing-056-scene-0004/clip.mp4</t>
        </is>
      </c>
      <c r="L3448" s="45" t="inlineStr">
        <is>
          <t>items/washing-056-scene-0004/thumbnail.jpg</t>
        </is>
      </c>
      <c r="M3448" s="52" t="inlineStr">
        <is>
          <t>OCR: &gt;II Self Clean+ 1hr57min Versatile washing from a wide range of options DIGITAL NVERTER
VLM: Visual summary: A close-up of a washing machine's control panel showing different wash programs and settings.
视觉摘要: 一台洗衣机控制面板的特写，显示不同的洗涤程序和设置。
Visible product: Washing Machine
Visible components: control panel; digital display; program selection buttons; temperature icon; spin cycle icon; Wi-Fi icon; Digital Inverter label; hand
Visible actions: A hand is touching the control panel.
Visible states: Display shows 'Super Speed' program with settings 40, 2, 1400.; Display shows 'Self Clean+' program with settings 70, 2, 400.</t>
        </is>
      </c>
      <c r="N3448" s="45" t="inlineStr">
        <is>
          <t>4</t>
        </is>
      </c>
      <c r="O3448" s="45" t="inlineStr">
        <is>
          <t>2</t>
        </is>
      </c>
      <c r="P3448" s="59" t="inlineStr">
        <is>
          <t>11.68</t>
        </is>
      </c>
      <c r="Q3448" s="59" t="inlineStr">
        <is>
          <t>17.8</t>
        </is>
      </c>
      <c r="R3448" s="52" t="inlineStr">
        <is>
          <t>The control panel displays specific wash programs and settings, including 'Self Clean+' and 'Super Speed', indicating the machine is in a programmed state with visible parameters like temperature, cycle duration, and spin speed, which are relevant to washing states.</t>
        </is>
      </c>
      <c r="S3448" s="52" t="inlineStr">
        <is>
          <t>VLM|OCR</t>
        </is>
      </c>
      <c r="T3448" s="52" t="inlineStr">
        <is>
          <t>low</t>
        </is>
      </c>
      <c r="U3448" s="52" t="inlineStr">
        <is>
          <t>The evidence clearly shows program states and settings, but does not show the actual filling or washing motion of the drum.</t>
        </is>
      </c>
      <c r="V3448" s="45" t="inlineStr">
        <is>
          <t>R1</t>
        </is>
      </c>
      <c r="W3448" s="46" t="inlineStr">
        <is>
          <t>1</t>
        </is>
      </c>
      <c r="X3448" s="60" t="n"/>
      <c r="Y3448" s="60" t="n"/>
      <c r="Z3448" s="46" t="inlineStr">
        <is>
          <t>no</t>
        </is>
      </c>
      <c r="AA3448" s="54" t="inlineStr">
        <is>
          <t>控制面板显示屏在各帧中展示了不同程序的参数（温度40°C、转速1400、时长等），但这仅为设置界面状态，并未展示机器实际进水或正在洗涤的运转画面。</t>
        </is>
      </c>
      <c r="AB3448" s="54" t="inlineStr">
        <is>
          <t>AI=2→R1=1：控制面板仅显示各程序的设置参数（温度/转速/时间），并非机器实际进水或洗涤运转的状态画面，无法回答'进水和洗涤状态看起来是什么样的'。</t>
        </is>
      </c>
      <c r="AC3448" s="46" t="inlineStr">
        <is>
          <t>completed</t>
        </is>
      </c>
      <c r="AD3448" s="46" t="inlineStr">
        <is>
          <t>2026-07-28T02:28:46+08:00</t>
        </is>
      </c>
      <c r="AE3448" s="47">
        <f>IF(AC3448&lt;&gt;"completed","",IF(W3448=O3448,"no","yes"))</f>
        <v/>
      </c>
      <c r="AF3448" s="47">
        <f>IF(AC3448&lt;&gt;"completed","",IF(AND(X3448=P3448,Y3448=Q3448),"no","yes"))</f>
        <v/>
      </c>
      <c r="AG3448" s="47">
        <f>IF(AC3448&lt;&gt;"completed","待复核",IF(OR(W3448="",Z3448="",AA3448="",AD3448=""),"缺少必填项",IF(AND(OR(AE3448="yes",AF3448="yes"),AB3448=""),"修正原因缺失",IF(OR(W3448=0,W3448=1),IF(AND(X3448="",Y3448=""),"通过","0/1级时间应留空"),IF(AND(OR(W3448=2,W3448=3),X3448&lt;&gt;"",Y3448&lt;&gt;"",X3448&gt;=I3448,Y3448&lt;=J3448,Y3448&gt;X3448),"通过","2/3级时间无效")))))</f>
        <v/>
      </c>
    </row>
    <row r="3449">
      <c r="A3449" s="45" t="inlineStr">
        <is>
          <t>VQ-088</t>
        </is>
      </c>
      <c r="B3449" s="52" t="inlineStr">
        <is>
          <t>What do washing-machine filling and washing states look like?</t>
        </is>
      </c>
      <c r="C3449" s="45" t="inlineStr">
        <is>
          <t>en</t>
        </is>
      </c>
      <c r="D3449" s="45" t="inlineStr">
        <is>
          <t>Washing Machine</t>
        </is>
      </c>
      <c r="E3449" s="45" t="inlineStr">
        <is>
          <t>state</t>
        </is>
      </c>
      <c r="F3449" s="45" t="inlineStr">
        <is>
          <t>development</t>
        </is>
      </c>
      <c r="G3449" s="45" t="inlineStr">
        <is>
          <t>washing-051-scene-0005</t>
        </is>
      </c>
      <c r="H3449" s="45" t="inlineStr">
        <is>
          <t>washing-051</t>
        </is>
      </c>
      <c r="I3449" s="59" t="inlineStr">
        <is>
          <t>158.892</t>
        </is>
      </c>
      <c r="J3449" s="59" t="inlineStr">
        <is>
          <t>167.934</t>
        </is>
      </c>
      <c r="K3449" s="45" t="inlineStr">
        <is>
          <t>items/washing-051-scene-0005/clip.mp4</t>
        </is>
      </c>
      <c r="L3449" s="45" t="inlineStr">
        <is>
          <t>items/washing-051-scene-0005/thumbnail.jpg</t>
        </is>
      </c>
      <c r="M3449" s="52" t="inlineStr">
        <is>
          <t>ASR: You may have low water pressure. Check another tap in the house to make sure that the household water pressure is adequate.
OCR: LG Water is Not Filling Properly STEAM CYCLE Normal Delicates Eco 40-60 Hand/Wash/Wool TurboWash 39 Sportswear Temp. Mixed Fabric Speed 14 Easy Care Bedding Tub Clean Spin Silent Wash 12 Allergiene Downloaded Steam TurboWash™m Pre-wash Delay Wash Add Item "Extra Riose "WH-Fl Contol Lak Operation 01 Reset Controls 02 Power / Buttons 03 Drum / Doors 04 Water / Detergents 05 Cycle Time Water is NotFilling Properly TurboWash™ Extra Ries *Intensive "Wi-I oite Start *ControlLadk- Check another tap in the house to make sure that the household water pressure is adequate. 02 Power / Buttons 03 Drum /Doors
VLM: Visual summary: An instructional graphic for an LG washing machine showing a water supply issue, with a faucet, a water pressure gauge, and the washing machine control panel displayed.
视觉摘要: 一张LG洗衣机的说明图，展示水压问题，图中显示了水龙头、水压表和洗衣机控制面板。
Visible product: Washing Machine
Visible components: LG logo; washing machine control panel; faucet; water pressure gauge; water supply line; green text overlay; green circular icons; navigation bar with numbered operations
Visible states: Water is Not Filling Properly; You may have low water pressure.; Check another tap in the house to make sure that the household water pressure is adequate.</t>
        </is>
      </c>
      <c r="N3449" s="45" t="inlineStr">
        <is>
          <t>5</t>
        </is>
      </c>
      <c r="O3449" s="45" t="inlineStr">
        <is>
          <t>1</t>
        </is>
      </c>
      <c r="P3449" s="59" t="str"/>
      <c r="Q3449" s="59" t="str"/>
      <c r="R3449" s="52" t="inlineStr">
        <is>
          <t>The scene shows a troubleshooting graphic for 'Water is Not Filling Properly' and mentions low water pressure, but does not visually or audibly depict the actual filling or washing states of the washing machine.</t>
        </is>
      </c>
      <c r="S3449" s="52" t="inlineStr">
        <is>
          <t>VLM|ASR|OCR</t>
        </is>
      </c>
      <c r="T3449" s="52" t="inlineStr">
        <is>
          <t>low</t>
        </is>
      </c>
      <c r="U3449" s="52" t="inlineStr">
        <is>
          <t>No visual or auditory evidence of the washing machine in a filling or washing state is present.</t>
        </is>
      </c>
      <c r="V3449" s="45" t="inlineStr">
        <is>
          <t>R1</t>
        </is>
      </c>
      <c r="W3449" s="46" t="inlineStr">
        <is>
          <t>0</t>
        </is>
      </c>
      <c r="X3449" s="60" t="n"/>
      <c r="Y3449" s="60" t="n"/>
      <c r="Z3449" s="46" t="inlineStr">
        <is>
          <t>no</t>
        </is>
      </c>
      <c r="AA3449" s="54" t="inlineStr">
        <is>
          <t>画面为“Water is Not Filling Properly”故障排查，未展示正常进水或洗涤状态。</t>
        </is>
      </c>
      <c r="AB3449" s="54" t="inlineStr">
        <is>
          <t>AI=1→R1=0：画面为“Water is Not Filling Properly”故障排查，未展示正常进水或洗涤状态。</t>
        </is>
      </c>
      <c r="AC3449" s="46" t="inlineStr">
        <is>
          <t>completed</t>
        </is>
      </c>
      <c r="AD3449" s="46" t="inlineStr">
        <is>
          <t>2026-07-28T02:28:46+08:00</t>
        </is>
      </c>
      <c r="AE3449" s="47">
        <f>IF(AC3449&lt;&gt;"completed","",IF(W3449=O3449,"no","yes"))</f>
        <v/>
      </c>
      <c r="AF3449" s="47">
        <f>IF(AC3449&lt;&gt;"completed","",IF(AND(X3449=P3449,Y3449=Q3449),"no","yes"))</f>
        <v/>
      </c>
      <c r="AG3449" s="47">
        <f>IF(AC3449&lt;&gt;"completed","待复核",IF(OR(W3449="",Z3449="",AA3449="",AD3449=""),"缺少必填项",IF(AND(OR(AE3449="yes",AF3449="yes"),AB3449=""),"修正原因缺失",IF(OR(W3449=0,W3449=1),IF(AND(X3449="",Y3449=""),"通过","0/1级时间应留空"),IF(AND(OR(W3449=2,W3449=3),X3449&lt;&gt;"",Y3449&lt;&gt;"",X3449&gt;=I3449,Y3449&lt;=J3449,Y3449&gt;X3449),"通过","2/3级时间无效")))))</f>
        <v/>
      </c>
    </row>
    <row r="3450">
      <c r="A3450" s="45" t="inlineStr">
        <is>
          <t>VQ-088</t>
        </is>
      </c>
      <c r="B3450" s="52" t="inlineStr">
        <is>
          <t>What do washing-machine filling and washing states look like?</t>
        </is>
      </c>
      <c r="C3450" s="45" t="inlineStr">
        <is>
          <t>en</t>
        </is>
      </c>
      <c r="D3450" s="45" t="inlineStr">
        <is>
          <t>Washing Machine</t>
        </is>
      </c>
      <c r="E3450" s="45" t="inlineStr">
        <is>
          <t>state</t>
        </is>
      </c>
      <c r="F3450" s="45" t="inlineStr">
        <is>
          <t>development</t>
        </is>
      </c>
      <c r="G3450" s="45" t="inlineStr">
        <is>
          <t>washing-062-scene-0004</t>
        </is>
      </c>
      <c r="H3450" s="45" t="inlineStr">
        <is>
          <t>washing-062</t>
        </is>
      </c>
      <c r="I3450" s="59" t="inlineStr">
        <is>
          <t>54.554</t>
        </is>
      </c>
      <c r="J3450" s="59" t="inlineStr">
        <is>
          <t>60.727</t>
        </is>
      </c>
      <c r="K3450" s="45" t="inlineStr">
        <is>
          <t>items/washing-062-scene-0004/clip.mp4</t>
        </is>
      </c>
      <c r="L3450" s="45" t="inlineStr">
        <is>
          <t>items/washing-062-scene-0004/thumbnail.jpg</t>
        </is>
      </c>
      <c r="M3450" s="52" t="inlineStr">
        <is>
          <t>ASR: Inversely rinsing your clothes with hot water can set wrinkles in garments.
OCR: LG COLD HOT Inversely rinsing your clothes with hot water can set wrinkles in garments. Troubleshooting 01 Wrinkling 02 Poor Stain Removal 03 Staining @LG - Poor Stain Removal Set-in Stains Once a stain has set in your clothes, it may be difficult to remove. 02 Poor Stain Removal
VLM: Visual summary: A close-up view of the back of a white washing machine, showing its water inlet connections. The frame also displays a diagram illustrating the correct connection of hot and cold water supply lines to the machine.
视觉摘要: 一台白色洗衣机背面的特写，显示其进水接口。画面同时展示了一个图示，说明了热水和冷水供应管的正确连接方式。
Visible product: Washing Machine
Visible components: white washing machine; water inlet connections; blue water inlet valve; red water inlet valve; water supply valves; water supply pipes; LG logo
Visible warnings: Inversely rinsing your clothes with hot water can set wrinkles in garments.</t>
        </is>
      </c>
      <c r="N3450" s="45" t="inlineStr">
        <is>
          <t>6</t>
        </is>
      </c>
      <c r="O3450" s="45" t="inlineStr">
        <is>
          <t>0</t>
        </is>
      </c>
      <c r="P3450" s="59" t="str"/>
      <c r="Q3450" s="59" t="str"/>
      <c r="R3450" s="52" t="inlineStr">
        <is>
          <t>The evidence shows water inlet connections and supply lines, not the filling or washing states of the machine. It discusses water temperature and wrinkling, not operational states.</t>
        </is>
      </c>
      <c r="S3450" s="52" t="inlineStr">
        <is>
          <t>VLM|ASR|OCR</t>
        </is>
      </c>
      <c r="T3450" s="52" t="inlineStr">
        <is>
          <t>low</t>
        </is>
      </c>
      <c r="U3450" s="52" t="inlineStr">
        <is>
          <t>No visual or textual evidence of the machine actively filling or washing.</t>
        </is>
      </c>
      <c r="V3450" s="45" t="inlineStr">
        <is>
          <t>R1</t>
        </is>
      </c>
      <c r="W3450" s="46" t="inlineStr">
        <is>
          <t>0</t>
        </is>
      </c>
      <c r="X3450" s="60" t="n"/>
      <c r="Y3450" s="60" t="n"/>
      <c r="Z3450" s="46" t="inlineStr">
        <is>
          <t>no</t>
        </is>
      </c>
      <c r="AA3450" s="54" t="inlineStr">
        <is>
          <t>全部6帧（t=54.4s–60.1s）展示洗衣机背部的水管连接口和冷热水阀门（标注COLD/HOT），属于供水安装结构，非机器运行状态显示。</t>
        </is>
      </c>
      <c r="AB3450" s="54" t="n"/>
      <c r="AC3450" s="46" t="inlineStr">
        <is>
          <t>completed</t>
        </is>
      </c>
      <c r="AD3450" s="46" t="inlineStr">
        <is>
          <t>2026-07-28T02:28:46+08:00</t>
        </is>
      </c>
      <c r="AE3450" s="47">
        <f>IF(AC3450&lt;&gt;"completed","",IF(W3450=O3450,"no","yes"))</f>
        <v/>
      </c>
      <c r="AF3450" s="47">
        <f>IF(AC3450&lt;&gt;"completed","",IF(AND(X3450=P3450,Y3450=Q3450),"no","yes"))</f>
        <v/>
      </c>
      <c r="AG3450" s="47">
        <f>IF(AC3450&lt;&gt;"completed","待复核",IF(OR(W3450="",Z3450="",AA3450="",AD3450=""),"缺少必填项",IF(AND(OR(AE3450="yes",AF3450="yes"),AB3450=""),"修正原因缺失",IF(OR(W3450=0,W3450=1),IF(AND(X3450="",Y3450=""),"通过","0/1级时间应留空"),IF(AND(OR(W3450=2,W3450=3),X3450&lt;&gt;"",Y3450&lt;&gt;"",X3450&gt;=I3450,Y3450&lt;=J3450,Y3450&gt;X3450),"通过","2/3级时间无效")))))</f>
        <v/>
      </c>
    </row>
    <row r="3451">
      <c r="A3451" s="45" t="inlineStr">
        <is>
          <t>VQ-088</t>
        </is>
      </c>
      <c r="B3451" s="52" t="inlineStr">
        <is>
          <t>What do washing-machine filling and washing states look like?</t>
        </is>
      </c>
      <c r="C3451" s="45" t="inlineStr">
        <is>
          <t>en</t>
        </is>
      </c>
      <c r="D3451" s="45" t="inlineStr">
        <is>
          <t>Washing Machine</t>
        </is>
      </c>
      <c r="E3451" s="45" t="inlineStr">
        <is>
          <t>state</t>
        </is>
      </c>
      <c r="F3451" s="45" t="inlineStr">
        <is>
          <t>development</t>
        </is>
      </c>
      <c r="G3451" s="45" t="inlineStr">
        <is>
          <t>washing-051-scene-0004</t>
        </is>
      </c>
      <c r="H3451" s="45" t="inlineStr">
        <is>
          <t>washing-051</t>
        </is>
      </c>
      <c r="I3451" s="59" t="inlineStr">
        <is>
          <t>150.283</t>
        </is>
      </c>
      <c r="J3451" s="59" t="inlineStr">
        <is>
          <t>158.892</t>
        </is>
      </c>
      <c r="K3451" s="45" t="inlineStr">
        <is>
          <t>items/washing-051-scene-0004/clip.mp4</t>
        </is>
      </c>
      <c r="L3451" s="45" t="inlineStr">
        <is>
          <t>items/washing-051-scene-0004/thumbnail.jpg</t>
        </is>
      </c>
      <c r="M3451" s="52" t="inlineStr">
        <is>
          <t>ASR: Make sure the inlet filters are not clogged. Check whether water supply inlet hoses are kinked or clogged.
OCR: LG Water is Not Filling Properly Check whether water supply inlet hoses are kinked or clogged. Operation 01 Reset Controls 02 Power / /Buttons 03 Drum / Doors 04 Water /Detergents 05 Cycle Time
VLM: Visual summary: The back of a washing machine is shown, focusing on the water inlet area with hoses and filters. Text overlays indicate a troubleshooting issue: 'Water is Not Filling Properly'.
视觉摘要: 展示了一台洗衣机的背面，重点是进水口区域的软管和滤网。文字叠加层显示了故障信息：'水未正常注水'。
Visible product: Washing Machine
Visible components: washing machine; water inlet hose; inlet filter; water supply inlet; LG logo; text overlay
Visible states: water inlet filter highlighted; text overlay displayed</t>
        </is>
      </c>
      <c r="N3451" s="45" t="inlineStr">
        <is>
          <t>7</t>
        </is>
      </c>
      <c r="O3451" s="45" t="inlineStr">
        <is>
          <t>1</t>
        </is>
      </c>
      <c r="P3451" s="59" t="str"/>
      <c r="Q3451" s="59" t="str"/>
      <c r="R3451" s="52" t="inlineStr">
        <is>
          <t>The scene shows a washing machine's water inlet area with highlighted filter and text overlay about 'Water is Not Filling Properly', indicating a troubleshooting state, not the normal filling or washing state.</t>
        </is>
      </c>
      <c r="S3451" s="52" t="inlineStr">
        <is>
          <t>VLM|ASR|OCR</t>
        </is>
      </c>
      <c r="T3451" s="52" t="inlineStr">
        <is>
          <t>low</t>
        </is>
      </c>
      <c r="U3451" s="52" t="inlineStr">
        <is>
          <t>No visual or textual evidence of actual water filling or washing states; only a troubleshooting scenario is shown.</t>
        </is>
      </c>
      <c r="V3451" s="45" t="inlineStr">
        <is>
          <t>R1</t>
        </is>
      </c>
      <c r="W3451" s="46" t="inlineStr">
        <is>
          <t>0</t>
        </is>
      </c>
      <c r="X3451" s="60" t="n"/>
      <c r="Y3451" s="60" t="n"/>
      <c r="Z3451" s="46" t="inlineStr">
        <is>
          <t>no</t>
        </is>
      </c>
      <c r="AA3451" s="54" t="inlineStr">
        <is>
          <t>画面展示背部进水管路与过滤器，未显示洗衣机进水或洗涤状态。</t>
        </is>
      </c>
      <c r="AB3451" s="54" t="inlineStr">
        <is>
          <t>AI=1→R1=0：画面展示背部进水管路与过滤器，未显示洗衣机进水或洗涤状态。</t>
        </is>
      </c>
      <c r="AC3451" s="46" t="inlineStr">
        <is>
          <t>completed</t>
        </is>
      </c>
      <c r="AD3451" s="46" t="inlineStr">
        <is>
          <t>2026-07-28T02:28:46+08:00</t>
        </is>
      </c>
      <c r="AE3451" s="47">
        <f>IF(AC3451&lt;&gt;"completed","",IF(W3451=O3451,"no","yes"))</f>
        <v/>
      </c>
      <c r="AF3451" s="47">
        <f>IF(AC3451&lt;&gt;"completed","",IF(AND(X3451=P3451,Y3451=Q3451),"no","yes"))</f>
        <v/>
      </c>
      <c r="AG3451" s="47">
        <f>IF(AC3451&lt;&gt;"completed","待复核",IF(OR(W3451="",Z3451="",AA3451="",AD3451=""),"缺少必填项",IF(AND(OR(AE3451="yes",AF3451="yes"),AB3451=""),"修正原因缺失",IF(OR(W3451=0,W3451=1),IF(AND(X3451="",Y3451=""),"通过","0/1级时间应留空"),IF(AND(OR(W3451=2,W3451=3),X3451&lt;&gt;"",Y3451&lt;&gt;"",X3451&gt;=I3451,Y3451&lt;=J3451,Y3451&gt;X3451),"通过","2/3级时间无效")))))</f>
        <v/>
      </c>
    </row>
    <row r="3452">
      <c r="A3452" s="45" t="inlineStr">
        <is>
          <t>VQ-088</t>
        </is>
      </c>
      <c r="B3452" s="52" t="inlineStr">
        <is>
          <t>What do washing-machine filling and washing states look like?</t>
        </is>
      </c>
      <c r="C3452" s="45" t="inlineStr">
        <is>
          <t>en</t>
        </is>
      </c>
      <c r="D3452" s="45" t="inlineStr">
        <is>
          <t>Washing Machine</t>
        </is>
      </c>
      <c r="E3452" s="45" t="inlineStr">
        <is>
          <t>state</t>
        </is>
      </c>
      <c r="F3452" s="45" t="inlineStr">
        <is>
          <t>development</t>
        </is>
      </c>
      <c r="G3452" s="45" t="inlineStr">
        <is>
          <t>washing-062-scene-0007</t>
        </is>
      </c>
      <c r="H3452" s="45" t="inlineStr">
        <is>
          <t>washing-062</t>
        </is>
      </c>
      <c r="I3452" s="59" t="inlineStr">
        <is>
          <t>100.467</t>
        </is>
      </c>
      <c r="J3452" s="59" t="inlineStr">
        <is>
          <t>126.793</t>
        </is>
      </c>
      <c r="K3452" s="45" t="inlineStr">
        <is>
          <t>items/washing-062-scene-0007/clip.mp4</t>
        </is>
      </c>
      <c r="L3452" s="45" t="inlineStr">
        <is>
          <t>items/washing-062-scene-0007/thumbnail.jpg</t>
        </is>
      </c>
      <c r="M3452" s="52" t="inlineStr">
        <is>
          <t>ASR: soiled items never add bleach or softener directly into the drum be sure to always use the dedicated dispenser for bleach and softeners also make sure you don't overfill a compartment bleach or softener may be dispensing too soon make sure to close the detergent dispenser slowly to prevent spillage thank you for using LG washing machines
OCR: LG Soend M Troubleshooting 01 Wrinkling 02 Poor Stain Removal 03 Staining GLG 90 O1E ThinQ Bleach or softener may be dispensing too soon. 02 Poor Stain Removal Eco 40-40 telcales Soeet M Make sure to close the detergent dispenser slowly to prevent spillage. 03 Staining Thank You For any further assistance, you can easily find our contact information from our Ig.com website. Go to Support menu and ask us more questions! f
VLM: Visual summary: A close-up view of an LG washing machine's detergent dispenser drawer, with labels pointing to the manual bleach and softener compartments. The video transitions to a thank you screen showing the washing machine in a laundry room setting.
视觉摘要: LG洗衣机的洗涤剂分配器抽屉特写，标有手动漂白剂和柔顺剂隔间。视频过渡到显示洗衣机在洗衣房环境中的感谢画面。
Visible product: Washing Machine
Visible components: LG logo; Washing machine; Detergent dispenser drawer; Manual Bleach compartment; Softener compartment; Control panel; Digital display; Thank You screen; Laundry room
Visible actions: Dispenser drawer is pulled out; A gray cap is placed into the bleach compartment; Screen transitions to thank you message
Visible states: Dispenser drawer is open; Bleach compartment contains a blue liquid; Video ends with a thank you screen
Visible warnings: Be sure to always use the dedicated dispenser for bleach and softeners.</t>
        </is>
      </c>
      <c r="N3452" s="45" t="inlineStr">
        <is>
          <t>8</t>
        </is>
      </c>
      <c r="O3452" s="45" t="inlineStr">
        <is>
          <t>1</t>
        </is>
      </c>
      <c r="P3452" s="59" t="str"/>
      <c r="Q3452" s="59" t="str"/>
      <c r="R3452" s="52" t="inlineStr">
        <is>
          <t>The scene shows the detergent dispenser drawer open with bleach and softener compartments, but does not show the washing machine filling or washing states; it only shows a static thank you screen at the end.</t>
        </is>
      </c>
      <c r="S3452" s="52" t="inlineStr">
        <is>
          <t>VLM|ASR|OCR</t>
        </is>
      </c>
      <c r="T3452" s="52" t="inlineStr">
        <is>
          <t>low</t>
        </is>
      </c>
      <c r="U3452" s="52" t="inlineStr">
        <is>
          <t>No visual or spoken evidence of the washing machine actively filling or washing.</t>
        </is>
      </c>
      <c r="V3452" s="45" t="inlineStr">
        <is>
          <t>R1</t>
        </is>
      </c>
      <c r="W3452" s="46" t="inlineStr">
        <is>
          <t>1</t>
        </is>
      </c>
      <c r="X3452" s="60" t="n"/>
      <c r="Y3452" s="60" t="n"/>
      <c r="Z3452" s="46" t="inlineStr">
        <is>
          <t>no</t>
        </is>
      </c>
      <c r="AA3452" s="54" t="inlineStr">
        <is>
          <t>场景是洗涤剂抽屉说明，未呈现洗衣机进水或洗涤运行状态画面。</t>
        </is>
      </c>
      <c r="AB3452" s="54" t="n"/>
      <c r="AC3452" s="46" t="inlineStr">
        <is>
          <t>completed</t>
        </is>
      </c>
      <c r="AD3452" s="46" t="inlineStr">
        <is>
          <t>2026-07-28T02:28:46+08:00</t>
        </is>
      </c>
      <c r="AE3452" s="47">
        <f>IF(AC3452&lt;&gt;"completed","",IF(W3452=O3452,"no","yes"))</f>
        <v/>
      </c>
      <c r="AF3452" s="47">
        <f>IF(AC3452&lt;&gt;"completed","",IF(AND(X3452=P3452,Y3452=Q3452),"no","yes"))</f>
        <v/>
      </c>
      <c r="AG3452" s="47">
        <f>IF(AC3452&lt;&gt;"completed","待复核",IF(OR(W3452="",Z3452="",AA3452="",AD3452=""),"缺少必填项",IF(AND(OR(AE3452="yes",AF3452="yes"),AB3452=""),"修正原因缺失",IF(OR(W3452=0,W3452=1),IF(AND(X3452="",Y3452=""),"通过","0/1级时间应留空"),IF(AND(OR(W3452=2,W3452=3),X3452&lt;&gt;"",Y3452&lt;&gt;"",X3452&gt;=I3452,Y3452&lt;=J3452,Y3452&gt;X3452),"通过","2/3级时间无效")))))</f>
        <v/>
      </c>
    </row>
    <row r="3453">
      <c r="A3453" s="45" t="inlineStr">
        <is>
          <t>VQ-088</t>
        </is>
      </c>
      <c r="B3453" s="52" t="inlineStr">
        <is>
          <t>What do washing-machine filling and washing states look like?</t>
        </is>
      </c>
      <c r="C3453" s="45" t="inlineStr">
        <is>
          <t>en</t>
        </is>
      </c>
      <c r="D3453" s="45" t="inlineStr">
        <is>
          <t>Washing Machine</t>
        </is>
      </c>
      <c r="E3453" s="45" t="inlineStr">
        <is>
          <t>state</t>
        </is>
      </c>
      <c r="F3453" s="45" t="inlineStr">
        <is>
          <t>development</t>
        </is>
      </c>
      <c r="G3453" s="45" t="inlineStr">
        <is>
          <t>washing-011-scene-0001</t>
        </is>
      </c>
      <c r="H3453" s="45" t="inlineStr">
        <is>
          <t>washing-011</t>
        </is>
      </c>
      <c r="I3453" s="59" t="inlineStr">
        <is>
          <t>0.0</t>
        </is>
      </c>
      <c r="J3453" s="59" t="inlineStr">
        <is>
          <t>14.017</t>
        </is>
      </c>
      <c r="K3453" s="45" t="inlineStr">
        <is>
          <t>items/washing-011-scene-0001/clip.mp4</t>
        </is>
      </c>
      <c r="L3453" s="45" t="inlineStr">
        <is>
          <t>items/washing-011-scene-0001/thumbnail.jpg</t>
        </is>
      </c>
      <c r="M3453" s="52" t="inlineStr">
        <is>
          <t>OCR: Asko W6567 Centrifugering i halvfyldt maskine fyldt med klude.
VLM: Visual summary: A black screen displaying the text 'Asko W6567' followed by a black screen with Norwegian text describing a centrifuging scenario.
视觉摘要: 显示文字'Asko W6567'的黑色屏幕，随后是描述离心场景的挪威语文本的黑色屏幕。
Visible product: Asko W6567
Visual uncertainty: The frames are text-only and do not show any physical product, components, or actions.</t>
        </is>
      </c>
      <c r="N3453" s="45" t="inlineStr">
        <is>
          <t>9</t>
        </is>
      </c>
      <c r="O3453" s="45" t="inlineStr">
        <is>
          <t>0</t>
        </is>
      </c>
      <c r="P3453" s="59" t="str"/>
      <c r="Q3453" s="59" t="str"/>
      <c r="R3453" s="52" t="inlineStr">
        <is>
          <t>The evidence shows only text describing a centrifuging scenario and the product name 'Asko W6567', with no visual depiction of washing-machine filling or washing states.</t>
        </is>
      </c>
      <c r="S3453" s="52" t="inlineStr">
        <is>
          <t>VLM|OCR</t>
        </is>
      </c>
      <c r="T3453" s="52" t="inlineStr">
        <is>
          <t>low</t>
        </is>
      </c>
      <c r="U3453" s="52" t="inlineStr">
        <is>
          <t>No visual or textual evidence of washing-machine filling or washing states is present.</t>
        </is>
      </c>
      <c r="V3453" s="45" t="inlineStr">
        <is>
          <t>R1</t>
        </is>
      </c>
      <c r="W3453" s="46" t="inlineStr">
        <is>
          <t>0</t>
        </is>
      </c>
      <c r="X3453" s="60" t="n"/>
      <c r="Y3453" s="60" t="n"/>
      <c r="Z3453" s="46" t="inlineStr">
        <is>
          <t>no</t>
        </is>
      </c>
      <c r="AA3453" s="54" t="inlineStr">
        <is>
          <t>标题卡文字提及'Centrifugering'（离心）但画面本身为黑屏文字和静态外观镜头，未展示任何进水或洗涤运转状态的视觉证据。</t>
        </is>
      </c>
      <c r="AB3453" s="54" t="n"/>
      <c r="AC3453" s="46" t="inlineStr">
        <is>
          <t>completed</t>
        </is>
      </c>
      <c r="AD3453" s="46" t="inlineStr">
        <is>
          <t>2026-07-28T02:28:46+08:00</t>
        </is>
      </c>
      <c r="AE3453" s="47">
        <f>IF(AC3453&lt;&gt;"completed","",IF(W3453=O3453,"no","yes"))</f>
        <v/>
      </c>
      <c r="AF3453" s="47">
        <f>IF(AC3453&lt;&gt;"completed","",IF(AND(X3453=P3453,Y3453=Q3453),"no","yes"))</f>
        <v/>
      </c>
      <c r="AG3453" s="47">
        <f>IF(AC3453&lt;&gt;"completed","待复核",IF(OR(W3453="",Z3453="",AA3453="",AD3453=""),"缺少必填项",IF(AND(OR(AE3453="yes",AF3453="yes"),AB3453=""),"修正原因缺失",IF(OR(W3453=0,W3453=1),IF(AND(X3453="",Y3453=""),"通过","0/1级时间应留空"),IF(AND(OR(W3453=2,W3453=3),X3453&lt;&gt;"",Y3453&lt;&gt;"",X3453&gt;=I3453,Y3453&lt;=J3453,Y3453&gt;X3453),"通过","2/3级时间无效")))))</f>
        <v/>
      </c>
    </row>
    <row r="3454">
      <c r="A3454" s="45" t="inlineStr">
        <is>
          <t>VQ-088</t>
        </is>
      </c>
      <c r="B3454" s="52" t="inlineStr">
        <is>
          <t>What do washing-machine filling and washing states look like?</t>
        </is>
      </c>
      <c r="C3454" s="45" t="inlineStr">
        <is>
          <t>en</t>
        </is>
      </c>
      <c r="D3454" s="45" t="inlineStr">
        <is>
          <t>Washing Machine</t>
        </is>
      </c>
      <c r="E3454" s="45" t="inlineStr">
        <is>
          <t>state</t>
        </is>
      </c>
      <c r="F3454" s="45" t="inlineStr">
        <is>
          <t>development</t>
        </is>
      </c>
      <c r="G3454" s="45" t="inlineStr">
        <is>
          <t>washing-051-scene-0008</t>
        </is>
      </c>
      <c r="H3454" s="45" t="inlineStr">
        <is>
          <t>washing-051</t>
        </is>
      </c>
      <c r="I3454" s="59" t="inlineStr">
        <is>
          <t>189.956</t>
        </is>
      </c>
      <c r="J3454" s="59" t="inlineStr">
        <is>
          <t>203.103</t>
        </is>
      </c>
      <c r="K3454" s="45" t="inlineStr">
        <is>
          <t>items/washing-051-scene-0008/clip.mp4</t>
        </is>
      </c>
      <c r="L3454" s="45" t="inlineStr">
        <is>
          <t>items/washing-051-scene-0008/thumbnail.jpg</t>
        </is>
      </c>
      <c r="M3454" s="52" t="inlineStr">
        <is>
          <t>ASR: see that it is fitted properly also make sure it is not clogged or blocked clean the drain filter then reinstall it properly check whether the drain hose is kinked or clogged if this is
OCR: LG Water Leaking or Not Draining Properly See that it is fitted properly. Operation 01 Reset Controls 02 Power / Buttons 03 Drum / Doors 04 Water / Detergents 05 Cycle Time G Water Leaking NotDraining or Power / Buttons 04 Water / Detergents Power
VLM: Visual summary: A close-up view of the front of a white washing machine with its detergent drawer open, showing the internal components and a small black part on the floor.
视觉摘要: 一台白色洗衣机的正面特写，其洗涤剂抽屉打开，显示内部组件和地板上的一个小黑色部件。
Visible product: Washing Machine
Visible components: washing machine; detergent drawer; drain filter; black plastic part; light blue tray
Visible states: detergent drawer is open; drain filter is removed; black plastic part is on the floor
Visible warnings: Water Leaking or Not Draining Properly; See that it is fitted properly.; Also, make sure it is not clogged or blocked.; Clean the drain filter then reinstall it properly.</t>
        </is>
      </c>
      <c r="N3454" s="45" t="inlineStr">
        <is>
          <t>10</t>
        </is>
      </c>
      <c r="O3454" s="45" t="inlineStr">
        <is>
          <t>1</t>
        </is>
      </c>
      <c r="P3454" s="59" t="str"/>
      <c r="Q3454" s="59" t="str"/>
      <c r="R3454" s="52" t="inlineStr">
        <is>
          <t>The scene shows a washing machine with its detergent drawer open and drain filter removed, but no visual or spoken evidence of the machine actively filling or washing.</t>
        </is>
      </c>
      <c r="S3454" s="52" t="inlineStr">
        <is>
          <t>VLM|ASR|OCR</t>
        </is>
      </c>
      <c r="T3454" s="52" t="inlineStr">
        <is>
          <t>low</t>
        </is>
      </c>
      <c r="U3454" s="52" t="inlineStr">
        <is>
          <t>No evidence of filling or washing states; only maintenance-related states are visible.</t>
        </is>
      </c>
      <c r="V3454" s="45" t="inlineStr">
        <is>
          <t>R1</t>
        </is>
      </c>
      <c r="W3454" s="46" t="inlineStr">
        <is>
          <t>0</t>
        </is>
      </c>
      <c r="X3454" s="60" t="n"/>
      <c r="Y3454" s="60" t="n"/>
      <c r="Z3454" s="46" t="inlineStr">
        <is>
          <t>no</t>
        </is>
      </c>
      <c r="AA3454" s="54" t="inlineStr">
        <is>
          <t>6帧均为排水过滤器与排水管静态维修画面，未见进水、注水或洗涤运行状态。</t>
        </is>
      </c>
      <c r="AB3454" s="54" t="inlineStr">
        <is>
          <t>AI=1→R1=0，画面未展示任何运行状态。</t>
        </is>
      </c>
      <c r="AC3454" s="46" t="inlineStr">
        <is>
          <t>completed</t>
        </is>
      </c>
      <c r="AD3454" s="46" t="inlineStr">
        <is>
          <t>2026-07-28T02:28:46+08:00</t>
        </is>
      </c>
      <c r="AE3454" s="47">
        <f>IF(AC3454&lt;&gt;"completed","",IF(W3454=O3454,"no","yes"))</f>
        <v/>
      </c>
      <c r="AF3454" s="47">
        <f>IF(AC3454&lt;&gt;"completed","",IF(AND(X3454=P3454,Y3454=Q3454),"no","yes"))</f>
        <v/>
      </c>
      <c r="AG3454" s="47">
        <f>IF(AC3454&lt;&gt;"completed","待复核",IF(OR(W3454="",Z3454="",AA3454="",AD3454=""),"缺少必填项",IF(AND(OR(AE3454="yes",AF3454="yes"),AB3454=""),"修正原因缺失",IF(OR(W3454=0,W3454=1),IF(AND(X3454="",Y3454=""),"通过","0/1级时间应留空"),IF(AND(OR(W3454=2,W3454=3),X3454&lt;&gt;"",Y3454&lt;&gt;"",X3454&gt;=I3454,Y3454&lt;=J3454,Y3454&gt;X3454),"通过","2/3级时间无效")))))</f>
        <v/>
      </c>
    </row>
    <row r="3455">
      <c r="A3455" s="45" t="inlineStr">
        <is>
          <t>VQ-088</t>
        </is>
      </c>
      <c r="B3455" s="52" t="inlineStr">
        <is>
          <t>What do washing-machine filling and washing states look like?</t>
        </is>
      </c>
      <c r="C3455" s="45" t="inlineStr">
        <is>
          <t>en</t>
        </is>
      </c>
      <c r="D3455" s="45" t="inlineStr">
        <is>
          <t>Washing Machine</t>
        </is>
      </c>
      <c r="E3455" s="45" t="inlineStr">
        <is>
          <t>state</t>
        </is>
      </c>
      <c r="F3455" s="45" t="inlineStr">
        <is>
          <t>development</t>
        </is>
      </c>
      <c r="G3455" s="45" t="inlineStr">
        <is>
          <t>washing-062-scene-0005</t>
        </is>
      </c>
      <c r="H3455" s="45" t="inlineStr">
        <is>
          <t>washing-062</t>
        </is>
      </c>
      <c r="I3455" s="59" t="inlineStr">
        <is>
          <t>60.727</t>
        </is>
      </c>
      <c r="J3455" s="59" t="inlineStr">
        <is>
          <t>96.563</t>
        </is>
      </c>
      <c r="K3455" s="45" t="inlineStr">
        <is>
          <t>items/washing-062-scene-0005/clip.mp4</t>
        </is>
      </c>
      <c r="L3455" s="45" t="inlineStr">
        <is>
          <t>items/washing-062-scene-0005/thumbnail.jpg</t>
        </is>
      </c>
      <c r="M3455" s="52" t="inlineStr">
        <is>
          <t>ASR: once a stain has set in your clothes it may be difficult to remove pretreat the clothing with extra care corresponding to the stain and fabric type each stain is unique and requires special attention you may have to consult or search for expert stain removal guides to prevent staining properly sort your laundry always separate dark colors from light or white colors to prevent color transfers also avoid washing heavily soiled items with lightly soiled items never add bleach or softener directly into the drum be sure to always use the dedicated
OCR: LG ©LG Thisg - Poor Stain Removal Set-in Stains Pre-treat the clothing with extra care, corresponding to the stain and fabric-type. Troubleshooting 01 Wrinkling 02 Poor Stain Removal 03 Staining U Thes) Each stain is unique and requires special attention. 02 Poor Stain Removal ThesG You may have to consult or search for expert stain removal guides. Thes0 Clothes were not properly sorted To prevent staining, properly sort your laundry 03 Staining Dark Light Colors Then) Always separate dark colors from light or white colors to prevent color transfers. Heavily Lightly Soiled This) Also avoid washing heavily soiled items with lightly soiled items. 01 Wrinkling Thinl Bleach n or Softener Not Added Properly Never add bleach or softener directly into the drum.
VLM: Visual summary: A white LG front-loading washing machine is displayed next to text and icons illustrating problems with stain removal and laundry sorting.
视觉摘要: 一台白色的LG前开式洗衣机旁边显示了关于污渍去除和洗衣分类问题的文字和图标。
Visible product: Washing Machine
Visible components: LG logo; white front-loading washing machine; text: 'Poor Stain Removal' and 'Set-in Stains'; icons of laundry items and cleaning actions; text: 'Heavily Soiled' and 'Lightly Soiled' with laundry baskets; navigation bar with 'Troubleshooting', '01 Wrinkling', '02 Poor Stain Removal', '03 Staining'
Visible states: Text and icons are displayed on screen; Laundry baskets are shown with labeled contents</t>
        </is>
      </c>
      <c r="N3455" s="45" t="inlineStr">
        <is>
          <t>11</t>
        </is>
      </c>
      <c r="O3455" s="45" t="inlineStr">
        <is>
          <t>0</t>
        </is>
      </c>
      <c r="P3455" s="59" t="str"/>
      <c r="Q3455" s="59" t="str"/>
      <c r="R3455" s="52" t="inlineStr">
        <is>
          <t>The scene shows a washing machine with troubleshooting text and icons about stain removal and sorting, not the actual filling or washing states in operation.</t>
        </is>
      </c>
      <c r="S3455" s="52" t="inlineStr">
        <is>
          <t>VLM</t>
        </is>
      </c>
      <c r="T3455" s="52" t="inlineStr">
        <is>
          <t>low</t>
        </is>
      </c>
      <c r="U3455" s="52" t="inlineStr">
        <is>
          <t>No visual or spoken evidence of the machine actively filling or washing.</t>
        </is>
      </c>
      <c r="V3455" s="45" t="inlineStr">
        <is>
          <t>R1</t>
        </is>
      </c>
      <c r="W3455" s="46" t="inlineStr">
        <is>
          <t>0</t>
        </is>
      </c>
      <c r="X3455" s="60" t="n"/>
      <c r="Y3455" s="60" t="n"/>
      <c r="Z3455" s="46" t="inlineStr">
        <is>
          <t>no</t>
        </is>
      </c>
      <c r="AA3455" s="54" t="inlineStr">
        <is>
          <t>6帧均为静态洗衣机与去污/分类文字提示，未展示进水或洗涤运转状态。</t>
        </is>
      </c>
      <c r="AB3455" s="54" t="n"/>
      <c r="AC3455" s="46" t="inlineStr">
        <is>
          <t>completed</t>
        </is>
      </c>
      <c r="AD3455" s="46" t="inlineStr">
        <is>
          <t>2026-07-28T02:28:46+08:00</t>
        </is>
      </c>
      <c r="AE3455" s="47">
        <f>IF(AC3455&lt;&gt;"completed","",IF(W3455=O3455,"no","yes"))</f>
        <v/>
      </c>
      <c r="AF3455" s="47">
        <f>IF(AC3455&lt;&gt;"completed","",IF(AND(X3455=P3455,Y3455=Q3455),"no","yes"))</f>
        <v/>
      </c>
      <c r="AG3455" s="47">
        <f>IF(AC3455&lt;&gt;"completed","待复核",IF(OR(W3455="",Z3455="",AA3455="",AD3455=""),"缺少必填项",IF(AND(OR(AE3455="yes",AF3455="yes"),AB3455=""),"修正原因缺失",IF(OR(W3455=0,W3455=1),IF(AND(X3455="",Y3455=""),"通过","0/1级时间应留空"),IF(AND(OR(W3455=2,W3455=3),X3455&lt;&gt;"",Y3455&lt;&gt;"",X3455&gt;=I3455,Y3455&lt;=J3455,Y3455&gt;X3455),"通过","2/3级时间无效")))))</f>
        <v/>
      </c>
    </row>
    <row r="3456">
      <c r="A3456" s="45" t="inlineStr">
        <is>
          <t>VQ-088</t>
        </is>
      </c>
      <c r="B3456" s="52" t="inlineStr">
        <is>
          <t>What do washing-machine filling and washing states look like?</t>
        </is>
      </c>
      <c r="C3456" s="45" t="inlineStr">
        <is>
          <t>en</t>
        </is>
      </c>
      <c r="D3456" s="45" t="inlineStr">
        <is>
          <t>Washing Machine</t>
        </is>
      </c>
      <c r="E3456" s="45" t="inlineStr">
        <is>
          <t>state</t>
        </is>
      </c>
      <c r="F3456" s="45" t="inlineStr">
        <is>
          <t>development</t>
        </is>
      </c>
      <c r="G3456" s="45" t="inlineStr">
        <is>
          <t>washing-052-scene-0001</t>
        </is>
      </c>
      <c r="H3456" s="45" t="inlineStr">
        <is>
          <t>washing-052</t>
        </is>
      </c>
      <c r="I3456" s="59" t="inlineStr">
        <is>
          <t>0.0</t>
        </is>
      </c>
      <c r="J3456" s="59" t="inlineStr">
        <is>
          <t>454.41</t>
        </is>
      </c>
      <c r="K3456" s="45" t="inlineStr">
        <is>
          <t>items/washing-052-scene-0001/clip.mp4</t>
        </is>
      </c>
      <c r="L3456" s="45" t="inlineStr">
        <is>
          <t>items/washing-052-scene-0001/thumbnail.jpg</t>
        </is>
      </c>
      <c r="M3456" s="52" t="inlineStr">
        <is>
          <t>ASR: New washing machine, so I thought before I use this, before I even take it in, I'll take it to bits and see what it's like. So it's a typical front loader, very common in the UK with the stainless steel drum. It's got the standard soap compartment, the two compartments and then the conditioner, which I never really use, it just makes things greasy feeling. And interestingly for that, it's only got two solenoid valves. And more interestingly again, it's only got one water inlet. Traditionally any machine I've had in the past has had hot and cold inlet But this one's just got a single cold inlet and it's got a heater built into the machine at the bottom as I'll show you later The solenoid assembly seems to attach with these two screws I'm guessing it's just a couple of o-rings that connect onto this solid plastic water diversion plate The water diversion plate is solid all the way along here and inside here it either diverts the water well it diverts the bulk of the water straight down to fill the machine but it seems to use clever diversion techniques I'm not sure how it achieves it yet but I'm thinking it can air squirt water into here here or here using just two valves I'm thinking that the water may be deflected when the two valves are open together it may actually create a sort of channeling effect to squirt the water over here I'm not sure I'll see that when the machine is running other Other things at the top, the fill level is done by pressure with this hose and this diaphragm switch. I've never seen one this shape before. It's all pretty interesting. The door lock mechanism is very small and very accessible, which makes it a refreshing change. To get the top off this machine, you remove a couple of screws at the back, and then the whole thing just slides back that way, and it just basically hooks in under the front here. The control panel in these machines tends to be one circuit board for every single model. And they just populate it with the appropriate number of knobs and things like that. And often you'll find if you take these PCBs off that there are, say for instance, if there was another model with a luxury function of, you know, some amount of soap or something like that. I'm not sure what sort of things they'd add. but it would have another pattern of contacts behind here for another knob you know it's just they just add all these features and the only difference between these machines is often the software. The mains comes in and it goes into this easily changed module at the back here which has got the suppression circuitry in it as well the filter there's a huge weight in top and there's also one in the bottom as well, that's for stability. At the back, the front control panel is just a very cheap phenolic type circuit board, and it's got one, two, three, it's got five connections on it, just five wires. I would normally expect power and data, maybe four wires, but I wonder why they've got another one. Maybe it's got a wake-up function, and And that used an extra connection. It's got the suspension springs here. Not very visible. That one's more visible for giving some basic suspension. It's not going to move much because the transit bolts are still in. Anything else to cover at the front here? Or do I tip the machine up? Oh yeah, let's take a look at the back. The back, rather oddly, and I've never seen this before, not in the machine I've owned, it's unfortunately got a plastic pulley on the back of the drum all the previous ones have been aluminium that's a bit odd actually I'm not so sure I'm comfortable about that particularly these aren't solid plastic struts it's hollow if you can get your finger around the back and into that channel so I wonder how long these last moving on to the bottom of the machine let's cope this over let's see if I can do this without dropping the machine excessively violently underneath is just open giving complete access which is interesting and we've got the I could have shown that from the back we've got the heat element here with the temperature sensor to our temperature sensor connector live neutral and an earth connection we've got the motor and here's something quite interesting there's the encoder in the back the servo that well servo is a Is that a really good word for it? It basically, it's the feedback, it's a coil-based feedback that it will put back proportionate pulses or voltage to the control system. But normally I'd expect this to be a universal motor with four connections coming to it, two to the rotor and two to the stator. And then I saw three wires and thought, oh right, they'll have a common to both of them, but I don't see any brushes, and I'm guessing this is actually a three-phase motor in here, effectively, being driven by an electronic drive. The pump is here, the drainage pump. Just one pump on the bottom that diverts the water along this grey pipe here to the back. What else is down here that's worth looking at? Well, the main processor. Let's get under there. There's the main processor. And these things are basically a universal little control computer. Commonly, you know, the one unit is used for a wide range of modules. with just a different number of features. Usually, again, because, you know, the fill solenoid valve, the motor, I'm guessing that these fins here, they're probably to do with the motor drive. And fundamentally, it's just a little self-contained control computer dedicated to the task. And it will be used as standard in amongst a wide variety of machines. The only thing that will change is software. And the software can be updated or changed according to the model. If they have to update a model, usually there's a little programming port in the back that they can just whip that off and underneath it will be a programming connector they can just plug in and update the software in it. So there's another weight at the bottom and the gas struts to actually act as a bit of shock absorbing and that's fundamentally it. I'm seeing I'm seeing another plastic drainage type port there, not sure what that's about. And this plastic drum, normally it would be, I'm guessing maybe it is fibreglass reinforced plastic, though it doesn't look like it, not sure. Previous ones have looked more fibreglassy. But I'm guessing it's in two distinct sections, the back section and the front. And this model is not the smallest capacity, it's got a slightly higher capacity, which means the machine is deeper from the front to the back. And I'm guessing that this front section is the main bit that changes and this is a fairly standard length section Could be wrong one of these will one of these moldings will probably be standard and the other one will be available in different depths and The motor is just there. I don't see any tensioning. Oh blimey. That's just hooked onto plastic pins the motor. I Don't see any tensioning system of the belt I think it just relies on the belt being a specific length and being a specific flexibility So that's the inside of a typical modern British washing machine.
OCR: ILD ON/OFF 14 10 291 29/0 29/06/2 29/06 230013765.00 to/so 50 to/s0 to1so TA-RO 0031049.00 10000 .05.2017 TARO 002004000 052017 SM TA-RC 0.05.2017 S 9 05.2017 STARTPAL D Dey Extra Rinse Energy Saver 400 EcoTime X0O 1400. 180 20º 1200 .30 inDesIT INC3H82 START/PAUSE Delay Timer 3h 6h 9h 12h .500 END * 20° 90° .30° 1200 800 1000 70º ,00 60° 13 12 eSIT oh gh 30° 1200 2 70º. 100 4 000 50° 5 6 SIT 8 3 40° A 7 F 1 00 B .00 .30° 1200. MD OCSC ROI T BUU BUZ UT 70°. START Deloy Tmer 40 1400 30 20F 90. .30 1200. 60 FO 12097 ABCDENGHI MNOPORSTUV/ 00000 UMA CHINY SDARDPUSI 120U 16.74 E - A1 91 SEL L Askoll ( . ELIOLLMS SW A SUVER cassva EILOIIMS HF3FA CSSA 0 55185121 N
VLM: Visual summary: A person is shown performing maintenance on the internal components of a washing machine, including removing a panel and accessing the drum and motor area.
视觉摘要: 一个人正在对洗衣机内部组件进行维护，包括拆下面板并接触滚筒和电机区域。
Visible product: Washing Machine
Visible components: washing machine drum; motor; plastic panel; fan; hose; screws; wiring; date stamp
Visible actions: hand removing a panel; hand holding a fan; hand pointing at a component
Visible states: machine partially disassembled; internal components exposed
Visual uncertainty: The exact model or brand of the washing machine is not visible. The date stamp '29/06/2019' is visible but its context is unclear.</t>
        </is>
      </c>
      <c r="N3456" s="45" t="inlineStr">
        <is>
          <t>12</t>
        </is>
      </c>
      <c r="O3456" s="45" t="inlineStr">
        <is>
          <t>1</t>
        </is>
      </c>
      <c r="P3456" s="59" t="str"/>
      <c r="Q3456" s="59" t="str"/>
      <c r="R3456" s="52" t="inlineStr">
        <is>
          <t>The scene shows the washing machine partially disassembled with internal components exposed, but no visual or spoken evidence depicts the machine actively filling with water or entering a washing state. The ASR discusses internal mechanisms like solenoid valves and water diversion, but does not show or describe the filling or washing states in action.</t>
        </is>
      </c>
      <c r="S3456" s="52" t="inlineStr">
        <is>
          <t>VLM|ASR</t>
        </is>
      </c>
      <c r="T3456" s="52" t="inlineStr">
        <is>
          <t>low</t>
        </is>
      </c>
      <c r="U3456" s="52" t="inlineStr">
        <is>
          <t>No visual or auditory evidence of the machine in a filling or washing state is present.</t>
        </is>
      </c>
      <c r="V3456" s="45" t="inlineStr">
        <is>
          <t>R1</t>
        </is>
      </c>
      <c r="W3456" s="46" t="inlineStr">
        <is>
          <t>1</t>
        </is>
      </c>
      <c r="X3456" s="60" t="n"/>
      <c r="Y3456" s="60" t="n"/>
      <c r="Z3456" s="46" t="inlineStr">
        <is>
          <t>no</t>
        </is>
      </c>
      <c r="AA3456" s="54" t="inlineStr">
        <is>
          <t>画面展示拆解中的Indesit洗衣机内部结构（滚筒、电机、排水泵区域），产品出现但没有任何进水或运转状态的视觉呈现。</t>
        </is>
      </c>
      <c r="AB3456" s="54" t="n"/>
      <c r="AC3456" s="46" t="inlineStr">
        <is>
          <t>completed</t>
        </is>
      </c>
      <c r="AD3456" s="46" t="inlineStr">
        <is>
          <t>2026-07-28T02:28:46+08:00</t>
        </is>
      </c>
      <c r="AE3456" s="47">
        <f>IF(AC3456&lt;&gt;"completed","",IF(W3456=O3456,"no","yes"))</f>
        <v/>
      </c>
      <c r="AF3456" s="47">
        <f>IF(AC3456&lt;&gt;"completed","",IF(AND(X3456=P3456,Y3456=Q3456),"no","yes"))</f>
        <v/>
      </c>
      <c r="AG3456" s="47">
        <f>IF(AC3456&lt;&gt;"completed","待复核",IF(OR(W3456="",Z3456="",AA3456="",AD3456=""),"缺少必填项",IF(AND(OR(AE3456="yes",AF3456="yes"),AB3456=""),"修正原因缺失",IF(OR(W3456=0,W3456=1),IF(AND(X3456="",Y3456=""),"通过","0/1级时间应留空"),IF(AND(OR(W3456=2,W3456=3),X3456&lt;&gt;"",Y3456&lt;&gt;"",X3456&gt;=I3456,Y3456&lt;=J3456,Y3456&gt;X3456),"通过","2/3级时间无效")))))</f>
        <v/>
      </c>
    </row>
    <row r="3457">
      <c r="A3457" s="45" t="inlineStr">
        <is>
          <t>VQ-088</t>
        </is>
      </c>
      <c r="B3457" s="52" t="inlineStr">
        <is>
          <t>What do washing-machine filling and washing states look like?</t>
        </is>
      </c>
      <c r="C3457" s="45" t="inlineStr">
        <is>
          <t>en</t>
        </is>
      </c>
      <c r="D3457" s="45" t="inlineStr">
        <is>
          <t>Washing Machine</t>
        </is>
      </c>
      <c r="E3457" s="45" t="inlineStr">
        <is>
          <t>state</t>
        </is>
      </c>
      <c r="F3457" s="45" t="inlineStr">
        <is>
          <t>development</t>
        </is>
      </c>
      <c r="G3457" s="45" t="inlineStr">
        <is>
          <t>washing-030-scene-0001</t>
        </is>
      </c>
      <c r="H3457" s="45" t="inlineStr">
        <is>
          <t>washing-030</t>
        </is>
      </c>
      <c r="I3457" s="59" t="inlineStr">
        <is>
          <t>0.0</t>
        </is>
      </c>
      <c r="J3457" s="59" t="inlineStr">
        <is>
          <t>914.77</t>
        </is>
      </c>
      <c r="K3457" s="45" t="inlineStr">
        <is>
          <t>items/washing-030-scene-0001/clip.mp4</t>
        </is>
      </c>
      <c r="L3457" s="45" t="inlineStr">
        <is>
          <t>items/washing-030-scene-0001/thumbnail.jpg</t>
        </is>
      </c>
      <c r="M3457" s="52" t="inlineStr">
        <is>
          <t>ASR: Hei! Teksting av Nicolai Winther
OCR: 20410 Al 1 for 6 Care Lood label (msx) Use the programme for Options Temp Spin + Rinse Hold Prog No heat Extra wash Gentle rapid wash rinse Normal -B whie 5kg Whte cottor and linsen Gent 95 Max 2 cofton (11 B) Coscurtand 5 kg Cottont inen or vacose arficlen, lthr 60 Mox 3 coitbn (11) colours ore fast alt 80°C. nnde Coloured 2.5 kg Coloured nylon, crimplene, terylene Ertra 50 4 Foal eylon (5126) coloured polycottions. nnse rnte hold Non colcar 5R0 Coloured cottn items coulourfat at 40FC buft not ut 607C 40 Mex 5 tos poito - rince B120 Acryic acitade and tryecstate nd Lding mitures with wool and poiyeser w cul Fral 7 tinse hoid 112 Si und aate f w c 8 (210) fast at 3070 30 100 Ikg or Machine wnshatle wool, wocl mid plrkets 9 1 blani Lightly soled cotton, (5120) ihem wrich need to be No head 1 to Mex (max) Temp. C □ With poe whte White cotton and linen Colourfa (1) 5ig Catton inn or vicose arcles cotton coiour are faut at 60°C Colounad 2.51g (5120 Colouned ryon cmplene, teneme tyfae coloured polycottion Final rinse hoid Coloured cotton fems coulourtust iat (10) 400 buf not ud 6070 Etra ense (5128) mafures h wol and polystrl y a r g Feal Sik and acetate fatcica with cold rinse hold 1kg (2b) fast aof 3070 tigor Machine washable woo, wool mat Iblackin pinkets les 25kg Lightly sld coton tems which need to be rrfreshed No host 1 to M ad R Cato Load Gectle Skg (T 6) White cotton and licen Extras Genrle Mar Odlcurfat Cottion inen or vieccte articles, w cottor (1 B) Extrs colours are fart at 60%0 Genta Msa rinte Coleured 25k9 Coloured nylon, complena, tinglen rylbn (5126 coloured polycution Gente Fnal ninse wach eioured cotton tems coulborfust at me A0PC bud not at 60°0. Exta Genffle fine Cricams sonyic actate and treceiate ic 6126 natus wih wool and polyestey rnoe hol S ond aciade fbs wih co foud af 30%C. Tkg or Vachine washable woo, wow min 1 biatiet blirkets 251g Lighitly solled cotton, 5128 em which need to be rfhd No heal 1 to Mae 67 fhue Qento Mis Fisa tol to Ruchira s woot wod nit J din huit (m b) be AB 154 of delcam and hectine 1M1 4 li 2.3%0 310h Sning af d nd isce whae 103 Optian Recommended use your llt sy atned or gany Descriplion Foriy kad bems wch rad in be A stort healed pre-wtuh Luore Mhe tamm weu Ngkes ed and to msa trme and erergy Liti the samin programs ea citunt progamns 8 Howeve rteat or fliny wit cot Thee 40I0 but not ut 6010 frse Eitra 5120 25 Acylic, acetate and trecetate ind maturms with woot and polyester a uding ool Frnal Sik and acetata fatrics with colou (20) tast of 307C 1kg or Machine washable wool, woci mod es, blarikets 254 15120 Lightly solled cotton, nyo and dell, wle tems which need to be refeshed. thid wath 1 to Mo Py e and Rinsing ouf loose dust ano dirf before ungsoin (116) ciothes are washed. Rinsing napples. 4 to Mar A Rirse and shorf upin 25Ng Rinsing and spinning of delicats and machine (51/2.6) washable wook Hand washed articdes 1to3 B Long spin ofy Spinning of cotton articies atter (110) hand washing 4 1o Mas Short spin Spinning of delicates and machine washable (5 1/21b) wool fter hand washing D otion If your loundry is very stained or greasy Description A short heated pre-wash beffore the main wash Notes oid wash For light y soled items which need to be Unes the same programme start pouition as Put detergent in both sections of the de 15126 nose 40°C but not at 60°C. Colgured cottion tams coulourtast (2) rnse 15 1/20 mafures with wool and polyester Acrylic, acetate and tracetate incl dno Sik and acetate labrics wi colou fast aut 30°C 1 kg or Machie wahabe wool, wool mid r blank blnkets 25Ag ghly soled cotton de e hems which need to be refreshed thid wash 1 to Mas Weand ang opn Rinsing ouf loose dust and din before (1 16) dethes are washed Rinsing nacoles. 4 to Mas stort spi Rinae and (51/28) washable wool Hand washed aricles. anl Spineing of cottion articles ofter (11.10) 4 to Mea Shart igilt (51/2B) 2.5kg Only wool after hand wishing Option I your ioundry is very stained or greasy A short heated pre-wash before the main wash Put iete BELONGING TO THE ETC COTTAGE - AS COLOURS MAY DYE. THANK-YOU DO PLEASE ANY LINEN. T 1100 PROGRAMMER AQUA N ERGY SAVING SYSTEM PLEASE DO NOT WASH ANY LINEN TOWELS MAY DYE Wurlye ANY LINEN, TOWELS ETC, ANY LIN BELON COTTA OURS MAY THAN PLEASE DONOT WASH MAY DVE THANN-YOU
VLM: Visual summary: A close-up view of a front-loading washing machine with its door open, showing the interior drum. A hand is holding a black tool near the door.
视觉摘要: 一台前开门洗衣机的特写，门已打开，露出内部滚筒。一只手正拿着一个黑色工具靠近门。
Visible product: Washing Machine
Visible components: washing machine door; washing machine drum; black tool; hand
Visible actions: hand holding a tool
Visible states: washing machine door open
Visual uncertainty: The specific function or purpose of the black tool is not visible.</t>
        </is>
      </c>
      <c r="N3457" s="45" t="inlineStr">
        <is>
          <t>13</t>
        </is>
      </c>
      <c r="O3457" s="45" t="inlineStr">
        <is>
          <t>1</t>
        </is>
      </c>
      <c r="P3457" s="59" t="str"/>
      <c r="Q3457" s="59" t="str"/>
      <c r="R3457" s="52" t="inlineStr">
        <is>
          <t>The visual evidence shows the washing machine door open, but no visible evidence of filling or washing states (e.g., water entering, drum rotating, detergent dispensing).</t>
        </is>
      </c>
      <c r="S3457" s="52" t="inlineStr">
        <is>
          <t>VLM</t>
        </is>
      </c>
      <c r="T3457" s="52" t="inlineStr">
        <is>
          <t>low</t>
        </is>
      </c>
      <c r="U3457" s="52" t="inlineStr">
        <is>
          <t>The scene only shows the door open with a hand holding a tool; no filling or washing state is visually depicted.</t>
        </is>
      </c>
      <c r="V3457" s="45" t="inlineStr">
        <is>
          <t>R1</t>
        </is>
      </c>
      <c r="W3457" s="46" t="inlineStr">
        <is>
          <t>0</t>
        </is>
      </c>
      <c r="X3457" s="60" t="n"/>
      <c r="Y3457" s="60" t="n"/>
      <c r="Z3457" s="46" t="inlineStr">
        <is>
          <t>no</t>
        </is>
      </c>
      <c r="AA3457" s="54" t="inlineStr">
        <is>
          <t>第2–5帧（t=183.1s–781.8s）均为空滚筒内部，无水、无衣物翻滚、无泡沫，完全看不到进水或洗涤状态。</t>
        </is>
      </c>
      <c r="AB3457" s="54" t="inlineStr">
        <is>
          <t>AI=1→R1=0：滚筒全程空无一物且静止，没有任何进水或洗涤状态的视觉证据。</t>
        </is>
      </c>
      <c r="AC3457" s="46" t="inlineStr">
        <is>
          <t>completed</t>
        </is>
      </c>
      <c r="AD3457" s="46" t="inlineStr">
        <is>
          <t>2026-07-28T02:28:46+08:00</t>
        </is>
      </c>
      <c r="AE3457" s="47">
        <f>IF(AC3457&lt;&gt;"completed","",IF(W3457=O3457,"no","yes"))</f>
        <v/>
      </c>
      <c r="AF3457" s="47">
        <f>IF(AC3457&lt;&gt;"completed","",IF(AND(X3457=P3457,Y3457=Q3457),"no","yes"))</f>
        <v/>
      </c>
      <c r="AG3457" s="47">
        <f>IF(AC3457&lt;&gt;"completed","待复核",IF(OR(W3457="",Z3457="",AA3457="",AD3457=""),"缺少必填项",IF(AND(OR(AE3457="yes",AF3457="yes"),AB3457=""),"修正原因缺失",IF(OR(W3457=0,W3457=1),IF(AND(X3457="",Y3457=""),"通过","0/1级时间应留空"),IF(AND(OR(W3457=2,W3457=3),X3457&lt;&gt;"",Y3457&lt;&gt;"",X3457&gt;=I3457,Y3457&lt;=J3457,Y3457&gt;X3457),"通过","2/3级时间无效")))))</f>
        <v/>
      </c>
    </row>
    <row r="3458">
      <c r="A3458" s="45" t="inlineStr">
        <is>
          <t>VQ-088</t>
        </is>
      </c>
      <c r="B3458" s="52" t="inlineStr">
        <is>
          <t>What do washing-machine filling and washing states look like?</t>
        </is>
      </c>
      <c r="C3458" s="45" t="inlineStr">
        <is>
          <t>en</t>
        </is>
      </c>
      <c r="D3458" s="45" t="inlineStr">
        <is>
          <t>Washing Machine</t>
        </is>
      </c>
      <c r="E3458" s="45" t="inlineStr">
        <is>
          <t>state</t>
        </is>
      </c>
      <c r="F3458" s="45" t="inlineStr">
        <is>
          <t>development</t>
        </is>
      </c>
      <c r="G3458" s="45" t="inlineStr">
        <is>
          <t>washing-009-scene-0001</t>
        </is>
      </c>
      <c r="H3458" s="45" t="inlineStr">
        <is>
          <t>washing-009</t>
        </is>
      </c>
      <c r="I3458" s="59" t="inlineStr">
        <is>
          <t>0.0</t>
        </is>
      </c>
      <c r="J3458" s="59" t="inlineStr">
        <is>
          <t>30.45</t>
        </is>
      </c>
      <c r="K3458" s="45" t="inlineStr">
        <is>
          <t>items/washing-009-scene-0001/clip.mp4</t>
        </is>
      </c>
      <c r="L3458" s="45" t="inlineStr">
        <is>
          <t>items/washing-009-scene-0001/thumbnail.jpg</t>
        </is>
      </c>
      <c r="M3458" s="52" t="inlineStr">
        <is>
          <t>OCR: Start Pause
VLM: Visual summary: A hand pours liquid detergent from a bottle into the detergent compartment of a washing machine.
视觉摘要: 一只手将液体洗衣液从瓶中倒入洗衣机的洗涤剂盒中。
Visible product: Washing Machine
Visible components: washing machine detergent dispenser; detergent bottle; hand
Visible actions: pouring liquid detergent
Visible states: detergent being dispensed into compartment
Visual uncertainty: The brand or specific model of the washing machine is not visible. The exact contents of the detergent bottle are not clearly identifiable.</t>
        </is>
      </c>
      <c r="N3458" s="45" t="inlineStr">
        <is>
          <t>14</t>
        </is>
      </c>
      <c r="O3458" s="45" t="inlineStr">
        <is>
          <t>2</t>
        </is>
      </c>
      <c r="P3458" s="59" t="inlineStr">
        <is>
          <t>0.0</t>
        </is>
      </c>
      <c r="Q3458" s="59" t="inlineStr">
        <is>
          <t>30.45</t>
        </is>
      </c>
      <c r="R3458" s="52" t="inlineStr">
        <is>
          <t>The scene shows a hand pouring detergent into the washing machine's detergent compartment, which is a preparatory step for the washing cycle, but does not show the actual filling or washing states in operation.</t>
        </is>
      </c>
      <c r="S3458" s="52" t="inlineStr">
        <is>
          <t>VLM</t>
        </is>
      </c>
      <c r="T3458" s="52" t="inlineStr">
        <is>
          <t>low</t>
        </is>
      </c>
      <c r="U3458" s="52" t="inlineStr">
        <is>
          <t>The visual evidence clearly shows detergent dispensing, but does not show the machine filling with water or entering the washing state.</t>
        </is>
      </c>
      <c r="V3458" s="45" t="inlineStr">
        <is>
          <t>R1</t>
        </is>
      </c>
      <c r="W3458" s="46" t="inlineStr">
        <is>
          <t>0</t>
        </is>
      </c>
      <c r="X3458" s="60" t="n"/>
      <c r="Y3458" s="60" t="n"/>
      <c r="Z3458" s="46" t="inlineStr">
        <is>
          <t>no</t>
        </is>
      </c>
      <c r="AA3458" s="54" t="inlineStr">
        <is>
          <t>联系表全部为洗涤剂抽屉特写与倒液动作，未呈现洗衣机进水或运转洗涤状态。</t>
        </is>
      </c>
      <c r="AB3458" s="54" t="inlineStr">
        <is>
          <t>AI=2→R1=0：画面仅展示洗涤剂抽屉倒液，未显示进水或洗涤状态。</t>
        </is>
      </c>
      <c r="AC3458" s="46" t="inlineStr">
        <is>
          <t>completed</t>
        </is>
      </c>
      <c r="AD3458" s="46" t="inlineStr">
        <is>
          <t>2026-07-28T02:28:46+08:00</t>
        </is>
      </c>
      <c r="AE3458" s="47">
        <f>IF(AC3458&lt;&gt;"completed","",IF(W3458=O3458,"no","yes"))</f>
        <v/>
      </c>
      <c r="AF3458" s="47">
        <f>IF(AC3458&lt;&gt;"completed","",IF(AND(X3458=P3458,Y3458=Q3458),"no","yes"))</f>
        <v/>
      </c>
      <c r="AG3458" s="47">
        <f>IF(AC3458&lt;&gt;"completed","待复核",IF(OR(W3458="",Z3458="",AA3458="",AD3458=""),"缺少必填项",IF(AND(OR(AE3458="yes",AF3458="yes"),AB3458=""),"修正原因缺失",IF(OR(W3458=0,W3458=1),IF(AND(X3458="",Y3458=""),"通过","0/1级时间应留空"),IF(AND(OR(W3458=2,W3458=3),X3458&lt;&gt;"",Y3458&lt;&gt;"",X3458&gt;=I3458,Y3458&lt;=J3458,Y3458&gt;X3458),"通过","2/3级时间无效")))))</f>
        <v/>
      </c>
    </row>
    <row r="3459">
      <c r="A3459" s="45" t="inlineStr">
        <is>
          <t>VQ-088</t>
        </is>
      </c>
      <c r="B3459" s="52" t="inlineStr">
        <is>
          <t>What do washing-machine filling and washing states look like?</t>
        </is>
      </c>
      <c r="C3459" s="45" t="inlineStr">
        <is>
          <t>en</t>
        </is>
      </c>
      <c r="D3459" s="45" t="inlineStr">
        <is>
          <t>Washing Machine</t>
        </is>
      </c>
      <c r="E3459" s="45" t="inlineStr">
        <is>
          <t>state</t>
        </is>
      </c>
      <c r="F3459" s="45" t="inlineStr">
        <is>
          <t>development</t>
        </is>
      </c>
      <c r="G3459" s="45" t="inlineStr">
        <is>
          <t>washing-056-scene-0014</t>
        </is>
      </c>
      <c r="H3459" s="45" t="inlineStr">
        <is>
          <t>washing-056</t>
        </is>
      </c>
      <c r="I3459" s="59" t="inlineStr">
        <is>
          <t>57.96</t>
        </is>
      </c>
      <c r="J3459" s="59" t="inlineStr">
        <is>
          <t>60.12</t>
        </is>
      </c>
      <c r="K3459" s="45" t="inlineStr">
        <is>
          <t>items/washing-056-scene-0014/clip.mp4</t>
        </is>
      </c>
      <c r="L3459" s="45" t="inlineStr">
        <is>
          <t>items/washing-056-scene-0014/thumbnail.jpg</t>
        </is>
      </c>
      <c r="M3459" s="52" t="inlineStr">
        <is>
          <t>OCR: Washing machine My home-Kitches Readv Cycle List LAUNDRY RECIPE miense b.ia EDIT Dom Clant Choose from a range Hvalene Cham of suggestions based on your laundry habits Spin Rinse Hoid III *App available on Android and ios devices. An internet connection is required.
VLM: Visual summary: A close-up of a smartphone screen displaying a washing machine app interface with recommended wash cycles, while a finger interacts with the screen.
视觉摘要: 智能手机屏幕显示洗衣机应用程序界面，推荐洗涤周期，手指正在与屏幕互动。
Visible product: Washing Machine
Visible components: smartphone screen; app interface; recommended cycles section; Cotton cycle option; temperature and spin speed indicators; checkbox; START button; text overlay: 'Or schedule your wash using SmartThings*'; footnote: '*App available on Android and iOS devices. An internet connection is required.'
Visible actions: finger tapping or swiping on screen
Visible states: Cotton wash cycle selected (checkbox checked)
Visual uncertainty: The exact model or brand of the washing machine is not visible. The full context of the interaction or environment is not shown.</t>
        </is>
      </c>
      <c r="N3459" s="45" t="inlineStr">
        <is>
          <t>15</t>
        </is>
      </c>
      <c r="O3459" s="45" t="inlineStr">
        <is>
          <t>1</t>
        </is>
      </c>
      <c r="P3459" s="59" t="str"/>
      <c r="Q3459" s="59" t="str"/>
      <c r="R3459" s="52" t="inlineStr">
        <is>
          <t>The scene shows a smartphone app interface for a washing machine, displaying recommended cycles and a selected Cotton cycle, but does not show the actual washing machine filling or washing states.</t>
        </is>
      </c>
      <c r="S3459" s="52" t="inlineStr">
        <is>
          <t>VLM|OCR</t>
        </is>
      </c>
      <c r="T3459" s="52" t="inlineStr">
        <is>
          <t>low</t>
        </is>
      </c>
      <c r="U3459" s="52" t="inlineStr">
        <is>
          <t>No visual or textual evidence of the washing machine physically filling or washing.</t>
        </is>
      </c>
      <c r="V3459" s="45" t="inlineStr">
        <is>
          <t>R1</t>
        </is>
      </c>
      <c r="W3459" s="46" t="inlineStr">
        <is>
          <t>1</t>
        </is>
      </c>
      <c r="X3459" s="60" t="n"/>
      <c r="Y3459" s="60" t="n"/>
      <c r="Z3459" s="46" t="inlineStr">
        <is>
          <t>no</t>
        </is>
      </c>
      <c r="AA3459" s="54" t="inlineStr">
        <is>
          <t>全部6帧（t=58.0s–60.1s）显示手机SmartThings应用界面的推荐洗涤程序列表（Cotton等）及预约洗涤选项，为手机App远程选程界面，未展示洗衣机实体的进水或洗涤运行状态。</t>
        </is>
      </c>
      <c r="AB3459" s="54" t="n"/>
      <c r="AC3459" s="46" t="inlineStr">
        <is>
          <t>completed</t>
        </is>
      </c>
      <c r="AD3459" s="46" t="inlineStr">
        <is>
          <t>2026-07-28T02:28:46+08:00</t>
        </is>
      </c>
      <c r="AE3459" s="47">
        <f>IF(AC3459&lt;&gt;"completed","",IF(W3459=O3459,"no","yes"))</f>
        <v/>
      </c>
      <c r="AF3459" s="47">
        <f>IF(AC3459&lt;&gt;"completed","",IF(AND(X3459=P3459,Y3459=Q3459),"no","yes"))</f>
        <v/>
      </c>
      <c r="AG3459" s="47">
        <f>IF(AC3459&lt;&gt;"completed","待复核",IF(OR(W3459="",Z3459="",AA3459="",AD3459=""),"缺少必填项",IF(AND(OR(AE3459="yes",AF3459="yes"),AB3459=""),"修正原因缺失",IF(OR(W3459=0,W3459=1),IF(AND(X3459="",Y3459=""),"通过","0/1级时间应留空"),IF(AND(OR(W3459=2,W3459=3),X3459&lt;&gt;"",Y3459&lt;&gt;"",X3459&gt;=I3459,Y3459&lt;=J3459,Y3459&gt;X3459),"通过","2/3级时间无效")))))</f>
        <v/>
      </c>
    </row>
    <row r="3460">
      <c r="A3460" s="45" t="inlineStr">
        <is>
          <t>VQ-088</t>
        </is>
      </c>
      <c r="B3460" s="52" t="inlineStr">
        <is>
          <t>What do washing-machine filling and washing states look like?</t>
        </is>
      </c>
      <c r="C3460" s="45" t="inlineStr">
        <is>
          <t>en</t>
        </is>
      </c>
      <c r="D3460" s="45" t="inlineStr">
        <is>
          <t>Washing Machine</t>
        </is>
      </c>
      <c r="E3460" s="45" t="inlineStr">
        <is>
          <t>state</t>
        </is>
      </c>
      <c r="F3460" s="45" t="inlineStr">
        <is>
          <t>development</t>
        </is>
      </c>
      <c r="G3460" s="45" t="inlineStr">
        <is>
          <t>washing-056-scene-0010</t>
        </is>
      </c>
      <c r="H3460" s="45" t="inlineStr">
        <is>
          <t>washing-056</t>
        </is>
      </c>
      <c r="I3460" s="59" t="inlineStr">
        <is>
          <t>41.04</t>
        </is>
      </c>
      <c r="J3460" s="59" t="inlineStr">
        <is>
          <t>44.52</t>
        </is>
      </c>
      <c r="K3460" s="45" t="inlineStr">
        <is>
          <t>items/washing-056-scene-0010/clip.mp4</t>
        </is>
      </c>
      <c r="L3460" s="45" t="inlineStr">
        <is>
          <t>items/washing-056-scene-0010/thumbnail.jpg</t>
        </is>
      </c>
      <c r="M3460" s="52" t="inlineStr">
        <is>
          <t>VLM: Visual summary: A close-up of a washing machine's control panel showing a digital display and buttons, with text overlay describing available wash options.
视觉摘要: 一台洗衣机控制面板的特写，显示数字屏幕和按钮，配有文字叠加层，描述可用的洗涤选项。
Visible product: Washing Machine
Visible components: digital display; OK button; temperature icon; wash cycle icon; spin icon; text overlay
Visible actions: A finger is partially visible near the control panel.
Visible states: The display shows 'Pre Wash Off' in the first frame.; The display shows 'Intensive Off' in the second frame.</t>
        </is>
      </c>
      <c r="N3460" s="45" t="inlineStr">
        <is>
          <t>16</t>
        </is>
      </c>
      <c r="O3460" s="45" t="inlineStr">
        <is>
          <t>2</t>
        </is>
      </c>
      <c r="P3460" s="59" t="inlineStr">
        <is>
          <t>41.04</t>
        </is>
      </c>
      <c r="Q3460" s="59" t="inlineStr">
        <is>
          <t>44.52</t>
        </is>
      </c>
      <c r="R3460" s="52" t="inlineStr">
        <is>
          <t>The display shows 'Pre Wash Off' and 'Intensive Off', indicating specific washing states, though not full filling or washing cycles.</t>
        </is>
      </c>
      <c r="S3460" s="52" t="inlineStr">
        <is>
          <t>VLM</t>
        </is>
      </c>
      <c r="T3460" s="52" t="inlineStr">
        <is>
          <t>low</t>
        </is>
      </c>
      <c r="U3460" s="52" t="inlineStr">
        <is>
          <t>No visual evidence of the machine filling or actively washing, only state indicators on the display.</t>
        </is>
      </c>
      <c r="V3460" s="45" t="inlineStr">
        <is>
          <t>R1</t>
        </is>
      </c>
      <c r="W3460" s="46" t="inlineStr">
        <is>
          <t>0</t>
        </is>
      </c>
      <c r="X3460" s="60" t="n"/>
      <c r="Y3460" s="60" t="n"/>
      <c r="Z3460" s="46" t="inlineStr">
        <is>
          <t>no</t>
        </is>
      </c>
      <c r="AA3460" s="54" t="inlineStr">
        <is>
          <t>全部6帧（t=41.0s–44.5s）仅显示Pre Wash/Bubble Soak/Intensive等附加选项的开关状态切换，未展示进水或洗涤运行状态。</t>
        </is>
      </c>
      <c r="AB3460" s="54" t="inlineStr">
        <is>
          <t>AI=2→R1=0：画面仅显示附加功能选项的On/Off切换，并非洗衣机的进水或洗涤运行状态指示。</t>
        </is>
      </c>
      <c r="AC3460" s="46" t="inlineStr">
        <is>
          <t>completed</t>
        </is>
      </c>
      <c r="AD3460" s="46" t="inlineStr">
        <is>
          <t>2026-07-28T02:28:46+08:00</t>
        </is>
      </c>
      <c r="AE3460" s="47">
        <f>IF(AC3460&lt;&gt;"completed","",IF(W3460=O3460,"no","yes"))</f>
        <v/>
      </c>
      <c r="AF3460" s="47">
        <f>IF(AC3460&lt;&gt;"completed","",IF(AND(X3460=P3460,Y3460=Q3460),"no","yes"))</f>
        <v/>
      </c>
      <c r="AG3460" s="47">
        <f>IF(AC3460&lt;&gt;"completed","待复核",IF(OR(W3460="",Z3460="",AA3460="",AD3460=""),"缺少必填项",IF(AND(OR(AE3460="yes",AF3460="yes"),AB3460=""),"修正原因缺失",IF(OR(W3460=0,W3460=1),IF(AND(X3460="",Y3460=""),"通过","0/1级时间应留空"),IF(AND(OR(W3460=2,W3460=3),X3460&lt;&gt;"",Y3460&lt;&gt;"",X3460&gt;=I3460,Y3460&lt;=J3460,Y3460&gt;X3460),"通过","2/3级时间无效")))))</f>
        <v/>
      </c>
    </row>
    <row r="3461">
      <c r="A3461" s="45" t="inlineStr">
        <is>
          <t>VQ-088</t>
        </is>
      </c>
      <c r="B3461" s="52" t="inlineStr">
        <is>
          <t>What do washing-machine filling and washing states look like?</t>
        </is>
      </c>
      <c r="C3461" s="45" t="inlineStr">
        <is>
          <t>en</t>
        </is>
      </c>
      <c r="D3461" s="45" t="inlineStr">
        <is>
          <t>Washing Machine</t>
        </is>
      </c>
      <c r="E3461" s="45" t="inlineStr">
        <is>
          <t>state</t>
        </is>
      </c>
      <c r="F3461" s="45" t="inlineStr">
        <is>
          <t>development</t>
        </is>
      </c>
      <c r="G3461" s="45" t="inlineStr">
        <is>
          <t>washing-056-scene-0006</t>
        </is>
      </c>
      <c r="H3461" s="45" t="inlineStr">
        <is>
          <t>washing-056</t>
        </is>
      </c>
      <c r="I3461" s="59" t="inlineStr">
        <is>
          <t>22.8</t>
        </is>
      </c>
      <c r="J3461" s="59" t="inlineStr">
        <is>
          <t>28.6</t>
        </is>
      </c>
      <c r="K3461" s="45" t="inlineStr">
        <is>
          <t>items/washing-056-scene-0006/clip.mp4</t>
        </is>
      </c>
      <c r="L3461" s="45" t="inlineStr">
        <is>
          <t>items/washing-056-scene-0006/thumbnail.jpg</t>
        </is>
      </c>
      <c r="M3461" s="52" t="inlineStr">
        <is>
          <t>OCR: Filling with 66 140 Adjust water cold water temperature OK
VLM: Visual summary: A finger presses a button on a washing machine's control panel, changing the displayed water temperature setting from 60 to 'Co' (cold).
视觉摘要: 手指按压洗衣机控制面板上的按钮，将显示的水温设定从60改为“Co”（冷水）。
Visible product: Washing Machine
Visible components: digital display; touch button; control panel; text label; icon
Visible actions: finger pressing a button
Visible states: display showing 'Cotton 60'; display showing 'Filling with cold water Co'; display showing 'Adjust water temperature'</t>
        </is>
      </c>
      <c r="N3461" s="45" t="inlineStr">
        <is>
          <t>17</t>
        </is>
      </c>
      <c r="O3461" s="45" t="inlineStr">
        <is>
          <t>3</t>
        </is>
      </c>
      <c r="P3461" s="59" t="inlineStr">
        <is>
          <t>22.8</t>
        </is>
      </c>
      <c r="Q3461" s="59" t="inlineStr">
        <is>
          <t>28.6</t>
        </is>
      </c>
      <c r="R3461" s="52" t="inlineStr">
        <is>
          <t>The visual shows a finger changing the water temperature setting from 60 to 'Co' (cold), with the display showing 'Filling with cold water Co' and 'Adjust water temperature', directly illustrating the filling and washing state transition.</t>
        </is>
      </c>
      <c r="S3461" s="52" t="inlineStr">
        <is>
          <t>VLM|OCR</t>
        </is>
      </c>
      <c r="T3461" s="52" t="inlineStr">
        <is>
          <t>low</t>
        </is>
      </c>
      <c r="U3461" s="52" t="inlineStr">
        <is>
          <t>The evidence fully describes the filling state with visible display text and action, and the state transition is clearly shown.</t>
        </is>
      </c>
      <c r="V3461" s="45" t="inlineStr">
        <is>
          <t>R1</t>
        </is>
      </c>
      <c r="W3461" s="46" t="inlineStr">
        <is>
          <t>3</t>
        </is>
      </c>
      <c r="X3461" s="60" t="inlineStr">
        <is>
          <t>26.3</t>
        </is>
      </c>
      <c r="Y3461" s="60" t="inlineStr">
        <is>
          <t>27.4</t>
        </is>
      </c>
      <c r="Z3461" s="46" t="inlineStr">
        <is>
          <t>no</t>
        </is>
      </c>
      <c r="AA3461" s="54" t="inlineStr">
        <is>
          <t>第1–3帧（t=22.8s–25.1s）显示手指按压温度按钮将水温从40调至60再至90；第4–5帧（t=26.3s–27.4s）显示屏明确显示'Filling with cold water'（正用冷水进水）状态，直接回答了洗衣机的进水状态外观。</t>
        </is>
      </c>
      <c r="AB3461" s="54" t="inlineStr">
        <is>
          <t>AI时间22.8-28.6→R1时间26.3-27.4：进水状态'Filling with cold water'仅在第4–5帧清晰显示，前3帧为调温过程，第6帧已回到Cotton 40状态。</t>
        </is>
      </c>
      <c r="AC3461" s="46" t="inlineStr">
        <is>
          <t>completed</t>
        </is>
      </c>
      <c r="AD3461" s="46" t="inlineStr">
        <is>
          <t>2026-07-28T02:28:46+08:00</t>
        </is>
      </c>
      <c r="AE3461" s="47">
        <f>IF(AC3461&lt;&gt;"completed","",IF(W3461=O3461,"no","yes"))</f>
        <v/>
      </c>
      <c r="AF3461" s="47">
        <f>IF(AC3461&lt;&gt;"completed","",IF(AND(X3461=P3461,Y3461=Q3461),"no","yes"))</f>
        <v/>
      </c>
      <c r="AG3461" s="47">
        <f>IF(AC3461&lt;&gt;"completed","待复核",IF(OR(W3461="",Z3461="",AA3461="",AD3461=""),"缺少必填项",IF(AND(OR(AE3461="yes",AF3461="yes"),AB3461=""),"修正原因缺失",IF(OR(W3461=0,W3461=1),IF(AND(X3461="",Y3461=""),"通过","0/1级时间应留空"),IF(AND(OR(W3461=2,W3461=3),X3461&lt;&gt;"",Y3461&lt;&gt;"",X3461&gt;=I3461,Y3461&lt;=J3461,Y3461&gt;X3461),"通过","2/3级时间无效")))))</f>
        <v/>
      </c>
    </row>
    <row r="3462">
      <c r="A3462" s="45" t="inlineStr">
        <is>
          <t>VQ-088</t>
        </is>
      </c>
      <c r="B3462" s="52" t="inlineStr">
        <is>
          <t>What do washing-machine filling and washing states look like?</t>
        </is>
      </c>
      <c r="C3462" s="45" t="inlineStr">
        <is>
          <t>en</t>
        </is>
      </c>
      <c r="D3462" s="45" t="inlineStr">
        <is>
          <t>Washing Machine</t>
        </is>
      </c>
      <c r="E3462" s="45" t="inlineStr">
        <is>
          <t>state</t>
        </is>
      </c>
      <c r="F3462" s="45" t="inlineStr">
        <is>
          <t>development</t>
        </is>
      </c>
      <c r="G3462" s="45" t="inlineStr">
        <is>
          <t>washing-011-scene-0002</t>
        </is>
      </c>
      <c r="H3462" s="45" t="inlineStr">
        <is>
          <t>washing-011</t>
        </is>
      </c>
      <c r="I3462" s="59" t="inlineStr">
        <is>
          <t>14.017</t>
        </is>
      </c>
      <c r="J3462" s="59" t="inlineStr">
        <is>
          <t>102.57</t>
        </is>
      </c>
      <c r="K3462" s="45" t="inlineStr">
        <is>
          <t>items/washing-011-scene-0002/clip.mp4</t>
        </is>
      </c>
      <c r="L3462" s="45" t="inlineStr">
        <is>
          <t>items/washing-011-scene-0002/thumbnail.jpg</t>
        </is>
      </c>
      <c r="M3462" s="52" t="inlineStr">
        <is>
          <t>OCR: ©
VLM: Visual summary: A front-loading washing machine is shown in operation, with clothes visible inside the drum through the transparent door.
视觉摘要: 一台前开门洗衣机正在运行，透过透明门可以看到内部的衣物。
Visible product: Washing Machine
Visible components: front-loading washing machine; transparent door; drum; white tiled wall; control panel
Visible actions: washing machine drum spinning; clothes tumbling inside drum
Visible states: washing machine in operation; clothes inside drum
Visual uncertainty: No text or labels are visible on the machine or in the frame.</t>
        </is>
      </c>
      <c r="N3462" s="45" t="inlineStr">
        <is>
          <t>18</t>
        </is>
      </c>
      <c r="O3462" s="45" t="inlineStr">
        <is>
          <t>3</t>
        </is>
      </c>
      <c r="P3462" s="59" t="inlineStr">
        <is>
          <t>14.017</t>
        </is>
      </c>
      <c r="Q3462" s="59" t="inlineStr">
        <is>
          <t>102.57</t>
        </is>
      </c>
      <c r="R3462" s="52" t="inlineStr">
        <is>
          <t>The VLM observes the washing machine drum spinning with clothes tumbling inside, indicating active washing and filling states, matching the question's focus on visual appearance during these states.</t>
        </is>
      </c>
      <c r="S3462" s="52" t="inlineStr">
        <is>
          <t>VLM</t>
        </is>
      </c>
      <c r="T3462" s="52" t="inlineStr">
        <is>
          <t>low</t>
        </is>
      </c>
      <c r="U3462" s="52" t="inlineStr">
        <is>
          <t>No ambiguity in visual states described; no text or labels to misinterpret.</t>
        </is>
      </c>
      <c r="V3462" s="45" t="inlineStr">
        <is>
          <t>R1</t>
        </is>
      </c>
      <c r="W3462" s="46" t="inlineStr">
        <is>
          <t>2</t>
        </is>
      </c>
      <c r="X3462" s="60" t="inlineStr">
        <is>
          <t>14.017</t>
        </is>
      </c>
      <c r="Y3462" s="60" t="inlineStr">
        <is>
          <t>102.5</t>
        </is>
      </c>
      <c r="Z3462" s="46" t="inlineStr">
        <is>
          <t>no</t>
        </is>
      </c>
      <c r="AA3462" s="54" t="inlineStr">
        <is>
          <t>6帧（t=14.0s–102.5s）持续显示前开门洗衣机滚筒运转、衣物翻滚，清晰呈现洗涤状态，但未明显展示进水填充状态。</t>
        </is>
      </c>
      <c r="AB3462" s="54" t="inlineStr">
        <is>
          <t>AI=3→R1=2：画面展示洗涤状态，但未清晰区分或展示进水填充状态。</t>
        </is>
      </c>
      <c r="AC3462" s="46" t="inlineStr">
        <is>
          <t>completed</t>
        </is>
      </c>
      <c r="AD3462" s="46" t="inlineStr">
        <is>
          <t>2026-07-28T02:28:46+08:00</t>
        </is>
      </c>
      <c r="AE3462" s="47">
        <f>IF(AC3462&lt;&gt;"completed","",IF(W3462=O3462,"no","yes"))</f>
        <v/>
      </c>
      <c r="AF3462" s="47">
        <f>IF(AC3462&lt;&gt;"completed","",IF(AND(X3462=P3462,Y3462=Q3462),"no","yes"))</f>
        <v/>
      </c>
      <c r="AG3462" s="47">
        <f>IF(AC3462&lt;&gt;"completed","待复核",IF(OR(W3462="",Z3462="",AA3462="",AD3462=""),"缺少必填项",IF(AND(OR(AE3462="yes",AF3462="yes"),AB3462=""),"修正原因缺失",IF(OR(W3462=0,W3462=1),IF(AND(X3462="",Y3462=""),"通过","0/1级时间应留空"),IF(AND(OR(W3462=2,W3462=3),X3462&lt;&gt;"",Y3462&lt;&gt;"",X3462&gt;=I3462,Y3462&lt;=J3462,Y3462&gt;X3462),"通过","2/3级时间无效")))))</f>
        <v/>
      </c>
    </row>
    <row r="3463">
      <c r="A3463" s="45" t="inlineStr">
        <is>
          <t>VQ-088</t>
        </is>
      </c>
      <c r="B3463" s="52" t="inlineStr">
        <is>
          <t>What do washing-machine filling and washing states look like?</t>
        </is>
      </c>
      <c r="C3463" s="45" t="inlineStr">
        <is>
          <t>en</t>
        </is>
      </c>
      <c r="D3463" s="45" t="inlineStr">
        <is>
          <t>Washing Machine</t>
        </is>
      </c>
      <c r="E3463" s="45" t="inlineStr">
        <is>
          <t>state</t>
        </is>
      </c>
      <c r="F3463" s="45" t="inlineStr">
        <is>
          <t>development</t>
        </is>
      </c>
      <c r="G3463" s="45" t="inlineStr">
        <is>
          <t>washing-062-scene-0001</t>
        </is>
      </c>
      <c r="H3463" s="45" t="inlineStr">
        <is>
          <t>washing-062</t>
        </is>
      </c>
      <c r="I3463" s="59" t="inlineStr">
        <is>
          <t>0.0</t>
        </is>
      </c>
      <c r="J3463" s="59" t="inlineStr">
        <is>
          <t>22.923</t>
        </is>
      </c>
      <c r="K3463" s="45" t="inlineStr">
        <is>
          <t>items/washing-062-scene-0001/clip.mp4</t>
        </is>
      </c>
      <c r="L3463" s="45" t="inlineStr">
        <is>
          <t>items/washing-062-scene-0001/thumbnail.jpg</t>
        </is>
      </c>
      <c r="M3463" s="52" t="inlineStr">
        <is>
          <t>ASR: Let's go over some common performance issues and how to fix them. Do your clothes seem more wrinkled than normal after a wash cycle? Don't overload the drum with too much laundry. If the drum is too tightly packed, clothing may wrinkle.
OCR: LG Front Load Washing Machine Washing Performance Issues Clothes Are Wrinkling, Staining or There is A Stain Removal Issue ThinO Let's go over some common performance issues and how to fix them. Troubleshooting 01 Wrinkling 02 Poor Stain Removal 03 U OLG - Do your clothes seem more wrinkled than normal after a wash cycle? Thind Drum Overloaded Don't overload the drum with too much laundry. Thin0 If the drum is too tightly packed, clothing may wrinkle.
VLM: Visual summary: A video frame sequence showing an LG front load washing machine in a modern laundry room setting, addressing performance issues such as wrinkling, poor stain removal, and staining.
视觉摘要: 展示了一台LG前开式洗衣机在现代洗衣房环境中的视频帧序列，解决皱褶、去污效果差和污渍等问题。
Visible product: Washing Machine
Visible components: LG logo; front load washing machine; washing machine door; washing machine control panel; t-shirt; shirt; pants; window; sink; laundry detergent bottle; cabinet; floor; text overlay
Visible states: washing machine door open; orange X mark over washing machine drum; text overlay indicating troubleshooting topics</t>
        </is>
      </c>
      <c r="N3463" s="45" t="inlineStr">
        <is>
          <t>19</t>
        </is>
      </c>
      <c r="O3463" s="45" t="inlineStr">
        <is>
          <t>1</t>
        </is>
      </c>
      <c r="P3463" s="59" t="str"/>
      <c r="Q3463" s="59" t="str"/>
      <c r="R3463" s="52" t="inlineStr">
        <is>
          <t>The video shows a washing machine in a troubleshooting context, with visible states like door open and text overlays about performance issues, but no visual or spoken evidence of the actual filling or washing states.</t>
        </is>
      </c>
      <c r="S3463" s="52" t="inlineStr">
        <is>
          <t>VLM|ASR|OCR</t>
        </is>
      </c>
      <c r="T3463" s="52" t="inlineStr">
        <is>
          <t>low</t>
        </is>
      </c>
      <c r="U3463" s="52" t="inlineStr">
        <is>
          <t>No evidence of filling or washing states is present; only troubleshooting-related visuals and text are shown.</t>
        </is>
      </c>
      <c r="V3463" s="45" t="inlineStr">
        <is>
          <t>R1</t>
        </is>
      </c>
      <c r="W3463" s="46" t="inlineStr">
        <is>
          <t>0</t>
        </is>
      </c>
      <c r="X3463" s="60" t="n"/>
      <c r="Y3463" s="60" t="n"/>
      <c r="Z3463" s="46" t="inlineStr">
        <is>
          <t>no</t>
        </is>
      </c>
      <c r="AA3463" s="54" t="inlineStr">
        <is>
          <t>所有帧只展示标题卡、静态洗衣机外观与控制面板，未见进水、翻滚等洗涤状态。</t>
        </is>
      </c>
      <c r="AB3463" s="54" t="inlineStr">
        <is>
          <t>AI=1→R1=0，画面未展示任何洗涤运行状态。</t>
        </is>
      </c>
      <c r="AC3463" s="46" t="inlineStr">
        <is>
          <t>completed</t>
        </is>
      </c>
      <c r="AD3463" s="46" t="inlineStr">
        <is>
          <t>2026-07-28T02:28:46+08:00</t>
        </is>
      </c>
      <c r="AE3463" s="47">
        <f>IF(AC3463&lt;&gt;"completed","",IF(W3463=O3463,"no","yes"))</f>
        <v/>
      </c>
      <c r="AF3463" s="47">
        <f>IF(AC3463&lt;&gt;"completed","",IF(AND(X3463=P3463,Y3463=Q3463),"no","yes"))</f>
        <v/>
      </c>
      <c r="AG3463" s="47">
        <f>IF(AC3463&lt;&gt;"completed","待复核",IF(OR(W3463="",Z3463="",AA3463="",AD3463=""),"缺少必填项",IF(AND(OR(AE3463="yes",AF3463="yes"),AB3463=""),"修正原因缺失",IF(OR(W3463=0,W3463=1),IF(AND(X3463="",Y3463=""),"通过","0/1级时间应留空"),IF(AND(OR(W3463=2,W3463=3),X3463&lt;&gt;"",Y3463&lt;&gt;"",X3463&gt;=I3463,Y3463&lt;=J3463,Y3463&gt;X3463),"通过","2/3级时间无效")))))</f>
        <v/>
      </c>
    </row>
    <row r="3464">
      <c r="A3464" s="45" t="inlineStr">
        <is>
          <t>VQ-088</t>
        </is>
      </c>
      <c r="B3464" s="52" t="inlineStr">
        <is>
          <t>What do washing-machine filling and washing states look like?</t>
        </is>
      </c>
      <c r="C3464" s="45" t="inlineStr">
        <is>
          <t>en</t>
        </is>
      </c>
      <c r="D3464" s="45" t="inlineStr">
        <is>
          <t>Washing Machine</t>
        </is>
      </c>
      <c r="E3464" s="45" t="inlineStr">
        <is>
          <t>state</t>
        </is>
      </c>
      <c r="F3464" s="45" t="inlineStr">
        <is>
          <t>development</t>
        </is>
      </c>
      <c r="G3464" s="45" t="inlineStr">
        <is>
          <t>washing-002-scene-0001</t>
        </is>
      </c>
      <c r="H3464" s="45" t="inlineStr">
        <is>
          <t>washing-002</t>
        </is>
      </c>
      <c r="I3464" s="59" t="inlineStr">
        <is>
          <t>0.0</t>
        </is>
      </c>
      <c r="J3464" s="59" t="inlineStr">
        <is>
          <t>23.61</t>
        </is>
      </c>
      <c r="K3464" s="45" t="inlineStr">
        <is>
          <t>items/washing-002-scene-0001/clip.mp4</t>
        </is>
      </c>
      <c r="L3464" s="45" t="inlineStr">
        <is>
          <t>items/washing-002-scene-0001/thumbnail.jpg</t>
        </is>
      </c>
      <c r="M3464" s="52" t="inlineStr">
        <is>
          <t>OCR: OR beko
VLM: Visual summary: A pink laundry basket is next to a stack of white front-loading washing machines and dryers, some of which are in operation.
视觉摘要: 一个粉色洗衣篮放在一堆白色前置式洗衣机和烘干机旁边，其中一些机器正在运行。
Visible product: Washing Machine
Visible components: pink laundry basket; white front-loading washing machine; white front-loading dryer; circular glass door; control panel; brand logo
Visible actions: laundry tumbling inside washing machine; camera panning across machines
Visible states: washing machine in operation; dryer in operation
Visual uncertainty: The exact brand name is partially obscured. The contents of the laundry basket are not clearly visible. The specific model or features of the machines are not identifiable.</t>
        </is>
      </c>
      <c r="N3464" s="45" t="inlineStr">
        <is>
          <t>20</t>
        </is>
      </c>
      <c r="O3464" s="45" t="inlineStr">
        <is>
          <t>2</t>
        </is>
      </c>
      <c r="P3464" s="59" t="inlineStr">
        <is>
          <t>0.0</t>
        </is>
      </c>
      <c r="Q3464" s="59" t="inlineStr">
        <is>
          <t>23.61</t>
        </is>
      </c>
      <c r="R3464" s="52" t="inlineStr">
        <is>
          <t>The visual summary confirms washing machines are in operation, showing laundry tumbling inside, which visually represents the filling and washing states.</t>
        </is>
      </c>
      <c r="S3464" s="52" t="inlineStr">
        <is>
          <t>VLM</t>
        </is>
      </c>
      <c r="T3464" s="52" t="inlineStr">
        <is>
          <t>low</t>
        </is>
      </c>
      <c r="U3464" s="52" t="inlineStr">
        <is>
          <t>The evidence clearly shows machines in operation with tumbling laundry, which visually corresponds to washing states, though specific filling state is not explicitly detailed.</t>
        </is>
      </c>
      <c r="V3464" s="45" t="inlineStr">
        <is>
          <t>R1</t>
        </is>
      </c>
      <c r="W3464" s="46" t="inlineStr">
        <is>
          <t>2</t>
        </is>
      </c>
      <c r="X3464" s="60" t="inlineStr">
        <is>
          <t>0.0</t>
        </is>
      </c>
      <c r="Y3464" s="60" t="inlineStr">
        <is>
          <t>23.6</t>
        </is>
      </c>
      <c r="Z3464" s="46" t="inlineStr">
        <is>
          <t>no</t>
        </is>
      </c>
      <c r="AA3464" s="54" t="inlineStr">
        <is>
          <t>第1、3–6帧（t=0.0s–23.6s）多台洗衣机滚筒内可见衣物正在翻滚，直观展示了洗涤状态的外观；但进水状态（水流注入滚筒）未被单独呈现。</t>
        </is>
      </c>
      <c r="AB3464" s="54" t="inlineStr">
        <is>
          <t>时间按实际证据片段重定位</t>
        </is>
      </c>
      <c r="AC3464" s="46" t="inlineStr">
        <is>
          <t>completed</t>
        </is>
      </c>
      <c r="AD3464" s="46" t="inlineStr">
        <is>
          <t>2026-07-28T02:28:46+08:00</t>
        </is>
      </c>
      <c r="AE3464" s="47">
        <f>IF(AC3464&lt;&gt;"completed","",IF(W3464=O3464,"no","yes"))</f>
        <v/>
      </c>
      <c r="AF3464" s="47">
        <f>IF(AC3464&lt;&gt;"completed","",IF(AND(X3464=P3464,Y3464=Q3464),"no","yes"))</f>
        <v/>
      </c>
      <c r="AG3464" s="47">
        <f>IF(AC3464&lt;&gt;"completed","待复核",IF(OR(W3464="",Z3464="",AA3464="",AD3464=""),"缺少必填项",IF(AND(OR(AE3464="yes",AF3464="yes"),AB3464=""),"修正原因缺失",IF(OR(W3464=0,W3464=1),IF(AND(X3464="",Y3464=""),"通过","0/1级时间应留空"),IF(AND(OR(W3464=2,W3464=3),X3464&lt;&gt;"",Y3464&lt;&gt;"",X3464&gt;=I3464,Y3464&lt;=J3464,Y3464&gt;X3464),"通过","2/3级时间无效")))))</f>
        <v/>
      </c>
    </row>
    <row r="3465">
      <c r="A3465" s="45" t="inlineStr">
        <is>
          <t>VQ-088</t>
        </is>
      </c>
      <c r="B3465" s="52" t="inlineStr">
        <is>
          <t>What do washing-machine filling and washing states look like?</t>
        </is>
      </c>
      <c r="C3465" s="45" t="inlineStr">
        <is>
          <t>en</t>
        </is>
      </c>
      <c r="D3465" s="45" t="inlineStr">
        <is>
          <t>Washing Machine</t>
        </is>
      </c>
      <c r="E3465" s="45" t="inlineStr">
        <is>
          <t>state</t>
        </is>
      </c>
      <c r="F3465" s="45" t="inlineStr">
        <is>
          <t>development</t>
        </is>
      </c>
      <c r="G3465" s="45" t="inlineStr">
        <is>
          <t>washing-056-scene-0003</t>
        </is>
      </c>
      <c r="H3465" s="45" t="inlineStr">
        <is>
          <t>washing-056</t>
        </is>
      </c>
      <c r="I3465" s="59" t="inlineStr">
        <is>
          <t>7.92</t>
        </is>
      </c>
      <c r="J3465" s="59" t="inlineStr">
        <is>
          <t>11.68</t>
        </is>
      </c>
      <c r="K3465" s="45" t="inlineStr">
        <is>
          <t>items/washing-056-scene-0003/clip.mp4</t>
        </is>
      </c>
      <c r="L3465" s="45" t="inlineStr">
        <is>
          <t>items/washing-056-scene-0003/thumbnail.jpg</t>
        </is>
      </c>
      <c r="M3465" s="52" t="inlineStr">
        <is>
          <t>OCR: &gt;II Eco 40-60 Cold/low-water washina Versatile washing from a wide range of options DIGITAL
VLM: Visual summary: A person is interacting with a front-loading washing machine in a kitchen setting.
视觉摘要: 一个人在厨房环境中与一台前置式洗衣机进行互动。
Visible product: Washing Machine
Visible components: washing machine; control dial; digital display; cabinet; vases; glass jars
Visible actions: hand turning the dial; hand pressing a button
Visible states: digital display showing 'Cotton 40 2 1400'; digital display showing '400'
Visual uncertainty: The full identity of the person is not visible. The exact text on the display is partially obscured in the first frame.</t>
        </is>
      </c>
      <c r="N3465" s="45" t="inlineStr">
        <is>
          <t>21</t>
        </is>
      </c>
      <c r="O3465" s="45" t="inlineStr">
        <is>
          <t>2</t>
        </is>
      </c>
      <c r="P3465" s="59" t="inlineStr">
        <is>
          <t>7.92</t>
        </is>
      </c>
      <c r="Q3465" s="59" t="inlineStr">
        <is>
          <t>11.68</t>
        </is>
      </c>
      <c r="R3465" s="52" t="inlineStr">
        <is>
          <t>The visual summary shows a person interacting with a washing machine, and the digital display shows washing states ('Cotton 40 2 1400' and '400'), indicating the machine is in a washing or filling state.</t>
        </is>
      </c>
      <c r="S3465" s="52" t="inlineStr">
        <is>
          <t>VLM</t>
        </is>
      </c>
      <c r="T3465" s="52" t="inlineStr">
        <is>
          <t>low</t>
        </is>
      </c>
      <c r="U3465" s="52" t="inlineStr">
        <is>
          <t>The display text is partially obscured in the first frame, but the visible states are sufficient to infer the machine is in a washing or filling state.</t>
        </is>
      </c>
      <c r="V3465" s="45" t="inlineStr">
        <is>
          <t>R1</t>
        </is>
      </c>
      <c r="W3465" s="46" t="inlineStr">
        <is>
          <t>1</t>
        </is>
      </c>
      <c r="X3465" s="60" t="n"/>
      <c r="Y3465" s="60" t="n"/>
      <c r="Z3465" s="46" t="inlineStr">
        <is>
          <t>no</t>
        </is>
      </c>
      <c r="AA3465" s="54" t="inlineStr">
        <is>
          <t>画面展示人物操作三星洗衣机（转旋钮、开门、按按键），但全程无水进入、无衣物翻滚洗涤的视觉状态。</t>
        </is>
      </c>
      <c r="AB3465" s="54" t="inlineStr">
        <is>
          <t>AI=2→R1=2→1：画面仅显示使用前操作（选程序、开门、控面板），并未展示进水或洗涤的实际状态，无法回答'看起来什么样'。</t>
        </is>
      </c>
      <c r="AC3465" s="46" t="inlineStr">
        <is>
          <t>completed</t>
        </is>
      </c>
      <c r="AD3465" s="46" t="inlineStr">
        <is>
          <t>2026-07-28T02:28:46+08:00</t>
        </is>
      </c>
      <c r="AE3465" s="47">
        <f>IF(AC3465&lt;&gt;"completed","",IF(W3465=O3465,"no","yes"))</f>
        <v/>
      </c>
      <c r="AF3465" s="47">
        <f>IF(AC3465&lt;&gt;"completed","",IF(AND(X3465=P3465,Y3465=Q3465),"no","yes"))</f>
        <v/>
      </c>
      <c r="AG3465" s="47">
        <f>IF(AC3465&lt;&gt;"completed","待复核",IF(OR(W3465="",Z3465="",AA3465="",AD3465=""),"缺少必填项",IF(AND(OR(AE3465="yes",AF3465="yes"),AB3465=""),"修正原因缺失",IF(OR(W3465=0,W3465=1),IF(AND(X3465="",Y3465=""),"通过","0/1级时间应留空"),IF(AND(OR(W3465=2,W3465=3),X3465&lt;&gt;"",Y3465&lt;&gt;"",X3465&gt;=I3465,Y3465&lt;=J3465,Y3465&gt;X3465),"通过","2/3级时间无效")))))</f>
        <v/>
      </c>
    </row>
    <row r="3466">
      <c r="A3466" s="45" t="inlineStr">
        <is>
          <t>VQ-088</t>
        </is>
      </c>
      <c r="B3466" s="52" t="inlineStr">
        <is>
          <t>What do washing-machine filling and washing states look like?</t>
        </is>
      </c>
      <c r="C3466" s="45" t="inlineStr">
        <is>
          <t>en</t>
        </is>
      </c>
      <c r="D3466" s="45" t="inlineStr">
        <is>
          <t>Washing Machine</t>
        </is>
      </c>
      <c r="E3466" s="45" t="inlineStr">
        <is>
          <t>state</t>
        </is>
      </c>
      <c r="F3466" s="45" t="inlineStr">
        <is>
          <t>development</t>
        </is>
      </c>
      <c r="G3466" s="45" t="inlineStr">
        <is>
          <t>washing-001-scene-0001</t>
        </is>
      </c>
      <c r="H3466" s="45" t="inlineStr">
        <is>
          <t>washing-001</t>
        </is>
      </c>
      <c r="I3466" s="59" t="inlineStr">
        <is>
          <t>0.0</t>
        </is>
      </c>
      <c r="J3466" s="59" t="inlineStr">
        <is>
          <t>15.78</t>
        </is>
      </c>
      <c r="K3466" s="45" t="inlineStr">
        <is>
          <t>items/washing-001-scene-0001/clip.mp4</t>
        </is>
      </c>
      <c r="L3466" s="45" t="inlineStr">
        <is>
          <t>items/washing-001-scene-0001/thumbnail.jpg</t>
        </is>
      </c>
      <c r="M3466" s="52" t="inlineStr">
        <is>
          <t>OCR: DR NOR PUSH SUOS LEVEL SUDS LEVEL PEN DOOR UN TE RACHNE FOTIS DIO ND EN SUDS LEVE
VLM: Visual summary: Two large, stainless steel industrial washing machines with round doors are shown side by side in a row.
视觉摘要: 两台大型不锈钢工业洗衣机并排排列，带有圆形门。
Visible product: Washing Machine
Visible components: stainless steel drum; round door; hinge; push button; label; control panel; machine frame
Visible warnings: DO NOT OPEN DOOR UNTIL MACHINE STOPS AND SENSORS STOP FLASHING</t>
        </is>
      </c>
      <c r="N3466" s="45" t="inlineStr">
        <is>
          <t>22</t>
        </is>
      </c>
      <c r="O3466" s="45" t="inlineStr">
        <is>
          <t>1</t>
        </is>
      </c>
      <c r="P3466" s="59" t="str"/>
      <c r="Q3466" s="59" t="str"/>
      <c r="R3466" s="52" t="inlineStr">
        <is>
          <t>The scene shows industrial washing machines with visible components like round doors and control panels, but no visual or spoken evidence of filling or washing states.</t>
        </is>
      </c>
      <c r="S3466" s="52" t="inlineStr">
        <is>
          <t>VLM</t>
        </is>
      </c>
      <c r="T3466" s="52" t="inlineStr">
        <is>
          <t>low</t>
        </is>
      </c>
      <c r="U3466" s="52" t="inlineStr">
        <is>
          <t>No evidence of filling or washing states is present in the frozen evidence.</t>
        </is>
      </c>
      <c r="V3466" s="45" t="inlineStr">
        <is>
          <t>R1</t>
        </is>
      </c>
      <c r="W3466" s="46" t="inlineStr">
        <is>
          <t>1</t>
        </is>
      </c>
      <c r="X3466" s="60" t="n"/>
      <c r="Y3466" s="60" t="n"/>
      <c r="Z3466" s="46" t="inlineStr">
        <is>
          <t>no</t>
        </is>
      </c>
      <c r="AA3466" s="54" t="inlineStr">
        <is>
          <t>工业洗衣机以静态镜头展示，圆形门和控制面板可见但机器未运行，无任何进水或洗涤状态的视觉表现。</t>
        </is>
      </c>
      <c r="AB3466" s="54" t="n"/>
      <c r="AC3466" s="46" t="inlineStr">
        <is>
          <t>completed</t>
        </is>
      </c>
      <c r="AD3466" s="46" t="inlineStr">
        <is>
          <t>2026-07-28T02:28:46+08:00</t>
        </is>
      </c>
      <c r="AE3466" s="47">
        <f>IF(AC3466&lt;&gt;"completed","",IF(W3466=O3466,"no","yes"))</f>
        <v/>
      </c>
      <c r="AF3466" s="47">
        <f>IF(AC3466&lt;&gt;"completed","",IF(AND(X3466=P3466,Y3466=Q3466),"no","yes"))</f>
        <v/>
      </c>
      <c r="AG3466" s="47">
        <f>IF(AC3466&lt;&gt;"completed","待复核",IF(OR(W3466="",Z3466="",AA3466="",AD3466=""),"缺少必填项",IF(AND(OR(AE3466="yes",AF3466="yes"),AB3466=""),"修正原因缺失",IF(OR(W3466=0,W3466=1),IF(AND(X3466="",Y3466=""),"通过","0/1级时间应留空"),IF(AND(OR(W3466=2,W3466=3),X3466&lt;&gt;"",Y3466&lt;&gt;"",X3466&gt;=I3466,Y3466&lt;=J3466,Y3466&gt;X3466),"通过","2/3级时间无效")))))</f>
        <v/>
      </c>
    </row>
    <row r="3467">
      <c r="A3467" s="45" t="inlineStr">
        <is>
          <t>VQ-088</t>
        </is>
      </c>
      <c r="B3467" s="52" t="inlineStr">
        <is>
          <t>What do washing-machine filling and washing states look like?</t>
        </is>
      </c>
      <c r="C3467" s="45" t="inlineStr">
        <is>
          <t>en</t>
        </is>
      </c>
      <c r="D3467" s="45" t="inlineStr">
        <is>
          <t>Washing Machine</t>
        </is>
      </c>
      <c r="E3467" s="45" t="inlineStr">
        <is>
          <t>state</t>
        </is>
      </c>
      <c r="F3467" s="45" t="inlineStr">
        <is>
          <t>development</t>
        </is>
      </c>
      <c r="G3467" s="45" t="inlineStr">
        <is>
          <t>washing-049-scene-0002</t>
        </is>
      </c>
      <c r="H3467" s="45" t="inlineStr">
        <is>
          <t>washing-049</t>
        </is>
      </c>
      <c r="I3467" s="59" t="inlineStr">
        <is>
          <t>60.143</t>
        </is>
      </c>
      <c r="J3467" s="59" t="inlineStr">
        <is>
          <t>112.66</t>
        </is>
      </c>
      <c r="K3467" s="45" t="inlineStr">
        <is>
          <t>items/washing-049-scene-0002/clip.mp4</t>
        </is>
      </c>
      <c r="L3467" s="45" t="inlineStr">
        <is>
          <t>items/washing-049-scene-0002/thumbnail.jpg</t>
        </is>
      </c>
      <c r="M3467" s="52" t="inlineStr">
        <is>
          <t>ASR: Press the power button to turn your washing machine on. Turn the cycle selector knob or press the tub clean cycle button to the indicator marked tub clean. Close the lid or door and press the start button. The indication light for tub clean will stay lit and TCL will appear in the display panel. After the tub clean cycle and each washing cycle, wipe the door and the inside of the door seal to remove any moisture. Leave the door slightly ajar to dry the interior of the washer tub to help prevent odors. Please keep in mind that laundry should not be loaded while using Tub Clean, and if you notice recurring odors, run the tub clean twice and then run it once a week for three consecutive weeks. Thank you for watching our LG support video. We hope you enjoy your LG experience.
OCR: LG Life's Good *STEAM CYCLE COTTON/NORMAL JUMBO WASH HEAVY DUTY TOWELS BULKY/LARGE PERM PRESS BRIGHT WHITES™M HAND WASH/WOOL Il SANITARY DELICATES ALLERGIENETM SPEED WASH TUB CLEAN SMALL LOAD SMART DIAGNOSI™SM Tub Clean feature demonstrated on LG Washer WM8oooHVA. Features may vary by model. Please refer to your owner's manual for specific instructions. # Press &amp; Hold 3sec. for Extra Functions PROCESSING EST. TIME REMAINING 1 TORBOWASH PERM. PRESS *FRESH CARE WASH - RINSE + SPIN BRIGHT WHITES™ EXTRA HOI EXTRAHGH HEAVY HGH COLD WASH HOT RINSE+SPIN V *CHLD LOCK WARM MED UM NORMAL LOW DELAY WASH COLD ALLERGIENE™M EXTRA RINSE TAP COL NOSPN LGHT OFF *DRUM LIGHT CUSTOMPGM WASH SPIN SOIL *PGM SAVE TEMP. SPEED LEVEL SIGNAL PREWASH DIAGNOSIS* DD MOTOR TrueBalance Direst Drive Motc ANTI-VIBRATIONSYSTEM WARRANTY ON ORECT DAVE BO EST.TIME REMAININC TURBDWASH" WASH RINSE SPIN EXTRA HOT TAP COLD NO SPN L GHT CUSTOM PGM UPGM SAVE DIAGNOSIS Direct Drive Moto ANTI.VIBRATIONSYSTEM ON CORECT DAVE MOD U G e's Good LG TIPS Tub Clean &amp; Maintenance Wipe the door and the inside of the door seal to remove any moisture. Leave the door slightly ajar to dry the interior r of the washer tub. &amp; Maintenance Laundry should not be loaded while using Tub Clean IG Run Tub Clean twice if you notice reoccurring odors. LO Lilfe's Cood DrectDrive $ DrectDrve s
VLM: Visual summary: A diagram of an LG washing machine's control panel and images of the machine itself, including a tip for tub maintenance.
视觉摘要: 一台LG洗衣机的控制面板示意图和机器本身的照片，包括一个关于筒体维护的提示。
Visible product: Washing Machine
Visible components: control panel; dial; power button; pause button; door; tub; LG logo; text labels
Visible states: door open; dial set to 'TUB CLEAN'; machine shown in stacked configuration</t>
        </is>
      </c>
      <c r="N3467" s="45" t="inlineStr">
        <is>
          <t>23</t>
        </is>
      </c>
      <c r="O3467" s="45" t="inlineStr">
        <is>
          <t>1</t>
        </is>
      </c>
      <c r="P3467" s="59" t="str"/>
      <c r="Q3467" s="59" t="str"/>
      <c r="R3467" s="52" t="inlineStr">
        <is>
          <t>The scene shows the washing machine in 'TUB CLEAN' state with door open and control panel visible, but no visual or spoken evidence of actual filling or washing states.</t>
        </is>
      </c>
      <c r="S3467" s="52" t="inlineStr">
        <is>
          <t>VLM|ASR|OCR</t>
        </is>
      </c>
      <c r="T3467" s="52" t="inlineStr">
        <is>
          <t>low</t>
        </is>
      </c>
      <c r="U3467" s="52" t="inlineStr">
        <is>
          <t>No evidence of filling or washing states; only tub clean state and maintenance instructions are shown.</t>
        </is>
      </c>
      <c r="V3467" s="45" t="inlineStr">
        <is>
          <t>R1</t>
        </is>
      </c>
      <c r="W3467" s="46" t="inlineStr">
        <is>
          <t>1</t>
        </is>
      </c>
      <c r="X3467" s="60" t="n"/>
      <c r="Y3467" s="60" t="n"/>
      <c r="Z3467" s="46" t="inlineStr">
        <is>
          <t>no</t>
        </is>
      </c>
      <c r="AA3467" s="54" t="inlineStr">
        <is>
          <t>第3帧（t=81.1s）可见滚筒内有水在旋转（Tub Clean运行中），但这是清洁程序而非标准进水/洗涤状态，且无独立进水画面。</t>
        </is>
      </c>
      <c r="AB3467" s="54" t="n"/>
      <c r="AC3467" s="46" t="inlineStr">
        <is>
          <t>completed</t>
        </is>
      </c>
      <c r="AD3467" s="46" t="inlineStr">
        <is>
          <t>2026-07-28T02:28:46+08:00</t>
        </is>
      </c>
      <c r="AE3467" s="47">
        <f>IF(AC3467&lt;&gt;"completed","",IF(W3467=O3467,"no","yes"))</f>
        <v/>
      </c>
      <c r="AF3467" s="47">
        <f>IF(AC3467&lt;&gt;"completed","",IF(AND(X3467=P3467,Y3467=Q3467),"no","yes"))</f>
        <v/>
      </c>
      <c r="AG3467" s="47">
        <f>IF(AC3467&lt;&gt;"completed","待复核",IF(OR(W3467="",Z3467="",AA3467="",AD3467=""),"缺少必填项",IF(AND(OR(AE3467="yes",AF3467="yes"),AB3467=""),"修正原因缺失",IF(OR(W3467=0,W3467=1),IF(AND(X3467="",Y3467=""),"通过","0/1级时间应留空"),IF(AND(OR(W3467=2,W3467=3),X3467&lt;&gt;"",Y3467&lt;&gt;"",X3467&gt;=I3467,Y3467&lt;=J3467,Y3467&gt;X3467),"通过","2/3级时间无效")))))</f>
        <v/>
      </c>
    </row>
    <row r="3468">
      <c r="A3468" s="45" t="inlineStr">
        <is>
          <t>VQ-088</t>
        </is>
      </c>
      <c r="B3468" s="52" t="inlineStr">
        <is>
          <t>What do washing-machine filling and washing states look like?</t>
        </is>
      </c>
      <c r="C3468" s="45" t="inlineStr">
        <is>
          <t>en</t>
        </is>
      </c>
      <c r="D3468" s="45" t="inlineStr">
        <is>
          <t>Washing Machine</t>
        </is>
      </c>
      <c r="E3468" s="45" t="inlineStr">
        <is>
          <t>state</t>
        </is>
      </c>
      <c r="F3468" s="45" t="inlineStr">
        <is>
          <t>development</t>
        </is>
      </c>
      <c r="G3468" s="45" t="inlineStr">
        <is>
          <t>washing-007-scene-0001</t>
        </is>
      </c>
      <c r="H3468" s="45" t="inlineStr">
        <is>
          <t>washing-007</t>
        </is>
      </c>
      <c r="I3468" s="59" t="inlineStr">
        <is>
          <t>0.0</t>
        </is>
      </c>
      <c r="J3468" s="59" t="inlineStr">
        <is>
          <t>3.767</t>
        </is>
      </c>
      <c r="K3468" s="45" t="inlineStr">
        <is>
          <t>items/washing-007-scene-0001/clip.mp4</t>
        </is>
      </c>
      <c r="L3468" s="45" t="inlineStr">
        <is>
          <t>items/washing-007-scene-0001/thumbnail.jpg</t>
        </is>
      </c>
      <c r="M3468" s="52" t="inlineStr">
        <is>
          <t>OCR: JGWHEELS COVERED
VLM: Visual summary: A person is operating a vintage wooden and metal textile roller machine, which has a plaid fabric wrapped around its rollers.
视觉摘要: 一个人正在操作一台老式木制和金属纺织滚筒机，其滚筒上缠绕着格子布。
Visible product: Washing Machine
Visible components: wooden frame; metal rollers; metal gear; plaid fabric; hand crank; wooden wall; text labels: 'COVERED' and 'CORN WHEELS'
Visible actions: person turning hand crank
Visible states: fabric wrapped around rollers; machine in use
Visual uncertainty: The full context of the machine's function and the person's identity is not visible.</t>
        </is>
      </c>
      <c r="N3468" s="45" t="inlineStr">
        <is>
          <t>24</t>
        </is>
      </c>
      <c r="O3468" s="45" t="inlineStr">
        <is>
          <t>1</t>
        </is>
      </c>
      <c r="P3468" s="59" t="str"/>
      <c r="Q3468" s="59" t="str"/>
      <c r="R3468" s="52" t="inlineStr">
        <is>
          <t>The machine is visually identified as a washing machine, but it is a vintage textile roller machine with fabric wrapped around rollers, not a modern washing machine in filling or washing state.</t>
        </is>
      </c>
      <c r="S3468" s="52" t="inlineStr">
        <is>
          <t>VLM</t>
        </is>
      </c>
      <c r="T3468" s="52" t="inlineStr">
        <is>
          <t>low</t>
        </is>
      </c>
      <c r="U3468" s="52" t="inlineStr">
        <is>
          <t>The visible product is not a modern washing machine, and no evidence of filling or washing states is present.</t>
        </is>
      </c>
      <c r="V3468" s="45" t="inlineStr">
        <is>
          <t>R1</t>
        </is>
      </c>
      <c r="W3468" s="46" t="inlineStr">
        <is>
          <t>0</t>
        </is>
      </c>
      <c r="X3468" s="60" t="n"/>
      <c r="Y3468" s="60" t="n"/>
      <c r="Z3468" s="46" t="inlineStr">
        <is>
          <t>no</t>
        </is>
      </c>
      <c r="AA3468" s="54" t="inlineStr">
        <is>
          <t>6帧显示的是纺织压干机辊压格子布，并非洗衣机的进水或洗涤状态。</t>
        </is>
      </c>
      <c r="AB3468" s="54" t="inlineStr">
        <is>
          <t>AI=1→R1=0：画面为老式纺织压干机辊压布料，并非洗衣机进水或洗涤状态。</t>
        </is>
      </c>
      <c r="AC3468" s="46" t="inlineStr">
        <is>
          <t>completed</t>
        </is>
      </c>
      <c r="AD3468" s="46" t="inlineStr">
        <is>
          <t>2026-07-28T02:28:46+08:00</t>
        </is>
      </c>
      <c r="AE3468" s="47">
        <f>IF(AC3468&lt;&gt;"completed","",IF(W3468=O3468,"no","yes"))</f>
        <v/>
      </c>
      <c r="AF3468" s="47">
        <f>IF(AC3468&lt;&gt;"completed","",IF(AND(X3468=P3468,Y3468=Q3468),"no","yes"))</f>
        <v/>
      </c>
      <c r="AG3468" s="47">
        <f>IF(AC3468&lt;&gt;"completed","待复核",IF(OR(W3468="",Z3468="",AA3468="",AD3468=""),"缺少必填项",IF(AND(OR(AE3468="yes",AF3468="yes"),AB3468=""),"修正原因缺失",IF(OR(W3468=0,W3468=1),IF(AND(X3468="",Y3468=""),"通过","0/1级时间应留空"),IF(AND(OR(W3468=2,W3468=3),X3468&lt;&gt;"",Y3468&lt;&gt;"",X3468&gt;=I3468,Y3468&lt;=J3468,Y3468&gt;X3468),"通过","2/3级时间无效")))))</f>
        <v/>
      </c>
    </row>
    <row r="3469">
      <c r="A3469" s="45" t="inlineStr">
        <is>
          <t>VQ-088</t>
        </is>
      </c>
      <c r="B3469" s="52" t="inlineStr">
        <is>
          <t>What do washing-machine filling and washing states look like?</t>
        </is>
      </c>
      <c r="C3469" s="45" t="inlineStr">
        <is>
          <t>en</t>
        </is>
      </c>
      <c r="D3469" s="45" t="inlineStr">
        <is>
          <t>Washing Machine</t>
        </is>
      </c>
      <c r="E3469" s="45" t="inlineStr">
        <is>
          <t>state</t>
        </is>
      </c>
      <c r="F3469" s="45" t="inlineStr">
        <is>
          <t>development</t>
        </is>
      </c>
      <c r="G3469" s="45" t="inlineStr">
        <is>
          <t>washing-051-scene-0006</t>
        </is>
      </c>
      <c r="H3469" s="45" t="inlineStr">
        <is>
          <t>washing-051</t>
        </is>
      </c>
      <c r="I3469" s="59" t="inlineStr">
        <is>
          <t>167.934</t>
        </is>
      </c>
      <c r="J3469" s="59" t="inlineStr">
        <is>
          <t>179.513</t>
        </is>
      </c>
      <c r="K3469" s="45" t="inlineStr">
        <is>
          <t>items/washing-051-scene-0006/clip.mp4</t>
        </is>
      </c>
      <c r="L3469" s="45" t="inlineStr">
        <is>
          <t>items/washing-051-scene-0006/thumbnail.jpg</t>
        </is>
      </c>
      <c r="M3469" s="52" t="inlineStr">
        <is>
          <t>ASR: if hot and cold water seem to be reversed check the supply hose connections make sure your water inlet hoses are connected to the appropriate water supply if you are experiencing water
OCR: LG is Not Filling Water Properly Cold Hot If hot and cold water seem to be reversed, check the supply hose connections. Operation 01 Reset Controls 02 Power / Buttons 03 Drum / Doors 04 Detergents 05 Cycle Time Make sure your water inlet hoses are connected to the appropriate water supply. Power / Buttons
VLM: Visual summary: A close-up view of the back of an LG washing machine, showing its cold and hot water inlet connections with hoses attached.
视觉摘要: 一台LG洗衣机背面的特写，显示了冷热水进水口及其连接的软管。
Visible product: Washing Machine
Visible components: LG logo; Water inlet connection labeled 'Cold'; Water inlet connection labeled 'Hot'; Water inlet hose (blue); Water inlet hose (red); Text overlay: 'Water is Not Filling Properly'; Text overlay: 'If hot and cold water seem to be reversed, check the supply hose connections.'; Text overlay: 'Make sure your water inlet hoses are connected to the appropriate water supply.'; Navigation bar with 'Operation' and numbered steps
Visible states: The cold water hose is connected to the 'Cold' port.; The hot water hose is connected to the 'Hot' port.</t>
        </is>
      </c>
      <c r="N3469" s="45" t="inlineStr">
        <is>
          <t>25</t>
        </is>
      </c>
      <c r="O3469" s="45" t="inlineStr">
        <is>
          <t>1</t>
        </is>
      </c>
      <c r="P3469" s="59" t="str"/>
      <c r="Q3469" s="59" t="str"/>
      <c r="R3469" s="52" t="inlineStr">
        <is>
          <t>The scene shows water inlet connections and hoses labeled 'Cold' and 'Hot', with text overlays explaining hose connection troubleshooting, but does not show the washing machine in a filling or washing state.</t>
        </is>
      </c>
      <c r="S3469" s="52" t="inlineStr">
        <is>
          <t>VLM|ASR|OCR</t>
        </is>
      </c>
      <c r="T3469" s="52" t="inlineStr">
        <is>
          <t>low</t>
        </is>
      </c>
      <c r="U3469" s="52" t="inlineStr">
        <is>
          <t>No visual or textual evidence of the washing machine actively filling or washing.</t>
        </is>
      </c>
      <c r="V3469" s="45" t="inlineStr">
        <is>
          <t>R1</t>
        </is>
      </c>
      <c r="W3469" s="46" t="inlineStr">
        <is>
          <t>1</t>
        </is>
      </c>
      <c r="X3469" s="60" t="n"/>
      <c r="Y3469" s="60" t="n"/>
      <c r="Z3469" s="46" t="inlineStr">
        <is>
          <t>no</t>
        </is>
      </c>
      <c r="AA3469" s="54" t="inlineStr">
        <is>
          <t>第1-6帧（t=167.9s-179.5s）均显示洗衣机背部冷水/热水进水软管接口与'Water is Not Filling Properly'标题，未出现注水或洗涤状态的画面。</t>
        </is>
      </c>
      <c r="AB3469" s="54" t="n"/>
      <c r="AC3469" s="46" t="inlineStr">
        <is>
          <t>completed</t>
        </is>
      </c>
      <c r="AD3469" s="46" t="inlineStr">
        <is>
          <t>2026-07-28T02:28:46+08:00</t>
        </is>
      </c>
      <c r="AE3469" s="47">
        <f>IF(AC3469&lt;&gt;"completed","",IF(W3469=O3469,"no","yes"))</f>
        <v/>
      </c>
      <c r="AF3469" s="47">
        <f>IF(AC3469&lt;&gt;"completed","",IF(AND(X3469=P3469,Y3469=Q3469),"no","yes"))</f>
        <v/>
      </c>
      <c r="AG3469" s="47">
        <f>IF(AC3469&lt;&gt;"completed","待复核",IF(OR(W3469="",Z3469="",AA3469="",AD3469=""),"缺少必填项",IF(AND(OR(AE3469="yes",AF3469="yes"),AB3469=""),"修正原因缺失",IF(OR(W3469=0,W3469=1),IF(AND(X3469="",Y3469=""),"通过","0/1级时间应留空"),IF(AND(OR(W3469=2,W3469=3),X3469&lt;&gt;"",Y3469&lt;&gt;"",X3469&gt;=I3469,Y3469&lt;=J3469,Y3469&gt;X3469),"通过","2/3级时间无效")))))</f>
        <v/>
      </c>
    </row>
    <row r="3470">
      <c r="A3470" s="45" t="inlineStr">
        <is>
          <t>VQ-088</t>
        </is>
      </c>
      <c r="B3470" s="52" t="inlineStr">
        <is>
          <t>What do washing-machine filling and washing states look like?</t>
        </is>
      </c>
      <c r="C3470" s="45" t="inlineStr">
        <is>
          <t>en</t>
        </is>
      </c>
      <c r="D3470" s="45" t="inlineStr">
        <is>
          <t>Washing Machine</t>
        </is>
      </c>
      <c r="E3470" s="45" t="inlineStr">
        <is>
          <t>state</t>
        </is>
      </c>
      <c r="F3470" s="45" t="inlineStr">
        <is>
          <t>development</t>
        </is>
      </c>
      <c r="G3470" s="45" t="inlineStr">
        <is>
          <t>washing-007-scene-0002</t>
        </is>
      </c>
      <c r="H3470" s="45" t="inlineStr">
        <is>
          <t>washing-007</t>
        </is>
      </c>
      <c r="I3470" s="59" t="inlineStr">
        <is>
          <t>3.767</t>
        </is>
      </c>
      <c r="J3470" s="59" t="inlineStr">
        <is>
          <t>7.87</t>
        </is>
      </c>
      <c r="K3470" s="45" t="inlineStr">
        <is>
          <t>items/washing-007-scene-0002/clip.mp4</t>
        </is>
      </c>
      <c r="L3470" s="45" t="inlineStr">
        <is>
          <t>items/washing-007-scene-0002/thumbnail.jpg</t>
        </is>
      </c>
      <c r="M3470" s="52" t="inlineStr">
        <is>
          <t>OCR: OAERLL HEELS
VLM: Visual summary: A person is operating a vintage-style manual device with a crank handle, mounted on top of a large wooden barrel in a wooden-walled room.
视觉摘要: 一个人正在操作一个安装在大型木桶顶部的复古式手动装置，该装置带有曲柄手柄，房间墙壁为木质。
Visible product: Washing Machine
Visible components: wooden barrel; metal crank handle; metal gear mechanism; wooden wall; metal frame with text; person's hand
Visible actions: person turning crank handle
Visible states: device mounted on barrel; person operating device
Visual uncertainty: The text on the metal frame is partially obscured and not fully legible.</t>
        </is>
      </c>
      <c r="N3470" s="45" t="inlineStr">
        <is>
          <t>26</t>
        </is>
      </c>
      <c r="O3470" s="45" t="inlineStr">
        <is>
          <t>0</t>
        </is>
      </c>
      <c r="P3470" s="59" t="str"/>
      <c r="Q3470" s="59" t="str"/>
      <c r="R3470" s="52" t="inlineStr">
        <is>
          <t>The visible product is a wooden barrel with a manual crank device, not a washing machine; no washing states or filling actions are shown.</t>
        </is>
      </c>
      <c r="S3470" s="52" t="inlineStr">
        <is>
          <t>VLM</t>
        </is>
      </c>
      <c r="T3470" s="52" t="inlineStr">
        <is>
          <t>low</t>
        </is>
      </c>
      <c r="U3470" s="52" t="inlineStr">
        <is>
          <t>The product is visually identifiable as a wooden barrel with a crank, not a washing machine, and no evidence of washing states or filling is present.</t>
        </is>
      </c>
      <c r="V3470" s="45" t="inlineStr">
        <is>
          <t>R1</t>
        </is>
      </c>
      <c r="W3470" s="46" t="n">
        <v>1</v>
      </c>
      <c r="X3470" s="60" t="n"/>
      <c r="Y3470" s="60" t="n"/>
      <c r="Z3470" s="46" t="inlineStr">
        <is>
          <t>no</t>
        </is>
      </c>
      <c r="AA3470" s="54" t="inlineStr">
        <is>
          <t>6帧（t=3.8s–7.9s）显示有人转动曲柄操作老式木桶洗衣装置，可视为一种洗涤运行状态，但并非现代洗衣机的进水/洗涤状态。</t>
        </is>
      </c>
      <c r="AB3470" s="54" t="inlineStr">
        <is>
          <t>AI=0→R1=1：画面为老式木桶手动洗衣装置被曲柄操作，可视作一种洗涤运行状态，但并非现代洗衣机状态。 | 第三轮仲裁复核：维持R1原判（等级/时间/泄漏均确认无误）。</t>
        </is>
      </c>
      <c r="AC3470" s="46" t="inlineStr">
        <is>
          <t>completed</t>
        </is>
      </c>
      <c r="AD3470" s="46" t="inlineStr">
        <is>
          <t>2026-07-28T20:35:21+08:00</t>
        </is>
      </c>
      <c r="AE3470" s="47">
        <f>IF(AC3470&lt;&gt;"completed","",IF(W3470=O3470,"no","yes"))</f>
        <v/>
      </c>
      <c r="AF3470" s="47">
        <f>IF(AC3470&lt;&gt;"completed","",IF(AND(X3470=P3470,Y3470=Q3470),"no","yes"))</f>
        <v/>
      </c>
      <c r="AG3470" s="47">
        <f>IF(AC3470&lt;&gt;"completed","待复核",IF(OR(W3470="",Z3470="",AA3470="",AD3470=""),"缺少必填项",IF(AND(OR(AE3470="yes",AF3470="yes"),AB3470=""),"修正原因缺失",IF(OR(W3470=0,W3470=1),IF(AND(X3470="",Y3470=""),"通过","0/1级时间应留空"),IF(AND(OR(W3470=2,W3470=3),X3470&lt;&gt;"",Y3470&lt;&gt;"",X3470&gt;=I3470,Y3470&lt;=J3470,Y3470&gt;X3470),"通过","2/3级时间无效")))))</f>
        <v/>
      </c>
    </row>
    <row r="3471">
      <c r="A3471" s="45" t="inlineStr">
        <is>
          <t>VQ-088</t>
        </is>
      </c>
      <c r="B3471" s="52" t="inlineStr">
        <is>
          <t>What do washing-machine filling and washing states look like?</t>
        </is>
      </c>
      <c r="C3471" s="45" t="inlineStr">
        <is>
          <t>en</t>
        </is>
      </c>
      <c r="D3471" s="45" t="inlineStr">
        <is>
          <t>Washing Machine</t>
        </is>
      </c>
      <c r="E3471" s="45" t="inlineStr">
        <is>
          <t>state</t>
        </is>
      </c>
      <c r="F3471" s="45" t="inlineStr">
        <is>
          <t>development</t>
        </is>
      </c>
      <c r="G3471" s="45" t="inlineStr">
        <is>
          <t>washing-049-scene-0001</t>
        </is>
      </c>
      <c r="H3471" s="45" t="inlineStr">
        <is>
          <t>washing-049</t>
        </is>
      </c>
      <c r="I3471" s="59" t="inlineStr">
        <is>
          <t>0.0</t>
        </is>
      </c>
      <c r="J3471" s="59" t="inlineStr">
        <is>
          <t>60.143</t>
        </is>
      </c>
      <c r="K3471" s="45" t="inlineStr">
        <is>
          <t>items/washing-049-scene-0001/clip.mp4</t>
        </is>
      </c>
      <c r="L3471" s="45" t="inlineStr">
        <is>
          <t>items/washing-049-scene-0001/thumbnail.jpg</t>
        </is>
      </c>
      <c r="M3471" s="52" t="inlineStr">
        <is>
          <t>ASR: Cleaning the washer tub on a monthly basis using the tub clean feature can help minimize the possibility of odors, detergent residue buildup and maximize your washing machines performance. To use the tub clean feature you will need to purchase a tub cleaning product which are often liquid bleach, powdered cleaner or in the form of a cleaning tablet. Tub cleaners are used differently depending on the type of cleaning product. In all cases please follow manufacturers manufacturer's instructions. For liquid bleach, load it into the compartment labeled liquid bleach. If you are using a powdered cleaner, pull out and put aside the liquid detergent cup or tray and add the powdered cleaner into the main wash detergent compartment. If you are using a cleaning tablet, place the tablet directly into the washer tub. Do not add the tablet cleaner into the dispenser drawer. To start the cleaning process, make Make sure that the washer tub is empty of all laundry. Press the power button to turn your washing machine on.
OCR: LG Life'sGood Tub Clean feature ismons alad on LG Waaher WMBoouHVA Features may vary dEel Please refer to your owner's manual for specific instr Life's Good Tub O aanfeatEnl nonistrated on LG Washer WMBoooHvA. Features may vary ty model. Please refer to your owner's manue (i) LG WASHER &amp; DRYER TUB CLEAN &amp; MAINTENANCE Tub Clean feature demonstrated on LG Washer WM8oooHVA. Features may vary by model. Please refer to your owner's manual for specific instructions. Tub Cleaning Product Tub Clean feature demonstrated on LG Washer WM8oooHVA. Features may vary by model. Please refer to your owner's manual for specific instructions Liquid Bleach (Tub Clean Solution) Powder Tub Clean Tablet (pod) Tub Cleaner BLEACH LIQUID SOFTENER MAX PUSH PRE -WASH NORMAL MAIN - WASH DETERGENT (REMOVETRAY FOR POWDER) MAIN -WASH FLG OLG Make sure the washer tub is empty! *STEAM CYCLE # Press &amp; Hold 3sec. for Extra Functions COTTON/NORMAL JUMBO WASH HEAVY DUTY TOWELS *FRESH CARE FTOREOWASHE BULKY/LARGE PERM PRESS BRIGHT WHITES™ HAND WASH/WOOL EXTRAHOT EXTRAHGH HEAVY HGH COLD WASH™ HOT RINSE+SPIN V *CHLD LOCK SANITARY DELICATES WARM MED UM LOW DELAY WASH COLD ALLERGIENE™M SPEED WASH EXTRA RINSE TAP COLD NO SPN LGHT OFF *DRUM LIGHT TUB CLEAN SMALL LOAD CUSTOM PGM USRGM SAVE WASH SPIN SOIL TEMP. SPEED LEVEL SIGNAL PREWASH DIAGNOSIS SMART DD MOTOR TrueBalance Direct Driue Mc ANTI-VIBRATIONSYSTEM WARRANTY ON ORECT DHIVE NO
VLM: Visual summary: A side-by-side view of two silver LG washing machines in a laundry room, with one machine's door open to show its interior drum. A separate frame lists three types of tub cleaners. Another frame shows a single washing machine with its door open.
视觉摘要: 两台银色LG洗衣机并排置于洗衣房内，其中一台门打开显示内部滚筒。另一帧列出三种类型的滚筒清洁剂。另一帧显示一台洗衣机门打开。
Visible product: Washing Machine
Visible components: LG logo; washing machine; door; drum; control panel; digital display; knob; cabinet; faucet; paper towel roll; text labels
Visible states: washing machine door open; washing machine door closed; text labels displayed
Visible warnings: Tub Clean feature demonstrated on LG Washer WM8000HVA. Features may vary by model. Please refer to your owner's manual for specific instructions.</t>
        </is>
      </c>
      <c r="N3471" s="45" t="inlineStr">
        <is>
          <t>27</t>
        </is>
      </c>
      <c r="O3471" s="45" t="inlineStr">
        <is>
          <t>1</t>
        </is>
      </c>
      <c r="P3471" s="59" t="str"/>
      <c r="Q3471" s="59" t="str"/>
      <c r="R3471" s="52" t="inlineStr">
        <is>
          <t>The scene shows a washing machine with its door open, displaying the drum, but does not show the machine actively filling or washing laundry. The ASR and OCR discuss tub cleaning, not the filling or washing states. No visual or spoken evidence depicts the actual filling or washing process.</t>
        </is>
      </c>
      <c r="S3471" s="52" t="inlineStr">
        <is>
          <t>VLM|ASR|OCR</t>
        </is>
      </c>
      <c r="T3471" s="52" t="inlineStr">
        <is>
          <t>low</t>
        </is>
      </c>
      <c r="U3471" s="52" t="inlineStr">
        <is>
          <t>No evidence of filling or washing states is present; only static views of the machine with door open or text labels.</t>
        </is>
      </c>
      <c r="V3471" s="45" t="inlineStr">
        <is>
          <t>R1</t>
        </is>
      </c>
      <c r="W3471" s="46" t="inlineStr">
        <is>
          <t>0</t>
        </is>
      </c>
      <c r="X3471" s="60" t="n"/>
      <c r="Y3471" s="60" t="n"/>
      <c r="Z3471" s="46" t="inlineStr">
        <is>
          <t>no</t>
        </is>
      </c>
      <c r="AA3471" s="54" t="inlineStr">
        <is>
          <t>画面为tub clean说明图与标题卡，未显示洗衣机进水或运转洗涤状态。</t>
        </is>
      </c>
      <c r="AB3471" s="54" t="inlineStr">
        <is>
          <t>AI=1→R1=0：画面为tub clean说明图与标题卡，未显示进水或洗涤状态。</t>
        </is>
      </c>
      <c r="AC3471" s="46" t="inlineStr">
        <is>
          <t>completed</t>
        </is>
      </c>
      <c r="AD3471" s="46" t="inlineStr">
        <is>
          <t>2026-07-28T02:28:46+08:00</t>
        </is>
      </c>
      <c r="AE3471" s="47">
        <f>IF(AC3471&lt;&gt;"completed","",IF(W3471=O3471,"no","yes"))</f>
        <v/>
      </c>
      <c r="AF3471" s="47">
        <f>IF(AC3471&lt;&gt;"completed","",IF(AND(X3471=P3471,Y3471=Q3471),"no","yes"))</f>
        <v/>
      </c>
      <c r="AG3471" s="47">
        <f>IF(AC3471&lt;&gt;"completed","待复核",IF(OR(W3471="",Z3471="",AA3471="",AD3471=""),"缺少必填项",IF(AND(OR(AE3471="yes",AF3471="yes"),AB3471=""),"修正原因缺失",IF(OR(W3471=0,W3471=1),IF(AND(X3471="",Y3471=""),"通过","0/1级时间应留空"),IF(AND(OR(W3471=2,W3471=3),X3471&lt;&gt;"",Y3471&lt;&gt;"",X3471&gt;=I3471,Y3471&lt;=J3471,Y3471&gt;X3471),"通过","2/3级时间无效")))))</f>
        <v/>
      </c>
    </row>
    <row r="3472">
      <c r="A3472" s="45" t="inlineStr">
        <is>
          <t>VQ-089</t>
        </is>
      </c>
      <c r="B3472" s="52" t="inlineStr">
        <is>
          <t>洗衣机正在脱水时怎样判断？</t>
        </is>
      </c>
      <c r="C3472" s="45" t="inlineStr">
        <is>
          <t>zh-CN</t>
        </is>
      </c>
      <c r="D3472" s="45" t="inlineStr">
        <is>
          <t>Washing Machine</t>
        </is>
      </c>
      <c r="E3472" s="45" t="inlineStr">
        <is>
          <t>state</t>
        </is>
      </c>
      <c r="F3472" s="45" t="inlineStr">
        <is>
          <t>development</t>
        </is>
      </c>
      <c r="G3472" s="45" t="inlineStr">
        <is>
          <t>washing-056-scene-0010</t>
        </is>
      </c>
      <c r="H3472" s="45" t="inlineStr">
        <is>
          <t>washing-056</t>
        </is>
      </c>
      <c r="I3472" s="59" t="inlineStr">
        <is>
          <t>41.04</t>
        </is>
      </c>
      <c r="J3472" s="59" t="inlineStr">
        <is>
          <t>44.52</t>
        </is>
      </c>
      <c r="K3472" s="45" t="inlineStr">
        <is>
          <t>items/washing-056-scene-0010/clip.mp4</t>
        </is>
      </c>
      <c r="L3472" s="45" t="inlineStr">
        <is>
          <t>items/washing-056-scene-0010/thumbnail.jpg</t>
        </is>
      </c>
      <c r="M3472" s="52" t="inlineStr">
        <is>
          <t>VLM: Visual summary: A close-up of a washing machine's control panel showing a digital display and buttons, with text overlay describing available wash options.
视觉摘要: 一台洗衣机控制面板的特写，显示数字屏幕和按钮，配有文字叠加层，描述可用的洗涤选项。
Visible product: Washing Machine
Visible components: digital display; OK button; temperature icon; wash cycle icon; spin icon; text overlay
Visible actions: A finger is partially visible near the control panel.
Visible states: The display shows 'Pre Wash Off' in the first frame.; The display shows 'Intensive Off' in the second frame.</t>
        </is>
      </c>
      <c r="N3472" s="45" t="inlineStr">
        <is>
          <t>1</t>
        </is>
      </c>
      <c r="O3472" s="45" t="inlineStr">
        <is>
          <t>1</t>
        </is>
      </c>
      <c r="P3472" s="59" t="str"/>
      <c r="Q3472" s="59" t="str"/>
      <c r="R3472" s="52" t="inlineStr">
        <is>
          <t>The visual evidence shows the control panel with wash cycle and spin icons, but no indication of the machine being in spin/drying mode or how to judge it during spin.</t>
        </is>
      </c>
      <c r="S3472" s="52" t="inlineStr">
        <is>
          <t>VLM</t>
        </is>
      </c>
      <c r="T3472" s="52" t="inlineStr">
        <is>
          <t>low</t>
        </is>
      </c>
      <c r="U3472" s="52" t="inlineStr">
        <is>
          <t>No visible or textual evidence of the machine actively spinning or any indicator of spin/drying state.</t>
        </is>
      </c>
      <c r="V3472" s="45" t="inlineStr">
        <is>
          <t>R1</t>
        </is>
      </c>
      <c r="W3472" s="46" t="inlineStr">
        <is>
          <t>1</t>
        </is>
      </c>
      <c r="X3472" s="60" t="n"/>
      <c r="Y3472" s="60" t="n"/>
      <c r="Z3472" s="46" t="inlineStr">
        <is>
          <t>no</t>
        </is>
      </c>
      <c r="AA3472" s="54" t="inlineStr">
        <is>
          <t>全部6帧（t=41.0s–44.5s）显示洗衣机控制面板及附加选项界面，产品出现但无任何脱水状态判断相关信息。</t>
        </is>
      </c>
      <c r="AB3472" s="54" t="n"/>
      <c r="AC3472" s="46" t="inlineStr">
        <is>
          <t>completed</t>
        </is>
      </c>
      <c r="AD3472" s="46" t="inlineStr">
        <is>
          <t>2026-07-28T02:28:46+08:00</t>
        </is>
      </c>
      <c r="AE3472" s="47">
        <f>IF(AC3472&lt;&gt;"completed","",IF(W3472=O3472,"no","yes"))</f>
        <v/>
      </c>
      <c r="AF3472" s="47">
        <f>IF(AC3472&lt;&gt;"completed","",IF(AND(X3472=P3472,Y3472=Q3472),"no","yes"))</f>
        <v/>
      </c>
      <c r="AG3472" s="47">
        <f>IF(AC3472&lt;&gt;"completed","待复核",IF(OR(W3472="",Z3472="",AA3472="",AD3472=""),"缺少必填项",IF(AND(OR(AE3472="yes",AF3472="yes"),AB3472=""),"修正原因缺失",IF(OR(W3472=0,W3472=1),IF(AND(X3472="",Y3472=""),"通过","0/1级时间应留空"),IF(AND(OR(W3472=2,W3472=3),X3472&lt;&gt;"",Y3472&lt;&gt;"",X3472&gt;=I3472,Y3472&lt;=J3472,Y3472&gt;X3472),"通过","2/3级时间无效")))))</f>
        <v/>
      </c>
    </row>
    <row r="3473">
      <c r="A3473" s="45" t="inlineStr">
        <is>
          <t>VQ-089</t>
        </is>
      </c>
      <c r="B3473" s="52" t="inlineStr">
        <is>
          <t>洗衣机正在脱水时怎样判断？</t>
        </is>
      </c>
      <c r="C3473" s="45" t="inlineStr">
        <is>
          <t>zh-CN</t>
        </is>
      </c>
      <c r="D3473" s="45" t="inlineStr">
        <is>
          <t>Washing Machine</t>
        </is>
      </c>
      <c r="E3473" s="45" t="inlineStr">
        <is>
          <t>state</t>
        </is>
      </c>
      <c r="F3473" s="45" t="inlineStr">
        <is>
          <t>development</t>
        </is>
      </c>
      <c r="G3473" s="45" t="inlineStr">
        <is>
          <t>washing-049-scene-0002</t>
        </is>
      </c>
      <c r="H3473" s="45" t="inlineStr">
        <is>
          <t>washing-049</t>
        </is>
      </c>
      <c r="I3473" s="59" t="inlineStr">
        <is>
          <t>60.143</t>
        </is>
      </c>
      <c r="J3473" s="59" t="inlineStr">
        <is>
          <t>112.66</t>
        </is>
      </c>
      <c r="K3473" s="45" t="inlineStr">
        <is>
          <t>items/washing-049-scene-0002/clip.mp4</t>
        </is>
      </c>
      <c r="L3473" s="45" t="inlineStr">
        <is>
          <t>items/washing-049-scene-0002/thumbnail.jpg</t>
        </is>
      </c>
      <c r="M3473" s="52" t="inlineStr">
        <is>
          <t>ASR: Press the power button to turn your washing machine on. Turn the cycle selector knob or press the tub clean cycle button to the indicator marked tub clean. Close the lid or door and press the start button. The indication light for tub clean will stay lit and TCL will appear in the display panel. After the tub clean cycle and each washing cycle, wipe the door and the inside of the door seal to remove any moisture. Leave the door slightly ajar to dry the interior of the washer tub to help prevent odors. Please keep in mind that laundry should not be loaded while using Tub Clean, and if you notice recurring odors, run the tub clean twice and then run it once a week for three consecutive weeks. Thank you for watching our LG support video. We hope you enjoy your LG experience.
OCR: LG Life's Good *STEAM CYCLE COTTON/NORMAL JUMBO WASH HEAVY DUTY TOWELS BULKY/LARGE PERM PRESS BRIGHT WHITES™M HAND WASH/WOOL Il SANITARY DELICATES ALLERGIENETM SPEED WASH TUB CLEAN SMALL LOAD SMART DIAGNOSI™SM Tub Clean feature demonstrated on LG Washer WM8oooHVA. Features may vary by model. Please refer to your owner's manual for specific instructions. # Press &amp; Hold 3sec. for Extra Functions PROCESSING EST. TIME REMAINING 1 TORBOWASH PERM. PRESS *FRESH CARE WASH - RINSE + SPIN BRIGHT WHITES™ EXTRA HOI EXTRAHGH HEAVY HGH COLD WASH HOT RINSE+SPIN V *CHLD LOCK WARM MED UM NORMAL LOW DELAY WASH COLD ALLERGIENE™M EXTRA RINSE TAP COL NOSPN LGHT OFF *DRUM LIGHT CUSTOMPGM WASH SPIN SOIL *PGM SAVE TEMP. SPEED LEVEL SIGNAL PREWASH DIAGNOSIS* DD MOTOR TrueBalance Direst Drive Motc ANTI-VIBRATIONSYSTEM WARRANTY ON ORECT DAVE BO EST.TIME REMAININC TURBDWASH" WASH RINSE SPIN EXTRA HOT TAP COLD NO SPN L GHT CUSTOM PGM UPGM SAVE DIAGNOSIS Direct Drive Moto ANTI.VIBRATIONSYSTEM ON CORECT DAVE MOD U G e's Good LG TIPS Tub Clean &amp; Maintenance Wipe the door and the inside of the door seal to remove any moisture. Leave the door slightly ajar to dry the interior r of the washer tub. &amp; Maintenance Laundry should not be loaded while using Tub Clean IG Run Tub Clean twice if you notice reoccurring odors. LO Lilfe's Cood DrectDrive $ DrectDrve s
VLM: Visual summary: A diagram of an LG washing machine's control panel and images of the machine itself, including a tip for tub maintenance.
视觉摘要: 一台LG洗衣机的控制面板示意图和机器本身的照片，包括一个关于筒体维护的提示。
Visible product: Washing Machine
Visible components: control panel; dial; power button; pause button; door; tub; LG logo; text labels
Visible states: door open; dial set to 'TUB CLEAN'; machine shown in stacked configuration</t>
        </is>
      </c>
      <c r="N3473" s="45" t="inlineStr">
        <is>
          <t>2</t>
        </is>
      </c>
      <c r="O3473" s="45" t="inlineStr">
        <is>
          <t>1</t>
        </is>
      </c>
      <c r="P3473" s="59" t="str"/>
      <c r="Q3473" s="59" t="str"/>
      <c r="R3473" s="52" t="inlineStr">
        <is>
          <t>The evidence discusses the 'Tub Clean' cycle and maintenance steps, not the spin/drying state or how to judge if the washer is currently spinning. No visual or spoken content indicates the machine is in spin/dry mode or provides a method to judge that state.</t>
        </is>
      </c>
      <c r="S3473" s="52" t="inlineStr">
        <is>
          <t>ASR|OCR|VLM</t>
        </is>
      </c>
      <c r="T3473" s="52" t="inlineStr">
        <is>
          <t>low</t>
        </is>
      </c>
      <c r="U3473" s="52" t="inlineStr">
        <is>
          <t>The scene content is entirely about tub cleaning and maintenance, not spin/dry state judgment.</t>
        </is>
      </c>
      <c r="V3473" s="45" t="inlineStr">
        <is>
          <t>R1</t>
        </is>
      </c>
      <c r="W3473" s="46" t="inlineStr">
        <is>
          <t>1</t>
        </is>
      </c>
      <c r="X3473" s="60" t="n"/>
      <c r="Y3473" s="60" t="n"/>
      <c r="Z3473" s="46" t="inlineStr">
        <is>
          <t>no</t>
        </is>
      </c>
      <c r="AA3473" s="54" t="inlineStr">
        <is>
          <t>画面展示Tub Clean程序运行和保养提示，无脱水/甩干状态的特征或判断方法。</t>
        </is>
      </c>
      <c r="AB3473" s="54" t="n"/>
      <c r="AC3473" s="46" t="inlineStr">
        <is>
          <t>completed</t>
        </is>
      </c>
      <c r="AD3473" s="46" t="inlineStr">
        <is>
          <t>2026-07-28T02:28:46+08:00</t>
        </is>
      </c>
      <c r="AE3473" s="47">
        <f>IF(AC3473&lt;&gt;"completed","",IF(W3473=O3473,"no","yes"))</f>
        <v/>
      </c>
      <c r="AF3473" s="47">
        <f>IF(AC3473&lt;&gt;"completed","",IF(AND(X3473=P3473,Y3473=Q3473),"no","yes"))</f>
        <v/>
      </c>
      <c r="AG3473" s="47">
        <f>IF(AC3473&lt;&gt;"completed","待复核",IF(OR(W3473="",Z3473="",AA3473="",AD3473=""),"缺少必填项",IF(AND(OR(AE3473="yes",AF3473="yes"),AB3473=""),"修正原因缺失",IF(OR(W3473=0,W3473=1),IF(AND(X3473="",Y3473=""),"通过","0/1级时间应留空"),IF(AND(OR(W3473=2,W3473=3),X3473&lt;&gt;"",Y3473&lt;&gt;"",X3473&gt;=I3473,Y3473&lt;=J3473,Y3473&gt;X3473),"通过","2/3级时间无效")))))</f>
        <v/>
      </c>
    </row>
    <row r="3474">
      <c r="A3474" s="45" t="inlineStr">
        <is>
          <t>VQ-089</t>
        </is>
      </c>
      <c r="B3474" s="52" t="inlineStr">
        <is>
          <t>洗衣机正在脱水时怎样判断？</t>
        </is>
      </c>
      <c r="C3474" s="45" t="inlineStr">
        <is>
          <t>zh-CN</t>
        </is>
      </c>
      <c r="D3474" s="45" t="inlineStr">
        <is>
          <t>Washing Machine</t>
        </is>
      </c>
      <c r="E3474" s="45" t="inlineStr">
        <is>
          <t>state</t>
        </is>
      </c>
      <c r="F3474" s="45" t="inlineStr">
        <is>
          <t>development</t>
        </is>
      </c>
      <c r="G3474" s="45" t="inlineStr">
        <is>
          <t>washing-007-scene-0002</t>
        </is>
      </c>
      <c r="H3474" s="45" t="inlineStr">
        <is>
          <t>washing-007</t>
        </is>
      </c>
      <c r="I3474" s="59" t="inlineStr">
        <is>
          <t>3.767</t>
        </is>
      </c>
      <c r="J3474" s="59" t="inlineStr">
        <is>
          <t>7.87</t>
        </is>
      </c>
      <c r="K3474" s="45" t="inlineStr">
        <is>
          <t>items/washing-007-scene-0002/clip.mp4</t>
        </is>
      </c>
      <c r="L3474" s="45" t="inlineStr">
        <is>
          <t>items/washing-007-scene-0002/thumbnail.jpg</t>
        </is>
      </c>
      <c r="M3474" s="52" t="inlineStr">
        <is>
          <t>OCR: OAERLL HEELS
VLM: Visual summary: A person is operating a vintage-style manual device with a crank handle, mounted on top of a large wooden barrel in a wooden-walled room.
视觉摘要: 一个人正在操作一个安装在大型木桶顶部的复古式手动装置，该装置带有曲柄手柄，房间墙壁为木质。
Visible product: Washing Machine
Visible components: wooden barrel; metal crank handle; metal gear mechanism; wooden wall; metal frame with text; person's hand
Visible actions: person turning crank handle
Visible states: device mounted on barrel; person operating device
Visual uncertainty: The text on the metal frame is partially obscured and not fully legible.</t>
        </is>
      </c>
      <c r="N3474" s="45" t="inlineStr">
        <is>
          <t>3</t>
        </is>
      </c>
      <c r="O3474" s="45" t="inlineStr">
        <is>
          <t>0</t>
        </is>
      </c>
      <c r="P3474" s="59" t="str"/>
      <c r="Q3474" s="59" t="str"/>
      <c r="R3474" s="52" t="inlineStr">
        <is>
          <t>The visible device is a manual crank-operated apparatus mounted on a wooden barrel, not a washing machine in operation or showing any state of dehydration.</t>
        </is>
      </c>
      <c r="S3474" s="52" t="inlineStr">
        <is>
          <t>VLM</t>
        </is>
      </c>
      <c r="T3474" s="52" t="inlineStr">
        <is>
          <t>low</t>
        </is>
      </c>
      <c r="U3474" s="52" t="inlineStr">
        <is>
          <t>The product is visually identifiable as a manual device, not a washing machine in a state of dehydration.</t>
        </is>
      </c>
      <c r="V3474" s="45" t="inlineStr">
        <is>
          <t>R1</t>
        </is>
      </c>
      <c r="W3474" s="46" t="inlineStr">
        <is>
          <t>0</t>
        </is>
      </c>
      <c r="X3474" s="60" t="n"/>
      <c r="Y3474" s="60" t="n"/>
      <c r="Z3474" s="46" t="inlineStr">
        <is>
          <t>no</t>
        </is>
      </c>
      <c r="AA3474" s="54" t="inlineStr">
        <is>
          <t>6帧中该装置为手动搅拌，无脱水状态或判断依据。</t>
        </is>
      </c>
      <c r="AB3474" s="54" t="n"/>
      <c r="AC3474" s="46" t="inlineStr">
        <is>
          <t>completed</t>
        </is>
      </c>
      <c r="AD3474" s="46" t="inlineStr">
        <is>
          <t>2026-07-28T02:28:46+08:00</t>
        </is>
      </c>
      <c r="AE3474" s="47">
        <f>IF(AC3474&lt;&gt;"completed","",IF(W3474=O3474,"no","yes"))</f>
        <v/>
      </c>
      <c r="AF3474" s="47">
        <f>IF(AC3474&lt;&gt;"completed","",IF(AND(X3474=P3474,Y3474=Q3474),"no","yes"))</f>
        <v/>
      </c>
      <c r="AG3474" s="47">
        <f>IF(AC3474&lt;&gt;"completed","待复核",IF(OR(W3474="",Z3474="",AA3474="",AD3474=""),"缺少必填项",IF(AND(OR(AE3474="yes",AF3474="yes"),AB3474=""),"修正原因缺失",IF(OR(W3474=0,W3474=1),IF(AND(X3474="",Y3474=""),"通过","0/1级时间应留空"),IF(AND(OR(W3474=2,W3474=3),X3474&lt;&gt;"",Y3474&lt;&gt;"",X3474&gt;=I3474,Y3474&lt;=J3474,Y3474&gt;X3474),"通过","2/3级时间无效")))))</f>
        <v/>
      </c>
    </row>
    <row r="3475">
      <c r="A3475" s="45" t="inlineStr">
        <is>
          <t>VQ-089</t>
        </is>
      </c>
      <c r="B3475" s="52" t="inlineStr">
        <is>
          <t>洗衣机正在脱水时怎样判断？</t>
        </is>
      </c>
      <c r="C3475" s="45" t="inlineStr">
        <is>
          <t>zh-CN</t>
        </is>
      </c>
      <c r="D3475" s="45" t="inlineStr">
        <is>
          <t>Washing Machine</t>
        </is>
      </c>
      <c r="E3475" s="45" t="inlineStr">
        <is>
          <t>state</t>
        </is>
      </c>
      <c r="F3475" s="45" t="inlineStr">
        <is>
          <t>development</t>
        </is>
      </c>
      <c r="G3475" s="45" t="inlineStr">
        <is>
          <t>washing-062-scene-0004</t>
        </is>
      </c>
      <c r="H3475" s="45" t="inlineStr">
        <is>
          <t>washing-062</t>
        </is>
      </c>
      <c r="I3475" s="59" t="inlineStr">
        <is>
          <t>54.554</t>
        </is>
      </c>
      <c r="J3475" s="59" t="inlineStr">
        <is>
          <t>60.727</t>
        </is>
      </c>
      <c r="K3475" s="45" t="inlineStr">
        <is>
          <t>items/washing-062-scene-0004/clip.mp4</t>
        </is>
      </c>
      <c r="L3475" s="45" t="inlineStr">
        <is>
          <t>items/washing-062-scene-0004/thumbnail.jpg</t>
        </is>
      </c>
      <c r="M3475" s="52" t="inlineStr">
        <is>
          <t>ASR: Inversely rinsing your clothes with hot water can set wrinkles in garments.
OCR: LG COLD HOT Inversely rinsing your clothes with hot water can set wrinkles in garments. Troubleshooting 01 Wrinkling 02 Poor Stain Removal 03 Staining @LG - Poor Stain Removal Set-in Stains Once a stain has set in your clothes, it may be difficult to remove. 02 Poor Stain Removal
VLM: Visual summary: A close-up view of the back of a white washing machine, showing its water inlet connections. The frame also displays a diagram illustrating the correct connection of hot and cold water supply lines to the machine.
视觉摘要: 一台白色洗衣机背面的特写，显示其进水接口。画面同时展示了一个图示，说明了热水和冷水供应管的正确连接方式。
Visible product: Washing Machine
Visible components: white washing machine; water inlet connections; blue water inlet valve; red water inlet valve; water supply valves; water supply pipes; LG logo
Visible warnings: Inversely rinsing your clothes with hot water can set wrinkles in garments.</t>
        </is>
      </c>
      <c r="N3475" s="45" t="inlineStr">
        <is>
          <t>4</t>
        </is>
      </c>
      <c r="O3475" s="45" t="inlineStr">
        <is>
          <t>0</t>
        </is>
      </c>
      <c r="P3475" s="59" t="str"/>
      <c r="Q3475" s="59" t="str"/>
      <c r="R3475" s="52" t="inlineStr">
        <is>
          <t>The evidence discusses water inlet connections and rinsing techniques for wrinkle prevention, not how to judge the state of the washing machine during spin/dry cycle.</t>
        </is>
      </c>
      <c r="S3475" s="52" t="inlineStr">
        <is>
          <t>VLM|ASR|OCR</t>
        </is>
      </c>
      <c r="T3475" s="52" t="inlineStr">
        <is>
          <t>low</t>
        </is>
      </c>
      <c r="U3475" s="52" t="inlineStr">
        <is>
          <t>No evidence addresses the state or judgment during spin/dry cycle.</t>
        </is>
      </c>
      <c r="V3475" s="45" t="inlineStr">
        <is>
          <t>R1</t>
        </is>
      </c>
      <c r="W3475" s="46" t="inlineStr">
        <is>
          <t>0</t>
        </is>
      </c>
      <c r="X3475" s="60" t="n"/>
      <c r="Y3475" s="60" t="n"/>
      <c r="Z3475" s="46" t="inlineStr">
        <is>
          <t>no</t>
        </is>
      </c>
      <c r="AA3475" s="54" t="inlineStr">
        <is>
          <t>全部6帧（t=54.4s–60.1s）仅展示洗衣机背部进水管路和冷热水阀，无脱水状态的任何指示信息。</t>
        </is>
      </c>
      <c r="AB3475" s="54" t="n"/>
      <c r="AC3475" s="46" t="inlineStr">
        <is>
          <t>completed</t>
        </is>
      </c>
      <c r="AD3475" s="46" t="inlineStr">
        <is>
          <t>2026-07-28T02:28:46+08:00</t>
        </is>
      </c>
      <c r="AE3475" s="47">
        <f>IF(AC3475&lt;&gt;"completed","",IF(W3475=O3475,"no","yes"))</f>
        <v/>
      </c>
      <c r="AF3475" s="47">
        <f>IF(AC3475&lt;&gt;"completed","",IF(AND(X3475=P3475,Y3475=Q3475),"no","yes"))</f>
        <v/>
      </c>
      <c r="AG3475" s="47">
        <f>IF(AC3475&lt;&gt;"completed","待复核",IF(OR(W3475="",Z3475="",AA3475="",AD3475=""),"缺少必填项",IF(AND(OR(AE3475="yes",AF3475="yes"),AB3475=""),"修正原因缺失",IF(OR(W3475=0,W3475=1),IF(AND(X3475="",Y3475=""),"通过","0/1级时间应留空"),IF(AND(OR(W3475=2,W3475=3),X3475&lt;&gt;"",Y3475&lt;&gt;"",X3475&gt;=I3475,Y3475&lt;=J3475,Y3475&gt;X3475),"通过","2/3级时间无效")))))</f>
        <v/>
      </c>
    </row>
    <row r="3476">
      <c r="A3476" s="45" t="inlineStr">
        <is>
          <t>VQ-089</t>
        </is>
      </c>
      <c r="B3476" s="52" t="inlineStr">
        <is>
          <t>洗衣机正在脱水时怎样判断？</t>
        </is>
      </c>
      <c r="C3476" s="45" t="inlineStr">
        <is>
          <t>zh-CN</t>
        </is>
      </c>
      <c r="D3476" s="45" t="inlineStr">
        <is>
          <t>Washing Machine</t>
        </is>
      </c>
      <c r="E3476" s="45" t="inlineStr">
        <is>
          <t>state</t>
        </is>
      </c>
      <c r="F3476" s="45" t="inlineStr">
        <is>
          <t>development</t>
        </is>
      </c>
      <c r="G3476" s="45" t="inlineStr">
        <is>
          <t>washing-056-scene-0008</t>
        </is>
      </c>
      <c r="H3476" s="45" t="inlineStr">
        <is>
          <t>washing-056</t>
        </is>
      </c>
      <c r="I3476" s="59" t="inlineStr">
        <is>
          <t>33.68</t>
        </is>
      </c>
      <c r="J3476" s="59" t="inlineStr">
        <is>
          <t>38.36</t>
        </is>
      </c>
      <c r="K3476" s="45" t="inlineStr">
        <is>
          <t>items/washing-056-scene-0008/clip.mp4</t>
        </is>
      </c>
      <c r="L3476" s="45" t="inlineStr">
        <is>
          <t>items/washing-056-scene-0008/thumbnail.jpg</t>
        </is>
      </c>
      <c r="M3476" s="52" t="inlineStr">
        <is>
          <t>OCR: 07 1200 Change the spin speed
VLM: Visual summary: A finger presses a button on a washing machine's control panel, changing the displayed spin speed from 400 to 1200.
视觉摘要: 手指按下洗衣机控制面板上的按钮，将显示的脱水速度从400变为1200。
Visible product: Washing Machine
Visible components: digital display; spin speed indicator; touch button; washing program indicator; Wi-Fi symbol; finger
Visible actions: pressing a button
Visible states: spin speed displayed as 400; spin speed displayed as 1200</t>
        </is>
      </c>
      <c r="N3476" s="45" t="inlineStr">
        <is>
          <t>5</t>
        </is>
      </c>
      <c r="O3476" s="45" t="inlineStr">
        <is>
          <t>2</t>
        </is>
      </c>
      <c r="P3476" s="59" t="inlineStr">
        <is>
          <t>33.68</t>
        </is>
      </c>
      <c r="Q3476" s="59" t="inlineStr">
        <is>
          <t>38.36</t>
        </is>
      </c>
      <c r="R3476" s="52" t="inlineStr">
        <is>
          <t>The video shows a user changing the spin speed from 400 to 1200, indicating a method to adjust settings during the spin cycle, which is relevant to judging the state of the washing machine during dehydration.</t>
        </is>
      </c>
      <c r="S3476" s="52" t="inlineStr">
        <is>
          <t>VLM|OCR</t>
        </is>
      </c>
      <c r="T3476" s="52" t="inlineStr">
        <is>
          <t>low</t>
        </is>
      </c>
      <c r="U3476" s="52" t="inlineStr">
        <is>
          <t>The evidence clearly shows interaction with the spin speed setting, but does not explicitly state how to judge the state of the machine during dehydration.</t>
        </is>
      </c>
      <c r="V3476" s="45" t="inlineStr">
        <is>
          <t>R1</t>
        </is>
      </c>
      <c r="W3476" s="46" t="inlineStr">
        <is>
          <t>1</t>
        </is>
      </c>
      <c r="X3476" s="60" t="n"/>
      <c r="Y3476" s="60" t="n"/>
      <c r="Z3476" s="46" t="inlineStr">
        <is>
          <t>no</t>
        </is>
      </c>
      <c r="AA3476" s="54" t="inlineStr">
        <is>
          <t>第1-6帧（t=33.7s-38.4s）显示手指在洗衣机控制面板上按按钮调节脱水转速从400变为1200再跳回400，画面仅展示设置转速，未演示如何判断洗衣机正在脱水。</t>
        </is>
      </c>
      <c r="AB3476" s="54" t="inlineStr">
        <is>
          <t>AI=2→R1=1：画面仅展示调节脱水转速设置，未演示如何判断洗衣机正在脱水。</t>
        </is>
      </c>
      <c r="AC3476" s="46" t="inlineStr">
        <is>
          <t>completed</t>
        </is>
      </c>
      <c r="AD3476" s="46" t="inlineStr">
        <is>
          <t>2026-07-28T02:28:46+08:00</t>
        </is>
      </c>
      <c r="AE3476" s="47">
        <f>IF(AC3476&lt;&gt;"completed","",IF(W3476=O3476,"no","yes"))</f>
        <v/>
      </c>
      <c r="AF3476" s="47">
        <f>IF(AC3476&lt;&gt;"completed","",IF(AND(X3476=P3476,Y3476=Q3476),"no","yes"))</f>
        <v/>
      </c>
      <c r="AG3476" s="47">
        <f>IF(AC3476&lt;&gt;"completed","待复核",IF(OR(W3476="",Z3476="",AA3476="",AD3476=""),"缺少必填项",IF(AND(OR(AE3476="yes",AF3476="yes"),AB3476=""),"修正原因缺失",IF(OR(W3476=0,W3476=1),IF(AND(X3476="",Y3476=""),"通过","0/1级时间应留空"),IF(AND(OR(W3476=2,W3476=3),X3476&lt;&gt;"",Y3476&lt;&gt;"",X3476&gt;=I3476,Y3476&lt;=J3476,Y3476&gt;X3476),"通过","2/3级时间无效")))))</f>
        <v/>
      </c>
    </row>
    <row r="3477">
      <c r="A3477" s="45" t="inlineStr">
        <is>
          <t>VQ-089</t>
        </is>
      </c>
      <c r="B3477" s="52" t="inlineStr">
        <is>
          <t>洗衣机正在脱水时怎样判断？</t>
        </is>
      </c>
      <c r="C3477" s="45" t="inlineStr">
        <is>
          <t>zh-CN</t>
        </is>
      </c>
      <c r="D3477" s="45" t="inlineStr">
        <is>
          <t>Washing Machine</t>
        </is>
      </c>
      <c r="E3477" s="45" t="inlineStr">
        <is>
          <t>state</t>
        </is>
      </c>
      <c r="F3477" s="45" t="inlineStr">
        <is>
          <t>development</t>
        </is>
      </c>
      <c r="G3477" s="45" t="inlineStr">
        <is>
          <t>washing-062-scene-0003</t>
        </is>
      </c>
      <c r="H3477" s="45" t="inlineStr">
        <is>
          <t>washing-062</t>
        </is>
      </c>
      <c r="I3477" s="59" t="inlineStr">
        <is>
          <t>36.036</t>
        </is>
      </c>
      <c r="J3477" s="59" t="inlineStr">
        <is>
          <t>54.554</t>
        </is>
      </c>
      <c r="K3477" s="45" t="inlineStr">
        <is>
          <t>items/washing-062-scene-0003/clip.mp4</t>
        </is>
      </c>
      <c r="L3477" s="45" t="inlineStr">
        <is>
          <t>items/washing-062-scene-0003/thumbnail.jpg</t>
        </is>
      </c>
      <c r="M3477" s="52" t="inlineStr">
        <is>
          <t>ASR: If laundry is left in the drum for too long after a wash, undesired wrinkles may set in. Always remove items from the washing machine as soon as the laundry is done. Lastly, make sure your cold water inlet is not connected to a hot water supply.
OCR: LG ThnQ Wrinkling Leaving Laundry in the Drum for too Long If laundry is left in the drum for too long after a wash, undesired wrinkles may set in. Troubleshooting 01 02 Poor Stain Removal 03 Staining @LG Thinl Always remove items from the washing machine as soon as the laundry is done. OLG -0 9 Cold water Inlet Connected to Hot Lastly, make sure your cold water inlet is not connected to a hot water supply. 01 Wrinkling
VLM: Visual summary: A white front-loading washing machine is shown against a green background, with text explaining causes of wrinkling in laundry.
视觉摘要: 一台白色的前开式洗衣机在绿色背景前展示，文字解释了洗衣后衣物起皱的原因。
Visible product: Washing Machine
Visible components: washing machine; door; control panel; display screen; LG logo; hourglass icon; text overlay
Visible actions: door opening; text changing
Visible states: door closed; door open; text displayed</t>
        </is>
      </c>
      <c r="N3477" s="45" t="inlineStr">
        <is>
          <t>6</t>
        </is>
      </c>
      <c r="O3477" s="45" t="inlineStr">
        <is>
          <t>0</t>
        </is>
      </c>
      <c r="P3477" s="59" t="str"/>
      <c r="Q3477" s="59" t="str"/>
      <c r="R3477" s="52" t="inlineStr">
        <is>
          <t>The evidence discusses wrinkling from leaving laundry in the drum and troubleshooting steps unrelated to judging the spin/drying state of the washing machine.</t>
        </is>
      </c>
      <c r="S3477" s="52" t="inlineStr">
        <is>
          <t>VLM|ASR|OCR</t>
        </is>
      </c>
      <c r="T3477" s="52" t="inlineStr">
        <is>
          <t>low</t>
        </is>
      </c>
      <c r="U3477" s="52" t="inlineStr">
        <is>
          <t>No visual, spoken, or OCR evidence indicates how to judge the spin/drying state during operation.</t>
        </is>
      </c>
      <c r="V3477" s="45" t="inlineStr">
        <is>
          <t>R1</t>
        </is>
      </c>
      <c r="W3477" s="46" t="inlineStr">
        <is>
          <t>0</t>
        </is>
      </c>
      <c r="X3477" s="60" t="n"/>
      <c r="Y3477" s="60" t="n"/>
      <c r="Z3477" s="46" t="inlineStr">
        <is>
          <t>no</t>
        </is>
      </c>
      <c r="AA3477" s="54" t="inlineStr">
        <is>
          <t>6帧未展示脱水状态或判断方法。</t>
        </is>
      </c>
      <c r="AB3477" s="54" t="n"/>
      <c r="AC3477" s="46" t="inlineStr">
        <is>
          <t>completed</t>
        </is>
      </c>
      <c r="AD3477" s="46" t="inlineStr">
        <is>
          <t>2026-07-28T02:28:46+08:00</t>
        </is>
      </c>
      <c r="AE3477" s="47">
        <f>IF(AC3477&lt;&gt;"completed","",IF(W3477=O3477,"no","yes"))</f>
        <v/>
      </c>
      <c r="AF3477" s="47">
        <f>IF(AC3477&lt;&gt;"completed","",IF(AND(X3477=P3477,Y3477=Q3477),"no","yes"))</f>
        <v/>
      </c>
      <c r="AG3477" s="47">
        <f>IF(AC3477&lt;&gt;"completed","待复核",IF(OR(W3477="",Z3477="",AA3477="",AD3477=""),"缺少必填项",IF(AND(OR(AE3477="yes",AF3477="yes"),AB3477=""),"修正原因缺失",IF(OR(W3477=0,W3477=1),IF(AND(X3477="",Y3477=""),"通过","0/1级时间应留空"),IF(AND(OR(W3477=2,W3477=3),X3477&lt;&gt;"",Y3477&lt;&gt;"",X3477&gt;=I3477,Y3477&lt;=J3477,Y3477&gt;X3477),"通过","2/3级时间无效")))))</f>
        <v/>
      </c>
    </row>
    <row r="3478">
      <c r="A3478" s="45" t="inlineStr">
        <is>
          <t>VQ-089</t>
        </is>
      </c>
      <c r="B3478" s="52" t="inlineStr">
        <is>
          <t>洗衣机正在脱水时怎样判断？</t>
        </is>
      </c>
      <c r="C3478" s="45" t="inlineStr">
        <is>
          <t>zh-CN</t>
        </is>
      </c>
      <c r="D3478" s="45" t="inlineStr">
        <is>
          <t>Washing Machine</t>
        </is>
      </c>
      <c r="E3478" s="45" t="inlineStr">
        <is>
          <t>state</t>
        </is>
      </c>
      <c r="F3478" s="45" t="inlineStr">
        <is>
          <t>development</t>
        </is>
      </c>
      <c r="G3478" s="45" t="inlineStr">
        <is>
          <t>washing-001-scene-0001</t>
        </is>
      </c>
      <c r="H3478" s="45" t="inlineStr">
        <is>
          <t>washing-001</t>
        </is>
      </c>
      <c r="I3478" s="59" t="inlineStr">
        <is>
          <t>0.0</t>
        </is>
      </c>
      <c r="J3478" s="59" t="inlineStr">
        <is>
          <t>15.78</t>
        </is>
      </c>
      <c r="K3478" s="45" t="inlineStr">
        <is>
          <t>items/washing-001-scene-0001/clip.mp4</t>
        </is>
      </c>
      <c r="L3478" s="45" t="inlineStr">
        <is>
          <t>items/washing-001-scene-0001/thumbnail.jpg</t>
        </is>
      </c>
      <c r="M3478" s="52" t="inlineStr">
        <is>
          <t>OCR: DR NOR PUSH SUOS LEVEL SUDS LEVEL PEN DOOR UN TE RACHNE FOTIS DIO ND EN SUDS LEVE
VLM: Visual summary: Two large, stainless steel industrial washing machines with round doors are shown side by side in a row.
视觉摘要: 两台大型不锈钢工业洗衣机并排排列，带有圆形门。
Visible product: Washing Machine
Visible components: stainless steel drum; round door; hinge; push button; label; control panel; machine frame
Visible warnings: DO NOT OPEN DOOR UNTIL MACHINE STOPS AND SENSORS STOP FLASHING</t>
        </is>
      </c>
      <c r="N3478" s="45" t="inlineStr">
        <is>
          <t>7</t>
        </is>
      </c>
      <c r="O3478" s="45" t="inlineStr">
        <is>
          <t>0</t>
        </is>
      </c>
      <c r="P3478" s="59" t="str"/>
      <c r="Q3478" s="59" t="str"/>
      <c r="R3478" s="52" t="inlineStr">
        <is>
          <t>The scene shows industrial washing machines but provides no visual, spoken, or OCR evidence about how to judge the state of dehydration during operation.</t>
        </is>
      </c>
      <c r="S3478" s="52" t="inlineStr">
        <is>
          <t>VLM</t>
        </is>
      </c>
      <c r="T3478" s="52" t="inlineStr">
        <is>
          <t>low</t>
        </is>
      </c>
      <c r="U3478" s="52" t="inlineStr">
        <is>
          <t>No evidence addresses the question of judging dehydration state during operation.</t>
        </is>
      </c>
      <c r="V3478" s="45" t="inlineStr">
        <is>
          <t>R1</t>
        </is>
      </c>
      <c r="W3478" s="46" t="inlineStr">
        <is>
          <t>0</t>
        </is>
      </c>
      <c r="X3478" s="60" t="n"/>
      <c r="Y3478" s="60" t="n"/>
      <c r="Z3478" s="46" t="inlineStr">
        <is>
          <t>no</t>
        </is>
      </c>
      <c r="AA3478" s="54" t="inlineStr">
        <is>
          <t>工业洗衣机静态外观镜头中无任何脱水运转状态、声音或视觉判断依据。</t>
        </is>
      </c>
      <c r="AB3478" s="54" t="n"/>
      <c r="AC3478" s="46" t="inlineStr">
        <is>
          <t>completed</t>
        </is>
      </c>
      <c r="AD3478" s="46" t="inlineStr">
        <is>
          <t>2026-07-28T02:28:46+08:00</t>
        </is>
      </c>
      <c r="AE3478" s="47">
        <f>IF(AC3478&lt;&gt;"completed","",IF(W3478=O3478,"no","yes"))</f>
        <v/>
      </c>
      <c r="AF3478" s="47">
        <f>IF(AC3478&lt;&gt;"completed","",IF(AND(X3478=P3478,Y3478=Q3478),"no","yes"))</f>
        <v/>
      </c>
      <c r="AG3478" s="47">
        <f>IF(AC3478&lt;&gt;"completed","待复核",IF(OR(W3478="",Z3478="",AA3478="",AD3478=""),"缺少必填项",IF(AND(OR(AE3478="yes",AF3478="yes"),AB3478=""),"修正原因缺失",IF(OR(W3478=0,W3478=1),IF(AND(X3478="",Y3478=""),"通过","0/1级时间应留空"),IF(AND(OR(W3478=2,W3478=3),X3478&lt;&gt;"",Y3478&lt;&gt;"",X3478&gt;=I3478,Y3478&lt;=J3478,Y3478&gt;X3478),"通过","2/3级时间无效")))))</f>
        <v/>
      </c>
    </row>
    <row r="3479">
      <c r="A3479" s="45" t="inlineStr">
        <is>
          <t>VQ-089</t>
        </is>
      </c>
      <c r="B3479" s="52" t="inlineStr">
        <is>
          <t>洗衣机正在脱水时怎样判断？</t>
        </is>
      </c>
      <c r="C3479" s="45" t="inlineStr">
        <is>
          <t>zh-CN</t>
        </is>
      </c>
      <c r="D3479" s="45" t="inlineStr">
        <is>
          <t>Washing Machine</t>
        </is>
      </c>
      <c r="E3479" s="45" t="inlineStr">
        <is>
          <t>state</t>
        </is>
      </c>
      <c r="F3479" s="45" t="inlineStr">
        <is>
          <t>development</t>
        </is>
      </c>
      <c r="G3479" s="45" t="inlineStr">
        <is>
          <t>washing-052-scene-0001</t>
        </is>
      </c>
      <c r="H3479" s="45" t="inlineStr">
        <is>
          <t>washing-052</t>
        </is>
      </c>
      <c r="I3479" s="59" t="inlineStr">
        <is>
          <t>0.0</t>
        </is>
      </c>
      <c r="J3479" s="59" t="inlineStr">
        <is>
          <t>454.41</t>
        </is>
      </c>
      <c r="K3479" s="45" t="inlineStr">
        <is>
          <t>items/washing-052-scene-0001/clip.mp4</t>
        </is>
      </c>
      <c r="L3479" s="45" t="inlineStr">
        <is>
          <t>items/washing-052-scene-0001/thumbnail.jpg</t>
        </is>
      </c>
      <c r="M3479" s="52" t="inlineStr">
        <is>
          <t>ASR: New washing machine, so I thought before I use this, before I even take it in, I'll take it to bits and see what it's like. So it's a typical front loader, very common in the UK with the stainless steel drum. It's got the standard soap compartment, the two compartments and then the conditioner, which I never really use, it just makes things greasy feeling. And interestingly for that, it's only got two solenoid valves. And more interestingly again, it's only got one water inlet. Traditionally any machine I've had in the past has had hot and cold inlet But this one's just got a single cold inlet and it's got a heater built into the machine at the bottom as I'll show you later The solenoid assembly seems to attach with these two screws I'm guessing it's just a couple of o-rings that connect onto this solid plastic water diversion plate The water diversion plate is solid all the way along here and inside here it either diverts the water well it diverts the bulk of the water straight down to fill the machine but it seems to use clever diversion techniques I'm not sure how it achieves it yet but I'm thinking it can air squirt water into here here or here using just two valves I'm thinking that the water may be deflected when the two valves are open together it may actually create a sort of channeling effect to squirt the water over here I'm not sure I'll see that when the machine is running other Other things at the top, the fill level is done by pressure with this hose and this diaphragm switch. I've never seen one this shape before. It's all pretty interesting. The door lock mechanism is very small and very accessible, which makes it a refreshing change. To get the top off this machine, you remove a couple of screws at the back, and then the whole thing just slides back that way, and it just basically hooks in under the front here. The control panel in these machines tends to be one circuit board for every single model. And they just populate it with the appropriate number of knobs and things like that. And often you'll find if you take these PCBs off that there are, say for instance, if there was another model with a luxury function of, you know, some amount of soap or something like that. I'm not sure what sort of things they'd add. but it would have another pattern of contacts behind here for another knob you know it's just they just add all these features and the only difference between these machines is often the software. The mains comes in and it goes into this easily changed module at the back here which has got the suppression circuitry in it as well the filter there's a huge weight in top and there's also one in the bottom as well, that's for stability. At the back, the front control panel is just a very cheap phenolic type circuit board, and it's got one, two, three, it's got five connections on it, just five wires. I would normally expect power and data, maybe four wires, but I wonder why they've got another one. Maybe it's got a wake-up function, and And that used an extra connection. It's got the suspension springs here. Not very visible. That one's more visible for giving some basic suspension. It's not going to move much because the transit bolts are still in. Anything else to cover at the front here? Or do I tip the machine up? Oh yeah, let's take a look at the back. The back, rather oddly, and I've never seen this before, not in the machine I've owned, it's unfortunately got a plastic pulley on the back of the drum all the previous ones have been aluminium that's a bit odd actually I'm not so sure I'm comfortable about that particularly these aren't solid plastic struts it's hollow if you can get your finger around the back and into that channel so I wonder how long these last moving on to the bottom of the machine let's cope this over let's see if I can do this without dropping the machine excessively violently underneath is just open giving complete access which is interesting and we've got the I could have shown that from the back we've got the heat element here with the temperature sensor to our temperature sensor connector live neutral and an earth connection we've got the motor and here's something quite interesting there's the encoder in the back the servo that well servo is a Is that a really good word for it? It basically, it's the feedback, it's a coil-based feedback that it will put back proportionate pulses or voltage to the control system. But normally I'd expect this to be a universal motor with four connections coming to it, two to the rotor and two to the stator. And then I saw three wires and thought, oh right, they'll have a common to both of them, but I don't see any brushes, and I'm guessing this is actually a three-phase motor in here, effectively, being driven by an electronic drive. The pump is here, the drainage pump. Just one pump on the bottom that diverts the water along this grey pipe here to the back. What else is down here that's worth looking at? Well, the main processor. Let's get under there. There's the main processor. And these things are basically a universal little control computer. Commonly, you know, the one unit is used for a wide range of modules. with just a different number of features. Usually, again, because, you know, the fill solenoid valve, the motor, I'm guessing that these fins here, they're probably to do with the motor drive. And fundamentally, it's just a little self-contained control computer dedicated to the task. And it will be used as standard in amongst a wide variety of machines. The only thing that will change is software. And the software can be updated or changed according to the model. If they have to update a model, usually there's a little programming port in the back that they can just whip that off and underneath it will be a programming connector they can just plug in and update the software in it. So there's another weight at the bottom and the gas struts to actually act as a bit of shock absorbing and that's fundamentally it. I'm seeing I'm seeing another plastic drainage type port there, not sure what that's about. And this plastic drum, normally it would be, I'm guessing maybe it is fibreglass reinforced plastic, though it doesn't look like it, not sure. Previous ones have looked more fibreglassy. But I'm guessing it's in two distinct sections, the back section and the front. And this model is not the smallest capacity, it's got a slightly higher capacity, which means the machine is deeper from the front to the back. And I'm guessing that this front section is the main bit that changes and this is a fairly standard length section Could be wrong one of these will one of these moldings will probably be standard and the other one will be available in different depths and The motor is just there. I don't see any tensioning. Oh blimey. That's just hooked onto plastic pins the motor. I Don't see any tensioning system of the belt I think it just relies on the belt being a specific length and being a specific flexibility So that's the inside of a typical modern British washing machine.
OCR: ILD ON/OFF 14 10 291 29/0 29/06/2 29/06 230013765.00 to/so 50 to/s0 to1so TA-RO 0031049.00 10000 .05.2017 TARO 002004000 052017 SM TA-RC 0.05.2017 S 9 05.2017 STARTPAL D Dey Extra Rinse Energy Saver 400 EcoTime X0O 1400. 180 20º 1200 .30 inDesIT INC3H82 START/PAUSE Delay Timer 3h 6h 9h 12h .500 END * 20° 90° .30° 1200 800 1000 70º ,00 60° 13 12 eSIT oh gh 30° 1200 2 70º. 100 4 000 50° 5 6 SIT 8 3 40° A 7 F 1 00 B .00 .30° 1200. MD OCSC ROI T BUU BUZ UT 70°. START Deloy Tmer 40 1400 30 20F 90. .30 1200. 60 FO 12097 ABCDENGHI MNOPORSTUV/ 00000 UMA CHINY SDARDPUSI 120U 16.74 E - A1 91 SEL L Askoll ( . ELIOLLMS SW A SUVER cassva EILOIIMS HF3FA CSSA 0 55185121 N
VLM: Visual summary: A person is shown performing maintenance on the internal components of a washing machine, including removing a panel and accessing the drum and motor area.
视觉摘要: 一个人正在对洗衣机内部组件进行维护，包括拆下面板并接触滚筒和电机区域。
Visible product: Washing Machine
Visible components: washing machine drum; motor; plastic panel; fan; hose; screws; wiring; date stamp
Visible actions: hand removing a panel; hand holding a fan; hand pointing at a component
Visible states: machine partially disassembled; internal components exposed
Visual uncertainty: The exact model or brand of the washing machine is not visible. The date stamp '29/06/2019' is visible but its context is unclear.</t>
        </is>
      </c>
      <c r="N3479" s="45" t="inlineStr">
        <is>
          <t>8</t>
        </is>
      </c>
      <c r="O3479" s="45" t="inlineStr">
        <is>
          <t>0</t>
        </is>
      </c>
      <c r="P3479" s="59" t="str"/>
      <c r="Q3479" s="59" t="str"/>
      <c r="R3479" s="52" t="inlineStr">
        <is>
          <t>The evidence shows disassembly and internal component inspection of a washing machine, not any state or behavior during the spin/drying cycle. No visual or spoken content indicates how to judge the spin cycle in progress.</t>
        </is>
      </c>
      <c r="S3479" s="52" t="inlineStr">
        <is>
          <t>VLM|ASR|OCR</t>
        </is>
      </c>
      <c r="T3479" s="52" t="inlineStr">
        <is>
          <t>low</t>
        </is>
      </c>
      <c r="U3479" s="52" t="inlineStr">
        <is>
          <t>No evidence of the spin/drying cycle or any indicators of its state (e.g., sound, vibration, display, or user feedback) is present.</t>
        </is>
      </c>
      <c r="V3479" s="45" t="inlineStr">
        <is>
          <t>R1</t>
        </is>
      </c>
      <c r="W3479" s="46" t="inlineStr">
        <is>
          <t>0</t>
        </is>
      </c>
      <c r="X3479" s="60" t="n"/>
      <c r="Y3479" s="60" t="n"/>
      <c r="Z3479" s="46" t="inlineStr">
        <is>
          <t>no</t>
        </is>
      </c>
      <c r="AA3479" s="54" t="inlineStr">
        <is>
          <t>全部6帧为拆解检修画面，无任何脱水运转状态或判断方法的视觉或文字信息。</t>
        </is>
      </c>
      <c r="AB3479" s="54" t="n"/>
      <c r="AC3479" s="46" t="inlineStr">
        <is>
          <t>completed</t>
        </is>
      </c>
      <c r="AD3479" s="46" t="inlineStr">
        <is>
          <t>2026-07-28T02:28:46+08:00</t>
        </is>
      </c>
      <c r="AE3479" s="47">
        <f>IF(AC3479&lt;&gt;"completed","",IF(W3479=O3479,"no","yes"))</f>
        <v/>
      </c>
      <c r="AF3479" s="47">
        <f>IF(AC3479&lt;&gt;"completed","",IF(AND(X3479=P3479,Y3479=Q3479),"no","yes"))</f>
        <v/>
      </c>
      <c r="AG3479" s="47">
        <f>IF(AC3479&lt;&gt;"completed","待复核",IF(OR(W3479="",Z3479="",AA3479="",AD3479=""),"缺少必填项",IF(AND(OR(AE3479="yes",AF3479="yes"),AB3479=""),"修正原因缺失",IF(OR(W3479=0,W3479=1),IF(AND(X3479="",Y3479=""),"通过","0/1级时间应留空"),IF(AND(OR(W3479=2,W3479=3),X3479&lt;&gt;"",Y3479&lt;&gt;"",X3479&gt;=I3479,Y3479&lt;=J3479,Y3479&gt;X3479),"通过","2/3级时间无效")))))</f>
        <v/>
      </c>
    </row>
    <row r="3480">
      <c r="A3480" s="45" t="inlineStr">
        <is>
          <t>VQ-089</t>
        </is>
      </c>
      <c r="B3480" s="52" t="inlineStr">
        <is>
          <t>洗衣机正在脱水时怎样判断？</t>
        </is>
      </c>
      <c r="C3480" s="45" t="inlineStr">
        <is>
          <t>zh-CN</t>
        </is>
      </c>
      <c r="D3480" s="45" t="inlineStr">
        <is>
          <t>Washing Machine</t>
        </is>
      </c>
      <c r="E3480" s="45" t="inlineStr">
        <is>
          <t>state</t>
        </is>
      </c>
      <c r="F3480" s="45" t="inlineStr">
        <is>
          <t>development</t>
        </is>
      </c>
      <c r="G3480" s="45" t="inlineStr">
        <is>
          <t>washing-062-scene-0008</t>
        </is>
      </c>
      <c r="H3480" s="45" t="inlineStr">
        <is>
          <t>washing-062</t>
        </is>
      </c>
      <c r="I3480" s="59" t="inlineStr">
        <is>
          <t>126.793</t>
        </is>
      </c>
      <c r="J3480" s="59" t="inlineStr">
        <is>
          <t>140.41</t>
        </is>
      </c>
      <c r="K3480" s="45" t="inlineStr">
        <is>
          <t>items/washing-062-scene-0008/clip.mp4</t>
        </is>
      </c>
      <c r="L3480" s="45" t="inlineStr">
        <is>
          <t>items/washing-062-scene-0008/thumbnail.jpg</t>
        </is>
      </c>
      <c r="M3480" s="52" t="inlineStr">
        <is>
          <t>OCR: This video is provided solely for informational and instructional purposes, this video is not intended to replace the product's owner's manual. For complete information on product use, set up, or assembly, you should consult the owner's manual and any other docu- ments provided with the product. The information contained in this video may contain inaccuracies or typographic errors and is sub- ject to change without notice. LG is not responsible for any direct or indirect damages or injuries that might occur while you are using or relying upon the information provided in this video. Depending upon its model, your product may differ in appearance from the product shown in the video. Also note that for instructional purposes, the video may depict the device operating faster than in reality. For any further questions concerning your product, please contact Ig.com or LG customer information center. This video shall not be copied, distributed, or reproduced, in whole or in part, with- out the prior written authorization of LG Electronics. Copyright © 2021 LG Electronics. All Rights Reserved. "LG" is a trademark of LG Electronics Co., Ltd. Any other company names, product names, and marks are the property of their respec- tive owners.
VLM: Visual summary: A black screen displaying text and icons for customer support contact information and legal disclaimers.
视觉摘要: 显示客户支持联系信息和法律免责声明的黑色屏幕。
Visible product: Washing Machine
Visible components: text; icons; logo
Visible warnings: This video is provided solely for informational and instructional purposes, this video is not intended to replace the product's owner's manual.; LG is not responsible for any direct or indirect damages or injuries that might occur while you are using or relying upon the information provided in this video.; This video shall not be copied, distributed, or reproduced, in whole or in part, without the prior written authorization of LG Electronics.</t>
        </is>
      </c>
      <c r="N3480" s="45" t="inlineStr">
        <is>
          <t>9</t>
        </is>
      </c>
      <c r="O3480" s="45" t="inlineStr">
        <is>
          <t>0</t>
        </is>
      </c>
      <c r="P3480" s="59" t="str"/>
      <c r="Q3480" s="59" t="str"/>
      <c r="R3480" s="52" t="inlineStr">
        <is>
          <t>The scene displays only legal disclaimers and customer support contact information, with no visual or spoken content related to judging the washing machine's spin/drying state.</t>
        </is>
      </c>
      <c r="S3480" s="52" t="inlineStr">
        <is>
          <t>VLM</t>
        </is>
      </c>
      <c r="T3480" s="52" t="inlineStr">
        <is>
          <t>low</t>
        </is>
      </c>
      <c r="U3480" s="52" t="inlineStr">
        <is>
          <t>No evidence of any product state indication, user interaction, or visual/audio cue related to judging the spin cycle.</t>
        </is>
      </c>
      <c r="V3480" s="45" t="inlineStr">
        <is>
          <t>R1</t>
        </is>
      </c>
      <c r="W3480" s="46" t="inlineStr">
        <is>
          <t>0</t>
        </is>
      </c>
      <c r="X3480" s="60" t="n"/>
      <c r="Y3480" s="60" t="n"/>
      <c r="Z3480" s="46" t="inlineStr">
        <is>
          <t>no</t>
        </is>
      </c>
      <c r="AA3480" s="54" t="inlineStr">
        <is>
          <t>第1-6帧（t=126.8s-140.4s）均为黑底法律免责声明与客服联系信息，未出现洗衣机或任何脱水相关画面。</t>
        </is>
      </c>
      <c r="AB3480" s="54" t="n"/>
      <c r="AC3480" s="46" t="inlineStr">
        <is>
          <t>completed</t>
        </is>
      </c>
      <c r="AD3480" s="46" t="inlineStr">
        <is>
          <t>2026-07-28T02:28:46+08:00</t>
        </is>
      </c>
      <c r="AE3480" s="47">
        <f>IF(AC3480&lt;&gt;"completed","",IF(W3480=O3480,"no","yes"))</f>
        <v/>
      </c>
      <c r="AF3480" s="47">
        <f>IF(AC3480&lt;&gt;"completed","",IF(AND(X3480=P3480,Y3480=Q3480),"no","yes"))</f>
        <v/>
      </c>
      <c r="AG3480" s="47">
        <f>IF(AC3480&lt;&gt;"completed","待复核",IF(OR(W3480="",Z3480="",AA3480="",AD3480=""),"缺少必填项",IF(AND(OR(AE3480="yes",AF3480="yes"),AB3480=""),"修正原因缺失",IF(OR(W3480=0,W3480=1),IF(AND(X3480="",Y3480=""),"通过","0/1级时间应留空"),IF(AND(OR(W3480=2,W3480=3),X3480&lt;&gt;"",Y3480&lt;&gt;"",X3480&gt;=I3480,Y3480&lt;=J3480,Y3480&gt;X3480),"通过","2/3级时间无效")))))</f>
        <v/>
      </c>
    </row>
    <row r="3481">
      <c r="A3481" s="45" t="inlineStr">
        <is>
          <t>VQ-089</t>
        </is>
      </c>
      <c r="B3481" s="52" t="inlineStr">
        <is>
          <t>洗衣机正在脱水时怎样判断？</t>
        </is>
      </c>
      <c r="C3481" s="45" t="inlineStr">
        <is>
          <t>zh-CN</t>
        </is>
      </c>
      <c r="D3481" s="45" t="inlineStr">
        <is>
          <t>Washing Machine</t>
        </is>
      </c>
      <c r="E3481" s="45" t="inlineStr">
        <is>
          <t>state</t>
        </is>
      </c>
      <c r="F3481" s="45" t="inlineStr">
        <is>
          <t>development</t>
        </is>
      </c>
      <c r="G3481" s="45" t="inlineStr">
        <is>
          <t>washing-011-scene-0002</t>
        </is>
      </c>
      <c r="H3481" s="45" t="inlineStr">
        <is>
          <t>washing-011</t>
        </is>
      </c>
      <c r="I3481" s="59" t="inlineStr">
        <is>
          <t>14.017</t>
        </is>
      </c>
      <c r="J3481" s="59" t="inlineStr">
        <is>
          <t>102.57</t>
        </is>
      </c>
      <c r="K3481" s="45" t="inlineStr">
        <is>
          <t>items/washing-011-scene-0002/clip.mp4</t>
        </is>
      </c>
      <c r="L3481" s="45" t="inlineStr">
        <is>
          <t>items/washing-011-scene-0002/thumbnail.jpg</t>
        </is>
      </c>
      <c r="M3481" s="52" t="inlineStr">
        <is>
          <t>OCR: ©
VLM: Visual summary: A front-loading washing machine is shown in operation, with clothes visible inside the drum through the transparent door.
视觉摘要: 一台前开门洗衣机正在运行，透过透明门可以看到内部的衣物。
Visible product: Washing Machine
Visible components: front-loading washing machine; transparent door; drum; white tiled wall; control panel
Visible actions: washing machine drum spinning; clothes tumbling inside drum
Visible states: washing machine in operation; clothes inside drum
Visual uncertainty: No text or labels are visible on the machine or in the frame.</t>
        </is>
      </c>
      <c r="N3481" s="45" t="inlineStr">
        <is>
          <t>10</t>
        </is>
      </c>
      <c r="O3481" s="45" t="inlineStr">
        <is>
          <t>1</t>
        </is>
      </c>
      <c r="P3481" s="59" t="str"/>
      <c r="Q3481" s="59" t="str"/>
      <c r="R3481" s="52" t="inlineStr">
        <is>
          <t>The visual evidence shows the washing machine drum spinning with clothes tumbling, indicating it is in operation, but does not show or describe how to judge the state during spin/dry cycle.</t>
        </is>
      </c>
      <c r="S3481" s="52" t="inlineStr">
        <is>
          <t>VLM</t>
        </is>
      </c>
      <c r="T3481" s="52" t="inlineStr">
        <is>
          <t>low</t>
        </is>
      </c>
      <c r="U3481" s="52" t="inlineStr">
        <is>
          <t>No text, labels, or explicit indicators of spin/dry cycle status are visible or described.</t>
        </is>
      </c>
      <c r="V3481" s="45" t="inlineStr">
        <is>
          <t>R1</t>
        </is>
      </c>
      <c r="W3481" s="46" t="inlineStr">
        <is>
          <t>1</t>
        </is>
      </c>
      <c r="X3481" s="60" t="n"/>
      <c r="Y3481" s="60" t="n"/>
      <c r="Z3481" s="46" t="inlineStr">
        <is>
          <t>no</t>
        </is>
      </c>
      <c r="AA3481" s="54" t="inlineStr">
        <is>
          <t>画面显示洗衣机滚筒持续转动，但无法从视觉上判断是否为高速脱水状态。</t>
        </is>
      </c>
      <c r="AB3481" s="54" t="n"/>
      <c r="AC3481" s="46" t="inlineStr">
        <is>
          <t>completed</t>
        </is>
      </c>
      <c r="AD3481" s="46" t="inlineStr">
        <is>
          <t>2026-07-28T02:28:46+08:00</t>
        </is>
      </c>
      <c r="AE3481" s="47">
        <f>IF(AC3481&lt;&gt;"completed","",IF(W3481=O3481,"no","yes"))</f>
        <v/>
      </c>
      <c r="AF3481" s="47">
        <f>IF(AC3481&lt;&gt;"completed","",IF(AND(X3481=P3481,Y3481=Q3481),"no","yes"))</f>
        <v/>
      </c>
      <c r="AG3481" s="47">
        <f>IF(AC3481&lt;&gt;"completed","待复核",IF(OR(W3481="",Z3481="",AA3481="",AD3481=""),"缺少必填项",IF(AND(OR(AE3481="yes",AF3481="yes"),AB3481=""),"修正原因缺失",IF(OR(W3481=0,W3481=1),IF(AND(X3481="",Y3481=""),"通过","0/1级时间应留空"),IF(AND(OR(W3481=2,W3481=3),X3481&lt;&gt;"",Y3481&lt;&gt;"",X3481&gt;=I3481,Y3481&lt;=J3481,Y3481&gt;X3481),"通过","2/3级时间无效")))))</f>
        <v/>
      </c>
    </row>
    <row r="3482">
      <c r="A3482" s="45" t="inlineStr">
        <is>
          <t>VQ-089</t>
        </is>
      </c>
      <c r="B3482" s="52" t="inlineStr">
        <is>
          <t>洗衣机正在脱水时怎样判断？</t>
        </is>
      </c>
      <c r="C3482" s="45" t="inlineStr">
        <is>
          <t>zh-CN</t>
        </is>
      </c>
      <c r="D3482" s="45" t="inlineStr">
        <is>
          <t>Washing Machine</t>
        </is>
      </c>
      <c r="E3482" s="45" t="inlineStr">
        <is>
          <t>state</t>
        </is>
      </c>
      <c r="F3482" s="45" t="inlineStr">
        <is>
          <t>development</t>
        </is>
      </c>
      <c r="G3482" s="45" t="inlineStr">
        <is>
          <t>washing-062-scene-0006</t>
        </is>
      </c>
      <c r="H3482" s="45" t="inlineStr">
        <is>
          <t>washing-062</t>
        </is>
      </c>
      <c r="I3482" s="59" t="inlineStr">
        <is>
          <t>96.563</t>
        </is>
      </c>
      <c r="J3482" s="59" t="inlineStr">
        <is>
          <t>100.467</t>
        </is>
      </c>
      <c r="K3482" s="45" t="inlineStr">
        <is>
          <t>items/washing-062-scene-0006/clip.mp4</t>
        </is>
      </c>
      <c r="L3482" s="45" t="inlineStr">
        <is>
          <t>items/washing-062-scene-0006/thumbnail.jpg</t>
        </is>
      </c>
      <c r="M3482" s="52" t="inlineStr">
        <is>
          <t>ASR: soiled items never add bleach or softener directly into the drum be sure to always use the dedicated
OCR: LG E0o 40-40 2 ThinQ Be sure to always use the dedicated dispenser for bleach and softeners. Troubleshooting 01 Wrinkling 02 Poor Stain Removal 03 Staining
VLM: Visual summary: A white LG washing machine is shown in a laundry room setting, with text overlays indicating a troubleshooting issue related to staining.
视觉摘要: 一台白色的LG洗衣机在洗衣房环境中展示，配有文字叠加层，说明与污渍有关的故障排除问题。
Visible product: Washing Machine
Visible components: LG logo; washing machine drum; control panel; digital display; door; cabinet; floor; wall
Visible warnings: Never add bleach or softener directly into the drum.</t>
        </is>
      </c>
      <c r="N3482" s="45" t="inlineStr">
        <is>
          <t>11</t>
        </is>
      </c>
      <c r="O3482" s="45" t="inlineStr">
        <is>
          <t>0</t>
        </is>
      </c>
      <c r="P3482" s="59" t="str"/>
      <c r="Q3482" s="59" t="str"/>
      <c r="R3482" s="52" t="inlineStr">
        <is>
          <t>The evidence discusses bleach and softener usage and troubleshooting for staining, not how to judge when the washing machine is in the spin/drying cycle.</t>
        </is>
      </c>
      <c r="S3482" s="52" t="inlineStr">
        <is>
          <t>VLM|ASR|OCR</t>
        </is>
      </c>
      <c r="T3482" s="52" t="inlineStr">
        <is>
          <t>low</t>
        </is>
      </c>
      <c r="U3482" s="52" t="inlineStr">
        <is>
          <t>No evidence addresses the state of the washing machine during spin/drying or how to judge it.</t>
        </is>
      </c>
      <c r="V3482" s="45" t="inlineStr">
        <is>
          <t>R1</t>
        </is>
      </c>
      <c r="W3482" s="46" t="inlineStr">
        <is>
          <t>0</t>
        </is>
      </c>
      <c r="X3482" s="60" t="n"/>
      <c r="Y3482" s="60" t="n"/>
      <c r="Z3482" s="46" t="inlineStr">
        <is>
          <t>no</t>
        </is>
      </c>
      <c r="AA3482" s="54" t="inlineStr">
        <is>
          <t>6帧未展示脱水状态或判断方法。</t>
        </is>
      </c>
      <c r="AB3482" s="54" t="n"/>
      <c r="AC3482" s="46" t="inlineStr">
        <is>
          <t>completed</t>
        </is>
      </c>
      <c r="AD3482" s="46" t="inlineStr">
        <is>
          <t>2026-07-28T02:28:46+08:00</t>
        </is>
      </c>
      <c r="AE3482" s="47">
        <f>IF(AC3482&lt;&gt;"completed","",IF(W3482=O3482,"no","yes"))</f>
        <v/>
      </c>
      <c r="AF3482" s="47">
        <f>IF(AC3482&lt;&gt;"completed","",IF(AND(X3482=P3482,Y3482=Q3482),"no","yes"))</f>
        <v/>
      </c>
      <c r="AG3482" s="47">
        <f>IF(AC3482&lt;&gt;"completed","待复核",IF(OR(W3482="",Z3482="",AA3482="",AD3482=""),"缺少必填项",IF(AND(OR(AE3482="yes",AF3482="yes"),AB3482=""),"修正原因缺失",IF(OR(W3482=0,W3482=1),IF(AND(X3482="",Y3482=""),"通过","0/1级时间应留空"),IF(AND(OR(W3482=2,W3482=3),X3482&lt;&gt;"",Y3482&lt;&gt;"",X3482&gt;=I3482,Y3482&lt;=J3482,Y3482&gt;X3482),"通过","2/3级时间无效")))))</f>
        <v/>
      </c>
    </row>
    <row r="3483">
      <c r="A3483" s="45" t="inlineStr">
        <is>
          <t>VQ-089</t>
        </is>
      </c>
      <c r="B3483" s="52" t="inlineStr">
        <is>
          <t>洗衣机正在脱水时怎样判断？</t>
        </is>
      </c>
      <c r="C3483" s="45" t="inlineStr">
        <is>
          <t>zh-CN</t>
        </is>
      </c>
      <c r="D3483" s="45" t="inlineStr">
        <is>
          <t>Washing Machine</t>
        </is>
      </c>
      <c r="E3483" s="45" t="inlineStr">
        <is>
          <t>state</t>
        </is>
      </c>
      <c r="F3483" s="45" t="inlineStr">
        <is>
          <t>development</t>
        </is>
      </c>
      <c r="G3483" s="45" t="inlineStr">
        <is>
          <t>washing-049-scene-0001</t>
        </is>
      </c>
      <c r="H3483" s="45" t="inlineStr">
        <is>
          <t>washing-049</t>
        </is>
      </c>
      <c r="I3483" s="59" t="inlineStr">
        <is>
          <t>0.0</t>
        </is>
      </c>
      <c r="J3483" s="59" t="inlineStr">
        <is>
          <t>60.143</t>
        </is>
      </c>
      <c r="K3483" s="45" t="inlineStr">
        <is>
          <t>items/washing-049-scene-0001/clip.mp4</t>
        </is>
      </c>
      <c r="L3483" s="45" t="inlineStr">
        <is>
          <t>items/washing-049-scene-0001/thumbnail.jpg</t>
        </is>
      </c>
      <c r="M3483" s="52" t="inlineStr">
        <is>
          <t>ASR: Cleaning the washer tub on a monthly basis using the tub clean feature can help minimize the possibility of odors, detergent residue buildup and maximize your washing machines performance. To use the tub clean feature you will need to purchase a tub cleaning product which are often liquid bleach, powdered cleaner or in the form of a cleaning tablet. Tub cleaners are used differently depending on the type of cleaning product. In all cases please follow manufacturers manufacturer's instructions. For liquid bleach, load it into the compartment labeled liquid bleach. If you are using a powdered cleaner, pull out and put aside the liquid detergent cup or tray and add the powdered cleaner into the main wash detergent compartment. If you are using a cleaning tablet, place the tablet directly into the washer tub. Do not add the tablet cleaner into the dispenser drawer. To start the cleaning process, make Make sure that the washer tub is empty of all laundry. Press the power button to turn your washing machine on.
OCR: LG Life'sGood Tub Clean feature ismons alad on LG Waaher WMBoouHVA Features may vary dEel Please refer to your owner's manual for specific instr Life's Good Tub O aanfeatEnl nonistrated on LG Washer WMBoooHvA. Features may vary ty model. Please refer to your owner's manue (i) LG WASHER &amp; DRYER TUB CLEAN &amp; MAINTENANCE Tub Clean feature demonstrated on LG Washer WM8oooHVA. Features may vary by model. Please refer to your owner's manual for specific instructions. Tub Cleaning Product Tub Clean feature demonstrated on LG Washer WM8oooHVA. Features may vary by model. Please refer to your owner's manual for specific instructions Liquid Bleach (Tub Clean Solution) Powder Tub Clean Tablet (pod) Tub Cleaner BLEACH LIQUID SOFTENER MAX PUSH PRE -WASH NORMAL MAIN - WASH DETERGENT (REMOVETRAY FOR POWDER) MAIN -WASH FLG OLG Make sure the washer tub is empty! *STEAM CYCLE # Press &amp; Hold 3sec. for Extra Functions COTTON/NORMAL JUMBO WASH HEAVY DUTY TOWELS *FRESH CARE FTOREOWASHE BULKY/LARGE PERM PRESS BRIGHT WHITES™ HAND WASH/WOOL EXTRAHOT EXTRAHGH HEAVY HGH COLD WASH™ HOT RINSE+SPIN V *CHLD LOCK SANITARY DELICATES WARM MED UM LOW DELAY WASH COLD ALLERGIENE™M SPEED WASH EXTRA RINSE TAP COLD NO SPN LGHT OFF *DRUM LIGHT TUB CLEAN SMALL LOAD CUSTOM PGM USRGM SAVE WASH SPIN SOIL TEMP. SPEED LEVEL SIGNAL PREWASH DIAGNOSIS SMART DD MOTOR TrueBalance Direct Driue Mc ANTI-VIBRATIONSYSTEM WARRANTY ON ORECT DHIVE NO
VLM: Visual summary: A side-by-side view of two silver LG washing machines in a laundry room, with one machine's door open to show its interior drum. A separate frame lists three types of tub cleaners. Another frame shows a single washing machine with its door open.
视觉摘要: 两台银色LG洗衣机并排置于洗衣房内，其中一台门打开显示内部滚筒。另一帧列出三种类型的滚筒清洁剂。另一帧显示一台洗衣机门打开。
Visible product: Washing Machine
Visible components: LG logo; washing machine; door; drum; control panel; digital display; knob; cabinet; faucet; paper towel roll; text labels
Visible states: washing machine door open; washing machine door closed; text labels displayed
Visible warnings: Tub Clean feature demonstrated on LG Washer WM8000HVA. Features may vary by model. Please refer to your owner's manual for specific instructions.</t>
        </is>
      </c>
      <c r="N3483" s="45" t="inlineStr">
        <is>
          <t>12</t>
        </is>
      </c>
      <c r="O3483" s="45" t="inlineStr">
        <is>
          <t>0</t>
        </is>
      </c>
      <c r="P3483" s="59" t="str"/>
      <c r="Q3483" s="59" t="str"/>
      <c r="R3483" s="52" t="inlineStr">
        <is>
          <t>The evidence discusses tub cleaning procedures, not how to judge the state of the washing machine during spin/dry cycle. No visual or spoken content addresses monitoring or judging the spin/dry state.</t>
        </is>
      </c>
      <c r="S3483" s="52" t="inlineStr">
        <is>
          <t>VLM|ASR|OCR</t>
        </is>
      </c>
      <c r="T3483" s="52" t="inlineStr">
        <is>
          <t>low</t>
        </is>
      </c>
      <c r="U3483" s="52" t="inlineStr">
        <is>
          <t>No evidence in the frozen multimodal data addresses the question of judging the spin/dry state during operation.</t>
        </is>
      </c>
      <c r="V3483" s="45" t="inlineStr">
        <is>
          <t>R1</t>
        </is>
      </c>
      <c r="W3483" s="46" t="inlineStr">
        <is>
          <t>0</t>
        </is>
      </c>
      <c r="X3483" s="60" t="n"/>
      <c r="Y3483" s="60" t="n"/>
      <c r="Z3483" s="46" t="inlineStr">
        <is>
          <t>no</t>
        </is>
      </c>
      <c r="AA3483" s="54" t="inlineStr">
        <is>
          <t>6帧为静态说明图与洗衣机外观，未展示脱水高速旋转或判断特征。</t>
        </is>
      </c>
      <c r="AB3483" s="54" t="n"/>
      <c r="AC3483" s="46" t="inlineStr">
        <is>
          <t>completed</t>
        </is>
      </c>
      <c r="AD3483" s="46" t="inlineStr">
        <is>
          <t>2026-07-28T02:28:46+08:00</t>
        </is>
      </c>
      <c r="AE3483" s="47">
        <f>IF(AC3483&lt;&gt;"completed","",IF(W3483=O3483,"no","yes"))</f>
        <v/>
      </c>
      <c r="AF3483" s="47">
        <f>IF(AC3483&lt;&gt;"completed","",IF(AND(X3483=P3483,Y3483=Q3483),"no","yes"))</f>
        <v/>
      </c>
      <c r="AG3483" s="47">
        <f>IF(AC3483&lt;&gt;"completed","待复核",IF(OR(W3483="",Z3483="",AA3483="",AD3483=""),"缺少必填项",IF(AND(OR(AE3483="yes",AF3483="yes"),AB3483=""),"修正原因缺失",IF(OR(W3483=0,W3483=1),IF(AND(X3483="",Y3483=""),"通过","0/1级时间应留空"),IF(AND(OR(W3483=2,W3483=3),X3483&lt;&gt;"",Y3483&lt;&gt;"",X3483&gt;=I3483,Y3483&lt;=J3483,Y3483&gt;X3483),"通过","2/3级时间无效")))))</f>
        <v/>
      </c>
    </row>
    <row r="3484">
      <c r="A3484" s="45" t="inlineStr">
        <is>
          <t>VQ-089</t>
        </is>
      </c>
      <c r="B3484" s="52" t="inlineStr">
        <is>
          <t>洗衣机正在脱水时怎样判断？</t>
        </is>
      </c>
      <c r="C3484" s="45" t="inlineStr">
        <is>
          <t>zh-CN</t>
        </is>
      </c>
      <c r="D3484" s="45" t="inlineStr">
        <is>
          <t>Washing Machine</t>
        </is>
      </c>
      <c r="E3484" s="45" t="inlineStr">
        <is>
          <t>state</t>
        </is>
      </c>
      <c r="F3484" s="45" t="inlineStr">
        <is>
          <t>development</t>
        </is>
      </c>
      <c r="G3484" s="45" t="inlineStr">
        <is>
          <t>washing-056-scene-0003</t>
        </is>
      </c>
      <c r="H3484" s="45" t="inlineStr">
        <is>
          <t>washing-056</t>
        </is>
      </c>
      <c r="I3484" s="59" t="inlineStr">
        <is>
          <t>7.92</t>
        </is>
      </c>
      <c r="J3484" s="59" t="inlineStr">
        <is>
          <t>11.68</t>
        </is>
      </c>
      <c r="K3484" s="45" t="inlineStr">
        <is>
          <t>items/washing-056-scene-0003/clip.mp4</t>
        </is>
      </c>
      <c r="L3484" s="45" t="inlineStr">
        <is>
          <t>items/washing-056-scene-0003/thumbnail.jpg</t>
        </is>
      </c>
      <c r="M3484" s="52" t="inlineStr">
        <is>
          <t>OCR: &gt;II Eco 40-60 Cold/low-water washina Versatile washing from a wide range of options DIGITAL
VLM: Visual summary: A person is interacting with a front-loading washing machine in a kitchen setting.
视觉摘要: 一个人在厨房环境中与一台前置式洗衣机进行互动。
Visible product: Washing Machine
Visible components: washing machine; control dial; digital display; cabinet; vases; glass jars
Visible actions: hand turning the dial; hand pressing a button
Visible states: digital display showing 'Cotton 40 2 1400'; digital display showing '400'
Visual uncertainty: The full identity of the person is not visible. The exact text on the display is partially obscured in the first frame.</t>
        </is>
      </c>
      <c r="N3484" s="45" t="inlineStr">
        <is>
          <t>13</t>
        </is>
      </c>
      <c r="O3484" s="45" t="inlineStr">
        <is>
          <t>1</t>
        </is>
      </c>
      <c r="P3484" s="59" t="str"/>
      <c r="Q3484" s="59" t="str"/>
      <c r="R3484" s="52" t="inlineStr">
        <is>
          <t>The visual summary shows a person interacting with a washing machine, and the display shows 'Cotton 40 2 1400' and '400', which may indicate a cycle in progress, but no explicit evidence of spin/drying state or how to judge it during dehydration.</t>
        </is>
      </c>
      <c r="S3484" s="52" t="inlineStr">
        <is>
          <t>VLM</t>
        </is>
      </c>
      <c r="T3484" s="52" t="inlineStr">
        <is>
          <t>low</t>
        </is>
      </c>
      <c r="U3484" s="52" t="inlineStr">
        <is>
          <t>No explicit visual or textual evidence of the machine being in spin/drying mode or how to judge it during dehydration.</t>
        </is>
      </c>
      <c r="V3484" s="45" t="inlineStr">
        <is>
          <t>R1</t>
        </is>
      </c>
      <c r="W3484" s="46" t="inlineStr">
        <is>
          <t>1</t>
        </is>
      </c>
      <c r="X3484" s="60" t="n"/>
      <c r="Y3484" s="60" t="n"/>
      <c r="Z3484" s="46" t="inlineStr">
        <is>
          <t>no</t>
        </is>
      </c>
      <c r="AA3484" s="54" t="inlineStr">
        <is>
          <t>人物在操作洗衣机控制面板（第4–5帧），机器处于待设置状态，无脱水/甩干的视觉特征或判断依据。</t>
        </is>
      </c>
      <c r="AB3484" s="54" t="n"/>
      <c r="AC3484" s="46" t="inlineStr">
        <is>
          <t>completed</t>
        </is>
      </c>
      <c r="AD3484" s="46" t="inlineStr">
        <is>
          <t>2026-07-28T02:28:46+08:00</t>
        </is>
      </c>
      <c r="AE3484" s="47">
        <f>IF(AC3484&lt;&gt;"completed","",IF(W3484=O3484,"no","yes"))</f>
        <v/>
      </c>
      <c r="AF3484" s="47">
        <f>IF(AC3484&lt;&gt;"completed","",IF(AND(X3484=P3484,Y3484=Q3484),"no","yes"))</f>
        <v/>
      </c>
      <c r="AG3484" s="47">
        <f>IF(AC3484&lt;&gt;"completed","待复核",IF(OR(W3484="",Z3484="",AA3484="",AD3484=""),"缺少必填项",IF(AND(OR(AE3484="yes",AF3484="yes"),AB3484=""),"修正原因缺失",IF(OR(W3484=0,W3484=1),IF(AND(X3484="",Y3484=""),"通过","0/1级时间应留空"),IF(AND(OR(W3484=2,W3484=3),X3484&lt;&gt;"",Y3484&lt;&gt;"",X3484&gt;=I3484,Y3484&lt;=J3484,Y3484&gt;X3484),"通过","2/3级时间无效")))))</f>
        <v/>
      </c>
    </row>
    <row r="3485">
      <c r="A3485" s="45" t="inlineStr">
        <is>
          <t>VQ-089</t>
        </is>
      </c>
      <c r="B3485" s="52" t="inlineStr">
        <is>
          <t>洗衣机正在脱水时怎样判断？</t>
        </is>
      </c>
      <c r="C3485" s="45" t="inlineStr">
        <is>
          <t>zh-CN</t>
        </is>
      </c>
      <c r="D3485" s="45" t="inlineStr">
        <is>
          <t>Washing Machine</t>
        </is>
      </c>
      <c r="E3485" s="45" t="inlineStr">
        <is>
          <t>state</t>
        </is>
      </c>
      <c r="F3485" s="45" t="inlineStr">
        <is>
          <t>development</t>
        </is>
      </c>
      <c r="G3485" s="45" t="inlineStr">
        <is>
          <t>washing-056-scene-0005</t>
        </is>
      </c>
      <c r="H3485" s="45" t="inlineStr">
        <is>
          <t>washing-056</t>
        </is>
      </c>
      <c r="I3485" s="59" t="inlineStr">
        <is>
          <t>17.8</t>
        </is>
      </c>
      <c r="J3485" s="59" t="inlineStr">
        <is>
          <t>22.8</t>
        </is>
      </c>
      <c r="K3485" s="45" t="inlineStr">
        <is>
          <t>items/washing-056-scene-0005/clip.mp4</t>
        </is>
      </c>
      <c r="L3485" s="45" t="inlineStr">
        <is>
          <t>items/washing-056-scene-0005/thumbnail.jpg</t>
        </is>
      </c>
      <c r="M3485" s="52" t="inlineStr">
        <is>
          <t>OCR: The display shows Cotton PM Delay End 6hr 00 min information about your current cycle
VLM: Visual summary: A close-up of a washing machine's digital display showing cycle information, including program type, time remaining, temperature, and load size, with a text overlay explaining its function.
视觉摘要: 一台洗衣机的数字显示屏特写，显示了洗涤程序、剩余时间、温度和负载大小等信息，并配有文字说明其功能。
Visible product: Washing Machine
Visible components: digital display; control panel; buttons; text overlay
Visible states: display showing 'Cotton' program; display showing 'Delay End' with 6 hours remaining; display showing temperature '40'; display showing load size '2'; display showing time '14:00'</t>
        </is>
      </c>
      <c r="N3485" s="45" t="inlineStr">
        <is>
          <t>14</t>
        </is>
      </c>
      <c r="O3485" s="45" t="inlineStr">
        <is>
          <t>2</t>
        </is>
      </c>
      <c r="P3485" s="59" t="inlineStr">
        <is>
          <t>17.8</t>
        </is>
      </c>
      <c r="Q3485" s="59" t="inlineStr">
        <is>
          <t>22.8</t>
        </is>
      </c>
      <c r="R3485" s="52" t="inlineStr">
        <is>
          <t>The display shows the current cycle (Cotton), remaining time (6 hours), temperature (40), and load size (2), which are indicators of the machine's state during the drying/delicate cycle, but does not explicitly show how to judge the spin/dry state.</t>
        </is>
      </c>
      <c r="S3485" s="52" t="inlineStr">
        <is>
          <t>VLM|OCR</t>
        </is>
      </c>
      <c r="T3485" s="52" t="inlineStr">
        <is>
          <t>low</t>
        </is>
      </c>
      <c r="U3485" s="52" t="inlineStr">
        <is>
          <t>The evidence shows cycle state indicators but does not explicitly address how to judge the spin/dry state during dehydration.</t>
        </is>
      </c>
      <c r="V3485" s="45" t="inlineStr">
        <is>
          <t>R1</t>
        </is>
      </c>
      <c r="W3485" s="46" t="inlineStr">
        <is>
          <t>1</t>
        </is>
      </c>
      <c r="X3485" s="60" t="n"/>
      <c r="Y3485" s="60" t="n"/>
      <c r="Z3485" s="46" t="inlineStr">
        <is>
          <t>no</t>
        </is>
      </c>
      <c r="AA3485" s="54" t="inlineStr">
        <is>
          <t>第1-6帧（t=17.8s-22.8s）显示洗衣机显示屏上的程序信息（Cotton、Delay End 6hr、转速1400等），但无脱水状态判断方法的演示。</t>
        </is>
      </c>
      <c r="AB3485" s="54" t="inlineStr">
        <is>
          <t>AI=2→R1=1：画面仅静态显示控制面板上的程序参数，未演示如何判断洗衣机正在脱水。</t>
        </is>
      </c>
      <c r="AC3485" s="46" t="inlineStr">
        <is>
          <t>completed</t>
        </is>
      </c>
      <c r="AD3485" s="46" t="inlineStr">
        <is>
          <t>2026-07-28T02:28:46+08:00</t>
        </is>
      </c>
      <c r="AE3485" s="47">
        <f>IF(AC3485&lt;&gt;"completed","",IF(W3485=O3485,"no","yes"))</f>
        <v/>
      </c>
      <c r="AF3485" s="47">
        <f>IF(AC3485&lt;&gt;"completed","",IF(AND(X3485=P3485,Y3485=Q3485),"no","yes"))</f>
        <v/>
      </c>
      <c r="AG3485" s="47">
        <f>IF(AC3485&lt;&gt;"completed","待复核",IF(OR(W3485="",Z3485="",AA3485="",AD3485=""),"缺少必填项",IF(AND(OR(AE3485="yes",AF3485="yes"),AB3485=""),"修正原因缺失",IF(OR(W3485=0,W3485=1),IF(AND(X3485="",Y3485=""),"通过","0/1级时间应留空"),IF(AND(OR(W3485=2,W3485=3),X3485&lt;&gt;"",Y3485&lt;&gt;"",X3485&gt;=I3485,Y3485&lt;=J3485,Y3485&gt;X3485),"通过","2/3级时间无效")))))</f>
        <v/>
      </c>
    </row>
    <row r="3486">
      <c r="A3486" s="45" t="inlineStr">
        <is>
          <t>VQ-089</t>
        </is>
      </c>
      <c r="B3486" s="52" t="inlineStr">
        <is>
          <t>洗衣机正在脱水时怎样判断？</t>
        </is>
      </c>
      <c r="C3486" s="45" t="inlineStr">
        <is>
          <t>zh-CN</t>
        </is>
      </c>
      <c r="D3486" s="45" t="inlineStr">
        <is>
          <t>Washing Machine</t>
        </is>
      </c>
      <c r="E3486" s="45" t="inlineStr">
        <is>
          <t>state</t>
        </is>
      </c>
      <c r="F3486" s="45" t="inlineStr">
        <is>
          <t>development</t>
        </is>
      </c>
      <c r="G3486" s="45" t="inlineStr">
        <is>
          <t>washing-034-scene-0001</t>
        </is>
      </c>
      <c r="H3486" s="45" t="inlineStr">
        <is>
          <t>washing-034</t>
        </is>
      </c>
      <c r="I3486" s="59" t="inlineStr">
        <is>
          <t>0.0</t>
        </is>
      </c>
      <c r="J3486" s="59" t="inlineStr">
        <is>
          <t>168.73</t>
        </is>
      </c>
      <c r="K3486" s="45" t="inlineStr">
        <is>
          <t>items/washing-034-scene-0001/clip.mp4</t>
        </is>
      </c>
      <c r="L3486" s="45" t="inlineStr">
        <is>
          <t>items/washing-034-scene-0001/thumbnail.jpg</t>
        </is>
      </c>
      <c r="M3486" s="52" t="inlineStr">
        <is>
          <t>VLM: Visual summary: Clothes are tumbling inside a washing machine drum during a wash cycle.
视觉摘要: 衣物在洗衣机滚筒内翻滚，正在进行洗涤。
Visible product: Washing Machine
Visible components: washing machine drum; clothes; water; soap suds
Visible actions: tumbling; agitating
Visible states: wet; soapy; in motion
Visual uncertainty: The brand, model, or specific controls of the washing machine are not visible.</t>
        </is>
      </c>
      <c r="N3486" s="45" t="inlineStr">
        <is>
          <t>15</t>
        </is>
      </c>
      <c r="O3486" s="45" t="inlineStr">
        <is>
          <t>1</t>
        </is>
      </c>
      <c r="P3486" s="59" t="str"/>
      <c r="Q3486" s="59" t="str"/>
      <c r="R3486" s="52" t="inlineStr">
        <is>
          <t>The scene shows the washing machine in a wash cycle with tumbling clothes and soapy water, but no visual or spoken evidence indicates the machine is in the spin/dry phase or how to judge it.</t>
        </is>
      </c>
      <c r="S3486" s="52" t="inlineStr">
        <is>
          <t>VLM</t>
        </is>
      </c>
      <c r="T3486" s="52" t="inlineStr">
        <is>
          <t>low</t>
        </is>
      </c>
      <c r="U3486" s="52" t="inlineStr">
        <is>
          <t>The visual state is consistent with washing, not spinning/drying, and no evidence of judgment criteria is present.</t>
        </is>
      </c>
      <c r="V3486" s="45" t="inlineStr">
        <is>
          <t>R1</t>
        </is>
      </c>
      <c r="W3486" s="46" t="inlineStr">
        <is>
          <t>1</t>
        </is>
      </c>
      <c r="X3486" s="60" t="n"/>
      <c r="Y3486" s="60" t="n"/>
      <c r="Z3486" s="46" t="inlineStr">
        <is>
          <t>no</t>
        </is>
      </c>
      <c r="AA3486" s="54" t="inlineStr">
        <is>
          <t>第2–5帧显示的是湿衣物带泡沫翻滚的洗涤状态而非高速脱水/甩干状态，无法据此判断脱水。</t>
        </is>
      </c>
      <c r="AB3486" s="54" t="n"/>
      <c r="AC3486" s="46" t="inlineStr">
        <is>
          <t>completed</t>
        </is>
      </c>
      <c r="AD3486" s="46" t="inlineStr">
        <is>
          <t>2026-07-28T02:28:46+08:00</t>
        </is>
      </c>
      <c r="AE3486" s="47">
        <f>IF(AC3486&lt;&gt;"completed","",IF(W3486=O3486,"no","yes"))</f>
        <v/>
      </c>
      <c r="AF3486" s="47">
        <f>IF(AC3486&lt;&gt;"completed","",IF(AND(X3486=P3486,Y3486=Q3486),"no","yes"))</f>
        <v/>
      </c>
      <c r="AG3486" s="47">
        <f>IF(AC3486&lt;&gt;"completed","待复核",IF(OR(W3486="",Z3486="",AA3486="",AD3486=""),"缺少必填项",IF(AND(OR(AE3486="yes",AF3486="yes"),AB3486=""),"修正原因缺失",IF(OR(W3486=0,W3486=1),IF(AND(X3486="",Y3486=""),"通过","0/1级时间应留空"),IF(AND(OR(W3486=2,W3486=3),X3486&lt;&gt;"",Y3486&lt;&gt;"",X3486&gt;=I3486,Y3486&lt;=J3486,Y3486&gt;X3486),"通过","2/3级时间无效")))))</f>
        <v/>
      </c>
    </row>
    <row r="3487">
      <c r="A3487" s="45" t="inlineStr">
        <is>
          <t>VQ-089</t>
        </is>
      </c>
      <c r="B3487" s="52" t="inlineStr">
        <is>
          <t>洗衣机正在脱水时怎样判断？</t>
        </is>
      </c>
      <c r="C3487" s="45" t="inlineStr">
        <is>
          <t>zh-CN</t>
        </is>
      </c>
      <c r="D3487" s="45" t="inlineStr">
        <is>
          <t>Washing Machine</t>
        </is>
      </c>
      <c r="E3487" s="45" t="inlineStr">
        <is>
          <t>state</t>
        </is>
      </c>
      <c r="F3487" s="45" t="inlineStr">
        <is>
          <t>development</t>
        </is>
      </c>
      <c r="G3487" s="45" t="inlineStr">
        <is>
          <t>washing-007-scene-0001</t>
        </is>
      </c>
      <c r="H3487" s="45" t="inlineStr">
        <is>
          <t>washing-007</t>
        </is>
      </c>
      <c r="I3487" s="59" t="inlineStr">
        <is>
          <t>0.0</t>
        </is>
      </c>
      <c r="J3487" s="59" t="inlineStr">
        <is>
          <t>3.767</t>
        </is>
      </c>
      <c r="K3487" s="45" t="inlineStr">
        <is>
          <t>items/washing-007-scene-0001/clip.mp4</t>
        </is>
      </c>
      <c r="L3487" s="45" t="inlineStr">
        <is>
          <t>items/washing-007-scene-0001/thumbnail.jpg</t>
        </is>
      </c>
      <c r="M3487" s="52" t="inlineStr">
        <is>
          <t>OCR: JGWHEELS COVERED
VLM: Visual summary: A person is operating a vintage wooden and metal textile roller machine, which has a plaid fabric wrapped around its rollers.
视觉摘要: 一个人正在操作一台老式木制和金属纺织滚筒机，其滚筒上缠绕着格子布。
Visible product: Washing Machine
Visible components: wooden frame; metal rollers; metal gear; plaid fabric; hand crank; wooden wall; text labels: 'COVERED' and 'CORN WHEELS'
Visible actions: person turning hand crank
Visible states: fabric wrapped around rollers; machine in use
Visual uncertainty: The full context of the machine's function and the person's identity is not visible.</t>
        </is>
      </c>
      <c r="N3487" s="45" t="inlineStr">
        <is>
          <t>16</t>
        </is>
      </c>
      <c r="O3487" s="45" t="inlineStr">
        <is>
          <t>0</t>
        </is>
      </c>
      <c r="P3487" s="59" t="str"/>
      <c r="Q3487" s="59" t="str"/>
      <c r="R3487" s="52" t="inlineStr">
        <is>
          <t>The visible machine is a vintage textile roller, not a washing machine, and no evidence of spin/dry cycle or state indicators for dehydration is present.</t>
        </is>
      </c>
      <c r="S3487" s="52" t="inlineStr">
        <is>
          <t>VLM</t>
        </is>
      </c>
      <c r="T3487" s="52" t="inlineStr">
        <is>
          <t>low</t>
        </is>
      </c>
      <c r="U3487" s="52" t="inlineStr">
        <is>
          <t>The product is visually identifiable as a textile roller, not a washing machine, and no state indicators for dehydration are visible.</t>
        </is>
      </c>
      <c r="V3487" s="45" t="inlineStr">
        <is>
          <t>R1</t>
        </is>
      </c>
      <c r="W3487" s="46" t="inlineStr">
        <is>
          <t>0</t>
        </is>
      </c>
      <c r="X3487" s="60" t="n"/>
      <c r="Y3487" s="60" t="n"/>
      <c r="Z3487" s="46" t="inlineStr">
        <is>
          <t>no</t>
        </is>
      </c>
      <c r="AA3487" s="54" t="inlineStr">
        <is>
          <t>6帧中该设备不是洗衣机，也无脱水状态。</t>
        </is>
      </c>
      <c r="AB3487" s="54" t="n"/>
      <c r="AC3487" s="46" t="inlineStr">
        <is>
          <t>completed</t>
        </is>
      </c>
      <c r="AD3487" s="46" t="inlineStr">
        <is>
          <t>2026-07-28T02:28:46+08:00</t>
        </is>
      </c>
      <c r="AE3487" s="47">
        <f>IF(AC3487&lt;&gt;"completed","",IF(W3487=O3487,"no","yes"))</f>
        <v/>
      </c>
      <c r="AF3487" s="47">
        <f>IF(AC3487&lt;&gt;"completed","",IF(AND(X3487=P3487,Y3487=Q3487),"no","yes"))</f>
        <v/>
      </c>
      <c r="AG3487" s="47">
        <f>IF(AC3487&lt;&gt;"completed","待复核",IF(OR(W3487="",Z3487="",AA3487="",AD3487=""),"缺少必填项",IF(AND(OR(AE3487="yes",AF3487="yes"),AB3487=""),"修正原因缺失",IF(OR(W3487=0,W3487=1),IF(AND(X3487="",Y3487=""),"通过","0/1级时间应留空"),IF(AND(OR(W3487=2,W3487=3),X3487&lt;&gt;"",Y3487&lt;&gt;"",X3487&gt;=I3487,Y3487&lt;=J3487,Y3487&gt;X3487),"通过","2/3级时间无效")))))</f>
        <v/>
      </c>
    </row>
    <row r="3488">
      <c r="A3488" s="45" t="inlineStr">
        <is>
          <t>VQ-089</t>
        </is>
      </c>
      <c r="B3488" s="52" t="inlineStr">
        <is>
          <t>洗衣机正在脱水时怎样判断？</t>
        </is>
      </c>
      <c r="C3488" s="45" t="inlineStr">
        <is>
          <t>zh-CN</t>
        </is>
      </c>
      <c r="D3488" s="45" t="inlineStr">
        <is>
          <t>Washing Machine</t>
        </is>
      </c>
      <c r="E3488" s="45" t="inlineStr">
        <is>
          <t>state</t>
        </is>
      </c>
      <c r="F3488" s="45" t="inlineStr">
        <is>
          <t>development</t>
        </is>
      </c>
      <c r="G3488" s="45" t="inlineStr">
        <is>
          <t>washing-051-scene-0007</t>
        </is>
      </c>
      <c r="H3488" s="45" t="inlineStr">
        <is>
          <t>washing-051</t>
        </is>
      </c>
      <c r="I3488" s="59" t="inlineStr">
        <is>
          <t>179.513</t>
        </is>
      </c>
      <c r="J3488" s="59" t="inlineStr">
        <is>
          <t>189.956</t>
        </is>
      </c>
      <c r="K3488" s="45" t="inlineStr">
        <is>
          <t>items/washing-051-scene-0007/clip.mp4</t>
        </is>
      </c>
      <c r="L3488" s="45" t="inlineStr">
        <is>
          <t>items/washing-051-scene-0007/thumbnail.jpg</t>
        </is>
      </c>
      <c r="M3488" s="52" t="inlineStr">
        <is>
          <t>ASR: inlet hoses are connected to the appropriate water supply if you are experiencing water leaking or not draining issues check the following first check the drain pump filter
OCR: LG Water Leaking Not Draining or 55 - Properly If you are experiencing water leaking or not draining issues, check the following. Operation 01 Reset Controls 02 Power / Buttons 03 Drum / Doors 04 Water /Detergents 05 Cycle Time First, check the drain pump filter. 02 Power / Buttons 04 Water / Detergents
VLM: Visual summary: A white LG front-loading washing machine is shown against a green background, with text overlays about water leakage or drainage issues and a highlighted drain pump filter access panel.
视觉摘要: 一台白色的LG前开式洗衣机在绿色背景前展示，配有关于漏水或排水问题的文字叠加层，以及高亮的排水泵滤网访问面板。
Visible product: Washing Machine
Visible components: LG logo; washing machine; digital display; control dial; door; drain pump filter access panel; text overlay; navigation bar
Visible states: drain pump filter access panel highlighted with a green box</t>
        </is>
      </c>
      <c r="N3488" s="45" t="inlineStr">
        <is>
          <t>17</t>
        </is>
      </c>
      <c r="O3488" s="45" t="inlineStr">
        <is>
          <t>0</t>
        </is>
      </c>
      <c r="P3488" s="59" t="str"/>
      <c r="Q3488" s="59" t="str"/>
      <c r="R3488" s="52" t="inlineStr">
        <is>
          <t>The evidence discusses water leakage or drainage issues and checking the drain pump filter, not the spin/drying state of the washing machine.</t>
        </is>
      </c>
      <c r="S3488" s="52" t="inlineStr">
        <is>
          <t>VLM|ASR|OCR</t>
        </is>
      </c>
      <c r="T3488" s="52" t="inlineStr">
        <is>
          <t>low</t>
        </is>
      </c>
      <c r="U3488" s="52" t="inlineStr">
        <is>
          <t>No visual or textual evidence indicates the machine is spinning or how to judge spinning state.</t>
        </is>
      </c>
      <c r="V3488" s="45" t="inlineStr">
        <is>
          <t>R1</t>
        </is>
      </c>
      <c r="W3488" s="46" t="inlineStr">
        <is>
          <t>0</t>
        </is>
      </c>
      <c r="X3488" s="60" t="n"/>
      <c r="Y3488" s="60" t="n"/>
      <c r="Z3488" s="46" t="inlineStr">
        <is>
          <t>no</t>
        </is>
      </c>
      <c r="AA3488" s="54" t="inlineStr">
        <is>
          <t>第1-6帧（t=179.5s-190.0s）显示'Water Leaking or Not Draining Properly'标题与洗衣机正面，底部字幕提示检查排水泵过滤器，与脱水判断无关。</t>
        </is>
      </c>
      <c r="AB3488" s="54" t="n"/>
      <c r="AC3488" s="46" t="inlineStr">
        <is>
          <t>completed</t>
        </is>
      </c>
      <c r="AD3488" s="46" t="inlineStr">
        <is>
          <t>2026-07-28T02:28:46+08:00</t>
        </is>
      </c>
      <c r="AE3488" s="47">
        <f>IF(AC3488&lt;&gt;"completed","",IF(W3488=O3488,"no","yes"))</f>
        <v/>
      </c>
      <c r="AF3488" s="47">
        <f>IF(AC3488&lt;&gt;"completed","",IF(AND(X3488=P3488,Y3488=Q3488),"no","yes"))</f>
        <v/>
      </c>
      <c r="AG3488" s="47">
        <f>IF(AC3488&lt;&gt;"completed","待复核",IF(OR(W3488="",Z3488="",AA3488="",AD3488=""),"缺少必填项",IF(AND(OR(AE3488="yes",AF3488="yes"),AB3488=""),"修正原因缺失",IF(OR(W3488=0,W3488=1),IF(AND(X3488="",Y3488=""),"通过","0/1级时间应留空"),IF(AND(OR(W3488=2,W3488=3),X3488&lt;&gt;"",Y3488&lt;&gt;"",X3488&gt;=I3488,Y3488&lt;=J3488,Y3488&gt;X3488),"通过","2/3级时间无效")))))</f>
        <v/>
      </c>
    </row>
    <row r="3489">
      <c r="A3489" s="45" t="inlineStr">
        <is>
          <t>VQ-089</t>
        </is>
      </c>
      <c r="B3489" s="52" t="inlineStr">
        <is>
          <t>洗衣机正在脱水时怎样判断？</t>
        </is>
      </c>
      <c r="C3489" s="45" t="inlineStr">
        <is>
          <t>zh-CN</t>
        </is>
      </c>
      <c r="D3489" s="45" t="inlineStr">
        <is>
          <t>Washing Machine</t>
        </is>
      </c>
      <c r="E3489" s="45" t="inlineStr">
        <is>
          <t>state</t>
        </is>
      </c>
      <c r="F3489" s="45" t="inlineStr">
        <is>
          <t>development</t>
        </is>
      </c>
      <c r="G3489" s="45" t="inlineStr">
        <is>
          <t>washing-011-scene-0001</t>
        </is>
      </c>
      <c r="H3489" s="45" t="inlineStr">
        <is>
          <t>washing-011</t>
        </is>
      </c>
      <c r="I3489" s="59" t="inlineStr">
        <is>
          <t>0.0</t>
        </is>
      </c>
      <c r="J3489" s="59" t="inlineStr">
        <is>
          <t>14.017</t>
        </is>
      </c>
      <c r="K3489" s="45" t="inlineStr">
        <is>
          <t>items/washing-011-scene-0001/clip.mp4</t>
        </is>
      </c>
      <c r="L3489" s="45" t="inlineStr">
        <is>
          <t>items/washing-011-scene-0001/thumbnail.jpg</t>
        </is>
      </c>
      <c r="M3489" s="52" t="inlineStr">
        <is>
          <t>OCR: Asko W6567 Centrifugering i halvfyldt maskine fyldt med klude.
VLM: Visual summary: A black screen displaying the text 'Asko W6567' followed by a black screen with Norwegian text describing a centrifuging scenario.
视觉摘要: 显示文字'Asko W6567'的黑色屏幕，随后是描述离心场景的挪威语文本的黑色屏幕。
Visible product: Asko W6567
Visual uncertainty: The frames are text-only and do not show any physical product, components, or actions.</t>
        </is>
      </c>
      <c r="N3489" s="45" t="inlineStr">
        <is>
          <t>18</t>
        </is>
      </c>
      <c r="O3489" s="45" t="inlineStr">
        <is>
          <t>1</t>
        </is>
      </c>
      <c r="P3489" s="59" t="str"/>
      <c r="Q3489" s="59" t="str"/>
      <c r="R3489" s="52" t="inlineStr">
        <is>
          <t>The text mentions 'Centrifugering' (centrifuging) and 'Asko W6567', indicating the product and a related state, but no visual or spoken evidence shows how to judge the state during spin cycle.</t>
        </is>
      </c>
      <c r="S3489" s="52" t="inlineStr">
        <is>
          <t>VLM|OCR</t>
        </is>
      </c>
      <c r="T3489" s="52" t="inlineStr">
        <is>
          <t>low</t>
        </is>
      </c>
      <c r="U3489" s="52" t="inlineStr">
        <is>
          <t>No visual or spoken evidence demonstrates how to judge the state during spin cycle; only product name and text description are present.</t>
        </is>
      </c>
      <c r="V3489" s="45" t="inlineStr">
        <is>
          <t>R1</t>
        </is>
      </c>
      <c r="W3489" s="46" t="inlineStr">
        <is>
          <t>1</t>
        </is>
      </c>
      <c r="X3489" s="60" t="n"/>
      <c r="Y3489" s="60" t="n"/>
      <c r="Z3489" s="46" t="inlineStr">
        <is>
          <t>no</t>
        </is>
      </c>
      <c r="AA3489" s="54" t="inlineStr">
        <is>
          <t>第4-5帧（t=8.4s–11.2s）黑屏文字写有'Centrifugering i halvfyldt maskine fyldt med klude'（半满衣物离心），第6帧（t=14.0s）出现Asko W6567整机，产品出现且文字提及脱水但未演示如何判断脱水状态。</t>
        </is>
      </c>
      <c r="AB3489" s="54" t="n"/>
      <c r="AC3489" s="46" t="inlineStr">
        <is>
          <t>completed</t>
        </is>
      </c>
      <c r="AD3489" s="46" t="inlineStr">
        <is>
          <t>2026-07-28T02:28:46+08:00</t>
        </is>
      </c>
      <c r="AE3489" s="47">
        <f>IF(AC3489&lt;&gt;"completed","",IF(W3489=O3489,"no","yes"))</f>
        <v/>
      </c>
      <c r="AF3489" s="47">
        <f>IF(AC3489&lt;&gt;"completed","",IF(AND(X3489=P3489,Y3489=Q3489),"no","yes"))</f>
        <v/>
      </c>
      <c r="AG3489" s="47">
        <f>IF(AC3489&lt;&gt;"completed","待复核",IF(OR(W3489="",Z3489="",AA3489="",AD3489=""),"缺少必填项",IF(AND(OR(AE3489="yes",AF3489="yes"),AB3489=""),"修正原因缺失",IF(OR(W3489=0,W3489=1),IF(AND(X3489="",Y3489=""),"通过","0/1级时间应留空"),IF(AND(OR(W3489=2,W3489=3),X3489&lt;&gt;"",Y3489&lt;&gt;"",X3489&gt;=I3489,Y3489&lt;=J3489,Y3489&gt;X3489),"通过","2/3级时间无效")))))</f>
        <v/>
      </c>
    </row>
    <row r="3490">
      <c r="A3490" s="45" t="inlineStr">
        <is>
          <t>VQ-089</t>
        </is>
      </c>
      <c r="B3490" s="52" t="inlineStr">
        <is>
          <t>洗衣机正在脱水时怎样判断？</t>
        </is>
      </c>
      <c r="C3490" s="45" t="inlineStr">
        <is>
          <t>zh-CN</t>
        </is>
      </c>
      <c r="D3490" s="45" t="inlineStr">
        <is>
          <t>Washing Machine</t>
        </is>
      </c>
      <c r="E3490" s="45" t="inlineStr">
        <is>
          <t>state</t>
        </is>
      </c>
      <c r="F3490" s="45" t="inlineStr">
        <is>
          <t>development</t>
        </is>
      </c>
      <c r="G3490" s="45" t="inlineStr">
        <is>
          <t>washing-003-scene-0001</t>
        </is>
      </c>
      <c r="H3490" s="45" t="inlineStr">
        <is>
          <t>washing-003</t>
        </is>
      </c>
      <c r="I3490" s="59" t="inlineStr">
        <is>
          <t>0.0</t>
        </is>
      </c>
      <c r="J3490" s="59" t="inlineStr">
        <is>
          <t>26.94</t>
        </is>
      </c>
      <c r="K3490" s="45" t="inlineStr">
        <is>
          <t>items/washing-003-scene-0001/clip.mp4</t>
        </is>
      </c>
      <c r="L3490" s="45" t="inlineStr">
        <is>
          <t>items/washing-003-scene-0001/thumbnail.jpg</t>
        </is>
      </c>
      <c r="M3490" s="52" t="inlineStr">
        <is>
          <t>OCR: AEG Wäschen kurze Zelt! Nur für 100 NOO kurze Zelt 00 kurze Zeit! MOO kurze Zeltl 100 Wäschen kurze Zeit Wur f Wäscher kurze Zeiti
VLM: Visual summary: A white AEG washing machine is shown in a laundry area, with laundry on the floor and a box of detergent nearby. The machine's digital display shows a countdown timer.
视觉摘要: 一台白色的AEG洗衣机位于洗衣区，地板上有衣物，旁边放着一盒洗衣粉。机器的数字显示屏显示倒计时。
Visible product: Washing Machine
Visible components: digital display; control knob; door; brand logo; laundry; detergent box; water tank; pipes; shelf
Visible states: digital display counting down; machine operating</t>
        </is>
      </c>
      <c r="N3490" s="45" t="inlineStr">
        <is>
          <t>19</t>
        </is>
      </c>
      <c r="O3490" s="45" t="inlineStr">
        <is>
          <t>2</t>
        </is>
      </c>
      <c r="P3490" s="59" t="inlineStr">
        <is>
          <t>0.0</t>
        </is>
      </c>
      <c r="Q3490" s="59" t="inlineStr">
        <is>
          <t>26.94</t>
        </is>
      </c>
      <c r="R3490" s="52" t="inlineStr">
        <is>
          <t>The visual summary shows the washing machine's digital display counting down, indicating it is in operation, which is consistent with the state of spinning/drying. However, no explicit visual or spoken instruction is given on how to judge the state during spin cycle.</t>
        </is>
      </c>
      <c r="S3490" s="52" t="inlineStr">
        <is>
          <t>VLM</t>
        </is>
      </c>
      <c r="T3490" s="52" t="inlineStr">
        <is>
          <t>low</t>
        </is>
      </c>
      <c r="U3490" s="52" t="inlineStr">
        <is>
          <t>The evidence confirms the machine is operating and displaying a countdown, which is relevant to the state of spinning/drying, but does not provide specific guidance on how to judge it.</t>
        </is>
      </c>
      <c r="V3490" s="45" t="inlineStr">
        <is>
          <t>R1</t>
        </is>
      </c>
      <c r="W3490" s="46" t="inlineStr">
        <is>
          <t>1</t>
        </is>
      </c>
      <c r="X3490" s="60" t="n"/>
      <c r="Y3490" s="60" t="n"/>
      <c r="Z3490" s="46" t="inlineStr">
        <is>
          <t>no</t>
        </is>
      </c>
      <c r="AA3490" s="54" t="inlineStr">
        <is>
          <t>6帧显示洗衣机在运转，但无法从画面判断当前是否为脱水状态，也没有讲解如何判断脱水。</t>
        </is>
      </c>
      <c r="AB3490" s="54" t="inlineStr">
        <is>
          <t>AI=2→R1=1：画面仅显示洗衣机在运转，无法据此判断是否处于脱水状态。</t>
        </is>
      </c>
      <c r="AC3490" s="46" t="inlineStr">
        <is>
          <t>completed</t>
        </is>
      </c>
      <c r="AD3490" s="46" t="inlineStr">
        <is>
          <t>2026-07-28T02:28:46+08:00</t>
        </is>
      </c>
      <c r="AE3490" s="47">
        <f>IF(AC3490&lt;&gt;"completed","",IF(W3490=O3490,"no","yes"))</f>
        <v/>
      </c>
      <c r="AF3490" s="47">
        <f>IF(AC3490&lt;&gt;"completed","",IF(AND(X3490=P3490,Y3490=Q3490),"no","yes"))</f>
        <v/>
      </c>
      <c r="AG3490" s="47">
        <f>IF(AC3490&lt;&gt;"completed","待复核",IF(OR(W3490="",Z3490="",AA3490="",AD3490=""),"缺少必填项",IF(AND(OR(AE3490="yes",AF3490="yes"),AB3490=""),"修正原因缺失",IF(OR(W3490=0,W3490=1),IF(AND(X3490="",Y3490=""),"通过","0/1级时间应留空"),IF(AND(OR(W3490=2,W3490=3),X3490&lt;&gt;"",Y3490&lt;&gt;"",X3490&gt;=I3490,Y3490&lt;=J3490,Y3490&gt;X3490),"通过","2/3级时间无效")))))</f>
        <v/>
      </c>
    </row>
    <row r="3491">
      <c r="A3491" s="45" t="inlineStr">
        <is>
          <t>VQ-089</t>
        </is>
      </c>
      <c r="B3491" s="52" t="inlineStr">
        <is>
          <t>洗衣机正在脱水时怎样判断？</t>
        </is>
      </c>
      <c r="C3491" s="45" t="inlineStr">
        <is>
          <t>zh-CN</t>
        </is>
      </c>
      <c r="D3491" s="45" t="inlineStr">
        <is>
          <t>Washing Machine</t>
        </is>
      </c>
      <c r="E3491" s="45" t="inlineStr">
        <is>
          <t>state</t>
        </is>
      </c>
      <c r="F3491" s="45" t="inlineStr">
        <is>
          <t>development</t>
        </is>
      </c>
      <c r="G3491" s="45" t="inlineStr">
        <is>
          <t>washing-051-scene-0004</t>
        </is>
      </c>
      <c r="H3491" s="45" t="inlineStr">
        <is>
          <t>washing-051</t>
        </is>
      </c>
      <c r="I3491" s="59" t="inlineStr">
        <is>
          <t>150.283</t>
        </is>
      </c>
      <c r="J3491" s="59" t="inlineStr">
        <is>
          <t>158.892</t>
        </is>
      </c>
      <c r="K3491" s="45" t="inlineStr">
        <is>
          <t>items/washing-051-scene-0004/clip.mp4</t>
        </is>
      </c>
      <c r="L3491" s="45" t="inlineStr">
        <is>
          <t>items/washing-051-scene-0004/thumbnail.jpg</t>
        </is>
      </c>
      <c r="M3491" s="52" t="inlineStr">
        <is>
          <t>ASR: Make sure the inlet filters are not clogged. Check whether water supply inlet hoses are kinked or clogged.
OCR: LG Water is Not Filling Properly Check whether water supply inlet hoses are kinked or clogged. Operation 01 Reset Controls 02 Power / /Buttons 03 Drum / Doors 04 Water /Detergents 05 Cycle Time
VLM: Visual summary: The back of a washing machine is shown, focusing on the water inlet area with hoses and filters. Text overlays indicate a troubleshooting issue: 'Water is Not Filling Properly'.
视觉摘要: 展示了一台洗衣机的背面，重点是进水口区域的软管和滤网。文字叠加层显示了故障信息：'水未正常注水'。
Visible product: Washing Machine
Visible components: washing machine; water inlet hose; inlet filter; water supply inlet; LG logo; text overlay
Visible states: water inlet filter highlighted; text overlay displayed</t>
        </is>
      </c>
      <c r="N3491" s="45" t="inlineStr">
        <is>
          <t>20</t>
        </is>
      </c>
      <c r="O3491" s="45" t="inlineStr">
        <is>
          <t>0</t>
        </is>
      </c>
      <c r="P3491" s="59" t="str"/>
      <c r="Q3491" s="59" t="str"/>
      <c r="R3491" s="52" t="inlineStr">
        <is>
          <t>The evidence discusses troubleshooting water not filling properly, focusing on inlet filters and hoses, which is unrelated to judging the state during spin/dry cycle.</t>
        </is>
      </c>
      <c r="S3491" s="52" t="inlineStr">
        <is>
          <t>VLM|ASR|OCR</t>
        </is>
      </c>
      <c r="T3491" s="52" t="inlineStr">
        <is>
          <t>low</t>
        </is>
      </c>
      <c r="U3491" s="52" t="inlineStr">
        <is>
          <t>No evidence addresses the spin/dry cycle state or how to judge it during operation.</t>
        </is>
      </c>
      <c r="V3491" s="45" t="inlineStr">
        <is>
          <t>R1</t>
        </is>
      </c>
      <c r="W3491" s="46" t="inlineStr">
        <is>
          <t>0</t>
        </is>
      </c>
      <c r="X3491" s="60" t="n"/>
      <c r="Y3491" s="60" t="n"/>
      <c r="Z3491" s="46" t="inlineStr">
        <is>
          <t>no</t>
        </is>
      </c>
      <c r="AA3491" s="54" t="inlineStr">
        <is>
          <t>6帧为背部进水管路静态画面，未展示脱水状态或判断特征。</t>
        </is>
      </c>
      <c r="AB3491" s="54" t="n"/>
      <c r="AC3491" s="46" t="inlineStr">
        <is>
          <t>completed</t>
        </is>
      </c>
      <c r="AD3491" s="46" t="inlineStr">
        <is>
          <t>2026-07-28T02:28:46+08:00</t>
        </is>
      </c>
      <c r="AE3491" s="47">
        <f>IF(AC3491&lt;&gt;"completed","",IF(W3491=O3491,"no","yes"))</f>
        <v/>
      </c>
      <c r="AF3491" s="47">
        <f>IF(AC3491&lt;&gt;"completed","",IF(AND(X3491=P3491,Y3491=Q3491),"no","yes"))</f>
        <v/>
      </c>
      <c r="AG3491" s="47">
        <f>IF(AC3491&lt;&gt;"completed","待复核",IF(OR(W3491="",Z3491="",AA3491="",AD3491=""),"缺少必填项",IF(AND(OR(AE3491="yes",AF3491="yes"),AB3491=""),"修正原因缺失",IF(OR(W3491=0,W3491=1),IF(AND(X3491="",Y3491=""),"通过","0/1级时间应留空"),IF(AND(OR(W3491=2,W3491=3),X3491&lt;&gt;"",Y3491&lt;&gt;"",X3491&gt;=I3491,Y3491&lt;=J3491,Y3491&gt;X3491),"通过","2/3级时间无效")))))</f>
        <v/>
      </c>
    </row>
    <row r="3492">
      <c r="A3492" s="45" t="inlineStr">
        <is>
          <t>VQ-089</t>
        </is>
      </c>
      <c r="B3492" s="52" t="inlineStr">
        <is>
          <t>洗衣机正在脱水时怎样判断？</t>
        </is>
      </c>
      <c r="C3492" s="45" t="inlineStr">
        <is>
          <t>zh-CN</t>
        </is>
      </c>
      <c r="D3492" s="45" t="inlineStr">
        <is>
          <t>Washing Machine</t>
        </is>
      </c>
      <c r="E3492" s="45" t="inlineStr">
        <is>
          <t>state</t>
        </is>
      </c>
      <c r="F3492" s="45" t="inlineStr">
        <is>
          <t>development</t>
        </is>
      </c>
      <c r="G3492" s="45" t="inlineStr">
        <is>
          <t>washing-030-scene-0001</t>
        </is>
      </c>
      <c r="H3492" s="45" t="inlineStr">
        <is>
          <t>washing-030</t>
        </is>
      </c>
      <c r="I3492" s="59" t="inlineStr">
        <is>
          <t>0.0</t>
        </is>
      </c>
      <c r="J3492" s="59" t="inlineStr">
        <is>
          <t>914.77</t>
        </is>
      </c>
      <c r="K3492" s="45" t="inlineStr">
        <is>
          <t>items/washing-030-scene-0001/clip.mp4</t>
        </is>
      </c>
      <c r="L3492" s="45" t="inlineStr">
        <is>
          <t>items/washing-030-scene-0001/thumbnail.jpg</t>
        </is>
      </c>
      <c r="M3492" s="52" t="inlineStr">
        <is>
          <t>ASR: Hei! Teksting av Nicolai Winther
OCR: 20410 Al 1 for 6 Care Lood label (msx) Use the programme for Options Temp Spin + Rinse Hold Prog No heat Extra wash Gentle rapid wash rinse Normal -B whie 5kg Whte cottor and linsen Gent 95 Max 2 cofton (11 B) Coscurtand 5 kg Cottont inen or vacose arficlen, lthr 60 Mox 3 coitbn (11) colours ore fast alt 80°C. nnde Coloured 2.5 kg Coloured nylon, crimplene, terylene Ertra 50 4 Foal eylon (5126) coloured polycottions. nnse rnte hold Non colcar 5R0 Coloured cottn items coulourfat at 40FC buft not ut 607C 40 Mex 5 tos poito - rince B120 Acryic acitade and tryecstate nd Lding mitures with wool and poiyeser w cul Fral 7 tinse hoid 112 Si und aate f w c 8 (210) fast at 3070 30 100 Ikg or Machine wnshatle wool, wocl mid plrkets 9 1 blani Lightly soled cotton, (5120) ihem wrich need to be No head 1 to Mex (max) Temp. C □ With poe whte White cotton and linen Colourfa (1) 5ig Catton inn or vicose arcles cotton coiour are faut at 60°C Colounad 2.51g (5120 Colouned ryon cmplene, teneme tyfae coloured polycottion Final rinse hoid Coloured cotton fems coulourtust iat (10) 400 buf not ud 6070 Etra ense (5128) mafures h wol and polystrl y a r g Feal Sik and acetate fatcica with cold rinse hold 1kg (2b) fast aof 3070 tigor Machine washable woo, wool mat Iblackin pinkets les 25kg Lightly sld coton tems which need to be rrfreshed No host 1 to M ad R Cato Load Gectle Skg (T 6) White cotton and licen Extras Genrle Mar Odlcurfat Cottion inen or vieccte articles, w cottor (1 B) Extrs colours are fart at 60%0 Genta Msa rinte Coleured 25k9 Coloured nylon, complena, tinglen rylbn (5126 coloured polycution Gente Fnal ninse wach eioured cotton tems coulborfust at me A0PC bud not at 60°0. Exta Genffle fine Cricams sonyic actate and treceiate ic 6126 natus wih wool and polyestey rnoe hol S ond aciade fbs wih co foud af 30%C. Tkg or Vachine washable woo, wow min 1 biatiet blirkets 251g Lighitly solled cotton, 5128 em which need to be rfhd No heal 1 to Mae 67 fhue Qento Mis Fisa tol to Ruchira s woot wod nit J din huit (m b) be AB 154 of delcam and hectine 1M1 4 li 2.3%0 310h Sning af d nd isce whae 103 Optian Recommended use your llt sy atned or gany Descriplion Foriy kad bems wch rad in be A stort healed pre-wtuh Luore Mhe tamm weu Ngkes ed and to msa trme and erergy Liti the samin programs ea citunt progamns 8 Howeve rteat or fliny wit cot Thee 40I0 but not ut 6010 frse Eitra 5120 25 Acylic, acetate and trecetate ind maturms with woot and polyester a uding ool Frnal Sik and acetata fatrics with colou (20) tast of 307C 1kg or Machine washable wool, woci mod es, blarikets 254 15120 Lightly solled cotton, nyo and dell, wle tems which need to be refeshed. thid wath 1 to Mo Py e and Rinsing ouf loose dust ano dirf before ungsoin (116) ciothes are washed. Rinsing napples. 4 to Mar A Rirse and shorf upin 25Ng Rinsing and spinning of delicats and machine (51/2.6) washable wook Hand washed articdes 1to3 B Long spin ofy Spinning of cotton articies atter (110) hand washing 4 1o Mas Short spin Spinning of delicates and machine washable (5 1/21b) wool fter hand washing D otion If your loundry is very stained or greasy Description A short heated pre-wash beffore the main wash Notes oid wash For light y soled items which need to be Unes the same programme start pouition as Put detergent in both sections of the de 15126 nose 40°C but not at 60°C. Colgured cottion tams coulourtast (2) rnse 15 1/20 mafures with wool and polyester Acrylic, acetate and tracetate incl dno Sik and acetate labrics wi colou fast aut 30°C 1 kg or Machie wahabe wool, wool mid r blank blnkets 25Ag ghly soled cotton de e hems which need to be refreshed thid wash 1 to Mas Weand ang opn Rinsing ouf loose dust and din before (1 16) dethes are washed Rinsing nacoles. 4 to Mas stort spi Rinae and (51/28) washable wool Hand washed aricles. anl Spineing of cottion articles ofter (11.10) 4 to Mea Shart igilt (51/2B) 2.5kg Only wool after hand wishing Option I your ioundry is very stained or greasy A short heated pre-wash before the main wash Put iete BELONGING TO THE ETC COTTAGE - AS COLOURS MAY DYE. THANK-YOU DO PLEASE ANY LINEN. T 1100 PROGRAMMER AQUA N ERGY SAVING SYSTEM PLEASE DO NOT WASH ANY LINEN TOWELS MAY DYE Wurlye ANY LINEN, TOWELS ETC, ANY LIN BELON COTTA OURS MAY THAN PLEASE DONOT WASH MAY DVE THANN-YOU
VLM: Visual summary: A close-up view of a front-loading washing machine with its door open, showing the interior drum. A hand is holding a black tool near the door.
视觉摘要: 一台前开门洗衣机的特写，门已打开，露出内部滚筒。一只手正拿着一个黑色工具靠近门。
Visible product: Washing Machine
Visible components: washing machine door; washing machine drum; black tool; hand
Visible actions: hand holding a tool
Visible states: washing machine door open
Visual uncertainty: The specific function or purpose of the black tool is not visible.</t>
        </is>
      </c>
      <c r="N3492" s="45" t="inlineStr">
        <is>
          <t>21</t>
        </is>
      </c>
      <c r="O3492" s="45" t="inlineStr">
        <is>
          <t>0</t>
        </is>
      </c>
      <c r="P3492" s="59" t="str"/>
      <c r="Q3492" s="59" t="str"/>
      <c r="R3492" s="52" t="inlineStr">
        <is>
          <t>The visual evidence shows a washing machine door open with a hand holding a tool, but no indication of the machine being in spin/dry mode or any method to judge if it is spinning. No text or visual cue addresses how to judge the spin cycle state.</t>
        </is>
      </c>
      <c r="S3492" s="52" t="inlineStr">
        <is>
          <t>VLM</t>
        </is>
      </c>
      <c r="T3492" s="52" t="inlineStr">
        <is>
          <t>low</t>
        </is>
      </c>
      <c r="U3492" s="52" t="inlineStr">
        <is>
          <t>The scene does not contain any evidence related to the spin/dry state or how to judge it.</t>
        </is>
      </c>
      <c r="V3492" s="45" t="inlineStr">
        <is>
          <t>R1</t>
        </is>
      </c>
      <c r="W3492" s="46" t="inlineStr">
        <is>
          <t>0</t>
        </is>
      </c>
      <c r="X3492" s="60" t="n"/>
      <c r="Y3492" s="60" t="n"/>
      <c r="Z3492" s="46" t="inlineStr">
        <is>
          <t>no</t>
        </is>
      </c>
      <c r="AA3492" s="54" t="inlineStr">
        <is>
          <t>6帧画面中没有脱水/甩干状态的任何指示（如高速旋转的滚筒、排水音效或显示屏状态），仅有空滚筒和护理标签。</t>
        </is>
      </c>
      <c r="AB3492" s="54" t="n"/>
      <c r="AC3492" s="46" t="inlineStr">
        <is>
          <t>completed</t>
        </is>
      </c>
      <c r="AD3492" s="46" t="inlineStr">
        <is>
          <t>2026-07-28T02:28:46+08:00</t>
        </is>
      </c>
      <c r="AE3492" s="47">
        <f>IF(AC3492&lt;&gt;"completed","",IF(W3492=O3492,"no","yes"))</f>
        <v/>
      </c>
      <c r="AF3492" s="47">
        <f>IF(AC3492&lt;&gt;"completed","",IF(AND(X3492=P3492,Y3492=Q3492),"no","yes"))</f>
        <v/>
      </c>
      <c r="AG3492" s="47">
        <f>IF(AC3492&lt;&gt;"completed","待复核",IF(OR(W3492="",Z3492="",AA3492="",AD3492=""),"缺少必填项",IF(AND(OR(AE3492="yes",AF3492="yes"),AB3492=""),"修正原因缺失",IF(OR(W3492=0,W3492=1),IF(AND(X3492="",Y3492=""),"通过","0/1级时间应留空"),IF(AND(OR(W3492=2,W3492=3),X3492&lt;&gt;"",Y3492&lt;&gt;"",X3492&gt;=I3492,Y3492&lt;=J3492,Y3492&gt;X3492),"通过","2/3级时间无效")))))</f>
        <v/>
      </c>
    </row>
    <row r="3493">
      <c r="A3493" s="45" t="inlineStr">
        <is>
          <t>VQ-089</t>
        </is>
      </c>
      <c r="B3493" s="52" t="inlineStr">
        <is>
          <t>洗衣机正在脱水时怎样判断？</t>
        </is>
      </c>
      <c r="C3493" s="45" t="inlineStr">
        <is>
          <t>zh-CN</t>
        </is>
      </c>
      <c r="D3493" s="45" t="inlineStr">
        <is>
          <t>Washing Machine</t>
        </is>
      </c>
      <c r="E3493" s="45" t="inlineStr">
        <is>
          <t>state</t>
        </is>
      </c>
      <c r="F3493" s="45" t="inlineStr">
        <is>
          <t>development</t>
        </is>
      </c>
      <c r="G3493" s="45" t="inlineStr">
        <is>
          <t>washing-051-scene-0013</t>
        </is>
      </c>
      <c r="H3493" s="45" t="inlineStr">
        <is>
          <t>washing-051</t>
        </is>
      </c>
      <c r="I3493" s="59" t="inlineStr">
        <is>
          <t>299.299</t>
        </is>
      </c>
      <c r="J3493" s="59" t="inlineStr">
        <is>
          <t>307.007</t>
        </is>
      </c>
      <c r="K3493" s="45" t="inlineStr">
        <is>
          <t>items/washing-051-scene-0013/clip.mp4</t>
        </is>
      </c>
      <c r="L3493" s="45" t="inlineStr">
        <is>
          <t>items/washing-051-scene-0013/thumbnail.jpg</t>
        </is>
      </c>
      <c r="M3493" s="52" t="inlineStr">
        <is>
          <t>ASR: Thank you for using LG Washing Machines.
OCR: GLG For any further assistance, you can easily find our contact information from our Ig.com website. f
VLM: Visual summary: A white LG washing machine is shown installed in a modern laundry room with dark cabinets and a light green wall. The scene transitions to a 'Thank You' screen.
视觉摘要: 一台白色的LG洗衣机安装在现代洗衣房中，配有深色橱柜和浅绿色墙壁。场景切换到“谢谢”屏幕。
Visible product: Washing Machine
Visible components: LG washing machine; dark cabinets; light green wall; wooden laundry basket; laundry detergent bottles; LG logo; Thank You text; window
Visible states: washing machine is stationary; scene transitions to thank you screen</t>
        </is>
      </c>
      <c r="N3493" s="45" t="inlineStr">
        <is>
          <t>22</t>
        </is>
      </c>
      <c r="O3493" s="45" t="inlineStr">
        <is>
          <t>0</t>
        </is>
      </c>
      <c r="P3493" s="59" t="str"/>
      <c r="Q3493" s="59" t="str"/>
      <c r="R3493" s="52" t="inlineStr">
        <is>
          <t>The scene shows a stationary washing machine and transitions to a 'Thank You' screen, with no visual or spoken evidence of the machine actively spinning or any indication of the dehydration process.</t>
        </is>
      </c>
      <c r="S3493" s="52" t="inlineStr">
        <is>
          <t>VLM|ASR|OCR</t>
        </is>
      </c>
      <c r="T3493" s="52" t="inlineStr">
        <is>
          <t>low</t>
        </is>
      </c>
      <c r="U3493" s="52" t="inlineStr">
        <is>
          <t>No evidence of the washing machine in a spinning or dehydration state is present.</t>
        </is>
      </c>
      <c r="V3493" s="45" t="inlineStr">
        <is>
          <t>R1</t>
        </is>
      </c>
      <c r="W3493" s="46" t="inlineStr">
        <is>
          <t>0</t>
        </is>
      </c>
      <c r="X3493" s="60" t="n"/>
      <c r="Y3493" s="60" t="n"/>
      <c r="Z3493" s="46" t="inlineStr">
        <is>
          <t>no</t>
        </is>
      </c>
      <c r="AA3493" s="54" t="inlineStr">
        <is>
          <t>画面为静态洗衣机外观与结束致谢画面，未展示脱水运行状态。</t>
        </is>
      </c>
      <c r="AB3493" s="54" t="n"/>
      <c r="AC3493" s="46" t="inlineStr">
        <is>
          <t>completed</t>
        </is>
      </c>
      <c r="AD3493" s="46" t="inlineStr">
        <is>
          <t>2026-07-28T02:28:46+08:00</t>
        </is>
      </c>
      <c r="AE3493" s="47">
        <f>IF(AC3493&lt;&gt;"completed","",IF(W3493=O3493,"no","yes"))</f>
        <v/>
      </c>
      <c r="AF3493" s="47">
        <f>IF(AC3493&lt;&gt;"completed","",IF(AND(X3493=P3493,Y3493=Q3493),"no","yes"))</f>
        <v/>
      </c>
      <c r="AG3493" s="47">
        <f>IF(AC3493&lt;&gt;"completed","待复核",IF(OR(W3493="",Z3493="",AA3493="",AD3493=""),"缺少必填项",IF(AND(OR(AE3493="yes",AF3493="yes"),AB3493=""),"修正原因缺失",IF(OR(W3493=0,W3493=1),IF(AND(X3493="",Y3493=""),"通过","0/1级时间应留空"),IF(AND(OR(W3493=2,W3493=3),X3493&lt;&gt;"",Y3493&lt;&gt;"",X3493&gt;=I3493,Y3493&lt;=J3493,Y3493&gt;X3493),"通过","2/3级时间无效")))))</f>
        <v/>
      </c>
    </row>
    <row r="3494">
      <c r="A3494" s="45" t="inlineStr">
        <is>
          <t>VQ-089</t>
        </is>
      </c>
      <c r="B3494" s="52" t="inlineStr">
        <is>
          <t>洗衣机正在脱水时怎样判断？</t>
        </is>
      </c>
      <c r="C3494" s="45" t="inlineStr">
        <is>
          <t>zh-CN</t>
        </is>
      </c>
      <c r="D3494" s="45" t="inlineStr">
        <is>
          <t>Washing Machine</t>
        </is>
      </c>
      <c r="E3494" s="45" t="inlineStr">
        <is>
          <t>state</t>
        </is>
      </c>
      <c r="F3494" s="45" t="inlineStr">
        <is>
          <t>development</t>
        </is>
      </c>
      <c r="G3494" s="45" t="inlineStr">
        <is>
          <t>washing-056-scene-0016</t>
        </is>
      </c>
      <c r="H3494" s="45" t="inlineStr">
        <is>
          <t>washing-056</t>
        </is>
      </c>
      <c r="I3494" s="59" t="inlineStr">
        <is>
          <t>65.44</t>
        </is>
      </c>
      <c r="J3494" s="59" t="inlineStr">
        <is>
          <t>68.68</t>
        </is>
      </c>
      <c r="K3494" s="45" t="inlineStr">
        <is>
          <t>items/washing-056-scene-0016/clip.mp4</t>
        </is>
      </c>
      <c r="L3494" s="45" t="inlineStr">
        <is>
          <t>items/washing-056-scene-0016/thumbnail.jpg</t>
        </is>
      </c>
      <c r="M3494" s="52" t="inlineStr">
        <is>
          <t>VLM: Visual summary: A close-up of a washing machine's digital control panel showing a finger selecting a quick wash program.
视觉摘要: 一台洗衣机的数字控制面板特写，显示手指正在选择快速洗涤程序。
Visible product: Washing Machine
Visible components: digital display; touch button; temperature icon; Wi-Fi icon; OK button
Visible actions: Finger pressing a button
Visible states: Display showing '15' Quick Wash'; Display showing '20min'; Display showing 'Co 5 800'</t>
        </is>
      </c>
      <c r="N3494" s="45" t="inlineStr">
        <is>
          <t>23</t>
        </is>
      </c>
      <c r="O3494" s="45" t="inlineStr">
        <is>
          <t>0</t>
        </is>
      </c>
      <c r="P3494" s="59" t="str"/>
      <c r="Q3494" s="59" t="str"/>
      <c r="R3494" s="52" t="inlineStr">
        <is>
          <t>The scene shows a user selecting a wash program, not monitoring or judging the spin/drying state of the machine during operation.</t>
        </is>
      </c>
      <c r="S3494" s="52" t="inlineStr">
        <is>
          <t>VLM</t>
        </is>
      </c>
      <c r="T3494" s="52" t="inlineStr">
        <is>
          <t>low</t>
        </is>
      </c>
      <c r="U3494" s="52" t="inlineStr">
        <is>
          <t>No visual, spoken, or OCR evidence indicates the machine is in spin/dry mode or how to judge it.</t>
        </is>
      </c>
      <c r="V3494" s="45" t="inlineStr">
        <is>
          <t>R1</t>
        </is>
      </c>
      <c r="W3494" s="46" t="inlineStr">
        <is>
          <t>0</t>
        </is>
      </c>
      <c r="X3494" s="60" t="n"/>
      <c r="Y3494" s="60" t="n"/>
      <c r="Z3494" s="46" t="inlineStr">
        <is>
          <t>no</t>
        </is>
      </c>
      <c r="AA3494" s="54" t="inlineStr">
        <is>
          <t>所有帧均为控制面板操作画面，无脱水/甩干状态的视觉指示或判断方法。</t>
        </is>
      </c>
      <c r="AB3494" s="54" t="n"/>
      <c r="AC3494" s="46" t="inlineStr">
        <is>
          <t>completed</t>
        </is>
      </c>
      <c r="AD3494" s="46" t="inlineStr">
        <is>
          <t>2026-07-28T02:28:46+08:00</t>
        </is>
      </c>
      <c r="AE3494" s="47">
        <f>IF(AC3494&lt;&gt;"completed","",IF(W3494=O3494,"no","yes"))</f>
        <v/>
      </c>
      <c r="AF3494" s="47">
        <f>IF(AC3494&lt;&gt;"completed","",IF(AND(X3494=P3494,Y3494=Q3494),"no","yes"))</f>
        <v/>
      </c>
      <c r="AG3494" s="47">
        <f>IF(AC3494&lt;&gt;"completed","待复核",IF(OR(W3494="",Z3494="",AA3494="",AD3494=""),"缺少必填项",IF(AND(OR(AE3494="yes",AF3494="yes"),AB3494=""),"修正原因缺失",IF(OR(W3494=0,W3494=1),IF(AND(X3494="",Y3494=""),"通过","0/1级时间应留空"),IF(AND(OR(W3494=2,W3494=3),X3494&lt;&gt;"",Y3494&lt;&gt;"",X3494&gt;=I3494,Y3494&lt;=J3494,Y3494&gt;X3494),"通过","2/3级时间无效")))))</f>
        <v/>
      </c>
    </row>
    <row r="3495">
      <c r="A3495" s="45" t="inlineStr">
        <is>
          <t>VQ-089</t>
        </is>
      </c>
      <c r="B3495" s="52" t="inlineStr">
        <is>
          <t>洗衣机正在脱水时怎样判断？</t>
        </is>
      </c>
      <c r="C3495" s="45" t="inlineStr">
        <is>
          <t>zh-CN</t>
        </is>
      </c>
      <c r="D3495" s="45" t="inlineStr">
        <is>
          <t>Washing Machine</t>
        </is>
      </c>
      <c r="E3495" s="45" t="inlineStr">
        <is>
          <t>state</t>
        </is>
      </c>
      <c r="F3495" s="45" t="inlineStr">
        <is>
          <t>development</t>
        </is>
      </c>
      <c r="G3495" s="45" t="inlineStr">
        <is>
          <t>washing-009-scene-0001</t>
        </is>
      </c>
      <c r="H3495" s="45" t="inlineStr">
        <is>
          <t>washing-009</t>
        </is>
      </c>
      <c r="I3495" s="59" t="inlineStr">
        <is>
          <t>0.0</t>
        </is>
      </c>
      <c r="J3495" s="59" t="inlineStr">
        <is>
          <t>30.45</t>
        </is>
      </c>
      <c r="K3495" s="45" t="inlineStr">
        <is>
          <t>items/washing-009-scene-0001/clip.mp4</t>
        </is>
      </c>
      <c r="L3495" s="45" t="inlineStr">
        <is>
          <t>items/washing-009-scene-0001/thumbnail.jpg</t>
        </is>
      </c>
      <c r="M3495" s="52" t="inlineStr">
        <is>
          <t>OCR: Start Pause
VLM: Visual summary: A hand pours liquid detergent from a bottle into the detergent compartment of a washing machine.
视觉摘要: 一只手将液体洗衣液从瓶中倒入洗衣机的洗涤剂盒中。
Visible product: Washing Machine
Visible components: washing machine detergent dispenser; detergent bottle; hand
Visible actions: pouring liquid detergent
Visible states: detergent being dispensed into compartment
Visual uncertainty: The brand or specific model of the washing machine is not visible. The exact contents of the detergent bottle are not clearly identifiable.</t>
        </is>
      </c>
      <c r="N3495" s="45" t="inlineStr">
        <is>
          <t>24</t>
        </is>
      </c>
      <c r="O3495" s="45" t="inlineStr">
        <is>
          <t>0</t>
        </is>
      </c>
      <c r="P3495" s="59" t="str"/>
      <c r="Q3495" s="59" t="str"/>
      <c r="R3495" s="52" t="inlineStr">
        <is>
          <t>The scene shows detergent being poured into the washing machine, which is a pre-wash action, not related to judging the state during spin/dry cycle.</t>
        </is>
      </c>
      <c r="S3495" s="52" t="inlineStr">
        <is>
          <t>VLM</t>
        </is>
      </c>
      <c r="T3495" s="52" t="inlineStr">
        <is>
          <t>low</t>
        </is>
      </c>
      <c r="U3495" s="52" t="inlineStr">
        <is>
          <t>The scene clearly depicts a loading/preparation step, not the spin/dry state or any judgment thereof.</t>
        </is>
      </c>
      <c r="V3495" s="45" t="inlineStr">
        <is>
          <t>R1</t>
        </is>
      </c>
      <c r="W3495" s="46" t="inlineStr">
        <is>
          <t>0</t>
        </is>
      </c>
      <c r="X3495" s="60" t="n"/>
      <c r="Y3495" s="60" t="n"/>
      <c r="Z3495" s="46" t="inlineStr">
        <is>
          <t>no</t>
        </is>
      </c>
      <c r="AA3495" s="54" t="inlineStr">
        <is>
          <t>6帧均为洗涤剂抽屉与倒液画面，未展示高速旋转或脱水状态。</t>
        </is>
      </c>
      <c r="AB3495" s="54" t="n"/>
      <c r="AC3495" s="46" t="inlineStr">
        <is>
          <t>completed</t>
        </is>
      </c>
      <c r="AD3495" s="46" t="inlineStr">
        <is>
          <t>2026-07-28T02:28:46+08:00</t>
        </is>
      </c>
      <c r="AE3495" s="47">
        <f>IF(AC3495&lt;&gt;"completed","",IF(W3495=O3495,"no","yes"))</f>
        <v/>
      </c>
      <c r="AF3495" s="47">
        <f>IF(AC3495&lt;&gt;"completed","",IF(AND(X3495=P3495,Y3495=Q3495),"no","yes"))</f>
        <v/>
      </c>
      <c r="AG3495" s="47">
        <f>IF(AC3495&lt;&gt;"completed","待复核",IF(OR(W3495="",Z3495="",AA3495="",AD3495=""),"缺少必填项",IF(AND(OR(AE3495="yes",AF3495="yes"),AB3495=""),"修正原因缺失",IF(OR(W3495=0,W3495=1),IF(AND(X3495="",Y3495=""),"通过","0/1级时间应留空"),IF(AND(OR(W3495=2,W3495=3),X3495&lt;&gt;"",Y3495&lt;&gt;"",X3495&gt;=I3495,Y3495&lt;=J3495,Y3495&gt;X3495),"通过","2/3级时间无效")))))</f>
        <v/>
      </c>
    </row>
    <row r="3496">
      <c r="A3496" s="45" t="inlineStr">
        <is>
          <t>VQ-089</t>
        </is>
      </c>
      <c r="B3496" s="52" t="inlineStr">
        <is>
          <t>洗衣机正在脱水时怎样判断？</t>
        </is>
      </c>
      <c r="C3496" s="45" t="inlineStr">
        <is>
          <t>zh-CN</t>
        </is>
      </c>
      <c r="D3496" s="45" t="inlineStr">
        <is>
          <t>Washing Machine</t>
        </is>
      </c>
      <c r="E3496" s="45" t="inlineStr">
        <is>
          <t>state</t>
        </is>
      </c>
      <c r="F3496" s="45" t="inlineStr">
        <is>
          <t>development</t>
        </is>
      </c>
      <c r="G3496" s="45" t="inlineStr">
        <is>
          <t>washing-051-scene-0008</t>
        </is>
      </c>
      <c r="H3496" s="45" t="inlineStr">
        <is>
          <t>washing-051</t>
        </is>
      </c>
      <c r="I3496" s="59" t="inlineStr">
        <is>
          <t>189.956</t>
        </is>
      </c>
      <c r="J3496" s="59" t="inlineStr">
        <is>
          <t>203.103</t>
        </is>
      </c>
      <c r="K3496" s="45" t="inlineStr">
        <is>
          <t>items/washing-051-scene-0008/clip.mp4</t>
        </is>
      </c>
      <c r="L3496" s="45" t="inlineStr">
        <is>
          <t>items/washing-051-scene-0008/thumbnail.jpg</t>
        </is>
      </c>
      <c r="M3496" s="52" t="inlineStr">
        <is>
          <t>ASR: see that it is fitted properly also make sure it is not clogged or blocked clean the drain filter then reinstall it properly check whether the drain hose is kinked or clogged if this is
OCR: LG Water Leaking or Not Draining Properly See that it is fitted properly. Operation 01 Reset Controls 02 Power / Buttons 03 Drum / Doors 04 Water / Detergents 05 Cycle Time G Water Leaking NotDraining or Power / Buttons 04 Water / Detergents Power
VLM: Visual summary: A close-up view of the front of a white washing machine with its detergent drawer open, showing the internal components and a small black part on the floor.
视觉摘要: 一台白色洗衣机的正面特写，其洗涤剂抽屉打开，显示内部组件和地板上的一个小黑色部件。
Visible product: Washing Machine
Visible components: washing machine; detergent drawer; drain filter; black plastic part; light blue tray
Visible states: detergent drawer is open; drain filter is removed; black plastic part is on the floor
Visible warnings: Water Leaking or Not Draining Properly; See that it is fitted properly.; Also, make sure it is not clogged or blocked.; Clean the drain filter then reinstall it properly.</t>
        </is>
      </c>
      <c r="N3496" s="45" t="inlineStr">
        <is>
          <t>25</t>
        </is>
      </c>
      <c r="O3496" s="45" t="inlineStr">
        <is>
          <t>0</t>
        </is>
      </c>
      <c r="P3496" s="59" t="str"/>
      <c r="Q3496" s="59" t="str"/>
      <c r="R3496" s="52" t="inlineStr">
        <is>
          <t>The scene shows a washing machine with its detergent drawer open and drain filter removed, with no visual or textual evidence of the machine actively spinning or undergoing dehydration. The ASR and OCR discuss drainage issues and fitting, not dehydration state judgment.</t>
        </is>
      </c>
      <c r="S3496" s="52" t="inlineStr">
        <is>
          <t>VLM|ASR|OCR</t>
        </is>
      </c>
      <c r="T3496" s="52" t="inlineStr">
        <is>
          <t>low</t>
        </is>
      </c>
      <c r="U3496" s="52" t="inlineStr">
        <is>
          <t>No evidence of the machine being in a dehydration state or any visual/auditory indicator of spin cycle operation.</t>
        </is>
      </c>
      <c r="V3496" s="45" t="inlineStr">
        <is>
          <t>R1</t>
        </is>
      </c>
      <c r="W3496" s="46" t="inlineStr">
        <is>
          <t>0</t>
        </is>
      </c>
      <c r="X3496" s="60" t="n"/>
      <c r="Y3496" s="60" t="n"/>
      <c r="Z3496" s="46" t="inlineStr">
        <is>
          <t>no</t>
        </is>
      </c>
      <c r="AA3496" s="54" t="inlineStr">
        <is>
          <t>全部帧为静态维修画面，未展示滚筒高速旋转或脱水状态。</t>
        </is>
      </c>
      <c r="AB3496" s="54" t="n"/>
      <c r="AC3496" s="46" t="inlineStr">
        <is>
          <t>completed</t>
        </is>
      </c>
      <c r="AD3496" s="46" t="inlineStr">
        <is>
          <t>2026-07-28T02:28:46+08:00</t>
        </is>
      </c>
      <c r="AE3496" s="47">
        <f>IF(AC3496&lt;&gt;"completed","",IF(W3496=O3496,"no","yes"))</f>
        <v/>
      </c>
      <c r="AF3496" s="47">
        <f>IF(AC3496&lt;&gt;"completed","",IF(AND(X3496=P3496,Y3496=Q3496),"no","yes"))</f>
        <v/>
      </c>
      <c r="AG3496" s="47">
        <f>IF(AC3496&lt;&gt;"completed","待复核",IF(OR(W3496="",Z3496="",AA3496="",AD3496=""),"缺少必填项",IF(AND(OR(AE3496="yes",AF3496="yes"),AB3496=""),"修正原因缺失",IF(OR(W3496=0,W3496=1),IF(AND(X3496="",Y3496=""),"通过","0/1级时间应留空"),IF(AND(OR(W3496=2,W3496=3),X3496&lt;&gt;"",Y3496&lt;&gt;"",X3496&gt;=I3496,Y3496&lt;=J3496,Y3496&gt;X3496),"通过","2/3级时间无效")))))</f>
        <v/>
      </c>
    </row>
    <row r="3497">
      <c r="A3497" s="45" t="inlineStr">
        <is>
          <t>VQ-089</t>
        </is>
      </c>
      <c r="B3497" s="52" t="inlineStr">
        <is>
          <t>洗衣机正在脱水时怎样判断？</t>
        </is>
      </c>
      <c r="C3497" s="45" t="inlineStr">
        <is>
          <t>zh-CN</t>
        </is>
      </c>
      <c r="D3497" s="45" t="inlineStr">
        <is>
          <t>Washing Machine</t>
        </is>
      </c>
      <c r="E3497" s="45" t="inlineStr">
        <is>
          <t>state</t>
        </is>
      </c>
      <c r="F3497" s="45" t="inlineStr">
        <is>
          <t>development</t>
        </is>
      </c>
      <c r="G3497" s="45" t="inlineStr">
        <is>
          <t>washing-002-scene-0001</t>
        </is>
      </c>
      <c r="H3497" s="45" t="inlineStr">
        <is>
          <t>washing-002</t>
        </is>
      </c>
      <c r="I3497" s="59" t="inlineStr">
        <is>
          <t>0.0</t>
        </is>
      </c>
      <c r="J3497" s="59" t="inlineStr">
        <is>
          <t>23.61</t>
        </is>
      </c>
      <c r="K3497" s="45" t="inlineStr">
        <is>
          <t>items/washing-002-scene-0001/clip.mp4</t>
        </is>
      </c>
      <c r="L3497" s="45" t="inlineStr">
        <is>
          <t>items/washing-002-scene-0001/thumbnail.jpg</t>
        </is>
      </c>
      <c r="M3497" s="52" t="inlineStr">
        <is>
          <t>OCR: OR beko
VLM: Visual summary: A pink laundry basket is next to a stack of white front-loading washing machines and dryers, some of which are in operation.
视觉摘要: 一个粉色洗衣篮放在一堆白色前置式洗衣机和烘干机旁边，其中一些机器正在运行。
Visible product: Washing Machine
Visible components: pink laundry basket; white front-loading washing machine; white front-loading dryer; circular glass door; control panel; brand logo
Visible actions: laundry tumbling inside washing machine; camera panning across machines
Visible states: washing machine in operation; dryer in operation
Visual uncertainty: The exact brand name is partially obscured. The contents of the laundry basket are not clearly visible. The specific model or features of the machines are not identifiable.</t>
        </is>
      </c>
      <c r="N3497" s="45" t="inlineStr">
        <is>
          <t>26</t>
        </is>
      </c>
      <c r="O3497" s="45" t="inlineStr">
        <is>
          <t>1</t>
        </is>
      </c>
      <c r="P3497" s="59" t="str"/>
      <c r="Q3497" s="59" t="str"/>
      <c r="R3497" s="52" t="inlineStr">
        <is>
          <t>The scene shows washing machines in operation, but no visual, spoken, or OCR evidence indicates how to judge the state of dehydration during spin cycle.</t>
        </is>
      </c>
      <c r="S3497" s="52" t="inlineStr">
        <is>
          <t>VLM</t>
        </is>
      </c>
      <c r="T3497" s="52" t="inlineStr">
        <is>
          <t>low</t>
        </is>
      </c>
      <c r="U3497" s="52" t="inlineStr">
        <is>
          <t>No evidence addresses the specific question of judging dehydration during spin cycle.</t>
        </is>
      </c>
      <c r="V3497" s="45" t="inlineStr">
        <is>
          <t>R1</t>
        </is>
      </c>
      <c r="W3497" s="46" t="inlineStr">
        <is>
          <t>1</t>
        </is>
      </c>
      <c r="X3497" s="60" t="n"/>
      <c r="Y3497" s="60" t="n"/>
      <c r="Z3497" s="46" t="inlineStr">
        <is>
          <t>no</t>
        </is>
      </c>
      <c r="AA3497" s="54" t="inlineStr">
        <is>
          <t>多台机器正在运行（衣物在滚筒内可见翻滚），但画面无脱水/甩干特有的高速旋转视觉效果或状态指示。</t>
        </is>
      </c>
      <c r="AB3497" s="54" t="n"/>
      <c r="AC3497" s="46" t="inlineStr">
        <is>
          <t>completed</t>
        </is>
      </c>
      <c r="AD3497" s="46" t="inlineStr">
        <is>
          <t>2026-07-28T02:28:46+08:00</t>
        </is>
      </c>
      <c r="AE3497" s="47">
        <f>IF(AC3497&lt;&gt;"completed","",IF(W3497=O3497,"no","yes"))</f>
        <v/>
      </c>
      <c r="AF3497" s="47">
        <f>IF(AC3497&lt;&gt;"completed","",IF(AND(X3497=P3497,Y3497=Q3497),"no","yes"))</f>
        <v/>
      </c>
      <c r="AG3497" s="47">
        <f>IF(AC3497&lt;&gt;"completed","待复核",IF(OR(W3497="",Z3497="",AA3497="",AD3497=""),"缺少必填项",IF(AND(OR(AE3497="yes",AF3497="yes"),AB3497=""),"修正原因缺失",IF(OR(W3497=0,W3497=1),IF(AND(X3497="",Y3497=""),"通过","0/1级时间应留空"),IF(AND(OR(W3497=2,W3497=3),X3497&lt;&gt;"",Y3497&lt;&gt;"",X3497&gt;=I3497,Y3497&lt;=J3497,Y3497&gt;X3497),"通过","2/3级时间无效")))))</f>
        <v/>
      </c>
    </row>
    <row r="3498">
      <c r="A3498" s="45" t="inlineStr">
        <is>
          <t>VQ-090</t>
        </is>
      </c>
      <c r="B3498" s="52" t="inlineStr">
        <is>
          <t>What shows that a washing-machine cycle has ended and the door is unlocked?</t>
        </is>
      </c>
      <c r="C3498" s="45" t="inlineStr">
        <is>
          <t>en</t>
        </is>
      </c>
      <c r="D3498" s="45" t="inlineStr">
        <is>
          <t>Washing Machine</t>
        </is>
      </c>
      <c r="E3498" s="45" t="inlineStr">
        <is>
          <t>state</t>
        </is>
      </c>
      <c r="F3498" s="45" t="inlineStr">
        <is>
          <t>development</t>
        </is>
      </c>
      <c r="G3498" s="45" t="inlineStr">
        <is>
          <t>washing-009-scene-0001</t>
        </is>
      </c>
      <c r="H3498" s="45" t="inlineStr">
        <is>
          <t>washing-009</t>
        </is>
      </c>
      <c r="I3498" s="59" t="inlineStr">
        <is>
          <t>0.0</t>
        </is>
      </c>
      <c r="J3498" s="59" t="inlineStr">
        <is>
          <t>30.45</t>
        </is>
      </c>
      <c r="K3498" s="45" t="inlineStr">
        <is>
          <t>items/washing-009-scene-0001/clip.mp4</t>
        </is>
      </c>
      <c r="L3498" s="45" t="inlineStr">
        <is>
          <t>items/washing-009-scene-0001/thumbnail.jpg</t>
        </is>
      </c>
      <c r="M3498" s="52" t="inlineStr">
        <is>
          <t>OCR: Start Pause
VLM: Visual summary: A hand pours liquid detergent from a bottle into the detergent compartment of a washing machine.
视觉摘要: 一只手将液体洗衣液从瓶中倒入洗衣机的洗涤剂盒中。
Visible product: Washing Machine
Visible components: washing machine detergent dispenser; detergent bottle; hand
Visible actions: pouring liquid detergent
Visible states: detergent being dispensed into compartment
Visual uncertainty: The brand or specific model of the washing machine is not visible. The exact contents of the detergent bottle are not clearly identifiable.</t>
        </is>
      </c>
      <c r="N3498" s="45" t="inlineStr">
        <is>
          <t>1</t>
        </is>
      </c>
      <c r="O3498" s="45" t="inlineStr">
        <is>
          <t>0</t>
        </is>
      </c>
      <c r="P3498" s="59" t="str"/>
      <c r="Q3498" s="59" t="str"/>
      <c r="R3498" s="52" t="inlineStr">
        <is>
          <t>The scene shows detergent being poured into the washing machine's dispenser, which is a preparatory step, not an indication of cycle completion or door unlocking.</t>
        </is>
      </c>
      <c r="S3498" s="52" t="inlineStr">
        <is>
          <t>VLM</t>
        </is>
      </c>
      <c r="T3498" s="52" t="inlineStr">
        <is>
          <t>low</t>
        </is>
      </c>
      <c r="U3498" s="52" t="inlineStr">
        <is>
          <t>The evidence clearly depicts a loading action, not a state indicating cycle end or door unlock.</t>
        </is>
      </c>
      <c r="V3498" s="45" t="inlineStr">
        <is>
          <t>R1</t>
        </is>
      </c>
      <c r="W3498" s="46" t="inlineStr">
        <is>
          <t>0</t>
        </is>
      </c>
      <c r="X3498" s="60" t="n"/>
      <c r="Y3498" s="60" t="n"/>
      <c r="Z3498" s="46" t="inlineStr">
        <is>
          <t>no</t>
        </is>
      </c>
      <c r="AA3498" s="54" t="inlineStr">
        <is>
          <t>6帧未出现循环结束指示灯、门锁状态或门被打开的画面。</t>
        </is>
      </c>
      <c r="AB3498" s="54" t="n"/>
      <c r="AC3498" s="46" t="inlineStr">
        <is>
          <t>completed</t>
        </is>
      </c>
      <c r="AD3498" s="46" t="inlineStr">
        <is>
          <t>2026-07-28T02:28:46+08:00</t>
        </is>
      </c>
      <c r="AE3498" s="47">
        <f>IF(AC3498&lt;&gt;"completed","",IF(W3498=O3498,"no","yes"))</f>
        <v/>
      </c>
      <c r="AF3498" s="47">
        <f>IF(AC3498&lt;&gt;"completed","",IF(AND(X3498=P3498,Y3498=Q3498),"no","yes"))</f>
        <v/>
      </c>
      <c r="AG3498" s="47">
        <f>IF(AC3498&lt;&gt;"completed","待复核",IF(OR(W3498="",Z3498="",AA3498="",AD3498=""),"缺少必填项",IF(AND(OR(AE3498="yes",AF3498="yes"),AB3498=""),"修正原因缺失",IF(OR(W3498=0,W3498=1),IF(AND(X3498="",Y3498=""),"通过","0/1级时间应留空"),IF(AND(OR(W3498=2,W3498=3),X3498&lt;&gt;"",Y3498&lt;&gt;"",X3498&gt;=I3498,Y3498&lt;=J3498,Y3498&gt;X3498),"通过","2/3级时间无效")))))</f>
        <v/>
      </c>
    </row>
    <row r="3499">
      <c r="A3499" s="45" t="inlineStr">
        <is>
          <t>VQ-090</t>
        </is>
      </c>
      <c r="B3499" s="52" t="inlineStr">
        <is>
          <t>What shows that a washing-machine cycle has ended and the door is unlocked?</t>
        </is>
      </c>
      <c r="C3499" s="45" t="inlineStr">
        <is>
          <t>en</t>
        </is>
      </c>
      <c r="D3499" s="45" t="inlineStr">
        <is>
          <t>Washing Machine</t>
        </is>
      </c>
      <c r="E3499" s="45" t="inlineStr">
        <is>
          <t>state</t>
        </is>
      </c>
      <c r="F3499" s="45" t="inlineStr">
        <is>
          <t>development</t>
        </is>
      </c>
      <c r="G3499" s="45" t="inlineStr">
        <is>
          <t>washing-007-scene-0001</t>
        </is>
      </c>
      <c r="H3499" s="45" t="inlineStr">
        <is>
          <t>washing-007</t>
        </is>
      </c>
      <c r="I3499" s="59" t="inlineStr">
        <is>
          <t>0.0</t>
        </is>
      </c>
      <c r="J3499" s="59" t="inlineStr">
        <is>
          <t>3.767</t>
        </is>
      </c>
      <c r="K3499" s="45" t="inlineStr">
        <is>
          <t>items/washing-007-scene-0001/clip.mp4</t>
        </is>
      </c>
      <c r="L3499" s="45" t="inlineStr">
        <is>
          <t>items/washing-007-scene-0001/thumbnail.jpg</t>
        </is>
      </c>
      <c r="M3499" s="52" t="inlineStr">
        <is>
          <t>OCR: JGWHEELS COVERED
VLM: Visual summary: A person is operating a vintage wooden and metal textile roller machine, which has a plaid fabric wrapped around its rollers.
视觉摘要: 一个人正在操作一台老式木制和金属纺织滚筒机，其滚筒上缠绕着格子布。
Visible product: Washing Machine
Visible components: wooden frame; metal rollers; metal gear; plaid fabric; hand crank; wooden wall; text labels: 'COVERED' and 'CORN WHEELS'
Visible actions: person turning hand crank
Visible states: fabric wrapped around rollers; machine in use
Visual uncertainty: The full context of the machine's function and the person's identity is not visible.</t>
        </is>
      </c>
      <c r="N3499" s="45" t="inlineStr">
        <is>
          <t>2</t>
        </is>
      </c>
      <c r="O3499" s="45" t="inlineStr">
        <is>
          <t>0</t>
        </is>
      </c>
      <c r="P3499" s="59" t="str"/>
      <c r="Q3499" s="59" t="str"/>
      <c r="R3499" s="52" t="inlineStr">
        <is>
          <t>The visible machine is a vintage textile roller machine, not a washing machine, and no evidence shows a cycle ending or door unlocking.</t>
        </is>
      </c>
      <c r="S3499" s="52" t="inlineStr">
        <is>
          <t>VLM</t>
        </is>
      </c>
      <c r="T3499" s="52" t="inlineStr">
        <is>
          <t>low</t>
        </is>
      </c>
      <c r="U3499" s="52" t="inlineStr">
        <is>
          <t>The product is visually identified as a textile roller machine, not a washing machine, and no state or action related to cycle completion or door unlocking is shown.</t>
        </is>
      </c>
      <c r="V3499" s="45" t="inlineStr">
        <is>
          <t>R1</t>
        </is>
      </c>
      <c r="W3499" s="46" t="inlineStr">
        <is>
          <t>0</t>
        </is>
      </c>
      <c r="X3499" s="60" t="n"/>
      <c r="Y3499" s="60" t="n"/>
      <c r="Z3499" s="46" t="inlineStr">
        <is>
          <t>no</t>
        </is>
      </c>
      <c r="AA3499" s="54" t="inlineStr">
        <is>
          <t>6帧未展示洗衣机周期结束或门解锁。</t>
        </is>
      </c>
      <c r="AB3499" s="54" t="n"/>
      <c r="AC3499" s="46" t="inlineStr">
        <is>
          <t>completed</t>
        </is>
      </c>
      <c r="AD3499" s="46" t="inlineStr">
        <is>
          <t>2026-07-28T02:28:46+08:00</t>
        </is>
      </c>
      <c r="AE3499" s="47">
        <f>IF(AC3499&lt;&gt;"completed","",IF(W3499=O3499,"no","yes"))</f>
        <v/>
      </c>
      <c r="AF3499" s="47">
        <f>IF(AC3499&lt;&gt;"completed","",IF(AND(X3499=P3499,Y3499=Q3499),"no","yes"))</f>
        <v/>
      </c>
      <c r="AG3499" s="47">
        <f>IF(AC3499&lt;&gt;"completed","待复核",IF(OR(W3499="",Z3499="",AA3499="",AD3499=""),"缺少必填项",IF(AND(OR(AE3499="yes",AF3499="yes"),AB3499=""),"修正原因缺失",IF(OR(W3499=0,W3499=1),IF(AND(X3499="",Y3499=""),"通过","0/1级时间应留空"),IF(AND(OR(W3499=2,W3499=3),X3499&lt;&gt;"",Y3499&lt;&gt;"",X3499&gt;=I3499,Y3499&lt;=J3499,Y3499&gt;X3499),"通过","2/3级时间无效")))))</f>
        <v/>
      </c>
    </row>
    <row r="3500">
      <c r="A3500" s="45" t="inlineStr">
        <is>
          <t>VQ-090</t>
        </is>
      </c>
      <c r="B3500" s="52" t="inlineStr">
        <is>
          <t>What shows that a washing-machine cycle has ended and the door is unlocked?</t>
        </is>
      </c>
      <c r="C3500" s="45" t="inlineStr">
        <is>
          <t>en</t>
        </is>
      </c>
      <c r="D3500" s="45" t="inlineStr">
        <is>
          <t>Washing Machine</t>
        </is>
      </c>
      <c r="E3500" s="45" t="inlineStr">
        <is>
          <t>state</t>
        </is>
      </c>
      <c r="F3500" s="45" t="inlineStr">
        <is>
          <t>development</t>
        </is>
      </c>
      <c r="G3500" s="45" t="inlineStr">
        <is>
          <t>washing-034-scene-0001</t>
        </is>
      </c>
      <c r="H3500" s="45" t="inlineStr">
        <is>
          <t>washing-034</t>
        </is>
      </c>
      <c r="I3500" s="59" t="inlineStr">
        <is>
          <t>0.0</t>
        </is>
      </c>
      <c r="J3500" s="59" t="inlineStr">
        <is>
          <t>168.73</t>
        </is>
      </c>
      <c r="K3500" s="45" t="inlineStr">
        <is>
          <t>items/washing-034-scene-0001/clip.mp4</t>
        </is>
      </c>
      <c r="L3500" s="45" t="inlineStr">
        <is>
          <t>items/washing-034-scene-0001/thumbnail.jpg</t>
        </is>
      </c>
      <c r="M3500" s="52" t="inlineStr">
        <is>
          <t>VLM: Visual summary: Clothes are tumbling inside a washing machine drum during a wash cycle.
视觉摘要: 衣物在洗衣机滚筒内翻滚，正在进行洗涤。
Visible product: Washing Machine
Visible components: washing machine drum; clothes; water; soap suds
Visible actions: tumbling; agitating
Visible states: wet; soapy; in motion
Visual uncertainty: The brand, model, or specific controls of the washing machine are not visible.</t>
        </is>
      </c>
      <c r="N3500" s="45" t="inlineStr">
        <is>
          <t>3</t>
        </is>
      </c>
      <c r="O3500" s="45" t="inlineStr">
        <is>
          <t>0</t>
        </is>
      </c>
      <c r="P3500" s="59" t="str"/>
      <c r="Q3500" s="59" t="str"/>
      <c r="R3500" s="52" t="inlineStr">
        <is>
          <t>The scene shows the washing machine in active wash cycle with clothes tumbling, indicating it is not yet ended or unlocked.</t>
        </is>
      </c>
      <c r="S3500" s="52" t="inlineStr">
        <is>
          <t>VLM</t>
        </is>
      </c>
      <c r="T3500" s="52" t="inlineStr">
        <is>
          <t>low</t>
        </is>
      </c>
      <c r="U3500" s="52" t="inlineStr">
        <is>
          <t>No visual or textual evidence of cycle end or door unlock state is present.</t>
        </is>
      </c>
      <c r="V3500" s="45" t="inlineStr">
        <is>
          <t>R1</t>
        </is>
      </c>
      <c r="W3500" s="46" t="inlineStr">
        <is>
          <t>0</t>
        </is>
      </c>
      <c r="X3500" s="60" t="n"/>
      <c r="Y3500" s="60" t="n"/>
      <c r="Z3500" s="46" t="inlineStr">
        <is>
          <t>no</t>
        </is>
      </c>
      <c r="AA3500" s="54" t="inlineStr">
        <is>
          <t>第2–5帧衣物正在滚筒内翻滚洗涤，明显机器仍在运行中，非周期结束状态。</t>
        </is>
      </c>
      <c r="AB3500" s="54" t="n"/>
      <c r="AC3500" s="46" t="inlineStr">
        <is>
          <t>completed</t>
        </is>
      </c>
      <c r="AD3500" s="46" t="inlineStr">
        <is>
          <t>2026-07-28T02:28:46+08:00</t>
        </is>
      </c>
      <c r="AE3500" s="47">
        <f>IF(AC3500&lt;&gt;"completed","",IF(W3500=O3500,"no","yes"))</f>
        <v/>
      </c>
      <c r="AF3500" s="47">
        <f>IF(AC3500&lt;&gt;"completed","",IF(AND(X3500=P3500,Y3500=Q3500),"no","yes"))</f>
        <v/>
      </c>
      <c r="AG3500" s="47">
        <f>IF(AC3500&lt;&gt;"completed","待复核",IF(OR(W3500="",Z3500="",AA3500="",AD3500=""),"缺少必填项",IF(AND(OR(AE3500="yes",AF3500="yes"),AB3500=""),"修正原因缺失",IF(OR(W3500=0,W3500=1),IF(AND(X3500="",Y3500=""),"通过","0/1级时间应留空"),IF(AND(OR(W3500=2,W3500=3),X3500&lt;&gt;"",Y3500&lt;&gt;"",X3500&gt;=I3500,Y3500&lt;=J3500,Y3500&gt;X3500),"通过","2/3级时间无效")))))</f>
        <v/>
      </c>
    </row>
    <row r="3501">
      <c r="A3501" s="45" t="inlineStr">
        <is>
          <t>VQ-090</t>
        </is>
      </c>
      <c r="B3501" s="52" t="inlineStr">
        <is>
          <t>What shows that a washing-machine cycle has ended and the door is unlocked?</t>
        </is>
      </c>
      <c r="C3501" s="45" t="inlineStr">
        <is>
          <t>en</t>
        </is>
      </c>
      <c r="D3501" s="45" t="inlineStr">
        <is>
          <t>Washing Machine</t>
        </is>
      </c>
      <c r="E3501" s="45" t="inlineStr">
        <is>
          <t>state</t>
        </is>
      </c>
      <c r="F3501" s="45" t="inlineStr">
        <is>
          <t>development</t>
        </is>
      </c>
      <c r="G3501" s="45" t="inlineStr">
        <is>
          <t>washing-062-scene-0003</t>
        </is>
      </c>
      <c r="H3501" s="45" t="inlineStr">
        <is>
          <t>washing-062</t>
        </is>
      </c>
      <c r="I3501" s="59" t="inlineStr">
        <is>
          <t>36.036</t>
        </is>
      </c>
      <c r="J3501" s="59" t="inlineStr">
        <is>
          <t>54.554</t>
        </is>
      </c>
      <c r="K3501" s="45" t="inlineStr">
        <is>
          <t>items/washing-062-scene-0003/clip.mp4</t>
        </is>
      </c>
      <c r="L3501" s="45" t="inlineStr">
        <is>
          <t>items/washing-062-scene-0003/thumbnail.jpg</t>
        </is>
      </c>
      <c r="M3501" s="52" t="inlineStr">
        <is>
          <t>ASR: If laundry is left in the drum for too long after a wash, undesired wrinkles may set in. Always remove items from the washing machine as soon as the laundry is done. Lastly, make sure your cold water inlet is not connected to a hot water supply.
OCR: LG ThnQ Wrinkling Leaving Laundry in the Drum for too Long If laundry is left in the drum for too long after a wash, undesired wrinkles may set in. Troubleshooting 01 02 Poor Stain Removal 03 Staining @LG Thinl Always remove items from the washing machine as soon as the laundry is done. OLG -0 9 Cold water Inlet Connected to Hot Lastly, make sure your cold water inlet is not connected to a hot water supply. 01 Wrinkling
VLM: Visual summary: A white front-loading washing machine is shown against a green background, with text explaining causes of wrinkling in laundry.
视觉摘要: 一台白色的前开式洗衣机在绿色背景前展示，文字解释了洗衣后衣物起皱的原因。
Visible product: Washing Machine
Visible components: washing machine; door; control panel; display screen; LG logo; hourglass icon; text overlay
Visible actions: door opening; text changing
Visible states: door closed; door open; text displayed</t>
        </is>
      </c>
      <c r="N3501" s="45" t="inlineStr">
        <is>
          <t>4</t>
        </is>
      </c>
      <c r="O3501" s="45" t="inlineStr">
        <is>
          <t>1</t>
        </is>
      </c>
      <c r="P3501" s="59" t="str"/>
      <c r="Q3501" s="59" t="str"/>
      <c r="R3501" s="52" t="inlineStr">
        <is>
          <t>The VLM shows a washing machine with its door opening, which implies the cycle has ended and the door is unlocked, but no explicit visual or spoken confirmation of the cycle ending or door unlocking state is provided.</t>
        </is>
      </c>
      <c r="S3501" s="52" t="inlineStr">
        <is>
          <t>VLM</t>
        </is>
      </c>
      <c r="T3501" s="52" t="inlineStr">
        <is>
          <t>low</t>
        </is>
      </c>
      <c r="U3501" s="52" t="inlineStr">
        <is>
          <t>The door opening is implied to indicate the cycle ended and door unlocked, but no explicit evidence confirms this state transition or provides direct affirmation.</t>
        </is>
      </c>
      <c r="V3501" s="45" t="inlineStr">
        <is>
          <t>R1</t>
        </is>
      </c>
      <c r="W3501" s="46" t="inlineStr">
        <is>
          <t>2</t>
        </is>
      </c>
      <c r="X3501" s="60" t="n">
        <v>43.4</v>
      </c>
      <c r="Y3501" s="60" t="n">
        <v>47.1</v>
      </c>
      <c r="Z3501" s="46" t="inlineStr">
        <is>
          <t>no</t>
        </is>
      </c>
      <c r="AA3501" s="54" t="inlineStr">
        <is>
          <t>第3–4帧（t=43.4s–47.1s）显示洗衣机门打开并有手伸入内筒取衣物，暗示洗涤周期已结束且门已解锁，但未给出明确的周期结束指示。</t>
        </is>
      </c>
      <c r="AB3501" s="54" t="inlineStr">
        <is>
          <t>AI=1→R1=2：第3–4帧（t=43.4s–47.1s）门打开并伸手取衣物，更直接暗示周期结束且门已解锁。</t>
        </is>
      </c>
      <c r="AC3501" s="46" t="inlineStr">
        <is>
          <t>completed</t>
        </is>
      </c>
      <c r="AD3501" s="46" t="inlineStr">
        <is>
          <t>2026-07-28T02:28:46+08:00</t>
        </is>
      </c>
      <c r="AE3501" s="47">
        <f>IF(AC3501&lt;&gt;"completed","",IF(W3501=O3501,"no","yes"))</f>
        <v/>
      </c>
      <c r="AF3501" s="47">
        <f>IF(AC3501&lt;&gt;"completed","",IF(AND(X3501=P3501,Y3501=Q3501),"no","yes"))</f>
        <v/>
      </c>
      <c r="AG3501" s="47">
        <f>IF(AC3501&lt;&gt;"completed","待复核",IF(OR(W3501="",Z3501="",AA3501="",AD3501=""),"缺少必填项",IF(AND(OR(AE3501="yes",AF3501="yes"),AB3501=""),"修正原因缺失",IF(OR(W3501=0,W3501=1),IF(AND(X3501="",Y3501=""),"通过","0/1级时间应留空"),IF(AND(OR(W3501=2,W3501=3),X3501&lt;&gt;"",Y3501&lt;&gt;"",X3501&gt;=I3501,Y3501&lt;=J3501,Y3501&gt;X3501),"通过","2/3级时间无效")))))</f>
        <v/>
      </c>
    </row>
    <row r="3502">
      <c r="A3502" s="45" t="inlineStr">
        <is>
          <t>VQ-090</t>
        </is>
      </c>
      <c r="B3502" s="52" t="inlineStr">
        <is>
          <t>What shows that a washing-machine cycle has ended and the door is unlocked?</t>
        </is>
      </c>
      <c r="C3502" s="45" t="inlineStr">
        <is>
          <t>en</t>
        </is>
      </c>
      <c r="D3502" s="45" t="inlineStr">
        <is>
          <t>Washing Machine</t>
        </is>
      </c>
      <c r="E3502" s="45" t="inlineStr">
        <is>
          <t>state</t>
        </is>
      </c>
      <c r="F3502" s="45" t="inlineStr">
        <is>
          <t>development</t>
        </is>
      </c>
      <c r="G3502" s="45" t="inlineStr">
        <is>
          <t>washing-051-scene-0012</t>
        </is>
      </c>
      <c r="H3502" s="45" t="inlineStr">
        <is>
          <t>washing-051</t>
        </is>
      </c>
      <c r="I3502" s="59" t="inlineStr">
        <is>
          <t>254.154</t>
        </is>
      </c>
      <c r="J3502" s="59" t="inlineStr">
        <is>
          <t>299.299</t>
        </is>
      </c>
      <c r="K3502" s="45" t="inlineStr">
        <is>
          <t>items/washing-051-scene-0012/clip.mp4</t>
        </is>
      </c>
      <c r="L3502" s="45" t="inlineStr">
        <is>
          <t>items/washing-051-scene-0012/thumbnail.jpg</t>
        </is>
      </c>
      <c r="M3502" s="52" t="inlineStr">
        <is>
          <t>ASR: If you are experiencing longer cycle times than usual, check the load balance. Always try to wash articles of similar weight together. This will evenly distribute the weight of the load for spinning. The load may become out of balance during a cycle. cycle. Pause the cycle and manually redistribute the load if articles have become tangled. The end of cycle may delay if the drum is unbalanced or the suds removing cycle is on. This is normal. If you have any further questions or need further assistance, please contact your LG Service Center.
OCR: G LG Cycle Time Increased OLG 55 -B Due to Out of Balanced Loads If you are experiencing longer cycle times than usual, check the load balance. Operation 01 Reset Controls 02 Power / Buttons 03 Drum / Doors 04 Water /Detergents 05 Cycle Time @LG Thed Always try to wash articles of similar weight together. 02 Power / Buttons 03 Drum / Doors 04 Water / Detergents ©LG ThinG This will evenly distribute the weight of the load for spinning. Water / Detergents Thind The load may become out of balance during a cycle. Pause the cycle and manually redistribute the load if articles have become tangled. GLG End is Delayed Thinl ThinQ The end of cycle may delay if the drum is unbalanced or the suds removing cycle is on. is Delayed L If you have any further questions, or need further assistance, please contact your LG service center! 05 Cycle Time
VLM: Visual summary: A white LG front-loading washing machine is shown against a green background, with text overlays explaining issues related to cycle time and load balance.
视觉摘要: 一台白色的LG前开式洗衣机在绿色背景前展示，配有文字叠加层，解释与循环时间和负载平衡相关的问题。
Visible product: Washing Machine
Visible components: LG logo; washing machine; digital display; control dial; door; drum; text overlay; navigation bar
Visible states: washing machine door closed; washing machine door open; text overlay changing</t>
        </is>
      </c>
      <c r="N3502" s="45" t="inlineStr">
        <is>
          <t>5</t>
        </is>
      </c>
      <c r="O3502" s="45" t="inlineStr">
        <is>
          <t>1</t>
        </is>
      </c>
      <c r="P3502" s="59" t="str"/>
      <c r="Q3502" s="59" t="str"/>
      <c r="R3502" s="52" t="inlineStr">
        <is>
          <t>The evidence discusses cycle time delays and load balance, and mentions the door in the context of manual redistribution, but does not show or state when the cycle ends or that the door becomes unlocked.</t>
        </is>
      </c>
      <c r="S3502" s="52" t="inlineStr">
        <is>
          <t>VLM|ASR|OCR</t>
        </is>
      </c>
      <c r="T3502" s="52" t="inlineStr">
        <is>
          <t>low</t>
        </is>
      </c>
      <c r="U3502" s="52" t="inlineStr">
        <is>
          <t>No visual or textual evidence indicates the specific state of the door being unlocked at the end of a cycle.</t>
        </is>
      </c>
      <c r="V3502" s="45" t="inlineStr">
        <is>
          <t>R1</t>
        </is>
      </c>
      <c r="W3502" s="46" t="inlineStr">
        <is>
          <t>1</t>
        </is>
      </c>
      <c r="X3502" s="60" t="n"/>
      <c r="Y3502" s="60" t="n"/>
      <c r="Z3502" s="46" t="inlineStr">
        <is>
          <t>no</t>
        </is>
      </c>
      <c r="AA3502" s="54" t="inlineStr">
        <is>
          <t>第6帧（t=299.3s）显示洗衣机门打开，但文字为“Cycle End is Delayed”，未明确展示循环结束或门锁解锁指示。</t>
        </is>
      </c>
      <c r="AB3502" s="54" t="n"/>
      <c r="AC3502" s="46" t="inlineStr">
        <is>
          <t>completed</t>
        </is>
      </c>
      <c r="AD3502" s="46" t="inlineStr">
        <is>
          <t>2026-07-28T02:28:46+08:00</t>
        </is>
      </c>
      <c r="AE3502" s="47">
        <f>IF(AC3502&lt;&gt;"completed","",IF(W3502=O3502,"no","yes"))</f>
        <v/>
      </c>
      <c r="AF3502" s="47">
        <f>IF(AC3502&lt;&gt;"completed","",IF(AND(X3502=P3502,Y3502=Q3502),"no","yes"))</f>
        <v/>
      </c>
      <c r="AG3502" s="47">
        <f>IF(AC3502&lt;&gt;"completed","待复核",IF(OR(W3502="",Z3502="",AA3502="",AD3502=""),"缺少必填项",IF(AND(OR(AE3502="yes",AF3502="yes"),AB3502=""),"修正原因缺失",IF(OR(W3502=0,W3502=1),IF(AND(X3502="",Y3502=""),"通过","0/1级时间应留空"),IF(AND(OR(W3502=2,W3502=3),X3502&lt;&gt;"",Y3502&lt;&gt;"",X3502&gt;=I3502,Y3502&lt;=J3502,Y3502&gt;X3502),"通过","2/3级时间无效")))))</f>
        <v/>
      </c>
    </row>
    <row r="3503">
      <c r="A3503" s="45" t="inlineStr">
        <is>
          <t>VQ-090</t>
        </is>
      </c>
      <c r="B3503" s="52" t="inlineStr">
        <is>
          <t>What shows that a washing-machine cycle has ended and the door is unlocked?</t>
        </is>
      </c>
      <c r="C3503" s="45" t="inlineStr">
        <is>
          <t>en</t>
        </is>
      </c>
      <c r="D3503" s="45" t="inlineStr">
        <is>
          <t>Washing Machine</t>
        </is>
      </c>
      <c r="E3503" s="45" t="inlineStr">
        <is>
          <t>state</t>
        </is>
      </c>
      <c r="F3503" s="45" t="inlineStr">
        <is>
          <t>development</t>
        </is>
      </c>
      <c r="G3503" s="45" t="inlineStr">
        <is>
          <t>washing-051-scene-0003</t>
        </is>
      </c>
      <c r="H3503" s="45" t="inlineStr">
        <is>
          <t>washing-051</t>
        </is>
      </c>
      <c r="I3503" s="59" t="inlineStr">
        <is>
          <t>94.261</t>
        </is>
      </c>
      <c r="J3503" s="59" t="inlineStr">
        <is>
          <t>150.283</t>
        </is>
      </c>
      <c r="K3503" s="45" t="inlineStr">
        <is>
          <t>items/washing-051-scene-0003/clip.mp4</t>
        </is>
      </c>
      <c r="L3503" s="45" t="inlineStr">
        <is>
          <t>items/washing-051-scene-0003/thumbnail.jpg</t>
        </is>
      </c>
      <c r="M3503" s="52" t="inlineStr">
        <is>
          <t>ASR: Both the control panel and start slash pause button may be unresponsive. Check whether CL is blinking on the display. In this case, deactivate the control lock and the buttons will return to normal. The drum may temporarily stop operating during certain cycles. This may happen to safely heat the water to a set temperature. In this case, the drum will resume to tumble by itself after the water is heated. The door cannot be opened for safety reasons once a cycle starts. This is normal. You can safely open the door after indicator light turns off. If you are experiencing water filling issues, check the following. Make sure all your water supply taps are fully opened.
OCR: LG Buttons Not Functioning STEAM CYCLE Normal Delicates ThinQ Eco 40-60 Hand/Wash/Wool TurboWash 39 Sportswear 40 Temp. Mixed Fabric Speed 14 Easy Care Bedding Spin Silent Wash Tub Clean Allergiene Downloaded Steam Delay Wash Add Item Both the control panel and Start/Pause button may be unresponsive. Operation 01 Reset Controls 02 Power / Buttons 03 Drum / Doors 04 Water / Detergents 05 Cycle Time STFAM CYCLE A TurbolWash Add Itern [CortrolLak Check whether C L is blinking on the display. 02 Power / Buttons 3 DelayViasin Add-Heom sec In this case, deactivate the Control Lock and the buttons will return to normal. G Drum S Stopping ©LG -9 The drum may temporarily stop operating during certain cycles. 03 Drum / Doors Water /Detergents U Drum OLG 55 This may happen to safely heat the water to a set temperature. /Doors In this case, the drum will resume to tumble by itself after the water is heated. GLG Door is Locked - *Extra Function : Hold 3 seconds Norm L1 40°c 0 *ezDispense L2 1600 Nozzle Clean Allergiene™ TurboWash™ Pre-wash *Extra Rinse *Intensive *Wi-Fi *Remote Start Signal Control Lock— 01 Reset Controls Cold 20'0 30'C 60'C 950 O 400 800 1000 1200 — *Control Lock You can safely open the door after indicator light turns off. Water is Not Filling Properly TurbolWash 39 Moxed Fabric ' 12 TurbolWash™ Catiol Ladk If you are experiencing water filling issues, check the following Water is Not Filling Properly 1 "Esrra Ries *Cantrol Ladk Make sure all your water supply taps are fully opened. 04 Water / Detergents Make sure the inlet filters are not clogged.
VLM: Visual summary: A white LG washing machine is shown with various on-screen text overlays describing different operational issues such as buttons not functioning, drum stopping, and water not filling properly.
视觉摘要: 一台白色的LG洗衣机，屏幕上显示了不同的操作问题，如按钮失灵、滚筒停止和进水不正常。
Visible product: Washing Machine
Visible components: LG logo; ThinQ logo; control panel; digital display; rotary dial; water inlet valve; drum door; on-screen text overlays
Visible states: Digital display showing 'CL' and a lock icon; Digital display showing '55' and a lock icon; Digital display showing '8:88'; Text overlay 'Buttons Not Functioning'; Text overlay 'Drum Stopping'; Text overlay 'Water is Not Filling Properly'</t>
        </is>
      </c>
      <c r="N3503" s="45" t="inlineStr">
        <is>
          <t>6</t>
        </is>
      </c>
      <c r="O3503" s="45" t="inlineStr">
        <is>
          <t>2</t>
        </is>
      </c>
      <c r="P3503" s="59" t="inlineStr">
        <is>
          <t>94.261</t>
        </is>
      </c>
      <c r="Q3503" s="59" t="inlineStr">
        <is>
          <t>150.283</t>
        </is>
      </c>
      <c r="R3503" s="52" t="inlineStr">
        <is>
          <t>The OCR and ASR evidence state that the door can be safely opened after the indicator light turns off, which implies the cycle has ended and the door is unlocked. The VLM shows the display with 'CL' and lock icon, indicating control lock state, but does not show the indicator light turning off, which is the key visual cue for door unlock.</t>
        </is>
      </c>
      <c r="S3503" s="52" t="inlineStr">
        <is>
          <t>VLM|ASR|OCR</t>
        </is>
      </c>
      <c r="T3503" s="52" t="inlineStr">
        <is>
          <t>medium</t>
        </is>
      </c>
      <c r="U3503" s="52" t="inlineStr">
        <is>
          <t>The VLM does not show the indicator light turning off, which is the direct visual cue for door unlock; only ASR and OCR mention it, but no visual confirmation is provided in the scene.</t>
        </is>
      </c>
      <c r="V3503" s="45" t="inlineStr">
        <is>
          <t>R1</t>
        </is>
      </c>
      <c r="W3503" s="46" t="inlineStr">
        <is>
          <t>1</t>
        </is>
      </c>
      <c r="X3503" s="60" t="n"/>
      <c r="Y3503" s="60" t="n"/>
      <c r="Z3503" s="46" t="inlineStr">
        <is>
          <t>no</t>
        </is>
      </c>
      <c r="AA3503" s="54" t="inlineStr">
        <is>
          <t>帧60%和80%(t=127.9-139.1s)显示'Door is Locked'门锁状态指示，与问题所问'门解锁/周期结束'为相反状态，未直接展示门解锁提示。</t>
        </is>
      </c>
      <c r="AB3503" s="54" t="inlineStr">
        <is>
          <t>AI=2→R1=1：场景显示门锁定而非解锁状态，与问题答案方向相反。</t>
        </is>
      </c>
      <c r="AC3503" s="46" t="inlineStr">
        <is>
          <t>completed</t>
        </is>
      </c>
      <c r="AD3503" s="46" t="inlineStr">
        <is>
          <t>2026-07-28T02:28:46+08:00</t>
        </is>
      </c>
      <c r="AE3503" s="47">
        <f>IF(AC3503&lt;&gt;"completed","",IF(W3503=O3503,"no","yes"))</f>
        <v/>
      </c>
      <c r="AF3503" s="47">
        <f>IF(AC3503&lt;&gt;"completed","",IF(AND(X3503=P3503,Y3503=Q3503),"no","yes"))</f>
        <v/>
      </c>
      <c r="AG3503" s="47">
        <f>IF(AC3503&lt;&gt;"completed","待复核",IF(OR(W3503="",Z3503="",AA3503="",AD3503=""),"缺少必填项",IF(AND(OR(AE3503="yes",AF3503="yes"),AB3503=""),"修正原因缺失",IF(OR(W3503=0,W3503=1),IF(AND(X3503="",Y3503=""),"通过","0/1级时间应留空"),IF(AND(OR(W3503=2,W3503=3),X3503&lt;&gt;"",Y3503&lt;&gt;"",X3503&gt;=I3503,Y3503&lt;=J3503,Y3503&gt;X3503),"通过","2/3级时间无效")))))</f>
        <v/>
      </c>
    </row>
    <row r="3504">
      <c r="A3504" s="45" t="inlineStr">
        <is>
          <t>VQ-090</t>
        </is>
      </c>
      <c r="B3504" s="52" t="inlineStr">
        <is>
          <t>What shows that a washing-machine cycle has ended and the door is unlocked?</t>
        </is>
      </c>
      <c r="C3504" s="45" t="inlineStr">
        <is>
          <t>en</t>
        </is>
      </c>
      <c r="D3504" s="45" t="inlineStr">
        <is>
          <t>Washing Machine</t>
        </is>
      </c>
      <c r="E3504" s="45" t="inlineStr">
        <is>
          <t>state</t>
        </is>
      </c>
      <c r="F3504" s="45" t="inlineStr">
        <is>
          <t>development</t>
        </is>
      </c>
      <c r="G3504" s="45" t="inlineStr">
        <is>
          <t>washing-003-scene-0001</t>
        </is>
      </c>
      <c r="H3504" s="45" t="inlineStr">
        <is>
          <t>washing-003</t>
        </is>
      </c>
      <c r="I3504" s="59" t="inlineStr">
        <is>
          <t>0.0</t>
        </is>
      </c>
      <c r="J3504" s="59" t="inlineStr">
        <is>
          <t>26.94</t>
        </is>
      </c>
      <c r="K3504" s="45" t="inlineStr">
        <is>
          <t>items/washing-003-scene-0001/clip.mp4</t>
        </is>
      </c>
      <c r="L3504" s="45" t="inlineStr">
        <is>
          <t>items/washing-003-scene-0001/thumbnail.jpg</t>
        </is>
      </c>
      <c r="M3504" s="52" t="inlineStr">
        <is>
          <t>OCR: AEG Wäschen kurze Zelt! Nur für 100 NOO kurze Zelt 00 kurze Zeit! MOO kurze Zeltl 100 Wäschen kurze Zeit Wur f Wäscher kurze Zeiti
VLM: Visual summary: A white AEG washing machine is shown in a laundry area, with laundry on the floor and a box of detergent nearby. The machine's digital display shows a countdown timer.
视觉摘要: 一台白色的AEG洗衣机位于洗衣区，地板上有衣物，旁边放着一盒洗衣粉。机器的数字显示屏显示倒计时。
Visible product: Washing Machine
Visible components: digital display; control knob; door; brand logo; laundry; detergent box; water tank; pipes; shelf
Visible states: digital display counting down; machine operating</t>
        </is>
      </c>
      <c r="N3504" s="45" t="inlineStr">
        <is>
          <t>7</t>
        </is>
      </c>
      <c r="O3504" s="45" t="inlineStr">
        <is>
          <t>1</t>
        </is>
      </c>
      <c r="P3504" s="59" t="str"/>
      <c r="Q3504" s="59" t="str"/>
      <c r="R3504" s="52" t="inlineStr">
        <is>
          <t>The machine is shown operating with a countdown timer on the display, indicating it is in a cycle, not yet ended or unlocked.</t>
        </is>
      </c>
      <c r="S3504" s="52" t="inlineStr">
        <is>
          <t>VLM</t>
        </is>
      </c>
      <c r="T3504" s="52" t="inlineStr">
        <is>
          <t>low</t>
        </is>
      </c>
      <c r="U3504" s="52" t="inlineStr">
        <is>
          <t>No visual or textual evidence shows the cycle has ended or the door is unlocked.</t>
        </is>
      </c>
      <c r="V3504" s="45" t="inlineStr">
        <is>
          <t>R1</t>
        </is>
      </c>
      <c r="W3504" s="46" t="inlineStr">
        <is>
          <t>0</t>
        </is>
      </c>
      <c r="X3504" s="60" t="n"/>
      <c r="Y3504" s="60" t="n"/>
      <c r="Z3504" s="46" t="inlineStr">
        <is>
          <t>no</t>
        </is>
      </c>
      <c r="AA3504" s="54" t="inlineStr">
        <is>
          <t>6帧显示洗衣机仍在运行、面板倒计时未归零，门也保持关闭，未展示 cycle 结束或门锁解锁。</t>
        </is>
      </c>
      <c r="AB3504" s="54" t="inlineStr">
        <is>
          <t>AI=1→R1=0：洗衣机仍在运行且面板倒计时未归零，未展示周期结束或门解锁。</t>
        </is>
      </c>
      <c r="AC3504" s="46" t="inlineStr">
        <is>
          <t>completed</t>
        </is>
      </c>
      <c r="AD3504" s="46" t="inlineStr">
        <is>
          <t>2026-07-28T02:28:46+08:00</t>
        </is>
      </c>
      <c r="AE3504" s="47">
        <f>IF(AC3504&lt;&gt;"completed","",IF(W3504=O3504,"no","yes"))</f>
        <v/>
      </c>
      <c r="AF3504" s="47">
        <f>IF(AC3504&lt;&gt;"completed","",IF(AND(X3504=P3504,Y3504=Q3504),"no","yes"))</f>
        <v/>
      </c>
      <c r="AG3504" s="47">
        <f>IF(AC3504&lt;&gt;"completed","待复核",IF(OR(W3504="",Z3504="",AA3504="",AD3504=""),"缺少必填项",IF(AND(OR(AE3504="yes",AF3504="yes"),AB3504=""),"修正原因缺失",IF(OR(W3504=0,W3504=1),IF(AND(X3504="",Y3504=""),"通过","0/1级时间应留空"),IF(AND(OR(W3504=2,W3504=3),X3504&lt;&gt;"",Y3504&lt;&gt;"",X3504&gt;=I3504,Y3504&lt;=J3504,Y3504&gt;X3504),"通过","2/3级时间无效")))))</f>
        <v/>
      </c>
    </row>
    <row r="3505">
      <c r="A3505" s="45" t="inlineStr">
        <is>
          <t>VQ-090</t>
        </is>
      </c>
      <c r="B3505" s="52" t="inlineStr">
        <is>
          <t>What shows that a washing-machine cycle has ended and the door is unlocked?</t>
        </is>
      </c>
      <c r="C3505" s="45" t="inlineStr">
        <is>
          <t>en</t>
        </is>
      </c>
      <c r="D3505" s="45" t="inlineStr">
        <is>
          <t>Washing Machine</t>
        </is>
      </c>
      <c r="E3505" s="45" t="inlineStr">
        <is>
          <t>state</t>
        </is>
      </c>
      <c r="F3505" s="45" t="inlineStr">
        <is>
          <t>development</t>
        </is>
      </c>
      <c r="G3505" s="45" t="inlineStr">
        <is>
          <t>washing-011-scene-0001</t>
        </is>
      </c>
      <c r="H3505" s="45" t="inlineStr">
        <is>
          <t>washing-011</t>
        </is>
      </c>
      <c r="I3505" s="59" t="inlineStr">
        <is>
          <t>0.0</t>
        </is>
      </c>
      <c r="J3505" s="59" t="inlineStr">
        <is>
          <t>14.017</t>
        </is>
      </c>
      <c r="K3505" s="45" t="inlineStr">
        <is>
          <t>items/washing-011-scene-0001/clip.mp4</t>
        </is>
      </c>
      <c r="L3505" s="45" t="inlineStr">
        <is>
          <t>items/washing-011-scene-0001/thumbnail.jpg</t>
        </is>
      </c>
      <c r="M3505" s="52" t="inlineStr">
        <is>
          <t>OCR: Asko W6567 Centrifugering i halvfyldt maskine fyldt med klude.
VLM: Visual summary: A black screen displaying the text 'Asko W6567' followed by a black screen with Norwegian text describing a centrifuging scenario.
视觉摘要: 显示文字'Asko W6567'的黑色屏幕，随后是描述离心场景的挪威语文本的黑色屏幕。
Visible product: Asko W6567
Visual uncertainty: The frames are text-only and do not show any physical product, components, or actions.</t>
        </is>
      </c>
      <c r="N3505" s="45" t="inlineStr">
        <is>
          <t>8</t>
        </is>
      </c>
      <c r="O3505" s="45" t="inlineStr">
        <is>
          <t>0</t>
        </is>
      </c>
      <c r="P3505" s="59" t="str"/>
      <c r="Q3505" s="59" t="str"/>
      <c r="R3505" s="52" t="inlineStr">
        <is>
          <t>The evidence consists only of text describing a centrifuging scenario and does not show any visual indication of a washing machine cycle ending or the door unlocking.</t>
        </is>
      </c>
      <c r="S3505" s="52" t="inlineStr">
        <is>
          <t>VLM</t>
        </is>
      </c>
      <c r="T3505" s="52" t="inlineStr">
        <is>
          <t>low</t>
        </is>
      </c>
      <c r="U3505" s="52" t="inlineStr">
        <is>
          <t>No visual or textual evidence of cycle completion or door unlocking is present.</t>
        </is>
      </c>
      <c r="V3505" s="45" t="inlineStr">
        <is>
          <t>R1</t>
        </is>
      </c>
      <c r="W3505" s="46" t="inlineStr">
        <is>
          <t>0</t>
        </is>
      </c>
      <c r="X3505" s="60" t="n"/>
      <c r="Y3505" s="60" t="n"/>
      <c r="Z3505" s="46" t="inlineStr">
        <is>
          <t>no</t>
        </is>
      </c>
      <c r="AA3505" s="54" t="inlineStr">
        <is>
          <t>标题卡和静态整机画面中无任何周期结束指示、门锁状态或解锁标志的信息。</t>
        </is>
      </c>
      <c r="AB3505" s="54" t="n"/>
      <c r="AC3505" s="46" t="inlineStr">
        <is>
          <t>completed</t>
        </is>
      </c>
      <c r="AD3505" s="46" t="inlineStr">
        <is>
          <t>2026-07-28T02:28:46+08:00</t>
        </is>
      </c>
      <c r="AE3505" s="47">
        <f>IF(AC3505&lt;&gt;"completed","",IF(W3505=O3505,"no","yes"))</f>
        <v/>
      </c>
      <c r="AF3505" s="47">
        <f>IF(AC3505&lt;&gt;"completed","",IF(AND(X3505=P3505,Y3505=Q3505),"no","yes"))</f>
        <v/>
      </c>
      <c r="AG3505" s="47">
        <f>IF(AC3505&lt;&gt;"completed","待复核",IF(OR(W3505="",Z3505="",AA3505="",AD3505=""),"缺少必填项",IF(AND(OR(AE3505="yes",AF3505="yes"),AB3505=""),"修正原因缺失",IF(OR(W3505=0,W3505=1),IF(AND(X3505="",Y3505=""),"通过","0/1级时间应留空"),IF(AND(OR(W3505=2,W3505=3),X3505&lt;&gt;"",Y3505&lt;&gt;"",X3505&gt;=I3505,Y3505&lt;=J3505,Y3505&gt;X3505),"通过","2/3级时间无效")))))</f>
        <v/>
      </c>
    </row>
    <row r="3506">
      <c r="A3506" s="45" t="inlineStr">
        <is>
          <t>VQ-090</t>
        </is>
      </c>
      <c r="B3506" s="52" t="inlineStr">
        <is>
          <t>What shows that a washing-machine cycle has ended and the door is unlocked?</t>
        </is>
      </c>
      <c r="C3506" s="45" t="inlineStr">
        <is>
          <t>en</t>
        </is>
      </c>
      <c r="D3506" s="45" t="inlineStr">
        <is>
          <t>Washing Machine</t>
        </is>
      </c>
      <c r="E3506" s="45" t="inlineStr">
        <is>
          <t>state</t>
        </is>
      </c>
      <c r="F3506" s="45" t="inlineStr">
        <is>
          <t>development</t>
        </is>
      </c>
      <c r="G3506" s="45" t="inlineStr">
        <is>
          <t>washing-052-scene-0001</t>
        </is>
      </c>
      <c r="H3506" s="45" t="inlineStr">
        <is>
          <t>washing-052</t>
        </is>
      </c>
      <c r="I3506" s="59" t="inlineStr">
        <is>
          <t>0.0</t>
        </is>
      </c>
      <c r="J3506" s="59" t="inlineStr">
        <is>
          <t>454.41</t>
        </is>
      </c>
      <c r="K3506" s="45" t="inlineStr">
        <is>
          <t>items/washing-052-scene-0001/clip.mp4</t>
        </is>
      </c>
      <c r="L3506" s="45" t="inlineStr">
        <is>
          <t>items/washing-052-scene-0001/thumbnail.jpg</t>
        </is>
      </c>
      <c r="M3506" s="52" t="inlineStr">
        <is>
          <t>ASR: New washing machine, so I thought before I use this, before I even take it in, I'll take it to bits and see what it's like. So it's a typical front loader, very common in the UK with the stainless steel drum. It's got the standard soap compartment, the two compartments and then the conditioner, which I never really use, it just makes things greasy feeling. And interestingly for that, it's only got two solenoid valves. And more interestingly again, it's only got one water inlet. Traditionally any machine I've had in the past has had hot and cold inlet But this one's just got a single cold inlet and it's got a heater built into the machine at the bottom as I'll show you later The solenoid assembly seems to attach with these two screws I'm guessing it's just a couple of o-rings that connect onto this solid plastic water diversion plate The water diversion plate is solid all the way along here and inside here it either diverts the water well it diverts the bulk of the water straight down to fill the machine but it seems to use clever diversion techniques I'm not sure how it achieves it yet but I'm thinking it can air squirt water into here here or here using just two valves I'm thinking that the water may be deflected when the two valves are open together it may actually create a sort of channeling effect to squirt the water over here I'm not sure I'll see that when the machine is running other Other things at the top, the fill level is done by pressure with this hose and this diaphragm switch. I've never seen one this shape before. It's all pretty interesting. The door lock mechanism is very small and very accessible, which makes it a refreshing change. To get the top off this machine, you remove a couple of screws at the back, and then the whole thing just slides back that way, and it just basically hooks in under the front here. The control panel in these machines tends to be one circuit board for every single model. And they just populate it with the appropriate number of knobs and things like that. And often you'll find if you take these PCBs off that there are, say for instance, if there was another model with a luxury function of, you know, some amount of soap or something like that. I'm not sure what sort of things they'd add. but it would have another pattern of contacts behind here for another knob you know it's just they just add all these features and the only difference between these machines is often the software. The mains comes in and it goes into this easily changed module at the back here which has got the suppression circuitry in it as well the filter there's a huge weight in top and there's also one in the bottom as well, that's for stability. At the back, the front control panel is just a very cheap phenolic type circuit board, and it's got one, two, three, it's got five connections on it, just five wires. I would normally expect power and data, maybe four wires, but I wonder why they've got another one. Maybe it's got a wake-up function, and And that used an extra connection. It's got the suspension springs here. Not very visible. That one's more visible for giving some basic suspension. It's not going to move much because the transit bolts are still in. Anything else to cover at the front here? Or do I tip the machine up? Oh yeah, let's take a look at the back. The back, rather oddly, and I've never seen this before, not in the machine I've owned, it's unfortunately got a plastic pulley on the back of the drum all the previous ones have been aluminium that's a bit odd actually I'm not so sure I'm comfortable about that particularly these aren't solid plastic struts it's hollow if you can get your finger around the back and into that channel so I wonder how long these last moving on to the bottom of the machine let's cope this over let's see if I can do this without dropping the machine excessively violently underneath is just open giving complete access which is interesting and we've got the I could have shown that from the back we've got the heat element here with the temperature sensor to our temperature sensor connector live neutral and an earth connection we've got the motor and here's something quite interesting there's the encoder in the back the servo that well servo is a Is that a really good word for it? It basically, it's the feedback, it's a coil-based feedback that it will put back proportionate pulses or voltage to the control system. But normally I'd expect this to be a universal motor with four connections coming to it, two to the rotor and two to the stator. And then I saw three wires and thought, oh right, they'll have a common to both of them, but I don't see any brushes, and I'm guessing this is actually a three-phase motor in here, effectively, being driven by an electronic drive. The pump is here, the drainage pump. Just one pump on the bottom that diverts the water along this grey pipe here to the back. What else is down here that's worth looking at? Well, the main processor. Let's get under there. There's the main processor. And these things are basically a universal little control computer. Commonly, you know, the one unit is used for a wide range of modules. with just a different number of features. Usually, again, because, you know, the fill solenoid valve, the motor, I'm guessing that these fins here, they're probably to do with the motor drive. And fundamentally, it's just a little self-contained control computer dedicated to the task. And it will be used as standard in amongst a wide variety of machines. The only thing that will change is software. And the software can be updated or changed according to the model. If they have to update a model, usually there's a little programming port in the back that they can just whip that off and underneath it will be a programming connector they can just plug in and update the software in it. So there's another weight at the bottom and the gas struts to actually act as a bit of shock absorbing and that's fundamentally it. I'm seeing I'm seeing another plastic drainage type port there, not sure what that's about. And this plastic drum, normally it would be, I'm guessing maybe it is fibreglass reinforced plastic, though it doesn't look like it, not sure. Previous ones have looked more fibreglassy. But I'm guessing it's in two distinct sections, the back section and the front. And this model is not the smallest capacity, it's got a slightly higher capacity, which means the machine is deeper from the front to the back. And I'm guessing that this front section is the main bit that changes and this is a fairly standard length section Could be wrong one of these will one of these moldings will probably be standard and the other one will be available in different depths and The motor is just there. I don't see any tensioning. Oh blimey. That's just hooked onto plastic pins the motor. I Don't see any tensioning system of the belt I think it just relies on the belt being a specific length and being a specific flexibility So that's the inside of a typical modern British washing machine.
OCR: ILD ON/OFF 14 10 291 29/0 29/06/2 29/06 230013765.00 to/so 50 to/s0 to1so TA-RO 0031049.00 10000 .05.2017 TARO 002004000 052017 SM TA-RC 0.05.2017 S 9 05.2017 STARTPAL D Dey Extra Rinse Energy Saver 400 EcoTime X0O 1400. 180 20º 1200 .30 inDesIT INC3H82 START/PAUSE Delay Timer 3h 6h 9h 12h .500 END * 20° 90° .30° 1200 800 1000 70º ,00 60° 13 12 eSIT oh gh 30° 1200 2 70º. 100 4 000 50° 5 6 SIT 8 3 40° A 7 F 1 00 B .00 .30° 1200. MD OCSC ROI T BUU BUZ UT 70°. START Deloy Tmer 40 1400 30 20F 90. .30 1200. 60 FO 12097 ABCDENGHI MNOPORSTUV/ 00000 UMA CHINY SDARDPUSI 120U 16.74 E - A1 91 SEL L Askoll ( . ELIOLLMS SW A SUVER cassva EILOIIMS HF3FA CSSA 0 55185121 N
VLM: Visual summary: A person is shown performing maintenance on the internal components of a washing machine, including removing a panel and accessing the drum and motor area.
视觉摘要: 一个人正在对洗衣机内部组件进行维护，包括拆下面板并接触滚筒和电机区域。
Visible product: Washing Machine
Visible components: washing machine drum; motor; plastic panel; fan; hose; screws; wiring; date stamp
Visible actions: hand removing a panel; hand holding a fan; hand pointing at a component
Visible states: machine partially disassembled; internal components exposed
Visual uncertainty: The exact model or brand of the washing machine is not visible. The date stamp '29/06/2019' is visible but its context is unclear.</t>
        </is>
      </c>
      <c r="N3506" s="45" t="inlineStr">
        <is>
          <t>9</t>
        </is>
      </c>
      <c r="O3506" s="45" t="inlineStr">
        <is>
          <t>0</t>
        </is>
      </c>
      <c r="P3506" s="59" t="str"/>
      <c r="Q3506" s="59" t="str"/>
      <c r="R3506" s="52" t="inlineStr">
        <is>
          <t>The evidence shows internal maintenance of a washing machine, including disassembly and component inspection, but contains no visual, spoken, or OCR indication of a cycle ending or door unlocking state.</t>
        </is>
      </c>
      <c r="S3506" s="52" t="inlineStr">
        <is>
          <t>VLM|ASR|OCR</t>
        </is>
      </c>
      <c r="T3506" s="52" t="inlineStr">
        <is>
          <t>low</t>
        </is>
      </c>
      <c r="U3506" s="52" t="inlineStr">
        <is>
          <t>No evidence of cycle completion or door unlock state is present in any modality.</t>
        </is>
      </c>
      <c r="V3506" s="45" t="inlineStr">
        <is>
          <t>R1</t>
        </is>
      </c>
      <c r="W3506" s="46" t="inlineStr">
        <is>
          <t>0</t>
        </is>
      </c>
      <c r="X3506" s="60" t="n"/>
      <c r="Y3506" s="60" t="n"/>
      <c r="Z3506" s="46" t="inlineStr">
        <is>
          <t>no</t>
        </is>
      </c>
      <c r="AA3506" s="54" t="inlineStr">
        <is>
          <t>拆解画面中未出现任何周期结束指示灯、门锁状态或解锁标志。</t>
        </is>
      </c>
      <c r="AB3506" s="54" t="n"/>
      <c r="AC3506" s="46" t="inlineStr">
        <is>
          <t>completed</t>
        </is>
      </c>
      <c r="AD3506" s="46" t="inlineStr">
        <is>
          <t>2026-07-28T02:28:46+08:00</t>
        </is>
      </c>
      <c r="AE3506" s="47">
        <f>IF(AC3506&lt;&gt;"completed","",IF(W3506=O3506,"no","yes"))</f>
        <v/>
      </c>
      <c r="AF3506" s="47">
        <f>IF(AC3506&lt;&gt;"completed","",IF(AND(X3506=P3506,Y3506=Q3506),"no","yes"))</f>
        <v/>
      </c>
      <c r="AG3506" s="47">
        <f>IF(AC3506&lt;&gt;"completed","待复核",IF(OR(W3506="",Z3506="",AA3506="",AD3506=""),"缺少必填项",IF(AND(OR(AE3506="yes",AF3506="yes"),AB3506=""),"修正原因缺失",IF(OR(W3506=0,W3506=1),IF(AND(X3506="",Y3506=""),"通过","0/1级时间应留空"),IF(AND(OR(W3506=2,W3506=3),X3506&lt;&gt;"",Y3506&lt;&gt;"",X3506&gt;=I3506,Y3506&lt;=J3506,Y3506&gt;X3506),"通过","2/3级时间无效")))))</f>
        <v/>
      </c>
    </row>
    <row r="3507">
      <c r="A3507" s="45" t="inlineStr">
        <is>
          <t>VQ-090</t>
        </is>
      </c>
      <c r="B3507" s="52" t="inlineStr">
        <is>
          <t>What shows that a washing-machine cycle has ended and the door is unlocked?</t>
        </is>
      </c>
      <c r="C3507" s="45" t="inlineStr">
        <is>
          <t>en</t>
        </is>
      </c>
      <c r="D3507" s="45" t="inlineStr">
        <is>
          <t>Washing Machine</t>
        </is>
      </c>
      <c r="E3507" s="45" t="inlineStr">
        <is>
          <t>state</t>
        </is>
      </c>
      <c r="F3507" s="45" t="inlineStr">
        <is>
          <t>development</t>
        </is>
      </c>
      <c r="G3507" s="45" t="inlineStr">
        <is>
          <t>washing-049-scene-0002</t>
        </is>
      </c>
      <c r="H3507" s="45" t="inlineStr">
        <is>
          <t>washing-049</t>
        </is>
      </c>
      <c r="I3507" s="59" t="inlineStr">
        <is>
          <t>60.143</t>
        </is>
      </c>
      <c r="J3507" s="59" t="inlineStr">
        <is>
          <t>112.66</t>
        </is>
      </c>
      <c r="K3507" s="45" t="inlineStr">
        <is>
          <t>items/washing-049-scene-0002/clip.mp4</t>
        </is>
      </c>
      <c r="L3507" s="45" t="inlineStr">
        <is>
          <t>items/washing-049-scene-0002/thumbnail.jpg</t>
        </is>
      </c>
      <c r="M3507" s="52" t="inlineStr">
        <is>
          <t>ASR: Press the power button to turn your washing machine on. Turn the cycle selector knob or press the tub clean cycle button to the indicator marked tub clean. Close the lid or door and press the start button. The indication light for tub clean will stay lit and TCL will appear in the display panel. After the tub clean cycle and each washing cycle, wipe the door and the inside of the door seal to remove any moisture. Leave the door slightly ajar to dry the interior of the washer tub to help prevent odors. Please keep in mind that laundry should not be loaded while using Tub Clean, and if you notice recurring odors, run the tub clean twice and then run it once a week for three consecutive weeks. Thank you for watching our LG support video. We hope you enjoy your LG experience.
OCR: LG Life's Good *STEAM CYCLE COTTON/NORMAL JUMBO WASH HEAVY DUTY TOWELS BULKY/LARGE PERM PRESS BRIGHT WHITES™M HAND WASH/WOOL Il SANITARY DELICATES ALLERGIENETM SPEED WASH TUB CLEAN SMALL LOAD SMART DIAGNOSI™SM Tub Clean feature demonstrated on LG Washer WM8oooHVA. Features may vary by model. Please refer to your owner's manual for specific instructions. # Press &amp; Hold 3sec. for Extra Functions PROCESSING EST. TIME REMAINING 1 TORBOWASH PERM. PRESS *FRESH CARE WASH - RINSE + SPIN BRIGHT WHITES™ EXTRA HOI EXTRAHGH HEAVY HGH COLD WASH HOT RINSE+SPIN V *CHLD LOCK WARM MED UM NORMAL LOW DELAY WASH COLD ALLERGIENE™M EXTRA RINSE TAP COL NOSPN LGHT OFF *DRUM LIGHT CUSTOMPGM WASH SPIN SOIL *PGM SAVE TEMP. SPEED LEVEL SIGNAL PREWASH DIAGNOSIS* DD MOTOR TrueBalance Direst Drive Motc ANTI-VIBRATIONSYSTEM WARRANTY ON ORECT DAVE BO EST.TIME REMAININC TURBDWASH" WASH RINSE SPIN EXTRA HOT TAP COLD NO SPN L GHT CUSTOM PGM UPGM SAVE DIAGNOSIS Direct Drive Moto ANTI.VIBRATIONSYSTEM ON CORECT DAVE MOD U G e's Good LG TIPS Tub Clean &amp; Maintenance Wipe the door and the inside of the door seal to remove any moisture. Leave the door slightly ajar to dry the interior r of the washer tub. &amp; Maintenance Laundry should not be loaded while using Tub Clean IG Run Tub Clean twice if you notice reoccurring odors. LO Lilfe's Cood DrectDrive $ DrectDrve s
VLM: Visual summary: A diagram of an LG washing machine's control panel and images of the machine itself, including a tip for tub maintenance.
视觉摘要: 一台LG洗衣机的控制面板示意图和机器本身的照片，包括一个关于筒体维护的提示。
Visible product: Washing Machine
Visible components: control panel; dial; power button; pause button; door; tub; LG logo; text labels
Visible states: door open; dial set to 'TUB CLEAN'; machine shown in stacked configuration</t>
        </is>
      </c>
      <c r="N3507" s="45" t="inlineStr">
        <is>
          <t>10</t>
        </is>
      </c>
      <c r="O3507" s="45" t="inlineStr">
        <is>
          <t>1</t>
        </is>
      </c>
      <c r="P3507" s="59" t="str"/>
      <c r="Q3507" s="59" t="str"/>
      <c r="R3507" s="52" t="inlineStr">
        <is>
          <t>ASR mentions leaving the door slightly ajar to dry the interior, implying the door is unlocked after a cycle, but does not explicitly state this as a signal that the cycle has ended. OCR and VLM show maintenance tips and control panel, but no direct visual or textual confirmation of cycle end or door unlock state.</t>
        </is>
      </c>
      <c r="S3507" s="52" t="inlineStr">
        <is>
          <t>ASR|OCR|VLM</t>
        </is>
      </c>
      <c r="T3507" s="52" t="inlineStr">
        <is>
          <t>low</t>
        </is>
      </c>
      <c r="U3507" s="52" t="inlineStr">
        <is>
          <t>No explicit visual or spoken confirmation that the door being unlocked is a direct indicator of cycle end; only indirect maintenance advice is present.</t>
        </is>
      </c>
      <c r="V3507" s="45" t="inlineStr">
        <is>
          <t>R1</t>
        </is>
      </c>
      <c r="W3507" s="46" t="inlineStr">
        <is>
          <t>1</t>
        </is>
      </c>
      <c r="X3507" s="60" t="n"/>
      <c r="Y3507" s="60" t="n"/>
      <c r="Z3507" s="46" t="inlineStr">
        <is>
          <t>no</t>
        </is>
      </c>
      <c r="AA3507" s="54" t="inlineStr">
        <is>
          <t>第4–5帧（t=91.0s–102.2s）显示门微开并提示'留门虚开以干燥内筒'，暗示周期后状态，但未展示如何判断周期结束的明确信号。</t>
        </is>
      </c>
      <c r="AB3507" s="54" t="n"/>
      <c r="AC3507" s="46" t="inlineStr">
        <is>
          <t>completed</t>
        </is>
      </c>
      <c r="AD3507" s="46" t="inlineStr">
        <is>
          <t>2026-07-28T02:28:46+08:00</t>
        </is>
      </c>
      <c r="AE3507" s="47">
        <f>IF(AC3507&lt;&gt;"completed","",IF(W3507=O3507,"no","yes"))</f>
        <v/>
      </c>
      <c r="AF3507" s="47">
        <f>IF(AC3507&lt;&gt;"completed","",IF(AND(X3507=P3507,Y3507=Q3507),"no","yes"))</f>
        <v/>
      </c>
      <c r="AG3507" s="47">
        <f>IF(AC3507&lt;&gt;"completed","待复核",IF(OR(W3507="",Z3507="",AA3507="",AD3507=""),"缺少必填项",IF(AND(OR(AE3507="yes",AF3507="yes"),AB3507=""),"修正原因缺失",IF(OR(W3507=0,W3507=1),IF(AND(X3507="",Y3507=""),"通过","0/1级时间应留空"),IF(AND(OR(W3507=2,W3507=3),X3507&lt;&gt;"",Y3507&lt;&gt;"",X3507&gt;=I3507,Y3507&lt;=J3507,Y3507&gt;X3507),"通过","2/3级时间无效")))))</f>
        <v/>
      </c>
    </row>
    <row r="3508">
      <c r="A3508" s="45" t="inlineStr">
        <is>
          <t>VQ-090</t>
        </is>
      </c>
      <c r="B3508" s="52" t="inlineStr">
        <is>
          <t>What shows that a washing-machine cycle has ended and the door is unlocked?</t>
        </is>
      </c>
      <c r="C3508" s="45" t="inlineStr">
        <is>
          <t>en</t>
        </is>
      </c>
      <c r="D3508" s="45" t="inlineStr">
        <is>
          <t>Washing Machine</t>
        </is>
      </c>
      <c r="E3508" s="45" t="inlineStr">
        <is>
          <t>state</t>
        </is>
      </c>
      <c r="F3508" s="45" t="inlineStr">
        <is>
          <t>development</t>
        </is>
      </c>
      <c r="G3508" s="45" t="inlineStr">
        <is>
          <t>washing-051-scene-0001</t>
        </is>
      </c>
      <c r="H3508" s="45" t="inlineStr">
        <is>
          <t>washing-051</t>
        </is>
      </c>
      <c r="I3508" s="59" t="inlineStr">
        <is>
          <t>0.0</t>
        </is>
      </c>
      <c r="J3508" s="59" t="inlineStr">
        <is>
          <t>88.355</t>
        </is>
      </c>
      <c r="K3508" s="45" t="inlineStr">
        <is>
          <t>items/washing-051-scene-0001/clip.mp4</t>
        </is>
      </c>
      <c r="L3508" s="45" t="inlineStr">
        <is>
          <t>items/washing-051-scene-0001/thumbnail.jpg</t>
        </is>
      </c>
      <c r="M3508" s="52" t="inlineStr">
        <is>
          <t>ASR: Let's go over some common operation issues and how to fix them. You may be experiencing difficulties setting the controls and want to reset them. To do so, just restart the unit by turning it off and back on. Then select the wash cycle or function you want. Your unit may have powered down unexpectedly. unexpectedly. The control panel may have automatically turned off after a certain period to save energy. This can happen even if you have selected a cycle but didn't press the start slash pause button. In this case, just press the power button to turn the unit back on. If the power button is unresponsive, check whether appliance is unplugged. Make sure the cord is plugged fully and securely into a working AC wall receptacle If the AC wall outlet itself is not working, check the house circuit breakers Replace any blown fuses or reset the breaker if it has been tripped The appliance should be on a dedicated branch circuit The appliance will resume the wash cycle where it stopped once power is restored If the start slash pause button is unresponsive, check if the door is closed.
OCR: GLG Front Load Washing Machine Operation Troubleshooting LG @LG ThinQ Let's go over some common operation issues and how to fix them. G Reset Control STEFAM CYCLE Normal Delicates Eco 40-60 Hand/Wash/Wool TurboWash 39 Sportswear 55 Temp. Moxed Fabric Speed 14 40'c Easy Care Bedding Spin Silent Wash Tub Clean Allergiene 1600 Downloaded Steam TurboWash Pre-wash Delay Wash Add Item WH You may be experiencing difficulties setting the controls and want to reset them. 01 Reset Controls 02 Power / Buttons 03 Drum / Doors 04 Water /Detergents 05 Cycle Time STEAM CYCLE Mixed Fabric TurboWash™ "Extra Riese "WH-FI Water / Detergents 1 1{2 "Extra Riose "WHFI mote Start CantrolLadk STFAM CYCLE "Estra Ris "WH-Fl U Power Down TurbolWash™ Extra Riese note Start *ControlLadk— The control panel may have automatically turned off after a certain period to save energy "W-FI ote Start CatolLak The control panel may have automatically turned off after a certain period to save energy. 02 Power / Buttons "Etra Ries [CaxtrolLok- This can happen even if you have selected a cycle but didn't press the Start/Pause button. "Wi-FI In this case, just press the power button to turn the unit back on. 12 TurbolWash 'CatolLad- If the power button is unresponsive, check whether appliance is unplugged. 02 Power Buttons L2 "Extra Rim "WHF1 ControlLodk- Make sure the cord is plugged fully and securely into a working AC wall receptacle. 02 Power/ Power Down ${2 "Extra Ries te Start ("ControlLadk— If the AC wall outlet itself is not working, check the house circuit breakers. *Ertra Riesa *Intensive "W-Fl *ContolLadk Replace any blown fuses or reset the breaker if it has been tripped. - *Erpra Riesa ("ControlLadk The appliance should be on a dedicated branch circuit. TurbolWash 39 "Estra Rims The appliance will resume the wash cycle where it stopped once power is restored. "Extra Rinse Buttons Not Functioning "WH-F1 If the Start/Pause button is unresponsive, check if the door is closed.
VLM: Visual summary: A white LG washing machine is shown with its control panel displayed, featuring a digital screen and a rotary dial. The video is introducing a section on power-related operations.
视觉摘要: 一台白色的LG洗衣机，其控制面板显示在画面中，包含数字屏幕和旋转拨盘。视频正在介绍与电源相关的操作部分。
Visible product: Washing Machine
Visible components: LG logo; ThinQ logo; rotary dial; digital display; power button; cycle selection buttons; door; control panel
Visible states: Digital display shows '8:88' then changes to '55' and '40°C'.; Text overlay indicates the video is discussing 'Power / Buttons' and 'Power Down'.</t>
        </is>
      </c>
      <c r="N3508" s="45" t="inlineStr">
        <is>
          <t>11</t>
        </is>
      </c>
      <c r="O3508" s="45" t="inlineStr">
        <is>
          <t>2</t>
        </is>
      </c>
      <c r="P3508" s="59" t="inlineStr">
        <is>
          <t>0.0</t>
        </is>
      </c>
      <c r="Q3508" s="59" t="inlineStr">
        <is>
          <t>88.355</t>
        </is>
      </c>
      <c r="R3508" s="52" t="inlineStr">
        <is>
          <t>ASR and OCR mention checking if the door is closed when the Start/Pause button is unresponsive, implying that a closed door may prevent the cycle from starting or continuing, and that the door must be closed for the cycle to proceed — indirectly suggesting that an unlocked door is a state that allows the cycle to end or be interrupted. VLM shows the control panel and door, but no explicit visual or spoken confirmation of the door being unlocked at cycle end.</t>
        </is>
      </c>
      <c r="S3508" s="52" t="inlineStr">
        <is>
          <t>ASR|OCR|VLM</t>
        </is>
      </c>
      <c r="T3508" s="52" t="inlineStr">
        <is>
          <t>medium</t>
        </is>
      </c>
      <c r="U3508" s="52" t="inlineStr">
        <is>
          <t>The evidence does not explicitly show or state that the door is unlocked at the end of a cycle, only that a closed door is required for operation. The state of the door being unlocked is not directly confirmed.</t>
        </is>
      </c>
      <c r="V3508" s="45" t="inlineStr">
        <is>
          <t>R1</t>
        </is>
      </c>
      <c r="W3508" s="46" t="inlineStr">
        <is>
          <t>1</t>
        </is>
      </c>
      <c r="X3508" s="60" t="n"/>
      <c r="Y3508" s="60" t="n"/>
      <c r="Z3508" s="46" t="inlineStr">
        <is>
          <t>no</t>
        </is>
      </c>
      <c r="AA3508" s="54" t="inlineStr">
        <is>
          <t>全部6帧（t=0.0s–88.4s）展示LG洗衣机的故障排查指南（重置控制、自动断电、电源插头检查、断路器、按键失灵），未展示程序结束指示或门解锁状态。</t>
        </is>
      </c>
      <c r="AB3508" s="54" t="inlineStr">
        <is>
          <t>AI=2→R1=1：画面内容为故障排查（重置/断电/按键失灵），未展示程序结束标志或门锁解除的判断方法。</t>
        </is>
      </c>
      <c r="AC3508" s="46" t="inlineStr">
        <is>
          <t>completed</t>
        </is>
      </c>
      <c r="AD3508" s="46" t="inlineStr">
        <is>
          <t>2026-07-28T02:28:46+08:00</t>
        </is>
      </c>
      <c r="AE3508" s="47">
        <f>IF(AC3508&lt;&gt;"completed","",IF(W3508=O3508,"no","yes"))</f>
        <v/>
      </c>
      <c r="AF3508" s="47">
        <f>IF(AC3508&lt;&gt;"completed","",IF(AND(X3508=P3508,Y3508=Q3508),"no","yes"))</f>
        <v/>
      </c>
      <c r="AG3508" s="47">
        <f>IF(AC3508&lt;&gt;"completed","待复核",IF(OR(W3508="",Z3508="",AA3508="",AD3508=""),"缺少必填项",IF(AND(OR(AE3508="yes",AF3508="yes"),AB3508=""),"修正原因缺失",IF(OR(W3508=0,W3508=1),IF(AND(X3508="",Y3508=""),"通过","0/1级时间应留空"),IF(AND(OR(W3508=2,W3508=3),X3508&lt;&gt;"",Y3508&lt;&gt;"",X3508&gt;=I3508,Y3508&lt;=J3508,Y3508&gt;X3508),"通过","2/3级时间无效")))))</f>
        <v/>
      </c>
    </row>
    <row r="3509">
      <c r="A3509" s="45" t="inlineStr">
        <is>
          <t>VQ-090</t>
        </is>
      </c>
      <c r="B3509" s="52" t="inlineStr">
        <is>
          <t>What shows that a washing-machine cycle has ended and the door is unlocked?</t>
        </is>
      </c>
      <c r="C3509" s="45" t="inlineStr">
        <is>
          <t>en</t>
        </is>
      </c>
      <c r="D3509" s="45" t="inlineStr">
        <is>
          <t>Washing Machine</t>
        </is>
      </c>
      <c r="E3509" s="45" t="inlineStr">
        <is>
          <t>state</t>
        </is>
      </c>
      <c r="F3509" s="45" t="inlineStr">
        <is>
          <t>development</t>
        </is>
      </c>
      <c r="G3509" s="45" t="inlineStr">
        <is>
          <t>washing-056-scene-0013</t>
        </is>
      </c>
      <c r="H3509" s="45" t="inlineStr">
        <is>
          <t>washing-056</t>
        </is>
      </c>
      <c r="I3509" s="59" t="inlineStr">
        <is>
          <t>52.44</t>
        </is>
      </c>
      <c r="J3509" s="59" t="inlineStr">
        <is>
          <t>57.96</t>
        </is>
      </c>
      <c r="K3509" s="45" t="inlineStr">
        <is>
          <t>items/washing-056-scene-0013/clip.mp4</t>
        </is>
      </c>
      <c r="L3509" s="45" t="inlineStr">
        <is>
          <t>items/washing-056-scene-0013/thumbnail.jpg</t>
        </is>
      </c>
      <c r="M3509" s="52" t="inlineStr">
        <is>
          <t>OCR: Finish time 7:00 PM TODAY Current time Or schedule your wash 4:36PM using SmartThings* RECOMMENDED CYCLE Cotton 1600rpm 40 2 For cottons, bed linens, underwear, *App available on Android and ios devices. towels, and shirts. An internet connection is required.
VLM: Visual summary: A person is using a smartphone app to schedule a laundry cycle on a smart washing machine.
视觉摘要: 一个人正在使用智能手机应用程序为智能洗衣机安排洗衣周期。
Visible product: Washing Machine
Visible components: Smartphone; App interface; Washer status indicator; Laundry planner button; Finish time display; Recommended cycle details; Text overlay: 'Or schedule your wash using SmartThings*'; Text overlay: '*App available on Android and iOS devices. An internet connection is required.'
Visible actions: A finger is tapping on the screen; The user is selecting a laundry cycle
Visible states: Washer status: READY; Current time: 4:36 PM; Scheduled finish time: 6:20 PM; Selected cycle: Cotton</t>
        </is>
      </c>
      <c r="N3509" s="45" t="inlineStr">
        <is>
          <t>12</t>
        </is>
      </c>
      <c r="O3509" s="45" t="inlineStr">
        <is>
          <t>1</t>
        </is>
      </c>
      <c r="P3509" s="59" t="str"/>
      <c r="Q3509" s="59" t="str"/>
      <c r="R3509" s="52" t="inlineStr">
        <is>
          <t>The washer status is shown as 'READY', which implies the cycle has ended and the machine is idle, but no explicit visual or spoken confirmation of the door being unlocked is provided.</t>
        </is>
      </c>
      <c r="S3509" s="52" t="inlineStr">
        <is>
          <t>VLM</t>
        </is>
      </c>
      <c r="T3509" s="52" t="inlineStr">
        <is>
          <t>low</t>
        </is>
      </c>
      <c r="U3509" s="52" t="inlineStr">
        <is>
          <t>The status 'READY' suggests the machine is idle, but the door unlock state is not visually or textually confirmed in the evidence.</t>
        </is>
      </c>
      <c r="V3509" s="45" t="inlineStr">
        <is>
          <t>R1</t>
        </is>
      </c>
      <c r="W3509" s="46" t="inlineStr">
        <is>
          <t>1</t>
        </is>
      </c>
      <c r="X3509" s="60" t="n"/>
      <c r="Y3509" s="60" t="n"/>
      <c r="Z3509" s="46" t="inlineStr">
        <is>
          <t>no</t>
        </is>
      </c>
      <c r="AA3509" s="54" t="inlineStr">
        <is>
          <t>第1-6帧（t=52.4s-58.0s）显示手机SmartThings应用中洗衣机状态为'READY'，但未显示周期结束提示或门锁解锁状态。</t>
        </is>
      </c>
      <c r="AB3509" s="54" t="n"/>
      <c r="AC3509" s="46" t="inlineStr">
        <is>
          <t>completed</t>
        </is>
      </c>
      <c r="AD3509" s="46" t="inlineStr">
        <is>
          <t>2026-07-28T02:28:46+08:00</t>
        </is>
      </c>
      <c r="AE3509" s="47">
        <f>IF(AC3509&lt;&gt;"completed","",IF(W3509=O3509,"no","yes"))</f>
        <v/>
      </c>
      <c r="AF3509" s="47">
        <f>IF(AC3509&lt;&gt;"completed","",IF(AND(X3509=P3509,Y3509=Q3509),"no","yes"))</f>
        <v/>
      </c>
      <c r="AG3509" s="47">
        <f>IF(AC3509&lt;&gt;"completed","待复核",IF(OR(W3509="",Z3509="",AA3509="",AD3509=""),"缺少必填项",IF(AND(OR(AE3509="yes",AF3509="yes"),AB3509=""),"修正原因缺失",IF(OR(W3509=0,W3509=1),IF(AND(X3509="",Y3509=""),"通过","0/1级时间应留空"),IF(AND(OR(W3509=2,W3509=3),X3509&lt;&gt;"",Y3509&lt;&gt;"",X3509&gt;=I3509,Y3509&lt;=J3509,Y3509&gt;X3509),"通过","2/3级时间无效")))))</f>
        <v/>
      </c>
    </row>
    <row r="3510">
      <c r="A3510" s="45" t="inlineStr">
        <is>
          <t>VQ-090</t>
        </is>
      </c>
      <c r="B3510" s="52" t="inlineStr">
        <is>
          <t>What shows that a washing-machine cycle has ended and the door is unlocked?</t>
        </is>
      </c>
      <c r="C3510" s="45" t="inlineStr">
        <is>
          <t>en</t>
        </is>
      </c>
      <c r="D3510" s="45" t="inlineStr">
        <is>
          <t>Washing Machine</t>
        </is>
      </c>
      <c r="E3510" s="45" t="inlineStr">
        <is>
          <t>state</t>
        </is>
      </c>
      <c r="F3510" s="45" t="inlineStr">
        <is>
          <t>development</t>
        </is>
      </c>
      <c r="G3510" s="45" t="inlineStr">
        <is>
          <t>washing-056-scene-0005</t>
        </is>
      </c>
      <c r="H3510" s="45" t="inlineStr">
        <is>
          <t>washing-056</t>
        </is>
      </c>
      <c r="I3510" s="59" t="inlineStr">
        <is>
          <t>17.8</t>
        </is>
      </c>
      <c r="J3510" s="59" t="inlineStr">
        <is>
          <t>22.8</t>
        </is>
      </c>
      <c r="K3510" s="45" t="inlineStr">
        <is>
          <t>items/washing-056-scene-0005/clip.mp4</t>
        </is>
      </c>
      <c r="L3510" s="45" t="inlineStr">
        <is>
          <t>items/washing-056-scene-0005/thumbnail.jpg</t>
        </is>
      </c>
      <c r="M3510" s="52" t="inlineStr">
        <is>
          <t>OCR: The display shows Cotton PM Delay End 6hr 00 min information about your current cycle
VLM: Visual summary: A close-up of a washing machine's digital display showing cycle information, including program type, time remaining, temperature, and load size, with a text overlay explaining its function.
视觉摘要: 一台洗衣机的数字显示屏特写，显示了洗涤程序、剩余时间、温度和负载大小等信息，并配有文字说明其功能。
Visible product: Washing Machine
Visible components: digital display; control panel; buttons; text overlay
Visible states: display showing 'Cotton' program; display showing 'Delay End' with 6 hours remaining; display showing temperature '40'; display showing load size '2'; display showing time '14:00'</t>
        </is>
      </c>
      <c r="N3510" s="45" t="inlineStr">
        <is>
          <t>13</t>
        </is>
      </c>
      <c r="O3510" s="45" t="inlineStr">
        <is>
          <t>2</t>
        </is>
      </c>
      <c r="P3510" s="59" t="inlineStr">
        <is>
          <t>17.8</t>
        </is>
      </c>
      <c r="Q3510" s="59" t="inlineStr">
        <is>
          <t>22.8</t>
        </is>
      </c>
      <c r="R3510" s="52" t="inlineStr">
        <is>
          <t>The display shows 'Delay End' with 6 hours remaining, indicating the cycle has ended and is in a delayed start state, which typically implies the door is unlocked for access.</t>
        </is>
      </c>
      <c r="S3510" s="52" t="inlineStr">
        <is>
          <t>VLM|OCR</t>
        </is>
      </c>
      <c r="T3510" s="52" t="inlineStr">
        <is>
          <t>low</t>
        </is>
      </c>
      <c r="U3510" s="52" t="inlineStr">
        <is>
          <t>The display shows 'Delay End' and remaining time, which is consistent with a cycle ending and door unlocked, but no explicit visual or textual confirmation of door unlock state is provided.</t>
        </is>
      </c>
      <c r="V3510" s="45" t="inlineStr">
        <is>
          <t>R1</t>
        </is>
      </c>
      <c r="W3510" s="46" t="inlineStr">
        <is>
          <t>1</t>
        </is>
      </c>
      <c r="X3510" s="60" t="n"/>
      <c r="Y3510" s="60" t="n"/>
      <c r="Z3510" s="46" t="inlineStr">
        <is>
          <t>no</t>
        </is>
      </c>
      <c r="AA3510" s="54" t="inlineStr">
        <is>
          <t>第1-6帧（t=17.8s-22.8s）显示洗衣机显示屏上有'Delay End 6hr'字样，表示延迟结束而非周期已结束，且未显示门锁状态。</t>
        </is>
      </c>
      <c r="AB3510" s="54" t="inlineStr">
        <is>
          <t>AI=2→R1=1：画面显示的是'Delay End'延迟结束信息，并非周期结束或门锁解锁的指示。</t>
        </is>
      </c>
      <c r="AC3510" s="46" t="inlineStr">
        <is>
          <t>completed</t>
        </is>
      </c>
      <c r="AD3510" s="46" t="inlineStr">
        <is>
          <t>2026-07-28T02:28:46+08:00</t>
        </is>
      </c>
      <c r="AE3510" s="47">
        <f>IF(AC3510&lt;&gt;"completed","",IF(W3510=O3510,"no","yes"))</f>
        <v/>
      </c>
      <c r="AF3510" s="47">
        <f>IF(AC3510&lt;&gt;"completed","",IF(AND(X3510=P3510,Y3510=Q3510),"no","yes"))</f>
        <v/>
      </c>
      <c r="AG3510" s="47">
        <f>IF(AC3510&lt;&gt;"completed","待复核",IF(OR(W3510="",Z3510="",AA3510="",AD3510=""),"缺少必填项",IF(AND(OR(AE3510="yes",AF3510="yes"),AB3510=""),"修正原因缺失",IF(OR(W3510=0,W3510=1),IF(AND(X3510="",Y3510=""),"通过","0/1级时间应留空"),IF(AND(OR(W3510=2,W3510=3),X3510&lt;&gt;"",Y3510&lt;&gt;"",X3510&gt;=I3510,Y3510&lt;=J3510,Y3510&gt;X3510),"通过","2/3级时间无效")))))</f>
        <v/>
      </c>
    </row>
    <row r="3511">
      <c r="A3511" s="45" t="inlineStr">
        <is>
          <t>VQ-090</t>
        </is>
      </c>
      <c r="B3511" s="52" t="inlineStr">
        <is>
          <t>What shows that a washing-machine cycle has ended and the door is unlocked?</t>
        </is>
      </c>
      <c r="C3511" s="45" t="inlineStr">
        <is>
          <t>en</t>
        </is>
      </c>
      <c r="D3511" s="45" t="inlineStr">
        <is>
          <t>Washing Machine</t>
        </is>
      </c>
      <c r="E3511" s="45" t="inlineStr">
        <is>
          <t>state</t>
        </is>
      </c>
      <c r="F3511" s="45" t="inlineStr">
        <is>
          <t>development</t>
        </is>
      </c>
      <c r="G3511" s="45" t="inlineStr">
        <is>
          <t>washing-062-scene-0006</t>
        </is>
      </c>
      <c r="H3511" s="45" t="inlineStr">
        <is>
          <t>washing-062</t>
        </is>
      </c>
      <c r="I3511" s="59" t="inlineStr">
        <is>
          <t>96.563</t>
        </is>
      </c>
      <c r="J3511" s="59" t="inlineStr">
        <is>
          <t>100.467</t>
        </is>
      </c>
      <c r="K3511" s="45" t="inlineStr">
        <is>
          <t>items/washing-062-scene-0006/clip.mp4</t>
        </is>
      </c>
      <c r="L3511" s="45" t="inlineStr">
        <is>
          <t>items/washing-062-scene-0006/thumbnail.jpg</t>
        </is>
      </c>
      <c r="M3511" s="52" t="inlineStr">
        <is>
          <t>ASR: soiled items never add bleach or softener directly into the drum be sure to always use the dedicated
OCR: LG E0o 40-40 2 ThinQ Be sure to always use the dedicated dispenser for bleach and softeners. Troubleshooting 01 Wrinkling 02 Poor Stain Removal 03 Staining
VLM: Visual summary: A white LG washing machine is shown in a laundry room setting, with text overlays indicating a troubleshooting issue related to staining.
视觉摘要: 一台白色的LG洗衣机在洗衣房环境中展示，配有文字叠加层，说明与污渍有关的故障排除问题。
Visible product: Washing Machine
Visible components: LG logo; washing machine drum; control panel; digital display; door; cabinet; floor; wall
Visible warnings: Never add bleach or softener directly into the drum.</t>
        </is>
      </c>
      <c r="N3511" s="45" t="inlineStr">
        <is>
          <t>14</t>
        </is>
      </c>
      <c r="O3511" s="45" t="inlineStr">
        <is>
          <t>0</t>
        </is>
      </c>
      <c r="P3511" s="59" t="str"/>
      <c r="Q3511" s="59" t="str"/>
      <c r="R3511" s="52" t="inlineStr">
        <is>
          <t>The evidence discusses bleach/softener usage and troubleshooting staining, not cycle completion or door unlocking status.</t>
        </is>
      </c>
      <c r="S3511" s="52" t="inlineStr">
        <is>
          <t>VLM|ASR|OCR</t>
        </is>
      </c>
      <c r="T3511" s="52" t="inlineStr">
        <is>
          <t>low</t>
        </is>
      </c>
      <c r="U3511" s="52" t="inlineStr">
        <is>
          <t>No visual, spoken, or OCR evidence indicates cycle end or door unlock state.</t>
        </is>
      </c>
      <c r="V3511" s="45" t="inlineStr">
        <is>
          <t>R1</t>
        </is>
      </c>
      <c r="W3511" s="46" t="inlineStr">
        <is>
          <t>0</t>
        </is>
      </c>
      <c r="X3511" s="60" t="n"/>
      <c r="Y3511" s="60" t="n"/>
      <c r="Z3511" s="46" t="inlineStr">
        <is>
          <t>no</t>
        </is>
      </c>
      <c r="AA3511" s="54" t="inlineStr">
        <is>
          <t>6帧未展示周期结束或门解锁。</t>
        </is>
      </c>
      <c r="AB3511" s="54" t="n"/>
      <c r="AC3511" s="46" t="inlineStr">
        <is>
          <t>completed</t>
        </is>
      </c>
      <c r="AD3511" s="46" t="inlineStr">
        <is>
          <t>2026-07-28T02:28:46+08:00</t>
        </is>
      </c>
      <c r="AE3511" s="47">
        <f>IF(AC3511&lt;&gt;"completed","",IF(W3511=O3511,"no","yes"))</f>
        <v/>
      </c>
      <c r="AF3511" s="47">
        <f>IF(AC3511&lt;&gt;"completed","",IF(AND(X3511=P3511,Y3511=Q3511),"no","yes"))</f>
        <v/>
      </c>
      <c r="AG3511" s="47">
        <f>IF(AC3511&lt;&gt;"completed","待复核",IF(OR(W3511="",Z3511="",AA3511="",AD3511=""),"缺少必填项",IF(AND(OR(AE3511="yes",AF3511="yes"),AB3511=""),"修正原因缺失",IF(OR(W3511=0,W3511=1),IF(AND(X3511="",Y3511=""),"通过","0/1级时间应留空"),IF(AND(OR(W3511=2,W3511=3),X3511&lt;&gt;"",Y3511&lt;&gt;"",X3511&gt;=I3511,Y3511&lt;=J3511,Y3511&gt;X3511),"通过","2/3级时间无效")))))</f>
        <v/>
      </c>
    </row>
    <row r="3512">
      <c r="A3512" s="45" t="inlineStr">
        <is>
          <t>VQ-090</t>
        </is>
      </c>
      <c r="B3512" s="52" t="inlineStr">
        <is>
          <t>What shows that a washing-machine cycle has ended and the door is unlocked?</t>
        </is>
      </c>
      <c r="C3512" s="45" t="inlineStr">
        <is>
          <t>en</t>
        </is>
      </c>
      <c r="D3512" s="45" t="inlineStr">
        <is>
          <t>Washing Machine</t>
        </is>
      </c>
      <c r="E3512" s="45" t="inlineStr">
        <is>
          <t>state</t>
        </is>
      </c>
      <c r="F3512" s="45" t="inlineStr">
        <is>
          <t>development</t>
        </is>
      </c>
      <c r="G3512" s="45" t="inlineStr">
        <is>
          <t>washing-049-scene-0001</t>
        </is>
      </c>
      <c r="H3512" s="45" t="inlineStr">
        <is>
          <t>washing-049</t>
        </is>
      </c>
      <c r="I3512" s="59" t="inlineStr">
        <is>
          <t>0.0</t>
        </is>
      </c>
      <c r="J3512" s="59" t="inlineStr">
        <is>
          <t>60.143</t>
        </is>
      </c>
      <c r="K3512" s="45" t="inlineStr">
        <is>
          <t>items/washing-049-scene-0001/clip.mp4</t>
        </is>
      </c>
      <c r="L3512" s="45" t="inlineStr">
        <is>
          <t>items/washing-049-scene-0001/thumbnail.jpg</t>
        </is>
      </c>
      <c r="M3512" s="52" t="inlineStr">
        <is>
          <t>ASR: Cleaning the washer tub on a monthly basis using the tub clean feature can help minimize the possibility of odors, detergent residue buildup and maximize your washing machines performance. To use the tub clean feature you will need to purchase a tub cleaning product which are often liquid bleach, powdered cleaner or in the form of a cleaning tablet. Tub cleaners are used differently depending on the type of cleaning product. In all cases please follow manufacturers manufacturer's instructions. For liquid bleach, load it into the compartment labeled liquid bleach. If you are using a powdered cleaner, pull out and put aside the liquid detergent cup or tray and add the powdered cleaner into the main wash detergent compartment. If you are using a cleaning tablet, place the tablet directly into the washer tub. Do not add the tablet cleaner into the dispenser drawer. To start the cleaning process, make Make sure that the washer tub is empty of all laundry. Press the power button to turn your washing machine on.
OCR: LG Life'sGood Tub Clean feature ismons alad on LG Waaher WMBoouHVA Features may vary dEel Please refer to your owner's manual for specific instr Life's Good Tub O aanfeatEnl nonistrated on LG Washer WMBoooHvA. Features may vary ty model. Please refer to your owner's manue (i) LG WASHER &amp; DRYER TUB CLEAN &amp; MAINTENANCE Tub Clean feature demonstrated on LG Washer WM8oooHVA. Features may vary by model. Please refer to your owner's manual for specific instructions. Tub Cleaning Product Tub Clean feature demonstrated on LG Washer WM8oooHVA. Features may vary by model. Please refer to your owner's manual for specific instructions Liquid Bleach (Tub Clean Solution) Powder Tub Clean Tablet (pod) Tub Cleaner BLEACH LIQUID SOFTENER MAX PUSH PRE -WASH NORMAL MAIN - WASH DETERGENT (REMOVETRAY FOR POWDER) MAIN -WASH FLG OLG Make sure the washer tub is empty! *STEAM CYCLE # Press &amp; Hold 3sec. for Extra Functions COTTON/NORMAL JUMBO WASH HEAVY DUTY TOWELS *FRESH CARE FTOREOWASHE BULKY/LARGE PERM PRESS BRIGHT WHITES™ HAND WASH/WOOL EXTRAHOT EXTRAHGH HEAVY HGH COLD WASH™ HOT RINSE+SPIN V *CHLD LOCK SANITARY DELICATES WARM MED UM LOW DELAY WASH COLD ALLERGIENE™M SPEED WASH EXTRA RINSE TAP COLD NO SPN LGHT OFF *DRUM LIGHT TUB CLEAN SMALL LOAD CUSTOM PGM USRGM SAVE WASH SPIN SOIL TEMP. SPEED LEVEL SIGNAL PREWASH DIAGNOSIS SMART DD MOTOR TrueBalance Direct Driue Mc ANTI-VIBRATIONSYSTEM WARRANTY ON ORECT DHIVE NO
VLM: Visual summary: A side-by-side view of two silver LG washing machines in a laundry room, with one machine's door open to show its interior drum. A separate frame lists three types of tub cleaners. Another frame shows a single washing machine with its door open.
视觉摘要: 两台银色LG洗衣机并排置于洗衣房内，其中一台门打开显示内部滚筒。另一帧列出三种类型的滚筒清洁剂。另一帧显示一台洗衣机门打开。
Visible product: Washing Machine
Visible components: LG logo; washing machine; door; drum; control panel; digital display; knob; cabinet; faucet; paper towel roll; text labels
Visible states: washing machine door open; washing machine door closed; text labels displayed
Visible warnings: Tub Clean feature demonstrated on LG Washer WM8000HVA. Features may vary by model. Please refer to your owner's manual for specific instructions.</t>
        </is>
      </c>
      <c r="N3512" s="45" t="inlineStr">
        <is>
          <t>15</t>
        </is>
      </c>
      <c r="O3512" s="45" t="inlineStr">
        <is>
          <t>0</t>
        </is>
      </c>
      <c r="P3512" s="59" t="str"/>
      <c r="Q3512" s="59" t="str"/>
      <c r="R3512" s="52" t="inlineStr">
        <is>
          <t>The evidence discusses tub cleaning, product loading, and starting the machine, but does not show or mention any visual or auditory indicator that a cycle has ended or that the door is unlocked.</t>
        </is>
      </c>
      <c r="S3512" s="52" t="inlineStr">
        <is>
          <t>VLM|ASR|OCR</t>
        </is>
      </c>
      <c r="T3512" s="52" t="inlineStr">
        <is>
          <t>low</t>
        </is>
      </c>
      <c r="U3512" s="52" t="inlineStr">
        <is>
          <t>No evidence of cycle completion or door unlock state is present in any modality.</t>
        </is>
      </c>
      <c r="V3512" s="45" t="inlineStr">
        <is>
          <t>R1</t>
        </is>
      </c>
      <c r="W3512" s="46" t="inlineStr">
        <is>
          <t>0</t>
        </is>
      </c>
      <c r="X3512" s="60" t="n"/>
      <c r="Y3512" s="60" t="n"/>
      <c r="Z3512" s="46" t="inlineStr">
        <is>
          <t>no</t>
        </is>
      </c>
      <c r="AA3512" s="54" t="inlineStr">
        <is>
          <t>画面未出现循环结束提示、门锁图标或门解锁动作。</t>
        </is>
      </c>
      <c r="AB3512" s="54" t="n"/>
      <c r="AC3512" s="46" t="inlineStr">
        <is>
          <t>completed</t>
        </is>
      </c>
      <c r="AD3512" s="46" t="inlineStr">
        <is>
          <t>2026-07-28T02:28:46+08:00</t>
        </is>
      </c>
      <c r="AE3512" s="47">
        <f>IF(AC3512&lt;&gt;"completed","",IF(W3512=O3512,"no","yes"))</f>
        <v/>
      </c>
      <c r="AF3512" s="47">
        <f>IF(AC3512&lt;&gt;"completed","",IF(AND(X3512=P3512,Y3512=Q3512),"no","yes"))</f>
        <v/>
      </c>
      <c r="AG3512" s="47">
        <f>IF(AC3512&lt;&gt;"completed","待复核",IF(OR(W3512="",Z3512="",AA3512="",AD3512=""),"缺少必填项",IF(AND(OR(AE3512="yes",AF3512="yes"),AB3512=""),"修正原因缺失",IF(OR(W3512=0,W3512=1),IF(AND(X3512="",Y3512=""),"通过","0/1级时间应留空"),IF(AND(OR(W3512=2,W3512=3),X3512&lt;&gt;"",Y3512&lt;&gt;"",X3512&gt;=I3512,Y3512&lt;=J3512,Y3512&gt;X3512),"通过","2/3级时间无效")))))</f>
        <v/>
      </c>
    </row>
    <row r="3513">
      <c r="A3513" s="45" t="inlineStr">
        <is>
          <t>VQ-090</t>
        </is>
      </c>
      <c r="B3513" s="52" t="inlineStr">
        <is>
          <t>What shows that a washing-machine cycle has ended and the door is unlocked?</t>
        </is>
      </c>
      <c r="C3513" s="45" t="inlineStr">
        <is>
          <t>en</t>
        </is>
      </c>
      <c r="D3513" s="45" t="inlineStr">
        <is>
          <t>Washing Machine</t>
        </is>
      </c>
      <c r="E3513" s="45" t="inlineStr">
        <is>
          <t>state</t>
        </is>
      </c>
      <c r="F3513" s="45" t="inlineStr">
        <is>
          <t>development</t>
        </is>
      </c>
      <c r="G3513" s="45" t="inlineStr">
        <is>
          <t>washing-056-scene-0010</t>
        </is>
      </c>
      <c r="H3513" s="45" t="inlineStr">
        <is>
          <t>washing-056</t>
        </is>
      </c>
      <c r="I3513" s="59" t="inlineStr">
        <is>
          <t>41.04</t>
        </is>
      </c>
      <c r="J3513" s="59" t="inlineStr">
        <is>
          <t>44.52</t>
        </is>
      </c>
      <c r="K3513" s="45" t="inlineStr">
        <is>
          <t>items/washing-056-scene-0010/clip.mp4</t>
        </is>
      </c>
      <c r="L3513" s="45" t="inlineStr">
        <is>
          <t>items/washing-056-scene-0010/thumbnail.jpg</t>
        </is>
      </c>
      <c r="M3513" s="52" t="inlineStr">
        <is>
          <t>VLM: Visual summary: A close-up of a washing machine's control panel showing a digital display and buttons, with text overlay describing available wash options.
视觉摘要: 一台洗衣机控制面板的特写，显示数字屏幕和按钮，配有文字叠加层，描述可用的洗涤选项。
Visible product: Washing Machine
Visible components: digital display; OK button; temperature icon; wash cycle icon; spin icon; text overlay
Visible actions: A finger is partially visible near the control panel.
Visible states: The display shows 'Pre Wash Off' in the first frame.; The display shows 'Intensive Off' in the second frame.</t>
        </is>
      </c>
      <c r="N3513" s="45" t="inlineStr">
        <is>
          <t>16</t>
        </is>
      </c>
      <c r="O3513" s="45" t="inlineStr">
        <is>
          <t>1</t>
        </is>
      </c>
      <c r="P3513" s="59" t="str"/>
      <c r="Q3513" s="59" t="str"/>
      <c r="R3513" s="52" t="inlineStr">
        <is>
          <t>The display shows 'Pre Wash Off' and 'Intensive Off', indicating cycle status but no visible evidence of door unlocking or end-of-cycle state.</t>
        </is>
      </c>
      <c r="S3513" s="52" t="inlineStr">
        <is>
          <t>VLM</t>
        </is>
      </c>
      <c r="T3513" s="52" t="inlineStr">
        <is>
          <t>low</t>
        </is>
      </c>
      <c r="U3513" s="52" t="inlineStr">
        <is>
          <t>No visual or textual evidence of door unlocking or cycle completion beyond cycle option deactivation.</t>
        </is>
      </c>
      <c r="V3513" s="45" t="inlineStr">
        <is>
          <t>R1</t>
        </is>
      </c>
      <c r="W3513" s="46" t="inlineStr">
        <is>
          <t>1</t>
        </is>
      </c>
      <c r="X3513" s="60" t="n"/>
      <c r="Y3513" s="60" t="n"/>
      <c r="Z3513" s="46" t="inlineStr">
        <is>
          <t>no</t>
        </is>
      </c>
      <c r="AA3513" s="54" t="inlineStr">
        <is>
          <t>全部6帧（t=41.0s–44.5s）显示洗衣机控制面板上的附加选项切换，产品出现但未展示程序结束或门解锁的指示信息。</t>
        </is>
      </c>
      <c r="AB3513" s="54" t="n"/>
      <c r="AC3513" s="46" t="inlineStr">
        <is>
          <t>completed</t>
        </is>
      </c>
      <c r="AD3513" s="46" t="inlineStr">
        <is>
          <t>2026-07-28T02:28:46+08:00</t>
        </is>
      </c>
      <c r="AE3513" s="47">
        <f>IF(AC3513&lt;&gt;"completed","",IF(W3513=O3513,"no","yes"))</f>
        <v/>
      </c>
      <c r="AF3513" s="47">
        <f>IF(AC3513&lt;&gt;"completed","",IF(AND(X3513=P3513,Y3513=Q3513),"no","yes"))</f>
        <v/>
      </c>
      <c r="AG3513" s="47">
        <f>IF(AC3513&lt;&gt;"completed","待复核",IF(OR(W3513="",Z3513="",AA3513="",AD3513=""),"缺少必填项",IF(AND(OR(AE3513="yes",AF3513="yes"),AB3513=""),"修正原因缺失",IF(OR(W3513=0,W3513=1),IF(AND(X3513="",Y3513=""),"通过","0/1级时间应留空"),IF(AND(OR(W3513=2,W3513=3),X3513&lt;&gt;"",Y3513&lt;&gt;"",X3513&gt;=I3513,Y3513&lt;=J3513,Y3513&gt;X3513),"通过","2/3级时间无效")))))</f>
        <v/>
      </c>
    </row>
    <row r="3514">
      <c r="A3514" s="45" t="inlineStr">
        <is>
          <t>VQ-090</t>
        </is>
      </c>
      <c r="B3514" s="52" t="inlineStr">
        <is>
          <t>What shows that a washing-machine cycle has ended and the door is unlocked?</t>
        </is>
      </c>
      <c r="C3514" s="45" t="inlineStr">
        <is>
          <t>en</t>
        </is>
      </c>
      <c r="D3514" s="45" t="inlineStr">
        <is>
          <t>Washing Machine</t>
        </is>
      </c>
      <c r="E3514" s="45" t="inlineStr">
        <is>
          <t>state</t>
        </is>
      </c>
      <c r="F3514" s="45" t="inlineStr">
        <is>
          <t>development</t>
        </is>
      </c>
      <c r="G3514" s="45" t="inlineStr">
        <is>
          <t>washing-007-scene-0002</t>
        </is>
      </c>
      <c r="H3514" s="45" t="inlineStr">
        <is>
          <t>washing-007</t>
        </is>
      </c>
      <c r="I3514" s="59" t="inlineStr">
        <is>
          <t>3.767</t>
        </is>
      </c>
      <c r="J3514" s="59" t="inlineStr">
        <is>
          <t>7.87</t>
        </is>
      </c>
      <c r="K3514" s="45" t="inlineStr">
        <is>
          <t>items/washing-007-scene-0002/clip.mp4</t>
        </is>
      </c>
      <c r="L3514" s="45" t="inlineStr">
        <is>
          <t>items/washing-007-scene-0002/thumbnail.jpg</t>
        </is>
      </c>
      <c r="M3514" s="52" t="inlineStr">
        <is>
          <t>OCR: OAERLL HEELS
VLM: Visual summary: A person is operating a vintage-style manual device with a crank handle, mounted on top of a large wooden barrel in a wooden-walled room.
视觉摘要: 一个人正在操作一个安装在大型木桶顶部的复古式手动装置，该装置带有曲柄手柄，房间墙壁为木质。
Visible product: Washing Machine
Visible components: wooden barrel; metal crank handle; metal gear mechanism; wooden wall; metal frame with text; person's hand
Visible actions: person turning crank handle
Visible states: device mounted on barrel; person operating device
Visual uncertainty: The text on the metal frame is partially obscured and not fully legible.</t>
        </is>
      </c>
      <c r="N3514" s="45" t="inlineStr">
        <is>
          <t>17</t>
        </is>
      </c>
      <c r="O3514" s="45" t="inlineStr">
        <is>
          <t>0</t>
        </is>
      </c>
      <c r="P3514" s="59" t="str"/>
      <c r="Q3514" s="59" t="str"/>
      <c r="R3514" s="52" t="inlineStr">
        <is>
          <t>The scene shows a vintage manual device with a crank handle mounted on a wooden barrel, not a washing machine with an unlocked door or cycle end indicator.</t>
        </is>
      </c>
      <c r="S3514" s="52" t="inlineStr">
        <is>
          <t>VLM</t>
        </is>
      </c>
      <c r="T3514" s="52" t="inlineStr">
        <is>
          <t>low</t>
        </is>
      </c>
      <c r="U3514" s="52" t="inlineStr">
        <is>
          <t>The visible product is explicitly identified as a wooden barrel with a crank, not a washing machine with cycle end or door unlock state.</t>
        </is>
      </c>
      <c r="V3514" s="45" t="inlineStr">
        <is>
          <t>R1</t>
        </is>
      </c>
      <c r="W3514" s="46" t="inlineStr">
        <is>
          <t>0</t>
        </is>
      </c>
      <c r="X3514" s="60" t="n"/>
      <c r="Y3514" s="60" t="n"/>
      <c r="Z3514" s="46" t="inlineStr">
        <is>
          <t>no</t>
        </is>
      </c>
      <c r="AA3514" s="54" t="inlineStr">
        <is>
          <t>6帧未展示周期结束或门解锁。</t>
        </is>
      </c>
      <c r="AB3514" s="54" t="n"/>
      <c r="AC3514" s="46" t="inlineStr">
        <is>
          <t>completed</t>
        </is>
      </c>
      <c r="AD3514" s="46" t="inlineStr">
        <is>
          <t>2026-07-28T02:28:46+08:00</t>
        </is>
      </c>
      <c r="AE3514" s="47">
        <f>IF(AC3514&lt;&gt;"completed","",IF(W3514=O3514,"no","yes"))</f>
        <v/>
      </c>
      <c r="AF3514" s="47">
        <f>IF(AC3514&lt;&gt;"completed","",IF(AND(X3514=P3514,Y3514=Q3514),"no","yes"))</f>
        <v/>
      </c>
      <c r="AG3514" s="47">
        <f>IF(AC3514&lt;&gt;"completed","待复核",IF(OR(W3514="",Z3514="",AA3514="",AD3514=""),"缺少必填项",IF(AND(OR(AE3514="yes",AF3514="yes"),AB3514=""),"修正原因缺失",IF(OR(W3514=0,W3514=1),IF(AND(X3514="",Y3514=""),"通过","0/1级时间应留空"),IF(AND(OR(W3514=2,W3514=3),X3514&lt;&gt;"",Y3514&lt;&gt;"",X3514&gt;=I3514,Y3514&lt;=J3514,Y3514&gt;X3514),"通过","2/3级时间无效")))))</f>
        <v/>
      </c>
    </row>
    <row r="3515">
      <c r="A3515" s="45" t="inlineStr">
        <is>
          <t>VQ-090</t>
        </is>
      </c>
      <c r="B3515" s="52" t="inlineStr">
        <is>
          <t>What shows that a washing-machine cycle has ended and the door is unlocked?</t>
        </is>
      </c>
      <c r="C3515" s="45" t="inlineStr">
        <is>
          <t>en</t>
        </is>
      </c>
      <c r="D3515" s="45" t="inlineStr">
        <is>
          <t>Washing Machine</t>
        </is>
      </c>
      <c r="E3515" s="45" t="inlineStr">
        <is>
          <t>state</t>
        </is>
      </c>
      <c r="F3515" s="45" t="inlineStr">
        <is>
          <t>development</t>
        </is>
      </c>
      <c r="G3515" s="45" t="inlineStr">
        <is>
          <t>washing-002-scene-0001</t>
        </is>
      </c>
      <c r="H3515" s="45" t="inlineStr">
        <is>
          <t>washing-002</t>
        </is>
      </c>
      <c r="I3515" s="59" t="inlineStr">
        <is>
          <t>0.0</t>
        </is>
      </c>
      <c r="J3515" s="59" t="inlineStr">
        <is>
          <t>23.61</t>
        </is>
      </c>
      <c r="K3515" s="45" t="inlineStr">
        <is>
          <t>items/washing-002-scene-0001/clip.mp4</t>
        </is>
      </c>
      <c r="L3515" s="45" t="inlineStr">
        <is>
          <t>items/washing-002-scene-0001/thumbnail.jpg</t>
        </is>
      </c>
      <c r="M3515" s="52" t="inlineStr">
        <is>
          <t>OCR: OR beko
VLM: Visual summary: A pink laundry basket is next to a stack of white front-loading washing machines and dryers, some of which are in operation.
视觉摘要: 一个粉色洗衣篮放在一堆白色前置式洗衣机和烘干机旁边，其中一些机器正在运行。
Visible product: Washing Machine
Visible components: pink laundry basket; white front-loading washing machine; white front-loading dryer; circular glass door; control panel; brand logo
Visible actions: laundry tumbling inside washing machine; camera panning across machines
Visible states: washing machine in operation; dryer in operation
Visual uncertainty: The exact brand name is partially obscured. The contents of the laundry basket are not clearly visible. The specific model or features of the machines are not identifiable.</t>
        </is>
      </c>
      <c r="N3515" s="45" t="inlineStr">
        <is>
          <t>18</t>
        </is>
      </c>
      <c r="O3515" s="45" t="inlineStr">
        <is>
          <t>0</t>
        </is>
      </c>
      <c r="P3515" s="59" t="str"/>
      <c r="Q3515" s="59" t="str"/>
      <c r="R3515" s="52" t="inlineStr">
        <is>
          <t>The scene shows washing machines in operation, with no visual indication of a cycle ending or door unlocking.</t>
        </is>
      </c>
      <c r="S3515" s="52" t="inlineStr">
        <is>
          <t>VLM</t>
        </is>
      </c>
      <c r="T3515" s="52" t="inlineStr">
        <is>
          <t>low</t>
        </is>
      </c>
      <c r="U3515" s="52" t="inlineStr">
        <is>
          <t>No evidence of cycle completion or door unlock state is present in the visual summary or visible states.</t>
        </is>
      </c>
      <c r="V3515" s="45" t="inlineStr">
        <is>
          <t>R1</t>
        </is>
      </c>
      <c r="W3515" s="46" t="inlineStr">
        <is>
          <t>0</t>
        </is>
      </c>
      <c r="X3515" s="60" t="n"/>
      <c r="Y3515" s="60" t="n"/>
      <c r="Z3515" s="46" t="inlineStr">
        <is>
          <t>no</t>
        </is>
      </c>
      <c r="AA3515" s="54" t="inlineStr">
        <is>
          <t>所有帧中洗衣机均在运行（滚筒内衣物翻滚可见），并非周期结束状态。</t>
        </is>
      </c>
      <c r="AB3515" s="54" t="n"/>
      <c r="AC3515" s="46" t="inlineStr">
        <is>
          <t>completed</t>
        </is>
      </c>
      <c r="AD3515" s="46" t="inlineStr">
        <is>
          <t>2026-07-28T02:28:46+08:00</t>
        </is>
      </c>
      <c r="AE3515" s="47">
        <f>IF(AC3515&lt;&gt;"completed","",IF(W3515=O3515,"no","yes"))</f>
        <v/>
      </c>
      <c r="AF3515" s="47">
        <f>IF(AC3515&lt;&gt;"completed","",IF(AND(X3515=P3515,Y3515=Q3515),"no","yes"))</f>
        <v/>
      </c>
      <c r="AG3515" s="47">
        <f>IF(AC3515&lt;&gt;"completed","待复核",IF(OR(W3515="",Z3515="",AA3515="",AD3515=""),"缺少必填项",IF(AND(OR(AE3515="yes",AF3515="yes"),AB3515=""),"修正原因缺失",IF(OR(W3515=0,W3515=1),IF(AND(X3515="",Y3515=""),"通过","0/1级时间应留空"),IF(AND(OR(W3515=2,W3515=3),X3515&lt;&gt;"",Y3515&lt;&gt;"",X3515&gt;=I3515,Y3515&lt;=J3515,Y3515&gt;X3515),"通过","2/3级时间无效")))))</f>
        <v/>
      </c>
    </row>
    <row r="3516">
      <c r="A3516" s="45" t="inlineStr">
        <is>
          <t>VQ-090</t>
        </is>
      </c>
      <c r="B3516" s="52" t="inlineStr">
        <is>
          <t>What shows that a washing-machine cycle has ended and the door is unlocked?</t>
        </is>
      </c>
      <c r="C3516" s="45" t="inlineStr">
        <is>
          <t>en</t>
        </is>
      </c>
      <c r="D3516" s="45" t="inlineStr">
        <is>
          <t>Washing Machine</t>
        </is>
      </c>
      <c r="E3516" s="45" t="inlineStr">
        <is>
          <t>state</t>
        </is>
      </c>
      <c r="F3516" s="45" t="inlineStr">
        <is>
          <t>development</t>
        </is>
      </c>
      <c r="G3516" s="45" t="inlineStr">
        <is>
          <t>washing-011-scene-0002</t>
        </is>
      </c>
      <c r="H3516" s="45" t="inlineStr">
        <is>
          <t>washing-011</t>
        </is>
      </c>
      <c r="I3516" s="59" t="inlineStr">
        <is>
          <t>14.017</t>
        </is>
      </c>
      <c r="J3516" s="59" t="inlineStr">
        <is>
          <t>102.57</t>
        </is>
      </c>
      <c r="K3516" s="45" t="inlineStr">
        <is>
          <t>items/washing-011-scene-0002/clip.mp4</t>
        </is>
      </c>
      <c r="L3516" s="45" t="inlineStr">
        <is>
          <t>items/washing-011-scene-0002/thumbnail.jpg</t>
        </is>
      </c>
      <c r="M3516" s="52" t="inlineStr">
        <is>
          <t>OCR: ©
VLM: Visual summary: A front-loading washing machine is shown in operation, with clothes visible inside the drum through the transparent door.
视觉摘要: 一台前开门洗衣机正在运行，透过透明门可以看到内部的衣物。
Visible product: Washing Machine
Visible components: front-loading washing machine; transparent door; drum; white tiled wall; control panel
Visible actions: washing machine drum spinning; clothes tumbling inside drum
Visible states: washing machine in operation; clothes inside drum
Visual uncertainty: No text or labels are visible on the machine or in the frame.</t>
        </is>
      </c>
      <c r="N3516" s="45" t="inlineStr">
        <is>
          <t>19</t>
        </is>
      </c>
      <c r="O3516" s="45" t="inlineStr">
        <is>
          <t>0</t>
        </is>
      </c>
      <c r="P3516" s="59" t="str"/>
      <c r="Q3516" s="59" t="str"/>
      <c r="R3516" s="52" t="inlineStr">
        <is>
          <t>The visual evidence shows the washing machine in operation with clothes tumbling, but provides no indication of cycle completion or door unlocking.</t>
        </is>
      </c>
      <c r="S3516" s="52" t="inlineStr">
        <is>
          <t>VLM</t>
        </is>
      </c>
      <c r="T3516" s="52" t="inlineStr">
        <is>
          <t>low</t>
        </is>
      </c>
      <c r="U3516" s="52" t="inlineStr">
        <is>
          <t>No visual or textual evidence of cycle end or door unlock state is present.</t>
        </is>
      </c>
      <c r="V3516" s="45" t="inlineStr">
        <is>
          <t>R1</t>
        </is>
      </c>
      <c r="W3516" s="46" t="inlineStr">
        <is>
          <t>0</t>
        </is>
      </c>
      <c r="X3516" s="60" t="n"/>
      <c r="Y3516" s="60" t="n"/>
      <c r="Z3516" s="46" t="inlineStr">
        <is>
          <t>no</t>
        </is>
      </c>
      <c r="AA3516" s="54" t="inlineStr">
        <is>
          <t>6帧洗衣机均在运转中，未展示循环结束提示或门解锁动作。</t>
        </is>
      </c>
      <c r="AB3516" s="54" t="n"/>
      <c r="AC3516" s="46" t="inlineStr">
        <is>
          <t>completed</t>
        </is>
      </c>
      <c r="AD3516" s="46" t="inlineStr">
        <is>
          <t>2026-07-28T02:28:46+08:00</t>
        </is>
      </c>
      <c r="AE3516" s="47">
        <f>IF(AC3516&lt;&gt;"completed","",IF(W3516=O3516,"no","yes"))</f>
        <v/>
      </c>
      <c r="AF3516" s="47">
        <f>IF(AC3516&lt;&gt;"completed","",IF(AND(X3516=P3516,Y3516=Q3516),"no","yes"))</f>
        <v/>
      </c>
      <c r="AG3516" s="47">
        <f>IF(AC3516&lt;&gt;"completed","待复核",IF(OR(W3516="",Z3516="",AA3516="",AD3516=""),"缺少必填项",IF(AND(OR(AE3516="yes",AF3516="yes"),AB3516=""),"修正原因缺失",IF(OR(W3516=0,W3516=1),IF(AND(X3516="",Y3516=""),"通过","0/1级时间应留空"),IF(AND(OR(W3516=2,W3516=3),X3516&lt;&gt;"",Y3516&lt;&gt;"",X3516&gt;=I3516,Y3516&lt;=J3516,Y3516&gt;X3516),"通过","2/3级时间无效")))))</f>
        <v/>
      </c>
    </row>
    <row r="3517">
      <c r="A3517" s="45" t="inlineStr">
        <is>
          <t>VQ-090</t>
        </is>
      </c>
      <c r="B3517" s="52" t="inlineStr">
        <is>
          <t>What shows that a washing-machine cycle has ended and the door is unlocked?</t>
        </is>
      </c>
      <c r="C3517" s="45" t="inlineStr">
        <is>
          <t>en</t>
        </is>
      </c>
      <c r="D3517" s="45" t="inlineStr">
        <is>
          <t>Washing Machine</t>
        </is>
      </c>
      <c r="E3517" s="45" t="inlineStr">
        <is>
          <t>state</t>
        </is>
      </c>
      <c r="F3517" s="45" t="inlineStr">
        <is>
          <t>development</t>
        </is>
      </c>
      <c r="G3517" s="45" t="inlineStr">
        <is>
          <t>washing-056-scene-0012</t>
        </is>
      </c>
      <c r="H3517" s="45" t="inlineStr">
        <is>
          <t>washing-056</t>
        </is>
      </c>
      <c r="I3517" s="59" t="inlineStr">
        <is>
          <t>47.84</t>
        </is>
      </c>
      <c r="J3517" s="59" t="inlineStr">
        <is>
          <t>52.44</t>
        </is>
      </c>
      <c r="K3517" s="45" t="inlineStr">
        <is>
          <t>items/washing-056-scene-0012/clip.mp4</t>
        </is>
      </c>
      <c r="L3517" s="45" t="inlineStr">
        <is>
          <t>items/washing-056-scene-0012/thumbnail.jpg</t>
        </is>
      </c>
      <c r="M3517" s="52" t="inlineStr">
        <is>
          <t>OCR: 04:36 PM WASHER HOME - LIVING ROOM LAUNDRY RECIPE READY Or schedule your wash using SmartThings* LAUNDRY PLANNER Cotton *App available on Android and ios devices. An internet connection is required.
VLM: Visual summary: A person is interacting with the control panel of a washing machine, adjusting the delay end time for a wash cycle.
视觉摘要: 一个人正在操作洗衣机的控制面板，调整洗涤周期的延迟结束时间。
Visible product: Washing Machine
Visible components: digital display screen; touch-sensitive buttons; rotary dial; hand
Visible actions: hand pressing a button; hand turning a dial
Visible states: display showing 'Cotton 5 hr 00 min'; display showing 'Cotton 6 hr 00 min'; display showing 'Complete at the delay time'</t>
        </is>
      </c>
      <c r="N3517" s="45" t="inlineStr">
        <is>
          <t>20</t>
        </is>
      </c>
      <c r="O3517" s="45" t="inlineStr">
        <is>
          <t>2</t>
        </is>
      </c>
      <c r="P3517" s="59" t="inlineStr">
        <is>
          <t>47.84</t>
        </is>
      </c>
      <c r="Q3517" s="59" t="inlineStr">
        <is>
          <t>52.44</t>
        </is>
      </c>
      <c r="R3517" s="52" t="inlineStr">
        <is>
          <t>The display shows 'Complete at the delay time', indicating the cycle has ended, and the visual context of interacting with the control panel implies the door may be unlocked after completion.</t>
        </is>
      </c>
      <c r="S3517" s="52" t="inlineStr">
        <is>
          <t>VLM|OCR</t>
        </is>
      </c>
      <c r="T3517" s="52" t="inlineStr">
        <is>
          <t>low</t>
        </is>
      </c>
      <c r="U3517" s="52" t="inlineStr">
        <is>
          <t>No explicit visual or textual evidence of the door being unlocked, but 'Complete at the delay time' implies cycle end, and interaction with control panel suggests post-cycle state.</t>
        </is>
      </c>
      <c r="V3517" s="45" t="inlineStr">
        <is>
          <t>R1</t>
        </is>
      </c>
      <c r="W3517" s="46" t="inlineStr">
        <is>
          <t>0</t>
        </is>
      </c>
      <c r="X3517" s="60" t="n"/>
      <c r="Y3517" s="60" t="n"/>
      <c r="Z3517" s="46" t="inlineStr">
        <is>
          <t>no</t>
        </is>
      </c>
      <c r="AA3517" s="54" t="inlineStr">
        <is>
          <t>全部6帧（t=47.8s–52.4s）均为手在控制面板旋钮上操作设置Delay End延时结束时间，显示'Cotton PM 3:00 min'等延时设定，没有任何程序结束或门解锁的指示。</t>
        </is>
      </c>
      <c r="AB3517" s="54" t="inlineStr">
        <is>
          <t>AI=2→R1=0：场景内容是设置延时结束时间，并非展示洗衣程序已结束或门已解锁的信号。</t>
        </is>
      </c>
      <c r="AC3517" s="46" t="inlineStr">
        <is>
          <t>completed</t>
        </is>
      </c>
      <c r="AD3517" s="46" t="inlineStr">
        <is>
          <t>2026-07-28T02:28:46+08:00</t>
        </is>
      </c>
      <c r="AE3517" s="47">
        <f>IF(AC3517&lt;&gt;"completed","",IF(W3517=O3517,"no","yes"))</f>
        <v/>
      </c>
      <c r="AF3517" s="47">
        <f>IF(AC3517&lt;&gt;"completed","",IF(AND(X3517=P3517,Y3517=Q3517),"no","yes"))</f>
        <v/>
      </c>
      <c r="AG3517" s="47">
        <f>IF(AC3517&lt;&gt;"completed","待复核",IF(OR(W3517="",Z3517="",AA3517="",AD3517=""),"缺少必填项",IF(AND(OR(AE3517="yes",AF3517="yes"),AB3517=""),"修正原因缺失",IF(OR(W3517=0,W3517=1),IF(AND(X3517="",Y3517=""),"通过","0/1级时间应留空"),IF(AND(OR(W3517=2,W3517=3),X3517&lt;&gt;"",Y3517&lt;&gt;"",X3517&gt;=I3517,Y3517&lt;=J3517,Y3517&gt;X3517),"通过","2/3级时间无效")))))</f>
        <v/>
      </c>
    </row>
    <row r="3518">
      <c r="A3518" s="45" t="inlineStr">
        <is>
          <t>VQ-090</t>
        </is>
      </c>
      <c r="B3518" s="52" t="inlineStr">
        <is>
          <t>What shows that a washing-machine cycle has ended and the door is unlocked?</t>
        </is>
      </c>
      <c r="C3518" s="45" t="inlineStr">
        <is>
          <t>en</t>
        </is>
      </c>
      <c r="D3518" s="45" t="inlineStr">
        <is>
          <t>Washing Machine</t>
        </is>
      </c>
      <c r="E3518" s="45" t="inlineStr">
        <is>
          <t>state</t>
        </is>
      </c>
      <c r="F3518" s="45" t="inlineStr">
        <is>
          <t>development</t>
        </is>
      </c>
      <c r="G3518" s="45" t="inlineStr">
        <is>
          <t>washing-051-scene-0002</t>
        </is>
      </c>
      <c r="H3518" s="45" t="inlineStr">
        <is>
          <t>washing-051</t>
        </is>
      </c>
      <c r="I3518" s="59" t="inlineStr">
        <is>
          <t>88.355</t>
        </is>
      </c>
      <c r="J3518" s="59" t="inlineStr">
        <is>
          <t>94.261</t>
        </is>
      </c>
      <c r="K3518" s="45" t="inlineStr">
        <is>
          <t>items/washing-051-scene-0002/clip.mp4</t>
        </is>
      </c>
      <c r="L3518" s="45" t="inlineStr">
        <is>
          <t>items/washing-051-scene-0002/thumbnail.jpg</t>
        </is>
      </c>
      <c r="M3518" s="52" t="inlineStr">
        <is>
          <t>ASR: Make sure there is nothing caught between the door and housing preventing it from closing completely.
OCR: LG Buttons Not Functioning Make sure there is nothing caught between the door and housing preventing it from closing completely. Operation 01 Reset Controls 02 Power / Buttons 03 Drum / Doors 04 Water / Detergents 05 Cycle Time
VLM: Visual summary: A close-up of a white LG front-loading washing machine with a purple sock caught in the door seal, overlaid with text about buttons not functioning.
视觉摘要: 一台白色的LG前开式洗衣机，门封处夹着一只紫色袜子，画面叠加了“按钮无法使用”的文字。
Visible product: Washing Machine
Visible components: LG logo; washing machine door; door seal; purple sock; control panel area; text overlay
Visible states: purple sock caught between door and housing; text overlay indicating 'Buttons Not Functioning'
Visual uncertainty: The exact state of the control buttons is not visually verifiable; the text overlay describes a problem, not a visible state.</t>
        </is>
      </c>
      <c r="N3518" s="45" t="inlineStr">
        <is>
          <t>21</t>
        </is>
      </c>
      <c r="O3518" s="45" t="inlineStr">
        <is>
          <t>0</t>
        </is>
      </c>
      <c r="P3518" s="59" t="str"/>
      <c r="Q3518" s="59" t="str"/>
      <c r="R3518" s="52" t="inlineStr">
        <is>
          <t>The scene shows a sock caught in the door seal and text indicating 'Buttons Not Functioning', which relates to a malfunction, not the end of a cycle or door unlocking state.</t>
        </is>
      </c>
      <c r="S3518" s="52" t="inlineStr">
        <is>
          <t>VLM|ASR|OCR</t>
        </is>
      </c>
      <c r="T3518" s="52" t="inlineStr">
        <is>
          <t>low</t>
        </is>
      </c>
      <c r="U3518" s="52" t="inlineStr">
        <is>
          <t>The evidence describes a problem state (door not closing properly, buttons not functioning), not the completion of a cycle or door unlocking.</t>
        </is>
      </c>
      <c r="V3518" s="45" t="inlineStr">
        <is>
          <t>R1</t>
        </is>
      </c>
      <c r="W3518" s="46" t="inlineStr">
        <is>
          <t>0</t>
        </is>
      </c>
      <c r="X3518" s="60" t="n"/>
      <c r="Y3518" s="60" t="n"/>
      <c r="Z3518" s="46" t="inlineStr">
        <is>
          <t>no</t>
        </is>
      </c>
      <c r="AA3518" s="54" t="inlineStr">
        <is>
          <t>6帧均为“Buttons Not Functioning”故障场景，未见循环结束或门锁状态提示。</t>
        </is>
      </c>
      <c r="AB3518" s="54" t="n"/>
      <c r="AC3518" s="46" t="inlineStr">
        <is>
          <t>completed</t>
        </is>
      </c>
      <c r="AD3518" s="46" t="inlineStr">
        <is>
          <t>2026-07-28T02:28:46+08:00</t>
        </is>
      </c>
      <c r="AE3518" s="47">
        <f>IF(AC3518&lt;&gt;"completed","",IF(W3518=O3518,"no","yes"))</f>
        <v/>
      </c>
      <c r="AF3518" s="47">
        <f>IF(AC3518&lt;&gt;"completed","",IF(AND(X3518=P3518,Y3518=Q3518),"no","yes"))</f>
        <v/>
      </c>
      <c r="AG3518" s="47">
        <f>IF(AC3518&lt;&gt;"completed","待复核",IF(OR(W3518="",Z3518="",AA3518="",AD3518=""),"缺少必填项",IF(AND(OR(AE3518="yes",AF3518="yes"),AB3518=""),"修正原因缺失",IF(OR(W3518=0,W3518=1),IF(AND(X3518="",Y3518=""),"通过","0/1级时间应留空"),IF(AND(OR(W3518=2,W3518=3),X3518&lt;&gt;"",Y3518&lt;&gt;"",X3518&gt;=I3518,Y3518&lt;=J3518,Y3518&gt;X3518),"通过","2/3级时间无效")))))</f>
        <v/>
      </c>
    </row>
    <row r="3519">
      <c r="A3519" s="45" t="inlineStr">
        <is>
          <t>VQ-090</t>
        </is>
      </c>
      <c r="B3519" s="52" t="inlineStr">
        <is>
          <t>What shows that a washing-machine cycle has ended and the door is unlocked?</t>
        </is>
      </c>
      <c r="C3519" s="45" t="inlineStr">
        <is>
          <t>en</t>
        </is>
      </c>
      <c r="D3519" s="45" t="inlineStr">
        <is>
          <t>Washing Machine</t>
        </is>
      </c>
      <c r="E3519" s="45" t="inlineStr">
        <is>
          <t>state</t>
        </is>
      </c>
      <c r="F3519" s="45" t="inlineStr">
        <is>
          <t>development</t>
        </is>
      </c>
      <c r="G3519" s="45" t="inlineStr">
        <is>
          <t>washing-056-scene-0017</t>
        </is>
      </c>
      <c r="H3519" s="45" t="inlineStr">
        <is>
          <t>washing-056</t>
        </is>
      </c>
      <c r="I3519" s="59" t="inlineStr">
        <is>
          <t>68.68</t>
        </is>
      </c>
      <c r="J3519" s="59" t="inlineStr">
        <is>
          <t>75.86</t>
        </is>
      </c>
      <c r="K3519" s="45" t="inlineStr">
        <is>
          <t>items/washing-056-scene-0017/clip.mp4</t>
        </is>
      </c>
      <c r="L3519" s="45" t="inlineStr">
        <is>
          <t>items/washing-056-scene-0017/thumbnail.jpg</t>
        </is>
      </c>
      <c r="M3519" s="52" t="inlineStr">
        <is>
          <t>OCR: SAMSUNG Selecting wash cycles with the easy-to-use control panel
VLM: Visual summary: A close-up of a Samsung SmartThings device, followed by a wide shot of a Samsung washing machine installed in a kitchen next to a refrigerator.
视觉摘要: 一个三星SmartThings设备的特写镜头，接着是一个安装在厨房里的三星洗衣机，旁边是一台冰箱。
Visible product: Washing Machine
Visible components: Samsung logo; SmartThings logo; Washing machine door; Control panel; Cabinets; Refrigerator; Countertop; Floor</t>
        </is>
      </c>
      <c r="N3519" s="45" t="inlineStr">
        <is>
          <t>22</t>
        </is>
      </c>
      <c r="O3519" s="45" t="inlineStr">
        <is>
          <t>0</t>
        </is>
      </c>
      <c r="P3519" s="59" t="str"/>
      <c r="Q3519" s="59" t="str"/>
      <c r="R3519" s="52" t="inlineStr">
        <is>
          <t>The scene shows a washing machine but provides no visual, spoken, or OCR evidence of a cycle ending or door unlocking.</t>
        </is>
      </c>
      <c r="S3519" s="52" t="inlineStr">
        <is>
          <t>VLM</t>
        </is>
      </c>
      <c r="T3519" s="52" t="inlineStr">
        <is>
          <t>low</t>
        </is>
      </c>
      <c r="U3519" s="52" t="inlineStr">
        <is>
          <t>No evidence of cycle completion or door unlock state is present in the frozen evidence.</t>
        </is>
      </c>
      <c r="V3519" s="45" t="inlineStr">
        <is>
          <t>R1</t>
        </is>
      </c>
      <c r="W3519" s="46" t="inlineStr">
        <is>
          <t>0</t>
        </is>
      </c>
      <c r="X3519" s="60" t="n"/>
      <c r="Y3519" s="60" t="n"/>
      <c r="Z3519" s="46" t="inlineStr">
        <is>
          <t>no</t>
        </is>
      </c>
      <c r="AA3519" s="54" t="inlineStr">
        <is>
          <t>第1、2、6帧为SmartThings设备特写，第3–5帧为厨房中洗衣机与冰箱的广角外观镜头，均无程序结束或门解锁指示。</t>
        </is>
      </c>
      <c r="AB3519" s="54" t="n"/>
      <c r="AC3519" s="46" t="inlineStr">
        <is>
          <t>completed</t>
        </is>
      </c>
      <c r="AD3519" s="46" t="inlineStr">
        <is>
          <t>2026-07-28T02:28:46+08:00</t>
        </is>
      </c>
      <c r="AE3519" s="47">
        <f>IF(AC3519&lt;&gt;"completed","",IF(W3519=O3519,"no","yes"))</f>
        <v/>
      </c>
      <c r="AF3519" s="47">
        <f>IF(AC3519&lt;&gt;"completed","",IF(AND(X3519=P3519,Y3519=Q3519),"no","yes"))</f>
        <v/>
      </c>
      <c r="AG3519" s="47">
        <f>IF(AC3519&lt;&gt;"completed","待复核",IF(OR(W3519="",Z3519="",AA3519="",AD3519=""),"缺少必填项",IF(AND(OR(AE3519="yes",AF3519="yes"),AB3519=""),"修正原因缺失",IF(OR(W3519=0,W3519=1),IF(AND(X3519="",Y3519=""),"通过","0/1级时间应留空"),IF(AND(OR(W3519=2,W3519=3),X3519&lt;&gt;"",Y3519&lt;&gt;"",X3519&gt;=I3519,Y3519&lt;=J3519,Y3519&gt;X3519),"通过","2/3级时间无效")))))</f>
        <v/>
      </c>
    </row>
    <row r="3520">
      <c r="A3520" s="45" t="inlineStr">
        <is>
          <t>VQ-090</t>
        </is>
      </c>
      <c r="B3520" s="52" t="inlineStr">
        <is>
          <t>What shows that a washing-machine cycle has ended and the door is unlocked?</t>
        </is>
      </c>
      <c r="C3520" s="45" t="inlineStr">
        <is>
          <t>en</t>
        </is>
      </c>
      <c r="D3520" s="45" t="inlineStr">
        <is>
          <t>Washing Machine</t>
        </is>
      </c>
      <c r="E3520" s="45" t="inlineStr">
        <is>
          <t>state</t>
        </is>
      </c>
      <c r="F3520" s="45" t="inlineStr">
        <is>
          <t>development</t>
        </is>
      </c>
      <c r="G3520" s="45" t="inlineStr">
        <is>
          <t>washing-001-scene-0001</t>
        </is>
      </c>
      <c r="H3520" s="45" t="inlineStr">
        <is>
          <t>washing-001</t>
        </is>
      </c>
      <c r="I3520" s="59" t="inlineStr">
        <is>
          <t>0.0</t>
        </is>
      </c>
      <c r="J3520" s="59" t="inlineStr">
        <is>
          <t>15.78</t>
        </is>
      </c>
      <c r="K3520" s="45" t="inlineStr">
        <is>
          <t>items/washing-001-scene-0001/clip.mp4</t>
        </is>
      </c>
      <c r="L3520" s="45" t="inlineStr">
        <is>
          <t>items/washing-001-scene-0001/thumbnail.jpg</t>
        </is>
      </c>
      <c r="M3520" s="52" t="inlineStr">
        <is>
          <t>OCR: DR NOR PUSH SUOS LEVEL SUDS LEVEL PEN DOOR UN TE RACHNE FOTIS DIO ND EN SUDS LEVE
VLM: Visual summary: Two large, stainless steel industrial washing machines with round doors are shown side by side in a row.
视觉摘要: 两台大型不锈钢工业洗衣机并排排列，带有圆形门。
Visible product: Washing Machine
Visible components: stainless steel drum; round door; hinge; push button; label; control panel; machine frame
Visible warnings: DO NOT OPEN DOOR UNTIL MACHINE STOPS AND SENSORS STOP FLASHING</t>
        </is>
      </c>
      <c r="N3520" s="45" t="inlineStr">
        <is>
          <t>23</t>
        </is>
      </c>
      <c r="O3520" s="45" t="inlineStr">
        <is>
          <t>2</t>
        </is>
      </c>
      <c r="P3520" s="59" t="inlineStr">
        <is>
          <t>0.0</t>
        </is>
      </c>
      <c r="Q3520" s="59" t="inlineStr">
        <is>
          <t>15.78</t>
        </is>
      </c>
      <c r="R3520" s="52" t="inlineStr">
        <is>
          <t>The visible warning 'DO NOT OPEN DOOR UNTIL MACHINE STOPS AND SENSORS STOP FLASHING' implies that the door is locked during operation and unlocks only after the cycle ends and sensors stop flashing, which is a direct indicator of cycle completion and door unlock condition.</t>
        </is>
      </c>
      <c r="S3520" s="52" t="inlineStr">
        <is>
          <t>VLM|OCR</t>
        </is>
      </c>
      <c r="T3520" s="52" t="inlineStr">
        <is>
          <t>low</t>
        </is>
      </c>
      <c r="U3520" s="52" t="inlineStr">
        <is>
          <t>The OCR text is fragmented but the warning is contextually complete and visible in the VLM summary, supporting the inference.</t>
        </is>
      </c>
      <c r="V3520" s="45" t="inlineStr">
        <is>
          <t>R1</t>
        </is>
      </c>
      <c r="W3520" s="46" t="inlineStr">
        <is>
          <t>1</t>
        </is>
      </c>
      <c r="X3520" s="60" t="n"/>
      <c r="Y3520" s="60" t="n"/>
      <c r="Z3520" s="46" t="inlineStr">
        <is>
          <t>no</t>
        </is>
      </c>
      <c r="AA3520" s="54" t="inlineStr">
        <is>
          <t>机身上可见安全警示标签（含DO NOT OPEN DOOR等字样），暗示运行期间门会锁定，但这仅为工业机型的静态标签，并未演示周期结束时具体的指示灯或解锁信号。</t>
        </is>
      </c>
      <c r="AB3520" s="54" t="inlineStr">
        <is>
          <t>AI=2→R1=1：机身上的警示标签仅暗示门在运行期间锁定，并未直接演示或说明'周期结束+门解锁'的具体判断标志（如指示灯熄灭、提示音等）。</t>
        </is>
      </c>
      <c r="AC3520" s="46" t="inlineStr">
        <is>
          <t>completed</t>
        </is>
      </c>
      <c r="AD3520" s="46" t="inlineStr">
        <is>
          <t>2026-07-28T02:28:46+08:00</t>
        </is>
      </c>
      <c r="AE3520" s="47">
        <f>IF(AC3520&lt;&gt;"completed","",IF(W3520=O3520,"no","yes"))</f>
        <v/>
      </c>
      <c r="AF3520" s="47">
        <f>IF(AC3520&lt;&gt;"completed","",IF(AND(X3520=P3520,Y3520=Q3520),"no","yes"))</f>
        <v/>
      </c>
      <c r="AG3520" s="47">
        <f>IF(AC3520&lt;&gt;"completed","待复核",IF(OR(W3520="",Z3520="",AA3520="",AD3520=""),"缺少必填项",IF(AND(OR(AE3520="yes",AF3520="yes"),AB3520=""),"修正原因缺失",IF(OR(W3520=0,W3520=1),IF(AND(X3520="",Y3520=""),"通过","0/1级时间应留空"),IF(AND(OR(W3520=2,W3520=3),X3520&lt;&gt;"",Y3520&lt;&gt;"",X3520&gt;=I3520,Y3520&lt;=J3520,Y3520&gt;X3520),"通过","2/3级时间无效")))))</f>
        <v/>
      </c>
    </row>
    <row r="3521">
      <c r="A3521" s="45" t="inlineStr">
        <is>
          <t>VQ-090</t>
        </is>
      </c>
      <c r="B3521" s="52" t="inlineStr">
        <is>
          <t>What shows that a washing-machine cycle has ended and the door is unlocked?</t>
        </is>
      </c>
      <c r="C3521" s="45" t="inlineStr">
        <is>
          <t>en</t>
        </is>
      </c>
      <c r="D3521" s="45" t="inlineStr">
        <is>
          <t>Washing Machine</t>
        </is>
      </c>
      <c r="E3521" s="45" t="inlineStr">
        <is>
          <t>state</t>
        </is>
      </c>
      <c r="F3521" s="45" t="inlineStr">
        <is>
          <t>development</t>
        </is>
      </c>
      <c r="G3521" s="45" t="inlineStr">
        <is>
          <t>washing-030-scene-0001</t>
        </is>
      </c>
      <c r="H3521" s="45" t="inlineStr">
        <is>
          <t>washing-030</t>
        </is>
      </c>
      <c r="I3521" s="59" t="inlineStr">
        <is>
          <t>0.0</t>
        </is>
      </c>
      <c r="J3521" s="59" t="inlineStr">
        <is>
          <t>914.77</t>
        </is>
      </c>
      <c r="K3521" s="45" t="inlineStr">
        <is>
          <t>items/washing-030-scene-0001/clip.mp4</t>
        </is>
      </c>
      <c r="L3521" s="45" t="inlineStr">
        <is>
          <t>items/washing-030-scene-0001/thumbnail.jpg</t>
        </is>
      </c>
      <c r="M3521" s="52" t="inlineStr">
        <is>
          <t>ASR: Hei! Teksting av Nicolai Winther
OCR: 20410 Al 1 for 6 Care Lood label (msx) Use the programme for Options Temp Spin + Rinse Hold Prog No heat Extra wash Gentle rapid wash rinse Normal -B whie 5kg Whte cottor and linsen Gent 95 Max 2 cofton (11 B) Coscurtand 5 kg Cottont inen or vacose arficlen, lthr 60 Mox 3 coitbn (11) colours ore fast alt 80°C. nnde Coloured 2.5 kg Coloured nylon, crimplene, terylene Ertra 50 4 Foal eylon (5126) coloured polycottions. nnse rnte hold Non colcar 5R0 Coloured cottn items coulourfat at 40FC buft not ut 607C 40 Mex 5 tos poito - rince B120 Acryic acitade and tryecstate nd Lding mitures with wool and poiyeser w cul Fral 7 tinse hoid 112 Si und aate f w c 8 (210) fast at 3070 30 100 Ikg or Machine wnshatle wool, wocl mid plrkets 9 1 blani Lightly soled cotton, (5120) ihem wrich need to be No head 1 to Mex (max) Temp. C □ With poe whte White cotton and linen Colourfa (1) 5ig Catton inn or vicose arcles cotton coiour are faut at 60°C Colounad 2.51g (5120 Colouned ryon cmplene, teneme tyfae coloured polycottion Final rinse hoid Coloured cotton fems coulourtust iat (10) 400 buf not ud 6070 Etra ense (5128) mafures h wol and polystrl y a r g Feal Sik and acetate fatcica with cold rinse hold 1kg (2b) fast aof 3070 tigor Machine washable woo, wool mat Iblackin pinkets les 25kg Lightly sld coton tems which need to be rrfreshed No host 1 to M ad R Cato Load Gectle Skg (T 6) White cotton and licen Extras Genrle Mar Odlcurfat Cottion inen or vieccte articles, w cottor (1 B) Extrs colours are fart at 60%0 Genta Msa rinte Coleured 25k9 Coloured nylon, complena, tinglen rylbn (5126 coloured polycution Gente Fnal ninse wach eioured cotton tems coulborfust at me A0PC bud not at 60°0. Exta Genffle fine Cricams sonyic actate and treceiate ic 6126 natus wih wool and polyestey rnoe hol S ond aciade fbs wih co foud af 30%C. Tkg or Vachine washable woo, wow min 1 biatiet blirkets 251g Lighitly solled cotton, 5128 em which need to be rfhd No heal 1 to Mae 67 fhue Qento Mis Fisa tol to Ruchira s woot wod nit J din huit (m b) be AB 154 of delcam and hectine 1M1 4 li 2.3%0 310h Sning af d nd isce whae 103 Optian Recommended use your llt sy atned or gany Descriplion Foriy kad bems wch rad in be A stort healed pre-wtuh Luore Mhe tamm weu Ngkes ed and to msa trme and erergy Liti the samin programs ea citunt progamns 8 Howeve rteat or fliny wit cot Thee 40I0 but not ut 6010 frse Eitra 5120 25 Acylic, acetate and trecetate ind maturms with woot and polyester a uding ool Frnal Sik and acetata fatrics with colou (20) tast of 307C 1kg or Machine washable wool, woci mod es, blarikets 254 15120 Lightly solled cotton, nyo and dell, wle tems which need to be refeshed. thid wath 1 to Mo Py e and Rinsing ouf loose dust ano dirf before ungsoin (116) ciothes are washed. Rinsing napples. 4 to Mar A Rirse and shorf upin 25Ng Rinsing and spinning of delicats and machine (51/2.6) washable wook Hand washed articdes 1to3 B Long spin ofy Spinning of cotton articies atter (110) hand washing 4 1o Mas Short spin Spinning of delicates and machine washable (5 1/21b) wool fter hand washing D otion If your loundry is very stained or greasy Description A short heated pre-wash beffore the main wash Notes oid wash For light y soled items which need to be Unes the same programme start pouition as Put detergent in both sections of the de 15126 nose 40°C but not at 60°C. Colgured cottion tams coulourtast (2) rnse 15 1/20 mafures with wool and polyester Acrylic, acetate and tracetate incl dno Sik and acetate labrics wi colou fast aut 30°C 1 kg or Machie wahabe wool, wool mid r blank blnkets 25Ag ghly soled cotton de e hems which need to be refreshed thid wash 1 to Mas Weand ang opn Rinsing ouf loose dust and din before (1 16) dethes are washed Rinsing nacoles. 4 to Mas stort spi Rinae and (51/28) washable wool Hand washed aricles. anl Spineing of cottion articles ofter (11.10) 4 to Mea Shart igilt (51/2B) 2.5kg Only wool after hand wishing Option I your ioundry is very stained or greasy A short heated pre-wash before the main wash Put iete BELONGING TO THE ETC COTTAGE - AS COLOURS MAY DYE. THANK-YOU DO PLEASE ANY LINEN. T 1100 PROGRAMMER AQUA N ERGY SAVING SYSTEM PLEASE DO NOT WASH ANY LINEN TOWELS MAY DYE Wurlye ANY LINEN, TOWELS ETC, ANY LIN BELON COTTA OURS MAY THAN PLEASE DONOT WASH MAY DVE THANN-YOU
VLM: Visual summary: A close-up view of a front-loading washing machine with its door open, showing the interior drum. A hand is holding a black tool near the door.
视觉摘要: 一台前开门洗衣机的特写，门已打开，露出内部滚筒。一只手正拿着一个黑色工具靠近门。
Visible product: Washing Machine
Visible components: washing machine door; washing machine drum; black tool; hand
Visible actions: hand holding a tool
Visible states: washing machine door open
Visual uncertainty: The specific function or purpose of the black tool is not visible.</t>
        </is>
      </c>
      <c r="N3521" s="45" t="inlineStr">
        <is>
          <t>24</t>
        </is>
      </c>
      <c r="O3521" s="45" t="inlineStr">
        <is>
          <t>1</t>
        </is>
      </c>
      <c r="P3521" s="59" t="str"/>
      <c r="Q3521" s="59" t="str"/>
      <c r="R3521" s="52" t="inlineStr">
        <is>
          <t>The visual shows the washing machine door open, but no evidence of the door being unlocked or any indicator that the cycle has ended (e.g., display, sound, or status light).</t>
        </is>
      </c>
      <c r="S3521" s="52" t="inlineStr">
        <is>
          <t>VLM</t>
        </is>
      </c>
      <c r="T3521" s="52" t="inlineStr">
        <is>
          <t>low</t>
        </is>
      </c>
      <c r="U3521" s="52" t="inlineStr">
        <is>
          <t>The door being open does not confirm the cycle has ended or that the door is unlocked; the state of the machine's control panel or cycle indicator is not visible.</t>
        </is>
      </c>
      <c r="V3521" s="45" t="inlineStr">
        <is>
          <t>R1</t>
        </is>
      </c>
      <c r="W3521" s="46" t="inlineStr">
        <is>
          <t>0</t>
        </is>
      </c>
      <c r="X3521" s="60" t="n"/>
      <c r="Y3521" s="60" t="n"/>
      <c r="Z3521" s="46" t="inlineStr">
        <is>
          <t>no</t>
        </is>
      </c>
      <c r="AA3521" s="54" t="inlineStr">
        <is>
          <t>画面只展示了空滚筒内部和一张护理标签，没有结束指示灯、提示音或开锁状态等周期结束信号。</t>
        </is>
      </c>
      <c r="AB3521" s="54" t="inlineStr">
        <is>
          <t>AI=1→R1=0：无任何周期结束或门解锁的证据，产品虽出现但不回答该查询。</t>
        </is>
      </c>
      <c r="AC3521" s="46" t="inlineStr">
        <is>
          <t>completed</t>
        </is>
      </c>
      <c r="AD3521" s="46" t="inlineStr">
        <is>
          <t>2026-07-28T02:28:46+08:00</t>
        </is>
      </c>
      <c r="AE3521" s="47">
        <f>IF(AC3521&lt;&gt;"completed","",IF(W3521=O3521,"no","yes"))</f>
        <v/>
      </c>
      <c r="AF3521" s="47">
        <f>IF(AC3521&lt;&gt;"completed","",IF(AND(X3521=P3521,Y3521=Q3521),"no","yes"))</f>
        <v/>
      </c>
      <c r="AG3521" s="47">
        <f>IF(AC3521&lt;&gt;"completed","待复核",IF(OR(W3521="",Z3521="",AA3521="",AD3521=""),"缺少必填项",IF(AND(OR(AE3521="yes",AF3521="yes"),AB3521=""),"修正原因缺失",IF(OR(W3521=0,W3521=1),IF(AND(X3521="",Y3521=""),"通过","0/1级时间应留空"),IF(AND(OR(W3521=2,W3521=3),X3521&lt;&gt;"",Y3521&lt;&gt;"",X3521&gt;=I3521,Y3521&lt;=J3521,Y3521&gt;X3521),"通过","2/3级时间无效")))))</f>
        <v/>
      </c>
    </row>
    <row r="3522">
      <c r="A3522" s="45" t="inlineStr">
        <is>
          <t>VQ-090</t>
        </is>
      </c>
      <c r="B3522" s="52" t="inlineStr">
        <is>
          <t>What shows that a washing-machine cycle has ended and the door is unlocked?</t>
        </is>
      </c>
      <c r="C3522" s="45" t="inlineStr">
        <is>
          <t>en</t>
        </is>
      </c>
      <c r="D3522" s="45" t="inlineStr">
        <is>
          <t>Washing Machine</t>
        </is>
      </c>
      <c r="E3522" s="45" t="inlineStr">
        <is>
          <t>state</t>
        </is>
      </c>
      <c r="F3522" s="45" t="inlineStr">
        <is>
          <t>development</t>
        </is>
      </c>
      <c r="G3522" s="45" t="inlineStr">
        <is>
          <t>washing-056-scene-0003</t>
        </is>
      </c>
      <c r="H3522" s="45" t="inlineStr">
        <is>
          <t>washing-056</t>
        </is>
      </c>
      <c r="I3522" s="59" t="inlineStr">
        <is>
          <t>7.92</t>
        </is>
      </c>
      <c r="J3522" s="59" t="inlineStr">
        <is>
          <t>11.68</t>
        </is>
      </c>
      <c r="K3522" s="45" t="inlineStr">
        <is>
          <t>items/washing-056-scene-0003/clip.mp4</t>
        </is>
      </c>
      <c r="L3522" s="45" t="inlineStr">
        <is>
          <t>items/washing-056-scene-0003/thumbnail.jpg</t>
        </is>
      </c>
      <c r="M3522" s="52" t="inlineStr">
        <is>
          <t>OCR: &gt;II Eco 40-60 Cold/low-water washina Versatile washing from a wide range of options DIGITAL
VLM: Visual summary: A person is interacting with a front-loading washing machine in a kitchen setting.
视觉摘要: 一个人在厨房环境中与一台前置式洗衣机进行互动。
Visible product: Washing Machine
Visible components: washing machine; control dial; digital display; cabinet; vases; glass jars
Visible actions: hand turning the dial; hand pressing a button
Visible states: digital display showing 'Cotton 40 2 1400'; digital display showing '400'
Visual uncertainty: The full identity of the person is not visible. The exact text on the display is partially obscured in the first frame.</t>
        </is>
      </c>
      <c r="N3522" s="45" t="inlineStr">
        <is>
          <t>25</t>
        </is>
      </c>
      <c r="O3522" s="45" t="inlineStr">
        <is>
          <t>2</t>
        </is>
      </c>
      <c r="P3522" s="59" t="inlineStr">
        <is>
          <t>7.92</t>
        </is>
      </c>
      <c r="Q3522" s="59" t="inlineStr">
        <is>
          <t>11.68</t>
        </is>
      </c>
      <c r="R3522" s="52" t="inlineStr">
        <is>
          <t>The digital display shows 'Cotton 40 2 1400' and '400', indicating a cycle has completed and the machine is in a post-cycle state, which typically correlates with the door being unlocked for safety.</t>
        </is>
      </c>
      <c r="S3522" s="52" t="inlineStr">
        <is>
          <t>VLM</t>
        </is>
      </c>
      <c r="T3522" s="52" t="inlineStr">
        <is>
          <t>low</t>
        </is>
      </c>
      <c r="U3522" s="52" t="inlineStr">
        <is>
          <t>The display text is partially obscured in the first frame, but the visible text in later frames clearly indicates a completed cycle.</t>
        </is>
      </c>
      <c r="V3522" s="45" t="inlineStr">
        <is>
          <t>R1</t>
        </is>
      </c>
      <c r="W3522" s="46" t="inlineStr">
        <is>
          <t>1</t>
        </is>
      </c>
      <c r="X3522" s="60" t="n"/>
      <c r="Y3522" s="60" t="n"/>
      <c r="Z3522" s="46" t="inlineStr">
        <is>
          <t>no</t>
        </is>
      </c>
      <c r="AA3522" s="54" t="inlineStr">
        <is>
          <t>第2帧（t=8.7s）人物打开了洗衣机门，可能暗示周期已结束门已解锁，但画面无任何明确的结束指示信号（如显示屏提示、指示灯）。</t>
        </is>
      </c>
      <c r="AB3522" s="54" t="inlineStr">
        <is>
          <t>AI=2→R1=1：开门动作仅间接暗示周期可能结束，但画面未展示如何判断周期结束的具体信号或标志。</t>
        </is>
      </c>
      <c r="AC3522" s="46" t="inlineStr">
        <is>
          <t>completed</t>
        </is>
      </c>
      <c r="AD3522" s="46" t="inlineStr">
        <is>
          <t>2026-07-28T02:28:46+08:00</t>
        </is>
      </c>
      <c r="AE3522" s="47">
        <f>IF(AC3522&lt;&gt;"completed","",IF(W3522=O3522,"no","yes"))</f>
        <v/>
      </c>
      <c r="AF3522" s="47">
        <f>IF(AC3522&lt;&gt;"completed","",IF(AND(X3522=P3522,Y3522=Q3522),"no","yes"))</f>
        <v/>
      </c>
      <c r="AG3522" s="47">
        <f>IF(AC3522&lt;&gt;"completed","待复核",IF(OR(W3522="",Z3522="",AA3522="",AD3522=""),"缺少必填项",IF(AND(OR(AE3522="yes",AF3522="yes"),AB3522=""),"修正原因缺失",IF(OR(W3522=0,W3522=1),IF(AND(X3522="",Y3522=""),"通过","0/1级时间应留空"),IF(AND(OR(W3522=2,W3522=3),X3522&lt;&gt;"",Y3522&lt;&gt;"",X3522&gt;=I3522,Y3522&lt;=J3522,Y3522&gt;X3522),"通过","2/3级时间无效")))))</f>
        <v/>
      </c>
    </row>
    <row r="3523">
      <c r="A3523" s="45" t="inlineStr">
        <is>
          <t>VQ-090</t>
        </is>
      </c>
      <c r="B3523" s="52" t="inlineStr">
        <is>
          <t>What shows that a washing-machine cycle has ended and the door is unlocked?</t>
        </is>
      </c>
      <c r="C3523" s="45" t="inlineStr">
        <is>
          <t>en</t>
        </is>
      </c>
      <c r="D3523" s="45" t="inlineStr">
        <is>
          <t>Washing Machine</t>
        </is>
      </c>
      <c r="E3523" s="45" t="inlineStr">
        <is>
          <t>state</t>
        </is>
      </c>
      <c r="F3523" s="45" t="inlineStr">
        <is>
          <t>development</t>
        </is>
      </c>
      <c r="G3523" s="45" t="inlineStr">
        <is>
          <t>washing-062-scene-0008</t>
        </is>
      </c>
      <c r="H3523" s="45" t="inlineStr">
        <is>
          <t>washing-062</t>
        </is>
      </c>
      <c r="I3523" s="59" t="inlineStr">
        <is>
          <t>126.793</t>
        </is>
      </c>
      <c r="J3523" s="59" t="inlineStr">
        <is>
          <t>140.41</t>
        </is>
      </c>
      <c r="K3523" s="45" t="inlineStr">
        <is>
          <t>items/washing-062-scene-0008/clip.mp4</t>
        </is>
      </c>
      <c r="L3523" s="45" t="inlineStr">
        <is>
          <t>items/washing-062-scene-0008/thumbnail.jpg</t>
        </is>
      </c>
      <c r="M3523" s="52" t="inlineStr">
        <is>
          <t>OCR: This video is provided solely for informational and instructional purposes, this video is not intended to replace the product's owner's manual. For complete information on product use, set up, or assembly, you should consult the owner's manual and any other docu- ments provided with the product. The information contained in this video may contain inaccuracies or typographic errors and is sub- ject to change without notice. LG is not responsible for any direct or indirect damages or injuries that might occur while you are using or relying upon the information provided in this video. Depending upon its model, your product may differ in appearance from the product shown in the video. Also note that for instructional purposes, the video may depict the device operating faster than in reality. For any further questions concerning your product, please contact Ig.com or LG customer information center. This video shall not be copied, distributed, or reproduced, in whole or in part, with- out the prior written authorization of LG Electronics. Copyright © 2021 LG Electronics. All Rights Reserved. "LG" is a trademark of LG Electronics Co., Ltd. Any other company names, product names, and marks are the property of their respec- tive owners.
VLM: Visual summary: A black screen displaying text and icons for customer support contact information and legal disclaimers.
视觉摘要: 显示客户支持联系信息和法律免责声明的黑色屏幕。
Visible product: Washing Machine
Visible components: text; icons; logo
Visible warnings: This video is provided solely for informational and instructional purposes, this video is not intended to replace the product's owner's manual.; LG is not responsible for any direct or indirect damages or injuries that might occur while you are using or relying upon the information provided in this video.; This video shall not be copied, distributed, or reproduced, in whole or in part, without the prior written authorization of LG Electronics.</t>
        </is>
      </c>
      <c r="N3523" s="45" t="inlineStr">
        <is>
          <t>26</t>
        </is>
      </c>
      <c r="O3523" s="45" t="inlineStr">
        <is>
          <t>0</t>
        </is>
      </c>
      <c r="P3523" s="59" t="str"/>
      <c r="Q3523" s="59" t="str"/>
      <c r="R3523" s="52" t="inlineStr">
        <is>
          <t>The scene displays only legal disclaimers and customer support contact information with no visual or textual evidence of a washing machine cycle ending or door unlocking.</t>
        </is>
      </c>
      <c r="S3523" s="52" t="inlineStr">
        <is>
          <t>VLM</t>
        </is>
      </c>
      <c r="T3523" s="52" t="inlineStr">
        <is>
          <t>low</t>
        </is>
      </c>
      <c r="U3523" s="52" t="inlineStr">
        <is>
          <t>No evidence of washing machine state or door status is present.</t>
        </is>
      </c>
      <c r="V3523" s="45" t="inlineStr">
        <is>
          <t>R1</t>
        </is>
      </c>
      <c r="W3523" s="46" t="inlineStr">
        <is>
          <t>0</t>
        </is>
      </c>
      <c r="X3523" s="60" t="n"/>
      <c r="Y3523" s="60" t="n"/>
      <c r="Z3523" s="46" t="inlineStr">
        <is>
          <t>no</t>
        </is>
      </c>
      <c r="AA3523" s="54" t="inlineStr">
        <is>
          <t>第1-6帧（t=126.8s-140.4s）均为黑底法律免责声明与客服联系信息，未出现洗衣机、周期结束或门锁状态画面。</t>
        </is>
      </c>
      <c r="AB3523" s="54" t="n"/>
      <c r="AC3523" s="46" t="inlineStr">
        <is>
          <t>completed</t>
        </is>
      </c>
      <c r="AD3523" s="46" t="inlineStr">
        <is>
          <t>2026-07-28T02:28:46+08:00</t>
        </is>
      </c>
      <c r="AE3523" s="47">
        <f>IF(AC3523&lt;&gt;"completed","",IF(W3523=O3523,"no","yes"))</f>
        <v/>
      </c>
      <c r="AF3523" s="47">
        <f>IF(AC3523&lt;&gt;"completed","",IF(AND(X3523=P3523,Y3523=Q3523),"no","yes"))</f>
        <v/>
      </c>
      <c r="AG3523" s="47">
        <f>IF(AC3523&lt;&gt;"completed","待复核",IF(OR(W3523="",Z3523="",AA3523="",AD3523=""),"缺少必填项",IF(AND(OR(AE3523="yes",AF3523="yes"),AB3523=""),"修正原因缺失",IF(OR(W3523=0,W3523=1),IF(AND(X3523="",Y3523=""),"通过","0/1级时间应留空"),IF(AND(OR(W3523=2,W3523=3),X3523&lt;&gt;"",Y3523&lt;&gt;"",X3523&gt;=I3523,Y3523&lt;=J3523,Y3523&gt;X3523),"通过","2/3级时间无效")))))</f>
        <v/>
      </c>
    </row>
    <row r="3524">
      <c r="A3524" s="45" t="inlineStr">
        <is>
          <t>VQ-090</t>
        </is>
      </c>
      <c r="B3524" s="52" t="inlineStr">
        <is>
          <t>What shows that a washing-machine cycle has ended and the door is unlocked?</t>
        </is>
      </c>
      <c r="C3524" s="45" t="inlineStr">
        <is>
          <t>en</t>
        </is>
      </c>
      <c r="D3524" s="45" t="inlineStr">
        <is>
          <t>Washing Machine</t>
        </is>
      </c>
      <c r="E3524" s="45" t="inlineStr">
        <is>
          <t>state</t>
        </is>
      </c>
      <c r="F3524" s="45" t="inlineStr">
        <is>
          <t>development</t>
        </is>
      </c>
      <c r="G3524" s="45" t="inlineStr">
        <is>
          <t>washing-062-scene-0001</t>
        </is>
      </c>
      <c r="H3524" s="45" t="inlineStr">
        <is>
          <t>washing-062</t>
        </is>
      </c>
      <c r="I3524" s="59" t="inlineStr">
        <is>
          <t>0.0</t>
        </is>
      </c>
      <c r="J3524" s="59" t="inlineStr">
        <is>
          <t>22.923</t>
        </is>
      </c>
      <c r="K3524" s="45" t="inlineStr">
        <is>
          <t>items/washing-062-scene-0001/clip.mp4</t>
        </is>
      </c>
      <c r="L3524" s="45" t="inlineStr">
        <is>
          <t>items/washing-062-scene-0001/thumbnail.jpg</t>
        </is>
      </c>
      <c r="M3524" s="52" t="inlineStr">
        <is>
          <t>ASR: Let's go over some common performance issues and how to fix them. Do your clothes seem more wrinkled than normal after a wash cycle? Don't overload the drum with too much laundry. If the drum is too tightly packed, clothing may wrinkle.
OCR: LG Front Load Washing Machine Washing Performance Issues Clothes Are Wrinkling, Staining or There is A Stain Removal Issue ThinO Let's go over some common performance issues and how to fix them. Troubleshooting 01 Wrinkling 02 Poor Stain Removal 03 U OLG - Do your clothes seem more wrinkled than normal after a wash cycle? Thind Drum Overloaded Don't overload the drum with too much laundry. Thin0 If the drum is too tightly packed, clothing may wrinkle.
VLM: Visual summary: A video frame sequence showing an LG front load washing machine in a modern laundry room setting, addressing performance issues such as wrinkling, poor stain removal, and staining.
视觉摘要: 展示了一台LG前开式洗衣机在现代洗衣房环境中的视频帧序列，解决皱褶、去污效果差和污渍等问题。
Visible product: Washing Machine
Visible components: LG logo; front load washing machine; washing machine door; washing machine control panel; t-shirt; shirt; pants; window; sink; laundry detergent bottle; cabinet; floor; text overlay
Visible states: washing machine door open; orange X mark over washing machine drum; text overlay indicating troubleshooting topics</t>
        </is>
      </c>
      <c r="N3524" s="45" t="inlineStr">
        <is>
          <t>27</t>
        </is>
      </c>
      <c r="O3524" s="45" t="inlineStr">
        <is>
          <t>0</t>
        </is>
      </c>
      <c r="P3524" s="59" t="str"/>
      <c r="Q3524" s="59" t="str"/>
      <c r="R3524" s="52" t="inlineStr">
        <is>
          <t>The scene shows troubleshooting for performance issues like wrinkling, not indicating the end of a cycle or door unlocking state.</t>
        </is>
      </c>
      <c r="S3524" s="52" t="inlineStr">
        <is>
          <t>VLM|ASR|OCR</t>
        </is>
      </c>
      <c r="T3524" s="52" t="inlineStr">
        <is>
          <t>low</t>
        </is>
      </c>
      <c r="U3524" s="52" t="inlineStr">
        <is>
          <t>No visual or spoken evidence indicates the washing machine cycle has ended or the door is unlocked.</t>
        </is>
      </c>
      <c r="V3524" s="45" t="inlineStr">
        <is>
          <t>R1</t>
        </is>
      </c>
      <c r="W3524" s="46" t="inlineStr">
        <is>
          <t>0</t>
        </is>
      </c>
      <c r="X3524" s="60" t="n"/>
      <c r="Y3524" s="60" t="n"/>
      <c r="Z3524" s="46" t="inlineStr">
        <is>
          <t>no</t>
        </is>
      </c>
      <c r="AA3524" s="54" t="inlineStr">
        <is>
          <t>6帧均为性能问题标题卡与静态画面，未出现循环结束或门锁解锁提示。</t>
        </is>
      </c>
      <c r="AB3524" s="54" t="n"/>
      <c r="AC3524" s="46" t="inlineStr">
        <is>
          <t>completed</t>
        </is>
      </c>
      <c r="AD3524" s="46" t="inlineStr">
        <is>
          <t>2026-07-28T02:28:46+08:00</t>
        </is>
      </c>
      <c r="AE3524" s="47">
        <f>IF(AC3524&lt;&gt;"completed","",IF(W3524=O3524,"no","yes"))</f>
        <v/>
      </c>
      <c r="AF3524" s="47">
        <f>IF(AC3524&lt;&gt;"completed","",IF(AND(X3524=P3524,Y3524=Q3524),"no","yes"))</f>
        <v/>
      </c>
      <c r="AG3524" s="47">
        <f>IF(AC3524&lt;&gt;"completed","待复核",IF(OR(W3524="",Z3524="",AA3524="",AD3524=""),"缺少必填项",IF(AND(OR(AE3524="yes",AF3524="yes"),AB3524=""),"修正原因缺失",IF(OR(W3524=0,W3524=1),IF(AND(X3524="",Y3524=""),"通过","0/1级时间应留空"),IF(AND(OR(W3524=2,W3524=3),X3524&lt;&gt;"",Y3524&lt;&gt;"",X3524&gt;=I3524,Y3524&lt;=J3524,Y3524&gt;X3524),"通过","2/3级时间无效")))))</f>
        <v/>
      </c>
    </row>
    <row r="3525">
      <c r="A3525" s="45" t="inlineStr">
        <is>
          <t>VQ-091</t>
        </is>
      </c>
      <c r="B3525" s="52" t="inlineStr">
        <is>
          <t>洗衣机洗涤剂抽屉怎样拉出？</t>
        </is>
      </c>
      <c r="C3525" s="45" t="inlineStr">
        <is>
          <t>zh-CN</t>
        </is>
      </c>
      <c r="D3525" s="45" t="inlineStr">
        <is>
          <t>Washing Machine</t>
        </is>
      </c>
      <c r="E3525" s="45" t="inlineStr">
        <is>
          <t>component</t>
        </is>
      </c>
      <c r="F3525" s="45" t="inlineStr">
        <is>
          <t>development</t>
        </is>
      </c>
      <c r="G3525" s="45" t="inlineStr">
        <is>
          <t>washing-056-scene-0009</t>
        </is>
      </c>
      <c r="H3525" s="45" t="inlineStr">
        <is>
          <t>washing-056</t>
        </is>
      </c>
      <c r="I3525" s="59" t="inlineStr">
        <is>
          <t>38.36</t>
        </is>
      </c>
      <c r="J3525" s="59" t="inlineStr">
        <is>
          <t>41.04</t>
        </is>
      </c>
      <c r="K3525" s="45" t="inlineStr">
        <is>
          <t>items/washing-056-scene-0009/clip.mp4</t>
        </is>
      </c>
      <c r="L3525" s="45" t="inlineStr">
        <is>
          <t>items/washing-056-scene-0009/thumbnail.jpg</t>
        </is>
      </c>
      <c r="M3525" s="52" t="inlineStr">
        <is>
          <t>OCR: Choose from available options including &gt;II intensive, pre wash Bubble Soak Off and bubble soak OK' to set 30 min soak OK
VLM: Visual summary: A close-up of a finger pressing a button on a washing machine control panel, with text overlay describing available wash options.
视觉摘要: 手指按压洗衣机控制面板上的按钮，画面叠加文字说明可用的洗涤选项。
Visible product: Washing Machine
Visible components: control panel; button; finger; text overlay; Wi-Fi icon; lock icon
Visible actions: finger pressing a button
Visible states: button being pressed; text overlay displayed</t>
        </is>
      </c>
      <c r="N3525" s="45" t="inlineStr">
        <is>
          <t>1</t>
        </is>
      </c>
      <c r="O3525" s="45" t="inlineStr">
        <is>
          <t>0</t>
        </is>
      </c>
      <c r="P3525" s="59" t="str"/>
      <c r="Q3525" s="59" t="str"/>
      <c r="R3525" s="52" t="inlineStr">
        <is>
          <t>The scene shows a finger pressing a button on the control panel, with text overlay about wash options, but no evidence of a detergent drawer or its pulling mechanism.</t>
        </is>
      </c>
      <c r="S3525" s="52" t="inlineStr">
        <is>
          <t>VLM</t>
        </is>
      </c>
      <c r="T3525" s="52" t="inlineStr">
        <is>
          <t>low</t>
        </is>
      </c>
      <c r="U3525" s="52" t="inlineStr">
        <is>
          <t>No visual or textual evidence of the detergent drawer or its operation is present.</t>
        </is>
      </c>
      <c r="V3525" s="45" t="inlineStr">
        <is>
          <t>R1</t>
        </is>
      </c>
      <c r="W3525" s="46" t="inlineStr">
        <is>
          <t>0</t>
        </is>
      </c>
      <c r="X3525" s="60" t="n"/>
      <c r="Y3525" s="60" t="n"/>
      <c r="Z3525" s="46" t="inlineStr">
        <is>
          <t>no</t>
        </is>
      </c>
      <c r="AA3525" s="54" t="inlineStr">
        <is>
          <t>场景为控制面板按钮特写与洗涤选项文字，无洗涤剂抽屉相关画面。</t>
        </is>
      </c>
      <c r="AB3525" s="54" t="n"/>
      <c r="AC3525" s="46" t="inlineStr">
        <is>
          <t>completed</t>
        </is>
      </c>
      <c r="AD3525" s="46" t="inlineStr">
        <is>
          <t>2026-07-28T02:28:46+08:00</t>
        </is>
      </c>
      <c r="AE3525" s="47">
        <f>IF(AC3525&lt;&gt;"completed","",IF(W3525=O3525,"no","yes"))</f>
        <v/>
      </c>
      <c r="AF3525" s="47">
        <f>IF(AC3525&lt;&gt;"completed","",IF(AND(X3525=P3525,Y3525=Q3525),"no","yes"))</f>
        <v/>
      </c>
      <c r="AG3525" s="47">
        <f>IF(AC3525&lt;&gt;"completed","待复核",IF(OR(W3525="",Z3525="",AA3525="",AD3525=""),"缺少必填项",IF(AND(OR(AE3525="yes",AF3525="yes"),AB3525=""),"修正原因缺失",IF(OR(W3525=0,W3525=1),IF(AND(X3525="",Y3525=""),"通过","0/1级时间应留空"),IF(AND(OR(W3525=2,W3525=3),X3525&lt;&gt;"",Y3525&lt;&gt;"",X3525&gt;=I3525,Y3525&lt;=J3525,Y3525&gt;X3525),"通过","2/3级时间无效")))))</f>
        <v/>
      </c>
    </row>
    <row r="3526">
      <c r="A3526" s="45" t="inlineStr">
        <is>
          <t>VQ-091</t>
        </is>
      </c>
      <c r="B3526" s="52" t="inlineStr">
        <is>
          <t>洗衣机洗涤剂抽屉怎样拉出？</t>
        </is>
      </c>
      <c r="C3526" s="45" t="inlineStr">
        <is>
          <t>zh-CN</t>
        </is>
      </c>
      <c r="D3526" s="45" t="inlineStr">
        <is>
          <t>Washing Machine</t>
        </is>
      </c>
      <c r="E3526" s="45" t="inlineStr">
        <is>
          <t>component</t>
        </is>
      </c>
      <c r="F3526" s="45" t="inlineStr">
        <is>
          <t>development</t>
        </is>
      </c>
      <c r="G3526" s="45" t="inlineStr">
        <is>
          <t>washing-056-scene-0016</t>
        </is>
      </c>
      <c r="H3526" s="45" t="inlineStr">
        <is>
          <t>washing-056</t>
        </is>
      </c>
      <c r="I3526" s="59" t="inlineStr">
        <is>
          <t>65.44</t>
        </is>
      </c>
      <c r="J3526" s="59" t="inlineStr">
        <is>
          <t>68.68</t>
        </is>
      </c>
      <c r="K3526" s="45" t="inlineStr">
        <is>
          <t>items/washing-056-scene-0016/clip.mp4</t>
        </is>
      </c>
      <c r="L3526" s="45" t="inlineStr">
        <is>
          <t>items/washing-056-scene-0016/thumbnail.jpg</t>
        </is>
      </c>
      <c r="M3526" s="52" t="inlineStr">
        <is>
          <t>VLM: Visual summary: A close-up of a washing machine's digital control panel showing a finger selecting a quick wash program.
视觉摘要: 一台洗衣机的数字控制面板特写，显示手指正在选择快速洗涤程序。
Visible product: Washing Machine
Visible components: digital display; touch button; temperature icon; Wi-Fi icon; OK button
Visible actions: Finger pressing a button
Visible states: Display showing '15' Quick Wash'; Display showing '20min'; Display showing 'Co 5 800'</t>
        </is>
      </c>
      <c r="N3526" s="45" t="inlineStr">
        <is>
          <t>2</t>
        </is>
      </c>
      <c r="O3526" s="45" t="inlineStr">
        <is>
          <t>0</t>
        </is>
      </c>
      <c r="P3526" s="59" t="str"/>
      <c r="Q3526" s="59" t="str"/>
      <c r="R3526" s="52" t="inlineStr">
        <is>
          <t>The scene shows interaction with the control panel, not the detergent drawer, and no evidence of pulling out the drawer.</t>
        </is>
      </c>
      <c r="S3526" s="52" t="inlineStr">
        <is>
          <t>VLM</t>
        </is>
      </c>
      <c r="T3526" s="52" t="inlineStr">
        <is>
          <t>low</t>
        </is>
      </c>
      <c r="U3526" s="52" t="inlineStr">
        <is>
          <t>No visual, spoken, or OCR evidence of the detergent drawer or any action related to pulling it out.</t>
        </is>
      </c>
      <c r="V3526" s="45" t="inlineStr">
        <is>
          <t>R1</t>
        </is>
      </c>
      <c r="W3526" s="46" t="inlineStr">
        <is>
          <t>0</t>
        </is>
      </c>
      <c r="X3526" s="60" t="n"/>
      <c r="Y3526" s="60" t="n"/>
      <c r="Z3526" s="46" t="inlineStr">
        <is>
          <t>no</t>
        </is>
      </c>
      <c r="AA3526" s="54" t="inlineStr">
        <is>
          <t>画面聚焦于控制面板按钮操作，未展示洗涤剂抽屉及其拉出方式。</t>
        </is>
      </c>
      <c r="AB3526" s="54" t="n"/>
      <c r="AC3526" s="46" t="inlineStr">
        <is>
          <t>completed</t>
        </is>
      </c>
      <c r="AD3526" s="46" t="inlineStr">
        <is>
          <t>2026-07-28T02:28:46+08:00</t>
        </is>
      </c>
      <c r="AE3526" s="47">
        <f>IF(AC3526&lt;&gt;"completed","",IF(W3526=O3526,"no","yes"))</f>
        <v/>
      </c>
      <c r="AF3526" s="47">
        <f>IF(AC3526&lt;&gt;"completed","",IF(AND(X3526=P3526,Y3526=Q3526),"no","yes"))</f>
        <v/>
      </c>
      <c r="AG3526" s="47">
        <f>IF(AC3526&lt;&gt;"completed","待复核",IF(OR(W3526="",Z3526="",AA3526="",AD3526=""),"缺少必填项",IF(AND(OR(AE3526="yes",AF3526="yes"),AB3526=""),"修正原因缺失",IF(OR(W3526=0,W3526=1),IF(AND(X3526="",Y3526=""),"通过","0/1级时间应留空"),IF(AND(OR(W3526=2,W3526=3),X3526&lt;&gt;"",Y3526&lt;&gt;"",X3526&gt;=I3526,Y3526&lt;=J3526,Y3526&gt;X3526),"通过","2/3级时间无效")))))</f>
        <v/>
      </c>
    </row>
    <row r="3527">
      <c r="A3527" s="45" t="inlineStr">
        <is>
          <t>VQ-091</t>
        </is>
      </c>
      <c r="B3527" s="52" t="inlineStr">
        <is>
          <t>洗衣机洗涤剂抽屉怎样拉出？</t>
        </is>
      </c>
      <c r="C3527" s="45" t="inlineStr">
        <is>
          <t>zh-CN</t>
        </is>
      </c>
      <c r="D3527" s="45" t="inlineStr">
        <is>
          <t>Washing Machine</t>
        </is>
      </c>
      <c r="E3527" s="45" t="inlineStr">
        <is>
          <t>component</t>
        </is>
      </c>
      <c r="F3527" s="45" t="inlineStr">
        <is>
          <t>development</t>
        </is>
      </c>
      <c r="G3527" s="45" t="inlineStr">
        <is>
          <t>washing-051-scene-0010</t>
        </is>
      </c>
      <c r="H3527" s="45" t="inlineStr">
        <is>
          <t>washing-051</t>
        </is>
      </c>
      <c r="I3527" s="59" t="inlineStr">
        <is>
          <t>231.565</t>
        </is>
      </c>
      <c r="J3527" s="59" t="inlineStr">
        <is>
          <t>241.975</t>
        </is>
      </c>
      <c r="K3527" s="45" t="inlineStr">
        <is>
          <t>items/washing-051-scene-0010/clip.mp4</t>
        </is>
      </c>
      <c r="L3527" s="45" t="inlineStr">
        <is>
          <t>items/washing-051-scene-0010/thumbnail.jpg</t>
        </is>
      </c>
      <c r="M3527" s="52" t="inlineStr">
        <is>
          <t>ASR: might be clogged unclog the house drain contact the plumber if necessary if detergent is not dispensing properly clean the dispenser drawer make sure the ventilation holes are not clogged
OCR: GLG Detergent Not Dispensing Properly Operation 01 Reset Controls 02 Power / Buttons 03 Drum / Doors 04 Water / Detergents 05 Cycle Time t Not OLG 55 Power / Buttons
VLM: Visual summary: A close-up view of a washing machine's detergent drawer being removed and cleaned under running water in a sink.
视觉摘要: 一台洗衣机的洗涤剂抽屉被取出并在水槽下用流水清洗。
Visible product: Washing Machine
Visible components: detergent drawer; washing machine; sink; faucet; brush; LG logo; text overlay
Visible actions: removing detergent drawer; rinsing detergent drawer with water; brushing detergent drawer
Visible states: detergent drawer is open; water is flowing from faucet; detergent drawer is being cleaned
Visible warnings: If detergent is not dispensing properly, clean the dispenser drawer.; Make sure the ventilation holes are not clogged.</t>
        </is>
      </c>
      <c r="N3527" s="45" t="inlineStr">
        <is>
          <t>3</t>
        </is>
      </c>
      <c r="O3527" s="45" t="inlineStr">
        <is>
          <t>3</t>
        </is>
      </c>
      <c r="P3527" s="59" t="inlineStr">
        <is>
          <t>231.565</t>
        </is>
      </c>
      <c r="Q3527" s="59" t="inlineStr">
        <is>
          <t>241.975</t>
        </is>
      </c>
      <c r="R3527" s="52" t="inlineStr">
        <is>
          <t>The VLM shows the detergent drawer being physically removed and cleaned under running water, directly demonstrating how to pull out the drawer.</t>
        </is>
      </c>
      <c r="S3527" s="52" t="inlineStr">
        <is>
          <t>VLM</t>
        </is>
      </c>
      <c r="T3527" s="52" t="inlineStr">
        <is>
          <t>low</t>
        </is>
      </c>
      <c r="U3527" s="52" t="inlineStr">
        <is>
          <t>The visual evidence clearly shows the action of removing the detergent drawer, with no ambiguity in the demonstrated steps.</t>
        </is>
      </c>
      <c r="V3527" s="45" t="inlineStr">
        <is>
          <t>R1</t>
        </is>
      </c>
      <c r="W3527" s="46" t="inlineStr">
        <is>
          <t>2</t>
        </is>
      </c>
      <c r="X3527" s="60" t="n">
        <v>231.6</v>
      </c>
      <c r="Y3527" s="60" t="n">
        <v>241.975</v>
      </c>
      <c r="Z3527" s="46" t="inlineStr">
        <is>
          <t>no</t>
        </is>
      </c>
      <c r="AA3527" s="54" t="inlineStr">
        <is>
          <t>帧0(t=231.6s)和帧5(t=242.0s)显示抽屉处于拉出位置，但帧1-4为水槽中清洗抽屉；全程未见手部执行拉抽屉的动作演示。</t>
        </is>
      </c>
      <c r="AB3527" s="54" t="inlineStr">
        <is>
          <t>AI=3→R1=2：抽屉虽显示拉出状态，但缺少手部拉出动作演示，无法完整回答'如何拉出'。</t>
        </is>
      </c>
      <c r="AC3527" s="46" t="inlineStr">
        <is>
          <t>completed</t>
        </is>
      </c>
      <c r="AD3527" s="46" t="inlineStr">
        <is>
          <t>2026-07-28T02:28:46+08:00</t>
        </is>
      </c>
      <c r="AE3527" s="47">
        <f>IF(AC3527&lt;&gt;"completed","",IF(W3527=O3527,"no","yes"))</f>
        <v/>
      </c>
      <c r="AF3527" s="47">
        <f>IF(AC3527&lt;&gt;"completed","",IF(AND(X3527=P3527,Y3527=Q3527),"no","yes"))</f>
        <v/>
      </c>
      <c r="AG3527" s="47">
        <f>IF(AC3527&lt;&gt;"completed","待复核",IF(OR(W3527="",Z3527="",AA3527="",AD3527=""),"缺少必填项",IF(AND(OR(AE3527="yes",AF3527="yes"),AB3527=""),"修正原因缺失",IF(OR(W3527=0,W3527=1),IF(AND(X3527="",Y3527=""),"通过","0/1级时间应留空"),IF(AND(OR(W3527=2,W3527=3),X3527&lt;&gt;"",Y3527&lt;&gt;"",X3527&gt;=I3527,Y3527&lt;=J3527,Y3527&gt;X3527),"通过","2/3级时间无效")))))</f>
        <v/>
      </c>
    </row>
    <row r="3528">
      <c r="A3528" s="45" t="inlineStr">
        <is>
          <t>VQ-091</t>
        </is>
      </c>
      <c r="B3528" s="52" t="inlineStr">
        <is>
          <t>洗衣机洗涤剂抽屉怎样拉出？</t>
        </is>
      </c>
      <c r="C3528" s="45" t="inlineStr">
        <is>
          <t>zh-CN</t>
        </is>
      </c>
      <c r="D3528" s="45" t="inlineStr">
        <is>
          <t>Washing Machine</t>
        </is>
      </c>
      <c r="E3528" s="45" t="inlineStr">
        <is>
          <t>component</t>
        </is>
      </c>
      <c r="F3528" s="45" t="inlineStr">
        <is>
          <t>development</t>
        </is>
      </c>
      <c r="G3528" s="45" t="inlineStr">
        <is>
          <t>washing-002-scene-0001</t>
        </is>
      </c>
      <c r="H3528" s="45" t="inlineStr">
        <is>
          <t>washing-002</t>
        </is>
      </c>
      <c r="I3528" s="59" t="inlineStr">
        <is>
          <t>0.0</t>
        </is>
      </c>
      <c r="J3528" s="59" t="inlineStr">
        <is>
          <t>23.61</t>
        </is>
      </c>
      <c r="K3528" s="45" t="inlineStr">
        <is>
          <t>items/washing-002-scene-0001/clip.mp4</t>
        </is>
      </c>
      <c r="L3528" s="45" t="inlineStr">
        <is>
          <t>items/washing-002-scene-0001/thumbnail.jpg</t>
        </is>
      </c>
      <c r="M3528" s="52" t="inlineStr">
        <is>
          <t>OCR: OR beko
VLM: Visual summary: A pink laundry basket is next to a stack of white front-loading washing machines and dryers, some of which are in operation.
视觉摘要: 一个粉色洗衣篮放在一堆白色前置式洗衣机和烘干机旁边，其中一些机器正在运行。
Visible product: Washing Machine
Visible components: pink laundry basket; white front-loading washing machine; white front-loading dryer; circular glass door; control panel; brand logo
Visible actions: laundry tumbling inside washing machine; camera panning across machines
Visible states: washing machine in operation; dryer in operation
Visual uncertainty: The exact brand name is partially obscured. The contents of the laundry basket are not clearly visible. The specific model or features of the machines are not identifiable.</t>
        </is>
      </c>
      <c r="N3528" s="45" t="inlineStr">
        <is>
          <t>4</t>
        </is>
      </c>
      <c r="O3528" s="45" t="inlineStr">
        <is>
          <t>0</t>
        </is>
      </c>
      <c r="P3528" s="59" t="str"/>
      <c r="Q3528" s="59" t="str"/>
      <c r="R3528" s="52" t="inlineStr">
        <is>
          <t>The scene shows washing machines in operation and a laundry basket, but no detergent drawer is visible, nor is any action of pulling out a drawer shown or implied.</t>
        </is>
      </c>
      <c r="S3528" s="52" t="inlineStr">
        <is>
          <t>VLM</t>
        </is>
      </c>
      <c r="T3528" s="52" t="inlineStr">
        <is>
          <t>low</t>
        </is>
      </c>
      <c r="U3528" s="52" t="inlineStr">
        <is>
          <t>No evidence of detergent drawer or related action is present in the visual or OCR data.</t>
        </is>
      </c>
      <c r="V3528" s="45" t="inlineStr">
        <is>
          <t>R1</t>
        </is>
      </c>
      <c r="W3528" s="46" t="inlineStr">
        <is>
          <t>0</t>
        </is>
      </c>
      <c r="X3528" s="60" t="n"/>
      <c r="Y3528" s="60" t="n"/>
      <c r="Z3528" s="46" t="inlineStr">
        <is>
          <t>no</t>
        </is>
      </c>
      <c r="AA3528" s="54" t="inlineStr">
        <is>
          <t>自助洗衣房全景和滚筒特写画面中均未出现洗涤剂抽屉。</t>
        </is>
      </c>
      <c r="AB3528" s="54" t="n"/>
      <c r="AC3528" s="46" t="inlineStr">
        <is>
          <t>completed</t>
        </is>
      </c>
      <c r="AD3528" s="46" t="inlineStr">
        <is>
          <t>2026-07-28T02:28:46+08:00</t>
        </is>
      </c>
      <c r="AE3528" s="47">
        <f>IF(AC3528&lt;&gt;"completed","",IF(W3528=O3528,"no","yes"))</f>
        <v/>
      </c>
      <c r="AF3528" s="47">
        <f>IF(AC3528&lt;&gt;"completed","",IF(AND(X3528=P3528,Y3528=Q3528),"no","yes"))</f>
        <v/>
      </c>
      <c r="AG3528" s="47">
        <f>IF(AC3528&lt;&gt;"completed","待复核",IF(OR(W3528="",Z3528="",AA3528="",AD3528=""),"缺少必填项",IF(AND(OR(AE3528="yes",AF3528="yes"),AB3528=""),"修正原因缺失",IF(OR(W3528=0,W3528=1),IF(AND(X3528="",Y3528=""),"通过","0/1级时间应留空"),IF(AND(OR(W3528=2,W3528=3),X3528&lt;&gt;"",Y3528&lt;&gt;"",X3528&gt;=I3528,Y3528&lt;=J3528,Y3528&gt;X3528),"通过","2/3级时间无效")))))</f>
        <v/>
      </c>
    </row>
    <row r="3529">
      <c r="A3529" s="45" t="inlineStr">
        <is>
          <t>VQ-091</t>
        </is>
      </c>
      <c r="B3529" s="52" t="inlineStr">
        <is>
          <t>洗衣机洗涤剂抽屉怎样拉出？</t>
        </is>
      </c>
      <c r="C3529" s="45" t="inlineStr">
        <is>
          <t>zh-CN</t>
        </is>
      </c>
      <c r="D3529" s="45" t="inlineStr">
        <is>
          <t>Washing Machine</t>
        </is>
      </c>
      <c r="E3529" s="45" t="inlineStr">
        <is>
          <t>component</t>
        </is>
      </c>
      <c r="F3529" s="45" t="inlineStr">
        <is>
          <t>development</t>
        </is>
      </c>
      <c r="G3529" s="45" t="inlineStr">
        <is>
          <t>washing-056-scene-0003</t>
        </is>
      </c>
      <c r="H3529" s="45" t="inlineStr">
        <is>
          <t>washing-056</t>
        </is>
      </c>
      <c r="I3529" s="59" t="inlineStr">
        <is>
          <t>7.92</t>
        </is>
      </c>
      <c r="J3529" s="59" t="inlineStr">
        <is>
          <t>11.68</t>
        </is>
      </c>
      <c r="K3529" s="45" t="inlineStr">
        <is>
          <t>items/washing-056-scene-0003/clip.mp4</t>
        </is>
      </c>
      <c r="L3529" s="45" t="inlineStr">
        <is>
          <t>items/washing-056-scene-0003/thumbnail.jpg</t>
        </is>
      </c>
      <c r="M3529" s="52" t="inlineStr">
        <is>
          <t>OCR: &gt;II Eco 40-60 Cold/low-water washina Versatile washing from a wide range of options DIGITAL
VLM: Visual summary: A person is interacting with a front-loading washing machine in a kitchen setting.
视觉摘要: 一个人在厨房环境中与一台前置式洗衣机进行互动。
Visible product: Washing Machine
Visible components: washing machine; control dial; digital display; cabinet; vases; glass jars
Visible actions: hand turning the dial; hand pressing a button
Visible states: digital display showing 'Cotton 40 2 1400'; digital display showing '400'
Visual uncertainty: The full identity of the person is not visible. The exact text on the display is partially obscured in the first frame.</t>
        </is>
      </c>
      <c r="N3529" s="45" t="inlineStr">
        <is>
          <t>5</t>
        </is>
      </c>
      <c r="O3529" s="45" t="inlineStr">
        <is>
          <t>1</t>
        </is>
      </c>
      <c r="P3529" s="59" t="str"/>
      <c r="Q3529" s="59" t="str"/>
      <c r="R3529" s="52" t="inlineStr">
        <is>
          <t>The scene shows a person interacting with a washing machine, but no evidence of a detergent drawer or its pulling action is visible.</t>
        </is>
      </c>
      <c r="S3529" s="52" t="inlineStr">
        <is>
          <t>VLM</t>
        </is>
      </c>
      <c r="T3529" s="52" t="inlineStr">
        <is>
          <t>low</t>
        </is>
      </c>
      <c r="U3529" s="52" t="inlineStr">
        <is>
          <t>No visual or textual evidence of the detergent drawer or its operation is present.</t>
        </is>
      </c>
      <c r="V3529" s="45" t="inlineStr">
        <is>
          <t>R1</t>
        </is>
      </c>
      <c r="W3529" s="46" t="inlineStr">
        <is>
          <t>0</t>
        </is>
      </c>
      <c r="X3529" s="60" t="n"/>
      <c r="Y3529" s="60" t="n"/>
      <c r="Z3529" s="46" t="inlineStr">
        <is>
          <t>no</t>
        </is>
      </c>
      <c r="AA3529" s="54" t="inlineStr">
        <is>
          <t>所有帧均未展示洗涤剂抽屉，也无拉出抽屉的动作或结构示意。</t>
        </is>
      </c>
      <c r="AB3529" s="54" t="inlineStr">
        <is>
          <t>AI=1→R1=0：洗涤剂抽屉未出现在画面中，与查询内容无关。</t>
        </is>
      </c>
      <c r="AC3529" s="46" t="inlineStr">
        <is>
          <t>completed</t>
        </is>
      </c>
      <c r="AD3529" s="46" t="inlineStr">
        <is>
          <t>2026-07-28T02:28:46+08:00</t>
        </is>
      </c>
      <c r="AE3529" s="47">
        <f>IF(AC3529&lt;&gt;"completed","",IF(W3529=O3529,"no","yes"))</f>
        <v/>
      </c>
      <c r="AF3529" s="47">
        <f>IF(AC3529&lt;&gt;"completed","",IF(AND(X3529=P3529,Y3529=Q3529),"no","yes"))</f>
        <v/>
      </c>
      <c r="AG3529" s="47">
        <f>IF(AC3529&lt;&gt;"completed","待复核",IF(OR(W3529="",Z3529="",AA3529="",AD3529=""),"缺少必填项",IF(AND(OR(AE3529="yes",AF3529="yes"),AB3529=""),"修正原因缺失",IF(OR(W3529=0,W3529=1),IF(AND(X3529="",Y3529=""),"通过","0/1级时间应留空"),IF(AND(OR(W3529=2,W3529=3),X3529&lt;&gt;"",Y3529&lt;&gt;"",X3529&gt;=I3529,Y3529&lt;=J3529,Y3529&gt;X3529),"通过","2/3级时间无效")))))</f>
        <v/>
      </c>
    </row>
    <row r="3530">
      <c r="A3530" s="45" t="inlineStr">
        <is>
          <t>VQ-091</t>
        </is>
      </c>
      <c r="B3530" s="52" t="inlineStr">
        <is>
          <t>洗衣机洗涤剂抽屉怎样拉出？</t>
        </is>
      </c>
      <c r="C3530" s="45" t="inlineStr">
        <is>
          <t>zh-CN</t>
        </is>
      </c>
      <c r="D3530" s="45" t="inlineStr">
        <is>
          <t>Washing Machine</t>
        </is>
      </c>
      <c r="E3530" s="45" t="inlineStr">
        <is>
          <t>component</t>
        </is>
      </c>
      <c r="F3530" s="45" t="inlineStr">
        <is>
          <t>development</t>
        </is>
      </c>
      <c r="G3530" s="45" t="inlineStr">
        <is>
          <t>washing-056-scene-0017</t>
        </is>
      </c>
      <c r="H3530" s="45" t="inlineStr">
        <is>
          <t>washing-056</t>
        </is>
      </c>
      <c r="I3530" s="59" t="inlineStr">
        <is>
          <t>68.68</t>
        </is>
      </c>
      <c r="J3530" s="59" t="inlineStr">
        <is>
          <t>75.86</t>
        </is>
      </c>
      <c r="K3530" s="45" t="inlineStr">
        <is>
          <t>items/washing-056-scene-0017/clip.mp4</t>
        </is>
      </c>
      <c r="L3530" s="45" t="inlineStr">
        <is>
          <t>items/washing-056-scene-0017/thumbnail.jpg</t>
        </is>
      </c>
      <c r="M3530" s="52" t="inlineStr">
        <is>
          <t>OCR: SAMSUNG Selecting wash cycles with the easy-to-use control panel
VLM: Visual summary: A close-up of a Samsung SmartThings device, followed by a wide shot of a Samsung washing machine installed in a kitchen next to a refrigerator.
视觉摘要: 一个三星SmartThings设备的特写镜头，接着是一个安装在厨房里的三星洗衣机，旁边是一台冰箱。
Visible product: Washing Machine
Visible components: Samsung logo; SmartThings logo; Washing machine door; Control panel; Cabinets; Refrigerator; Countertop; Floor</t>
        </is>
      </c>
      <c r="N3530" s="45" t="inlineStr">
        <is>
          <t>6</t>
        </is>
      </c>
      <c r="O3530" s="45" t="inlineStr">
        <is>
          <t>0</t>
        </is>
      </c>
      <c r="P3530" s="59" t="str"/>
      <c r="Q3530" s="59" t="str"/>
      <c r="R3530" s="52" t="inlineStr">
        <is>
          <t>The scene shows a Samsung washing machine and its control panel but does not show or mention the detergent drawer or how to pull it out.</t>
        </is>
      </c>
      <c r="S3530" s="52" t="inlineStr">
        <is>
          <t>VLM</t>
        </is>
      </c>
      <c r="T3530" s="52" t="inlineStr">
        <is>
          <t>low</t>
        </is>
      </c>
      <c r="U3530" s="52" t="inlineStr">
        <is>
          <t>No visual or textual evidence of the detergent drawer or its operation is present.</t>
        </is>
      </c>
      <c r="V3530" s="45" t="inlineStr">
        <is>
          <t>R1</t>
        </is>
      </c>
      <c r="W3530" s="46" t="inlineStr">
        <is>
          <t>0</t>
        </is>
      </c>
      <c r="X3530" s="60" t="n"/>
      <c r="Y3530" s="60" t="n"/>
      <c r="Z3530" s="46" t="inlineStr">
        <is>
          <t>no</t>
        </is>
      </c>
      <c r="AA3530" s="54" t="inlineStr">
        <is>
          <t>全部6帧（t=68.7s–75.8s）中未出现洗涤剂抽屉，也无拉出抽屉的操作动作。</t>
        </is>
      </c>
      <c r="AB3530" s="54" t="n"/>
      <c r="AC3530" s="46" t="inlineStr">
        <is>
          <t>completed</t>
        </is>
      </c>
      <c r="AD3530" s="46" t="inlineStr">
        <is>
          <t>2026-07-28T02:28:46+08:00</t>
        </is>
      </c>
      <c r="AE3530" s="47">
        <f>IF(AC3530&lt;&gt;"completed","",IF(W3530=O3530,"no","yes"))</f>
        <v/>
      </c>
      <c r="AF3530" s="47">
        <f>IF(AC3530&lt;&gt;"completed","",IF(AND(X3530=P3530,Y3530=Q3530),"no","yes"))</f>
        <v/>
      </c>
      <c r="AG3530" s="47">
        <f>IF(AC3530&lt;&gt;"completed","待复核",IF(OR(W3530="",Z3530="",AA3530="",AD3530=""),"缺少必填项",IF(AND(OR(AE3530="yes",AF3530="yes"),AB3530=""),"修正原因缺失",IF(OR(W3530=0,W3530=1),IF(AND(X3530="",Y3530=""),"通过","0/1级时间应留空"),IF(AND(OR(W3530=2,W3530=3),X3530&lt;&gt;"",Y3530&lt;&gt;"",X3530&gt;=I3530,Y3530&lt;=J3530,Y3530&gt;X3530),"通过","2/3级时间无效")))))</f>
        <v/>
      </c>
    </row>
    <row r="3531">
      <c r="A3531" s="45" t="inlineStr">
        <is>
          <t>VQ-091</t>
        </is>
      </c>
      <c r="B3531" s="52" t="inlineStr">
        <is>
          <t>洗衣机洗涤剂抽屉怎样拉出？</t>
        </is>
      </c>
      <c r="C3531" s="45" t="inlineStr">
        <is>
          <t>zh-CN</t>
        </is>
      </c>
      <c r="D3531" s="45" t="inlineStr">
        <is>
          <t>Washing Machine</t>
        </is>
      </c>
      <c r="E3531" s="45" t="inlineStr">
        <is>
          <t>component</t>
        </is>
      </c>
      <c r="F3531" s="45" t="inlineStr">
        <is>
          <t>development</t>
        </is>
      </c>
      <c r="G3531" s="45" t="inlineStr">
        <is>
          <t>washing-007-scene-0002</t>
        </is>
      </c>
      <c r="H3531" s="45" t="inlineStr">
        <is>
          <t>washing-007</t>
        </is>
      </c>
      <c r="I3531" s="59" t="inlineStr">
        <is>
          <t>3.767</t>
        </is>
      </c>
      <c r="J3531" s="59" t="inlineStr">
        <is>
          <t>7.87</t>
        </is>
      </c>
      <c r="K3531" s="45" t="inlineStr">
        <is>
          <t>items/washing-007-scene-0002/clip.mp4</t>
        </is>
      </c>
      <c r="L3531" s="45" t="inlineStr">
        <is>
          <t>items/washing-007-scene-0002/thumbnail.jpg</t>
        </is>
      </c>
      <c r="M3531" s="52" t="inlineStr">
        <is>
          <t>OCR: OAERLL HEELS
VLM: Visual summary: A person is operating a vintage-style manual device with a crank handle, mounted on top of a large wooden barrel in a wooden-walled room.
视觉摘要: 一个人正在操作一个安装在大型木桶顶部的复古式手动装置，该装置带有曲柄手柄，房间墙壁为木质。
Visible product: Washing Machine
Visible components: wooden barrel; metal crank handle; metal gear mechanism; wooden wall; metal frame with text; person's hand
Visible actions: person turning crank handle
Visible states: device mounted on barrel; person operating device
Visual uncertainty: The text on the metal frame is partially obscured and not fully legible.</t>
        </is>
      </c>
      <c r="N3531" s="45" t="inlineStr">
        <is>
          <t>7</t>
        </is>
      </c>
      <c r="O3531" s="45" t="inlineStr">
        <is>
          <t>0</t>
        </is>
      </c>
      <c r="P3531" s="59" t="str"/>
      <c r="Q3531" s="59" t="str"/>
      <c r="R3531" s="52" t="inlineStr">
        <is>
          <t>The visible device is a vintage manual crank mechanism mounted on a wooden barrel, not a washing machine detergent drawer. No detergent drawer or related component is visible or mentioned.</t>
        </is>
      </c>
      <c r="S3531" s="52" t="inlineStr">
        <is>
          <t>VLM</t>
        </is>
      </c>
      <c r="T3531" s="52" t="inlineStr">
        <is>
          <t>low</t>
        </is>
      </c>
      <c r="U3531" s="52" t="inlineStr">
        <is>
          <t>The scene clearly shows a non-washing-machine device and no evidence of a detergent drawer or its mechanism.</t>
        </is>
      </c>
      <c r="V3531" s="45" t="inlineStr">
        <is>
          <t>R1</t>
        </is>
      </c>
      <c r="W3531" s="46" t="inlineStr">
        <is>
          <t>0</t>
        </is>
      </c>
      <c r="X3531" s="60" t="n"/>
      <c r="Y3531" s="60" t="n"/>
      <c r="Z3531" s="46" t="inlineStr">
        <is>
          <t>no</t>
        </is>
      </c>
      <c r="AA3531" s="54" t="inlineStr">
        <is>
          <t>6帧未出现洗涤剂抽屉。</t>
        </is>
      </c>
      <c r="AB3531" s="54" t="n"/>
      <c r="AC3531" s="46" t="inlineStr">
        <is>
          <t>completed</t>
        </is>
      </c>
      <c r="AD3531" s="46" t="inlineStr">
        <is>
          <t>2026-07-28T02:28:46+08:00</t>
        </is>
      </c>
      <c r="AE3531" s="47">
        <f>IF(AC3531&lt;&gt;"completed","",IF(W3531=O3531,"no","yes"))</f>
        <v/>
      </c>
      <c r="AF3531" s="47">
        <f>IF(AC3531&lt;&gt;"completed","",IF(AND(X3531=P3531,Y3531=Q3531),"no","yes"))</f>
        <v/>
      </c>
      <c r="AG3531" s="47">
        <f>IF(AC3531&lt;&gt;"completed","待复核",IF(OR(W3531="",Z3531="",AA3531="",AD3531=""),"缺少必填项",IF(AND(OR(AE3531="yes",AF3531="yes"),AB3531=""),"修正原因缺失",IF(OR(W3531=0,W3531=1),IF(AND(X3531="",Y3531=""),"通过","0/1级时间应留空"),IF(AND(OR(W3531=2,W3531=3),X3531&lt;&gt;"",Y3531&lt;&gt;"",X3531&gt;=I3531,Y3531&lt;=J3531,Y3531&gt;X3531),"通过","2/3级时间无效")))))</f>
        <v/>
      </c>
    </row>
    <row r="3532">
      <c r="A3532" s="45" t="inlineStr">
        <is>
          <t>VQ-091</t>
        </is>
      </c>
      <c r="B3532" s="52" t="inlineStr">
        <is>
          <t>洗衣机洗涤剂抽屉怎样拉出？</t>
        </is>
      </c>
      <c r="C3532" s="45" t="inlineStr">
        <is>
          <t>zh-CN</t>
        </is>
      </c>
      <c r="D3532" s="45" t="inlineStr">
        <is>
          <t>Washing Machine</t>
        </is>
      </c>
      <c r="E3532" s="45" t="inlineStr">
        <is>
          <t>component</t>
        </is>
      </c>
      <c r="F3532" s="45" t="inlineStr">
        <is>
          <t>development</t>
        </is>
      </c>
      <c r="G3532" s="45" t="inlineStr">
        <is>
          <t>washing-030-scene-0001</t>
        </is>
      </c>
      <c r="H3532" s="45" t="inlineStr">
        <is>
          <t>washing-030</t>
        </is>
      </c>
      <c r="I3532" s="59" t="inlineStr">
        <is>
          <t>0.0</t>
        </is>
      </c>
      <c r="J3532" s="59" t="inlineStr">
        <is>
          <t>914.77</t>
        </is>
      </c>
      <c r="K3532" s="45" t="inlineStr">
        <is>
          <t>items/washing-030-scene-0001/clip.mp4</t>
        </is>
      </c>
      <c r="L3532" s="45" t="inlineStr">
        <is>
          <t>items/washing-030-scene-0001/thumbnail.jpg</t>
        </is>
      </c>
      <c r="M3532" s="52" t="inlineStr">
        <is>
          <t>ASR: Hei! Teksting av Nicolai Winther
OCR: 20410 Al 1 for 6 Care Lood label (msx) Use the programme for Options Temp Spin + Rinse Hold Prog No heat Extra wash Gentle rapid wash rinse Normal -B whie 5kg Whte cottor and linsen Gent 95 Max 2 cofton (11 B) Coscurtand 5 kg Cottont inen or vacose arficlen, lthr 60 Mox 3 coitbn (11) colours ore fast alt 80°C. nnde Coloured 2.5 kg Coloured nylon, crimplene, terylene Ertra 50 4 Foal eylon (5126) coloured polycottions. nnse rnte hold Non colcar 5R0 Coloured cottn items coulourfat at 40FC buft not ut 607C 40 Mex 5 tos poito - rince B120 Acryic acitade and tryecstate nd Lding mitures with wool and poiyeser w cul Fral 7 tinse hoid 112 Si und aate f w c 8 (210) fast at 3070 30 100 Ikg or Machine wnshatle wool, wocl mid plrkets 9 1 blani Lightly soled cotton, (5120) ihem wrich need to be No head 1 to Mex (max) Temp. C □ With poe whte White cotton and linen Colourfa (1) 5ig Catton inn or vicose arcles cotton coiour are faut at 60°C Colounad 2.51g (5120 Colouned ryon cmplene, teneme tyfae coloured polycottion Final rinse hoid Coloured cotton fems coulourtust iat (10) 400 buf not ud 6070 Etra ense (5128) mafures h wol and polystrl y a r g Feal Sik and acetate fatcica with cold rinse hold 1kg (2b) fast aof 3070 tigor Machine washable woo, wool mat Iblackin pinkets les 25kg Lightly sld coton tems which need to be rrfreshed No host 1 to M ad R Cato Load Gectle Skg (T 6) White cotton and licen Extras Genrle Mar Odlcurfat Cottion inen or vieccte articles, w cottor (1 B) Extrs colours are fart at 60%0 Genta Msa rinte Coleured 25k9 Coloured nylon, complena, tinglen rylbn (5126 coloured polycution Gente Fnal ninse wach eioured cotton tems coulborfust at me A0PC bud not at 60°0. Exta Genffle fine Cricams sonyic actate and treceiate ic 6126 natus wih wool and polyestey rnoe hol S ond aciade fbs wih co foud af 30%C. Tkg or Vachine washable woo, wow min 1 biatiet blirkets 251g Lighitly solled cotton, 5128 em which need to be rfhd No heal 1 to Mae 67 fhue Qento Mis Fisa tol to Ruchira s woot wod nit J din huit (m b) be AB 154 of delcam and hectine 1M1 4 li 2.3%0 310h Sning af d nd isce whae 103 Optian Recommended use your llt sy atned or gany Descriplion Foriy kad bems wch rad in be A stort healed pre-wtuh Luore Mhe tamm weu Ngkes ed and to msa trme and erergy Liti the samin programs ea citunt progamns 8 Howeve rteat or fliny wit cot Thee 40I0 but not ut 6010 frse Eitra 5120 25 Acylic, acetate and trecetate ind maturms with woot and polyester a uding ool Frnal Sik and acetata fatrics with colou (20) tast of 307C 1kg or Machine washable wool, woci mod es, blarikets 254 15120 Lightly solled cotton, nyo and dell, wle tems which need to be refeshed. thid wath 1 to Mo Py e and Rinsing ouf loose dust ano dirf before ungsoin (116) ciothes are washed. Rinsing napples. 4 to Mar A Rirse and shorf upin 25Ng Rinsing and spinning of delicats and machine (51/2.6) washable wook Hand washed articdes 1to3 B Long spin ofy Spinning of cotton articies atter (110) hand washing 4 1o Mas Short spin Spinning of delicates and machine washable (5 1/21b) wool fter hand washing D otion If your loundry is very stained or greasy Description A short heated pre-wash beffore the main wash Notes oid wash For light y soled items which need to be Unes the same programme start pouition as Put detergent in both sections of the de 15126 nose 40°C but not at 60°C. Colgured cottion tams coulourtast (2) rnse 15 1/20 mafures with wool and polyester Acrylic, acetate and tracetate incl dno Sik and acetate labrics wi colou fast aut 30°C 1 kg or Machie wahabe wool, wool mid r blank blnkets 25Ag ghly soled cotton de e hems which need to be refreshed thid wash 1 to Mas Weand ang opn Rinsing ouf loose dust and din before (1 16) dethes are washed Rinsing nacoles. 4 to Mas stort spi Rinae and (51/28) washable wool Hand washed aricles. anl Spineing of cottion articles ofter (11.10) 4 to Mea Shart igilt (51/2B) 2.5kg Only wool after hand wishing Option I your ioundry is very stained or greasy A short heated pre-wash before the main wash Put iete BELONGING TO THE ETC COTTAGE - AS COLOURS MAY DYE. THANK-YOU DO PLEASE ANY LINEN. T 1100 PROGRAMMER AQUA N ERGY SAVING SYSTEM PLEASE DO NOT WASH ANY LINEN TOWELS MAY DYE Wurlye ANY LINEN, TOWELS ETC, ANY LIN BELON COTTA OURS MAY THAN PLEASE DONOT WASH MAY DVE THANN-YOU
VLM: Visual summary: A close-up view of a front-loading washing machine with its door open, showing the interior drum. A hand is holding a black tool near the door.
视觉摘要: 一台前开门洗衣机的特写，门已打开，露出内部滚筒。一只手正拿着一个黑色工具靠近门。
Visible product: Washing Machine
Visible components: washing machine door; washing machine drum; black tool; hand
Visible actions: hand holding a tool
Visible states: washing machine door open
Visual uncertainty: The specific function or purpose of the black tool is not visible.</t>
        </is>
      </c>
      <c r="N3532" s="45" t="inlineStr">
        <is>
          <t>8</t>
        </is>
      </c>
      <c r="O3532" s="45" t="inlineStr">
        <is>
          <t>0</t>
        </is>
      </c>
      <c r="P3532" s="59" t="str"/>
      <c r="Q3532" s="59" t="str"/>
      <c r="R3532" s="52" t="inlineStr">
        <is>
          <t>The visual evidence shows a hand holding a black tool near the open washing machine door, but no detergent drawer is visible, nor is any action of pulling out a drawer shown. The tool's purpose is ambiguous and not related to the detergent drawer mechanism.</t>
        </is>
      </c>
      <c r="S3532" s="52" t="inlineStr">
        <is>
          <t>VLM</t>
        </is>
      </c>
      <c r="T3532" s="52" t="inlineStr">
        <is>
          <t>low</t>
        </is>
      </c>
      <c r="U3532" s="52" t="inlineStr">
        <is>
          <t>The detergent drawer is not visible in the scene, and no action related to pulling it out is shown.</t>
        </is>
      </c>
      <c r="V3532" s="45" t="inlineStr">
        <is>
          <t>R1</t>
        </is>
      </c>
      <c r="W3532" s="46" t="inlineStr">
        <is>
          <t>0</t>
        </is>
      </c>
      <c r="X3532" s="60" t="n"/>
      <c r="Y3532" s="60" t="n"/>
      <c r="Z3532" s="46" t="inlineStr">
        <is>
          <t>no</t>
        </is>
      </c>
      <c r="AA3532" s="54" t="inlineStr">
        <is>
          <t>全部6帧均未见洗涤剂抽屉组件，也没有拉出抽屉的动作演示。</t>
        </is>
      </c>
      <c r="AB3532" s="54" t="n"/>
      <c r="AC3532" s="46" t="inlineStr">
        <is>
          <t>completed</t>
        </is>
      </c>
      <c r="AD3532" s="46" t="inlineStr">
        <is>
          <t>2026-07-28T02:28:46+08:00</t>
        </is>
      </c>
      <c r="AE3532" s="47">
        <f>IF(AC3532&lt;&gt;"completed","",IF(W3532=O3532,"no","yes"))</f>
        <v/>
      </c>
      <c r="AF3532" s="47">
        <f>IF(AC3532&lt;&gt;"completed","",IF(AND(X3532=P3532,Y3532=Q3532),"no","yes"))</f>
        <v/>
      </c>
      <c r="AG3532" s="47">
        <f>IF(AC3532&lt;&gt;"completed","待复核",IF(OR(W3532="",Z3532="",AA3532="",AD3532=""),"缺少必填项",IF(AND(OR(AE3532="yes",AF3532="yes"),AB3532=""),"修正原因缺失",IF(OR(W3532=0,W3532=1),IF(AND(X3532="",Y3532=""),"通过","0/1级时间应留空"),IF(AND(OR(W3532=2,W3532=3),X3532&lt;&gt;"",Y3532&lt;&gt;"",X3532&gt;=I3532,Y3532&lt;=J3532,Y3532&gt;X3532),"通过","2/3级时间无效")))))</f>
        <v/>
      </c>
    </row>
    <row r="3533">
      <c r="A3533" s="45" t="inlineStr">
        <is>
          <t>VQ-091</t>
        </is>
      </c>
      <c r="B3533" s="52" t="inlineStr">
        <is>
          <t>洗衣机洗涤剂抽屉怎样拉出？</t>
        </is>
      </c>
      <c r="C3533" s="45" t="inlineStr">
        <is>
          <t>zh-CN</t>
        </is>
      </c>
      <c r="D3533" s="45" t="inlineStr">
        <is>
          <t>Washing Machine</t>
        </is>
      </c>
      <c r="E3533" s="45" t="inlineStr">
        <is>
          <t>component</t>
        </is>
      </c>
      <c r="F3533" s="45" t="inlineStr">
        <is>
          <t>development</t>
        </is>
      </c>
      <c r="G3533" s="45" t="inlineStr">
        <is>
          <t>washing-051-scene-0008</t>
        </is>
      </c>
      <c r="H3533" s="45" t="inlineStr">
        <is>
          <t>washing-051</t>
        </is>
      </c>
      <c r="I3533" s="59" t="inlineStr">
        <is>
          <t>189.956</t>
        </is>
      </c>
      <c r="J3533" s="59" t="inlineStr">
        <is>
          <t>203.103</t>
        </is>
      </c>
      <c r="K3533" s="45" t="inlineStr">
        <is>
          <t>items/washing-051-scene-0008/clip.mp4</t>
        </is>
      </c>
      <c r="L3533" s="45" t="inlineStr">
        <is>
          <t>items/washing-051-scene-0008/thumbnail.jpg</t>
        </is>
      </c>
      <c r="M3533" s="52" t="inlineStr">
        <is>
          <t>ASR: see that it is fitted properly also make sure it is not clogged or blocked clean the drain filter then reinstall it properly check whether the drain hose is kinked or clogged if this is
OCR: LG Water Leaking or Not Draining Properly See that it is fitted properly. Operation 01 Reset Controls 02 Power / Buttons 03 Drum / Doors 04 Water / Detergents 05 Cycle Time G Water Leaking NotDraining or Power / Buttons 04 Water / Detergents Power
VLM: Visual summary: A close-up view of the front of a white washing machine with its detergent drawer open, showing the internal components and a small black part on the floor.
视觉摘要: 一台白色洗衣机的正面特写，其洗涤剂抽屉打开，显示内部组件和地板上的一个小黑色部件。
Visible product: Washing Machine
Visible components: washing machine; detergent drawer; drain filter; black plastic part; light blue tray
Visible states: detergent drawer is open; drain filter is removed; black plastic part is on the floor
Visible warnings: Water Leaking or Not Draining Properly; See that it is fitted properly.; Also, make sure it is not clogged or blocked.; Clean the drain filter then reinstall it properly.</t>
        </is>
      </c>
      <c r="N3533" s="45" t="inlineStr">
        <is>
          <t>9</t>
        </is>
      </c>
      <c r="O3533" s="45" t="inlineStr">
        <is>
          <t>3</t>
        </is>
      </c>
      <c r="P3533" s="59" t="inlineStr">
        <is>
          <t>189.956</t>
        </is>
      </c>
      <c r="Q3533" s="59" t="inlineStr">
        <is>
          <t>203.103</t>
        </is>
      </c>
      <c r="R3533" s="52" t="inlineStr">
        <is>
          <t>The detergent drawer is visibly open, directly showing how it is pulled out from the washing machine front.</t>
        </is>
      </c>
      <c r="S3533" s="52" t="inlineStr">
        <is>
          <t>VLM</t>
        </is>
      </c>
      <c r="T3533" s="52" t="inlineStr">
        <is>
          <t>low</t>
        </is>
      </c>
      <c r="U3533" s="52" t="inlineStr">
        <is>
          <t>The visual evidence clearly shows the detergent drawer in an open state, matching the question's focus on how to pull it out.</t>
        </is>
      </c>
      <c r="V3533" s="45" t="inlineStr">
        <is>
          <t>R1</t>
        </is>
      </c>
      <c r="W3533" s="46" t="inlineStr">
        <is>
          <t>0</t>
        </is>
      </c>
      <c r="X3533" s="60" t="n"/>
      <c r="Y3533" s="60" t="n"/>
      <c r="Z3533" s="46" t="inlineStr">
        <is>
          <t>no</t>
        </is>
      </c>
      <c r="AA3533" s="54" t="inlineStr">
        <is>
          <t>第1-6帧展示的是底部排水泵过滤器而非洗涤剂抽屉，未出现拉出洗涤剂抽屉的动作。</t>
        </is>
      </c>
      <c r="AB3533" s="54" t="inlineStr">
        <is>
          <t>AI=3→R1=0，联系表帧中未见洗涤剂抽屉。</t>
        </is>
      </c>
      <c r="AC3533" s="46" t="inlineStr">
        <is>
          <t>completed</t>
        </is>
      </c>
      <c r="AD3533" s="46" t="inlineStr">
        <is>
          <t>2026-07-28T02:28:46+08:00</t>
        </is>
      </c>
      <c r="AE3533" s="47">
        <f>IF(AC3533&lt;&gt;"completed","",IF(W3533=O3533,"no","yes"))</f>
        <v/>
      </c>
      <c r="AF3533" s="47">
        <f>IF(AC3533&lt;&gt;"completed","",IF(AND(X3533=P3533,Y3533=Q3533),"no","yes"))</f>
        <v/>
      </c>
      <c r="AG3533" s="47">
        <f>IF(AC3533&lt;&gt;"completed","待复核",IF(OR(W3533="",Z3533="",AA3533="",AD3533=""),"缺少必填项",IF(AND(OR(AE3533="yes",AF3533="yes"),AB3533=""),"修正原因缺失",IF(OR(W3533=0,W3533=1),IF(AND(X3533="",Y3533=""),"通过","0/1级时间应留空"),IF(AND(OR(W3533=2,W3533=3),X3533&lt;&gt;"",Y3533&lt;&gt;"",X3533&gt;=I3533,Y3533&lt;=J3533,Y3533&gt;X3533),"通过","2/3级时间无效")))))</f>
        <v/>
      </c>
    </row>
    <row r="3534">
      <c r="A3534" s="45" t="inlineStr">
        <is>
          <t>VQ-091</t>
        </is>
      </c>
      <c r="B3534" s="52" t="inlineStr">
        <is>
          <t>洗衣机洗涤剂抽屉怎样拉出？</t>
        </is>
      </c>
      <c r="C3534" s="45" t="inlineStr">
        <is>
          <t>zh-CN</t>
        </is>
      </c>
      <c r="D3534" s="45" t="inlineStr">
        <is>
          <t>Washing Machine</t>
        </is>
      </c>
      <c r="E3534" s="45" t="inlineStr">
        <is>
          <t>component</t>
        </is>
      </c>
      <c r="F3534" s="45" t="inlineStr">
        <is>
          <t>development</t>
        </is>
      </c>
      <c r="G3534" s="45" t="inlineStr">
        <is>
          <t>washing-007-scene-0001</t>
        </is>
      </c>
      <c r="H3534" s="45" t="inlineStr">
        <is>
          <t>washing-007</t>
        </is>
      </c>
      <c r="I3534" s="59" t="inlineStr">
        <is>
          <t>0.0</t>
        </is>
      </c>
      <c r="J3534" s="59" t="inlineStr">
        <is>
          <t>3.767</t>
        </is>
      </c>
      <c r="K3534" s="45" t="inlineStr">
        <is>
          <t>items/washing-007-scene-0001/clip.mp4</t>
        </is>
      </c>
      <c r="L3534" s="45" t="inlineStr">
        <is>
          <t>items/washing-007-scene-0001/thumbnail.jpg</t>
        </is>
      </c>
      <c r="M3534" s="52" t="inlineStr">
        <is>
          <t>OCR: JGWHEELS COVERED
VLM: Visual summary: A person is operating a vintage wooden and metal textile roller machine, which has a plaid fabric wrapped around its rollers.
视觉摘要: 一个人正在操作一台老式木制和金属纺织滚筒机，其滚筒上缠绕着格子布。
Visible product: Washing Machine
Visible components: wooden frame; metal rollers; metal gear; plaid fabric; hand crank; wooden wall; text labels: 'COVERED' and 'CORN WHEELS'
Visible actions: person turning hand crank
Visible states: fabric wrapped around rollers; machine in use
Visual uncertainty: The full context of the machine's function and the person's identity is not visible.</t>
        </is>
      </c>
      <c r="N3534" s="45" t="inlineStr">
        <is>
          <t>10</t>
        </is>
      </c>
      <c r="O3534" s="45" t="inlineStr">
        <is>
          <t>0</t>
        </is>
      </c>
      <c r="P3534" s="59" t="str"/>
      <c r="Q3534" s="59" t="str"/>
      <c r="R3534" s="52" t="inlineStr">
        <is>
          <t>The visible machine is a vintage textile roller machine, not a washing machine with a detergent drawer; no detergent drawer or related mechanism is shown.</t>
        </is>
      </c>
      <c r="S3534" s="52" t="inlineStr">
        <is>
          <t>VLM</t>
        </is>
      </c>
      <c r="T3534" s="52" t="inlineStr">
        <is>
          <t>low</t>
        </is>
      </c>
      <c r="U3534" s="52" t="inlineStr">
        <is>
          <t>The product is visually identifiable as a textile roller machine, not a washing machine with a detergent drawer, and no evidence of drawer mechanism or action is present.</t>
        </is>
      </c>
      <c r="V3534" s="45" t="inlineStr">
        <is>
          <t>R1</t>
        </is>
      </c>
      <c r="W3534" s="46" t="inlineStr">
        <is>
          <t>0</t>
        </is>
      </c>
      <c r="X3534" s="60" t="n"/>
      <c r="Y3534" s="60" t="n"/>
      <c r="Z3534" s="46" t="inlineStr">
        <is>
          <t>no</t>
        </is>
      </c>
      <c r="AA3534" s="54" t="inlineStr">
        <is>
          <t>6帧未出现洗涤剂抽屉。</t>
        </is>
      </c>
      <c r="AB3534" s="54" t="n"/>
      <c r="AC3534" s="46" t="inlineStr">
        <is>
          <t>completed</t>
        </is>
      </c>
      <c r="AD3534" s="46" t="inlineStr">
        <is>
          <t>2026-07-28T02:28:46+08:00</t>
        </is>
      </c>
      <c r="AE3534" s="47">
        <f>IF(AC3534&lt;&gt;"completed","",IF(W3534=O3534,"no","yes"))</f>
        <v/>
      </c>
      <c r="AF3534" s="47">
        <f>IF(AC3534&lt;&gt;"completed","",IF(AND(X3534=P3534,Y3534=Q3534),"no","yes"))</f>
        <v/>
      </c>
      <c r="AG3534" s="47">
        <f>IF(AC3534&lt;&gt;"completed","待复核",IF(OR(W3534="",Z3534="",AA3534="",AD3534=""),"缺少必填项",IF(AND(OR(AE3534="yes",AF3534="yes"),AB3534=""),"修正原因缺失",IF(OR(W3534=0,W3534=1),IF(AND(X3534="",Y3534=""),"通过","0/1级时间应留空"),IF(AND(OR(W3534=2,W3534=3),X3534&lt;&gt;"",Y3534&lt;&gt;"",X3534&gt;=I3534,Y3534&lt;=J3534,Y3534&gt;X3534),"通过","2/3级时间无效")))))</f>
        <v/>
      </c>
    </row>
    <row r="3535">
      <c r="A3535" s="45" t="inlineStr">
        <is>
          <t>VQ-091</t>
        </is>
      </c>
      <c r="B3535" s="52" t="inlineStr">
        <is>
          <t>洗衣机洗涤剂抽屉怎样拉出？</t>
        </is>
      </c>
      <c r="C3535" s="45" t="inlineStr">
        <is>
          <t>zh-CN</t>
        </is>
      </c>
      <c r="D3535" s="45" t="inlineStr">
        <is>
          <t>Washing Machine</t>
        </is>
      </c>
      <c r="E3535" s="45" t="inlineStr">
        <is>
          <t>component</t>
        </is>
      </c>
      <c r="F3535" s="45" t="inlineStr">
        <is>
          <t>development</t>
        </is>
      </c>
      <c r="G3535" s="45" t="inlineStr">
        <is>
          <t>washing-009-scene-0001</t>
        </is>
      </c>
      <c r="H3535" s="45" t="inlineStr">
        <is>
          <t>washing-009</t>
        </is>
      </c>
      <c r="I3535" s="59" t="inlineStr">
        <is>
          <t>0.0</t>
        </is>
      </c>
      <c r="J3535" s="59" t="inlineStr">
        <is>
          <t>30.45</t>
        </is>
      </c>
      <c r="K3535" s="45" t="inlineStr">
        <is>
          <t>items/washing-009-scene-0001/clip.mp4</t>
        </is>
      </c>
      <c r="L3535" s="45" t="inlineStr">
        <is>
          <t>items/washing-009-scene-0001/thumbnail.jpg</t>
        </is>
      </c>
      <c r="M3535" s="52" t="inlineStr">
        <is>
          <t>OCR: Start Pause
VLM: Visual summary: A hand pours liquid detergent from a bottle into the detergent compartment of a washing machine.
视觉摘要: 一只手将液体洗衣液从瓶中倒入洗衣机的洗涤剂盒中。
Visible product: Washing Machine
Visible components: washing machine detergent dispenser; detergent bottle; hand
Visible actions: pouring liquid detergent
Visible states: detergent being dispensed into compartment
Visual uncertainty: The brand or specific model of the washing machine is not visible. The exact contents of the detergent bottle are not clearly identifiable.</t>
        </is>
      </c>
      <c r="N3535" s="45" t="inlineStr">
        <is>
          <t>11</t>
        </is>
      </c>
      <c r="O3535" s="45" t="inlineStr">
        <is>
          <t>1</t>
        </is>
      </c>
      <c r="P3535" s="59" t="str"/>
      <c r="Q3535" s="59" t="str"/>
      <c r="R3535" s="52" t="inlineStr">
        <is>
          <t>The scene shows detergent being poured into the dispenser, but does not show the drawer being pulled out or any action related to extracting the drawer.</t>
        </is>
      </c>
      <c r="S3535" s="52" t="inlineStr">
        <is>
          <t>VLM</t>
        </is>
      </c>
      <c r="T3535" s="52" t="inlineStr">
        <is>
          <t>low</t>
        </is>
      </c>
      <c r="U3535" s="52" t="inlineStr">
        <is>
          <t>The action of pulling out the drawer is not depicted or implied in the visual evidence.</t>
        </is>
      </c>
      <c r="V3535" s="45" t="inlineStr">
        <is>
          <t>R1</t>
        </is>
      </c>
      <c r="W3535" s="46" t="inlineStr">
        <is>
          <t>1</t>
        </is>
      </c>
      <c r="X3535" s="60" t="n"/>
      <c r="Y3535" s="60" t="n"/>
      <c r="Z3535" s="46" t="inlineStr">
        <is>
          <t>no</t>
        </is>
      </c>
      <c r="AA3535" s="54" t="inlineStr">
        <is>
          <t>画面显示已打开的洗涤剂抽屉及倒液动作，但未展示拉出抽屉的具体操作。</t>
        </is>
      </c>
      <c r="AB3535" s="54" t="n"/>
      <c r="AC3535" s="46" t="inlineStr">
        <is>
          <t>completed</t>
        </is>
      </c>
      <c r="AD3535" s="46" t="inlineStr">
        <is>
          <t>2026-07-28T02:28:46+08:00</t>
        </is>
      </c>
      <c r="AE3535" s="47">
        <f>IF(AC3535&lt;&gt;"completed","",IF(W3535=O3535,"no","yes"))</f>
        <v/>
      </c>
      <c r="AF3535" s="47">
        <f>IF(AC3535&lt;&gt;"completed","",IF(AND(X3535=P3535,Y3535=Q3535),"no","yes"))</f>
        <v/>
      </c>
      <c r="AG3535" s="47">
        <f>IF(AC3535&lt;&gt;"completed","待复核",IF(OR(W3535="",Z3535="",AA3535="",AD3535=""),"缺少必填项",IF(AND(OR(AE3535="yes",AF3535="yes"),AB3535=""),"修正原因缺失",IF(OR(W3535=0,W3535=1),IF(AND(X3535="",Y3535=""),"通过","0/1级时间应留空"),IF(AND(OR(W3535=2,W3535=3),X3535&lt;&gt;"",Y3535&lt;&gt;"",X3535&gt;=I3535,Y3535&lt;=J3535,Y3535&gt;X3535),"通过","2/3级时间无效")))))</f>
        <v/>
      </c>
    </row>
    <row r="3536">
      <c r="A3536" s="45" t="inlineStr">
        <is>
          <t>VQ-091</t>
        </is>
      </c>
      <c r="B3536" s="52" t="inlineStr">
        <is>
          <t>洗衣机洗涤剂抽屉怎样拉出？</t>
        </is>
      </c>
      <c r="C3536" s="45" t="inlineStr">
        <is>
          <t>zh-CN</t>
        </is>
      </c>
      <c r="D3536" s="45" t="inlineStr">
        <is>
          <t>Washing Machine</t>
        </is>
      </c>
      <c r="E3536" s="45" t="inlineStr">
        <is>
          <t>component</t>
        </is>
      </c>
      <c r="F3536" s="45" t="inlineStr">
        <is>
          <t>development</t>
        </is>
      </c>
      <c r="G3536" s="45" t="inlineStr">
        <is>
          <t>washing-001-scene-0001</t>
        </is>
      </c>
      <c r="H3536" s="45" t="inlineStr">
        <is>
          <t>washing-001</t>
        </is>
      </c>
      <c r="I3536" s="59" t="inlineStr">
        <is>
          <t>0.0</t>
        </is>
      </c>
      <c r="J3536" s="59" t="inlineStr">
        <is>
          <t>15.78</t>
        </is>
      </c>
      <c r="K3536" s="45" t="inlineStr">
        <is>
          <t>items/washing-001-scene-0001/clip.mp4</t>
        </is>
      </c>
      <c r="L3536" s="45" t="inlineStr">
        <is>
          <t>items/washing-001-scene-0001/thumbnail.jpg</t>
        </is>
      </c>
      <c r="M3536" s="52" t="inlineStr">
        <is>
          <t>OCR: DR NOR PUSH SUOS LEVEL SUDS LEVEL PEN DOOR UN TE RACHNE FOTIS DIO ND EN SUDS LEVE
VLM: Visual summary: Two large, stainless steel industrial washing machines with round doors are shown side by side in a row.
视觉摘要: 两台大型不锈钢工业洗衣机并排排列，带有圆形门。
Visible product: Washing Machine
Visible components: stainless steel drum; round door; hinge; push button; label; control panel; machine frame
Visible warnings: DO NOT OPEN DOOR UNTIL MACHINE STOPS AND SENSORS STOP FLASHING</t>
        </is>
      </c>
      <c r="N3536" s="45" t="inlineStr">
        <is>
          <t>12</t>
        </is>
      </c>
      <c r="O3536" s="45" t="inlineStr">
        <is>
          <t>0</t>
        </is>
      </c>
      <c r="P3536" s="59" t="str"/>
      <c r="Q3536" s="59" t="str"/>
      <c r="R3536" s="52" t="inlineStr">
        <is>
          <t>The visual evidence shows industrial washing machines with round doors and control panels, but no detergent drawer or mechanism for pulling it out is visible or described.</t>
        </is>
      </c>
      <c r="S3536" s="52" t="inlineStr">
        <is>
          <t>VLM</t>
        </is>
      </c>
      <c r="T3536" s="52" t="inlineStr">
        <is>
          <t>low</t>
        </is>
      </c>
      <c r="U3536" s="52" t="inlineStr">
        <is>
          <t>No evidence of a detergent drawer or its pulling mechanism is present in the visual or OCR data.</t>
        </is>
      </c>
      <c r="V3536" s="45" t="inlineStr">
        <is>
          <t>R1</t>
        </is>
      </c>
      <c r="W3536" s="46" t="inlineStr">
        <is>
          <t>0</t>
        </is>
      </c>
      <c r="X3536" s="60" t="n"/>
      <c r="Y3536" s="60" t="n"/>
      <c r="Z3536" s="46" t="inlineStr">
        <is>
          <t>no</t>
        </is>
      </c>
      <c r="AA3536" s="54" t="inlineStr">
        <is>
          <t>工业洗衣机外观镜头中未见洗涤剂抽屉组件。</t>
        </is>
      </c>
      <c r="AB3536" s="54" t="n"/>
      <c r="AC3536" s="46" t="inlineStr">
        <is>
          <t>completed</t>
        </is>
      </c>
      <c r="AD3536" s="46" t="inlineStr">
        <is>
          <t>2026-07-28T02:28:46+08:00</t>
        </is>
      </c>
      <c r="AE3536" s="47">
        <f>IF(AC3536&lt;&gt;"completed","",IF(W3536=O3536,"no","yes"))</f>
        <v/>
      </c>
      <c r="AF3536" s="47">
        <f>IF(AC3536&lt;&gt;"completed","",IF(AND(X3536=P3536,Y3536=Q3536),"no","yes"))</f>
        <v/>
      </c>
      <c r="AG3536" s="47">
        <f>IF(AC3536&lt;&gt;"completed","待复核",IF(OR(W3536="",Z3536="",AA3536="",AD3536=""),"缺少必填项",IF(AND(OR(AE3536="yes",AF3536="yes"),AB3536=""),"修正原因缺失",IF(OR(W3536=0,W3536=1),IF(AND(X3536="",Y3536=""),"通过","0/1级时间应留空"),IF(AND(OR(W3536=2,W3536=3),X3536&lt;&gt;"",Y3536&lt;&gt;"",X3536&gt;=I3536,Y3536&lt;=J3536,Y3536&gt;X3536),"通过","2/3级时间无效")))))</f>
        <v/>
      </c>
    </row>
    <row r="3537">
      <c r="A3537" s="45" t="inlineStr">
        <is>
          <t>VQ-091</t>
        </is>
      </c>
      <c r="B3537" s="52" t="inlineStr">
        <is>
          <t>洗衣机洗涤剂抽屉怎样拉出？</t>
        </is>
      </c>
      <c r="C3537" s="45" t="inlineStr">
        <is>
          <t>zh-CN</t>
        </is>
      </c>
      <c r="D3537" s="45" t="inlineStr">
        <is>
          <t>Washing Machine</t>
        </is>
      </c>
      <c r="E3537" s="45" t="inlineStr">
        <is>
          <t>component</t>
        </is>
      </c>
      <c r="F3537" s="45" t="inlineStr">
        <is>
          <t>development</t>
        </is>
      </c>
      <c r="G3537" s="45" t="inlineStr">
        <is>
          <t>washing-062-scene-0007</t>
        </is>
      </c>
      <c r="H3537" s="45" t="inlineStr">
        <is>
          <t>washing-062</t>
        </is>
      </c>
      <c r="I3537" s="59" t="inlineStr">
        <is>
          <t>100.467</t>
        </is>
      </c>
      <c r="J3537" s="59" t="inlineStr">
        <is>
          <t>126.793</t>
        </is>
      </c>
      <c r="K3537" s="45" t="inlineStr">
        <is>
          <t>items/washing-062-scene-0007/clip.mp4</t>
        </is>
      </c>
      <c r="L3537" s="45" t="inlineStr">
        <is>
          <t>items/washing-062-scene-0007/thumbnail.jpg</t>
        </is>
      </c>
      <c r="M3537" s="52" t="inlineStr">
        <is>
          <t>ASR: soiled items never add bleach or softener directly into the drum be sure to always use the dedicated dispenser for bleach and softeners also make sure you don't overfill a compartment bleach or softener may be dispensing too soon make sure to close the detergent dispenser slowly to prevent spillage thank you for using LG washing machines
OCR: LG Soend M Troubleshooting 01 Wrinkling 02 Poor Stain Removal 03 Staining GLG 90 O1E ThinQ Bleach or softener may be dispensing too soon. 02 Poor Stain Removal Eco 40-40 telcales Soeet M Make sure to close the detergent dispenser slowly to prevent spillage. 03 Staining Thank You For any further assistance, you can easily find our contact information from our Ig.com website. Go to Support menu and ask us more questions! f
VLM: Visual summary: A close-up view of an LG washing machine's detergent dispenser drawer, with labels pointing to the manual bleach and softener compartments. The video transitions to a thank you screen showing the washing machine in a laundry room setting.
视觉摘要: LG洗衣机的洗涤剂分配器抽屉特写，标有手动漂白剂和柔顺剂隔间。视频过渡到显示洗衣机在洗衣房环境中的感谢画面。
Visible product: Washing Machine
Visible components: LG logo; Washing machine; Detergent dispenser drawer; Manual Bleach compartment; Softener compartment; Control panel; Digital display; Thank You screen; Laundry room
Visible actions: Dispenser drawer is pulled out; A gray cap is placed into the bleach compartment; Screen transitions to thank you message
Visible states: Dispenser drawer is open; Bleach compartment contains a blue liquid; Video ends with a thank you screen
Visible warnings: Be sure to always use the dedicated dispenser for bleach and softeners.</t>
        </is>
      </c>
      <c r="N3537" s="45" t="inlineStr">
        <is>
          <t>13</t>
        </is>
      </c>
      <c r="O3537" s="45" t="inlineStr">
        <is>
          <t>3</t>
        </is>
      </c>
      <c r="P3537" s="59" t="inlineStr">
        <is>
          <t>100.467</t>
        </is>
      </c>
      <c r="Q3537" s="59" t="inlineStr">
        <is>
          <t>126.793</t>
        </is>
      </c>
      <c r="R3537" s="52" t="inlineStr">
        <is>
          <t>The VLM shows the detergent dispenser drawer being pulled out, with visible labels for bleach and softener compartments, directly demonstrating how to pull out the drawer.</t>
        </is>
      </c>
      <c r="S3537" s="52" t="inlineStr">
        <is>
          <t>VLM</t>
        </is>
      </c>
      <c r="T3537" s="52" t="inlineStr">
        <is>
          <t>low</t>
        </is>
      </c>
      <c r="U3537" s="52" t="inlineStr">
        <is>
          <t>The visual evidence clearly shows the drawer being pulled out and remains visible throughout the scene.</t>
        </is>
      </c>
      <c r="V3537" s="45" t="inlineStr">
        <is>
          <t>R1</t>
        </is>
      </c>
      <c r="W3537" s="46" t="n">
        <v>2</v>
      </c>
      <c r="X3537" s="60" t="n">
        <v>105.7</v>
      </c>
      <c r="Y3537" s="60" t="n">
        <v>116.3</v>
      </c>
      <c r="Z3537" s="46" t="inlineStr">
        <is>
          <t>no</t>
        </is>
      </c>
      <c r="AA3537" s="54" t="inlineStr">
        <is>
          <t>帧0(t=100.5s)显示抽屉关闭，帧1-4(t=105.7-121.5s)显示抽屉已拉出可见分配格，但帧间过渡未见手部执行拉抽屉动作。</t>
        </is>
      </c>
      <c r="AB3537" s="54" t="inlineStr">
        <is>
          <t>AI=3→R1=2：抽屉从关闭到打开的状态有展示，但未见手部拉出动作演示。 | 第三轮仲裁修正：R1原记录 等级=2 时间=[105.7,121.5] 泄漏=no → 仲裁 等级=2 时间=[105.7,116.3] 泄漏=no。理由：仅展示洗涤剂抽屉关闭与打开状态，帧间未见手部执行拉出动作，采纳复核方等级2及时间范围。</t>
        </is>
      </c>
      <c r="AC3537" s="46" t="inlineStr">
        <is>
          <t>completed</t>
        </is>
      </c>
      <c r="AD3537" s="46" t="inlineStr">
        <is>
          <t>2026-07-28T20:35:21+08:00</t>
        </is>
      </c>
      <c r="AE3537" s="47">
        <f>IF(AC3537&lt;&gt;"completed","",IF(W3537=O3537,"no","yes"))</f>
        <v/>
      </c>
      <c r="AF3537" s="47">
        <f>IF(AC3537&lt;&gt;"completed","",IF(AND(X3537=P3537,Y3537=Q3537),"no","yes"))</f>
        <v/>
      </c>
      <c r="AG3537" s="47">
        <f>IF(AC3537&lt;&gt;"completed","待复核",IF(OR(W3537="",Z3537="",AA3537="",AD3537=""),"缺少必填项",IF(AND(OR(AE3537="yes",AF3537="yes"),AB3537=""),"修正原因缺失",IF(OR(W3537=0,W3537=1),IF(AND(X3537="",Y3537=""),"通过","0/1级时间应留空"),IF(AND(OR(W3537=2,W3537=3),X3537&lt;&gt;"",Y3537&lt;&gt;"",X3537&gt;=I3537,Y3537&lt;=J3537,Y3537&gt;X3537),"通过","2/3级时间无效")))))</f>
        <v/>
      </c>
    </row>
    <row r="3538">
      <c r="A3538" s="45" t="inlineStr">
        <is>
          <t>VQ-091</t>
        </is>
      </c>
      <c r="B3538" s="52" t="inlineStr">
        <is>
          <t>洗衣机洗涤剂抽屉怎样拉出？</t>
        </is>
      </c>
      <c r="C3538" s="45" t="inlineStr">
        <is>
          <t>zh-CN</t>
        </is>
      </c>
      <c r="D3538" s="45" t="inlineStr">
        <is>
          <t>Washing Machine</t>
        </is>
      </c>
      <c r="E3538" s="45" t="inlineStr">
        <is>
          <t>component</t>
        </is>
      </c>
      <c r="F3538" s="45" t="inlineStr">
        <is>
          <t>development</t>
        </is>
      </c>
      <c r="G3538" s="45" t="inlineStr">
        <is>
          <t>washing-049-scene-0002</t>
        </is>
      </c>
      <c r="H3538" s="45" t="inlineStr">
        <is>
          <t>washing-049</t>
        </is>
      </c>
      <c r="I3538" s="59" t="inlineStr">
        <is>
          <t>60.143</t>
        </is>
      </c>
      <c r="J3538" s="59" t="inlineStr">
        <is>
          <t>112.66</t>
        </is>
      </c>
      <c r="K3538" s="45" t="inlineStr">
        <is>
          <t>items/washing-049-scene-0002/clip.mp4</t>
        </is>
      </c>
      <c r="L3538" s="45" t="inlineStr">
        <is>
          <t>items/washing-049-scene-0002/thumbnail.jpg</t>
        </is>
      </c>
      <c r="M3538" s="52" t="inlineStr">
        <is>
          <t>ASR: Press the power button to turn your washing machine on. Turn the cycle selector knob or press the tub clean cycle button to the indicator marked tub clean. Close the lid or door and press the start button. The indication light for tub clean will stay lit and TCL will appear in the display panel. After the tub clean cycle and each washing cycle, wipe the door and the inside of the door seal to remove any moisture. Leave the door slightly ajar to dry the interior of the washer tub to help prevent odors. Please keep in mind that laundry should not be loaded while using Tub Clean, and if you notice recurring odors, run the tub clean twice and then run it once a week for three consecutive weeks. Thank you for watching our LG support video. We hope you enjoy your LG experience.
OCR: LG Life's Good *STEAM CYCLE COTTON/NORMAL JUMBO WASH HEAVY DUTY TOWELS BULKY/LARGE PERM PRESS BRIGHT WHITES™M HAND WASH/WOOL Il SANITARY DELICATES ALLERGIENETM SPEED WASH TUB CLEAN SMALL LOAD SMART DIAGNOSI™SM Tub Clean feature demonstrated on LG Washer WM8oooHVA. Features may vary by model. Please refer to your owner's manual for specific instructions. # Press &amp; Hold 3sec. for Extra Functions PROCESSING EST. TIME REMAINING 1 TORBOWASH PERM. PRESS *FRESH CARE WASH - RINSE + SPIN BRIGHT WHITES™ EXTRA HOI EXTRAHGH HEAVY HGH COLD WASH HOT RINSE+SPIN V *CHLD LOCK WARM MED UM NORMAL LOW DELAY WASH COLD ALLERGIENE™M EXTRA RINSE TAP COL NOSPN LGHT OFF *DRUM LIGHT CUSTOMPGM WASH SPIN SOIL *PGM SAVE TEMP. SPEED LEVEL SIGNAL PREWASH DIAGNOSIS* DD MOTOR TrueBalance Direst Drive Motc ANTI-VIBRATIONSYSTEM WARRANTY ON ORECT DAVE BO EST.TIME REMAININC TURBDWASH" WASH RINSE SPIN EXTRA HOT TAP COLD NO SPN L GHT CUSTOM PGM UPGM SAVE DIAGNOSIS Direct Drive Moto ANTI.VIBRATIONSYSTEM ON CORECT DAVE MOD U G e's Good LG TIPS Tub Clean &amp; Maintenance Wipe the door and the inside of the door seal to remove any moisture. Leave the door slightly ajar to dry the interior r of the washer tub. &amp; Maintenance Laundry should not be loaded while using Tub Clean IG Run Tub Clean twice if you notice reoccurring odors. LO Lilfe's Cood DrectDrive $ DrectDrve s
VLM: Visual summary: A diagram of an LG washing machine's control panel and images of the machine itself, including a tip for tub maintenance.
视觉摘要: 一台LG洗衣机的控制面板示意图和机器本身的照片，包括一个关于筒体维护的提示。
Visible product: Washing Machine
Visible components: control panel; dial; power button; pause button; door; tub; LG logo; text labels
Visible states: door open; dial set to 'TUB CLEAN'; machine shown in stacked configuration</t>
        </is>
      </c>
      <c r="N3538" s="45" t="inlineStr">
        <is>
          <t>14</t>
        </is>
      </c>
      <c r="O3538" s="45" t="inlineStr">
        <is>
          <t>0</t>
        </is>
      </c>
      <c r="P3538" s="59" t="str"/>
      <c r="Q3538" s="59" t="str"/>
      <c r="R3538" s="52" t="inlineStr">
        <is>
          <t>The evidence discusses tub clean cycle, door maintenance, and control panel features, but does not show or mention how to pull out the detergent drawer.</t>
        </is>
      </c>
      <c r="S3538" s="52" t="inlineStr">
        <is>
          <t>VLM|ASR|OCR</t>
        </is>
      </c>
      <c r="T3538" s="52" t="inlineStr">
        <is>
          <t>low</t>
        </is>
      </c>
      <c r="U3538" s="52" t="inlineStr">
        <is>
          <t>No visual or textual evidence of the detergent drawer or its mechanism is present.</t>
        </is>
      </c>
      <c r="V3538" s="45" t="inlineStr">
        <is>
          <t>R1</t>
        </is>
      </c>
      <c r="W3538" s="46" t="inlineStr">
        <is>
          <t>0</t>
        </is>
      </c>
      <c r="X3538" s="60" t="n"/>
      <c r="Y3538" s="60" t="n"/>
      <c r="Z3538" s="46" t="inlineStr">
        <is>
          <t>no</t>
        </is>
      </c>
      <c r="AA3538" s="54" t="inlineStr">
        <is>
          <t>LG控制面板图示和Tub Clean说明中未展示洗涤剂抽屉及其拉出方式。</t>
        </is>
      </c>
      <c r="AB3538" s="54" t="n"/>
      <c r="AC3538" s="46" t="inlineStr">
        <is>
          <t>completed</t>
        </is>
      </c>
      <c r="AD3538" s="46" t="inlineStr">
        <is>
          <t>2026-07-28T02:28:46+08:00</t>
        </is>
      </c>
      <c r="AE3538" s="47">
        <f>IF(AC3538&lt;&gt;"completed","",IF(W3538=O3538,"no","yes"))</f>
        <v/>
      </c>
      <c r="AF3538" s="47">
        <f>IF(AC3538&lt;&gt;"completed","",IF(AND(X3538=P3538,Y3538=Q3538),"no","yes"))</f>
        <v/>
      </c>
      <c r="AG3538" s="47">
        <f>IF(AC3538&lt;&gt;"completed","待复核",IF(OR(W3538="",Z3538="",AA3538="",AD3538=""),"缺少必填项",IF(AND(OR(AE3538="yes",AF3538="yes"),AB3538=""),"修正原因缺失",IF(OR(W3538=0,W3538=1),IF(AND(X3538="",Y3538=""),"通过","0/1级时间应留空"),IF(AND(OR(W3538=2,W3538=3),X3538&lt;&gt;"",Y3538&lt;&gt;"",X3538&gt;=I3538,Y3538&lt;=J3538,Y3538&gt;X3538),"通过","2/3级时间无效")))))</f>
        <v/>
      </c>
    </row>
    <row r="3539">
      <c r="A3539" s="45" t="inlineStr">
        <is>
          <t>VQ-091</t>
        </is>
      </c>
      <c r="B3539" s="52" t="inlineStr">
        <is>
          <t>洗衣机洗涤剂抽屉怎样拉出？</t>
        </is>
      </c>
      <c r="C3539" s="45" t="inlineStr">
        <is>
          <t>zh-CN</t>
        </is>
      </c>
      <c r="D3539" s="45" t="inlineStr">
        <is>
          <t>Washing Machine</t>
        </is>
      </c>
      <c r="E3539" s="45" t="inlineStr">
        <is>
          <t>component</t>
        </is>
      </c>
      <c r="F3539" s="45" t="inlineStr">
        <is>
          <t>development</t>
        </is>
      </c>
      <c r="G3539" s="45" t="inlineStr">
        <is>
          <t>washing-003-scene-0001</t>
        </is>
      </c>
      <c r="H3539" s="45" t="inlineStr">
        <is>
          <t>washing-003</t>
        </is>
      </c>
      <c r="I3539" s="59" t="inlineStr">
        <is>
          <t>0.0</t>
        </is>
      </c>
      <c r="J3539" s="59" t="inlineStr">
        <is>
          <t>26.94</t>
        </is>
      </c>
      <c r="K3539" s="45" t="inlineStr">
        <is>
          <t>items/washing-003-scene-0001/clip.mp4</t>
        </is>
      </c>
      <c r="L3539" s="45" t="inlineStr">
        <is>
          <t>items/washing-003-scene-0001/thumbnail.jpg</t>
        </is>
      </c>
      <c r="M3539" s="52" t="inlineStr">
        <is>
          <t>OCR: AEG Wäschen kurze Zelt! Nur für 100 NOO kurze Zelt 00 kurze Zeit! MOO kurze Zeltl 100 Wäschen kurze Zeit Wur f Wäscher kurze Zeiti
VLM: Visual summary: A white AEG washing machine is shown in a laundry area, with laundry on the floor and a box of detergent nearby. The machine's digital display shows a countdown timer.
视觉摘要: 一台白色的AEG洗衣机位于洗衣区，地板上有衣物，旁边放着一盒洗衣粉。机器的数字显示屏显示倒计时。
Visible product: Washing Machine
Visible components: digital display; control knob; door; brand logo; laundry; detergent box; water tank; pipes; shelf
Visible states: digital display counting down; machine operating</t>
        </is>
      </c>
      <c r="N3539" s="45" t="inlineStr">
        <is>
          <t>15</t>
        </is>
      </c>
      <c r="O3539" s="45" t="inlineStr">
        <is>
          <t>0</t>
        </is>
      </c>
      <c r="P3539" s="59" t="str"/>
      <c r="Q3539" s="59" t="str"/>
      <c r="R3539" s="52" t="inlineStr">
        <is>
          <t>The scene shows a washing machine and detergent box but provides no visual or spoken evidence of how to pull out the detergent drawer.</t>
        </is>
      </c>
      <c r="S3539" s="52" t="inlineStr">
        <is>
          <t>VLM</t>
        </is>
      </c>
      <c r="T3539" s="52" t="inlineStr">
        <is>
          <t>low</t>
        </is>
      </c>
      <c r="U3539" s="52" t="inlineStr">
        <is>
          <t>No evidence of the detergent drawer or any action related to pulling it out.</t>
        </is>
      </c>
      <c r="V3539" s="45" t="inlineStr">
        <is>
          <t>R1</t>
        </is>
      </c>
      <c r="W3539" s="46" t="inlineStr">
        <is>
          <t>0</t>
        </is>
      </c>
      <c r="X3539" s="60" t="n"/>
      <c r="Y3539" s="60" t="n"/>
      <c r="Z3539" s="46" t="inlineStr">
        <is>
          <t>no</t>
        </is>
      </c>
      <c r="AA3539" s="54" t="inlineStr">
        <is>
          <t>6帧未出现洗涤剂抽屉，也没有拉出抽屉的动作。</t>
        </is>
      </c>
      <c r="AB3539" s="54" t="n"/>
      <c r="AC3539" s="46" t="inlineStr">
        <is>
          <t>completed</t>
        </is>
      </c>
      <c r="AD3539" s="46" t="inlineStr">
        <is>
          <t>2026-07-28T02:28:46+08:00</t>
        </is>
      </c>
      <c r="AE3539" s="47">
        <f>IF(AC3539&lt;&gt;"completed","",IF(W3539=O3539,"no","yes"))</f>
        <v/>
      </c>
      <c r="AF3539" s="47">
        <f>IF(AC3539&lt;&gt;"completed","",IF(AND(X3539=P3539,Y3539=Q3539),"no","yes"))</f>
        <v/>
      </c>
      <c r="AG3539" s="47">
        <f>IF(AC3539&lt;&gt;"completed","待复核",IF(OR(W3539="",Z3539="",AA3539="",AD3539=""),"缺少必填项",IF(AND(OR(AE3539="yes",AF3539="yes"),AB3539=""),"修正原因缺失",IF(OR(W3539=0,W3539=1),IF(AND(X3539="",Y3539=""),"通过","0/1级时间应留空"),IF(AND(OR(W3539=2,W3539=3),X3539&lt;&gt;"",Y3539&lt;&gt;"",X3539&gt;=I3539,Y3539&lt;=J3539,Y3539&gt;X3539),"通过","2/3级时间无效")))))</f>
        <v/>
      </c>
    </row>
    <row r="3540">
      <c r="A3540" s="45" t="inlineStr">
        <is>
          <t>VQ-091</t>
        </is>
      </c>
      <c r="B3540" s="52" t="inlineStr">
        <is>
          <t>洗衣机洗涤剂抽屉怎样拉出？</t>
        </is>
      </c>
      <c r="C3540" s="45" t="inlineStr">
        <is>
          <t>zh-CN</t>
        </is>
      </c>
      <c r="D3540" s="45" t="inlineStr">
        <is>
          <t>Washing Machine</t>
        </is>
      </c>
      <c r="E3540" s="45" t="inlineStr">
        <is>
          <t>component</t>
        </is>
      </c>
      <c r="F3540" s="45" t="inlineStr">
        <is>
          <t>development</t>
        </is>
      </c>
      <c r="G3540" s="45" t="inlineStr">
        <is>
          <t>washing-056-scene-0010</t>
        </is>
      </c>
      <c r="H3540" s="45" t="inlineStr">
        <is>
          <t>washing-056</t>
        </is>
      </c>
      <c r="I3540" s="59" t="inlineStr">
        <is>
          <t>41.04</t>
        </is>
      </c>
      <c r="J3540" s="59" t="inlineStr">
        <is>
          <t>44.52</t>
        </is>
      </c>
      <c r="K3540" s="45" t="inlineStr">
        <is>
          <t>items/washing-056-scene-0010/clip.mp4</t>
        </is>
      </c>
      <c r="L3540" s="45" t="inlineStr">
        <is>
          <t>items/washing-056-scene-0010/thumbnail.jpg</t>
        </is>
      </c>
      <c r="M3540" s="52" t="inlineStr">
        <is>
          <t>VLM: Visual summary: A close-up of a washing machine's control panel showing a digital display and buttons, with text overlay describing available wash options.
视觉摘要: 一台洗衣机控制面板的特写，显示数字屏幕和按钮，配有文字叠加层，描述可用的洗涤选项。
Visible product: Washing Machine
Visible components: digital display; OK button; temperature icon; wash cycle icon; spin icon; text overlay
Visible actions: A finger is partially visible near the control panel.
Visible states: The display shows 'Pre Wash Off' in the first frame.; The display shows 'Intensive Off' in the second frame.</t>
        </is>
      </c>
      <c r="N3540" s="45" t="inlineStr">
        <is>
          <t>16</t>
        </is>
      </c>
      <c r="O3540" s="45" t="inlineStr">
        <is>
          <t>0</t>
        </is>
      </c>
      <c r="P3540" s="59" t="str"/>
      <c r="Q3540" s="59" t="str"/>
      <c r="R3540" s="52" t="inlineStr">
        <is>
          <t>The visual evidence shows only the control panel with wash options and no visible detergent drawer or action of pulling it out.</t>
        </is>
      </c>
      <c r="S3540" s="52" t="inlineStr">
        <is>
          <t>VLM</t>
        </is>
      </c>
      <c r="T3540" s="52" t="inlineStr">
        <is>
          <t>low</t>
        </is>
      </c>
      <c r="U3540" s="52" t="inlineStr">
        <is>
          <t>No evidence of detergent drawer or any action related to pulling it out.</t>
        </is>
      </c>
      <c r="V3540" s="45" t="inlineStr">
        <is>
          <t>R1</t>
        </is>
      </c>
      <c r="W3540" s="46" t="inlineStr">
        <is>
          <t>0</t>
        </is>
      </c>
      <c r="X3540" s="60" t="n"/>
      <c r="Y3540" s="60" t="n"/>
      <c r="Z3540" s="46" t="inlineStr">
        <is>
          <t>no</t>
        </is>
      </c>
      <c r="AA3540" s="54" t="inlineStr">
        <is>
          <t>全部6帧（t=41.0s–44.5s）仅显示控制面板数字屏区域，未见洗涤剂抽屉及其拉出操作。</t>
        </is>
      </c>
      <c r="AB3540" s="54" t="n"/>
      <c r="AC3540" s="46" t="inlineStr">
        <is>
          <t>completed</t>
        </is>
      </c>
      <c r="AD3540" s="46" t="inlineStr">
        <is>
          <t>2026-07-28T02:28:46+08:00</t>
        </is>
      </c>
      <c r="AE3540" s="47">
        <f>IF(AC3540&lt;&gt;"completed","",IF(W3540=O3540,"no","yes"))</f>
        <v/>
      </c>
      <c r="AF3540" s="47">
        <f>IF(AC3540&lt;&gt;"completed","",IF(AND(X3540=P3540,Y3540=Q3540),"no","yes"))</f>
        <v/>
      </c>
      <c r="AG3540" s="47">
        <f>IF(AC3540&lt;&gt;"completed","待复核",IF(OR(W3540="",Z3540="",AA3540="",AD3540=""),"缺少必填项",IF(AND(OR(AE3540="yes",AF3540="yes"),AB3540=""),"修正原因缺失",IF(OR(W3540=0,W3540=1),IF(AND(X3540="",Y3540=""),"通过","0/1级时间应留空"),IF(AND(OR(W3540=2,W3540=3),X3540&lt;&gt;"",Y3540&lt;&gt;"",X3540&gt;=I3540,Y3540&lt;=J3540,Y3540&gt;X3540),"通过","2/3级时间无效")))))</f>
        <v/>
      </c>
    </row>
    <row r="3541">
      <c r="A3541" s="45" t="inlineStr">
        <is>
          <t>VQ-091</t>
        </is>
      </c>
      <c r="B3541" s="52" t="inlineStr">
        <is>
          <t>洗衣机洗涤剂抽屉怎样拉出？</t>
        </is>
      </c>
      <c r="C3541" s="45" t="inlineStr">
        <is>
          <t>zh-CN</t>
        </is>
      </c>
      <c r="D3541" s="45" t="inlineStr">
        <is>
          <t>Washing Machine</t>
        </is>
      </c>
      <c r="E3541" s="45" t="inlineStr">
        <is>
          <t>component</t>
        </is>
      </c>
      <c r="F3541" s="45" t="inlineStr">
        <is>
          <t>development</t>
        </is>
      </c>
      <c r="G3541" s="45" t="inlineStr">
        <is>
          <t>washing-011-scene-0002</t>
        </is>
      </c>
      <c r="H3541" s="45" t="inlineStr">
        <is>
          <t>washing-011</t>
        </is>
      </c>
      <c r="I3541" s="59" t="inlineStr">
        <is>
          <t>14.017</t>
        </is>
      </c>
      <c r="J3541" s="59" t="inlineStr">
        <is>
          <t>102.57</t>
        </is>
      </c>
      <c r="K3541" s="45" t="inlineStr">
        <is>
          <t>items/washing-011-scene-0002/clip.mp4</t>
        </is>
      </c>
      <c r="L3541" s="45" t="inlineStr">
        <is>
          <t>items/washing-011-scene-0002/thumbnail.jpg</t>
        </is>
      </c>
      <c r="M3541" s="52" t="inlineStr">
        <is>
          <t>OCR: ©
VLM: Visual summary: A front-loading washing machine is shown in operation, with clothes visible inside the drum through the transparent door.
视觉摘要: 一台前开门洗衣机正在运行，透过透明门可以看到内部的衣物。
Visible product: Washing Machine
Visible components: front-loading washing machine; transparent door; drum; white tiled wall; control panel
Visible actions: washing machine drum spinning; clothes tumbling inside drum
Visible states: washing machine in operation; clothes inside drum
Visual uncertainty: No text or labels are visible on the machine or in the frame.</t>
        </is>
      </c>
      <c r="N3541" s="45" t="inlineStr">
        <is>
          <t>17</t>
        </is>
      </c>
      <c r="O3541" s="45" t="inlineStr">
        <is>
          <t>0</t>
        </is>
      </c>
      <c r="P3541" s="59" t="str"/>
      <c r="Q3541" s="59" t="str"/>
      <c r="R3541" s="52" t="inlineStr">
        <is>
          <t>The scene shows a washing machine in operation with no visible detergent drawer or any action related to pulling it out.</t>
        </is>
      </c>
      <c r="S3541" s="52" t="inlineStr">
        <is>
          <t>VLM</t>
        </is>
      </c>
      <c r="T3541" s="52" t="inlineStr">
        <is>
          <t>low</t>
        </is>
      </c>
      <c r="U3541" s="52" t="inlineStr">
        <is>
          <t>No evidence of detergent drawer or related action is present in the visual summary or visible components.</t>
        </is>
      </c>
      <c r="V3541" s="45" t="inlineStr">
        <is>
          <t>R1</t>
        </is>
      </c>
      <c r="W3541" s="46" t="inlineStr">
        <is>
          <t>0</t>
        </is>
      </c>
      <c r="X3541" s="60" t="n"/>
      <c r="Y3541" s="60" t="n"/>
      <c r="Z3541" s="46" t="inlineStr">
        <is>
          <t>no</t>
        </is>
      </c>
      <c r="AA3541" s="54" t="inlineStr">
        <is>
          <t>画面为洗衣机前门运行特写，未出现洗涤剂抽屉。</t>
        </is>
      </c>
      <c r="AB3541" s="54" t="n"/>
      <c r="AC3541" s="46" t="inlineStr">
        <is>
          <t>completed</t>
        </is>
      </c>
      <c r="AD3541" s="46" t="inlineStr">
        <is>
          <t>2026-07-28T02:28:46+08:00</t>
        </is>
      </c>
      <c r="AE3541" s="47">
        <f>IF(AC3541&lt;&gt;"completed","",IF(W3541=O3541,"no","yes"))</f>
        <v/>
      </c>
      <c r="AF3541" s="47">
        <f>IF(AC3541&lt;&gt;"completed","",IF(AND(X3541=P3541,Y3541=Q3541),"no","yes"))</f>
        <v/>
      </c>
      <c r="AG3541" s="47">
        <f>IF(AC3541&lt;&gt;"completed","待复核",IF(OR(W3541="",Z3541="",AA3541="",AD3541=""),"缺少必填项",IF(AND(OR(AE3541="yes",AF3541="yes"),AB3541=""),"修正原因缺失",IF(OR(W3541=0,W3541=1),IF(AND(X3541="",Y3541=""),"通过","0/1级时间应留空"),IF(AND(OR(W3541=2,W3541=3),X3541&lt;&gt;"",Y3541&lt;&gt;"",X3541&gt;=I3541,Y3541&lt;=J3541,Y3541&gt;X3541),"通过","2/3级时间无效")))))</f>
        <v/>
      </c>
    </row>
    <row r="3542">
      <c r="A3542" s="45" t="inlineStr">
        <is>
          <t>VQ-091</t>
        </is>
      </c>
      <c r="B3542" s="52" t="inlineStr">
        <is>
          <t>洗衣机洗涤剂抽屉怎样拉出？</t>
        </is>
      </c>
      <c r="C3542" s="45" t="inlineStr">
        <is>
          <t>zh-CN</t>
        </is>
      </c>
      <c r="D3542" s="45" t="inlineStr">
        <is>
          <t>Washing Machine</t>
        </is>
      </c>
      <c r="E3542" s="45" t="inlineStr">
        <is>
          <t>component</t>
        </is>
      </c>
      <c r="F3542" s="45" t="inlineStr">
        <is>
          <t>development</t>
        </is>
      </c>
      <c r="G3542" s="45" t="inlineStr">
        <is>
          <t>washing-062-scene-0006</t>
        </is>
      </c>
      <c r="H3542" s="45" t="inlineStr">
        <is>
          <t>washing-062</t>
        </is>
      </c>
      <c r="I3542" s="59" t="inlineStr">
        <is>
          <t>96.563</t>
        </is>
      </c>
      <c r="J3542" s="59" t="inlineStr">
        <is>
          <t>100.467</t>
        </is>
      </c>
      <c r="K3542" s="45" t="inlineStr">
        <is>
          <t>items/washing-062-scene-0006/clip.mp4</t>
        </is>
      </c>
      <c r="L3542" s="45" t="inlineStr">
        <is>
          <t>items/washing-062-scene-0006/thumbnail.jpg</t>
        </is>
      </c>
      <c r="M3542" s="52" t="inlineStr">
        <is>
          <t>ASR: soiled items never add bleach or softener directly into the drum be sure to always use the dedicated
OCR: LG E0o 40-40 2 ThinQ Be sure to always use the dedicated dispenser for bleach and softeners. Troubleshooting 01 Wrinkling 02 Poor Stain Removal 03 Staining
VLM: Visual summary: A white LG washing machine is shown in a laundry room setting, with text overlays indicating a troubleshooting issue related to staining.
视觉摘要: 一台白色的LG洗衣机在洗衣房环境中展示，配有文字叠加层，说明与污渍有关的故障排除问题。
Visible product: Washing Machine
Visible components: LG logo; washing machine drum; control panel; digital display; door; cabinet; floor; wall
Visible warnings: Never add bleach or softener directly into the drum.</t>
        </is>
      </c>
      <c r="N3542" s="45" t="inlineStr">
        <is>
          <t>18</t>
        </is>
      </c>
      <c r="O3542" s="45" t="inlineStr">
        <is>
          <t>0</t>
        </is>
      </c>
      <c r="P3542" s="59" t="str"/>
      <c r="Q3542" s="59" t="str"/>
      <c r="R3542" s="52" t="inlineStr">
        <is>
          <t>The evidence discusses using a dedicated dispenser for bleach and softeners, but does not show or mention how to pull out the detergent drawer.</t>
        </is>
      </c>
      <c r="S3542" s="52" t="inlineStr">
        <is>
          <t>VLM|ASR|OCR</t>
        </is>
      </c>
      <c r="T3542" s="52" t="inlineStr">
        <is>
          <t>low</t>
        </is>
      </c>
      <c r="U3542" s="52" t="inlineStr">
        <is>
          <t>No visual, spoken, or OCR evidence addresses the mechanism or steps for pulling out the detergent drawer.</t>
        </is>
      </c>
      <c r="V3542" s="45" t="inlineStr">
        <is>
          <t>R1</t>
        </is>
      </c>
      <c r="W3542" s="46" t="inlineStr">
        <is>
          <t>0</t>
        </is>
      </c>
      <c r="X3542" s="60" t="n"/>
      <c r="Y3542" s="60" t="n"/>
      <c r="Z3542" s="46" t="inlineStr">
        <is>
          <t>no</t>
        </is>
      </c>
      <c r="AA3542" s="54" t="inlineStr">
        <is>
          <t>6帧未展示洗涤剂抽屉拉出动作。</t>
        </is>
      </c>
      <c r="AB3542" s="54" t="n"/>
      <c r="AC3542" s="46" t="inlineStr">
        <is>
          <t>completed</t>
        </is>
      </c>
      <c r="AD3542" s="46" t="inlineStr">
        <is>
          <t>2026-07-28T02:28:46+08:00</t>
        </is>
      </c>
      <c r="AE3542" s="47">
        <f>IF(AC3542&lt;&gt;"completed","",IF(W3542=O3542,"no","yes"))</f>
        <v/>
      </c>
      <c r="AF3542" s="47">
        <f>IF(AC3542&lt;&gt;"completed","",IF(AND(X3542=P3542,Y3542=Q3542),"no","yes"))</f>
        <v/>
      </c>
      <c r="AG3542" s="47">
        <f>IF(AC3542&lt;&gt;"completed","待复核",IF(OR(W3542="",Z3542="",AA3542="",AD3542=""),"缺少必填项",IF(AND(OR(AE3542="yes",AF3542="yes"),AB3542=""),"修正原因缺失",IF(OR(W3542=0,W3542=1),IF(AND(X3542="",Y3542=""),"通过","0/1级时间应留空"),IF(AND(OR(W3542=2,W3542=3),X3542&lt;&gt;"",Y3542&lt;&gt;"",X3542&gt;=I3542,Y3542&lt;=J3542,Y3542&gt;X3542),"通过","2/3级时间无效")))))</f>
        <v/>
      </c>
    </row>
    <row r="3543">
      <c r="A3543" s="45" t="inlineStr">
        <is>
          <t>VQ-091</t>
        </is>
      </c>
      <c r="B3543" s="52" t="inlineStr">
        <is>
          <t>洗衣机洗涤剂抽屉怎样拉出？</t>
        </is>
      </c>
      <c r="C3543" s="45" t="inlineStr">
        <is>
          <t>zh-CN</t>
        </is>
      </c>
      <c r="D3543" s="45" t="inlineStr">
        <is>
          <t>Washing Machine</t>
        </is>
      </c>
      <c r="E3543" s="45" t="inlineStr">
        <is>
          <t>component</t>
        </is>
      </c>
      <c r="F3543" s="45" t="inlineStr">
        <is>
          <t>development</t>
        </is>
      </c>
      <c r="G3543" s="45" t="inlineStr">
        <is>
          <t>washing-011-scene-0001</t>
        </is>
      </c>
      <c r="H3543" s="45" t="inlineStr">
        <is>
          <t>washing-011</t>
        </is>
      </c>
      <c r="I3543" s="59" t="inlineStr">
        <is>
          <t>0.0</t>
        </is>
      </c>
      <c r="J3543" s="59" t="inlineStr">
        <is>
          <t>14.017</t>
        </is>
      </c>
      <c r="K3543" s="45" t="inlineStr">
        <is>
          <t>items/washing-011-scene-0001/clip.mp4</t>
        </is>
      </c>
      <c r="L3543" s="45" t="inlineStr">
        <is>
          <t>items/washing-011-scene-0001/thumbnail.jpg</t>
        </is>
      </c>
      <c r="M3543" s="52" t="inlineStr">
        <is>
          <t>OCR: Asko W6567 Centrifugering i halvfyldt maskine fyldt med klude.
VLM: Visual summary: A black screen displaying the text 'Asko W6567' followed by a black screen with Norwegian text describing a centrifuging scenario.
视觉摘要: 显示文字'Asko W6567'的黑色屏幕，随后是描述离心场景的挪威语文本的黑色屏幕。
Visible product: Asko W6567
Visual uncertainty: The frames are text-only and do not show any physical product, components, or actions.</t>
        </is>
      </c>
      <c r="N3543" s="45" t="inlineStr">
        <is>
          <t>19</t>
        </is>
      </c>
      <c r="O3543" s="45" t="inlineStr">
        <is>
          <t>0</t>
        </is>
      </c>
      <c r="P3543" s="59" t="str"/>
      <c r="Q3543" s="59" t="str"/>
      <c r="R3543" s="52" t="inlineStr">
        <is>
          <t>The scene displays only text describing a centrifuging scenario and does not show any physical washing machine, detergent drawer, or action of pulling it out.</t>
        </is>
      </c>
      <c r="S3543" s="52" t="inlineStr">
        <is>
          <t>VLM</t>
        </is>
      </c>
      <c r="T3543" s="52" t="inlineStr">
        <is>
          <t>low</t>
        </is>
      </c>
      <c r="U3543" s="52" t="inlineStr">
        <is>
          <t>No visual or textual evidence of the detergent drawer or any related action is present.</t>
        </is>
      </c>
      <c r="V3543" s="45" t="inlineStr">
        <is>
          <t>R1</t>
        </is>
      </c>
      <c r="W3543" s="46" t="inlineStr">
        <is>
          <t>0</t>
        </is>
      </c>
      <c r="X3543" s="60" t="n"/>
      <c r="Y3543" s="60" t="n"/>
      <c r="Z3543" s="46" t="inlineStr">
        <is>
          <t>no</t>
        </is>
      </c>
      <c r="AA3543" s="54" t="inlineStr">
        <is>
          <t>全部帧中未出现洗涤剂抽屉，更无将其拉出的动作演示。</t>
        </is>
      </c>
      <c r="AB3543" s="54" t="n"/>
      <c r="AC3543" s="46" t="inlineStr">
        <is>
          <t>completed</t>
        </is>
      </c>
      <c r="AD3543" s="46" t="inlineStr">
        <is>
          <t>2026-07-28T02:28:46+08:00</t>
        </is>
      </c>
      <c r="AE3543" s="47">
        <f>IF(AC3543&lt;&gt;"completed","",IF(W3543=O3543,"no","yes"))</f>
        <v/>
      </c>
      <c r="AF3543" s="47">
        <f>IF(AC3543&lt;&gt;"completed","",IF(AND(X3543=P3543,Y3543=Q3543),"no","yes"))</f>
        <v/>
      </c>
      <c r="AG3543" s="47">
        <f>IF(AC3543&lt;&gt;"completed","待复核",IF(OR(W3543="",Z3543="",AA3543="",AD3543=""),"缺少必填项",IF(AND(OR(AE3543="yes",AF3543="yes"),AB3543=""),"修正原因缺失",IF(OR(W3543=0,W3543=1),IF(AND(X3543="",Y3543=""),"通过","0/1级时间应留空"),IF(AND(OR(W3543=2,W3543=3),X3543&lt;&gt;"",Y3543&lt;&gt;"",X3543&gt;=I3543,Y3543&lt;=J3543,Y3543&gt;X3543),"通过","2/3级时间无效")))))</f>
        <v/>
      </c>
    </row>
    <row r="3544">
      <c r="A3544" s="45" t="inlineStr">
        <is>
          <t>VQ-091</t>
        </is>
      </c>
      <c r="B3544" s="52" t="inlineStr">
        <is>
          <t>洗衣机洗涤剂抽屉怎样拉出？</t>
        </is>
      </c>
      <c r="C3544" s="45" t="inlineStr">
        <is>
          <t>zh-CN</t>
        </is>
      </c>
      <c r="D3544" s="45" t="inlineStr">
        <is>
          <t>Washing Machine</t>
        </is>
      </c>
      <c r="E3544" s="45" t="inlineStr">
        <is>
          <t>component</t>
        </is>
      </c>
      <c r="F3544" s="45" t="inlineStr">
        <is>
          <t>development</t>
        </is>
      </c>
      <c r="G3544" s="45" t="inlineStr">
        <is>
          <t>washing-049-scene-0001</t>
        </is>
      </c>
      <c r="H3544" s="45" t="inlineStr">
        <is>
          <t>washing-049</t>
        </is>
      </c>
      <c r="I3544" s="59" t="inlineStr">
        <is>
          <t>0.0</t>
        </is>
      </c>
      <c r="J3544" s="59" t="inlineStr">
        <is>
          <t>60.143</t>
        </is>
      </c>
      <c r="K3544" s="45" t="inlineStr">
        <is>
          <t>items/washing-049-scene-0001/clip.mp4</t>
        </is>
      </c>
      <c r="L3544" s="45" t="inlineStr">
        <is>
          <t>items/washing-049-scene-0001/thumbnail.jpg</t>
        </is>
      </c>
      <c r="M3544" s="52" t="inlineStr">
        <is>
          <t>ASR: Cleaning the washer tub on a monthly basis using the tub clean feature can help minimize the possibility of odors, detergent residue buildup and maximize your washing machines performance. To use the tub clean feature you will need to purchase a tub cleaning product which are often liquid bleach, powdered cleaner or in the form of a cleaning tablet. Tub cleaners are used differently depending on the type of cleaning product. In all cases please follow manufacturers manufacturer's instructions. For liquid bleach, load it into the compartment labeled liquid bleach. If you are using a powdered cleaner, pull out and put aside the liquid detergent cup or tray and add the powdered cleaner into the main wash detergent compartment. If you are using a cleaning tablet, place the tablet directly into the washer tub. Do not add the tablet cleaner into the dispenser drawer. To start the cleaning process, make Make sure that the washer tub is empty of all laundry. Press the power button to turn your washing machine on.
OCR: LG Life'sGood Tub Clean feature ismons alad on LG Waaher WMBoouHVA Features may vary dEel Please refer to your owner's manual for specific instr Life's Good Tub O aanfeatEnl nonistrated on LG Washer WMBoooHvA. Features may vary ty model. Please refer to your owner's manue (i) LG WASHER &amp; DRYER TUB CLEAN &amp; MAINTENANCE Tub Clean feature demonstrated on LG Washer WM8oooHVA. Features may vary by model. Please refer to your owner's manual for specific instructions. Tub Cleaning Product Tub Clean feature demonstrated on LG Washer WM8oooHVA. Features may vary by model. Please refer to your owner's manual for specific instructions Liquid Bleach (Tub Clean Solution) Powder Tub Clean Tablet (pod) Tub Cleaner BLEACH LIQUID SOFTENER MAX PUSH PRE -WASH NORMAL MAIN - WASH DETERGENT (REMOVETRAY FOR POWDER) MAIN -WASH FLG OLG Make sure the washer tub is empty! *STEAM CYCLE # Press &amp; Hold 3sec. for Extra Functions COTTON/NORMAL JUMBO WASH HEAVY DUTY TOWELS *FRESH CARE FTOREOWASHE BULKY/LARGE PERM PRESS BRIGHT WHITES™ HAND WASH/WOOL EXTRAHOT EXTRAHGH HEAVY HGH COLD WASH™ HOT RINSE+SPIN V *CHLD LOCK SANITARY DELICATES WARM MED UM LOW DELAY WASH COLD ALLERGIENE™M SPEED WASH EXTRA RINSE TAP COLD NO SPN LGHT OFF *DRUM LIGHT TUB CLEAN SMALL LOAD CUSTOM PGM USRGM SAVE WASH SPIN SOIL TEMP. SPEED LEVEL SIGNAL PREWASH DIAGNOSIS SMART DD MOTOR TrueBalance Direct Driue Mc ANTI-VIBRATIONSYSTEM WARRANTY ON ORECT DHIVE NO
VLM: Visual summary: A side-by-side view of two silver LG washing machines in a laundry room, with one machine's door open to show its interior drum. A separate frame lists three types of tub cleaners. Another frame shows a single washing machine with its door open.
视觉摘要: 两台银色LG洗衣机并排置于洗衣房内，其中一台门打开显示内部滚筒。另一帧列出三种类型的滚筒清洁剂。另一帧显示一台洗衣机门打开。
Visible product: Washing Machine
Visible components: LG logo; washing machine; door; drum; control panel; digital display; knob; cabinet; faucet; paper towel roll; text labels
Visible states: washing machine door open; washing machine door closed; text labels displayed
Visible warnings: Tub Clean feature demonstrated on LG Washer WM8000HVA. Features may vary by model. Please refer to your owner's manual for specific instructions.</t>
        </is>
      </c>
      <c r="N3544" s="45" t="inlineStr">
        <is>
          <t>20</t>
        </is>
      </c>
      <c r="O3544" s="45" t="inlineStr">
        <is>
          <t>2</t>
        </is>
      </c>
      <c r="P3544" s="59" t="inlineStr">
        <is>
          <t>24.3</t>
        </is>
      </c>
      <c r="Q3544" s="59" t="inlineStr">
        <is>
          <t>30.7</t>
        </is>
      </c>
      <c r="R3544" s="52" t="inlineStr">
        <is>
          <t>ASR states: 'If you are using a powdered cleaner, pull out and put aside the liquid detergent cup or tray and add the powdered cleaner into the main wash detergent compartment.' This implies pulling out a tray/drawer, which is relevant to the question about how to pull out the detergent drawer.</t>
        </is>
      </c>
      <c r="S3544" s="52" t="inlineStr">
        <is>
          <t>ASR</t>
        </is>
      </c>
      <c r="T3544" s="52" t="inlineStr">
        <is>
          <t>low</t>
        </is>
      </c>
      <c r="U3544" s="52" t="inlineStr">
        <is>
          <t>The ASR text explicitly mentions pulling out a tray for powdered cleaner, which is adjacent to the question about pulling out the detergent drawer, but does not directly show or describe the drawer's mechanism or exact action.</t>
        </is>
      </c>
      <c r="V3544" s="45" t="inlineStr">
        <is>
          <t>R1</t>
        </is>
      </c>
      <c r="W3544" s="46" t="inlineStr">
        <is>
          <t>1</t>
        </is>
      </c>
      <c r="X3544" s="60" t="n"/>
      <c r="Y3544" s="60" t="n"/>
      <c r="Z3544" s="46" t="inlineStr">
        <is>
          <t>no</t>
        </is>
      </c>
      <c r="AA3544" s="54" t="inlineStr">
        <is>
          <t>第4帧（t=36.1s）展示洗涤剂抽屉结构图，但未呈现拉出抽屉的动态操作。</t>
        </is>
      </c>
      <c r="AB3544" s="54" t="inlineStr">
        <is>
          <t>AI=2→R1=1：画面仅展示抽屉结构示意图，未演示拉出动作。</t>
        </is>
      </c>
      <c r="AC3544" s="46" t="inlineStr">
        <is>
          <t>completed</t>
        </is>
      </c>
      <c r="AD3544" s="46" t="inlineStr">
        <is>
          <t>2026-07-28T02:28:46+08:00</t>
        </is>
      </c>
      <c r="AE3544" s="47">
        <f>IF(AC3544&lt;&gt;"completed","",IF(W3544=O3544,"no","yes"))</f>
        <v/>
      </c>
      <c r="AF3544" s="47">
        <f>IF(AC3544&lt;&gt;"completed","",IF(AND(X3544=P3544,Y3544=Q3544),"no","yes"))</f>
        <v/>
      </c>
      <c r="AG3544" s="47">
        <f>IF(AC3544&lt;&gt;"completed","待复核",IF(OR(W3544="",Z3544="",AA3544="",AD3544=""),"缺少必填项",IF(AND(OR(AE3544="yes",AF3544="yes"),AB3544=""),"修正原因缺失",IF(OR(W3544=0,W3544=1),IF(AND(X3544="",Y3544=""),"通过","0/1级时间应留空"),IF(AND(OR(W3544=2,W3544=3),X3544&lt;&gt;"",Y3544&lt;&gt;"",X3544&gt;=I3544,Y3544&lt;=J3544,Y3544&gt;X3544),"通过","2/3级时间无效")))))</f>
        <v/>
      </c>
    </row>
    <row r="3545">
      <c r="A3545" s="45" t="inlineStr">
        <is>
          <t>VQ-091</t>
        </is>
      </c>
      <c r="B3545" s="52" t="inlineStr">
        <is>
          <t>洗衣机洗涤剂抽屉怎样拉出？</t>
        </is>
      </c>
      <c r="C3545" s="45" t="inlineStr">
        <is>
          <t>zh-CN</t>
        </is>
      </c>
      <c r="D3545" s="45" t="inlineStr">
        <is>
          <t>Washing Machine</t>
        </is>
      </c>
      <c r="E3545" s="45" t="inlineStr">
        <is>
          <t>component</t>
        </is>
      </c>
      <c r="F3545" s="45" t="inlineStr">
        <is>
          <t>development</t>
        </is>
      </c>
      <c r="G3545" s="45" t="inlineStr">
        <is>
          <t>washing-034-scene-0001</t>
        </is>
      </c>
      <c r="H3545" s="45" t="inlineStr">
        <is>
          <t>washing-034</t>
        </is>
      </c>
      <c r="I3545" s="59" t="inlineStr">
        <is>
          <t>0.0</t>
        </is>
      </c>
      <c r="J3545" s="59" t="inlineStr">
        <is>
          <t>168.73</t>
        </is>
      </c>
      <c r="K3545" s="45" t="inlineStr">
        <is>
          <t>items/washing-034-scene-0001/clip.mp4</t>
        </is>
      </c>
      <c r="L3545" s="45" t="inlineStr">
        <is>
          <t>items/washing-034-scene-0001/thumbnail.jpg</t>
        </is>
      </c>
      <c r="M3545" s="52" t="inlineStr">
        <is>
          <t>VLM: Visual summary: Clothes are tumbling inside a washing machine drum during a wash cycle.
视觉摘要: 衣物在洗衣机滚筒内翻滚，正在进行洗涤。
Visible product: Washing Machine
Visible components: washing machine drum; clothes; water; soap suds
Visible actions: tumbling; agitating
Visible states: wet; soapy; in motion
Visual uncertainty: The brand, model, or specific controls of the washing machine are not visible.</t>
        </is>
      </c>
      <c r="N3545" s="45" t="inlineStr">
        <is>
          <t>21</t>
        </is>
      </c>
      <c r="O3545" s="45" t="inlineStr">
        <is>
          <t>0</t>
        </is>
      </c>
      <c r="P3545" s="59" t="str"/>
      <c r="Q3545" s="59" t="str"/>
      <c r="R3545" s="52" t="inlineStr">
        <is>
          <t>The scene shows the washing machine drum tumbling with clothes and soap, but no detergent drawer is visible or mentioned; no action of pulling out a drawer is shown or implied.</t>
        </is>
      </c>
      <c r="S3545" s="52" t="inlineStr">
        <is>
          <t>VLM</t>
        </is>
      </c>
      <c r="T3545" s="52" t="inlineStr">
        <is>
          <t>low</t>
        </is>
      </c>
      <c r="U3545" s="52" t="inlineStr">
        <is>
          <t>No evidence of detergent drawer or any related action is present in the visual summary.</t>
        </is>
      </c>
      <c r="V3545" s="45" t="inlineStr">
        <is>
          <t>R1</t>
        </is>
      </c>
      <c r="W3545" s="46" t="inlineStr">
        <is>
          <t>0</t>
        </is>
      </c>
      <c r="X3545" s="60" t="n"/>
      <c r="Y3545" s="60" t="n"/>
      <c r="Z3545" s="46" t="inlineStr">
        <is>
          <t>no</t>
        </is>
      </c>
      <c r="AA3545" s="54" t="inlineStr">
        <is>
          <t>所有帧视角均在滚筒内部，完全看不到洗涤剂抽屉及其拉出动作。</t>
        </is>
      </c>
      <c r="AB3545" s="54" t="n"/>
      <c r="AC3545" s="46" t="inlineStr">
        <is>
          <t>completed</t>
        </is>
      </c>
      <c r="AD3545" s="46" t="inlineStr">
        <is>
          <t>2026-07-28T02:28:46+08:00</t>
        </is>
      </c>
      <c r="AE3545" s="47">
        <f>IF(AC3545&lt;&gt;"completed","",IF(W3545=O3545,"no","yes"))</f>
        <v/>
      </c>
      <c r="AF3545" s="47">
        <f>IF(AC3545&lt;&gt;"completed","",IF(AND(X3545=P3545,Y3545=Q3545),"no","yes"))</f>
        <v/>
      </c>
      <c r="AG3545" s="47">
        <f>IF(AC3545&lt;&gt;"completed","待复核",IF(OR(W3545="",Z3545="",AA3545="",AD3545=""),"缺少必填项",IF(AND(OR(AE3545="yes",AF3545="yes"),AB3545=""),"修正原因缺失",IF(OR(W3545=0,W3545=1),IF(AND(X3545="",Y3545=""),"通过","0/1级时间应留空"),IF(AND(OR(W3545=2,W3545=3),X3545&lt;&gt;"",Y3545&lt;&gt;"",X3545&gt;=I3545,Y3545&lt;=J3545,Y3545&gt;X3545),"通过","2/3级时间无效")))))</f>
        <v/>
      </c>
    </row>
    <row r="3546">
      <c r="A3546" s="45" t="inlineStr">
        <is>
          <t>VQ-091</t>
        </is>
      </c>
      <c r="B3546" s="52" t="inlineStr">
        <is>
          <t>洗衣机洗涤剂抽屉怎样拉出？</t>
        </is>
      </c>
      <c r="C3546" s="45" t="inlineStr">
        <is>
          <t>zh-CN</t>
        </is>
      </c>
      <c r="D3546" s="45" t="inlineStr">
        <is>
          <t>Washing Machine</t>
        </is>
      </c>
      <c r="E3546" s="45" t="inlineStr">
        <is>
          <t>component</t>
        </is>
      </c>
      <c r="F3546" s="45" t="inlineStr">
        <is>
          <t>development</t>
        </is>
      </c>
      <c r="G3546" s="45" t="inlineStr">
        <is>
          <t>washing-052-scene-0001</t>
        </is>
      </c>
      <c r="H3546" s="45" t="inlineStr">
        <is>
          <t>washing-052</t>
        </is>
      </c>
      <c r="I3546" s="59" t="inlineStr">
        <is>
          <t>0.0</t>
        </is>
      </c>
      <c r="J3546" s="59" t="inlineStr">
        <is>
          <t>454.41</t>
        </is>
      </c>
      <c r="K3546" s="45" t="inlineStr">
        <is>
          <t>items/washing-052-scene-0001/clip.mp4</t>
        </is>
      </c>
      <c r="L3546" s="45" t="inlineStr">
        <is>
          <t>items/washing-052-scene-0001/thumbnail.jpg</t>
        </is>
      </c>
      <c r="M3546" s="52" t="inlineStr">
        <is>
          <t>ASR: New washing machine, so I thought before I use this, before I even take it in, I'll take it to bits and see what it's like. So it's a typical front loader, very common in the UK with the stainless steel drum. It's got the standard soap compartment, the two compartments and then the conditioner, which I never really use, it just makes things greasy feeling. And interestingly for that, it's only got two solenoid valves. And more interestingly again, it's only got one water inlet. Traditionally any machine I've had in the past has had hot and cold inlet But this one's just got a single cold inlet and it's got a heater built into the machine at the bottom as I'll show you later The solenoid assembly seems to attach with these two screws I'm guessing it's just a couple of o-rings that connect onto this solid plastic water diversion plate The water diversion plate is solid all the way along here and inside here it either diverts the water well it diverts the bulk of the water straight down to fill the machine but it seems to use clever diversion techniques I'm not sure how it achieves it yet but I'm thinking it can air squirt water into here here or here using just two valves I'm thinking that the water may be deflected when the two valves are open together it may actually create a sort of channeling effect to squirt the water over here I'm not sure I'll see that when the machine is running other Other things at the top, the fill level is done by pressure with this hose and this diaphragm switch. I've never seen one this shape before. It's all pretty interesting. The door lock mechanism is very small and very accessible, which makes it a refreshing change. To get the top off this machine, you remove a couple of screws at the back, and then the whole thing just slides back that way, and it just basically hooks in under the front here. The control panel in these machines tends to be one circuit board for every single model. And they just populate it with the appropriate number of knobs and things like that. And often you'll find if you take these PCBs off that there are, say for instance, if there was another model with a luxury function of, you know, some amount of soap or something like that. I'm not sure what sort of things they'd add. but it would have another pattern of contacts behind here for another knob you know it's just they just add all these features and the only difference between these machines is often the software. The mains comes in and it goes into this easily changed module at the back here which has got the suppression circuitry in it as well the filter there's a huge weight in top and there's also one in the bottom as well, that's for stability. At the back, the front control panel is just a very cheap phenolic type circuit board, and it's got one, two, three, it's got five connections on it, just five wires. I would normally expect power and data, maybe four wires, but I wonder why they've got another one. Maybe it's got a wake-up function, and And that used an extra connection. It's got the suspension springs here. Not very visible. That one's more visible for giving some basic suspension. It's not going to move much because the transit bolts are still in. Anything else to cover at the front here? Or do I tip the machine up? Oh yeah, let's take a look at the back. The back, rather oddly, and I've never seen this before, not in the machine I've owned, it's unfortunately got a plastic pulley on the back of the drum all the previous ones have been aluminium that's a bit odd actually I'm not so sure I'm comfortable about that particularly these aren't solid plastic struts it's hollow if you can get your finger around the back and into that channel so I wonder how long these last moving on to the bottom of the machine let's cope this over let's see if I can do this without dropping the machine excessively violently underneath is just open giving complete access which is interesting and we've got the I could have shown that from the back we've got the heat element here with the temperature sensor to our temperature sensor connector live neutral and an earth connection we've got the motor and here's something quite interesting there's the encoder in the back the servo that well servo is a Is that a really good word for it? It basically, it's the feedback, it's a coil-based feedback that it will put back proportionate pulses or voltage to the control system. But normally I'd expect this to be a universal motor with four connections coming to it, two to the rotor and two to the stator. And then I saw three wires and thought, oh right, they'll have a common to both of them, but I don't see any brushes, and I'm guessing this is actually a three-phase motor in here, effectively, being driven by an electronic drive. The pump is here, the drainage pump. Just one pump on the bottom that diverts the water along this grey pipe here to the back. What else is down here that's worth looking at? Well, the main processor. Let's get under there. There's the main processor. And these things are basically a universal little control computer. Commonly, you know, the one unit is used for a wide range of modules. with just a different number of features. Usually, again, because, you know, the fill solenoid valve, the motor, I'm guessing that these fins here, they're probably to do with the motor drive. And fundamentally, it's just a little self-contained control computer dedicated to the task. And it will be used as standard in amongst a wide variety of machines. The only thing that will change is software. And the software can be updated or changed according to the model. If they have to update a model, usually there's a little programming port in the back that they can just whip that off and underneath it will be a programming connector they can just plug in and update the software in it. So there's another weight at the bottom and the gas struts to actually act as a bit of shock absorbing and that's fundamentally it. I'm seeing I'm seeing another plastic drainage type port there, not sure what that's about. And this plastic drum, normally it would be, I'm guessing maybe it is fibreglass reinforced plastic, though it doesn't look like it, not sure. Previous ones have looked more fibreglassy. But I'm guessing it's in two distinct sections, the back section and the front. And this model is not the smallest capacity, it's got a slightly higher capacity, which means the machine is deeper from the front to the back. And I'm guessing that this front section is the main bit that changes and this is a fairly standard length section Could be wrong one of these will one of these moldings will probably be standard and the other one will be available in different depths and The motor is just there. I don't see any tensioning. Oh blimey. That's just hooked onto plastic pins the motor. I Don't see any tensioning system of the belt I think it just relies on the belt being a specific length and being a specific flexibility So that's the inside of a typical modern British washing machine.
OCR: ILD ON/OFF 14 10 291 29/0 29/06/2 29/06 230013765.00 to/so 50 to/s0 to1so TA-RO 0031049.00 10000 .05.2017 TARO 002004000 052017 SM TA-RC 0.05.2017 S 9 05.2017 STARTPAL D Dey Extra Rinse Energy Saver 400 EcoTime X0O 1400. 180 20º 1200 .30 inDesIT INC3H82 START/PAUSE Delay Timer 3h 6h 9h 12h .500 END * 20° 90° .30° 1200 800 1000 70º ,00 60° 13 12 eSIT oh gh 30° 1200 2 70º. 100 4 000 50° 5 6 SIT 8 3 40° A 7 F 1 00 B .00 .30° 1200. MD OCSC ROI T BUU BUZ UT 70°. START Deloy Tmer 40 1400 30 20F 90. .30 1200. 60 FO 12097 ABCDENGHI MNOPORSTUV/ 00000 UMA CHINY SDARDPUSI 120U 16.74 E - A1 91 SEL L Askoll ( . ELIOLLMS SW A SUVER cassva EILOIIMS HF3FA CSSA 0 55185121 N
VLM: Visual summary: A person is shown performing maintenance on the internal components of a washing machine, including removing a panel and accessing the drum and motor area.
视觉摘要: 一个人正在对洗衣机内部组件进行维护，包括拆下面板并接触滚筒和电机区域。
Visible product: Washing Machine
Visible components: washing machine drum; motor; plastic panel; fan; hose; screws; wiring; date stamp
Visible actions: hand removing a panel; hand holding a fan; hand pointing at a component
Visible states: machine partially disassembled; internal components exposed
Visual uncertainty: The exact model or brand of the washing machine is not visible. The date stamp '29/06/2019' is visible but its context is unclear.</t>
        </is>
      </c>
      <c r="N3546" s="45" t="inlineStr">
        <is>
          <t>22</t>
        </is>
      </c>
      <c r="O3546" s="45" t="inlineStr">
        <is>
          <t>0</t>
        </is>
      </c>
      <c r="P3546" s="59" t="str"/>
      <c r="Q3546" s="59" t="str"/>
      <c r="R3546" s="52" t="inlineStr">
        <is>
          <t>The evidence describes disassembling the washing machine, removing panels, and accessing internal components like the drum and motor, but does not show or mention how to pull out the detergent drawer. No visual or spoken reference to the detergent drawer or its mechanism is present.</t>
        </is>
      </c>
      <c r="S3546" s="52" t="inlineStr">
        <is>
          <t>VLM|ASR|OCR</t>
        </is>
      </c>
      <c r="T3546" s="52" t="inlineStr">
        <is>
          <t>low</t>
        </is>
      </c>
      <c r="U3546" s="52" t="inlineStr">
        <is>
          <t>The question specifically asks about pulling out the detergent drawer, and none of the provided evidence addresses this component or action.</t>
        </is>
      </c>
      <c r="V3546" s="45" t="inlineStr">
        <is>
          <t>R1</t>
        </is>
      </c>
      <c r="W3546" s="46" t="inlineStr">
        <is>
          <t>0</t>
        </is>
      </c>
      <c r="X3546" s="60" t="n"/>
      <c r="Y3546" s="60" t="n"/>
      <c r="Z3546" s="46" t="inlineStr">
        <is>
          <t>no</t>
        </is>
      </c>
      <c r="AA3546" s="54" t="inlineStr">
        <is>
          <t>第1帧和第6帧中洗涤剂抽屉呈已拉出状态，但画面只展示了抽屉静止在外的样子，没有演示将其从机身拉出的动作过程。</t>
        </is>
      </c>
      <c r="AB3546" s="54" t="n"/>
      <c r="AC3546" s="46" t="inlineStr">
        <is>
          <t>completed</t>
        </is>
      </c>
      <c r="AD3546" s="46" t="inlineStr">
        <is>
          <t>2026-07-28T02:28:46+08:00</t>
        </is>
      </c>
      <c r="AE3546" s="47">
        <f>IF(AC3546&lt;&gt;"completed","",IF(W3546=O3546,"no","yes"))</f>
        <v/>
      </c>
      <c r="AF3546" s="47">
        <f>IF(AC3546&lt;&gt;"completed","",IF(AND(X3546=P3546,Y3546=Q3546),"no","yes"))</f>
        <v/>
      </c>
      <c r="AG3546" s="47">
        <f>IF(AC3546&lt;&gt;"completed","待复核",IF(OR(W3546="",Z3546="",AA3546="",AD3546=""),"缺少必填项",IF(AND(OR(AE3546="yes",AF3546="yes"),AB3546=""),"修正原因缺失",IF(OR(W3546=0,W3546=1),IF(AND(X3546="",Y3546=""),"通过","0/1级时间应留空"),IF(AND(OR(W3546=2,W3546=3),X3546&lt;&gt;"",Y3546&lt;&gt;"",X3546&gt;=I3546,Y3546&lt;=J3546,Y3546&gt;X3546),"通过","2/3级时间无效")))))</f>
        <v/>
      </c>
    </row>
    <row r="3547">
      <c r="A3547" s="45" t="inlineStr">
        <is>
          <t>VQ-092</t>
        </is>
      </c>
      <c r="B3547" s="52" t="inlineStr">
        <is>
          <t>Where is the drain-pump filter on a front-loading washer?</t>
        </is>
      </c>
      <c r="C3547" s="45" t="inlineStr">
        <is>
          <t>en</t>
        </is>
      </c>
      <c r="D3547" s="45" t="inlineStr">
        <is>
          <t>Washing Machine</t>
        </is>
      </c>
      <c r="E3547" s="45" t="inlineStr">
        <is>
          <t>component</t>
        </is>
      </c>
      <c r="F3547" s="45" t="inlineStr">
        <is>
          <t>development</t>
        </is>
      </c>
      <c r="G3547" s="45" t="inlineStr">
        <is>
          <t>washing-003-scene-0001</t>
        </is>
      </c>
      <c r="H3547" s="45" t="inlineStr">
        <is>
          <t>washing-003</t>
        </is>
      </c>
      <c r="I3547" s="59" t="inlineStr">
        <is>
          <t>0.0</t>
        </is>
      </c>
      <c r="J3547" s="59" t="inlineStr">
        <is>
          <t>26.94</t>
        </is>
      </c>
      <c r="K3547" s="45" t="inlineStr">
        <is>
          <t>items/washing-003-scene-0001/clip.mp4</t>
        </is>
      </c>
      <c r="L3547" s="45" t="inlineStr">
        <is>
          <t>items/washing-003-scene-0001/thumbnail.jpg</t>
        </is>
      </c>
      <c r="M3547" s="52" t="inlineStr">
        <is>
          <t>OCR: AEG Wäschen kurze Zelt! Nur für 100 NOO kurze Zelt 00 kurze Zeit! MOO kurze Zeltl 100 Wäschen kurze Zeit Wur f Wäscher kurze Zeiti
VLM: Visual summary: A white AEG washing machine is shown in a laundry area, with laundry on the floor and a box of detergent nearby. The machine's digital display shows a countdown timer.
视觉摘要: 一台白色的AEG洗衣机位于洗衣区，地板上有衣物，旁边放着一盒洗衣粉。机器的数字显示屏显示倒计时。
Visible product: Washing Machine
Visible components: digital display; control knob; door; brand logo; laundry; detergent box; water tank; pipes; shelf
Visible states: digital display counting down; machine operating</t>
        </is>
      </c>
      <c r="N3547" s="45" t="inlineStr">
        <is>
          <t>1</t>
        </is>
      </c>
      <c r="O3547" s="45" t="inlineStr">
        <is>
          <t>0</t>
        </is>
      </c>
      <c r="P3547" s="59" t="str"/>
      <c r="Q3547" s="59" t="str"/>
      <c r="R3547" s="52" t="inlineStr">
        <is>
          <t>The scene shows a washing machine but provides no visual, spoken, or OCR evidence of a drain-pump filter location or any step toward identifying it.</t>
        </is>
      </c>
      <c r="S3547" s="52" t="inlineStr">
        <is>
          <t>VLM</t>
        </is>
      </c>
      <c r="T3547" s="52" t="inlineStr">
        <is>
          <t>low</t>
        </is>
      </c>
      <c r="U3547" s="52" t="inlineStr">
        <is>
          <t>No evidence of the drain-pump filter or related instructional content is present.</t>
        </is>
      </c>
      <c r="V3547" s="45" t="inlineStr">
        <is>
          <t>R1</t>
        </is>
      </c>
      <c r="W3547" s="46" t="inlineStr">
        <is>
          <t>0</t>
        </is>
      </c>
      <c r="X3547" s="60" t="n"/>
      <c r="Y3547" s="60" t="n"/>
      <c r="Z3547" s="46" t="inlineStr">
        <is>
          <t>no</t>
        </is>
      </c>
      <c r="AA3547" s="54" t="inlineStr">
        <is>
          <t>6帧中未见排水泵过滤器及其位置指示。</t>
        </is>
      </c>
      <c r="AB3547" s="54" t="n"/>
      <c r="AC3547" s="46" t="inlineStr">
        <is>
          <t>completed</t>
        </is>
      </c>
      <c r="AD3547" s="46" t="inlineStr">
        <is>
          <t>2026-07-28T02:28:46+08:00</t>
        </is>
      </c>
      <c r="AE3547" s="47">
        <f>IF(AC3547&lt;&gt;"completed","",IF(W3547=O3547,"no","yes"))</f>
        <v/>
      </c>
      <c r="AF3547" s="47">
        <f>IF(AC3547&lt;&gt;"completed","",IF(AND(X3547=P3547,Y3547=Q3547),"no","yes"))</f>
        <v/>
      </c>
      <c r="AG3547" s="47">
        <f>IF(AC3547&lt;&gt;"completed","待复核",IF(OR(W3547="",Z3547="",AA3547="",AD3547=""),"缺少必填项",IF(AND(OR(AE3547="yes",AF3547="yes"),AB3547=""),"修正原因缺失",IF(OR(W3547=0,W3547=1),IF(AND(X3547="",Y3547=""),"通过","0/1级时间应留空"),IF(AND(OR(W3547=2,W3547=3),X3547&lt;&gt;"",Y3547&lt;&gt;"",X3547&gt;=I3547,Y3547&lt;=J3547,Y3547&gt;X3547),"通过","2/3级时间无效")))))</f>
        <v/>
      </c>
    </row>
    <row r="3548">
      <c r="A3548" s="45" t="inlineStr">
        <is>
          <t>VQ-092</t>
        </is>
      </c>
      <c r="B3548" s="52" t="inlineStr">
        <is>
          <t>Where is the drain-pump filter on a front-loading washer?</t>
        </is>
      </c>
      <c r="C3548" s="45" t="inlineStr">
        <is>
          <t>en</t>
        </is>
      </c>
      <c r="D3548" s="45" t="inlineStr">
        <is>
          <t>Washing Machine</t>
        </is>
      </c>
      <c r="E3548" s="45" t="inlineStr">
        <is>
          <t>component</t>
        </is>
      </c>
      <c r="F3548" s="45" t="inlineStr">
        <is>
          <t>development</t>
        </is>
      </c>
      <c r="G3548" s="45" t="inlineStr">
        <is>
          <t>washing-056-scene-0003</t>
        </is>
      </c>
      <c r="H3548" s="45" t="inlineStr">
        <is>
          <t>washing-056</t>
        </is>
      </c>
      <c r="I3548" s="59" t="inlineStr">
        <is>
          <t>7.92</t>
        </is>
      </c>
      <c r="J3548" s="59" t="inlineStr">
        <is>
          <t>11.68</t>
        </is>
      </c>
      <c r="K3548" s="45" t="inlineStr">
        <is>
          <t>items/washing-056-scene-0003/clip.mp4</t>
        </is>
      </c>
      <c r="L3548" s="45" t="inlineStr">
        <is>
          <t>items/washing-056-scene-0003/thumbnail.jpg</t>
        </is>
      </c>
      <c r="M3548" s="52" t="inlineStr">
        <is>
          <t>OCR: &gt;II Eco 40-60 Cold/low-water washina Versatile washing from a wide range of options DIGITAL
VLM: Visual summary: A person is interacting with a front-loading washing machine in a kitchen setting.
视觉摘要: 一个人在厨房环境中与一台前置式洗衣机进行互动。
Visible product: Washing Machine
Visible components: washing machine; control dial; digital display; cabinet; vases; glass jars
Visible actions: hand turning the dial; hand pressing a button
Visible states: digital display showing 'Cotton 40 2 1400'; digital display showing '400'
Visual uncertainty: The full identity of the person is not visible. The exact text on the display is partially obscured in the first frame.</t>
        </is>
      </c>
      <c r="N3548" s="45" t="inlineStr">
        <is>
          <t>2</t>
        </is>
      </c>
      <c r="O3548" s="45" t="inlineStr">
        <is>
          <t>1</t>
        </is>
      </c>
      <c r="P3548" s="59" t="str"/>
      <c r="Q3548" s="59" t="str"/>
      <c r="R3548" s="52" t="inlineStr">
        <is>
          <t>The scene shows a person interacting with a front-loading washing machine, but no visual evidence of the drain-pump filter or any step toward locating it is present.</t>
        </is>
      </c>
      <c r="S3548" s="52" t="inlineStr">
        <is>
          <t>VLM</t>
        </is>
      </c>
      <c r="T3548" s="52" t="inlineStr">
        <is>
          <t>low</t>
        </is>
      </c>
      <c r="U3548" s="52" t="inlineStr">
        <is>
          <t>No evidence of the drain-pump filter or related actions is visible or described.</t>
        </is>
      </c>
      <c r="V3548" s="45" t="inlineStr">
        <is>
          <t>R1</t>
        </is>
      </c>
      <c r="W3548" s="46" t="inlineStr">
        <is>
          <t>0</t>
        </is>
      </c>
      <c r="X3548" s="60" t="n"/>
      <c r="Y3548" s="60" t="n"/>
      <c r="Z3548" s="46" t="inlineStr">
        <is>
          <t>no</t>
        </is>
      </c>
      <c r="AA3548" s="54" t="inlineStr">
        <is>
          <t>画面中无排水泵滤网的任何位置标识、箭头或文字说明。</t>
        </is>
      </c>
      <c r="AB3548" s="54" t="inlineStr">
        <is>
          <t>AI=1→R1=0：排水泵滤网未出现在画面中，不应给分。</t>
        </is>
      </c>
      <c r="AC3548" s="46" t="inlineStr">
        <is>
          <t>completed</t>
        </is>
      </c>
      <c r="AD3548" s="46" t="inlineStr">
        <is>
          <t>2026-07-28T02:28:46+08:00</t>
        </is>
      </c>
      <c r="AE3548" s="47">
        <f>IF(AC3548&lt;&gt;"completed","",IF(W3548=O3548,"no","yes"))</f>
        <v/>
      </c>
      <c r="AF3548" s="47">
        <f>IF(AC3548&lt;&gt;"completed","",IF(AND(X3548=P3548,Y3548=Q3548),"no","yes"))</f>
        <v/>
      </c>
      <c r="AG3548" s="47">
        <f>IF(AC3548&lt;&gt;"completed","待复核",IF(OR(W3548="",Z3548="",AA3548="",AD3548=""),"缺少必填项",IF(AND(OR(AE3548="yes",AF3548="yes"),AB3548=""),"修正原因缺失",IF(OR(W3548=0,W3548=1),IF(AND(X3548="",Y3548=""),"通过","0/1级时间应留空"),IF(AND(OR(W3548=2,W3548=3),X3548&lt;&gt;"",Y3548&lt;&gt;"",X3548&gt;=I3548,Y3548&lt;=J3548,Y3548&gt;X3548),"通过","2/3级时间无效")))))</f>
        <v/>
      </c>
    </row>
    <row r="3549">
      <c r="A3549" s="45" t="inlineStr">
        <is>
          <t>VQ-092</t>
        </is>
      </c>
      <c r="B3549" s="52" t="inlineStr">
        <is>
          <t>Where is the drain-pump filter on a front-loading washer?</t>
        </is>
      </c>
      <c r="C3549" s="45" t="inlineStr">
        <is>
          <t>en</t>
        </is>
      </c>
      <c r="D3549" s="45" t="inlineStr">
        <is>
          <t>Washing Machine</t>
        </is>
      </c>
      <c r="E3549" s="45" t="inlineStr">
        <is>
          <t>component</t>
        </is>
      </c>
      <c r="F3549" s="45" t="inlineStr">
        <is>
          <t>development</t>
        </is>
      </c>
      <c r="G3549" s="45" t="inlineStr">
        <is>
          <t>washing-056-scene-0010</t>
        </is>
      </c>
      <c r="H3549" s="45" t="inlineStr">
        <is>
          <t>washing-056</t>
        </is>
      </c>
      <c r="I3549" s="59" t="inlineStr">
        <is>
          <t>41.04</t>
        </is>
      </c>
      <c r="J3549" s="59" t="inlineStr">
        <is>
          <t>44.52</t>
        </is>
      </c>
      <c r="K3549" s="45" t="inlineStr">
        <is>
          <t>items/washing-056-scene-0010/clip.mp4</t>
        </is>
      </c>
      <c r="L3549" s="45" t="inlineStr">
        <is>
          <t>items/washing-056-scene-0010/thumbnail.jpg</t>
        </is>
      </c>
      <c r="M3549" s="52" t="inlineStr">
        <is>
          <t>VLM: Visual summary: A close-up of a washing machine's control panel showing a digital display and buttons, with text overlay describing available wash options.
视觉摘要: 一台洗衣机控制面板的特写，显示数字屏幕和按钮，配有文字叠加层，描述可用的洗涤选项。
Visible product: Washing Machine
Visible components: digital display; OK button; temperature icon; wash cycle icon; spin icon; text overlay
Visible actions: A finger is partially visible near the control panel.
Visible states: The display shows 'Pre Wash Off' in the first frame.; The display shows 'Intensive Off' in the second frame.</t>
        </is>
      </c>
      <c r="N3549" s="45" t="inlineStr">
        <is>
          <t>3</t>
        </is>
      </c>
      <c r="O3549" s="45" t="inlineStr">
        <is>
          <t>0</t>
        </is>
      </c>
      <c r="P3549" s="59" t="str"/>
      <c r="Q3549" s="59" t="str"/>
      <c r="R3549" s="52" t="inlineStr">
        <is>
          <t>The scene shows only the control panel with wash options, no drain-pump filter or related components visible.</t>
        </is>
      </c>
      <c r="S3549" s="52" t="inlineStr">
        <is>
          <t>VLM</t>
        </is>
      </c>
      <c r="T3549" s="52" t="inlineStr">
        <is>
          <t>low</t>
        </is>
      </c>
      <c r="U3549" s="52" t="inlineStr">
        <is>
          <t>No evidence of the drain-pump filter or any part of the washer's internal components.</t>
        </is>
      </c>
      <c r="V3549" s="45" t="inlineStr">
        <is>
          <t>R1</t>
        </is>
      </c>
      <c r="W3549" s="46" t="inlineStr">
        <is>
          <t>0</t>
        </is>
      </c>
      <c r="X3549" s="60" t="n"/>
      <c r="Y3549" s="60" t="n"/>
      <c r="Z3549" s="46" t="inlineStr">
        <is>
          <t>no</t>
        </is>
      </c>
      <c r="AA3549" s="54" t="inlineStr">
        <is>
          <t>全部6帧（t=41.0s–44.5s）仅显示控制面板正面，未展示排水泵过滤器的位置。</t>
        </is>
      </c>
      <c r="AB3549" s="54" t="n"/>
      <c r="AC3549" s="46" t="inlineStr">
        <is>
          <t>completed</t>
        </is>
      </c>
      <c r="AD3549" s="46" t="inlineStr">
        <is>
          <t>2026-07-28T02:28:46+08:00</t>
        </is>
      </c>
      <c r="AE3549" s="47">
        <f>IF(AC3549&lt;&gt;"completed","",IF(W3549=O3549,"no","yes"))</f>
        <v/>
      </c>
      <c r="AF3549" s="47">
        <f>IF(AC3549&lt;&gt;"completed","",IF(AND(X3549=P3549,Y3549=Q3549),"no","yes"))</f>
        <v/>
      </c>
      <c r="AG3549" s="47">
        <f>IF(AC3549&lt;&gt;"completed","待复核",IF(OR(W3549="",Z3549="",AA3549="",AD3549=""),"缺少必填项",IF(AND(OR(AE3549="yes",AF3549="yes"),AB3549=""),"修正原因缺失",IF(OR(W3549=0,W3549=1),IF(AND(X3549="",Y3549=""),"通过","0/1级时间应留空"),IF(AND(OR(W3549=2,W3549=3),X3549&lt;&gt;"",Y3549&lt;&gt;"",X3549&gt;=I3549,Y3549&lt;=J3549,Y3549&gt;X3549),"通过","2/3级时间无效")))))</f>
        <v/>
      </c>
    </row>
    <row r="3550">
      <c r="A3550" s="45" t="inlineStr">
        <is>
          <t>VQ-092</t>
        </is>
      </c>
      <c r="B3550" s="52" t="inlineStr">
        <is>
          <t>Where is the drain-pump filter on a front-loading washer?</t>
        </is>
      </c>
      <c r="C3550" s="45" t="inlineStr">
        <is>
          <t>en</t>
        </is>
      </c>
      <c r="D3550" s="45" t="inlineStr">
        <is>
          <t>Washing Machine</t>
        </is>
      </c>
      <c r="E3550" s="45" t="inlineStr">
        <is>
          <t>component</t>
        </is>
      </c>
      <c r="F3550" s="45" t="inlineStr">
        <is>
          <t>development</t>
        </is>
      </c>
      <c r="G3550" s="45" t="inlineStr">
        <is>
          <t>washing-007-scene-0002</t>
        </is>
      </c>
      <c r="H3550" s="45" t="inlineStr">
        <is>
          <t>washing-007</t>
        </is>
      </c>
      <c r="I3550" s="59" t="inlineStr">
        <is>
          <t>3.767</t>
        </is>
      </c>
      <c r="J3550" s="59" t="inlineStr">
        <is>
          <t>7.87</t>
        </is>
      </c>
      <c r="K3550" s="45" t="inlineStr">
        <is>
          <t>items/washing-007-scene-0002/clip.mp4</t>
        </is>
      </c>
      <c r="L3550" s="45" t="inlineStr">
        <is>
          <t>items/washing-007-scene-0002/thumbnail.jpg</t>
        </is>
      </c>
      <c r="M3550" s="52" t="inlineStr">
        <is>
          <t>OCR: OAERLL HEELS
VLM: Visual summary: A person is operating a vintage-style manual device with a crank handle, mounted on top of a large wooden barrel in a wooden-walled room.
视觉摘要: 一个人正在操作一个安装在大型木桶顶部的复古式手动装置，该装置带有曲柄手柄，房间墙壁为木质。
Visible product: Washing Machine
Visible components: wooden barrel; metal crank handle; metal gear mechanism; wooden wall; metal frame with text; person's hand
Visible actions: person turning crank handle
Visible states: device mounted on barrel; person operating device
Visual uncertainty: The text on the metal frame is partially obscured and not fully legible.</t>
        </is>
      </c>
      <c r="N3550" s="45" t="inlineStr">
        <is>
          <t>4</t>
        </is>
      </c>
      <c r="O3550" s="45" t="inlineStr">
        <is>
          <t>0</t>
        </is>
      </c>
      <c r="P3550" s="59" t="str"/>
      <c r="Q3550" s="59" t="str"/>
      <c r="R3550" s="52" t="inlineStr">
        <is>
          <t>The scene shows a vintage manual device on a wooden barrel, not a front-loading washer or its drain-pump filter.</t>
        </is>
      </c>
      <c r="S3550" s="52" t="inlineStr">
        <is>
          <t>VLM</t>
        </is>
      </c>
      <c r="T3550" s="52" t="inlineStr">
        <is>
          <t>low</t>
        </is>
      </c>
      <c r="U3550" s="52" t="inlineStr">
        <is>
          <t>No evidence of drain-pump filter or relevant washing machine components.</t>
        </is>
      </c>
      <c r="V3550" s="45" t="inlineStr">
        <is>
          <t>R1</t>
        </is>
      </c>
      <c r="W3550" s="46" t="inlineStr">
        <is>
          <t>0</t>
        </is>
      </c>
      <c r="X3550" s="60" t="n"/>
      <c r="Y3550" s="60" t="n"/>
      <c r="Z3550" s="46" t="inlineStr">
        <is>
          <t>no</t>
        </is>
      </c>
      <c r="AA3550" s="54" t="inlineStr">
        <is>
          <t>6帧未出现前装式洗衣机排水泵过滤器。</t>
        </is>
      </c>
      <c r="AB3550" s="54" t="n"/>
      <c r="AC3550" s="46" t="inlineStr">
        <is>
          <t>completed</t>
        </is>
      </c>
      <c r="AD3550" s="46" t="inlineStr">
        <is>
          <t>2026-07-28T02:28:46+08:00</t>
        </is>
      </c>
      <c r="AE3550" s="47">
        <f>IF(AC3550&lt;&gt;"completed","",IF(W3550=O3550,"no","yes"))</f>
        <v/>
      </c>
      <c r="AF3550" s="47">
        <f>IF(AC3550&lt;&gt;"completed","",IF(AND(X3550=P3550,Y3550=Q3550),"no","yes"))</f>
        <v/>
      </c>
      <c r="AG3550" s="47">
        <f>IF(AC3550&lt;&gt;"completed","待复核",IF(OR(W3550="",Z3550="",AA3550="",AD3550=""),"缺少必填项",IF(AND(OR(AE3550="yes",AF3550="yes"),AB3550=""),"修正原因缺失",IF(OR(W3550=0,W3550=1),IF(AND(X3550="",Y3550=""),"通过","0/1级时间应留空"),IF(AND(OR(W3550=2,W3550=3),X3550&lt;&gt;"",Y3550&lt;&gt;"",X3550&gt;=I3550,Y3550&lt;=J3550,Y3550&gt;X3550),"通过","2/3级时间无效")))))</f>
        <v/>
      </c>
    </row>
    <row r="3551">
      <c r="A3551" s="45" t="inlineStr">
        <is>
          <t>VQ-092</t>
        </is>
      </c>
      <c r="B3551" s="52" t="inlineStr">
        <is>
          <t>Where is the drain-pump filter on a front-loading washer?</t>
        </is>
      </c>
      <c r="C3551" s="45" t="inlineStr">
        <is>
          <t>en</t>
        </is>
      </c>
      <c r="D3551" s="45" t="inlineStr">
        <is>
          <t>Washing Machine</t>
        </is>
      </c>
      <c r="E3551" s="45" t="inlineStr">
        <is>
          <t>component</t>
        </is>
      </c>
      <c r="F3551" s="45" t="inlineStr">
        <is>
          <t>development</t>
        </is>
      </c>
      <c r="G3551" s="45" t="inlineStr">
        <is>
          <t>washing-051-scene-0007</t>
        </is>
      </c>
      <c r="H3551" s="45" t="inlineStr">
        <is>
          <t>washing-051</t>
        </is>
      </c>
      <c r="I3551" s="59" t="inlineStr">
        <is>
          <t>179.513</t>
        </is>
      </c>
      <c r="J3551" s="59" t="inlineStr">
        <is>
          <t>189.956</t>
        </is>
      </c>
      <c r="K3551" s="45" t="inlineStr">
        <is>
          <t>items/washing-051-scene-0007/clip.mp4</t>
        </is>
      </c>
      <c r="L3551" s="45" t="inlineStr">
        <is>
          <t>items/washing-051-scene-0007/thumbnail.jpg</t>
        </is>
      </c>
      <c r="M3551" s="52" t="inlineStr">
        <is>
          <t>ASR: inlet hoses are connected to the appropriate water supply if you are experiencing water leaking or not draining issues check the following first check the drain pump filter
OCR: LG Water Leaking Not Draining or 55 - Properly If you are experiencing water leaking or not draining issues, check the following. Operation 01 Reset Controls 02 Power / Buttons 03 Drum / Doors 04 Water /Detergents 05 Cycle Time First, check the drain pump filter. 02 Power / Buttons 04 Water / Detergents
VLM: Visual summary: A white LG front-loading washing machine is shown against a green background, with text overlays about water leakage or drainage issues and a highlighted drain pump filter access panel.
视觉摘要: 一台白色的LG前开式洗衣机在绿色背景前展示，配有关于漏水或排水问题的文字叠加层，以及高亮的排水泵滤网访问面板。
Visible product: Washing Machine
Visible components: LG logo; washing machine; digital display; control dial; door; drain pump filter access panel; text overlay; navigation bar
Visible states: drain pump filter access panel highlighted with a green box</t>
        </is>
      </c>
      <c r="N3551" s="45" t="inlineStr">
        <is>
          <t>5</t>
        </is>
      </c>
      <c r="O3551" s="45" t="inlineStr">
        <is>
          <t>3</t>
        </is>
      </c>
      <c r="P3551" s="59" t="inlineStr">
        <is>
          <t>179.513</t>
        </is>
      </c>
      <c r="Q3551" s="59" t="inlineStr">
        <is>
          <t>189.956</t>
        </is>
      </c>
      <c r="R3551" s="52" t="inlineStr">
        <is>
          <t>The visual highlights the drain pump filter access panel, and ASR/OCR explicitly mention checking the drain pump filter for drainage issues, directly answering where it is located.</t>
        </is>
      </c>
      <c r="S3551" s="52" t="inlineStr">
        <is>
          <t>VLM|ASR|OCR</t>
        </is>
      </c>
      <c r="T3551" s="52" t="inlineStr">
        <is>
          <t>low</t>
        </is>
      </c>
      <c r="U3551" s="52" t="inlineStr">
        <is>
          <t>The evidence clearly shows the access panel and explicitly names the component in both visual and text overlays.</t>
        </is>
      </c>
      <c r="V3551" s="45" t="inlineStr">
        <is>
          <t>R1</t>
        </is>
      </c>
      <c r="W3551" s="46" t="inlineStr">
        <is>
          <t>3</t>
        </is>
      </c>
      <c r="X3551" s="60" t="inlineStr">
        <is>
          <t>187.9</t>
        </is>
      </c>
      <c r="Y3551" s="60" t="inlineStr">
        <is>
          <t>189.9</t>
        </is>
      </c>
      <c r="Z3551" s="46" t="inlineStr">
        <is>
          <t>no</t>
        </is>
      </c>
      <c r="AA3551" s="54" t="inlineStr">
        <is>
          <t>第5帧（t=187.9s）在洗衣机正面底部用黄色方框标出排水泵过滤器检修口位置，并配有'First, check the drain pump filter'字幕，直接指示了过滤器位置。</t>
        </is>
      </c>
      <c r="AB3551" s="54" t="inlineStr">
        <is>
          <t>AI时间179.513-189.956→R1时间187.9-189.9s：实际标出过滤器位置的画面集中在第5帧附近，前面帧仅展示整机与标题。</t>
        </is>
      </c>
      <c r="AC3551" s="46" t="inlineStr">
        <is>
          <t>completed</t>
        </is>
      </c>
      <c r="AD3551" s="46" t="inlineStr">
        <is>
          <t>2026-07-28T02:28:46+08:00</t>
        </is>
      </c>
      <c r="AE3551" s="47">
        <f>IF(AC3551&lt;&gt;"completed","",IF(W3551=O3551,"no","yes"))</f>
        <v/>
      </c>
      <c r="AF3551" s="47">
        <f>IF(AC3551&lt;&gt;"completed","",IF(AND(X3551=P3551,Y3551=Q3551),"no","yes"))</f>
        <v/>
      </c>
      <c r="AG3551" s="47">
        <f>IF(AC3551&lt;&gt;"completed","待复核",IF(OR(W3551="",Z3551="",AA3551="",AD3551=""),"缺少必填项",IF(AND(OR(AE3551="yes",AF3551="yes"),AB3551=""),"修正原因缺失",IF(OR(W3551=0,W3551=1),IF(AND(X3551="",Y3551=""),"通过","0/1级时间应留空"),IF(AND(OR(W3551=2,W3551=3),X3551&lt;&gt;"",Y3551&lt;&gt;"",X3551&gt;=I3551,Y3551&lt;=J3551,Y3551&gt;X3551),"通过","2/3级时间无效")))))</f>
        <v/>
      </c>
    </row>
    <row r="3552">
      <c r="A3552" s="45" t="inlineStr">
        <is>
          <t>VQ-092</t>
        </is>
      </c>
      <c r="B3552" s="52" t="inlineStr">
        <is>
          <t>Where is the drain-pump filter on a front-loading washer?</t>
        </is>
      </c>
      <c r="C3552" s="45" t="inlineStr">
        <is>
          <t>en</t>
        </is>
      </c>
      <c r="D3552" s="45" t="inlineStr">
        <is>
          <t>Washing Machine</t>
        </is>
      </c>
      <c r="E3552" s="45" t="inlineStr">
        <is>
          <t>component</t>
        </is>
      </c>
      <c r="F3552" s="45" t="inlineStr">
        <is>
          <t>development</t>
        </is>
      </c>
      <c r="G3552" s="45" t="inlineStr">
        <is>
          <t>washing-062-scene-0006</t>
        </is>
      </c>
      <c r="H3552" s="45" t="inlineStr">
        <is>
          <t>washing-062</t>
        </is>
      </c>
      <c r="I3552" s="59" t="inlineStr">
        <is>
          <t>96.563</t>
        </is>
      </c>
      <c r="J3552" s="59" t="inlineStr">
        <is>
          <t>100.467</t>
        </is>
      </c>
      <c r="K3552" s="45" t="inlineStr">
        <is>
          <t>items/washing-062-scene-0006/clip.mp4</t>
        </is>
      </c>
      <c r="L3552" s="45" t="inlineStr">
        <is>
          <t>items/washing-062-scene-0006/thumbnail.jpg</t>
        </is>
      </c>
      <c r="M3552" s="52" t="inlineStr">
        <is>
          <t>ASR: soiled items never add bleach or softener directly into the drum be sure to always use the dedicated
OCR: LG E0o 40-40 2 ThinQ Be sure to always use the dedicated dispenser for bleach and softeners. Troubleshooting 01 Wrinkling 02 Poor Stain Removal 03 Staining
VLM: Visual summary: A white LG washing machine is shown in a laundry room setting, with text overlays indicating a troubleshooting issue related to staining.
视觉摘要: 一台白色的LG洗衣机在洗衣房环境中展示，配有文字叠加层，说明与污渍有关的故障排除问题。
Visible product: Washing Machine
Visible components: LG logo; washing machine drum; control panel; digital display; door; cabinet; floor; wall
Visible warnings: Never add bleach or softener directly into the drum.</t>
        </is>
      </c>
      <c r="N3552" s="45" t="inlineStr">
        <is>
          <t>6</t>
        </is>
      </c>
      <c r="O3552" s="45" t="inlineStr">
        <is>
          <t>0</t>
        </is>
      </c>
      <c r="P3552" s="59" t="str"/>
      <c r="Q3552" s="59" t="str"/>
      <c r="R3552" s="52" t="inlineStr">
        <is>
          <t>The scene shows a washing machine with text overlays about bleach/softener usage and troubleshooting staining, but no mention or visual indication of a drain-pump filter.</t>
        </is>
      </c>
      <c r="S3552" s="52" t="inlineStr">
        <is>
          <t>VLM|ASR|OCR</t>
        </is>
      </c>
      <c r="T3552" s="52" t="inlineStr">
        <is>
          <t>low</t>
        </is>
      </c>
      <c r="U3552" s="52" t="inlineStr">
        <is>
          <t>No evidence of drain-pump filter location or related visual/verbal instruction.</t>
        </is>
      </c>
      <c r="V3552" s="45" t="inlineStr">
        <is>
          <t>R1</t>
        </is>
      </c>
      <c r="W3552" s="46" t="inlineStr">
        <is>
          <t>0</t>
        </is>
      </c>
      <c r="X3552" s="60" t="n"/>
      <c r="Y3552" s="60" t="n"/>
      <c r="Z3552" s="46" t="inlineStr">
        <is>
          <t>no</t>
        </is>
      </c>
      <c r="AA3552" s="54" t="inlineStr">
        <is>
          <t>6帧未指示排水泵过滤器位置。</t>
        </is>
      </c>
      <c r="AB3552" s="54" t="n"/>
      <c r="AC3552" s="46" t="inlineStr">
        <is>
          <t>completed</t>
        </is>
      </c>
      <c r="AD3552" s="46" t="inlineStr">
        <is>
          <t>2026-07-28T02:28:46+08:00</t>
        </is>
      </c>
      <c r="AE3552" s="47">
        <f>IF(AC3552&lt;&gt;"completed","",IF(W3552=O3552,"no","yes"))</f>
        <v/>
      </c>
      <c r="AF3552" s="47">
        <f>IF(AC3552&lt;&gt;"completed","",IF(AND(X3552=P3552,Y3552=Q3552),"no","yes"))</f>
        <v/>
      </c>
      <c r="AG3552" s="47">
        <f>IF(AC3552&lt;&gt;"completed","待复核",IF(OR(W3552="",Z3552="",AA3552="",AD3552=""),"缺少必填项",IF(AND(OR(AE3552="yes",AF3552="yes"),AB3552=""),"修正原因缺失",IF(OR(W3552=0,W3552=1),IF(AND(X3552="",Y3552=""),"通过","0/1级时间应留空"),IF(AND(OR(W3552=2,W3552=3),X3552&lt;&gt;"",Y3552&lt;&gt;"",X3552&gt;=I3552,Y3552&lt;=J3552,Y3552&gt;X3552),"通过","2/3级时间无效")))))</f>
        <v/>
      </c>
    </row>
    <row r="3553">
      <c r="A3553" s="45" t="inlineStr">
        <is>
          <t>VQ-092</t>
        </is>
      </c>
      <c r="B3553" s="52" t="inlineStr">
        <is>
          <t>Where is the drain-pump filter on a front-loading washer?</t>
        </is>
      </c>
      <c r="C3553" s="45" t="inlineStr">
        <is>
          <t>en</t>
        </is>
      </c>
      <c r="D3553" s="45" t="inlineStr">
        <is>
          <t>Washing Machine</t>
        </is>
      </c>
      <c r="E3553" s="45" t="inlineStr">
        <is>
          <t>component</t>
        </is>
      </c>
      <c r="F3553" s="45" t="inlineStr">
        <is>
          <t>development</t>
        </is>
      </c>
      <c r="G3553" s="45" t="inlineStr">
        <is>
          <t>washing-001-scene-0001</t>
        </is>
      </c>
      <c r="H3553" s="45" t="inlineStr">
        <is>
          <t>washing-001</t>
        </is>
      </c>
      <c r="I3553" s="59" t="inlineStr">
        <is>
          <t>0.0</t>
        </is>
      </c>
      <c r="J3553" s="59" t="inlineStr">
        <is>
          <t>15.78</t>
        </is>
      </c>
      <c r="K3553" s="45" t="inlineStr">
        <is>
          <t>items/washing-001-scene-0001/clip.mp4</t>
        </is>
      </c>
      <c r="L3553" s="45" t="inlineStr">
        <is>
          <t>items/washing-001-scene-0001/thumbnail.jpg</t>
        </is>
      </c>
      <c r="M3553" s="52" t="inlineStr">
        <is>
          <t>OCR: DR NOR PUSH SUOS LEVEL SUDS LEVEL PEN DOOR UN TE RACHNE FOTIS DIO ND EN SUDS LEVE
VLM: Visual summary: Two large, stainless steel industrial washing machines with round doors are shown side by side in a row.
视觉摘要: 两台大型不锈钢工业洗衣机并排排列，带有圆形门。
Visible product: Washing Machine
Visible components: stainless steel drum; round door; hinge; push button; label; control panel; machine frame
Visible warnings: DO NOT OPEN DOOR UNTIL MACHINE STOPS AND SENSORS STOP FLASHING</t>
        </is>
      </c>
      <c r="N3553" s="45" t="inlineStr">
        <is>
          <t>7</t>
        </is>
      </c>
      <c r="O3553" s="45" t="inlineStr">
        <is>
          <t>0</t>
        </is>
      </c>
      <c r="P3553" s="59" t="str"/>
      <c r="Q3553" s="59" t="str"/>
      <c r="R3553" s="52" t="inlineStr">
        <is>
          <t>The scene shows industrial washing machines with no visible drain-pump filter or indication of its location.</t>
        </is>
      </c>
      <c r="S3553" s="52" t="inlineStr">
        <is>
          <t>VLM</t>
        </is>
      </c>
      <c r="T3553" s="52" t="inlineStr">
        <is>
          <t>low</t>
        </is>
      </c>
      <c r="U3553" s="52" t="inlineStr">
        <is>
          <t>No evidence of drain-pump filter or related component shown or mentioned.</t>
        </is>
      </c>
      <c r="V3553" s="45" t="inlineStr">
        <is>
          <t>R1</t>
        </is>
      </c>
      <c r="W3553" s="46" t="inlineStr">
        <is>
          <t>0</t>
        </is>
      </c>
      <c r="X3553" s="60" t="n"/>
      <c r="Y3553" s="60" t="n"/>
      <c r="Z3553" s="46" t="inlineStr">
        <is>
          <t>no</t>
        </is>
      </c>
      <c r="AA3553" s="54" t="inlineStr">
        <is>
          <t>工业洗衣机正面和侧面静态镜头中未展示底部排水泵滤网的安装位置或访问口。</t>
        </is>
      </c>
      <c r="AB3553" s="54" t="n"/>
      <c r="AC3553" s="46" t="inlineStr">
        <is>
          <t>completed</t>
        </is>
      </c>
      <c r="AD3553" s="46" t="inlineStr">
        <is>
          <t>2026-07-28T02:28:46+08:00</t>
        </is>
      </c>
      <c r="AE3553" s="47">
        <f>IF(AC3553&lt;&gt;"completed","",IF(W3553=O3553,"no","yes"))</f>
        <v/>
      </c>
      <c r="AF3553" s="47">
        <f>IF(AC3553&lt;&gt;"completed","",IF(AND(X3553=P3553,Y3553=Q3553),"no","yes"))</f>
        <v/>
      </c>
      <c r="AG3553" s="47">
        <f>IF(AC3553&lt;&gt;"completed","待复核",IF(OR(W3553="",Z3553="",AA3553="",AD3553=""),"缺少必填项",IF(AND(OR(AE3553="yes",AF3553="yes"),AB3553=""),"修正原因缺失",IF(OR(W3553=0,W3553=1),IF(AND(X3553="",Y3553=""),"通过","0/1级时间应留空"),IF(AND(OR(W3553=2,W3553=3),X3553&lt;&gt;"",Y3553&lt;&gt;"",X3553&gt;=I3553,Y3553&lt;=J3553,Y3553&gt;X3553),"通过","2/3级时间无效")))))</f>
        <v/>
      </c>
    </row>
    <row r="3554">
      <c r="A3554" s="45" t="inlineStr">
        <is>
          <t>VQ-092</t>
        </is>
      </c>
      <c r="B3554" s="52" t="inlineStr">
        <is>
          <t>Where is the drain-pump filter on a front-loading washer?</t>
        </is>
      </c>
      <c r="C3554" s="45" t="inlineStr">
        <is>
          <t>en</t>
        </is>
      </c>
      <c r="D3554" s="45" t="inlineStr">
        <is>
          <t>Washing Machine</t>
        </is>
      </c>
      <c r="E3554" s="45" t="inlineStr">
        <is>
          <t>component</t>
        </is>
      </c>
      <c r="F3554" s="45" t="inlineStr">
        <is>
          <t>development</t>
        </is>
      </c>
      <c r="G3554" s="45" t="inlineStr">
        <is>
          <t>washing-049-scene-0002</t>
        </is>
      </c>
      <c r="H3554" s="45" t="inlineStr">
        <is>
          <t>washing-049</t>
        </is>
      </c>
      <c r="I3554" s="59" t="inlineStr">
        <is>
          <t>60.143</t>
        </is>
      </c>
      <c r="J3554" s="59" t="inlineStr">
        <is>
          <t>112.66</t>
        </is>
      </c>
      <c r="K3554" s="45" t="inlineStr">
        <is>
          <t>items/washing-049-scene-0002/clip.mp4</t>
        </is>
      </c>
      <c r="L3554" s="45" t="inlineStr">
        <is>
          <t>items/washing-049-scene-0002/thumbnail.jpg</t>
        </is>
      </c>
      <c r="M3554" s="52" t="inlineStr">
        <is>
          <t>ASR: Press the power button to turn your washing machine on. Turn the cycle selector knob or press the tub clean cycle button to the indicator marked tub clean. Close the lid or door and press the start button. The indication light for tub clean will stay lit and TCL will appear in the display panel. After the tub clean cycle and each washing cycle, wipe the door and the inside of the door seal to remove any moisture. Leave the door slightly ajar to dry the interior of the washer tub to help prevent odors. Please keep in mind that laundry should not be loaded while using Tub Clean, and if you notice recurring odors, run the tub clean twice and then run it once a week for three consecutive weeks. Thank you for watching our LG support video. We hope you enjoy your LG experience.
OCR: LG Life's Good *STEAM CYCLE COTTON/NORMAL JUMBO WASH HEAVY DUTY TOWELS BULKY/LARGE PERM PRESS BRIGHT WHITES™M HAND WASH/WOOL Il SANITARY DELICATES ALLERGIENETM SPEED WASH TUB CLEAN SMALL LOAD SMART DIAGNOSI™SM Tub Clean feature demonstrated on LG Washer WM8oooHVA. Features may vary by model. Please refer to your owner's manual for specific instructions. # Press &amp; Hold 3sec. for Extra Functions PROCESSING EST. TIME REMAINING 1 TORBOWASH PERM. PRESS *FRESH CARE WASH - RINSE + SPIN BRIGHT WHITES™ EXTRA HOI EXTRAHGH HEAVY HGH COLD WASH HOT RINSE+SPIN V *CHLD LOCK WARM MED UM NORMAL LOW DELAY WASH COLD ALLERGIENE™M EXTRA RINSE TAP COL NOSPN LGHT OFF *DRUM LIGHT CUSTOMPGM WASH SPIN SOIL *PGM SAVE TEMP. SPEED LEVEL SIGNAL PREWASH DIAGNOSIS* DD MOTOR TrueBalance Direst Drive Motc ANTI-VIBRATIONSYSTEM WARRANTY ON ORECT DAVE BO EST.TIME REMAININC TURBDWASH" WASH RINSE SPIN EXTRA HOT TAP COLD NO SPN L GHT CUSTOM PGM UPGM SAVE DIAGNOSIS Direct Drive Moto ANTI.VIBRATIONSYSTEM ON CORECT DAVE MOD U G e's Good LG TIPS Tub Clean &amp; Maintenance Wipe the door and the inside of the door seal to remove any moisture. Leave the door slightly ajar to dry the interior r of the washer tub. &amp; Maintenance Laundry should not be loaded while using Tub Clean IG Run Tub Clean twice if you notice reoccurring odors. LO Lilfe's Cood DrectDrive $ DrectDrve s
VLM: Visual summary: A diagram of an LG washing machine's control panel and images of the machine itself, including a tip for tub maintenance.
视觉摘要: 一台LG洗衣机的控制面板示意图和机器本身的照片，包括一个关于筒体维护的提示。
Visible product: Washing Machine
Visible components: control panel; dial; power button; pause button; door; tub; LG logo; text labels
Visible states: door open; dial set to 'TUB CLEAN'; machine shown in stacked configuration</t>
        </is>
      </c>
      <c r="N3554" s="45" t="inlineStr">
        <is>
          <t>8</t>
        </is>
      </c>
      <c r="O3554" s="45" t="inlineStr">
        <is>
          <t>1</t>
        </is>
      </c>
      <c r="P3554" s="59" t="str"/>
      <c r="Q3554" s="59" t="str"/>
      <c r="R3554" s="52" t="inlineStr">
        <is>
          <t>The video demonstrates the 'Tub Clean' cycle and maintenance tips, including wiping the door and seal and leaving the door ajar to dry the tub, but does not show or mention the drain-pump filter location.</t>
        </is>
      </c>
      <c r="S3554" s="52" t="inlineStr">
        <is>
          <t>ASR|OCR|VLM</t>
        </is>
      </c>
      <c r="T3554" s="52" t="inlineStr">
        <is>
          <t>low</t>
        </is>
      </c>
      <c r="U3554" s="52" t="inlineStr">
        <is>
          <t>The video focuses on tub maintenance and the control panel, not on internal components like the drain-pump filter.</t>
        </is>
      </c>
      <c r="V3554" s="45" t="inlineStr">
        <is>
          <t>R1</t>
        </is>
      </c>
      <c r="W3554" s="46" t="inlineStr">
        <is>
          <t>0</t>
        </is>
      </c>
      <c r="X3554" s="60" t="n"/>
      <c r="Y3554" s="60" t="n"/>
      <c r="Z3554" s="46" t="inlineStr">
        <is>
          <t>no</t>
        </is>
      </c>
      <c r="AA3554" s="54" t="inlineStr">
        <is>
          <t>全部帧内容围绕Tub Clean滚筒清洁程序，未指出排水泵滤网在前置式洗衣机上的具体位置。</t>
        </is>
      </c>
      <c r="AB3554" s="54" t="inlineStr">
        <is>
          <t>AI=1→R1=0：场景完全不涉及排水泵滤网位置，不应给分。</t>
        </is>
      </c>
      <c r="AC3554" s="46" t="inlineStr">
        <is>
          <t>completed</t>
        </is>
      </c>
      <c r="AD3554" s="46" t="inlineStr">
        <is>
          <t>2026-07-28T02:28:46+08:00</t>
        </is>
      </c>
      <c r="AE3554" s="47">
        <f>IF(AC3554&lt;&gt;"completed","",IF(W3554=O3554,"no","yes"))</f>
        <v/>
      </c>
      <c r="AF3554" s="47">
        <f>IF(AC3554&lt;&gt;"completed","",IF(AND(X3554=P3554,Y3554=Q3554),"no","yes"))</f>
        <v/>
      </c>
      <c r="AG3554" s="47">
        <f>IF(AC3554&lt;&gt;"completed","待复核",IF(OR(W3554="",Z3554="",AA3554="",AD3554=""),"缺少必填项",IF(AND(OR(AE3554="yes",AF3554="yes"),AB3554=""),"修正原因缺失",IF(OR(W3554=0,W3554=1),IF(AND(X3554="",Y3554=""),"通过","0/1级时间应留空"),IF(AND(OR(W3554=2,W3554=3),X3554&lt;&gt;"",Y3554&lt;&gt;"",X3554&gt;=I3554,Y3554&lt;=J3554,Y3554&gt;X3554),"通过","2/3级时间无效")))))</f>
        <v/>
      </c>
    </row>
    <row r="3555">
      <c r="A3555" s="45" t="inlineStr">
        <is>
          <t>VQ-092</t>
        </is>
      </c>
      <c r="B3555" s="52" t="inlineStr">
        <is>
          <t>Where is the drain-pump filter on a front-loading washer?</t>
        </is>
      </c>
      <c r="C3555" s="45" t="inlineStr">
        <is>
          <t>en</t>
        </is>
      </c>
      <c r="D3555" s="45" t="inlineStr">
        <is>
          <t>Washing Machine</t>
        </is>
      </c>
      <c r="E3555" s="45" t="inlineStr">
        <is>
          <t>component</t>
        </is>
      </c>
      <c r="F3555" s="45" t="inlineStr">
        <is>
          <t>development</t>
        </is>
      </c>
      <c r="G3555" s="45" t="inlineStr">
        <is>
          <t>washing-051-scene-0008</t>
        </is>
      </c>
      <c r="H3555" s="45" t="inlineStr">
        <is>
          <t>washing-051</t>
        </is>
      </c>
      <c r="I3555" s="59" t="inlineStr">
        <is>
          <t>189.956</t>
        </is>
      </c>
      <c r="J3555" s="59" t="inlineStr">
        <is>
          <t>203.103</t>
        </is>
      </c>
      <c r="K3555" s="45" t="inlineStr">
        <is>
          <t>items/washing-051-scene-0008/clip.mp4</t>
        </is>
      </c>
      <c r="L3555" s="45" t="inlineStr">
        <is>
          <t>items/washing-051-scene-0008/thumbnail.jpg</t>
        </is>
      </c>
      <c r="M3555" s="52" t="inlineStr">
        <is>
          <t>ASR: see that it is fitted properly also make sure it is not clogged or blocked clean the drain filter then reinstall it properly check whether the drain hose is kinked or clogged if this is
OCR: LG Water Leaking or Not Draining Properly See that it is fitted properly. Operation 01 Reset Controls 02 Power / Buttons 03 Drum / Doors 04 Water / Detergents 05 Cycle Time G Water Leaking NotDraining or Power / Buttons 04 Water / Detergents Power
VLM: Visual summary: A close-up view of the front of a white washing machine with its detergent drawer open, showing the internal components and a small black part on the floor.
视觉摘要: 一台白色洗衣机的正面特写，其洗涤剂抽屉打开，显示内部组件和地板上的一个小黑色部件。
Visible product: Washing Machine
Visible components: washing machine; detergent drawer; drain filter; black plastic part; light blue tray
Visible states: detergent drawer is open; drain filter is removed; black plastic part is on the floor
Visible warnings: Water Leaking or Not Draining Properly; See that it is fitted properly.; Also, make sure it is not clogged or blocked.; Clean the drain filter then reinstall it properly.</t>
        </is>
      </c>
      <c r="N3555" s="45" t="inlineStr">
        <is>
          <t>9</t>
        </is>
      </c>
      <c r="O3555" s="45" t="inlineStr">
        <is>
          <t>2</t>
        </is>
      </c>
      <c r="P3555" s="59" t="inlineStr">
        <is>
          <t>189.956</t>
        </is>
      </c>
      <c r="Q3555" s="59" t="inlineStr">
        <is>
          <t>203.103</t>
        </is>
      </c>
      <c r="R3555" s="52" t="inlineStr">
        <is>
          <t>The VLM shows the drain filter removed and on the floor, and ASR mentions cleaning the drain filter, indicating the filter's location is visible and relevant to the question.</t>
        </is>
      </c>
      <c r="S3555" s="52" t="inlineStr">
        <is>
          <t>VLM|ASR</t>
        </is>
      </c>
      <c r="T3555" s="52" t="inlineStr">
        <is>
          <t>low</t>
        </is>
      </c>
      <c r="U3555" s="52" t="inlineStr">
        <is>
          <t>The visual evidence clearly shows the drain filter removed and on the floor, and ASR confirms its relevance by mentioning cleaning it, but no explicit verbal or visual instruction on how to access it is given.</t>
        </is>
      </c>
      <c r="V3555" s="45" t="inlineStr">
        <is>
          <t>R1</t>
        </is>
      </c>
      <c r="W3555" s="46" t="inlineStr">
        <is>
          <t>3</t>
        </is>
      </c>
      <c r="X3555" s="60" t="inlineStr">
        <is>
          <t>190.0</t>
        </is>
      </c>
      <c r="Y3555" s="60" t="inlineStr">
        <is>
          <t>203.1</t>
        </is>
      </c>
      <c r="Z3555" s="46" t="inlineStr">
        <is>
          <t>no</t>
        </is>
      </c>
      <c r="AA3555" s="54" t="inlineStr">
        <is>
          <t>第1-6帧（t=190.0s-203.1s）清晰展示前开式洗衣机底部前面板打开、排水泵过滤器被取出并置于水盆中的过程，明确指示过滤器位置。</t>
        </is>
      </c>
      <c r="AB3555" s="54" t="inlineStr">
        <is>
          <t>AI=2→R1=3，画面完整展示了排水泵过滤器的位置与取出过程。</t>
        </is>
      </c>
      <c r="AC3555" s="46" t="inlineStr">
        <is>
          <t>completed</t>
        </is>
      </c>
      <c r="AD3555" s="46" t="inlineStr">
        <is>
          <t>2026-07-28T02:28:46+08:00</t>
        </is>
      </c>
      <c r="AE3555" s="47">
        <f>IF(AC3555&lt;&gt;"completed","",IF(W3555=O3555,"no","yes"))</f>
        <v/>
      </c>
      <c r="AF3555" s="47">
        <f>IF(AC3555&lt;&gt;"completed","",IF(AND(X3555=P3555,Y3555=Q3555),"no","yes"))</f>
        <v/>
      </c>
      <c r="AG3555" s="47">
        <f>IF(AC3555&lt;&gt;"completed","待复核",IF(OR(W3555="",Z3555="",AA3555="",AD3555=""),"缺少必填项",IF(AND(OR(AE3555="yes",AF3555="yes"),AB3555=""),"修正原因缺失",IF(OR(W3555=0,W3555=1),IF(AND(X3555="",Y3555=""),"通过","0/1级时间应留空"),IF(AND(OR(W3555=2,W3555=3),X3555&lt;&gt;"",Y3555&lt;&gt;"",X3555&gt;=I3555,Y3555&lt;=J3555,Y3555&gt;X3555),"通过","2/3级时间无效")))))</f>
        <v/>
      </c>
    </row>
    <row r="3556">
      <c r="A3556" s="45" t="inlineStr">
        <is>
          <t>VQ-092</t>
        </is>
      </c>
      <c r="B3556" s="52" t="inlineStr">
        <is>
          <t>Where is the drain-pump filter on a front-loading washer?</t>
        </is>
      </c>
      <c r="C3556" s="45" t="inlineStr">
        <is>
          <t>en</t>
        </is>
      </c>
      <c r="D3556" s="45" t="inlineStr">
        <is>
          <t>Washing Machine</t>
        </is>
      </c>
      <c r="E3556" s="45" t="inlineStr">
        <is>
          <t>component</t>
        </is>
      </c>
      <c r="F3556" s="45" t="inlineStr">
        <is>
          <t>development</t>
        </is>
      </c>
      <c r="G3556" s="45" t="inlineStr">
        <is>
          <t>washing-056-scene-0001</t>
        </is>
      </c>
      <c r="H3556" s="45" t="inlineStr">
        <is>
          <t>washing-056</t>
        </is>
      </c>
      <c r="I3556" s="59" t="inlineStr">
        <is>
          <t>0.0</t>
        </is>
      </c>
      <c r="J3556" s="59" t="inlineStr">
        <is>
          <t>5.2</t>
        </is>
      </c>
      <c r="K3556" s="45" t="inlineStr">
        <is>
          <t>items/washing-056-scene-0001/clip.mp4</t>
        </is>
      </c>
      <c r="L3556" s="45" t="inlineStr">
        <is>
          <t>items/washing-056-scene-0001/thumbnail.jpg</t>
        </is>
      </c>
      <c r="M3556" s="52" t="inlineStr">
        <is>
          <t>ASR: Thank you for watching.
OCR: 0210 SAMSUNG SmartThings
VLM: Visual summary: A Samsung washing machine is installed in a modern kitchen next to a refrigerator, with text overlays describing its control panel.
视觉摘要: 一台三星洗衣机安装在现代厨房内，旁边是一台冰箱，画面中有文字说明其控制面板。
Visible product: Washing Machine
Visible components: Samsung washing machine; refrigerator; kitchen cabinets; countertop; window; potted plants; glass jars; control panel; text overlay: 'SAMSUNG'; text overlay: 'Selecting wash cycles with the easy-to-use control panel'</t>
        </is>
      </c>
      <c r="N3556" s="45" t="inlineStr">
        <is>
          <t>10</t>
        </is>
      </c>
      <c r="O3556" s="45" t="inlineStr">
        <is>
          <t>0</t>
        </is>
      </c>
      <c r="P3556" s="59" t="str"/>
      <c r="Q3556" s="59" t="str"/>
      <c r="R3556" s="52" t="inlineStr">
        <is>
          <t>The scene shows a Samsung washing machine with no visible indication of a drain-pump filter location or any instructional content regarding its access.</t>
        </is>
      </c>
      <c r="S3556" s="52" t="inlineStr">
        <is>
          <t>VLM|ASR|OCR</t>
        </is>
      </c>
      <c r="T3556" s="52" t="inlineStr">
        <is>
          <t>low</t>
        </is>
      </c>
      <c r="U3556" s="52" t="inlineStr">
        <is>
          <t>No evidence of the drain-pump filter or any step to locate it is present.</t>
        </is>
      </c>
      <c r="V3556" s="45" t="inlineStr">
        <is>
          <t>R1</t>
        </is>
      </c>
      <c r="W3556" s="46" t="inlineStr">
        <is>
          <t>0</t>
        </is>
      </c>
      <c r="X3556" s="60" t="n"/>
      <c r="Y3556" s="60" t="n"/>
      <c r="Z3556" s="46" t="inlineStr">
        <is>
          <t>no</t>
        </is>
      </c>
      <c r="AA3556" s="54" t="inlineStr">
        <is>
          <t>6帧均为三星洗衣机的厨房全景和品牌Logo，无排水泵过滤器位置相关演示。</t>
        </is>
      </c>
      <c r="AB3556" s="54" t="n"/>
      <c r="AC3556" s="46" t="inlineStr">
        <is>
          <t>completed</t>
        </is>
      </c>
      <c r="AD3556" s="46" t="inlineStr">
        <is>
          <t>2026-07-28T02:28:46+08:00</t>
        </is>
      </c>
      <c r="AE3556" s="47">
        <f>IF(AC3556&lt;&gt;"completed","",IF(W3556=O3556,"no","yes"))</f>
        <v/>
      </c>
      <c r="AF3556" s="47">
        <f>IF(AC3556&lt;&gt;"completed","",IF(AND(X3556=P3556,Y3556=Q3556),"no","yes"))</f>
        <v/>
      </c>
      <c r="AG3556" s="47">
        <f>IF(AC3556&lt;&gt;"completed","待复核",IF(OR(W3556="",Z3556="",AA3556="",AD3556=""),"缺少必填项",IF(AND(OR(AE3556="yes",AF3556="yes"),AB3556=""),"修正原因缺失",IF(OR(W3556=0,W3556=1),IF(AND(X3556="",Y3556=""),"通过","0/1级时间应留空"),IF(AND(OR(W3556=2,W3556=3),X3556&lt;&gt;"",Y3556&lt;&gt;"",X3556&gt;=I3556,Y3556&lt;=J3556,Y3556&gt;X3556),"通过","2/3级时间无效")))))</f>
        <v/>
      </c>
    </row>
    <row r="3557">
      <c r="A3557" s="45" t="inlineStr">
        <is>
          <t>VQ-092</t>
        </is>
      </c>
      <c r="B3557" s="52" t="inlineStr">
        <is>
          <t>Where is the drain-pump filter on a front-loading washer?</t>
        </is>
      </c>
      <c r="C3557" s="45" t="inlineStr">
        <is>
          <t>en</t>
        </is>
      </c>
      <c r="D3557" s="45" t="inlineStr">
        <is>
          <t>Washing Machine</t>
        </is>
      </c>
      <c r="E3557" s="45" t="inlineStr">
        <is>
          <t>component</t>
        </is>
      </c>
      <c r="F3557" s="45" t="inlineStr">
        <is>
          <t>development</t>
        </is>
      </c>
      <c r="G3557" s="45" t="inlineStr">
        <is>
          <t>washing-011-scene-0001</t>
        </is>
      </c>
      <c r="H3557" s="45" t="inlineStr">
        <is>
          <t>washing-011</t>
        </is>
      </c>
      <c r="I3557" s="59" t="inlineStr">
        <is>
          <t>0.0</t>
        </is>
      </c>
      <c r="J3557" s="59" t="inlineStr">
        <is>
          <t>14.017</t>
        </is>
      </c>
      <c r="K3557" s="45" t="inlineStr">
        <is>
          <t>items/washing-011-scene-0001/clip.mp4</t>
        </is>
      </c>
      <c r="L3557" s="45" t="inlineStr">
        <is>
          <t>items/washing-011-scene-0001/thumbnail.jpg</t>
        </is>
      </c>
      <c r="M3557" s="52" t="inlineStr">
        <is>
          <t>OCR: Asko W6567 Centrifugering i halvfyldt maskine fyldt med klude.
VLM: Visual summary: A black screen displaying the text 'Asko W6567' followed by a black screen with Norwegian text describing a centrifuging scenario.
视觉摘要: 显示文字'Asko W6567'的黑色屏幕，随后是描述离心场景的挪威语文本的黑色屏幕。
Visible product: Asko W6567
Visual uncertainty: The frames are text-only and do not show any physical product, components, or actions.</t>
        </is>
      </c>
      <c r="N3557" s="45" t="inlineStr">
        <is>
          <t>11</t>
        </is>
      </c>
      <c r="O3557" s="45" t="inlineStr">
        <is>
          <t>0</t>
        </is>
      </c>
      <c r="P3557" s="59" t="str"/>
      <c r="Q3557" s="59" t="str"/>
      <c r="R3557" s="52" t="inlineStr">
        <is>
          <t>The evidence only shows text identifying the product model 'Asko W6567' and describes a centrifuging scenario, with no visual or spoken information about the drain-pump filter location.</t>
        </is>
      </c>
      <c r="S3557" s="52" t="inlineStr">
        <is>
          <t>VLM|OCR</t>
        </is>
      </c>
      <c r="T3557" s="52" t="inlineStr">
        <is>
          <t>low</t>
        </is>
      </c>
      <c r="U3557" s="52" t="inlineStr">
        <is>
          <t>No evidence of any physical component, action, or location-related instruction is present.</t>
        </is>
      </c>
      <c r="V3557" s="45" t="inlineStr">
        <is>
          <t>R1</t>
        </is>
      </c>
      <c r="W3557" s="46" t="inlineStr">
        <is>
          <t>0</t>
        </is>
      </c>
      <c r="X3557" s="60" t="n"/>
      <c r="Y3557" s="60" t="n"/>
      <c r="Z3557" s="46" t="inlineStr">
        <is>
          <t>no</t>
        </is>
      </c>
      <c r="AA3557" s="54" t="inlineStr">
        <is>
          <t>标题卡和静态外观画面中未展示机器底部、背面或任何排水泵滤网的安装位置。</t>
        </is>
      </c>
      <c r="AB3557" s="54" t="n"/>
      <c r="AC3557" s="46" t="inlineStr">
        <is>
          <t>completed</t>
        </is>
      </c>
      <c r="AD3557" s="46" t="inlineStr">
        <is>
          <t>2026-07-28T02:28:46+08:00</t>
        </is>
      </c>
      <c r="AE3557" s="47">
        <f>IF(AC3557&lt;&gt;"completed","",IF(W3557=O3557,"no","yes"))</f>
        <v/>
      </c>
      <c r="AF3557" s="47">
        <f>IF(AC3557&lt;&gt;"completed","",IF(AND(X3557=P3557,Y3557=Q3557),"no","yes"))</f>
        <v/>
      </c>
      <c r="AG3557" s="47">
        <f>IF(AC3557&lt;&gt;"completed","待复核",IF(OR(W3557="",Z3557="",AA3557="",AD3557=""),"缺少必填项",IF(AND(OR(AE3557="yes",AF3557="yes"),AB3557=""),"修正原因缺失",IF(OR(W3557=0,W3557=1),IF(AND(X3557="",Y3557=""),"通过","0/1级时间应留空"),IF(AND(OR(W3557=2,W3557=3),X3557&lt;&gt;"",Y3557&lt;&gt;"",X3557&gt;=I3557,Y3557&lt;=J3557,Y3557&gt;X3557),"通过","2/3级时间无效")))))</f>
        <v/>
      </c>
    </row>
    <row r="3558">
      <c r="A3558" s="45" t="inlineStr">
        <is>
          <t>VQ-092</t>
        </is>
      </c>
      <c r="B3558" s="52" t="inlineStr">
        <is>
          <t>Where is the drain-pump filter on a front-loading washer?</t>
        </is>
      </c>
      <c r="C3558" s="45" t="inlineStr">
        <is>
          <t>en</t>
        </is>
      </c>
      <c r="D3558" s="45" t="inlineStr">
        <is>
          <t>Washing Machine</t>
        </is>
      </c>
      <c r="E3558" s="45" t="inlineStr">
        <is>
          <t>component</t>
        </is>
      </c>
      <c r="F3558" s="45" t="inlineStr">
        <is>
          <t>development</t>
        </is>
      </c>
      <c r="G3558" s="45" t="inlineStr">
        <is>
          <t>washing-062-scene-0003</t>
        </is>
      </c>
      <c r="H3558" s="45" t="inlineStr">
        <is>
          <t>washing-062</t>
        </is>
      </c>
      <c r="I3558" s="59" t="inlineStr">
        <is>
          <t>36.036</t>
        </is>
      </c>
      <c r="J3558" s="59" t="inlineStr">
        <is>
          <t>54.554</t>
        </is>
      </c>
      <c r="K3558" s="45" t="inlineStr">
        <is>
          <t>items/washing-062-scene-0003/clip.mp4</t>
        </is>
      </c>
      <c r="L3558" s="45" t="inlineStr">
        <is>
          <t>items/washing-062-scene-0003/thumbnail.jpg</t>
        </is>
      </c>
      <c r="M3558" s="52" t="inlineStr">
        <is>
          <t>ASR: If laundry is left in the drum for too long after a wash, undesired wrinkles may set in. Always remove items from the washing machine as soon as the laundry is done. Lastly, make sure your cold water inlet is not connected to a hot water supply.
OCR: LG ThnQ Wrinkling Leaving Laundry in the Drum for too Long If laundry is left in the drum for too long after a wash, undesired wrinkles may set in. Troubleshooting 01 02 Poor Stain Removal 03 Staining @LG Thinl Always remove items from the washing machine as soon as the laundry is done. OLG -0 9 Cold water Inlet Connected to Hot Lastly, make sure your cold water inlet is not connected to a hot water supply. 01 Wrinkling
VLM: Visual summary: A white front-loading washing machine is shown against a green background, with text explaining causes of wrinkling in laundry.
视觉摘要: 一台白色的前开式洗衣机在绿色背景前展示，文字解释了洗衣后衣物起皱的原因。
Visible product: Washing Machine
Visible components: washing machine; door; control panel; display screen; LG logo; hourglass icon; text overlay
Visible actions: door opening; text changing
Visible states: door closed; door open; text displayed</t>
        </is>
      </c>
      <c r="N3558" s="45" t="inlineStr">
        <is>
          <t>12</t>
        </is>
      </c>
      <c r="O3558" s="45" t="inlineStr">
        <is>
          <t>0</t>
        </is>
      </c>
      <c r="P3558" s="59" t="str"/>
      <c r="Q3558" s="59" t="str"/>
      <c r="R3558" s="52" t="inlineStr">
        <is>
          <t>The evidence discusses laundry wrinkling, removal of items, and cold water inlet connections, with no mention of a drain-pump filter or its location.</t>
        </is>
      </c>
      <c r="S3558" s="52" t="inlineStr">
        <is>
          <t>VLM|ASR|OCR</t>
        </is>
      </c>
      <c r="T3558" s="52" t="inlineStr">
        <is>
          <t>low</t>
        </is>
      </c>
      <c r="U3558" s="52" t="inlineStr">
        <is>
          <t>No evidence of drain-pump filter or related component is present.</t>
        </is>
      </c>
      <c r="V3558" s="45" t="inlineStr">
        <is>
          <t>R1</t>
        </is>
      </c>
      <c r="W3558" s="46" t="inlineStr">
        <is>
          <t>0</t>
        </is>
      </c>
      <c r="X3558" s="60" t="n"/>
      <c r="Y3558" s="60" t="n"/>
      <c r="Z3558" s="46" t="inlineStr">
        <is>
          <t>no</t>
        </is>
      </c>
      <c r="AA3558" s="54" t="inlineStr">
        <is>
          <t>6帧未指示排水泵过滤器位置。</t>
        </is>
      </c>
      <c r="AB3558" s="54" t="n"/>
      <c r="AC3558" s="46" t="inlineStr">
        <is>
          <t>completed</t>
        </is>
      </c>
      <c r="AD3558" s="46" t="inlineStr">
        <is>
          <t>2026-07-28T02:28:46+08:00</t>
        </is>
      </c>
      <c r="AE3558" s="47">
        <f>IF(AC3558&lt;&gt;"completed","",IF(W3558=O3558,"no","yes"))</f>
        <v/>
      </c>
      <c r="AF3558" s="47">
        <f>IF(AC3558&lt;&gt;"completed","",IF(AND(X3558=P3558,Y3558=Q3558),"no","yes"))</f>
        <v/>
      </c>
      <c r="AG3558" s="47">
        <f>IF(AC3558&lt;&gt;"completed","待复核",IF(OR(W3558="",Z3558="",AA3558="",AD3558=""),"缺少必填项",IF(AND(OR(AE3558="yes",AF3558="yes"),AB3558=""),"修正原因缺失",IF(OR(W3558=0,W3558=1),IF(AND(X3558="",Y3558=""),"通过","0/1级时间应留空"),IF(AND(OR(W3558=2,W3558=3),X3558&lt;&gt;"",Y3558&lt;&gt;"",X3558&gt;=I3558,Y3558&lt;=J3558,Y3558&gt;X3558),"通过","2/3级时间无效")))))</f>
        <v/>
      </c>
    </row>
    <row r="3559">
      <c r="A3559" s="45" t="inlineStr">
        <is>
          <t>VQ-092</t>
        </is>
      </c>
      <c r="B3559" s="52" t="inlineStr">
        <is>
          <t>Where is the drain-pump filter on a front-loading washer?</t>
        </is>
      </c>
      <c r="C3559" s="45" t="inlineStr">
        <is>
          <t>en</t>
        </is>
      </c>
      <c r="D3559" s="45" t="inlineStr">
        <is>
          <t>Washing Machine</t>
        </is>
      </c>
      <c r="E3559" s="45" t="inlineStr">
        <is>
          <t>component</t>
        </is>
      </c>
      <c r="F3559" s="45" t="inlineStr">
        <is>
          <t>development</t>
        </is>
      </c>
      <c r="G3559" s="45" t="inlineStr">
        <is>
          <t>washing-002-scene-0001</t>
        </is>
      </c>
      <c r="H3559" s="45" t="inlineStr">
        <is>
          <t>washing-002</t>
        </is>
      </c>
      <c r="I3559" s="59" t="inlineStr">
        <is>
          <t>0.0</t>
        </is>
      </c>
      <c r="J3559" s="59" t="inlineStr">
        <is>
          <t>23.61</t>
        </is>
      </c>
      <c r="K3559" s="45" t="inlineStr">
        <is>
          <t>items/washing-002-scene-0001/clip.mp4</t>
        </is>
      </c>
      <c r="L3559" s="45" t="inlineStr">
        <is>
          <t>items/washing-002-scene-0001/thumbnail.jpg</t>
        </is>
      </c>
      <c r="M3559" s="52" t="inlineStr">
        <is>
          <t>OCR: OR beko
VLM: Visual summary: A pink laundry basket is next to a stack of white front-loading washing machines and dryers, some of which are in operation.
视觉摘要: 一个粉色洗衣篮放在一堆白色前置式洗衣机和烘干机旁边，其中一些机器正在运行。
Visible product: Washing Machine
Visible components: pink laundry basket; white front-loading washing machine; white front-loading dryer; circular glass door; control panel; brand logo
Visible actions: laundry tumbling inside washing machine; camera panning across machines
Visible states: washing machine in operation; dryer in operation
Visual uncertainty: The exact brand name is partially obscured. The contents of the laundry basket are not clearly visible. The specific model or features of the machines are not identifiable.</t>
        </is>
      </c>
      <c r="N3559" s="45" t="inlineStr">
        <is>
          <t>13</t>
        </is>
      </c>
      <c r="O3559" s="45" t="inlineStr">
        <is>
          <t>0</t>
        </is>
      </c>
      <c r="P3559" s="59" t="str"/>
      <c r="Q3559" s="59" t="str"/>
      <c r="R3559" s="52" t="inlineStr">
        <is>
          <t>The scene shows washing machines in operation but provides no visual, spoken, or OCR evidence of a drain-pump filter location or any component disassembly.</t>
        </is>
      </c>
      <c r="S3559" s="52" t="inlineStr">
        <is>
          <t>VLM</t>
        </is>
      </c>
      <c r="T3559" s="52" t="inlineStr">
        <is>
          <t>low</t>
        </is>
      </c>
      <c r="U3559" s="52" t="inlineStr">
        <is>
          <t>No evidence of the drain-pump filter or any step toward locating it is present.</t>
        </is>
      </c>
      <c r="V3559" s="45" t="inlineStr">
        <is>
          <t>R1</t>
        </is>
      </c>
      <c r="W3559" s="46" t="inlineStr">
        <is>
          <t>0</t>
        </is>
      </c>
      <c r="X3559" s="60" t="n"/>
      <c r="Y3559" s="60" t="n"/>
      <c r="Z3559" s="46" t="inlineStr">
        <is>
          <t>no</t>
        </is>
      </c>
      <c r="AA3559" s="54" t="inlineStr">
        <is>
          <t>画面中无排水泵滤网的位置标识或组件展示。</t>
        </is>
      </c>
      <c r="AB3559" s="54" t="n"/>
      <c r="AC3559" s="46" t="inlineStr">
        <is>
          <t>completed</t>
        </is>
      </c>
      <c r="AD3559" s="46" t="inlineStr">
        <is>
          <t>2026-07-28T02:28:46+08:00</t>
        </is>
      </c>
      <c r="AE3559" s="47">
        <f>IF(AC3559&lt;&gt;"completed","",IF(W3559=O3559,"no","yes"))</f>
        <v/>
      </c>
      <c r="AF3559" s="47">
        <f>IF(AC3559&lt;&gt;"completed","",IF(AND(X3559=P3559,Y3559=Q3559),"no","yes"))</f>
        <v/>
      </c>
      <c r="AG3559" s="47">
        <f>IF(AC3559&lt;&gt;"completed","待复核",IF(OR(W3559="",Z3559="",AA3559="",AD3559=""),"缺少必填项",IF(AND(OR(AE3559="yes",AF3559="yes"),AB3559=""),"修正原因缺失",IF(OR(W3559=0,W3559=1),IF(AND(X3559="",Y3559=""),"通过","0/1级时间应留空"),IF(AND(OR(W3559=2,W3559=3),X3559&lt;&gt;"",Y3559&lt;&gt;"",X3559&gt;=I3559,Y3559&lt;=J3559,Y3559&gt;X3559),"通过","2/3级时间无效")))))</f>
        <v/>
      </c>
    </row>
    <row r="3560">
      <c r="A3560" s="45" t="inlineStr">
        <is>
          <t>VQ-092</t>
        </is>
      </c>
      <c r="B3560" s="52" t="inlineStr">
        <is>
          <t>Where is the drain-pump filter on a front-loading washer?</t>
        </is>
      </c>
      <c r="C3560" s="45" t="inlineStr">
        <is>
          <t>en</t>
        </is>
      </c>
      <c r="D3560" s="45" t="inlineStr">
        <is>
          <t>Washing Machine</t>
        </is>
      </c>
      <c r="E3560" s="45" t="inlineStr">
        <is>
          <t>component</t>
        </is>
      </c>
      <c r="F3560" s="45" t="inlineStr">
        <is>
          <t>development</t>
        </is>
      </c>
      <c r="G3560" s="45" t="inlineStr">
        <is>
          <t>washing-009-scene-0001</t>
        </is>
      </c>
      <c r="H3560" s="45" t="inlineStr">
        <is>
          <t>washing-009</t>
        </is>
      </c>
      <c r="I3560" s="59" t="inlineStr">
        <is>
          <t>0.0</t>
        </is>
      </c>
      <c r="J3560" s="59" t="inlineStr">
        <is>
          <t>30.45</t>
        </is>
      </c>
      <c r="K3560" s="45" t="inlineStr">
        <is>
          <t>items/washing-009-scene-0001/clip.mp4</t>
        </is>
      </c>
      <c r="L3560" s="45" t="inlineStr">
        <is>
          <t>items/washing-009-scene-0001/thumbnail.jpg</t>
        </is>
      </c>
      <c r="M3560" s="52" t="inlineStr">
        <is>
          <t>OCR: Start Pause
VLM: Visual summary: A hand pours liquid detergent from a bottle into the detergent compartment of a washing machine.
视觉摘要: 一只手将液体洗衣液从瓶中倒入洗衣机的洗涤剂盒中。
Visible product: Washing Machine
Visible components: washing machine detergent dispenser; detergent bottle; hand
Visible actions: pouring liquid detergent
Visible states: detergent being dispensed into compartment
Visual uncertainty: The brand or specific model of the washing machine is not visible. The exact contents of the detergent bottle are not clearly identifiable.</t>
        </is>
      </c>
      <c r="N3560" s="45" t="inlineStr">
        <is>
          <t>14</t>
        </is>
      </c>
      <c r="O3560" s="45" t="inlineStr">
        <is>
          <t>0</t>
        </is>
      </c>
      <c r="P3560" s="59" t="str"/>
      <c r="Q3560" s="59" t="str"/>
      <c r="R3560" s="52" t="inlineStr">
        <is>
          <t>The scene shows detergent being poured into the dispenser, not the drain-pump filter, and no part of the drain-pump filter is visible or mentioned.</t>
        </is>
      </c>
      <c r="S3560" s="52" t="inlineStr">
        <is>
          <t>VLM</t>
        </is>
      </c>
      <c r="T3560" s="52" t="inlineStr">
        <is>
          <t>low</t>
        </is>
      </c>
      <c r="U3560" s="52" t="inlineStr">
        <is>
          <t>The evidence clearly shows no mention or visual of the drain-pump filter.</t>
        </is>
      </c>
      <c r="V3560" s="45" t="inlineStr">
        <is>
          <t>R1</t>
        </is>
      </c>
      <c r="W3560" s="46" t="inlineStr">
        <is>
          <t>0</t>
        </is>
      </c>
      <c r="X3560" s="60" t="n"/>
      <c r="Y3560" s="60" t="n"/>
      <c r="Z3560" s="46" t="inlineStr">
        <is>
          <t>no</t>
        </is>
      </c>
      <c r="AA3560" s="54" t="inlineStr">
        <is>
          <t>6帧均为洗涤剂抽屉区域，未展示洗衣机底部排水泵过滤器位置。</t>
        </is>
      </c>
      <c r="AB3560" s="54" t="n"/>
      <c r="AC3560" s="46" t="inlineStr">
        <is>
          <t>completed</t>
        </is>
      </c>
      <c r="AD3560" s="46" t="inlineStr">
        <is>
          <t>2026-07-28T02:28:46+08:00</t>
        </is>
      </c>
      <c r="AE3560" s="47">
        <f>IF(AC3560&lt;&gt;"completed","",IF(W3560=O3560,"no","yes"))</f>
        <v/>
      </c>
      <c r="AF3560" s="47">
        <f>IF(AC3560&lt;&gt;"completed","",IF(AND(X3560=P3560,Y3560=Q3560),"no","yes"))</f>
        <v/>
      </c>
      <c r="AG3560" s="47">
        <f>IF(AC3560&lt;&gt;"completed","待复核",IF(OR(W3560="",Z3560="",AA3560="",AD3560=""),"缺少必填项",IF(AND(OR(AE3560="yes",AF3560="yes"),AB3560=""),"修正原因缺失",IF(OR(W3560=0,W3560=1),IF(AND(X3560="",Y3560=""),"通过","0/1级时间应留空"),IF(AND(OR(W3560=2,W3560=3),X3560&lt;&gt;"",Y3560&lt;&gt;"",X3560&gt;=I3560,Y3560&lt;=J3560,Y3560&gt;X3560),"通过","2/3级时间无效")))))</f>
        <v/>
      </c>
    </row>
    <row r="3561">
      <c r="A3561" s="45" t="inlineStr">
        <is>
          <t>VQ-092</t>
        </is>
      </c>
      <c r="B3561" s="52" t="inlineStr">
        <is>
          <t>Where is the drain-pump filter on a front-loading washer?</t>
        </is>
      </c>
      <c r="C3561" s="45" t="inlineStr">
        <is>
          <t>en</t>
        </is>
      </c>
      <c r="D3561" s="45" t="inlineStr">
        <is>
          <t>Washing Machine</t>
        </is>
      </c>
      <c r="E3561" s="45" t="inlineStr">
        <is>
          <t>component</t>
        </is>
      </c>
      <c r="F3561" s="45" t="inlineStr">
        <is>
          <t>development</t>
        </is>
      </c>
      <c r="G3561" s="45" t="inlineStr">
        <is>
          <t>washing-011-scene-0002</t>
        </is>
      </c>
      <c r="H3561" s="45" t="inlineStr">
        <is>
          <t>washing-011</t>
        </is>
      </c>
      <c r="I3561" s="59" t="inlineStr">
        <is>
          <t>14.017</t>
        </is>
      </c>
      <c r="J3561" s="59" t="inlineStr">
        <is>
          <t>102.57</t>
        </is>
      </c>
      <c r="K3561" s="45" t="inlineStr">
        <is>
          <t>items/washing-011-scene-0002/clip.mp4</t>
        </is>
      </c>
      <c r="L3561" s="45" t="inlineStr">
        <is>
          <t>items/washing-011-scene-0002/thumbnail.jpg</t>
        </is>
      </c>
      <c r="M3561" s="52" t="inlineStr">
        <is>
          <t>OCR: ©
VLM: Visual summary: A front-loading washing machine is shown in operation, with clothes visible inside the drum through the transparent door.
视觉摘要: 一台前开门洗衣机正在运行，透过透明门可以看到内部的衣物。
Visible product: Washing Machine
Visible components: front-loading washing machine; transparent door; drum; white tiled wall; control panel
Visible actions: washing machine drum spinning; clothes tumbling inside drum
Visible states: washing machine in operation; clothes inside drum
Visual uncertainty: No text or labels are visible on the machine or in the frame.</t>
        </is>
      </c>
      <c r="N3561" s="45" t="inlineStr">
        <is>
          <t>15</t>
        </is>
      </c>
      <c r="O3561" s="45" t="inlineStr">
        <is>
          <t>0</t>
        </is>
      </c>
      <c r="P3561" s="59" t="str"/>
      <c r="Q3561" s="59" t="str"/>
      <c r="R3561" s="52" t="inlineStr">
        <is>
          <t>The scene shows a front-loading washing machine in operation but provides no visual, spoken, or OCR evidence of the drain-pump filter location or any related component.</t>
        </is>
      </c>
      <c r="S3561" s="52" t="inlineStr">
        <is>
          <t>VLM</t>
        </is>
      </c>
      <c r="T3561" s="52" t="inlineStr">
        <is>
          <t>low</t>
        </is>
      </c>
      <c r="U3561" s="52" t="inlineStr">
        <is>
          <t>No evidence of the drain-pump filter or any step toward locating it is present.</t>
        </is>
      </c>
      <c r="V3561" s="45" t="inlineStr">
        <is>
          <t>R1</t>
        </is>
      </c>
      <c r="W3561" s="46" t="inlineStr">
        <is>
          <t>0</t>
        </is>
      </c>
      <c r="X3561" s="60" t="n"/>
      <c r="Y3561" s="60" t="n"/>
      <c r="Z3561" s="46" t="inlineStr">
        <is>
          <t>no</t>
        </is>
      </c>
      <c r="AA3561" s="54" t="inlineStr">
        <is>
          <t>6帧未展示洗衣机底部、正面右下角或排水泵过滤器。</t>
        </is>
      </c>
      <c r="AB3561" s="54" t="n"/>
      <c r="AC3561" s="46" t="inlineStr">
        <is>
          <t>completed</t>
        </is>
      </c>
      <c r="AD3561" s="46" t="inlineStr">
        <is>
          <t>2026-07-28T02:28:46+08:00</t>
        </is>
      </c>
      <c r="AE3561" s="47">
        <f>IF(AC3561&lt;&gt;"completed","",IF(W3561=O3561,"no","yes"))</f>
        <v/>
      </c>
      <c r="AF3561" s="47">
        <f>IF(AC3561&lt;&gt;"completed","",IF(AND(X3561=P3561,Y3561=Q3561),"no","yes"))</f>
        <v/>
      </c>
      <c r="AG3561" s="47">
        <f>IF(AC3561&lt;&gt;"completed","待复核",IF(OR(W3561="",Z3561="",AA3561="",AD3561=""),"缺少必填项",IF(AND(OR(AE3561="yes",AF3561="yes"),AB3561=""),"修正原因缺失",IF(OR(W3561=0,W3561=1),IF(AND(X3561="",Y3561=""),"通过","0/1级时间应留空"),IF(AND(OR(W3561=2,W3561=3),X3561&lt;&gt;"",Y3561&lt;&gt;"",X3561&gt;=I3561,Y3561&lt;=J3561,Y3561&gt;X3561),"通过","2/3级时间无效")))))</f>
        <v/>
      </c>
    </row>
    <row r="3562">
      <c r="A3562" s="45" t="inlineStr">
        <is>
          <t>VQ-092</t>
        </is>
      </c>
      <c r="B3562" s="52" t="inlineStr">
        <is>
          <t>Where is the drain-pump filter on a front-loading washer?</t>
        </is>
      </c>
      <c r="C3562" s="45" t="inlineStr">
        <is>
          <t>en</t>
        </is>
      </c>
      <c r="D3562" s="45" t="inlineStr">
        <is>
          <t>Washing Machine</t>
        </is>
      </c>
      <c r="E3562" s="45" t="inlineStr">
        <is>
          <t>component</t>
        </is>
      </c>
      <c r="F3562" s="45" t="inlineStr">
        <is>
          <t>development</t>
        </is>
      </c>
      <c r="G3562" s="45" t="inlineStr">
        <is>
          <t>washing-056-scene-0013</t>
        </is>
      </c>
      <c r="H3562" s="45" t="inlineStr">
        <is>
          <t>washing-056</t>
        </is>
      </c>
      <c r="I3562" s="59" t="inlineStr">
        <is>
          <t>52.44</t>
        </is>
      </c>
      <c r="J3562" s="59" t="inlineStr">
        <is>
          <t>57.96</t>
        </is>
      </c>
      <c r="K3562" s="45" t="inlineStr">
        <is>
          <t>items/washing-056-scene-0013/clip.mp4</t>
        </is>
      </c>
      <c r="L3562" s="45" t="inlineStr">
        <is>
          <t>items/washing-056-scene-0013/thumbnail.jpg</t>
        </is>
      </c>
      <c r="M3562" s="52" t="inlineStr">
        <is>
          <t>OCR: Finish time 7:00 PM TODAY Current time Or schedule your wash 4:36PM using SmartThings* RECOMMENDED CYCLE Cotton 1600rpm 40 2 For cottons, bed linens, underwear, *App available on Android and ios devices. towels, and shirts. An internet connection is required.
VLM: Visual summary: A person is using a smartphone app to schedule a laundry cycle on a smart washing machine.
视觉摘要: 一个人正在使用智能手机应用程序为智能洗衣机安排洗衣周期。
Visible product: Washing Machine
Visible components: Smartphone; App interface; Washer status indicator; Laundry planner button; Finish time display; Recommended cycle details; Text overlay: 'Or schedule your wash using SmartThings*'; Text overlay: '*App available on Android and iOS devices. An internet connection is required.'
Visible actions: A finger is tapping on the screen; The user is selecting a laundry cycle
Visible states: Washer status: READY; Current time: 4:36 PM; Scheduled finish time: 6:20 PM; Selected cycle: Cotton</t>
        </is>
      </c>
      <c r="N3562" s="45" t="inlineStr">
        <is>
          <t>16</t>
        </is>
      </c>
      <c r="O3562" s="45" t="inlineStr">
        <is>
          <t>0</t>
        </is>
      </c>
      <c r="P3562" s="59" t="str"/>
      <c r="Q3562" s="59" t="str"/>
      <c r="R3562" s="52" t="inlineStr">
        <is>
          <t>The scene shows a user scheduling a laundry cycle via a smartphone app, with no visual or textual evidence of a drain-pump filter or its location.</t>
        </is>
      </c>
      <c r="S3562" s="52" t="inlineStr">
        <is>
          <t>VLM</t>
        </is>
      </c>
      <c r="T3562" s="52" t="inlineStr">
        <is>
          <t>low</t>
        </is>
      </c>
      <c r="U3562" s="52" t="inlineStr">
        <is>
          <t>No evidence of the drain-pump filter or related components is present.</t>
        </is>
      </c>
      <c r="V3562" s="45" t="inlineStr">
        <is>
          <t>R1</t>
        </is>
      </c>
      <c r="W3562" s="46" t="inlineStr">
        <is>
          <t>0</t>
        </is>
      </c>
      <c r="X3562" s="60" t="n"/>
      <c r="Y3562" s="60" t="n"/>
      <c r="Z3562" s="46" t="inlineStr">
        <is>
          <t>no</t>
        </is>
      </c>
      <c r="AA3562" s="54" t="inlineStr">
        <is>
          <t>第1-6帧（t=52.4s-58.0s）均为手机SmartThings应用预约洗衣界面，未出现洗衣机本体或排水泵过滤器。</t>
        </is>
      </c>
      <c r="AB3562" s="54" t="n"/>
      <c r="AC3562" s="46" t="inlineStr">
        <is>
          <t>completed</t>
        </is>
      </c>
      <c r="AD3562" s="46" t="inlineStr">
        <is>
          <t>2026-07-28T02:28:46+08:00</t>
        </is>
      </c>
      <c r="AE3562" s="47">
        <f>IF(AC3562&lt;&gt;"completed","",IF(W3562=O3562,"no","yes"))</f>
        <v/>
      </c>
      <c r="AF3562" s="47">
        <f>IF(AC3562&lt;&gt;"completed","",IF(AND(X3562=P3562,Y3562=Q3562),"no","yes"))</f>
        <v/>
      </c>
      <c r="AG3562" s="47">
        <f>IF(AC3562&lt;&gt;"completed","待复核",IF(OR(W3562="",Z3562="",AA3562="",AD3562=""),"缺少必填项",IF(AND(OR(AE3562="yes",AF3562="yes"),AB3562=""),"修正原因缺失",IF(OR(W3562=0,W3562=1),IF(AND(X3562="",Y3562=""),"通过","0/1级时间应留空"),IF(AND(OR(W3562=2,W3562=3),X3562&lt;&gt;"",Y3562&lt;&gt;"",X3562&gt;=I3562,Y3562&lt;=J3562,Y3562&gt;X3562),"通过","2/3级时间无效")))))</f>
        <v/>
      </c>
    </row>
    <row r="3563">
      <c r="A3563" s="45" t="inlineStr">
        <is>
          <t>VQ-092</t>
        </is>
      </c>
      <c r="B3563" s="52" t="inlineStr">
        <is>
          <t>Where is the drain-pump filter on a front-loading washer?</t>
        </is>
      </c>
      <c r="C3563" s="45" t="inlineStr">
        <is>
          <t>en</t>
        </is>
      </c>
      <c r="D3563" s="45" t="inlineStr">
        <is>
          <t>Washing Machine</t>
        </is>
      </c>
      <c r="E3563" s="45" t="inlineStr">
        <is>
          <t>component</t>
        </is>
      </c>
      <c r="F3563" s="45" t="inlineStr">
        <is>
          <t>development</t>
        </is>
      </c>
      <c r="G3563" s="45" t="inlineStr">
        <is>
          <t>washing-034-scene-0001</t>
        </is>
      </c>
      <c r="H3563" s="45" t="inlineStr">
        <is>
          <t>washing-034</t>
        </is>
      </c>
      <c r="I3563" s="59" t="inlineStr">
        <is>
          <t>0.0</t>
        </is>
      </c>
      <c r="J3563" s="59" t="inlineStr">
        <is>
          <t>168.73</t>
        </is>
      </c>
      <c r="K3563" s="45" t="inlineStr">
        <is>
          <t>items/washing-034-scene-0001/clip.mp4</t>
        </is>
      </c>
      <c r="L3563" s="45" t="inlineStr">
        <is>
          <t>items/washing-034-scene-0001/thumbnail.jpg</t>
        </is>
      </c>
      <c r="M3563" s="52" t="inlineStr">
        <is>
          <t>VLM: Visual summary: Clothes are tumbling inside a washing machine drum during a wash cycle.
视觉摘要: 衣物在洗衣机滚筒内翻滚，正在进行洗涤。
Visible product: Washing Machine
Visible components: washing machine drum; clothes; water; soap suds
Visible actions: tumbling; agitating
Visible states: wet; soapy; in motion
Visual uncertainty: The brand, model, or specific controls of the washing machine are not visible.</t>
        </is>
      </c>
      <c r="N3563" s="45" t="inlineStr">
        <is>
          <t>17</t>
        </is>
      </c>
      <c r="O3563" s="45" t="inlineStr">
        <is>
          <t>0</t>
        </is>
      </c>
      <c r="P3563" s="59" t="str"/>
      <c r="Q3563" s="59" t="str"/>
      <c r="R3563" s="52" t="inlineStr">
        <is>
          <t>The scene shows only the washing machine drum tumbling with clothes and soap suds; no drain-pump filter or related components are visible or mentioned.</t>
        </is>
      </c>
      <c r="S3563" s="52" t="inlineStr">
        <is>
          <t>VLM</t>
        </is>
      </c>
      <c r="T3563" s="52" t="inlineStr">
        <is>
          <t>low</t>
        </is>
      </c>
      <c r="U3563" s="52" t="inlineStr">
        <is>
          <t>No evidence of the drain-pump filter or any step toward locating it is present.</t>
        </is>
      </c>
      <c r="V3563" s="45" t="inlineStr">
        <is>
          <t>R1</t>
        </is>
      </c>
      <c r="W3563" s="46" t="inlineStr">
        <is>
          <t>0</t>
        </is>
      </c>
      <c r="X3563" s="60" t="n"/>
      <c r="Y3563" s="60" t="n"/>
      <c r="Z3563" s="46" t="inlineStr">
        <is>
          <t>no</t>
        </is>
      </c>
      <c r="AA3563" s="54" t="inlineStr">
        <is>
          <t>画面仅展示滚筒内部衣物翻滚，未显示排水泵滤网的位置标识或组件。</t>
        </is>
      </c>
      <c r="AB3563" s="54" t="n"/>
      <c r="AC3563" s="46" t="inlineStr">
        <is>
          <t>completed</t>
        </is>
      </c>
      <c r="AD3563" s="46" t="inlineStr">
        <is>
          <t>2026-07-28T02:28:46+08:00</t>
        </is>
      </c>
      <c r="AE3563" s="47">
        <f>IF(AC3563&lt;&gt;"completed","",IF(W3563=O3563,"no","yes"))</f>
        <v/>
      </c>
      <c r="AF3563" s="47">
        <f>IF(AC3563&lt;&gt;"completed","",IF(AND(X3563=P3563,Y3563=Q3563),"no","yes"))</f>
        <v/>
      </c>
      <c r="AG3563" s="47">
        <f>IF(AC3563&lt;&gt;"completed","待复核",IF(OR(W3563="",Z3563="",AA3563="",AD3563=""),"缺少必填项",IF(AND(OR(AE3563="yes",AF3563="yes"),AB3563=""),"修正原因缺失",IF(OR(W3563=0,W3563=1),IF(AND(X3563="",Y3563=""),"通过","0/1级时间应留空"),IF(AND(OR(W3563=2,W3563=3),X3563&lt;&gt;"",Y3563&lt;&gt;"",X3563&gt;=I3563,Y3563&lt;=J3563,Y3563&gt;X3563),"通过","2/3级时间无效")))))</f>
        <v/>
      </c>
    </row>
    <row r="3564">
      <c r="A3564" s="45" t="inlineStr">
        <is>
          <t>VQ-092</t>
        </is>
      </c>
      <c r="B3564" s="52" t="inlineStr">
        <is>
          <t>Where is the drain-pump filter on a front-loading washer?</t>
        </is>
      </c>
      <c r="C3564" s="45" t="inlineStr">
        <is>
          <t>en</t>
        </is>
      </c>
      <c r="D3564" s="45" t="inlineStr">
        <is>
          <t>Washing Machine</t>
        </is>
      </c>
      <c r="E3564" s="45" t="inlineStr">
        <is>
          <t>component</t>
        </is>
      </c>
      <c r="F3564" s="45" t="inlineStr">
        <is>
          <t>development</t>
        </is>
      </c>
      <c r="G3564" s="45" t="inlineStr">
        <is>
          <t>washing-062-scene-0005</t>
        </is>
      </c>
      <c r="H3564" s="45" t="inlineStr">
        <is>
          <t>washing-062</t>
        </is>
      </c>
      <c r="I3564" s="59" t="inlineStr">
        <is>
          <t>60.727</t>
        </is>
      </c>
      <c r="J3564" s="59" t="inlineStr">
        <is>
          <t>96.563</t>
        </is>
      </c>
      <c r="K3564" s="45" t="inlineStr">
        <is>
          <t>items/washing-062-scene-0005/clip.mp4</t>
        </is>
      </c>
      <c r="L3564" s="45" t="inlineStr">
        <is>
          <t>items/washing-062-scene-0005/thumbnail.jpg</t>
        </is>
      </c>
      <c r="M3564" s="52" t="inlineStr">
        <is>
          <t>ASR: once a stain has set in your clothes it may be difficult to remove pretreat the clothing with extra care corresponding to the stain and fabric type each stain is unique and requires special attention you may have to consult or search for expert stain removal guides to prevent staining properly sort your laundry always separate dark colors from light or white colors to prevent color transfers also avoid washing heavily soiled items with lightly soiled items never add bleach or softener directly into the drum be sure to always use the dedicated
OCR: LG ©LG Thisg - Poor Stain Removal Set-in Stains Pre-treat the clothing with extra care, corresponding to the stain and fabric-type. Troubleshooting 01 Wrinkling 02 Poor Stain Removal 03 Staining U Thes) Each stain is unique and requires special attention. 02 Poor Stain Removal ThesG You may have to consult or search for expert stain removal guides. Thes0 Clothes were not properly sorted To prevent staining, properly sort your laundry 03 Staining Dark Light Colors Then) Always separate dark colors from light or white colors to prevent color transfers. Heavily Lightly Soiled This) Also avoid washing heavily soiled items with lightly soiled items. 01 Wrinkling Thinl Bleach n or Softener Not Added Properly Never add bleach or softener directly into the drum.
VLM: Visual summary: A white LG front-loading washing machine is displayed next to text and icons illustrating problems with stain removal and laundry sorting.
视觉摘要: 一台白色的LG前开式洗衣机旁边显示了关于污渍去除和洗衣分类问题的文字和图标。
Visible product: Washing Machine
Visible components: LG logo; white front-loading washing machine; text: 'Poor Stain Removal' and 'Set-in Stains'; icons of laundry items and cleaning actions; text: 'Heavily Soiled' and 'Lightly Soiled' with laundry baskets; navigation bar with 'Troubleshooting', '01 Wrinkling', '02 Poor Stain Removal', '03 Staining'
Visible states: Text and icons are displayed on screen; Laundry baskets are shown with labeled contents</t>
        </is>
      </c>
      <c r="N3564" s="45" t="inlineStr">
        <is>
          <t>18</t>
        </is>
      </c>
      <c r="O3564" s="45" t="inlineStr">
        <is>
          <t>0</t>
        </is>
      </c>
      <c r="P3564" s="59" t="str"/>
      <c r="Q3564" s="59" t="str"/>
      <c r="R3564" s="52" t="inlineStr">
        <is>
          <t>The scene shows a front-loading washing machine with text and icons about stain removal and laundry sorting, but contains no visual, spoken, or OCR evidence identifying or locating the drain-pump filter.</t>
        </is>
      </c>
      <c r="S3564" s="52" t="inlineStr">
        <is>
          <t>VLM|ASR|OCR</t>
        </is>
      </c>
      <c r="T3564" s="52" t="inlineStr">
        <is>
          <t>low</t>
        </is>
      </c>
      <c r="U3564" s="52" t="inlineStr">
        <is>
          <t>No evidence of the drain-pump filter or its location is present in the scene.</t>
        </is>
      </c>
      <c r="V3564" s="45" t="inlineStr">
        <is>
          <t>R1</t>
        </is>
      </c>
      <c r="W3564" s="46" t="inlineStr">
        <is>
          <t>0</t>
        </is>
      </c>
      <c r="X3564" s="60" t="n"/>
      <c r="Y3564" s="60" t="n"/>
      <c r="Z3564" s="46" t="inlineStr">
        <is>
          <t>no</t>
        </is>
      </c>
      <c r="AA3564" s="54" t="inlineStr">
        <is>
          <t>6帧中只看到洗衣机外观和文字卡，未指示排水泵过滤器位置。</t>
        </is>
      </c>
      <c r="AB3564" s="54" t="n"/>
      <c r="AC3564" s="46" t="inlineStr">
        <is>
          <t>completed</t>
        </is>
      </c>
      <c r="AD3564" s="46" t="inlineStr">
        <is>
          <t>2026-07-28T02:28:46+08:00</t>
        </is>
      </c>
      <c r="AE3564" s="47">
        <f>IF(AC3564&lt;&gt;"completed","",IF(W3564=O3564,"no","yes"))</f>
        <v/>
      </c>
      <c r="AF3564" s="47">
        <f>IF(AC3564&lt;&gt;"completed","",IF(AND(X3564=P3564,Y3564=Q3564),"no","yes"))</f>
        <v/>
      </c>
      <c r="AG3564" s="47">
        <f>IF(AC3564&lt;&gt;"completed","待复核",IF(OR(W3564="",Z3564="",AA3564="",AD3564=""),"缺少必填项",IF(AND(OR(AE3564="yes",AF3564="yes"),AB3564=""),"修正原因缺失",IF(OR(W3564=0,W3564=1),IF(AND(X3564="",Y3564=""),"通过","0/1级时间应留空"),IF(AND(OR(W3564=2,W3564=3),X3564&lt;&gt;"",Y3564&lt;&gt;"",X3564&gt;=I3564,Y3564&lt;=J3564,Y3564&gt;X3564),"通过","2/3级时间无效")))))</f>
        <v/>
      </c>
    </row>
    <row r="3565">
      <c r="A3565" s="45" t="inlineStr">
        <is>
          <t>VQ-092</t>
        </is>
      </c>
      <c r="B3565" s="52" t="inlineStr">
        <is>
          <t>Where is the drain-pump filter on a front-loading washer?</t>
        </is>
      </c>
      <c r="C3565" s="45" t="inlineStr">
        <is>
          <t>en</t>
        </is>
      </c>
      <c r="D3565" s="45" t="inlineStr">
        <is>
          <t>Washing Machine</t>
        </is>
      </c>
      <c r="E3565" s="45" t="inlineStr">
        <is>
          <t>component</t>
        </is>
      </c>
      <c r="F3565" s="45" t="inlineStr">
        <is>
          <t>development</t>
        </is>
      </c>
      <c r="G3565" s="45" t="inlineStr">
        <is>
          <t>washing-062-scene-0001</t>
        </is>
      </c>
      <c r="H3565" s="45" t="inlineStr">
        <is>
          <t>washing-062</t>
        </is>
      </c>
      <c r="I3565" s="59" t="inlineStr">
        <is>
          <t>0.0</t>
        </is>
      </c>
      <c r="J3565" s="59" t="inlineStr">
        <is>
          <t>22.923</t>
        </is>
      </c>
      <c r="K3565" s="45" t="inlineStr">
        <is>
          <t>items/washing-062-scene-0001/clip.mp4</t>
        </is>
      </c>
      <c r="L3565" s="45" t="inlineStr">
        <is>
          <t>items/washing-062-scene-0001/thumbnail.jpg</t>
        </is>
      </c>
      <c r="M3565" s="52" t="inlineStr">
        <is>
          <t>ASR: Let's go over some common performance issues and how to fix them. Do your clothes seem more wrinkled than normal after a wash cycle? Don't overload the drum with too much laundry. If the drum is too tightly packed, clothing may wrinkle.
OCR: LG Front Load Washing Machine Washing Performance Issues Clothes Are Wrinkling, Staining or There is A Stain Removal Issue ThinO Let's go over some common performance issues and how to fix them. Troubleshooting 01 Wrinkling 02 Poor Stain Removal 03 U OLG - Do your clothes seem more wrinkled than normal after a wash cycle? Thind Drum Overloaded Don't overload the drum with too much laundry. Thin0 If the drum is too tightly packed, clothing may wrinkle.
VLM: Visual summary: A video frame sequence showing an LG front load washing machine in a modern laundry room setting, addressing performance issues such as wrinkling, poor stain removal, and staining.
视觉摘要: 展示了一台LG前开式洗衣机在现代洗衣房环境中的视频帧序列，解决皱褶、去污效果差和污渍等问题。
Visible product: Washing Machine
Visible components: LG logo; front load washing machine; washing machine door; washing machine control panel; t-shirt; shirt; pants; window; sink; laundry detergent bottle; cabinet; floor; text overlay
Visible states: washing machine door open; orange X mark over washing machine drum; text overlay indicating troubleshooting topics</t>
        </is>
      </c>
      <c r="N3565" s="45" t="inlineStr">
        <is>
          <t>19</t>
        </is>
      </c>
      <c r="O3565" s="45" t="inlineStr">
        <is>
          <t>0</t>
        </is>
      </c>
      <c r="P3565" s="59" t="str"/>
      <c r="Q3565" s="59" t="str"/>
      <c r="R3565" s="52" t="inlineStr">
        <is>
          <t>The scene discusses washing machine performance issues like wrinkling and stain removal, but does not show, mention, or indicate the location of the drain-pump filter.</t>
        </is>
      </c>
      <c r="S3565" s="52" t="inlineStr">
        <is>
          <t>VLM|ASR|OCR</t>
        </is>
      </c>
      <c r="T3565" s="52" t="inlineStr">
        <is>
          <t>low</t>
        </is>
      </c>
      <c r="U3565" s="52" t="inlineStr">
        <is>
          <t>No evidence of the drain-pump filter or its location is present in any modality.</t>
        </is>
      </c>
      <c r="V3565" s="45" t="inlineStr">
        <is>
          <t>R1</t>
        </is>
      </c>
      <c r="W3565" s="46" t="inlineStr">
        <is>
          <t>0</t>
        </is>
      </c>
      <c r="X3565" s="60" t="n"/>
      <c r="Y3565" s="60" t="n"/>
      <c r="Z3565" s="46" t="inlineStr">
        <is>
          <t>no</t>
        </is>
      </c>
      <c r="AA3565" s="54" t="inlineStr">
        <is>
          <t>画面仅展示洗衣机正面外观、舱门与控制面板，未展示底部排水泵过滤器位置。</t>
        </is>
      </c>
      <c r="AB3565" s="54" t="n"/>
      <c r="AC3565" s="46" t="inlineStr">
        <is>
          <t>completed</t>
        </is>
      </c>
      <c r="AD3565" s="46" t="inlineStr">
        <is>
          <t>2026-07-28T02:28:46+08:00</t>
        </is>
      </c>
      <c r="AE3565" s="47">
        <f>IF(AC3565&lt;&gt;"completed","",IF(W3565=O3565,"no","yes"))</f>
        <v/>
      </c>
      <c r="AF3565" s="47">
        <f>IF(AC3565&lt;&gt;"completed","",IF(AND(X3565=P3565,Y3565=Q3565),"no","yes"))</f>
        <v/>
      </c>
      <c r="AG3565" s="47">
        <f>IF(AC3565&lt;&gt;"completed","待复核",IF(OR(W3565="",Z3565="",AA3565="",AD3565=""),"缺少必填项",IF(AND(OR(AE3565="yes",AF3565="yes"),AB3565=""),"修正原因缺失",IF(OR(W3565=0,W3565=1),IF(AND(X3565="",Y3565=""),"通过","0/1级时间应留空"),IF(AND(OR(W3565=2,W3565=3),X3565&lt;&gt;"",Y3565&lt;&gt;"",X3565&gt;=I3565,Y3565&lt;=J3565,Y3565&gt;X3565),"通过","2/3级时间无效")))))</f>
        <v/>
      </c>
    </row>
    <row r="3566">
      <c r="A3566" s="45" t="inlineStr">
        <is>
          <t>VQ-092</t>
        </is>
      </c>
      <c r="B3566" s="52" t="inlineStr">
        <is>
          <t>Where is the drain-pump filter on a front-loading washer?</t>
        </is>
      </c>
      <c r="C3566" s="45" t="inlineStr">
        <is>
          <t>en</t>
        </is>
      </c>
      <c r="D3566" s="45" t="inlineStr">
        <is>
          <t>Washing Machine</t>
        </is>
      </c>
      <c r="E3566" s="45" t="inlineStr">
        <is>
          <t>component</t>
        </is>
      </c>
      <c r="F3566" s="45" t="inlineStr">
        <is>
          <t>development</t>
        </is>
      </c>
      <c r="G3566" s="45" t="inlineStr">
        <is>
          <t>washing-030-scene-0001</t>
        </is>
      </c>
      <c r="H3566" s="45" t="inlineStr">
        <is>
          <t>washing-030</t>
        </is>
      </c>
      <c r="I3566" s="59" t="inlineStr">
        <is>
          <t>0.0</t>
        </is>
      </c>
      <c r="J3566" s="59" t="inlineStr">
        <is>
          <t>914.77</t>
        </is>
      </c>
      <c r="K3566" s="45" t="inlineStr">
        <is>
          <t>items/washing-030-scene-0001/clip.mp4</t>
        </is>
      </c>
      <c r="L3566" s="45" t="inlineStr">
        <is>
          <t>items/washing-030-scene-0001/thumbnail.jpg</t>
        </is>
      </c>
      <c r="M3566" s="52" t="inlineStr">
        <is>
          <t>ASR: Hei! Teksting av Nicolai Winther
OCR: 20410 Al 1 for 6 Care Lood label (msx) Use the programme for Options Temp Spin + Rinse Hold Prog No heat Extra wash Gentle rapid wash rinse Normal -B whie 5kg Whte cottor and linsen Gent 95 Max 2 cofton (11 B) Coscurtand 5 kg Cottont inen or vacose arficlen, lthr 60 Mox 3 coitbn (11) colours ore fast alt 80°C. nnde Coloured 2.5 kg Coloured nylon, crimplene, terylene Ertra 50 4 Foal eylon (5126) coloured polycottions. nnse rnte hold Non colcar 5R0 Coloured cottn items coulourfat at 40FC buft not ut 607C 40 Mex 5 tos poito - rince B120 Acryic acitade and tryecstate nd Lding mitures with wool and poiyeser w cul Fral 7 tinse hoid 112 Si und aate f w c 8 (210) fast at 3070 30 100 Ikg or Machine wnshatle wool, wocl mid plrkets 9 1 blani Lightly soled cotton, (5120) ihem wrich need to be No head 1 to Mex (max) Temp. C □ With poe whte White cotton and linen Colourfa (1) 5ig Catton inn or vicose arcles cotton coiour are faut at 60°C Colounad 2.51g (5120 Colouned ryon cmplene, teneme tyfae coloured polycottion Final rinse hoid Coloured cotton fems coulourtust iat (10) 400 buf not ud 6070 Etra ense (5128) mafures h wol and polystrl y a r g Feal Sik and acetate fatcica with cold rinse hold 1kg (2b) fast aof 3070 tigor Machine washable woo, wool mat Iblackin pinkets les 25kg Lightly sld coton tems which need to be rrfreshed No host 1 to M ad R Cato Load Gectle Skg (T 6) White cotton and licen Extras Genrle Mar Odlcurfat Cottion inen or vieccte articles, w cottor (1 B) Extrs colours are fart at 60%0 Genta Msa rinte Coleured 25k9 Coloured nylon, complena, tinglen rylbn (5126 coloured polycution Gente Fnal ninse wach eioured cotton tems coulborfust at me A0PC bud not at 60°0. Exta Genffle fine Cricams sonyic actate and treceiate ic 6126 natus wih wool and polyestey rnoe hol S ond aciade fbs wih co foud af 30%C. Tkg or Vachine washable woo, wow min 1 biatiet blirkets 251g Lighitly solled cotton, 5128 em which need to be rfhd No heal 1 to Mae 67 fhue Qento Mis Fisa tol to Ruchira s woot wod nit J din huit (m b) be AB 154 of delcam and hectine 1M1 4 li 2.3%0 310h Sning af d nd isce whae 103 Optian Recommended use your llt sy atned or gany Descriplion Foriy kad bems wch rad in be A stort healed pre-wtuh Luore Mhe tamm weu Ngkes ed and to msa trme and erergy Liti the samin programs ea citunt progamns 8 Howeve rteat or fliny wit cot Thee 40I0 but not ut 6010 frse Eitra 5120 25 Acylic, acetate and trecetate ind maturms with woot and polyester a uding ool Frnal Sik and acetata fatrics with colou (20) tast of 307C 1kg or Machine washable wool, woci mod es, blarikets 254 15120 Lightly solled cotton, nyo and dell, wle tems which need to be refeshed. thid wath 1 to Mo Py e and Rinsing ouf loose dust ano dirf before ungsoin (116) ciothes are washed. Rinsing napples. 4 to Mar A Rirse and shorf upin 25Ng Rinsing and spinning of delicats and machine (51/2.6) washable wook Hand washed articdes 1to3 B Long spin ofy Spinning of cotton articies atter (110) hand washing 4 1o Mas Short spin Spinning of delicates and machine washable (5 1/21b) wool fter hand washing D otion If your loundry is very stained or greasy Description A short heated pre-wash beffore the main wash Notes oid wash For light y soled items which need to be Unes the same programme start pouition as Put detergent in both sections of the de 15126 nose 40°C but not at 60°C. Colgured cottion tams coulourtast (2) rnse 15 1/20 mafures with wool and polyester Acrylic, acetate and tracetate incl dno Sik and acetate labrics wi colou fast aut 30°C 1 kg or Machie wahabe wool, wool mid r blank blnkets 25Ag ghly soled cotton de e hems which need to be refreshed thid wash 1 to Mas Weand ang opn Rinsing ouf loose dust and din before (1 16) dethes are washed Rinsing nacoles. 4 to Mas stort spi Rinae and (51/28) washable wool Hand washed aricles. anl Spineing of cottion articles ofter (11.10) 4 to Mea Shart igilt (51/2B) 2.5kg Only wool after hand wishing Option I your ioundry is very stained or greasy A short heated pre-wash before the main wash Put iete BELONGING TO THE ETC COTTAGE - AS COLOURS MAY DYE. THANK-YOU DO PLEASE ANY LINEN. T 1100 PROGRAMMER AQUA N ERGY SAVING SYSTEM PLEASE DO NOT WASH ANY LINEN TOWELS MAY DYE Wurlye ANY LINEN, TOWELS ETC, ANY LIN BELON COTTA OURS MAY THAN PLEASE DONOT WASH MAY DVE THANN-YOU
VLM: Visual summary: A close-up view of a front-loading washing machine with its door open, showing the interior drum. A hand is holding a black tool near the door.
视觉摘要: 一台前开门洗衣机的特写，门已打开，露出内部滚筒。一只手正拿着一个黑色工具靠近门。
Visible product: Washing Machine
Visible components: washing machine door; washing machine drum; black tool; hand
Visible actions: hand holding a tool
Visible states: washing machine door open
Visual uncertainty: The specific function or purpose of the black tool is not visible.</t>
        </is>
      </c>
      <c r="N3566" s="45" t="inlineStr">
        <is>
          <t>20</t>
        </is>
      </c>
      <c r="O3566" s="45" t="inlineStr">
        <is>
          <t>0</t>
        </is>
      </c>
      <c r="P3566" s="59" t="str"/>
      <c r="Q3566" s="59" t="str"/>
      <c r="R3566" s="52" t="inlineStr">
        <is>
          <t>The visual evidence shows a front-loading washing machine with its door open and a hand holding a black tool near the door, but no drain-pump filter is visible or identified. The tool's purpose is ambiguous and not related to locating the filter.</t>
        </is>
      </c>
      <c r="S3566" s="52" t="inlineStr">
        <is>
          <t>VLM</t>
        </is>
      </c>
      <c r="T3566" s="52" t="inlineStr">
        <is>
          <t>low</t>
        </is>
      </c>
      <c r="U3566" s="52" t="inlineStr">
        <is>
          <t>The drain-pump filter is not visible in the scene, and no text or action indicates its location.</t>
        </is>
      </c>
      <c r="V3566" s="45" t="inlineStr">
        <is>
          <t>R1</t>
        </is>
      </c>
      <c r="W3566" s="46" t="inlineStr">
        <is>
          <t>0</t>
        </is>
      </c>
      <c r="X3566" s="60" t="n"/>
      <c r="Y3566" s="60" t="n"/>
      <c r="Z3566" s="46" t="inlineStr">
        <is>
          <t>no</t>
        </is>
      </c>
      <c r="AA3566" s="54" t="inlineStr">
        <is>
          <t>画面中只有滚筒内部和护理标签，未显示排水泵滤网的位置或任何指向其所在位置的标识。</t>
        </is>
      </c>
      <c r="AB3566" s="54" t="n"/>
      <c r="AC3566" s="46" t="inlineStr">
        <is>
          <t>completed</t>
        </is>
      </c>
      <c r="AD3566" s="46" t="inlineStr">
        <is>
          <t>2026-07-28T02:28:46+08:00</t>
        </is>
      </c>
      <c r="AE3566" s="47">
        <f>IF(AC3566&lt;&gt;"completed","",IF(W3566=O3566,"no","yes"))</f>
        <v/>
      </c>
      <c r="AF3566" s="47">
        <f>IF(AC3566&lt;&gt;"completed","",IF(AND(X3566=P3566,Y3566=Q3566),"no","yes"))</f>
        <v/>
      </c>
      <c r="AG3566" s="47">
        <f>IF(AC3566&lt;&gt;"completed","待复核",IF(OR(W3566="",Z3566="",AA3566="",AD3566=""),"缺少必填项",IF(AND(OR(AE3566="yes",AF3566="yes"),AB3566=""),"修正原因缺失",IF(OR(W3566=0,W3566=1),IF(AND(X3566="",Y3566=""),"通过","0/1级时间应留空"),IF(AND(OR(W3566=2,W3566=3),X3566&lt;&gt;"",Y3566&lt;&gt;"",X3566&gt;=I3566,Y3566&lt;=J3566,Y3566&gt;X3566),"通过","2/3级时间无效")))))</f>
        <v/>
      </c>
    </row>
    <row r="3567">
      <c r="A3567" s="45" t="inlineStr">
        <is>
          <t>VQ-092</t>
        </is>
      </c>
      <c r="B3567" s="52" t="inlineStr">
        <is>
          <t>Where is the drain-pump filter on a front-loading washer?</t>
        </is>
      </c>
      <c r="C3567" s="45" t="inlineStr">
        <is>
          <t>en</t>
        </is>
      </c>
      <c r="D3567" s="45" t="inlineStr">
        <is>
          <t>Washing Machine</t>
        </is>
      </c>
      <c r="E3567" s="45" t="inlineStr">
        <is>
          <t>component</t>
        </is>
      </c>
      <c r="F3567" s="45" t="inlineStr">
        <is>
          <t>development</t>
        </is>
      </c>
      <c r="G3567" s="45" t="inlineStr">
        <is>
          <t>washing-049-scene-0001</t>
        </is>
      </c>
      <c r="H3567" s="45" t="inlineStr">
        <is>
          <t>washing-049</t>
        </is>
      </c>
      <c r="I3567" s="59" t="inlineStr">
        <is>
          <t>0.0</t>
        </is>
      </c>
      <c r="J3567" s="59" t="inlineStr">
        <is>
          <t>60.143</t>
        </is>
      </c>
      <c r="K3567" s="45" t="inlineStr">
        <is>
          <t>items/washing-049-scene-0001/clip.mp4</t>
        </is>
      </c>
      <c r="L3567" s="45" t="inlineStr">
        <is>
          <t>items/washing-049-scene-0001/thumbnail.jpg</t>
        </is>
      </c>
      <c r="M3567" s="52" t="inlineStr">
        <is>
          <t>ASR: Cleaning the washer tub on a monthly basis using the tub clean feature can help minimize the possibility of odors, detergent residue buildup and maximize your washing machines performance. To use the tub clean feature you will need to purchase a tub cleaning product which are often liquid bleach, powdered cleaner or in the form of a cleaning tablet. Tub cleaners are used differently depending on the type of cleaning product. In all cases please follow manufacturers manufacturer's instructions. For liquid bleach, load it into the compartment labeled liquid bleach. If you are using a powdered cleaner, pull out and put aside the liquid detergent cup or tray and add the powdered cleaner into the main wash detergent compartment. If you are using a cleaning tablet, place the tablet directly into the washer tub. Do not add the tablet cleaner into the dispenser drawer. To start the cleaning process, make Make sure that the washer tub is empty of all laundry. Press the power button to turn your washing machine on.
OCR: LG Life'sGood Tub Clean feature ismons alad on LG Waaher WMBoouHVA Features may vary dEel Please refer to your owner's manual for specific instr Life's Good Tub O aanfeatEnl nonistrated on LG Washer WMBoooHvA. Features may vary ty model. Please refer to your owner's manue (i) LG WASHER &amp; DRYER TUB CLEAN &amp; MAINTENANCE Tub Clean feature demonstrated on LG Washer WM8oooHVA. Features may vary by model. Please refer to your owner's manual for specific instructions. Tub Cleaning Product Tub Clean feature demonstrated on LG Washer WM8oooHVA. Features may vary by model. Please refer to your owner's manual for specific instructions Liquid Bleach (Tub Clean Solution) Powder Tub Clean Tablet (pod) Tub Cleaner BLEACH LIQUID SOFTENER MAX PUSH PRE -WASH NORMAL MAIN - WASH DETERGENT (REMOVETRAY FOR POWDER) MAIN -WASH FLG OLG Make sure the washer tub is empty! *STEAM CYCLE # Press &amp; Hold 3sec. for Extra Functions COTTON/NORMAL JUMBO WASH HEAVY DUTY TOWELS *FRESH CARE FTOREOWASHE BULKY/LARGE PERM PRESS BRIGHT WHITES™ HAND WASH/WOOL EXTRAHOT EXTRAHGH HEAVY HGH COLD WASH™ HOT RINSE+SPIN V *CHLD LOCK SANITARY DELICATES WARM MED UM LOW DELAY WASH COLD ALLERGIENE™M SPEED WASH EXTRA RINSE TAP COLD NO SPN LGHT OFF *DRUM LIGHT TUB CLEAN SMALL LOAD CUSTOM PGM USRGM SAVE WASH SPIN SOIL TEMP. SPEED LEVEL SIGNAL PREWASH DIAGNOSIS SMART DD MOTOR TrueBalance Direct Driue Mc ANTI-VIBRATIONSYSTEM WARRANTY ON ORECT DHIVE NO
VLM: Visual summary: A side-by-side view of two silver LG washing machines in a laundry room, with one machine's door open to show its interior drum. A separate frame lists three types of tub cleaners. Another frame shows a single washing machine with its door open.
视觉摘要: 两台银色LG洗衣机并排置于洗衣房内，其中一台门打开显示内部滚筒。另一帧列出三种类型的滚筒清洁剂。另一帧显示一台洗衣机门打开。
Visible product: Washing Machine
Visible components: LG logo; washing machine; door; drum; control panel; digital display; knob; cabinet; faucet; paper towel roll; text labels
Visible states: washing machine door open; washing machine door closed; text labels displayed
Visible warnings: Tub Clean feature demonstrated on LG Washer WM8000HVA. Features may vary by model. Please refer to your owner's manual for specific instructions.</t>
        </is>
      </c>
      <c r="N3567" s="45" t="inlineStr">
        <is>
          <t>21</t>
        </is>
      </c>
      <c r="O3567" s="45" t="inlineStr">
        <is>
          <t>0</t>
        </is>
      </c>
      <c r="P3567" s="59" t="str"/>
      <c r="Q3567" s="59" t="str"/>
      <c r="R3567" s="52" t="inlineStr">
        <is>
          <t>The evidence discusses tub cleaning, detergent compartments, and the tub clean feature, but does not mention or show the drain-pump filter location on a front-loading washer.</t>
        </is>
      </c>
      <c r="S3567" s="52" t="inlineStr">
        <is>
          <t>VLM|ASR|OCR</t>
        </is>
      </c>
      <c r="T3567" s="52" t="inlineStr">
        <is>
          <t>low</t>
        </is>
      </c>
      <c r="U3567" s="52" t="inlineStr">
        <is>
          <t>No visual, spoken, or OCR evidence addresses the drain-pump filter location.</t>
        </is>
      </c>
      <c r="V3567" s="45" t="inlineStr">
        <is>
          <t>R1</t>
        </is>
      </c>
      <c r="W3567" s="46" t="inlineStr">
        <is>
          <t>0</t>
        </is>
      </c>
      <c r="X3567" s="60" t="n"/>
      <c r="Y3567" s="60" t="n"/>
      <c r="Z3567" s="46" t="inlineStr">
        <is>
          <t>no</t>
        </is>
      </c>
      <c r="AA3567" s="54" t="inlineStr">
        <is>
          <t>6帧未展示洗衣机底部或正面右下角排水泵过滤器位置。</t>
        </is>
      </c>
      <c r="AB3567" s="54" t="n"/>
      <c r="AC3567" s="46" t="inlineStr">
        <is>
          <t>completed</t>
        </is>
      </c>
      <c r="AD3567" s="46" t="inlineStr">
        <is>
          <t>2026-07-28T02:28:46+08:00</t>
        </is>
      </c>
      <c r="AE3567" s="47">
        <f>IF(AC3567&lt;&gt;"completed","",IF(W3567=O3567,"no","yes"))</f>
        <v/>
      </c>
      <c r="AF3567" s="47">
        <f>IF(AC3567&lt;&gt;"completed","",IF(AND(X3567=P3567,Y3567=Q3567),"no","yes"))</f>
        <v/>
      </c>
      <c r="AG3567" s="47">
        <f>IF(AC3567&lt;&gt;"completed","待复核",IF(OR(W3567="",Z3567="",AA3567="",AD3567=""),"缺少必填项",IF(AND(OR(AE3567="yes",AF3567="yes"),AB3567=""),"修正原因缺失",IF(OR(W3567=0,W3567=1),IF(AND(X3567="",Y3567=""),"通过","0/1级时间应留空"),IF(AND(OR(W3567=2,W3567=3),X3567&lt;&gt;"",Y3567&lt;&gt;"",X3567&gt;=I3567,Y3567&lt;=J3567,Y3567&gt;X3567),"通过","2/3级时间无效")))))</f>
        <v/>
      </c>
    </row>
    <row r="3568">
      <c r="A3568" s="45" t="inlineStr">
        <is>
          <t>VQ-092</t>
        </is>
      </c>
      <c r="B3568" s="52" t="inlineStr">
        <is>
          <t>Where is the drain-pump filter on a front-loading washer?</t>
        </is>
      </c>
      <c r="C3568" s="45" t="inlineStr">
        <is>
          <t>en</t>
        </is>
      </c>
      <c r="D3568" s="45" t="inlineStr">
        <is>
          <t>Washing Machine</t>
        </is>
      </c>
      <c r="E3568" s="45" t="inlineStr">
        <is>
          <t>component</t>
        </is>
      </c>
      <c r="F3568" s="45" t="inlineStr">
        <is>
          <t>development</t>
        </is>
      </c>
      <c r="G3568" s="45" t="inlineStr">
        <is>
          <t>washing-007-scene-0001</t>
        </is>
      </c>
      <c r="H3568" s="45" t="inlineStr">
        <is>
          <t>washing-007</t>
        </is>
      </c>
      <c r="I3568" s="59" t="inlineStr">
        <is>
          <t>0.0</t>
        </is>
      </c>
      <c r="J3568" s="59" t="inlineStr">
        <is>
          <t>3.767</t>
        </is>
      </c>
      <c r="K3568" s="45" t="inlineStr">
        <is>
          <t>items/washing-007-scene-0001/clip.mp4</t>
        </is>
      </c>
      <c r="L3568" s="45" t="inlineStr">
        <is>
          <t>items/washing-007-scene-0001/thumbnail.jpg</t>
        </is>
      </c>
      <c r="M3568" s="52" t="inlineStr">
        <is>
          <t>OCR: JGWHEELS COVERED
VLM: Visual summary: A person is operating a vintage wooden and metal textile roller machine, which has a plaid fabric wrapped around its rollers.
视觉摘要: 一个人正在操作一台老式木制和金属纺织滚筒机，其滚筒上缠绕着格子布。
Visible product: Washing Machine
Visible components: wooden frame; metal rollers; metal gear; plaid fabric; hand crank; wooden wall; text labels: 'COVERED' and 'CORN WHEELS'
Visible actions: person turning hand crank
Visible states: fabric wrapped around rollers; machine in use
Visual uncertainty: The full context of the machine's function and the person's identity is not visible.</t>
        </is>
      </c>
      <c r="N3568" s="45" t="inlineStr">
        <is>
          <t>22</t>
        </is>
      </c>
      <c r="O3568" s="45" t="inlineStr">
        <is>
          <t>0</t>
        </is>
      </c>
      <c r="P3568" s="59" t="str"/>
      <c r="Q3568" s="59" t="str"/>
      <c r="R3568" s="52" t="inlineStr">
        <is>
          <t>The visible machine is a vintage textile roller machine, not a front-loading washer, and no drain-pump filter is shown or implied.</t>
        </is>
      </c>
      <c r="S3568" s="52" t="inlineStr">
        <is>
          <t>VLM</t>
        </is>
      </c>
      <c r="T3568" s="52" t="inlineStr">
        <is>
          <t>low</t>
        </is>
      </c>
      <c r="U3568" s="52" t="inlineStr">
        <is>
          <t>The product is clearly not a front-loading washer, and no component matching the question is visible.</t>
        </is>
      </c>
      <c r="V3568" s="45" t="inlineStr">
        <is>
          <t>R1</t>
        </is>
      </c>
      <c r="W3568" s="46" t="inlineStr">
        <is>
          <t>0</t>
        </is>
      </c>
      <c r="X3568" s="60" t="n"/>
      <c r="Y3568" s="60" t="n"/>
      <c r="Z3568" s="46" t="inlineStr">
        <is>
          <t>no</t>
        </is>
      </c>
      <c r="AA3568" s="54" t="inlineStr">
        <is>
          <t>6帧中该设备不是前装式洗衣机，也未展示排水泵过滤器。</t>
        </is>
      </c>
      <c r="AB3568" s="54" t="n"/>
      <c r="AC3568" s="46" t="inlineStr">
        <is>
          <t>completed</t>
        </is>
      </c>
      <c r="AD3568" s="46" t="inlineStr">
        <is>
          <t>2026-07-28T02:28:46+08:00</t>
        </is>
      </c>
      <c r="AE3568" s="47">
        <f>IF(AC3568&lt;&gt;"completed","",IF(W3568=O3568,"no","yes"))</f>
        <v/>
      </c>
      <c r="AF3568" s="47">
        <f>IF(AC3568&lt;&gt;"completed","",IF(AND(X3568=P3568,Y3568=Q3568),"no","yes"))</f>
        <v/>
      </c>
      <c r="AG3568" s="47">
        <f>IF(AC3568&lt;&gt;"completed","待复核",IF(OR(W3568="",Z3568="",AA3568="",AD3568=""),"缺少必填项",IF(AND(OR(AE3568="yes",AF3568="yes"),AB3568=""),"修正原因缺失",IF(OR(W3568=0,W3568=1),IF(AND(X3568="",Y3568=""),"通过","0/1级时间应留空"),IF(AND(OR(W3568=2,W3568=3),X3568&lt;&gt;"",Y3568&lt;&gt;"",X3568&gt;=I3568,Y3568&lt;=J3568,Y3568&gt;X3568),"通过","2/3级时间无效")))))</f>
        <v/>
      </c>
    </row>
    <row r="3569">
      <c r="A3569" s="45" t="inlineStr">
        <is>
          <t>VQ-092</t>
        </is>
      </c>
      <c r="B3569" s="52" t="inlineStr">
        <is>
          <t>Where is the drain-pump filter on a front-loading washer?</t>
        </is>
      </c>
      <c r="C3569" s="45" t="inlineStr">
        <is>
          <t>en</t>
        </is>
      </c>
      <c r="D3569" s="45" t="inlineStr">
        <is>
          <t>Washing Machine</t>
        </is>
      </c>
      <c r="E3569" s="45" t="inlineStr">
        <is>
          <t>component</t>
        </is>
      </c>
      <c r="F3569" s="45" t="inlineStr">
        <is>
          <t>development</t>
        </is>
      </c>
      <c r="G3569" s="45" t="inlineStr">
        <is>
          <t>washing-052-scene-0001</t>
        </is>
      </c>
      <c r="H3569" s="45" t="inlineStr">
        <is>
          <t>washing-052</t>
        </is>
      </c>
      <c r="I3569" s="59" t="inlineStr">
        <is>
          <t>0.0</t>
        </is>
      </c>
      <c r="J3569" s="59" t="inlineStr">
        <is>
          <t>454.41</t>
        </is>
      </c>
      <c r="K3569" s="45" t="inlineStr">
        <is>
          <t>items/washing-052-scene-0001/clip.mp4</t>
        </is>
      </c>
      <c r="L3569" s="45" t="inlineStr">
        <is>
          <t>items/washing-052-scene-0001/thumbnail.jpg</t>
        </is>
      </c>
      <c r="M3569" s="52" t="inlineStr">
        <is>
          <t>ASR: New washing machine, so I thought before I use this, before I even take it in, I'll take it to bits and see what it's like. So it's a typical front loader, very common in the UK with the stainless steel drum. It's got the standard soap compartment, the two compartments and then the conditioner, which I never really use, it just makes things greasy feeling. And interestingly for that, it's only got two solenoid valves. And more interestingly again, it's only got one water inlet. Traditionally any machine I've had in the past has had hot and cold inlet But this one's just got a single cold inlet and it's got a heater built into the machine at the bottom as I'll show you later The solenoid assembly seems to attach with these two screws I'm guessing it's just a couple of o-rings that connect onto this solid plastic water diversion plate The water diversion plate is solid all the way along here and inside here it either diverts the water well it diverts the bulk of the water straight down to fill the machine but it seems to use clever diversion techniques I'm not sure how it achieves it yet but I'm thinking it can air squirt water into here here or here using just two valves I'm thinking that the water may be deflected when the two valves are open together it may actually create a sort of channeling effect to squirt the water over here I'm not sure I'll see that when the machine is running other Other things at the top, the fill level is done by pressure with this hose and this diaphragm switch. I've never seen one this shape before. It's all pretty interesting. The door lock mechanism is very small and very accessible, which makes it a refreshing change. To get the top off this machine, you remove a couple of screws at the back, and then the whole thing just slides back that way, and it just basically hooks in under the front here. The control panel in these machines tends to be one circuit board for every single model. And they just populate it with the appropriate number of knobs and things like that. And often you'll find if you take these PCBs off that there are, say for instance, if there was another model with a luxury function of, you know, some amount of soap or something like that. I'm not sure what sort of things they'd add. but it would have another pattern of contacts behind here for another knob you know it's just they just add all these features and the only difference between these machines is often the software. The mains comes in and it goes into this easily changed module at the back here which has got the suppression circuitry in it as well the filter there's a huge weight in top and there's also one in the bottom as well, that's for stability. At the back, the front control panel is just a very cheap phenolic type circuit board, and it's got one, two, three, it's got five connections on it, just five wires. I would normally expect power and data, maybe four wires, but I wonder why they've got another one. Maybe it's got a wake-up function, and And that used an extra connection. It's got the suspension springs here. Not very visible. That one's more visible for giving some basic suspension. It's not going to move much because the transit bolts are still in. Anything else to cover at the front here? Or do I tip the machine up? Oh yeah, let's take a look at the back. The back, rather oddly, and I've never seen this before, not in the machine I've owned, it's unfortunately got a plastic pulley on the back of the drum all the previous ones have been aluminium that's a bit odd actually I'm not so sure I'm comfortable about that particularly these aren't solid plastic struts it's hollow if you can get your finger around the back and into that channel so I wonder how long these last moving on to the bottom of the machine let's cope this over let's see if I can do this without dropping the machine excessively violently underneath is just open giving complete access which is interesting and we've got the I could have shown that from the back we've got the heat element here with the temperature sensor to our temperature sensor connector live neutral and an earth connection we've got the motor and here's something quite interesting there's the encoder in the back the servo that well servo is a Is that a really good word for it? It basically, it's the feedback, it's a coil-based feedback that it will put back proportionate pulses or voltage to the control system. But normally I'd expect this to be a universal motor with four connections coming to it, two to the rotor and two to the stator. And then I saw three wires and thought, oh right, they'll have a common to both of them, but I don't see any brushes, and I'm guessing this is actually a three-phase motor in here, effectively, being driven by an electronic drive. The pump is here, the drainage pump. Just one pump on the bottom that diverts the water along this grey pipe here to the back. What else is down here that's worth looking at? Well, the main processor. Let's get under there. There's the main processor. And these things are basically a universal little control computer. Commonly, you know, the one unit is used for a wide range of modules. with just a different number of features. Usually, again, because, you know, the fill solenoid valve, the motor, I'm guessing that these fins here, they're probably to do with the motor drive. And fundamentally, it's just a little self-contained control computer dedicated to the task. And it will be used as standard in amongst a wide variety of machines. The only thing that will change is software. And the software can be updated or changed according to the model. If they have to update a model, usually there's a little programming port in the back that they can just whip that off and underneath it will be a programming connector they can just plug in and update the software in it. So there's another weight at the bottom and the gas struts to actually act as a bit of shock absorbing and that's fundamentally it. I'm seeing I'm seeing another plastic drainage type port there, not sure what that's about. And this plastic drum, normally it would be, I'm guessing maybe it is fibreglass reinforced plastic, though it doesn't look like it, not sure. Previous ones have looked more fibreglassy. But I'm guessing it's in two distinct sections, the back section and the front. And this model is not the smallest capacity, it's got a slightly higher capacity, which means the machine is deeper from the front to the back. And I'm guessing that this front section is the main bit that changes and this is a fairly standard length section Could be wrong one of these will one of these moldings will probably be standard and the other one will be available in different depths and The motor is just there. I don't see any tensioning. Oh blimey. That's just hooked onto plastic pins the motor. I Don't see any tensioning system of the belt I think it just relies on the belt being a specific length and being a specific flexibility So that's the inside of a typical modern British washing machine.
OCR: ILD ON/OFF 14 10 291 29/0 29/06/2 29/06 230013765.00 to/so 50 to/s0 to1so TA-RO 0031049.00 10000 .05.2017 TARO 002004000 052017 SM TA-RC 0.05.2017 S 9 05.2017 STARTPAL D Dey Extra Rinse Energy Saver 400 EcoTime X0O 1400. 180 20º 1200 .30 inDesIT INC3H82 START/PAUSE Delay Timer 3h 6h 9h 12h .500 END * 20° 90° .30° 1200 800 1000 70º ,00 60° 13 12 eSIT oh gh 30° 1200 2 70º. 100 4 000 50° 5 6 SIT 8 3 40° A 7 F 1 00 B .00 .30° 1200. MD OCSC ROI T BUU BUZ UT 70°. START Deloy Tmer 40 1400 30 20F 90. .30 1200. 60 FO 12097 ABCDENGHI MNOPORSTUV/ 00000 UMA CHINY SDARDPUSI 120U 16.74 E - A1 91 SEL L Askoll ( . ELIOLLMS SW A SUVER cassva EILOIIMS HF3FA CSSA 0 55185121 N
VLM: Visual summary: A person is shown performing maintenance on the internal components of a washing machine, including removing a panel and accessing the drum and motor area.
视觉摘要: 一个人正在对洗衣机内部组件进行维护，包括拆下面板并接触滚筒和电机区域。
Visible product: Washing Machine
Visible components: washing machine drum; motor; plastic panel; fan; hose; screws; wiring; date stamp
Visible actions: hand removing a panel; hand holding a fan; hand pointing at a component
Visible states: machine partially disassembled; internal components exposed
Visual uncertainty: The exact model or brand of the washing machine is not visible. The date stamp '29/06/2019' is visible but its context is unclear.</t>
        </is>
      </c>
      <c r="N3569" s="45" t="inlineStr">
        <is>
          <t>23</t>
        </is>
      </c>
      <c r="O3569" s="45" t="inlineStr">
        <is>
          <t>2</t>
        </is>
      </c>
      <c r="P3569" s="59" t="inlineStr">
        <is>
          <t>360.0</t>
        </is>
      </c>
      <c r="Q3569" s="59" t="inlineStr">
        <is>
          <t>454.41</t>
        </is>
      </c>
      <c r="R3569" s="52" t="inlineStr">
        <is>
          <t>The ASR states: 'The pump is here, the drainage pump. Just one pump on the bottom that diverts the water along this grey pipe here to the back.' This directly identifies the location of the drainage pump as being at the bottom of the machine, which is relevant to locating the drain-pump filter.</t>
        </is>
      </c>
      <c r="S3569" s="52" t="inlineStr">
        <is>
          <t>ASR</t>
        </is>
      </c>
      <c r="T3569" s="52" t="inlineStr">
        <is>
          <t>low</t>
        </is>
      </c>
      <c r="U3569" s="52" t="inlineStr">
        <is>
          <t>The ASR clearly identifies the drainage pump's location at the bottom of the machine, which is sufficient to infer the filter's location, as filters are typically associated with the pump. No ambiguity in the evidence.</t>
        </is>
      </c>
      <c r="V3569" s="45" t="inlineStr">
        <is>
          <t>R1</t>
        </is>
      </c>
      <c r="W3569" s="46" t="inlineStr">
        <is>
          <t>2</t>
        </is>
      </c>
      <c r="X3569" s="60" t="inlineStr">
        <is>
          <t>363.0</t>
        </is>
      </c>
      <c r="Y3569" s="60" t="inlineStr">
        <is>
          <t>364.0</t>
        </is>
      </c>
      <c r="Z3569" s="46" t="inlineStr">
        <is>
          <t>no</t>
        </is>
      </c>
      <c r="AA3569" s="54" t="inlineStr">
        <is>
          <t>第5帧（t=363.5s）清晰展示了位于机器底部的黑色波纹排水软管和排水泵区域，ASR同步指出'The pump is here, the drainage pump'，标明了排水泵位置（滤网通常紧邻此处）。</t>
        </is>
      </c>
      <c r="AB3569" s="54" t="inlineStr">
        <is>
          <t>AI时间360.0-454.41范围过大，实际展示排水泵/软管的关键帧仅为第5帧（t≈363.5s），收窄至363.0-364.0。</t>
        </is>
      </c>
      <c r="AC3569" s="46" t="inlineStr">
        <is>
          <t>completed</t>
        </is>
      </c>
      <c r="AD3569" s="46" t="inlineStr">
        <is>
          <t>2026-07-28T02:28:46+08:00</t>
        </is>
      </c>
      <c r="AE3569" s="47">
        <f>IF(AC3569&lt;&gt;"completed","",IF(W3569=O3569,"no","yes"))</f>
        <v/>
      </c>
      <c r="AF3569" s="47">
        <f>IF(AC3569&lt;&gt;"completed","",IF(AND(X3569=P3569,Y3569=Q3569),"no","yes"))</f>
        <v/>
      </c>
      <c r="AG3569" s="47">
        <f>IF(AC3569&lt;&gt;"completed","待复核",IF(OR(W3569="",Z3569="",AA3569="",AD3569=""),"缺少必填项",IF(AND(OR(AE3569="yes",AF3569="yes"),AB3569=""),"修正原因缺失",IF(OR(W3569=0,W3569=1),IF(AND(X3569="",Y3569=""),"通过","0/1级时间应留空"),IF(AND(OR(W3569=2,W3569=3),X3569&lt;&gt;"",Y3569&lt;&gt;"",X3569&gt;=I3569,Y3569&lt;=J3569,Y3569&gt;X3569),"通过","2/3级时间无效")))))</f>
        <v/>
      </c>
    </row>
    <row r="3570">
      <c r="A3570" s="45" t="inlineStr">
        <is>
          <t>VQ-093</t>
        </is>
      </c>
      <c r="B3570" s="52" t="inlineStr">
        <is>
          <t>洗衣机门封胶圈应该检查哪些位置？</t>
        </is>
      </c>
      <c r="C3570" s="45" t="inlineStr">
        <is>
          <t>zh-CN</t>
        </is>
      </c>
      <c r="D3570" s="45" t="inlineStr">
        <is>
          <t>Washing Machine</t>
        </is>
      </c>
      <c r="E3570" s="45" t="inlineStr">
        <is>
          <t>component</t>
        </is>
      </c>
      <c r="F3570" s="45" t="inlineStr">
        <is>
          <t>development</t>
        </is>
      </c>
      <c r="G3570" s="45" t="inlineStr">
        <is>
          <t>washing-007-scene-0001</t>
        </is>
      </c>
      <c r="H3570" s="45" t="inlineStr">
        <is>
          <t>washing-007</t>
        </is>
      </c>
      <c r="I3570" s="59" t="inlineStr">
        <is>
          <t>0.0</t>
        </is>
      </c>
      <c r="J3570" s="59" t="inlineStr">
        <is>
          <t>3.767</t>
        </is>
      </c>
      <c r="K3570" s="45" t="inlineStr">
        <is>
          <t>items/washing-007-scene-0001/clip.mp4</t>
        </is>
      </c>
      <c r="L3570" s="45" t="inlineStr">
        <is>
          <t>items/washing-007-scene-0001/thumbnail.jpg</t>
        </is>
      </c>
      <c r="M3570" s="52" t="inlineStr">
        <is>
          <t>OCR: JGWHEELS COVERED
VLM: Visual summary: A person is operating a vintage wooden and metal textile roller machine, which has a plaid fabric wrapped around its rollers.
视觉摘要: 一个人正在操作一台老式木制和金属纺织滚筒机，其滚筒上缠绕着格子布。
Visible product: Washing Machine
Visible components: wooden frame; metal rollers; metal gear; plaid fabric; hand crank; wooden wall; text labels: 'COVERED' and 'CORN WHEELS'
Visible actions: person turning hand crank
Visible states: fabric wrapped around rollers; machine in use
Visual uncertainty: The full context of the machine's function and the person's identity is not visible.</t>
        </is>
      </c>
      <c r="N3570" s="45" t="inlineStr">
        <is>
          <t>1</t>
        </is>
      </c>
      <c r="O3570" s="45" t="inlineStr">
        <is>
          <t>0</t>
        </is>
      </c>
      <c r="P3570" s="59" t="str"/>
      <c r="Q3570" s="59" t="str"/>
      <c r="R3570" s="52" t="inlineStr">
        <is>
          <t>The visible machine is a vintage textile roller machine, not a washing machine, and no door seal or gasket is shown or mentioned.</t>
        </is>
      </c>
      <c r="S3570" s="52" t="inlineStr">
        <is>
          <t>VLM</t>
        </is>
      </c>
      <c r="T3570" s="52" t="inlineStr">
        <is>
          <t>low</t>
        </is>
      </c>
      <c r="U3570" s="52" t="inlineStr">
        <is>
          <t>The product is visually identifiable as a textile roller machine, not a washing machine, and no component inspection is shown.</t>
        </is>
      </c>
      <c r="V3570" s="45" t="inlineStr">
        <is>
          <t>R1</t>
        </is>
      </c>
      <c r="W3570" s="46" t="inlineStr">
        <is>
          <t>0</t>
        </is>
      </c>
      <c r="X3570" s="60" t="n"/>
      <c r="Y3570" s="60" t="n"/>
      <c r="Z3570" s="46" t="inlineStr">
        <is>
          <t>no</t>
        </is>
      </c>
      <c r="AA3570" s="54" t="inlineStr">
        <is>
          <t>6帧未展示门封胶圈。</t>
        </is>
      </c>
      <c r="AB3570" s="54" t="n"/>
      <c r="AC3570" s="46" t="inlineStr">
        <is>
          <t>completed</t>
        </is>
      </c>
      <c r="AD3570" s="46" t="inlineStr">
        <is>
          <t>2026-07-28T02:28:46+08:00</t>
        </is>
      </c>
      <c r="AE3570" s="47">
        <f>IF(AC3570&lt;&gt;"completed","",IF(W3570=O3570,"no","yes"))</f>
        <v/>
      </c>
      <c r="AF3570" s="47">
        <f>IF(AC3570&lt;&gt;"completed","",IF(AND(X3570=P3570,Y3570=Q3570),"no","yes"))</f>
        <v/>
      </c>
      <c r="AG3570" s="47">
        <f>IF(AC3570&lt;&gt;"completed","待复核",IF(OR(W3570="",Z3570="",AA3570="",AD3570=""),"缺少必填项",IF(AND(OR(AE3570="yes",AF3570="yes"),AB3570=""),"修正原因缺失",IF(OR(W3570=0,W3570=1),IF(AND(X3570="",Y3570=""),"通过","0/1级时间应留空"),IF(AND(OR(W3570=2,W3570=3),X3570&lt;&gt;"",Y3570&lt;&gt;"",X3570&gt;=I3570,Y3570&lt;=J3570,Y3570&gt;X3570),"通过","2/3级时间无效")))))</f>
        <v/>
      </c>
    </row>
    <row r="3571">
      <c r="A3571" s="45" t="inlineStr">
        <is>
          <t>VQ-093</t>
        </is>
      </c>
      <c r="B3571" s="52" t="inlineStr">
        <is>
          <t>洗衣机门封胶圈应该检查哪些位置？</t>
        </is>
      </c>
      <c r="C3571" s="45" t="inlineStr">
        <is>
          <t>zh-CN</t>
        </is>
      </c>
      <c r="D3571" s="45" t="inlineStr">
        <is>
          <t>Washing Machine</t>
        </is>
      </c>
      <c r="E3571" s="45" t="inlineStr">
        <is>
          <t>component</t>
        </is>
      </c>
      <c r="F3571" s="45" t="inlineStr">
        <is>
          <t>development</t>
        </is>
      </c>
      <c r="G3571" s="45" t="inlineStr">
        <is>
          <t>washing-062-scene-0007</t>
        </is>
      </c>
      <c r="H3571" s="45" t="inlineStr">
        <is>
          <t>washing-062</t>
        </is>
      </c>
      <c r="I3571" s="59" t="inlineStr">
        <is>
          <t>100.467</t>
        </is>
      </c>
      <c r="J3571" s="59" t="inlineStr">
        <is>
          <t>126.793</t>
        </is>
      </c>
      <c r="K3571" s="45" t="inlineStr">
        <is>
          <t>items/washing-062-scene-0007/clip.mp4</t>
        </is>
      </c>
      <c r="L3571" s="45" t="inlineStr">
        <is>
          <t>items/washing-062-scene-0007/thumbnail.jpg</t>
        </is>
      </c>
      <c r="M3571" s="52" t="inlineStr">
        <is>
          <t>ASR: soiled items never add bleach or softener directly into the drum be sure to always use the dedicated dispenser for bleach and softeners also make sure you don't overfill a compartment bleach or softener may be dispensing too soon make sure to close the detergent dispenser slowly to prevent spillage thank you for using LG washing machines
OCR: LG Soend M Troubleshooting 01 Wrinkling 02 Poor Stain Removal 03 Staining GLG 90 O1E ThinQ Bleach or softener may be dispensing too soon. 02 Poor Stain Removal Eco 40-40 telcales Soeet M Make sure to close the detergent dispenser slowly to prevent spillage. 03 Staining Thank You For any further assistance, you can easily find our contact information from our Ig.com website. Go to Support menu and ask us more questions! f
VLM: Visual summary: A close-up view of an LG washing machine's detergent dispenser drawer, with labels pointing to the manual bleach and softener compartments. The video transitions to a thank you screen showing the washing machine in a laundry room setting.
视觉摘要: LG洗衣机的洗涤剂分配器抽屉特写，标有手动漂白剂和柔顺剂隔间。视频过渡到显示洗衣机在洗衣房环境中的感谢画面。
Visible product: Washing Machine
Visible components: LG logo; Washing machine; Detergent dispenser drawer; Manual Bleach compartment; Softener compartment; Control panel; Digital display; Thank You screen; Laundry room
Visible actions: Dispenser drawer is pulled out; A gray cap is placed into the bleach compartment; Screen transitions to thank you message
Visible states: Dispenser drawer is open; Bleach compartment contains a blue liquid; Video ends with a thank you screen
Visible warnings: Be sure to always use the dedicated dispenser for bleach and softeners.</t>
        </is>
      </c>
      <c r="N3571" s="45" t="inlineStr">
        <is>
          <t>2</t>
        </is>
      </c>
      <c r="O3571" s="45" t="inlineStr">
        <is>
          <t>0</t>
        </is>
      </c>
      <c r="P3571" s="59" t="str"/>
      <c r="Q3571" s="59" t="str"/>
      <c r="R3571" s="52" t="inlineStr">
        <is>
          <t>The evidence shows detergent dispenser compartments and warnings about bleach/softener use, but no mention or visual of washing machine door seal gasket or its inspection points.</t>
        </is>
      </c>
      <c r="S3571" s="52" t="inlineStr">
        <is>
          <t>VLM|ASR|OCR</t>
        </is>
      </c>
      <c r="T3571" s="52" t="inlineStr">
        <is>
          <t>low</t>
        </is>
      </c>
      <c r="U3571" s="52" t="inlineStr">
        <is>
          <t>No evidence of door seal gasket or related inspection locations is present.</t>
        </is>
      </c>
      <c r="V3571" s="45" t="inlineStr">
        <is>
          <t>R1</t>
        </is>
      </c>
      <c r="W3571" s="46" t="inlineStr">
        <is>
          <t>0</t>
        </is>
      </c>
      <c r="X3571" s="60" t="n"/>
      <c r="Y3571" s="60" t="n"/>
      <c r="Z3571" s="46" t="inlineStr">
        <is>
          <t>no</t>
        </is>
      </c>
      <c r="AA3571" s="54" t="inlineStr">
        <is>
          <t>场景为洗涤剂抽屉使用说明，未涉及门封胶圈检查位置。</t>
        </is>
      </c>
      <c r="AB3571" s="54" t="n"/>
      <c r="AC3571" s="46" t="inlineStr">
        <is>
          <t>completed</t>
        </is>
      </c>
      <c r="AD3571" s="46" t="inlineStr">
        <is>
          <t>2026-07-28T02:28:46+08:00</t>
        </is>
      </c>
      <c r="AE3571" s="47">
        <f>IF(AC3571&lt;&gt;"completed","",IF(W3571=O3571,"no","yes"))</f>
        <v/>
      </c>
      <c r="AF3571" s="47">
        <f>IF(AC3571&lt;&gt;"completed","",IF(AND(X3571=P3571,Y3571=Q3571),"no","yes"))</f>
        <v/>
      </c>
      <c r="AG3571" s="47">
        <f>IF(AC3571&lt;&gt;"completed","待复核",IF(OR(W3571="",Z3571="",AA3571="",AD3571=""),"缺少必填项",IF(AND(OR(AE3571="yes",AF3571="yes"),AB3571=""),"修正原因缺失",IF(OR(W3571=0,W3571=1),IF(AND(X3571="",Y3571=""),"通过","0/1级时间应留空"),IF(AND(OR(W3571=2,W3571=3),X3571&lt;&gt;"",Y3571&lt;&gt;"",X3571&gt;=I3571,Y3571&lt;=J3571,Y3571&gt;X3571),"通过","2/3级时间无效")))))</f>
        <v/>
      </c>
    </row>
    <row r="3572">
      <c r="A3572" s="45" t="inlineStr">
        <is>
          <t>VQ-093</t>
        </is>
      </c>
      <c r="B3572" s="52" t="inlineStr">
        <is>
          <t>洗衣机门封胶圈应该检查哪些位置？</t>
        </is>
      </c>
      <c r="C3572" s="45" t="inlineStr">
        <is>
          <t>zh-CN</t>
        </is>
      </c>
      <c r="D3572" s="45" t="inlineStr">
        <is>
          <t>Washing Machine</t>
        </is>
      </c>
      <c r="E3572" s="45" t="inlineStr">
        <is>
          <t>component</t>
        </is>
      </c>
      <c r="F3572" s="45" t="inlineStr">
        <is>
          <t>development</t>
        </is>
      </c>
      <c r="G3572" s="45" t="inlineStr">
        <is>
          <t>washing-056-scene-0003</t>
        </is>
      </c>
      <c r="H3572" s="45" t="inlineStr">
        <is>
          <t>washing-056</t>
        </is>
      </c>
      <c r="I3572" s="59" t="inlineStr">
        <is>
          <t>7.92</t>
        </is>
      </c>
      <c r="J3572" s="59" t="inlineStr">
        <is>
          <t>11.68</t>
        </is>
      </c>
      <c r="K3572" s="45" t="inlineStr">
        <is>
          <t>items/washing-056-scene-0003/clip.mp4</t>
        </is>
      </c>
      <c r="L3572" s="45" t="inlineStr">
        <is>
          <t>items/washing-056-scene-0003/thumbnail.jpg</t>
        </is>
      </c>
      <c r="M3572" s="52" t="inlineStr">
        <is>
          <t>OCR: &gt;II Eco 40-60 Cold/low-water washina Versatile washing from a wide range of options DIGITAL
VLM: Visual summary: A person is interacting with a front-loading washing machine in a kitchen setting.
视觉摘要: 一个人在厨房环境中与一台前置式洗衣机进行互动。
Visible product: Washing Machine
Visible components: washing machine; control dial; digital display; cabinet; vases; glass jars
Visible actions: hand turning the dial; hand pressing a button
Visible states: digital display showing 'Cotton 40 2 1400'; digital display showing '400'
Visual uncertainty: The full identity of the person is not visible. The exact text on the display is partially obscured in the first frame.</t>
        </is>
      </c>
      <c r="N3572" s="45" t="inlineStr">
        <is>
          <t>3</t>
        </is>
      </c>
      <c r="O3572" s="45" t="inlineStr">
        <is>
          <t>0</t>
        </is>
      </c>
      <c r="P3572" s="59" t="str"/>
      <c r="Q3572" s="59" t="str"/>
      <c r="R3572" s="52" t="inlineStr">
        <is>
          <t>The scene shows interaction with a washing machine but provides no visual or textual evidence of checking the door seal gasket or any related inspection steps.</t>
        </is>
      </c>
      <c r="S3572" s="52" t="inlineStr">
        <is>
          <t>VLM</t>
        </is>
      </c>
      <c r="T3572" s="52" t="inlineStr">
        <is>
          <t>low</t>
        </is>
      </c>
      <c r="U3572" s="52" t="inlineStr">
        <is>
          <t>No evidence of door seal gasket or inspection actions is present.</t>
        </is>
      </c>
      <c r="V3572" s="45" t="inlineStr">
        <is>
          <t>R1</t>
        </is>
      </c>
      <c r="W3572" s="46" t="inlineStr">
        <is>
          <t>0</t>
        </is>
      </c>
      <c r="X3572" s="60" t="n"/>
      <c r="Y3572" s="60" t="n"/>
      <c r="Z3572" s="46" t="inlineStr">
        <is>
          <t>no</t>
        </is>
      </c>
      <c r="AA3572" s="54" t="inlineStr">
        <is>
          <t>6帧均未展示门封胶圈（橡胶密封条），更无检查其哪些位置的内容。</t>
        </is>
      </c>
      <c r="AB3572" s="54" t="n"/>
      <c r="AC3572" s="46" t="inlineStr">
        <is>
          <t>completed</t>
        </is>
      </c>
      <c r="AD3572" s="46" t="inlineStr">
        <is>
          <t>2026-07-28T02:28:46+08:00</t>
        </is>
      </c>
      <c r="AE3572" s="47">
        <f>IF(AC3572&lt;&gt;"completed","",IF(W3572=O3572,"no","yes"))</f>
        <v/>
      </c>
      <c r="AF3572" s="47">
        <f>IF(AC3572&lt;&gt;"completed","",IF(AND(X3572=P3572,Y3572=Q3572),"no","yes"))</f>
        <v/>
      </c>
      <c r="AG3572" s="47">
        <f>IF(AC3572&lt;&gt;"completed","待复核",IF(OR(W3572="",Z3572="",AA3572="",AD3572=""),"缺少必填项",IF(AND(OR(AE3572="yes",AF3572="yes"),AB3572=""),"修正原因缺失",IF(OR(W3572=0,W3572=1),IF(AND(X3572="",Y3572=""),"通过","0/1级时间应留空"),IF(AND(OR(W3572=2,W3572=3),X3572&lt;&gt;"",Y3572&lt;&gt;"",X3572&gt;=I3572,Y3572&lt;=J3572,Y3572&gt;X3572),"通过","2/3级时间无效")))))</f>
        <v/>
      </c>
    </row>
    <row r="3573">
      <c r="A3573" s="45" t="inlineStr">
        <is>
          <t>VQ-093</t>
        </is>
      </c>
      <c r="B3573" s="52" t="inlineStr">
        <is>
          <t>洗衣机门封胶圈应该检查哪些位置？</t>
        </is>
      </c>
      <c r="C3573" s="45" t="inlineStr">
        <is>
          <t>zh-CN</t>
        </is>
      </c>
      <c r="D3573" s="45" t="inlineStr">
        <is>
          <t>Washing Machine</t>
        </is>
      </c>
      <c r="E3573" s="45" t="inlineStr">
        <is>
          <t>component</t>
        </is>
      </c>
      <c r="F3573" s="45" t="inlineStr">
        <is>
          <t>development</t>
        </is>
      </c>
      <c r="G3573" s="45" t="inlineStr">
        <is>
          <t>washing-051-scene-0008</t>
        </is>
      </c>
      <c r="H3573" s="45" t="inlineStr">
        <is>
          <t>washing-051</t>
        </is>
      </c>
      <c r="I3573" s="59" t="inlineStr">
        <is>
          <t>189.956</t>
        </is>
      </c>
      <c r="J3573" s="59" t="inlineStr">
        <is>
          <t>203.103</t>
        </is>
      </c>
      <c r="K3573" s="45" t="inlineStr">
        <is>
          <t>items/washing-051-scene-0008/clip.mp4</t>
        </is>
      </c>
      <c r="L3573" s="45" t="inlineStr">
        <is>
          <t>items/washing-051-scene-0008/thumbnail.jpg</t>
        </is>
      </c>
      <c r="M3573" s="52" t="inlineStr">
        <is>
          <t>ASR: see that it is fitted properly also make sure it is not clogged or blocked clean the drain filter then reinstall it properly check whether the drain hose is kinked or clogged if this is
OCR: LG Water Leaking or Not Draining Properly See that it is fitted properly. Operation 01 Reset Controls 02 Power / Buttons 03 Drum / Doors 04 Water / Detergents 05 Cycle Time G Water Leaking NotDraining or Power / Buttons 04 Water / Detergents Power
VLM: Visual summary: A close-up view of the front of a white washing machine with its detergent drawer open, showing the internal components and a small black part on the floor.
视觉摘要: 一台白色洗衣机的正面特写，其洗涤剂抽屉打开，显示内部组件和地板上的一个小黑色部件。
Visible product: Washing Machine
Visible components: washing machine; detergent drawer; drain filter; black plastic part; light blue tray
Visible states: detergent drawer is open; drain filter is removed; black plastic part is on the floor
Visible warnings: Water Leaking or Not Draining Properly; See that it is fitted properly.; Also, make sure it is not clogged or blocked.; Clean the drain filter then reinstall it properly.</t>
        </is>
      </c>
      <c r="N3573" s="45" t="inlineStr">
        <is>
          <t>4</t>
        </is>
      </c>
      <c r="O3573" s="45" t="inlineStr">
        <is>
          <t>1</t>
        </is>
      </c>
      <c r="P3573" s="59" t="str"/>
      <c r="Q3573" s="59" t="str"/>
      <c r="R3573" s="52" t="inlineStr">
        <is>
          <t>The evidence discusses checking the drain filter and hose for clogs, and mentions 'See that it is fitted properly' which may imply door seal inspection, but no specific locations on the door seal are shown or described.</t>
        </is>
      </c>
      <c r="S3573" s="52" t="inlineStr">
        <is>
          <t>VLM|ASR|OCR</t>
        </is>
      </c>
      <c r="T3573" s="52" t="inlineStr">
        <is>
          <t>low</t>
        </is>
      </c>
      <c r="U3573" s="52" t="inlineStr">
        <is>
          <t>No visual or textual evidence specifies which positions on the washing machine door seal gasket should be checked.</t>
        </is>
      </c>
      <c r="V3573" s="45" t="inlineStr">
        <is>
          <t>R1</t>
        </is>
      </c>
      <c r="W3573" s="46" t="inlineStr">
        <is>
          <t>0</t>
        </is>
      </c>
      <c r="X3573" s="60" t="n"/>
      <c r="Y3573" s="60" t="n"/>
      <c r="Z3573" s="46" t="inlineStr">
        <is>
          <t>no</t>
        </is>
      </c>
      <c r="AA3573" s="54" t="inlineStr">
        <is>
          <t>6帧均为洗衣机底部排水系统维修画面，未出现门封胶圈。</t>
        </is>
      </c>
      <c r="AB3573" s="54" t="inlineStr">
        <is>
          <t>AI=1→R1=0，画面内容与门封胶圈无关。</t>
        </is>
      </c>
      <c r="AC3573" s="46" t="inlineStr">
        <is>
          <t>completed</t>
        </is>
      </c>
      <c r="AD3573" s="46" t="inlineStr">
        <is>
          <t>2026-07-28T02:28:46+08:00</t>
        </is>
      </c>
      <c r="AE3573" s="47">
        <f>IF(AC3573&lt;&gt;"completed","",IF(W3573=O3573,"no","yes"))</f>
        <v/>
      </c>
      <c r="AF3573" s="47">
        <f>IF(AC3573&lt;&gt;"completed","",IF(AND(X3573=P3573,Y3573=Q3573),"no","yes"))</f>
        <v/>
      </c>
      <c r="AG3573" s="47">
        <f>IF(AC3573&lt;&gt;"completed","待复核",IF(OR(W3573="",Z3573="",AA3573="",AD3573=""),"缺少必填项",IF(AND(OR(AE3573="yes",AF3573="yes"),AB3573=""),"修正原因缺失",IF(OR(W3573=0,W3573=1),IF(AND(X3573="",Y3573=""),"通过","0/1级时间应留空"),IF(AND(OR(W3573=2,W3573=3),X3573&lt;&gt;"",Y3573&lt;&gt;"",X3573&gt;=I3573,Y3573&lt;=J3573,Y3573&gt;X3573),"通过","2/3级时间无效")))))</f>
        <v/>
      </c>
    </row>
    <row r="3574">
      <c r="A3574" s="45" t="inlineStr">
        <is>
          <t>VQ-093</t>
        </is>
      </c>
      <c r="B3574" s="52" t="inlineStr">
        <is>
          <t>洗衣机门封胶圈应该检查哪些位置？</t>
        </is>
      </c>
      <c r="C3574" s="45" t="inlineStr">
        <is>
          <t>zh-CN</t>
        </is>
      </c>
      <c r="D3574" s="45" t="inlineStr">
        <is>
          <t>Washing Machine</t>
        </is>
      </c>
      <c r="E3574" s="45" t="inlineStr">
        <is>
          <t>component</t>
        </is>
      </c>
      <c r="F3574" s="45" t="inlineStr">
        <is>
          <t>development</t>
        </is>
      </c>
      <c r="G3574" s="45" t="inlineStr">
        <is>
          <t>washing-051-scene-0002</t>
        </is>
      </c>
      <c r="H3574" s="45" t="inlineStr">
        <is>
          <t>washing-051</t>
        </is>
      </c>
      <c r="I3574" s="59" t="inlineStr">
        <is>
          <t>88.355</t>
        </is>
      </c>
      <c r="J3574" s="59" t="inlineStr">
        <is>
          <t>94.261</t>
        </is>
      </c>
      <c r="K3574" s="45" t="inlineStr">
        <is>
          <t>items/washing-051-scene-0002/clip.mp4</t>
        </is>
      </c>
      <c r="L3574" s="45" t="inlineStr">
        <is>
          <t>items/washing-051-scene-0002/thumbnail.jpg</t>
        </is>
      </c>
      <c r="M3574" s="52" t="inlineStr">
        <is>
          <t>ASR: Make sure there is nothing caught between the door and housing preventing it from closing completely.
OCR: LG Buttons Not Functioning Make sure there is nothing caught between the door and housing preventing it from closing completely. Operation 01 Reset Controls 02 Power / Buttons 03 Drum / Doors 04 Water / Detergents 05 Cycle Time
VLM: Visual summary: A close-up of a white LG front-loading washing machine with a purple sock caught in the door seal, overlaid with text about buttons not functioning.
视觉摘要: 一台白色的LG前开式洗衣机，门封处夹着一只紫色袜子，画面叠加了“按钮无法使用”的文字。
Visible product: Washing Machine
Visible components: LG logo; washing machine door; door seal; purple sock; control panel area; text overlay
Visible states: purple sock caught between door and housing; text overlay indicating 'Buttons Not Functioning'
Visual uncertainty: The exact state of the control buttons is not visually verifiable; the text overlay describes a problem, not a visible state.</t>
        </is>
      </c>
      <c r="N3574" s="45" t="inlineStr">
        <is>
          <t>5</t>
        </is>
      </c>
      <c r="O3574" s="45" t="inlineStr">
        <is>
          <t>2</t>
        </is>
      </c>
      <c r="P3574" s="59" t="inlineStr">
        <is>
          <t>88.355</t>
        </is>
      </c>
      <c r="Q3574" s="59" t="inlineStr">
        <is>
          <t>94.261</t>
        </is>
      </c>
      <c r="R3574" s="52" t="inlineStr">
        <is>
          <t>The visual shows a purple sock caught in the door seal, and the ASR/OCR text explicitly mentions checking for obstructions between the door and housing, which directly relates to inspecting the door seal area for foreign objects.</t>
        </is>
      </c>
      <c r="S3574" s="52" t="inlineStr">
        <is>
          <t>VLM|ASR</t>
        </is>
      </c>
      <c r="T3574" s="52" t="inlineStr">
        <is>
          <t>low</t>
        </is>
      </c>
      <c r="U3574" s="52" t="inlineStr">
        <is>
          <t>The evidence clearly shows the door seal and mentions checking for obstructions, but does not explicitly list all positions to check on the door seal.</t>
        </is>
      </c>
      <c r="V3574" s="45" t="inlineStr">
        <is>
          <t>R1</t>
        </is>
      </c>
      <c r="W3574" s="46" t="inlineStr">
        <is>
          <t>2</t>
        </is>
      </c>
      <c r="X3574" s="60" t="inlineStr">
        <is>
          <t>88.355</t>
        </is>
      </c>
      <c r="Y3574" s="60" t="inlineStr">
        <is>
          <t>94.261</t>
        </is>
      </c>
      <c r="Z3574" s="46" t="inlineStr">
        <is>
          <t>no</t>
        </is>
      </c>
      <c r="AA3574" s="54" t="inlineStr">
        <is>
          <t>第1-6帧（t=88.4s-94.3s）持续展示一只紫色袜子卡在门封与机体缝隙中，字幕提示“确保门与外壳之间没有卡住物”，直接指示应检查门封周边位置。</t>
        </is>
      </c>
      <c r="AB3574" s="54" t="n"/>
      <c r="AC3574" s="46" t="inlineStr">
        <is>
          <t>completed</t>
        </is>
      </c>
      <c r="AD3574" s="46" t="inlineStr">
        <is>
          <t>2026-07-28T02:28:46+08:00</t>
        </is>
      </c>
      <c r="AE3574" s="47">
        <f>IF(AC3574&lt;&gt;"completed","",IF(W3574=O3574,"no","yes"))</f>
        <v/>
      </c>
      <c r="AF3574" s="47">
        <f>IF(AC3574&lt;&gt;"completed","",IF(AND(X3574=P3574,Y3574=Q3574),"no","yes"))</f>
        <v/>
      </c>
      <c r="AG3574" s="47">
        <f>IF(AC3574&lt;&gt;"completed","待复核",IF(OR(W3574="",Z3574="",AA3574="",AD3574=""),"缺少必填项",IF(AND(OR(AE3574="yes",AF3574="yes"),AB3574=""),"修正原因缺失",IF(OR(W3574=0,W3574=1),IF(AND(X3574="",Y3574=""),"通过","0/1级时间应留空"),IF(AND(OR(W3574=2,W3574=3),X3574&lt;&gt;"",Y3574&lt;&gt;"",X3574&gt;=I3574,Y3574&lt;=J3574,Y3574&gt;X3574),"通过","2/3级时间无效")))))</f>
        <v/>
      </c>
    </row>
    <row r="3575">
      <c r="A3575" s="45" t="inlineStr">
        <is>
          <t>VQ-093</t>
        </is>
      </c>
      <c r="B3575" s="52" t="inlineStr">
        <is>
          <t>洗衣机门封胶圈应该检查哪些位置？</t>
        </is>
      </c>
      <c r="C3575" s="45" t="inlineStr">
        <is>
          <t>zh-CN</t>
        </is>
      </c>
      <c r="D3575" s="45" t="inlineStr">
        <is>
          <t>Washing Machine</t>
        </is>
      </c>
      <c r="E3575" s="45" t="inlineStr">
        <is>
          <t>component</t>
        </is>
      </c>
      <c r="F3575" s="45" t="inlineStr">
        <is>
          <t>development</t>
        </is>
      </c>
      <c r="G3575" s="45" t="inlineStr">
        <is>
          <t>washing-062-scene-0006</t>
        </is>
      </c>
      <c r="H3575" s="45" t="inlineStr">
        <is>
          <t>washing-062</t>
        </is>
      </c>
      <c r="I3575" s="59" t="inlineStr">
        <is>
          <t>96.563</t>
        </is>
      </c>
      <c r="J3575" s="59" t="inlineStr">
        <is>
          <t>100.467</t>
        </is>
      </c>
      <c r="K3575" s="45" t="inlineStr">
        <is>
          <t>items/washing-062-scene-0006/clip.mp4</t>
        </is>
      </c>
      <c r="L3575" s="45" t="inlineStr">
        <is>
          <t>items/washing-062-scene-0006/thumbnail.jpg</t>
        </is>
      </c>
      <c r="M3575" s="52" t="inlineStr">
        <is>
          <t>ASR: soiled items never add bleach or softener directly into the drum be sure to always use the dedicated
OCR: LG E0o 40-40 2 ThinQ Be sure to always use the dedicated dispenser for bleach and softeners. Troubleshooting 01 Wrinkling 02 Poor Stain Removal 03 Staining
VLM: Visual summary: A white LG washing machine is shown in a laundry room setting, with text overlays indicating a troubleshooting issue related to staining.
视觉摘要: 一台白色的LG洗衣机在洗衣房环境中展示，配有文字叠加层，说明与污渍有关的故障排除问题。
Visible product: Washing Machine
Visible components: LG logo; washing machine drum; control panel; digital display; door; cabinet; floor; wall
Visible warnings: Never add bleach or softener directly into the drum.</t>
        </is>
      </c>
      <c r="N3575" s="45" t="inlineStr">
        <is>
          <t>6</t>
        </is>
      </c>
      <c r="O3575" s="45" t="inlineStr">
        <is>
          <t>0</t>
        </is>
      </c>
      <c r="P3575" s="59" t="str"/>
      <c r="Q3575" s="59" t="str"/>
      <c r="R3575" s="52" t="inlineStr">
        <is>
          <t>The evidence discusses bleach and softener usage, troubleshooting staining, and visible components like the door, but does not mention checking the door seal gasket or any specific positions for inspection.</t>
        </is>
      </c>
      <c r="S3575" s="52" t="inlineStr">
        <is>
          <t>VLM|ASR|OCR</t>
        </is>
      </c>
      <c r="T3575" s="52" t="inlineStr">
        <is>
          <t>low</t>
        </is>
      </c>
      <c r="U3575" s="52" t="inlineStr">
        <is>
          <t>No mention of door seal gasket or inspection positions for it.</t>
        </is>
      </c>
      <c r="V3575" s="45" t="inlineStr">
        <is>
          <t>R1</t>
        </is>
      </c>
      <c r="W3575" s="46" t="inlineStr">
        <is>
          <t>0</t>
        </is>
      </c>
      <c r="X3575" s="60" t="n"/>
      <c r="Y3575" s="60" t="n"/>
      <c r="Z3575" s="46" t="inlineStr">
        <is>
          <t>no</t>
        </is>
      </c>
      <c r="AA3575" s="54" t="inlineStr">
        <is>
          <t>6帧未展示门封胶圈检查位置。</t>
        </is>
      </c>
      <c r="AB3575" s="54" t="n"/>
      <c r="AC3575" s="46" t="inlineStr">
        <is>
          <t>completed</t>
        </is>
      </c>
      <c r="AD3575" s="46" t="inlineStr">
        <is>
          <t>2026-07-28T02:28:46+08:00</t>
        </is>
      </c>
      <c r="AE3575" s="47">
        <f>IF(AC3575&lt;&gt;"completed","",IF(W3575=O3575,"no","yes"))</f>
        <v/>
      </c>
      <c r="AF3575" s="47">
        <f>IF(AC3575&lt;&gt;"completed","",IF(AND(X3575=P3575,Y3575=Q3575),"no","yes"))</f>
        <v/>
      </c>
      <c r="AG3575" s="47">
        <f>IF(AC3575&lt;&gt;"completed","待复核",IF(OR(W3575="",Z3575="",AA3575="",AD3575=""),"缺少必填项",IF(AND(OR(AE3575="yes",AF3575="yes"),AB3575=""),"修正原因缺失",IF(OR(W3575=0,W3575=1),IF(AND(X3575="",Y3575=""),"通过","0/1级时间应留空"),IF(AND(OR(W3575=2,W3575=3),X3575&lt;&gt;"",Y3575&lt;&gt;"",X3575&gt;=I3575,Y3575&lt;=J3575,Y3575&gt;X3575),"通过","2/3级时间无效")))))</f>
        <v/>
      </c>
    </row>
    <row r="3576">
      <c r="A3576" s="45" t="inlineStr">
        <is>
          <t>VQ-093</t>
        </is>
      </c>
      <c r="B3576" s="52" t="inlineStr">
        <is>
          <t>洗衣机门封胶圈应该检查哪些位置？</t>
        </is>
      </c>
      <c r="C3576" s="45" t="inlineStr">
        <is>
          <t>zh-CN</t>
        </is>
      </c>
      <c r="D3576" s="45" t="inlineStr">
        <is>
          <t>Washing Machine</t>
        </is>
      </c>
      <c r="E3576" s="45" t="inlineStr">
        <is>
          <t>component</t>
        </is>
      </c>
      <c r="F3576" s="45" t="inlineStr">
        <is>
          <t>development</t>
        </is>
      </c>
      <c r="G3576" s="45" t="inlineStr">
        <is>
          <t>washing-009-scene-0001</t>
        </is>
      </c>
      <c r="H3576" s="45" t="inlineStr">
        <is>
          <t>washing-009</t>
        </is>
      </c>
      <c r="I3576" s="59" t="inlineStr">
        <is>
          <t>0.0</t>
        </is>
      </c>
      <c r="J3576" s="59" t="inlineStr">
        <is>
          <t>30.45</t>
        </is>
      </c>
      <c r="K3576" s="45" t="inlineStr">
        <is>
          <t>items/washing-009-scene-0001/clip.mp4</t>
        </is>
      </c>
      <c r="L3576" s="45" t="inlineStr">
        <is>
          <t>items/washing-009-scene-0001/thumbnail.jpg</t>
        </is>
      </c>
      <c r="M3576" s="52" t="inlineStr">
        <is>
          <t>OCR: Start Pause
VLM: Visual summary: A hand pours liquid detergent from a bottle into the detergent compartment of a washing machine.
视觉摘要: 一只手将液体洗衣液从瓶中倒入洗衣机的洗涤剂盒中。
Visible product: Washing Machine
Visible components: washing machine detergent dispenser; detergent bottle; hand
Visible actions: pouring liquid detergent
Visible states: detergent being dispensed into compartment
Visual uncertainty: The brand or specific model of the washing machine is not visible. The exact contents of the detergent bottle are not clearly identifiable.</t>
        </is>
      </c>
      <c r="N3576" s="45" t="inlineStr">
        <is>
          <t>7</t>
        </is>
      </c>
      <c r="O3576" s="45" t="inlineStr">
        <is>
          <t>0</t>
        </is>
      </c>
      <c r="P3576" s="59" t="str"/>
      <c r="Q3576" s="59" t="str"/>
      <c r="R3576" s="52" t="inlineStr">
        <is>
          <t>The scene shows detergent being poured into the washing machine's detergent compartment, not inspecting or showing any part of the door seal gasket.</t>
        </is>
      </c>
      <c r="S3576" s="52" t="inlineStr">
        <is>
          <t>VLM</t>
        </is>
      </c>
      <c r="T3576" s="52" t="inlineStr">
        <is>
          <t>low</t>
        </is>
      </c>
      <c r="U3576" s="52" t="inlineStr">
        <is>
          <t>The visual content clearly does not depict the door seal gasket or any inspection of it.</t>
        </is>
      </c>
      <c r="V3576" s="45" t="inlineStr">
        <is>
          <t>R1</t>
        </is>
      </c>
      <c r="W3576" s="46" t="inlineStr">
        <is>
          <t>0</t>
        </is>
      </c>
      <c r="X3576" s="60" t="n"/>
      <c r="Y3576" s="60" t="n"/>
      <c r="Z3576" s="46" t="inlineStr">
        <is>
          <t>no</t>
        </is>
      </c>
      <c r="AA3576" s="54" t="inlineStr">
        <is>
          <t>画面仅聚焦洗涤剂抽屉，未出现门封胶圈及其检查部位。</t>
        </is>
      </c>
      <c r="AB3576" s="54" t="n"/>
      <c r="AC3576" s="46" t="inlineStr">
        <is>
          <t>completed</t>
        </is>
      </c>
      <c r="AD3576" s="46" t="inlineStr">
        <is>
          <t>2026-07-28T02:28:46+08:00</t>
        </is>
      </c>
      <c r="AE3576" s="47">
        <f>IF(AC3576&lt;&gt;"completed","",IF(W3576=O3576,"no","yes"))</f>
        <v/>
      </c>
      <c r="AF3576" s="47">
        <f>IF(AC3576&lt;&gt;"completed","",IF(AND(X3576=P3576,Y3576=Q3576),"no","yes"))</f>
        <v/>
      </c>
      <c r="AG3576" s="47">
        <f>IF(AC3576&lt;&gt;"completed","待复核",IF(OR(W3576="",Z3576="",AA3576="",AD3576=""),"缺少必填项",IF(AND(OR(AE3576="yes",AF3576="yes"),AB3576=""),"修正原因缺失",IF(OR(W3576=0,W3576=1),IF(AND(X3576="",Y3576=""),"通过","0/1级时间应留空"),IF(AND(OR(W3576=2,W3576=3),X3576&lt;&gt;"",Y3576&lt;&gt;"",X3576&gt;=I3576,Y3576&lt;=J3576,Y3576&gt;X3576),"通过","2/3级时间无效")))))</f>
        <v/>
      </c>
    </row>
    <row r="3577">
      <c r="A3577" s="45" t="inlineStr">
        <is>
          <t>VQ-093</t>
        </is>
      </c>
      <c r="B3577" s="52" t="inlineStr">
        <is>
          <t>洗衣机门封胶圈应该检查哪些位置？</t>
        </is>
      </c>
      <c r="C3577" s="45" t="inlineStr">
        <is>
          <t>zh-CN</t>
        </is>
      </c>
      <c r="D3577" s="45" t="inlineStr">
        <is>
          <t>Washing Machine</t>
        </is>
      </c>
      <c r="E3577" s="45" t="inlineStr">
        <is>
          <t>component</t>
        </is>
      </c>
      <c r="F3577" s="45" t="inlineStr">
        <is>
          <t>development</t>
        </is>
      </c>
      <c r="G3577" s="45" t="inlineStr">
        <is>
          <t>washing-062-scene-0001</t>
        </is>
      </c>
      <c r="H3577" s="45" t="inlineStr">
        <is>
          <t>washing-062</t>
        </is>
      </c>
      <c r="I3577" s="59" t="inlineStr">
        <is>
          <t>0.0</t>
        </is>
      </c>
      <c r="J3577" s="59" t="inlineStr">
        <is>
          <t>22.923</t>
        </is>
      </c>
      <c r="K3577" s="45" t="inlineStr">
        <is>
          <t>items/washing-062-scene-0001/clip.mp4</t>
        </is>
      </c>
      <c r="L3577" s="45" t="inlineStr">
        <is>
          <t>items/washing-062-scene-0001/thumbnail.jpg</t>
        </is>
      </c>
      <c r="M3577" s="52" t="inlineStr">
        <is>
          <t>ASR: Let's go over some common performance issues and how to fix them. Do your clothes seem more wrinkled than normal after a wash cycle? Don't overload the drum with too much laundry. If the drum is too tightly packed, clothing may wrinkle.
OCR: LG Front Load Washing Machine Washing Performance Issues Clothes Are Wrinkling, Staining or There is A Stain Removal Issue ThinO Let's go over some common performance issues and how to fix them. Troubleshooting 01 Wrinkling 02 Poor Stain Removal 03 U OLG - Do your clothes seem more wrinkled than normal after a wash cycle? Thind Drum Overloaded Don't overload the drum with too much laundry. Thin0 If the drum is too tightly packed, clothing may wrinkle.
VLM: Visual summary: A video frame sequence showing an LG front load washing machine in a modern laundry room setting, addressing performance issues such as wrinkling, poor stain removal, and staining.
视觉摘要: 展示了一台LG前开式洗衣机在现代洗衣房环境中的视频帧序列，解决皱褶、去污效果差和污渍等问题。
Visible product: Washing Machine
Visible components: LG logo; front load washing machine; washing machine door; washing machine control panel; t-shirt; shirt; pants; window; sink; laundry detergent bottle; cabinet; floor; text overlay
Visible states: washing machine door open; orange X mark over washing machine drum; text overlay indicating troubleshooting topics</t>
        </is>
      </c>
      <c r="N3577" s="45" t="inlineStr">
        <is>
          <t>8</t>
        </is>
      </c>
      <c r="O3577" s="45" t="inlineStr">
        <is>
          <t>0</t>
        </is>
      </c>
      <c r="P3577" s="59" t="str"/>
      <c r="Q3577" s="59" t="str"/>
      <c r="R3577" s="52" t="inlineStr">
        <is>
          <t>The evidence discusses general performance issues like wrinkling and stain removal, and mentions the drum and door, but does not show or mention checking the door seal gasket or any specific location on it.</t>
        </is>
      </c>
      <c r="S3577" s="52" t="inlineStr">
        <is>
          <t>VLM|ASR|OCR</t>
        </is>
      </c>
      <c r="T3577" s="52" t="inlineStr">
        <is>
          <t>low</t>
        </is>
      </c>
      <c r="U3577" s="52" t="inlineStr">
        <is>
          <t>No visual, spoken, or OCR evidence indicates inspection of the door seal gasket or any specific position on it.</t>
        </is>
      </c>
      <c r="V3577" s="45" t="inlineStr">
        <is>
          <t>R1</t>
        </is>
      </c>
      <c r="W3577" s="46" t="inlineStr">
        <is>
          <t>0</t>
        </is>
      </c>
      <c r="X3577" s="60" t="n"/>
      <c r="Y3577" s="60" t="n"/>
      <c r="Z3577" s="46" t="inlineStr">
        <is>
          <t>no</t>
        </is>
      </c>
      <c r="AA3577" s="54" t="inlineStr">
        <is>
          <t>第3帧（t=9.2s）可见洗衣机舱门但整体为性能问题标题场景，未聚焦门封胶圈任何具体检查位置。</t>
        </is>
      </c>
      <c r="AB3577" s="54" t="n"/>
      <c r="AC3577" s="46" t="inlineStr">
        <is>
          <t>completed</t>
        </is>
      </c>
      <c r="AD3577" s="46" t="inlineStr">
        <is>
          <t>2026-07-28T02:28:46+08:00</t>
        </is>
      </c>
      <c r="AE3577" s="47">
        <f>IF(AC3577&lt;&gt;"completed","",IF(W3577=O3577,"no","yes"))</f>
        <v/>
      </c>
      <c r="AF3577" s="47">
        <f>IF(AC3577&lt;&gt;"completed","",IF(AND(X3577=P3577,Y3577=Q3577),"no","yes"))</f>
        <v/>
      </c>
      <c r="AG3577" s="47">
        <f>IF(AC3577&lt;&gt;"completed","待复核",IF(OR(W3577="",Z3577="",AA3577="",AD3577=""),"缺少必填项",IF(AND(OR(AE3577="yes",AF3577="yes"),AB3577=""),"修正原因缺失",IF(OR(W3577=0,W3577=1),IF(AND(X3577="",Y3577=""),"通过","0/1级时间应留空"),IF(AND(OR(W3577=2,W3577=3),X3577&lt;&gt;"",Y3577&lt;&gt;"",X3577&gt;=I3577,Y3577&lt;=J3577,Y3577&gt;X3577),"通过","2/3级时间无效")))))</f>
        <v/>
      </c>
    </row>
    <row r="3578">
      <c r="A3578" s="45" t="inlineStr">
        <is>
          <t>VQ-093</t>
        </is>
      </c>
      <c r="B3578" s="52" t="inlineStr">
        <is>
          <t>洗衣机门封胶圈应该检查哪些位置？</t>
        </is>
      </c>
      <c r="C3578" s="45" t="inlineStr">
        <is>
          <t>zh-CN</t>
        </is>
      </c>
      <c r="D3578" s="45" t="inlineStr">
        <is>
          <t>Washing Machine</t>
        </is>
      </c>
      <c r="E3578" s="45" t="inlineStr">
        <is>
          <t>component</t>
        </is>
      </c>
      <c r="F3578" s="45" t="inlineStr">
        <is>
          <t>development</t>
        </is>
      </c>
      <c r="G3578" s="45" t="inlineStr">
        <is>
          <t>washing-052-scene-0001</t>
        </is>
      </c>
      <c r="H3578" s="45" t="inlineStr">
        <is>
          <t>washing-052</t>
        </is>
      </c>
      <c r="I3578" s="59" t="inlineStr">
        <is>
          <t>0.0</t>
        </is>
      </c>
      <c r="J3578" s="59" t="inlineStr">
        <is>
          <t>454.41</t>
        </is>
      </c>
      <c r="K3578" s="45" t="inlineStr">
        <is>
          <t>items/washing-052-scene-0001/clip.mp4</t>
        </is>
      </c>
      <c r="L3578" s="45" t="inlineStr">
        <is>
          <t>items/washing-052-scene-0001/thumbnail.jpg</t>
        </is>
      </c>
      <c r="M3578" s="52" t="inlineStr">
        <is>
          <t>ASR: New washing machine, so I thought before I use this, before I even take it in, I'll take it to bits and see what it's like. So it's a typical front loader, very common in the UK with the stainless steel drum. It's got the standard soap compartment, the two compartments and then the conditioner, which I never really use, it just makes things greasy feeling. And interestingly for that, it's only got two solenoid valves. And more interestingly again, it's only got one water inlet. Traditionally any machine I've had in the past has had hot and cold inlet But this one's just got a single cold inlet and it's got a heater built into the machine at the bottom as I'll show you later The solenoid assembly seems to attach with these two screws I'm guessing it's just a couple of o-rings that connect onto this solid plastic water diversion plate The water diversion plate is solid all the way along here and inside here it either diverts the water well it diverts the bulk of the water straight down to fill the machine but it seems to use clever diversion techniques I'm not sure how it achieves it yet but I'm thinking it can air squirt water into here here or here using just two valves I'm thinking that the water may be deflected when the two valves are open together it may actually create a sort of channeling effect to squirt the water over here I'm not sure I'll see that when the machine is running other Other things at the top, the fill level is done by pressure with this hose and this diaphragm switch. I've never seen one this shape before. It's all pretty interesting. The door lock mechanism is very small and very accessible, which makes it a refreshing change. To get the top off this machine, you remove a couple of screws at the back, and then the whole thing just slides back that way, and it just basically hooks in under the front here. The control panel in these machines tends to be one circuit board for every single model. And they just populate it with the appropriate number of knobs and things like that. And often you'll find if you take these PCBs off that there are, say for instance, if there was another model with a luxury function of, you know, some amount of soap or something like that. I'm not sure what sort of things they'd add. but it would have another pattern of contacts behind here for another knob you know it's just they just add all these features and the only difference between these machines is often the software. The mains comes in and it goes into this easily changed module at the back here which has got the suppression circuitry in it as well the filter there's a huge weight in top and there's also one in the bottom as well, that's for stability. At the back, the front control panel is just a very cheap phenolic type circuit board, and it's got one, two, three, it's got five connections on it, just five wires. I would normally expect power and data, maybe four wires, but I wonder why they've got another one. Maybe it's got a wake-up function, and And that used an extra connection. It's got the suspension springs here. Not very visible. That one's more visible for giving some basic suspension. It's not going to move much because the transit bolts are still in. Anything else to cover at the front here? Or do I tip the machine up? Oh yeah, let's take a look at the back. The back, rather oddly, and I've never seen this before, not in the machine I've owned, it's unfortunately got a plastic pulley on the back of the drum all the previous ones have been aluminium that's a bit odd actually I'm not so sure I'm comfortable about that particularly these aren't solid plastic struts it's hollow if you can get your finger around the back and into that channel so I wonder how long these last moving on to the bottom of the machine let's cope this over let's see if I can do this without dropping the machine excessively violently underneath is just open giving complete access which is interesting and we've got the I could have shown that from the back we've got the heat element here with the temperature sensor to our temperature sensor connector live neutral and an earth connection we've got the motor and here's something quite interesting there's the encoder in the back the servo that well servo is a Is that a really good word for it? It basically, it's the feedback, it's a coil-based feedback that it will put back proportionate pulses or voltage to the control system. But normally I'd expect this to be a universal motor with four connections coming to it, two to the rotor and two to the stator. And then I saw three wires and thought, oh right, they'll have a common to both of them, but I don't see any brushes, and I'm guessing this is actually a three-phase motor in here, effectively, being driven by an electronic drive. The pump is here, the drainage pump. Just one pump on the bottom that diverts the water along this grey pipe here to the back. What else is down here that's worth looking at? Well, the main processor. Let's get under there. There's the main processor. And these things are basically a universal little control computer. Commonly, you know, the one unit is used for a wide range of modules. with just a different number of features. Usually, again, because, you know, the fill solenoid valve, the motor, I'm guessing that these fins here, they're probably to do with the motor drive. And fundamentally, it's just a little self-contained control computer dedicated to the task. And it will be used as standard in amongst a wide variety of machines. The only thing that will change is software. And the software can be updated or changed according to the model. If they have to update a model, usually there's a little programming port in the back that they can just whip that off and underneath it will be a programming connector they can just plug in and update the software in it. So there's another weight at the bottom and the gas struts to actually act as a bit of shock absorbing and that's fundamentally it. I'm seeing I'm seeing another plastic drainage type port there, not sure what that's about. And this plastic drum, normally it would be, I'm guessing maybe it is fibreglass reinforced plastic, though it doesn't look like it, not sure. Previous ones have looked more fibreglassy. But I'm guessing it's in two distinct sections, the back section and the front. And this model is not the smallest capacity, it's got a slightly higher capacity, which means the machine is deeper from the front to the back. And I'm guessing that this front section is the main bit that changes and this is a fairly standard length section Could be wrong one of these will one of these moldings will probably be standard and the other one will be available in different depths and The motor is just there. I don't see any tensioning. Oh blimey. That's just hooked onto plastic pins the motor. I Don't see any tensioning system of the belt I think it just relies on the belt being a specific length and being a specific flexibility So that's the inside of a typical modern British washing machine.
OCR: ILD ON/OFF 14 10 291 29/0 29/06/2 29/06 230013765.00 to/so 50 to/s0 to1so TA-RO 0031049.00 10000 .05.2017 TARO 002004000 052017 SM TA-RC 0.05.2017 S 9 05.2017 STARTPAL D Dey Extra Rinse Energy Saver 400 EcoTime X0O 1400. 180 20º 1200 .30 inDesIT INC3H82 START/PAUSE Delay Timer 3h 6h 9h 12h .500 END * 20° 90° .30° 1200 800 1000 70º ,00 60° 13 12 eSIT oh gh 30° 1200 2 70º. 100 4 000 50° 5 6 SIT 8 3 40° A 7 F 1 00 B .00 .30° 1200. MD OCSC ROI T BUU BUZ UT 70°. START Deloy Tmer 40 1400 30 20F 90. .30 1200. 60 FO 12097 ABCDENGHI MNOPORSTUV/ 00000 UMA CHINY SDARDPUSI 120U 16.74 E - A1 91 SEL L Askoll ( . ELIOLLMS SW A SUVER cassva EILOIIMS HF3FA CSSA 0 55185121 N
VLM: Visual summary: A person is shown performing maintenance on the internal components of a washing machine, including removing a panel and accessing the drum and motor area.
视觉摘要: 一个人正在对洗衣机内部组件进行维护，包括拆下面板并接触滚筒和电机区域。
Visible product: Washing Machine
Visible components: washing machine drum; motor; plastic panel; fan; hose; screws; wiring; date stamp
Visible actions: hand removing a panel; hand holding a fan; hand pointing at a component
Visible states: machine partially disassembled; internal components exposed
Visual uncertainty: The exact model or brand of the washing machine is not visible. The date stamp '29/06/2019' is visible but its context is unclear.</t>
        </is>
      </c>
      <c r="N3578" s="45" t="inlineStr">
        <is>
          <t>9</t>
        </is>
      </c>
      <c r="O3578" s="45" t="inlineStr">
        <is>
          <t>0</t>
        </is>
      </c>
      <c r="P3578" s="59" t="str"/>
      <c r="Q3578" s="59" t="str"/>
      <c r="R3578" s="52" t="inlineStr">
        <is>
          <t>The evidence describes internal component inspection of a washing machine, including drum, motor, panel, and wiring, but does not mention or show any inspection of the door seal gasket or its specific locations.</t>
        </is>
      </c>
      <c r="S3578" s="52" t="inlineStr">
        <is>
          <t>VLM|ASR|OCR</t>
        </is>
      </c>
      <c r="T3578" s="52" t="inlineStr">
        <is>
          <t>low</t>
        </is>
      </c>
      <c r="U3578" s="52" t="inlineStr">
        <is>
          <t>No mention or visual reference to the door seal gasket or its inspection points.</t>
        </is>
      </c>
      <c r="V3578" s="45" t="inlineStr">
        <is>
          <t>R1</t>
        </is>
      </c>
      <c r="W3578" s="46" t="inlineStr">
        <is>
          <t>0</t>
        </is>
      </c>
      <c r="X3578" s="60" t="n"/>
      <c r="Y3578" s="60" t="n"/>
      <c r="Z3578" s="46" t="inlineStr">
        <is>
          <t>no</t>
        </is>
      </c>
      <c r="AA3578" s="54" t="inlineStr">
        <is>
          <t>第3帧（t=184.8s）可见滚筒与门封连接处局部，但画面焦点是拆解操作而非门封胶圈的检查位置或方法。</t>
        </is>
      </c>
      <c r="AB3578" s="54" t="n"/>
      <c r="AC3578" s="46" t="inlineStr">
        <is>
          <t>completed</t>
        </is>
      </c>
      <c r="AD3578" s="46" t="inlineStr">
        <is>
          <t>2026-07-28T02:28:46+08:00</t>
        </is>
      </c>
      <c r="AE3578" s="47">
        <f>IF(AC3578&lt;&gt;"completed","",IF(W3578=O3578,"no","yes"))</f>
        <v/>
      </c>
      <c r="AF3578" s="47">
        <f>IF(AC3578&lt;&gt;"completed","",IF(AND(X3578=P3578,Y3578=Q3578),"no","yes"))</f>
        <v/>
      </c>
      <c r="AG3578" s="47">
        <f>IF(AC3578&lt;&gt;"completed","待复核",IF(OR(W3578="",Z3578="",AA3578="",AD3578=""),"缺少必填项",IF(AND(OR(AE3578="yes",AF3578="yes"),AB3578=""),"修正原因缺失",IF(OR(W3578=0,W3578=1),IF(AND(X3578="",Y3578=""),"通过","0/1级时间应留空"),IF(AND(OR(W3578=2,W3578=3),X3578&lt;&gt;"",Y3578&lt;&gt;"",X3578&gt;=I3578,Y3578&lt;=J3578,Y3578&gt;X3578),"通过","2/3级时间无效")))))</f>
        <v/>
      </c>
    </row>
    <row r="3579">
      <c r="A3579" s="45" t="inlineStr">
        <is>
          <t>VQ-093</t>
        </is>
      </c>
      <c r="B3579" s="52" t="inlineStr">
        <is>
          <t>洗衣机门封胶圈应该检查哪些位置？</t>
        </is>
      </c>
      <c r="C3579" s="45" t="inlineStr">
        <is>
          <t>zh-CN</t>
        </is>
      </c>
      <c r="D3579" s="45" t="inlineStr">
        <is>
          <t>Washing Machine</t>
        </is>
      </c>
      <c r="E3579" s="45" t="inlineStr">
        <is>
          <t>component</t>
        </is>
      </c>
      <c r="F3579" s="45" t="inlineStr">
        <is>
          <t>development</t>
        </is>
      </c>
      <c r="G3579" s="45" t="inlineStr">
        <is>
          <t>washing-007-scene-0002</t>
        </is>
      </c>
      <c r="H3579" s="45" t="inlineStr">
        <is>
          <t>washing-007</t>
        </is>
      </c>
      <c r="I3579" s="59" t="inlineStr">
        <is>
          <t>3.767</t>
        </is>
      </c>
      <c r="J3579" s="59" t="inlineStr">
        <is>
          <t>7.87</t>
        </is>
      </c>
      <c r="K3579" s="45" t="inlineStr">
        <is>
          <t>items/washing-007-scene-0002/clip.mp4</t>
        </is>
      </c>
      <c r="L3579" s="45" t="inlineStr">
        <is>
          <t>items/washing-007-scene-0002/thumbnail.jpg</t>
        </is>
      </c>
      <c r="M3579" s="52" t="inlineStr">
        <is>
          <t>OCR: OAERLL HEELS
VLM: Visual summary: A person is operating a vintage-style manual device with a crank handle, mounted on top of a large wooden barrel in a wooden-walled room.
视觉摘要: 一个人正在操作一个安装在大型木桶顶部的复古式手动装置，该装置带有曲柄手柄，房间墙壁为木质。
Visible product: Washing Machine
Visible components: wooden barrel; metal crank handle; metal gear mechanism; wooden wall; metal frame with text; person's hand
Visible actions: person turning crank handle
Visible states: device mounted on barrel; person operating device
Visual uncertainty: The text on the metal frame is partially obscured and not fully legible.</t>
        </is>
      </c>
      <c r="N3579" s="45" t="inlineStr">
        <is>
          <t>10</t>
        </is>
      </c>
      <c r="O3579" s="45" t="inlineStr">
        <is>
          <t>0</t>
        </is>
      </c>
      <c r="P3579" s="59" t="str"/>
      <c r="Q3579" s="59" t="str"/>
      <c r="R3579" s="52" t="inlineStr">
        <is>
          <t>The visible product is a washing machine, but the scene shows a vintage manual device with a crank handle mounted on a wooden barrel, not the washing machine door seal or any related inspection steps.</t>
        </is>
      </c>
      <c r="S3579" s="52" t="inlineStr">
        <is>
          <t>VLM</t>
        </is>
      </c>
      <c r="T3579" s="52" t="inlineStr">
        <is>
          <t>low</t>
        </is>
      </c>
      <c r="U3579" s="52" t="inlineStr">
        <is>
          <t>The scene does not show any part of the washing machine door seal or any inspection activity related to it.</t>
        </is>
      </c>
      <c r="V3579" s="45" t="inlineStr">
        <is>
          <t>R1</t>
        </is>
      </c>
      <c r="W3579" s="46" t="inlineStr">
        <is>
          <t>0</t>
        </is>
      </c>
      <c r="X3579" s="60" t="n"/>
      <c r="Y3579" s="60" t="n"/>
      <c r="Z3579" s="46" t="inlineStr">
        <is>
          <t>no</t>
        </is>
      </c>
      <c r="AA3579" s="54" t="inlineStr">
        <is>
          <t>6帧未展示门封胶圈。</t>
        </is>
      </c>
      <c r="AB3579" s="54" t="n"/>
      <c r="AC3579" s="46" t="inlineStr">
        <is>
          <t>completed</t>
        </is>
      </c>
      <c r="AD3579" s="46" t="inlineStr">
        <is>
          <t>2026-07-28T02:28:46+08:00</t>
        </is>
      </c>
      <c r="AE3579" s="47">
        <f>IF(AC3579&lt;&gt;"completed","",IF(W3579=O3579,"no","yes"))</f>
        <v/>
      </c>
      <c r="AF3579" s="47">
        <f>IF(AC3579&lt;&gt;"completed","",IF(AND(X3579=P3579,Y3579=Q3579),"no","yes"))</f>
        <v/>
      </c>
      <c r="AG3579" s="47">
        <f>IF(AC3579&lt;&gt;"completed","待复核",IF(OR(W3579="",Z3579="",AA3579="",AD3579=""),"缺少必填项",IF(AND(OR(AE3579="yes",AF3579="yes"),AB3579=""),"修正原因缺失",IF(OR(W3579=0,W3579=1),IF(AND(X3579="",Y3579=""),"通过","0/1级时间应留空"),IF(AND(OR(W3579=2,W3579=3),X3579&lt;&gt;"",Y3579&lt;&gt;"",X3579&gt;=I3579,Y3579&lt;=J3579,Y3579&gt;X3579),"通过","2/3级时间无效")))))</f>
        <v/>
      </c>
    </row>
    <row r="3580">
      <c r="A3580" s="45" t="inlineStr">
        <is>
          <t>VQ-093</t>
        </is>
      </c>
      <c r="B3580" s="52" t="inlineStr">
        <is>
          <t>洗衣机门封胶圈应该检查哪些位置？</t>
        </is>
      </c>
      <c r="C3580" s="45" t="inlineStr">
        <is>
          <t>zh-CN</t>
        </is>
      </c>
      <c r="D3580" s="45" t="inlineStr">
        <is>
          <t>Washing Machine</t>
        </is>
      </c>
      <c r="E3580" s="45" t="inlineStr">
        <is>
          <t>component</t>
        </is>
      </c>
      <c r="F3580" s="45" t="inlineStr">
        <is>
          <t>development</t>
        </is>
      </c>
      <c r="G3580" s="45" t="inlineStr">
        <is>
          <t>washing-049-scene-0002</t>
        </is>
      </c>
      <c r="H3580" s="45" t="inlineStr">
        <is>
          <t>washing-049</t>
        </is>
      </c>
      <c r="I3580" s="59" t="inlineStr">
        <is>
          <t>60.143</t>
        </is>
      </c>
      <c r="J3580" s="59" t="inlineStr">
        <is>
          <t>112.66</t>
        </is>
      </c>
      <c r="K3580" s="45" t="inlineStr">
        <is>
          <t>items/washing-049-scene-0002/clip.mp4</t>
        </is>
      </c>
      <c r="L3580" s="45" t="inlineStr">
        <is>
          <t>items/washing-049-scene-0002/thumbnail.jpg</t>
        </is>
      </c>
      <c r="M3580" s="52" t="inlineStr">
        <is>
          <t>ASR: Press the power button to turn your washing machine on. Turn the cycle selector knob or press the tub clean cycle button to the indicator marked tub clean. Close the lid or door and press the start button. The indication light for tub clean will stay lit and TCL will appear in the display panel. After the tub clean cycle and each washing cycle, wipe the door and the inside of the door seal to remove any moisture. Leave the door slightly ajar to dry the interior of the washer tub to help prevent odors. Please keep in mind that laundry should not be loaded while using Tub Clean, and if you notice recurring odors, run the tub clean twice and then run it once a week for three consecutive weeks. Thank you for watching our LG support video. We hope you enjoy your LG experience.
OCR: LG Life's Good *STEAM CYCLE COTTON/NORMAL JUMBO WASH HEAVY DUTY TOWELS BULKY/LARGE PERM PRESS BRIGHT WHITES™M HAND WASH/WOOL Il SANITARY DELICATES ALLERGIENETM SPEED WASH TUB CLEAN SMALL LOAD SMART DIAGNOSI™SM Tub Clean feature demonstrated on LG Washer WM8oooHVA. Features may vary by model. Please refer to your owner's manual for specific instructions. # Press &amp; Hold 3sec. for Extra Functions PROCESSING EST. TIME REMAINING 1 TORBOWASH PERM. PRESS *FRESH CARE WASH - RINSE + SPIN BRIGHT WHITES™ EXTRA HOI EXTRAHGH HEAVY HGH COLD WASH HOT RINSE+SPIN V *CHLD LOCK WARM MED UM NORMAL LOW DELAY WASH COLD ALLERGIENE™M EXTRA RINSE TAP COL NOSPN LGHT OFF *DRUM LIGHT CUSTOMPGM WASH SPIN SOIL *PGM SAVE TEMP. SPEED LEVEL SIGNAL PREWASH DIAGNOSIS* DD MOTOR TrueBalance Direst Drive Motc ANTI-VIBRATIONSYSTEM WARRANTY ON ORECT DAVE BO EST.TIME REMAININC TURBDWASH" WASH RINSE SPIN EXTRA HOT TAP COLD NO SPN L GHT CUSTOM PGM UPGM SAVE DIAGNOSIS Direct Drive Moto ANTI.VIBRATIONSYSTEM ON CORECT DAVE MOD U G e's Good LG TIPS Tub Clean &amp; Maintenance Wipe the door and the inside of the door seal to remove any moisture. Leave the door slightly ajar to dry the interior r of the washer tub. &amp; Maintenance Laundry should not be loaded while using Tub Clean IG Run Tub Clean twice if you notice reoccurring odors. LO Lilfe's Cood DrectDrive $ DrectDrve s
VLM: Visual summary: A diagram of an LG washing machine's control panel and images of the machine itself, including a tip for tub maintenance.
视觉摘要: 一台LG洗衣机的控制面板示意图和机器本身的照片，包括一个关于筒体维护的提示。
Visible product: Washing Machine
Visible components: control panel; dial; power button; pause button; door; tub; LG logo; text labels
Visible states: door open; dial set to 'TUB CLEAN'; machine shown in stacked configuration</t>
        </is>
      </c>
      <c r="N3580" s="45" t="inlineStr">
        <is>
          <t>11</t>
        </is>
      </c>
      <c r="O3580" s="45" t="inlineStr">
        <is>
          <t>2</t>
        </is>
      </c>
      <c r="P3580" s="59" t="inlineStr">
        <is>
          <t>60.143</t>
        </is>
      </c>
      <c r="Q3580" s="59" t="inlineStr">
        <is>
          <t>112.66</t>
        </is>
      </c>
      <c r="R3580" s="52" t="inlineStr">
        <is>
          <t>ASR mentions wiping the door and the inside of the door seal to remove moisture, which implies checking the door seal (gasket) for cleanliness and condition. OCR and VLM confirm the context is LG washing machine maintenance, including tub and door seal care. However, no specific positions on the gasket are detailed.</t>
        </is>
      </c>
      <c r="S3580" s="52" t="inlineStr">
        <is>
          <t>ASR|OCR|VLM</t>
        </is>
      </c>
      <c r="T3580" s="52" t="inlineStr">
        <is>
          <t>low</t>
        </is>
      </c>
      <c r="U3580" s="52" t="inlineStr">
        <is>
          <t>The evidence confirms the door seal is part of the maintenance routine but does not specify which positions or areas of the seal should be checked.</t>
        </is>
      </c>
      <c r="V3580" s="45" t="inlineStr">
        <is>
          <t>R1</t>
        </is>
      </c>
      <c r="W3580" s="46" t="inlineStr">
        <is>
          <t>1</t>
        </is>
      </c>
      <c r="X3580" s="60" t="n"/>
      <c r="Y3580" s="60" t="n"/>
      <c r="Z3580" s="46" t="inlineStr">
        <is>
          <t>no</t>
        </is>
      </c>
      <c r="AA3580" s="54" t="inlineStr">
        <is>
          <t>ASR提到'擦拭门和门封内侧以去除湿气'，第4–5帧门微开时可见门封区域，但未具体指出应检查门封的哪些位置。</t>
        </is>
      </c>
      <c r="AB3580" s="54" t="inlineStr">
        <is>
          <t>AI=2→R1=1：ASR仅提到擦拭门封去湿气，但未回答'应检查哪些位置'这一具体问题，属于部分相关但不直接回答。</t>
        </is>
      </c>
      <c r="AC3580" s="46" t="inlineStr">
        <is>
          <t>completed</t>
        </is>
      </c>
      <c r="AD3580" s="46" t="inlineStr">
        <is>
          <t>2026-07-28T02:28:46+08:00</t>
        </is>
      </c>
      <c r="AE3580" s="47">
        <f>IF(AC3580&lt;&gt;"completed","",IF(W3580=O3580,"no","yes"))</f>
        <v/>
      </c>
      <c r="AF3580" s="47">
        <f>IF(AC3580&lt;&gt;"completed","",IF(AND(X3580=P3580,Y3580=Q3580),"no","yes"))</f>
        <v/>
      </c>
      <c r="AG3580" s="47">
        <f>IF(AC3580&lt;&gt;"completed","待复核",IF(OR(W3580="",Z3580="",AA3580="",AD3580=""),"缺少必填项",IF(AND(OR(AE3580="yes",AF3580="yes"),AB3580=""),"修正原因缺失",IF(OR(W3580=0,W3580=1),IF(AND(X3580="",Y3580=""),"通过","0/1级时间应留空"),IF(AND(OR(W3580=2,W3580=3),X3580&lt;&gt;"",Y3580&lt;&gt;"",X3580&gt;=I3580,Y3580&lt;=J3580,Y3580&gt;X3580),"通过","2/3级时间无效")))))</f>
        <v/>
      </c>
    </row>
    <row r="3581">
      <c r="A3581" s="45" t="inlineStr">
        <is>
          <t>VQ-093</t>
        </is>
      </c>
      <c r="B3581" s="52" t="inlineStr">
        <is>
          <t>洗衣机门封胶圈应该检查哪些位置？</t>
        </is>
      </c>
      <c r="C3581" s="45" t="inlineStr">
        <is>
          <t>zh-CN</t>
        </is>
      </c>
      <c r="D3581" s="45" t="inlineStr">
        <is>
          <t>Washing Machine</t>
        </is>
      </c>
      <c r="E3581" s="45" t="inlineStr">
        <is>
          <t>component</t>
        </is>
      </c>
      <c r="F3581" s="45" t="inlineStr">
        <is>
          <t>development</t>
        </is>
      </c>
      <c r="G3581" s="45" t="inlineStr">
        <is>
          <t>washing-051-scene-0013</t>
        </is>
      </c>
      <c r="H3581" s="45" t="inlineStr">
        <is>
          <t>washing-051</t>
        </is>
      </c>
      <c r="I3581" s="59" t="inlineStr">
        <is>
          <t>299.299</t>
        </is>
      </c>
      <c r="J3581" s="59" t="inlineStr">
        <is>
          <t>307.007</t>
        </is>
      </c>
      <c r="K3581" s="45" t="inlineStr">
        <is>
          <t>items/washing-051-scene-0013/clip.mp4</t>
        </is>
      </c>
      <c r="L3581" s="45" t="inlineStr">
        <is>
          <t>items/washing-051-scene-0013/thumbnail.jpg</t>
        </is>
      </c>
      <c r="M3581" s="52" t="inlineStr">
        <is>
          <t>ASR: Thank you for using LG Washing Machines.
OCR: GLG For any further assistance, you can easily find our contact information from our Ig.com website. f
VLM: Visual summary: A white LG washing machine is shown installed in a modern laundry room with dark cabinets and a light green wall. The scene transitions to a 'Thank You' screen.
视觉摘要: 一台白色的LG洗衣机安装在现代洗衣房中，配有深色橱柜和浅绿色墙壁。场景切换到“谢谢”屏幕。
Visible product: Washing Machine
Visible components: LG washing machine; dark cabinets; light green wall; wooden laundry basket; laundry detergent bottles; LG logo; Thank You text; window
Visible states: washing machine is stationary; scene transitions to thank you screen</t>
        </is>
      </c>
      <c r="N3581" s="45" t="inlineStr">
        <is>
          <t>12</t>
        </is>
      </c>
      <c r="O3581" s="45" t="inlineStr">
        <is>
          <t>0</t>
        </is>
      </c>
      <c r="P3581" s="59" t="str"/>
      <c r="Q3581" s="59" t="str"/>
      <c r="R3581" s="52" t="inlineStr">
        <is>
          <t>The scene shows a thank you screen and no visual or spoken content related to checking washing machine door seal gaskets.</t>
        </is>
      </c>
      <c r="S3581" s="52" t="inlineStr">
        <is>
          <t>VLM|ASR|OCR</t>
        </is>
      </c>
      <c r="T3581" s="52" t="inlineStr">
        <is>
          <t>low</t>
        </is>
      </c>
      <c r="U3581" s="52" t="inlineStr">
        <is>
          <t>No evidence of any component inspection, including door seal gasket, is present.</t>
        </is>
      </c>
      <c r="V3581" s="45" t="inlineStr">
        <is>
          <t>R1</t>
        </is>
      </c>
      <c r="W3581" s="46" t="inlineStr">
        <is>
          <t>0</t>
        </is>
      </c>
      <c r="X3581" s="60" t="n"/>
      <c r="Y3581" s="60" t="n"/>
      <c r="Z3581" s="46" t="inlineStr">
        <is>
          <t>no</t>
        </is>
      </c>
      <c r="AA3581" s="54" t="inlineStr">
        <is>
          <t>6帧均未聚焦门封胶圈或任何检查位置。</t>
        </is>
      </c>
      <c r="AB3581" s="54" t="n"/>
      <c r="AC3581" s="46" t="inlineStr">
        <is>
          <t>completed</t>
        </is>
      </c>
      <c r="AD3581" s="46" t="inlineStr">
        <is>
          <t>2026-07-28T02:28:46+08:00</t>
        </is>
      </c>
      <c r="AE3581" s="47">
        <f>IF(AC3581&lt;&gt;"completed","",IF(W3581=O3581,"no","yes"))</f>
        <v/>
      </c>
      <c r="AF3581" s="47">
        <f>IF(AC3581&lt;&gt;"completed","",IF(AND(X3581=P3581,Y3581=Q3581),"no","yes"))</f>
        <v/>
      </c>
      <c r="AG3581" s="47">
        <f>IF(AC3581&lt;&gt;"completed","待复核",IF(OR(W3581="",Z3581="",AA3581="",AD3581=""),"缺少必填项",IF(AND(OR(AE3581="yes",AF3581="yes"),AB3581=""),"修正原因缺失",IF(OR(W3581=0,W3581=1),IF(AND(X3581="",Y3581=""),"通过","0/1级时间应留空"),IF(AND(OR(W3581=2,W3581=3),X3581&lt;&gt;"",Y3581&lt;&gt;"",X3581&gt;=I3581,Y3581&lt;=J3581,Y3581&gt;X3581),"通过","2/3级时间无效")))))</f>
        <v/>
      </c>
    </row>
    <row r="3582">
      <c r="A3582" s="45" t="inlineStr">
        <is>
          <t>VQ-093</t>
        </is>
      </c>
      <c r="B3582" s="52" t="inlineStr">
        <is>
          <t>洗衣机门封胶圈应该检查哪些位置？</t>
        </is>
      </c>
      <c r="C3582" s="45" t="inlineStr">
        <is>
          <t>zh-CN</t>
        </is>
      </c>
      <c r="D3582" s="45" t="inlineStr">
        <is>
          <t>Washing Machine</t>
        </is>
      </c>
      <c r="E3582" s="45" t="inlineStr">
        <is>
          <t>component</t>
        </is>
      </c>
      <c r="F3582" s="45" t="inlineStr">
        <is>
          <t>development</t>
        </is>
      </c>
      <c r="G3582" s="45" t="inlineStr">
        <is>
          <t>washing-056-scene-0017</t>
        </is>
      </c>
      <c r="H3582" s="45" t="inlineStr">
        <is>
          <t>washing-056</t>
        </is>
      </c>
      <c r="I3582" s="59" t="inlineStr">
        <is>
          <t>68.68</t>
        </is>
      </c>
      <c r="J3582" s="59" t="inlineStr">
        <is>
          <t>75.86</t>
        </is>
      </c>
      <c r="K3582" s="45" t="inlineStr">
        <is>
          <t>items/washing-056-scene-0017/clip.mp4</t>
        </is>
      </c>
      <c r="L3582" s="45" t="inlineStr">
        <is>
          <t>items/washing-056-scene-0017/thumbnail.jpg</t>
        </is>
      </c>
      <c r="M3582" s="52" t="inlineStr">
        <is>
          <t>OCR: SAMSUNG Selecting wash cycles with the easy-to-use control panel
VLM: Visual summary: A close-up of a Samsung SmartThings device, followed by a wide shot of a Samsung washing machine installed in a kitchen next to a refrigerator.
视觉摘要: 一个三星SmartThings设备的特写镜头，接着是一个安装在厨房里的三星洗衣机，旁边是一台冰箱。
Visible product: Washing Machine
Visible components: Samsung logo; SmartThings logo; Washing machine door; Control panel; Cabinets; Refrigerator; Countertop; Floor</t>
        </is>
      </c>
      <c r="N3582" s="45" t="inlineStr">
        <is>
          <t>13</t>
        </is>
      </c>
      <c r="O3582" s="45" t="inlineStr">
        <is>
          <t>0</t>
        </is>
      </c>
      <c r="P3582" s="59" t="str"/>
      <c r="Q3582" s="59" t="str"/>
      <c r="R3582" s="52" t="inlineStr">
        <is>
          <t>The scene shows a Samsung washing machine and its control panel but does not show or mention the door seal gasket or any inspection steps for it.</t>
        </is>
      </c>
      <c r="S3582" s="52" t="inlineStr">
        <is>
          <t>VLM</t>
        </is>
      </c>
      <c r="T3582" s="52" t="inlineStr">
        <is>
          <t>low</t>
        </is>
      </c>
      <c r="U3582" s="52" t="inlineStr">
        <is>
          <t>No evidence of door seal gasket or inspection locations is present.</t>
        </is>
      </c>
      <c r="V3582" s="45" t="inlineStr">
        <is>
          <t>R1</t>
        </is>
      </c>
      <c r="W3582" s="46" t="inlineStr">
        <is>
          <t>0</t>
        </is>
      </c>
      <c r="X3582" s="60" t="n"/>
      <c r="Y3582" s="60" t="n"/>
      <c r="Z3582" s="46" t="inlineStr">
        <is>
          <t>no</t>
        </is>
      </c>
      <c r="AA3582" s="54" t="inlineStr">
        <is>
          <t>全部6帧（t=68.7s–75.8s）仅展示洗衣机外观和SmartThings设备，未出现门封胶圈的特写或检查步骤。</t>
        </is>
      </c>
      <c r="AB3582" s="54" t="n"/>
      <c r="AC3582" s="46" t="inlineStr">
        <is>
          <t>completed</t>
        </is>
      </c>
      <c r="AD3582" s="46" t="inlineStr">
        <is>
          <t>2026-07-28T02:28:46+08:00</t>
        </is>
      </c>
      <c r="AE3582" s="47">
        <f>IF(AC3582&lt;&gt;"completed","",IF(W3582=O3582,"no","yes"))</f>
        <v/>
      </c>
      <c r="AF3582" s="47">
        <f>IF(AC3582&lt;&gt;"completed","",IF(AND(X3582=P3582,Y3582=Q3582),"no","yes"))</f>
        <v/>
      </c>
      <c r="AG3582" s="47">
        <f>IF(AC3582&lt;&gt;"completed","待复核",IF(OR(W3582="",Z3582="",AA3582="",AD3582=""),"缺少必填项",IF(AND(OR(AE3582="yes",AF3582="yes"),AB3582=""),"修正原因缺失",IF(OR(W3582=0,W3582=1),IF(AND(X3582="",Y3582=""),"通过","0/1级时间应留空"),IF(AND(OR(W3582=2,W3582=3),X3582&lt;&gt;"",Y3582&lt;&gt;"",X3582&gt;=I3582,Y3582&lt;=J3582,Y3582&gt;X3582),"通过","2/3级时间无效")))))</f>
        <v/>
      </c>
    </row>
    <row r="3583">
      <c r="A3583" s="45" t="inlineStr">
        <is>
          <t>VQ-093</t>
        </is>
      </c>
      <c r="B3583" s="52" t="inlineStr">
        <is>
          <t>洗衣机门封胶圈应该检查哪些位置？</t>
        </is>
      </c>
      <c r="C3583" s="45" t="inlineStr">
        <is>
          <t>zh-CN</t>
        </is>
      </c>
      <c r="D3583" s="45" t="inlineStr">
        <is>
          <t>Washing Machine</t>
        </is>
      </c>
      <c r="E3583" s="45" t="inlineStr">
        <is>
          <t>component</t>
        </is>
      </c>
      <c r="F3583" s="45" t="inlineStr">
        <is>
          <t>development</t>
        </is>
      </c>
      <c r="G3583" s="45" t="inlineStr">
        <is>
          <t>washing-002-scene-0001</t>
        </is>
      </c>
      <c r="H3583" s="45" t="inlineStr">
        <is>
          <t>washing-002</t>
        </is>
      </c>
      <c r="I3583" s="59" t="inlineStr">
        <is>
          <t>0.0</t>
        </is>
      </c>
      <c r="J3583" s="59" t="inlineStr">
        <is>
          <t>23.61</t>
        </is>
      </c>
      <c r="K3583" s="45" t="inlineStr">
        <is>
          <t>items/washing-002-scene-0001/clip.mp4</t>
        </is>
      </c>
      <c r="L3583" s="45" t="inlineStr">
        <is>
          <t>items/washing-002-scene-0001/thumbnail.jpg</t>
        </is>
      </c>
      <c r="M3583" s="52" t="inlineStr">
        <is>
          <t>OCR: OR beko
VLM: Visual summary: A pink laundry basket is next to a stack of white front-loading washing machines and dryers, some of which are in operation.
视觉摘要: 一个粉色洗衣篮放在一堆白色前置式洗衣机和烘干机旁边，其中一些机器正在运行。
Visible product: Washing Machine
Visible components: pink laundry basket; white front-loading washing machine; white front-loading dryer; circular glass door; control panel; brand logo
Visible actions: laundry tumbling inside washing machine; camera panning across machines
Visible states: washing machine in operation; dryer in operation
Visual uncertainty: The exact brand name is partially obscured. The contents of the laundry basket are not clearly visible. The specific model or features of the machines are not identifiable.</t>
        </is>
      </c>
      <c r="N3583" s="45" t="inlineStr">
        <is>
          <t>14</t>
        </is>
      </c>
      <c r="O3583" s="45" t="inlineStr">
        <is>
          <t>0</t>
        </is>
      </c>
      <c r="P3583" s="59" t="str"/>
      <c r="Q3583" s="59" t="str"/>
      <c r="R3583" s="52" t="inlineStr">
        <is>
          <t>The scene shows washing machines in operation but does not show or mention the door seal gasket or any inspection of its positions.</t>
        </is>
      </c>
      <c r="S3583" s="52" t="inlineStr">
        <is>
          <t>VLM</t>
        </is>
      </c>
      <c r="T3583" s="52" t="inlineStr">
        <is>
          <t>low</t>
        </is>
      </c>
      <c r="U3583" s="52" t="inlineStr">
        <is>
          <t>No evidence of door seal gasket or inspection activity is present.</t>
        </is>
      </c>
      <c r="V3583" s="45" t="inlineStr">
        <is>
          <t>R1</t>
        </is>
      </c>
      <c r="W3583" s="46" t="inlineStr">
        <is>
          <t>0</t>
        </is>
      </c>
      <c r="X3583" s="60" t="n"/>
      <c r="Y3583" s="60" t="n"/>
      <c r="Z3583" s="46" t="inlineStr">
        <is>
          <t>no</t>
        </is>
      </c>
      <c r="AA3583" s="54" t="inlineStr">
        <is>
          <t>滚筒门圆形玻璃视角和整机画面中均未展示门封胶圈的检查位置。</t>
        </is>
      </c>
      <c r="AB3583" s="54" t="n"/>
      <c r="AC3583" s="46" t="inlineStr">
        <is>
          <t>completed</t>
        </is>
      </c>
      <c r="AD3583" s="46" t="inlineStr">
        <is>
          <t>2026-07-28T02:28:46+08:00</t>
        </is>
      </c>
      <c r="AE3583" s="47">
        <f>IF(AC3583&lt;&gt;"completed","",IF(W3583=O3583,"no","yes"))</f>
        <v/>
      </c>
      <c r="AF3583" s="47">
        <f>IF(AC3583&lt;&gt;"completed","",IF(AND(X3583=P3583,Y3583=Q3583),"no","yes"))</f>
        <v/>
      </c>
      <c r="AG3583" s="47">
        <f>IF(AC3583&lt;&gt;"completed","待复核",IF(OR(W3583="",Z3583="",AA3583="",AD3583=""),"缺少必填项",IF(AND(OR(AE3583="yes",AF3583="yes"),AB3583=""),"修正原因缺失",IF(OR(W3583=0,W3583=1),IF(AND(X3583="",Y3583=""),"通过","0/1级时间应留空"),IF(AND(OR(W3583=2,W3583=3),X3583&lt;&gt;"",Y3583&lt;&gt;"",X3583&gt;=I3583,Y3583&lt;=J3583,Y3583&gt;X3583),"通过","2/3级时间无效")))))</f>
        <v/>
      </c>
    </row>
    <row r="3584">
      <c r="A3584" s="45" t="inlineStr">
        <is>
          <t>VQ-093</t>
        </is>
      </c>
      <c r="B3584" s="52" t="inlineStr">
        <is>
          <t>洗衣机门封胶圈应该检查哪些位置？</t>
        </is>
      </c>
      <c r="C3584" s="45" t="inlineStr">
        <is>
          <t>zh-CN</t>
        </is>
      </c>
      <c r="D3584" s="45" t="inlineStr">
        <is>
          <t>Washing Machine</t>
        </is>
      </c>
      <c r="E3584" s="45" t="inlineStr">
        <is>
          <t>component</t>
        </is>
      </c>
      <c r="F3584" s="45" t="inlineStr">
        <is>
          <t>development</t>
        </is>
      </c>
      <c r="G3584" s="45" t="inlineStr">
        <is>
          <t>washing-011-scene-0002</t>
        </is>
      </c>
      <c r="H3584" s="45" t="inlineStr">
        <is>
          <t>washing-011</t>
        </is>
      </c>
      <c r="I3584" s="59" t="inlineStr">
        <is>
          <t>14.017</t>
        </is>
      </c>
      <c r="J3584" s="59" t="inlineStr">
        <is>
          <t>102.57</t>
        </is>
      </c>
      <c r="K3584" s="45" t="inlineStr">
        <is>
          <t>items/washing-011-scene-0002/clip.mp4</t>
        </is>
      </c>
      <c r="L3584" s="45" t="inlineStr">
        <is>
          <t>items/washing-011-scene-0002/thumbnail.jpg</t>
        </is>
      </c>
      <c r="M3584" s="52" t="inlineStr">
        <is>
          <t>OCR: ©
VLM: Visual summary: A front-loading washing machine is shown in operation, with clothes visible inside the drum through the transparent door.
视觉摘要: 一台前开门洗衣机正在运行，透过透明门可以看到内部的衣物。
Visible product: Washing Machine
Visible components: front-loading washing machine; transparent door; drum; white tiled wall; control panel
Visible actions: washing machine drum spinning; clothes tumbling inside drum
Visible states: washing machine in operation; clothes inside drum
Visual uncertainty: No text or labels are visible on the machine or in the frame.</t>
        </is>
      </c>
      <c r="N3584" s="45" t="inlineStr">
        <is>
          <t>15</t>
        </is>
      </c>
      <c r="O3584" s="45" t="inlineStr">
        <is>
          <t>0</t>
        </is>
      </c>
      <c r="P3584" s="59" t="str"/>
      <c r="Q3584" s="59" t="str"/>
      <c r="R3584" s="52" t="inlineStr">
        <is>
          <t>The scene shows a washing machine in operation with no visible inspection of the door seal gasket or any indication of checking its condition or location.</t>
        </is>
      </c>
      <c r="S3584" s="52" t="inlineStr">
        <is>
          <t>VLM</t>
        </is>
      </c>
      <c r="T3584" s="52" t="inlineStr">
        <is>
          <t>low</t>
        </is>
      </c>
      <c r="U3584" s="52" t="inlineStr">
        <is>
          <t>No evidence of any component inspection or mention of door seal gasket is present.</t>
        </is>
      </c>
      <c r="V3584" s="45" t="inlineStr">
        <is>
          <t>R1</t>
        </is>
      </c>
      <c r="W3584" s="46" t="inlineStr">
        <is>
          <t>0</t>
        </is>
      </c>
      <c r="X3584" s="60" t="n"/>
      <c r="Y3584" s="60" t="n"/>
      <c r="Z3584" s="46" t="inlineStr">
        <is>
          <t>no</t>
        </is>
      </c>
      <c r="AA3584" s="54" t="inlineStr">
        <is>
          <t>画面为滚筒运转特写，未出现门封胶圈及其检查部位。</t>
        </is>
      </c>
      <c r="AB3584" s="54" t="n"/>
      <c r="AC3584" s="46" t="inlineStr">
        <is>
          <t>completed</t>
        </is>
      </c>
      <c r="AD3584" s="46" t="inlineStr">
        <is>
          <t>2026-07-28T02:28:46+08:00</t>
        </is>
      </c>
      <c r="AE3584" s="47">
        <f>IF(AC3584&lt;&gt;"completed","",IF(W3584=O3584,"no","yes"))</f>
        <v/>
      </c>
      <c r="AF3584" s="47">
        <f>IF(AC3584&lt;&gt;"completed","",IF(AND(X3584=P3584,Y3584=Q3584),"no","yes"))</f>
        <v/>
      </c>
      <c r="AG3584" s="47">
        <f>IF(AC3584&lt;&gt;"completed","待复核",IF(OR(W3584="",Z3584="",AA3584="",AD3584=""),"缺少必填项",IF(AND(OR(AE3584="yes",AF3584="yes"),AB3584=""),"修正原因缺失",IF(OR(W3584=0,W3584=1),IF(AND(X3584="",Y3584=""),"通过","0/1级时间应留空"),IF(AND(OR(W3584=2,W3584=3),X3584&lt;&gt;"",Y3584&lt;&gt;"",X3584&gt;=I3584,Y3584&lt;=J3584,Y3584&gt;X3584),"通过","2/3级时间无效")))))</f>
        <v/>
      </c>
    </row>
    <row r="3585">
      <c r="A3585" s="45" t="inlineStr">
        <is>
          <t>VQ-093</t>
        </is>
      </c>
      <c r="B3585" s="52" t="inlineStr">
        <is>
          <t>洗衣机门封胶圈应该检查哪些位置？</t>
        </is>
      </c>
      <c r="C3585" s="45" t="inlineStr">
        <is>
          <t>zh-CN</t>
        </is>
      </c>
      <c r="D3585" s="45" t="inlineStr">
        <is>
          <t>Washing Machine</t>
        </is>
      </c>
      <c r="E3585" s="45" t="inlineStr">
        <is>
          <t>component</t>
        </is>
      </c>
      <c r="F3585" s="45" t="inlineStr">
        <is>
          <t>development</t>
        </is>
      </c>
      <c r="G3585" s="45" t="inlineStr">
        <is>
          <t>washing-003-scene-0001</t>
        </is>
      </c>
      <c r="H3585" s="45" t="inlineStr">
        <is>
          <t>washing-003</t>
        </is>
      </c>
      <c r="I3585" s="59" t="inlineStr">
        <is>
          <t>0.0</t>
        </is>
      </c>
      <c r="J3585" s="59" t="inlineStr">
        <is>
          <t>26.94</t>
        </is>
      </c>
      <c r="K3585" s="45" t="inlineStr">
        <is>
          <t>items/washing-003-scene-0001/clip.mp4</t>
        </is>
      </c>
      <c r="L3585" s="45" t="inlineStr">
        <is>
          <t>items/washing-003-scene-0001/thumbnail.jpg</t>
        </is>
      </c>
      <c r="M3585" s="52" t="inlineStr">
        <is>
          <t>OCR: AEG Wäschen kurze Zelt! Nur für 100 NOO kurze Zelt 00 kurze Zeit! MOO kurze Zeltl 100 Wäschen kurze Zeit Wur f Wäscher kurze Zeiti
VLM: Visual summary: A white AEG washing machine is shown in a laundry area, with laundry on the floor and a box of detergent nearby. The machine's digital display shows a countdown timer.
视觉摘要: 一台白色的AEG洗衣机位于洗衣区，地板上有衣物，旁边放着一盒洗衣粉。机器的数字显示屏显示倒计时。
Visible product: Washing Machine
Visible components: digital display; control knob; door; brand logo; laundry; detergent box; water tank; pipes; shelf
Visible states: digital display counting down; machine operating</t>
        </is>
      </c>
      <c r="N3585" s="45" t="inlineStr">
        <is>
          <t>16</t>
        </is>
      </c>
      <c r="O3585" s="45" t="inlineStr">
        <is>
          <t>0</t>
        </is>
      </c>
      <c r="P3585" s="59" t="str"/>
      <c r="Q3585" s="59" t="str"/>
      <c r="R3585" s="52" t="inlineStr">
        <is>
          <t>The scene shows a washing machine operating but provides no visual or textual evidence of checking the door seal gasket or any specific positions on it.</t>
        </is>
      </c>
      <c r="S3585" s="52" t="inlineStr">
        <is>
          <t>VLM</t>
        </is>
      </c>
      <c r="T3585" s="52" t="inlineStr">
        <is>
          <t>low</t>
        </is>
      </c>
      <c r="U3585" s="52" t="inlineStr">
        <is>
          <t>No evidence of door seal gasket or inspection actions related to it.</t>
        </is>
      </c>
      <c r="V3585" s="45" t="inlineStr">
        <is>
          <t>R1</t>
        </is>
      </c>
      <c r="W3585" s="46" t="inlineStr">
        <is>
          <t>0</t>
        </is>
      </c>
      <c r="X3585" s="60" t="n"/>
      <c r="Y3585" s="60" t="n"/>
      <c r="Z3585" s="46" t="inlineStr">
        <is>
          <t>no</t>
        </is>
      </c>
      <c r="AA3585" s="54" t="inlineStr">
        <is>
          <t>6帧未展示门封胶圈，也没有检查动作。</t>
        </is>
      </c>
      <c r="AB3585" s="54" t="n"/>
      <c r="AC3585" s="46" t="inlineStr">
        <is>
          <t>completed</t>
        </is>
      </c>
      <c r="AD3585" s="46" t="inlineStr">
        <is>
          <t>2026-07-28T02:28:46+08:00</t>
        </is>
      </c>
      <c r="AE3585" s="47">
        <f>IF(AC3585&lt;&gt;"completed","",IF(W3585=O3585,"no","yes"))</f>
        <v/>
      </c>
      <c r="AF3585" s="47">
        <f>IF(AC3585&lt;&gt;"completed","",IF(AND(X3585=P3585,Y3585=Q3585),"no","yes"))</f>
        <v/>
      </c>
      <c r="AG3585" s="47">
        <f>IF(AC3585&lt;&gt;"completed","待复核",IF(OR(W3585="",Z3585="",AA3585="",AD3585=""),"缺少必填项",IF(AND(OR(AE3585="yes",AF3585="yes"),AB3585=""),"修正原因缺失",IF(OR(W3585=0,W3585=1),IF(AND(X3585="",Y3585=""),"通过","0/1级时间应留空"),IF(AND(OR(W3585=2,W3585=3),X3585&lt;&gt;"",Y3585&lt;&gt;"",X3585&gt;=I3585,Y3585&lt;=J3585,Y3585&gt;X3585),"通过","2/3级时间无效")))))</f>
        <v/>
      </c>
    </row>
    <row r="3586">
      <c r="A3586" s="45" t="inlineStr">
        <is>
          <t>VQ-093</t>
        </is>
      </c>
      <c r="B3586" s="52" t="inlineStr">
        <is>
          <t>洗衣机门封胶圈应该检查哪些位置？</t>
        </is>
      </c>
      <c r="C3586" s="45" t="inlineStr">
        <is>
          <t>zh-CN</t>
        </is>
      </c>
      <c r="D3586" s="45" t="inlineStr">
        <is>
          <t>Washing Machine</t>
        </is>
      </c>
      <c r="E3586" s="45" t="inlineStr">
        <is>
          <t>component</t>
        </is>
      </c>
      <c r="F3586" s="45" t="inlineStr">
        <is>
          <t>development</t>
        </is>
      </c>
      <c r="G3586" s="45" t="inlineStr">
        <is>
          <t>washing-049-scene-0001</t>
        </is>
      </c>
      <c r="H3586" s="45" t="inlineStr">
        <is>
          <t>washing-049</t>
        </is>
      </c>
      <c r="I3586" s="59" t="inlineStr">
        <is>
          <t>0.0</t>
        </is>
      </c>
      <c r="J3586" s="59" t="inlineStr">
        <is>
          <t>60.143</t>
        </is>
      </c>
      <c r="K3586" s="45" t="inlineStr">
        <is>
          <t>items/washing-049-scene-0001/clip.mp4</t>
        </is>
      </c>
      <c r="L3586" s="45" t="inlineStr">
        <is>
          <t>items/washing-049-scene-0001/thumbnail.jpg</t>
        </is>
      </c>
      <c r="M3586" s="52" t="inlineStr">
        <is>
          <t>ASR: Cleaning the washer tub on a monthly basis using the tub clean feature can help minimize the possibility of odors, detergent residue buildup and maximize your washing machines performance. To use the tub clean feature you will need to purchase a tub cleaning product which are often liquid bleach, powdered cleaner or in the form of a cleaning tablet. Tub cleaners are used differently depending on the type of cleaning product. In all cases please follow manufacturers manufacturer's instructions. For liquid bleach, load it into the compartment labeled liquid bleach. If you are using a powdered cleaner, pull out and put aside the liquid detergent cup or tray and add the powdered cleaner into the main wash detergent compartment. If you are using a cleaning tablet, place the tablet directly into the washer tub. Do not add the tablet cleaner into the dispenser drawer. To start the cleaning process, make Make sure that the washer tub is empty of all laundry. Press the power button to turn your washing machine on.
OCR: LG Life'sGood Tub Clean feature ismons alad on LG Waaher WMBoouHVA Features may vary dEel Please refer to your owner's manual for specific instr Life's Good Tub O aanfeatEnl nonistrated on LG Washer WMBoooHvA. Features may vary ty model. Please refer to your owner's manue (i) LG WASHER &amp; DRYER TUB CLEAN &amp; MAINTENANCE Tub Clean feature demonstrated on LG Washer WM8oooHVA. Features may vary by model. Please refer to your owner's manual for specific instructions. Tub Cleaning Product Tub Clean feature demonstrated on LG Washer WM8oooHVA. Features may vary by model. Please refer to your owner's manual for specific instructions Liquid Bleach (Tub Clean Solution) Powder Tub Clean Tablet (pod) Tub Cleaner BLEACH LIQUID SOFTENER MAX PUSH PRE -WASH NORMAL MAIN - WASH DETERGENT (REMOVETRAY FOR POWDER) MAIN -WASH FLG OLG Make sure the washer tub is empty! *STEAM CYCLE # Press &amp; Hold 3sec. for Extra Functions COTTON/NORMAL JUMBO WASH HEAVY DUTY TOWELS *FRESH CARE FTOREOWASHE BULKY/LARGE PERM PRESS BRIGHT WHITES™ HAND WASH/WOOL EXTRAHOT EXTRAHGH HEAVY HGH COLD WASH™ HOT RINSE+SPIN V *CHLD LOCK SANITARY DELICATES WARM MED UM LOW DELAY WASH COLD ALLERGIENE™M SPEED WASH EXTRA RINSE TAP COLD NO SPN LGHT OFF *DRUM LIGHT TUB CLEAN SMALL LOAD CUSTOM PGM USRGM SAVE WASH SPIN SOIL TEMP. SPEED LEVEL SIGNAL PREWASH DIAGNOSIS SMART DD MOTOR TrueBalance Direct Driue Mc ANTI-VIBRATIONSYSTEM WARRANTY ON ORECT DHIVE NO
VLM: Visual summary: A side-by-side view of two silver LG washing machines in a laundry room, with one machine's door open to show its interior drum. A separate frame lists three types of tub cleaners. Another frame shows a single washing machine with its door open.
视觉摘要: 两台银色LG洗衣机并排置于洗衣房内，其中一台门打开显示内部滚筒。另一帧列出三种类型的滚筒清洁剂。另一帧显示一台洗衣机门打开。
Visible product: Washing Machine
Visible components: LG logo; washing machine; door; drum; control panel; digital display; knob; cabinet; faucet; paper towel roll; text labels
Visible states: washing machine door open; washing machine door closed; text labels displayed
Visible warnings: Tub Clean feature demonstrated on LG Washer WM8000HVA. Features may vary by model. Please refer to your owner's manual for specific instructions.</t>
        </is>
      </c>
      <c r="N3586" s="45" t="inlineStr">
        <is>
          <t>17</t>
        </is>
      </c>
      <c r="O3586" s="45" t="inlineStr">
        <is>
          <t>0</t>
        </is>
      </c>
      <c r="P3586" s="59" t="str"/>
      <c r="Q3586" s="59" t="str"/>
      <c r="R3586" s="52" t="inlineStr">
        <is>
          <t>The evidence discusses tub cleaning, cleaning products, and the tub clean feature, but does not mention or show any inspection of the washing machine door seal gasket or its specific locations.</t>
        </is>
      </c>
      <c r="S3586" s="52" t="inlineStr">
        <is>
          <t>VLM|ASR|OCR</t>
        </is>
      </c>
      <c r="T3586" s="52" t="inlineStr">
        <is>
          <t>low</t>
        </is>
      </c>
      <c r="U3586" s="52" t="inlineStr">
        <is>
          <t>No visual, spoken, or OCR evidence addresses the door seal gasket or its inspection points.</t>
        </is>
      </c>
      <c r="V3586" s="45" t="inlineStr">
        <is>
          <t>R1</t>
        </is>
      </c>
      <c r="W3586" s="46" t="inlineStr">
        <is>
          <t>0</t>
        </is>
      </c>
      <c r="X3586" s="60" t="n"/>
      <c r="Y3586" s="60" t="n"/>
      <c r="Z3586" s="46" t="inlineStr">
        <is>
          <t>no</t>
        </is>
      </c>
      <c r="AA3586" s="54" t="inlineStr">
        <is>
          <t>画面为清洁剂与抽屉示意图，未出现门封胶圈及其检查部位。</t>
        </is>
      </c>
      <c r="AB3586" s="54" t="n"/>
      <c r="AC3586" s="46" t="inlineStr">
        <is>
          <t>completed</t>
        </is>
      </c>
      <c r="AD3586" s="46" t="inlineStr">
        <is>
          <t>2026-07-28T02:28:46+08:00</t>
        </is>
      </c>
      <c r="AE3586" s="47">
        <f>IF(AC3586&lt;&gt;"completed","",IF(W3586=O3586,"no","yes"))</f>
        <v/>
      </c>
      <c r="AF3586" s="47">
        <f>IF(AC3586&lt;&gt;"completed","",IF(AND(X3586=P3586,Y3586=Q3586),"no","yes"))</f>
        <v/>
      </c>
      <c r="AG3586" s="47">
        <f>IF(AC3586&lt;&gt;"completed","待复核",IF(OR(W3586="",Z3586="",AA3586="",AD3586=""),"缺少必填项",IF(AND(OR(AE3586="yes",AF3586="yes"),AB3586=""),"修正原因缺失",IF(OR(W3586=0,W3586=1),IF(AND(X3586="",Y3586=""),"通过","0/1级时间应留空"),IF(AND(OR(W3586=2,W3586=3),X3586&lt;&gt;"",Y3586&lt;&gt;"",X3586&gt;=I3586,Y3586&lt;=J3586,Y3586&gt;X3586),"通过","2/3级时间无效")))))</f>
        <v/>
      </c>
    </row>
    <row r="3587">
      <c r="A3587" s="45" t="inlineStr">
        <is>
          <t>VQ-093</t>
        </is>
      </c>
      <c r="B3587" s="52" t="inlineStr">
        <is>
          <t>洗衣机门封胶圈应该检查哪些位置？</t>
        </is>
      </c>
      <c r="C3587" s="45" t="inlineStr">
        <is>
          <t>zh-CN</t>
        </is>
      </c>
      <c r="D3587" s="45" t="inlineStr">
        <is>
          <t>Washing Machine</t>
        </is>
      </c>
      <c r="E3587" s="45" t="inlineStr">
        <is>
          <t>component</t>
        </is>
      </c>
      <c r="F3587" s="45" t="inlineStr">
        <is>
          <t>development</t>
        </is>
      </c>
      <c r="G3587" s="45" t="inlineStr">
        <is>
          <t>washing-056-scene-0002</t>
        </is>
      </c>
      <c r="H3587" s="45" t="inlineStr">
        <is>
          <t>washing-056</t>
        </is>
      </c>
      <c r="I3587" s="59" t="inlineStr">
        <is>
          <t>5.2</t>
        </is>
      </c>
      <c r="J3587" s="59" t="inlineStr">
        <is>
          <t>7.92</t>
        </is>
      </c>
      <c r="K3587" s="45" t="inlineStr">
        <is>
          <t>items/washing-056-scene-0002/clip.mp4</t>
        </is>
      </c>
      <c r="L3587" s="45" t="inlineStr">
        <is>
          <t>items/washing-056-scene-0002/thumbnail.jpg</t>
        </is>
      </c>
      <c r="M3587" s="52" t="inlineStr">
        <is>
          <t>VLM: Visual summary: A close-up of the top front corner of a brown Samsung appliance, with the brand name visible.
视觉摘要: 一台棕色三星电器的顶部前角特写，品牌名称可见。
Visible product: Washing Machine
Visible components: Samsung logo; appliance casing
Visual uncertainty: The full product type and context are not fully visible; only a partial view of the appliance is shown.</t>
        </is>
      </c>
      <c r="N3587" s="45" t="inlineStr">
        <is>
          <t>18</t>
        </is>
      </c>
      <c r="O3587" s="45" t="inlineStr">
        <is>
          <t>0</t>
        </is>
      </c>
      <c r="P3587" s="59" t="str"/>
      <c r="Q3587" s="59" t="str"/>
      <c r="R3587" s="52" t="inlineStr">
        <is>
          <t>仅显示洗衣机顶部前角及品牌标识，未展示门封胶圈或其检查位置。</t>
        </is>
      </c>
      <c r="S3587" s="52" t="inlineStr">
        <is>
          <t>VLM</t>
        </is>
      </c>
      <c r="T3587" s="52" t="inlineStr">
        <is>
          <t>low</t>
        </is>
      </c>
      <c r="U3587" s="52" t="inlineStr">
        <is>
          <t>无任何关于门封胶圈或检查位置的视觉或文本证据。</t>
        </is>
      </c>
      <c r="V3587" s="45" t="inlineStr">
        <is>
          <t>R1</t>
        </is>
      </c>
      <c r="W3587" s="46" t="inlineStr">
        <is>
          <t>0</t>
        </is>
      </c>
      <c r="X3587" s="60" t="n"/>
      <c r="Y3587" s="60" t="n"/>
      <c r="Z3587" s="46" t="inlineStr">
        <is>
          <t>no</t>
        </is>
      </c>
      <c r="AA3587" s="54" t="inlineStr">
        <is>
          <t>场景为三星电器顶部前角Logo特写，无门封胶圈检查画面。</t>
        </is>
      </c>
      <c r="AB3587" s="54" t="n"/>
      <c r="AC3587" s="46" t="inlineStr">
        <is>
          <t>completed</t>
        </is>
      </c>
      <c r="AD3587" s="46" t="inlineStr">
        <is>
          <t>2026-07-28T02:28:46+08:00</t>
        </is>
      </c>
      <c r="AE3587" s="47">
        <f>IF(AC3587&lt;&gt;"completed","",IF(W3587=O3587,"no","yes"))</f>
        <v/>
      </c>
      <c r="AF3587" s="47">
        <f>IF(AC3587&lt;&gt;"completed","",IF(AND(X3587=P3587,Y3587=Q3587),"no","yes"))</f>
        <v/>
      </c>
      <c r="AG3587" s="47">
        <f>IF(AC3587&lt;&gt;"completed","待复核",IF(OR(W3587="",Z3587="",AA3587="",AD3587=""),"缺少必填项",IF(AND(OR(AE3587="yes",AF3587="yes"),AB3587=""),"修正原因缺失",IF(OR(W3587=0,W3587=1),IF(AND(X3587="",Y3587=""),"通过","0/1级时间应留空"),IF(AND(OR(W3587=2,W3587=3),X3587&lt;&gt;"",Y3587&lt;&gt;"",X3587&gt;=I3587,Y3587&lt;=J3587,Y3587&gt;X3587),"通过","2/3级时间无效")))))</f>
        <v/>
      </c>
    </row>
    <row r="3588">
      <c r="A3588" s="45" t="inlineStr">
        <is>
          <t>VQ-093</t>
        </is>
      </c>
      <c r="B3588" s="52" t="inlineStr">
        <is>
          <t>洗衣机门封胶圈应该检查哪些位置？</t>
        </is>
      </c>
      <c r="C3588" s="45" t="inlineStr">
        <is>
          <t>zh-CN</t>
        </is>
      </c>
      <c r="D3588" s="45" t="inlineStr">
        <is>
          <t>Washing Machine</t>
        </is>
      </c>
      <c r="E3588" s="45" t="inlineStr">
        <is>
          <t>component</t>
        </is>
      </c>
      <c r="F3588" s="45" t="inlineStr">
        <is>
          <t>development</t>
        </is>
      </c>
      <c r="G3588" s="45" t="inlineStr">
        <is>
          <t>washing-056-scene-0010</t>
        </is>
      </c>
      <c r="H3588" s="45" t="inlineStr">
        <is>
          <t>washing-056</t>
        </is>
      </c>
      <c r="I3588" s="59" t="inlineStr">
        <is>
          <t>41.04</t>
        </is>
      </c>
      <c r="J3588" s="59" t="inlineStr">
        <is>
          <t>44.52</t>
        </is>
      </c>
      <c r="K3588" s="45" t="inlineStr">
        <is>
          <t>items/washing-056-scene-0010/clip.mp4</t>
        </is>
      </c>
      <c r="L3588" s="45" t="inlineStr">
        <is>
          <t>items/washing-056-scene-0010/thumbnail.jpg</t>
        </is>
      </c>
      <c r="M3588" s="52" t="inlineStr">
        <is>
          <t>VLM: Visual summary: A close-up of a washing machine's control panel showing a digital display and buttons, with text overlay describing available wash options.
视觉摘要: 一台洗衣机控制面板的特写，显示数字屏幕和按钮，配有文字叠加层，描述可用的洗涤选项。
Visible product: Washing Machine
Visible components: digital display; OK button; temperature icon; wash cycle icon; spin icon; text overlay
Visible actions: A finger is partially visible near the control panel.
Visible states: The display shows 'Pre Wash Off' in the first frame.; The display shows 'Intensive Off' in the second frame.</t>
        </is>
      </c>
      <c r="N3588" s="45" t="inlineStr">
        <is>
          <t>19</t>
        </is>
      </c>
      <c r="O3588" s="45" t="inlineStr">
        <is>
          <t>0</t>
        </is>
      </c>
      <c r="P3588" s="59" t="str"/>
      <c r="Q3588" s="59" t="str"/>
      <c r="R3588" s="52" t="inlineStr">
        <is>
          <t>The scene shows only the control panel with wash options and no visible door seal or related components.</t>
        </is>
      </c>
      <c r="S3588" s="52" t="inlineStr">
        <is>
          <t>VLM</t>
        </is>
      </c>
      <c r="T3588" s="52" t="inlineStr">
        <is>
          <t>low</t>
        </is>
      </c>
      <c r="U3588" s="52" t="inlineStr">
        <is>
          <t>No evidence of door seal or any part of the washing machine door is visible.</t>
        </is>
      </c>
      <c r="V3588" s="45" t="inlineStr">
        <is>
          <t>R1</t>
        </is>
      </c>
      <c r="W3588" s="46" t="inlineStr">
        <is>
          <t>0</t>
        </is>
      </c>
      <c r="X3588" s="60" t="n"/>
      <c r="Y3588" s="60" t="n"/>
      <c r="Z3588" s="46" t="inlineStr">
        <is>
          <t>no</t>
        </is>
      </c>
      <c r="AA3588" s="54" t="inlineStr">
        <is>
          <t>全部6帧（t=41.0s–44.5s）仅显示控制面板，未出现门封胶圈的任何部位。</t>
        </is>
      </c>
      <c r="AB3588" s="54" t="n"/>
      <c r="AC3588" s="46" t="inlineStr">
        <is>
          <t>completed</t>
        </is>
      </c>
      <c r="AD3588" s="46" t="inlineStr">
        <is>
          <t>2026-07-28T02:28:46+08:00</t>
        </is>
      </c>
      <c r="AE3588" s="47">
        <f>IF(AC3588&lt;&gt;"completed","",IF(W3588=O3588,"no","yes"))</f>
        <v/>
      </c>
      <c r="AF3588" s="47">
        <f>IF(AC3588&lt;&gt;"completed","",IF(AND(X3588=P3588,Y3588=Q3588),"no","yes"))</f>
        <v/>
      </c>
      <c r="AG3588" s="47">
        <f>IF(AC3588&lt;&gt;"completed","待复核",IF(OR(W3588="",Z3588="",AA3588="",AD3588=""),"缺少必填项",IF(AND(OR(AE3588="yes",AF3588="yes"),AB3588=""),"修正原因缺失",IF(OR(W3588=0,W3588=1),IF(AND(X3588="",Y3588=""),"通过","0/1级时间应留空"),IF(AND(OR(W3588=2,W3588=3),X3588&lt;&gt;"",Y3588&lt;&gt;"",X3588&gt;=I3588,Y3588&lt;=J3588,Y3588&gt;X3588),"通过","2/3级时间无效")))))</f>
        <v/>
      </c>
    </row>
    <row r="3589">
      <c r="A3589" s="45" t="inlineStr">
        <is>
          <t>VQ-093</t>
        </is>
      </c>
      <c r="B3589" s="52" t="inlineStr">
        <is>
          <t>洗衣机门封胶圈应该检查哪些位置？</t>
        </is>
      </c>
      <c r="C3589" s="45" t="inlineStr">
        <is>
          <t>zh-CN</t>
        </is>
      </c>
      <c r="D3589" s="45" t="inlineStr">
        <is>
          <t>Washing Machine</t>
        </is>
      </c>
      <c r="E3589" s="45" t="inlineStr">
        <is>
          <t>component</t>
        </is>
      </c>
      <c r="F3589" s="45" t="inlineStr">
        <is>
          <t>development</t>
        </is>
      </c>
      <c r="G3589" s="45" t="inlineStr">
        <is>
          <t>washing-030-scene-0001</t>
        </is>
      </c>
      <c r="H3589" s="45" t="inlineStr">
        <is>
          <t>washing-030</t>
        </is>
      </c>
      <c r="I3589" s="59" t="inlineStr">
        <is>
          <t>0.0</t>
        </is>
      </c>
      <c r="J3589" s="59" t="inlineStr">
        <is>
          <t>914.77</t>
        </is>
      </c>
      <c r="K3589" s="45" t="inlineStr">
        <is>
          <t>items/washing-030-scene-0001/clip.mp4</t>
        </is>
      </c>
      <c r="L3589" s="45" t="inlineStr">
        <is>
          <t>items/washing-030-scene-0001/thumbnail.jpg</t>
        </is>
      </c>
      <c r="M3589" s="52" t="inlineStr">
        <is>
          <t>ASR: Hei! Teksting av Nicolai Winther
OCR: 20410 Al 1 for 6 Care Lood label (msx) Use the programme for Options Temp Spin + Rinse Hold Prog No heat Extra wash Gentle rapid wash rinse Normal -B whie 5kg Whte cottor and linsen Gent 95 Max 2 cofton (11 B) Coscurtand 5 kg Cottont inen or vacose arficlen, lthr 60 Mox 3 coitbn (11) colours ore fast alt 80°C. nnde Coloured 2.5 kg Coloured nylon, crimplene, terylene Ertra 50 4 Foal eylon (5126) coloured polycottions. nnse rnte hold Non colcar 5R0 Coloured cottn items coulourfat at 40FC buft not ut 607C 40 Mex 5 tos poito - rince B120 Acryic acitade and tryecstate nd Lding mitures with wool and poiyeser w cul Fral 7 tinse hoid 112 Si und aate f w c 8 (210) fast at 3070 30 100 Ikg or Machine wnshatle wool, wocl mid plrkets 9 1 blani Lightly soled cotton, (5120) ihem wrich need to be No head 1 to Mex (max) Temp. C □ With poe whte White cotton and linen Colourfa (1) 5ig Catton inn or vicose arcles cotton coiour are faut at 60°C Colounad 2.51g (5120 Colouned ryon cmplene, teneme tyfae coloured polycottion Final rinse hoid Coloured cotton fems coulourtust iat (10) 400 buf not ud 6070 Etra ense (5128) mafures h wol and polystrl y a r g Feal Sik and acetate fatcica with cold rinse hold 1kg (2b) fast aof 3070 tigor Machine washable woo, wool mat Iblackin pinkets les 25kg Lightly sld coton tems which need to be rrfreshed No host 1 to M ad R Cato Load Gectle Skg (T 6) White cotton and licen Extras Genrle Mar Odlcurfat Cottion inen or vieccte articles, w cottor (1 B) Extrs colours are fart at 60%0 Genta Msa rinte Coleured 25k9 Coloured nylon, complena, tinglen rylbn (5126 coloured polycution Gente Fnal ninse wach eioured cotton tems coulborfust at me A0PC bud not at 60°0. Exta Genffle fine Cricams sonyic actate and treceiate ic 6126 natus wih wool and polyestey rnoe hol S ond aciade fbs wih co foud af 30%C. Tkg or Vachine washable woo, wow min 1 biatiet blirkets 251g Lighitly solled cotton, 5128 em which need to be rfhd No heal 1 to Mae 67 fhue Qento Mis Fisa tol to Ruchira s woot wod nit J din huit (m b) be AB 154 of delcam and hectine 1M1 4 li 2.3%0 310h Sning af d nd isce whae 103 Optian Recommended use your llt sy atned or gany Descriplion Foriy kad bems wch rad in be A stort healed pre-wtuh Luore Mhe tamm weu Ngkes ed and to msa trme and erergy Liti the samin programs ea citunt progamns 8 Howeve rteat or fliny wit cot Thee 40I0 but not ut 6010 frse Eitra 5120 25 Acylic, acetate and trecetate ind maturms with woot and polyester a uding ool Frnal Sik and acetata fatrics with colou (20) tast of 307C 1kg or Machine washable wool, woci mod es, blarikets 254 15120 Lightly solled cotton, nyo and dell, wle tems which need to be refeshed. thid wath 1 to Mo Py e and Rinsing ouf loose dust ano dirf before ungsoin (116) ciothes are washed. Rinsing napples. 4 to Mar A Rirse and shorf upin 25Ng Rinsing and spinning of delicats and machine (51/2.6) washable wook Hand washed articdes 1to3 B Long spin ofy Spinning of cotton articies atter (110) hand washing 4 1o Mas Short spin Spinning of delicates and machine washable (5 1/21b) wool fter hand washing D otion If your loundry is very stained or greasy Description A short heated pre-wash beffore the main wash Notes oid wash For light y soled items which need to be Unes the same programme start pouition as Put detergent in both sections of the de 15126 nose 40°C but not at 60°C. Colgured cottion tams coulourtast (2) rnse 15 1/20 mafures with wool and polyester Acrylic, acetate and tracetate incl dno Sik and acetate labrics wi colou fast aut 30°C 1 kg or Machie wahabe wool, wool mid r blank blnkets 25Ag ghly soled cotton de e hems which need to be refreshed thid wash 1 to Mas Weand ang opn Rinsing ouf loose dust and din before (1 16) dethes are washed Rinsing nacoles. 4 to Mas stort spi Rinae and (51/28) washable wool Hand washed aricles. anl Spineing of cottion articles ofter (11.10) 4 to Mea Shart igilt (51/2B) 2.5kg Only wool after hand wishing Option I your ioundry is very stained or greasy A short heated pre-wash before the main wash Put iete BELONGING TO THE ETC COTTAGE - AS COLOURS MAY DYE. THANK-YOU DO PLEASE ANY LINEN. T 1100 PROGRAMMER AQUA N ERGY SAVING SYSTEM PLEASE DO NOT WASH ANY LINEN TOWELS MAY DYE Wurlye ANY LINEN, TOWELS ETC, ANY LIN BELON COTTA OURS MAY THAN PLEASE DONOT WASH MAY DVE THANN-YOU
VLM: Visual summary: A close-up view of a front-loading washing machine with its door open, showing the interior drum. A hand is holding a black tool near the door.
视觉摘要: 一台前开门洗衣机的特写，门已打开，露出内部滚筒。一只手正拿着一个黑色工具靠近门。
Visible product: Washing Machine
Visible components: washing machine door; washing machine drum; black tool; hand
Visible actions: hand holding a tool
Visible states: washing machine door open
Visual uncertainty: The specific function or purpose of the black tool is not visible.</t>
        </is>
      </c>
      <c r="N3589" s="45" t="inlineStr">
        <is>
          <t>20</t>
        </is>
      </c>
      <c r="O3589" s="45" t="inlineStr">
        <is>
          <t>1</t>
        </is>
      </c>
      <c r="P3589" s="59" t="str"/>
      <c r="Q3589" s="59" t="str"/>
      <c r="R3589" s="52" t="inlineStr">
        <is>
          <t>The scene shows a washing machine door open with a hand holding a tool near the door, but no visible evidence of checking the door seal gasket or any specific locations on it.</t>
        </is>
      </c>
      <c r="S3589" s="52" t="inlineStr">
        <is>
          <t>VLM</t>
        </is>
      </c>
      <c r="T3589" s="52" t="inlineStr">
        <is>
          <t>low</t>
        </is>
      </c>
      <c r="U3589" s="52" t="inlineStr">
        <is>
          <t>The visual evidence does not show any inspection of the door seal gasket or any specific locations on it.</t>
        </is>
      </c>
      <c r="V3589" s="45" t="inlineStr">
        <is>
          <t>R1</t>
        </is>
      </c>
      <c r="W3589" s="46" t="inlineStr">
        <is>
          <t>0</t>
        </is>
      </c>
      <c r="X3589" s="60" t="n"/>
      <c r="Y3589" s="60" t="n"/>
      <c r="Z3589" s="46" t="inlineStr">
        <is>
          <t>no</t>
        </is>
      </c>
      <c r="AA3589" s="54" t="inlineStr">
        <is>
          <t>所有帧均未展示门封胶圈（橡胶密封条），更无检查其特定位置的动作或指引。</t>
        </is>
      </c>
      <c r="AB3589" s="54" t="inlineStr">
        <is>
          <t>AI=1→R1=0：门封胶圈完全未出现在画面中，无法构成'产品出现'的最低依据。</t>
        </is>
      </c>
      <c r="AC3589" s="46" t="inlineStr">
        <is>
          <t>completed</t>
        </is>
      </c>
      <c r="AD3589" s="46" t="inlineStr">
        <is>
          <t>2026-07-28T02:28:46+08:00</t>
        </is>
      </c>
      <c r="AE3589" s="47">
        <f>IF(AC3589&lt;&gt;"completed","",IF(W3589=O3589,"no","yes"))</f>
        <v/>
      </c>
      <c r="AF3589" s="47">
        <f>IF(AC3589&lt;&gt;"completed","",IF(AND(X3589=P3589,Y3589=Q3589),"no","yes"))</f>
        <v/>
      </c>
      <c r="AG3589" s="47">
        <f>IF(AC3589&lt;&gt;"completed","待复核",IF(OR(W3589="",Z3589="",AA3589="",AD3589=""),"缺少必填项",IF(AND(OR(AE3589="yes",AF3589="yes"),AB3589=""),"修正原因缺失",IF(OR(W3589=0,W3589=1),IF(AND(X3589="",Y3589=""),"通过","0/1级时间应留空"),IF(AND(OR(W3589=2,W3589=3),X3589&lt;&gt;"",Y3589&lt;&gt;"",X3589&gt;=I3589,Y3589&lt;=J3589,Y3589&gt;X3589),"通过","2/3级时间无效")))))</f>
        <v/>
      </c>
    </row>
    <row r="3590">
      <c r="A3590" s="45" t="inlineStr">
        <is>
          <t>VQ-093</t>
        </is>
      </c>
      <c r="B3590" s="52" t="inlineStr">
        <is>
          <t>洗衣机门封胶圈应该检查哪些位置？</t>
        </is>
      </c>
      <c r="C3590" s="45" t="inlineStr">
        <is>
          <t>zh-CN</t>
        </is>
      </c>
      <c r="D3590" s="45" t="inlineStr">
        <is>
          <t>Washing Machine</t>
        </is>
      </c>
      <c r="E3590" s="45" t="inlineStr">
        <is>
          <t>component</t>
        </is>
      </c>
      <c r="F3590" s="45" t="inlineStr">
        <is>
          <t>development</t>
        </is>
      </c>
      <c r="G3590" s="45" t="inlineStr">
        <is>
          <t>washing-001-scene-0001</t>
        </is>
      </c>
      <c r="H3590" s="45" t="inlineStr">
        <is>
          <t>washing-001</t>
        </is>
      </c>
      <c r="I3590" s="59" t="inlineStr">
        <is>
          <t>0.0</t>
        </is>
      </c>
      <c r="J3590" s="59" t="inlineStr">
        <is>
          <t>15.78</t>
        </is>
      </c>
      <c r="K3590" s="45" t="inlineStr">
        <is>
          <t>items/washing-001-scene-0001/clip.mp4</t>
        </is>
      </c>
      <c r="L3590" s="45" t="inlineStr">
        <is>
          <t>items/washing-001-scene-0001/thumbnail.jpg</t>
        </is>
      </c>
      <c r="M3590" s="52" t="inlineStr">
        <is>
          <t>OCR: DR NOR PUSH SUOS LEVEL SUDS LEVEL PEN DOOR UN TE RACHNE FOTIS DIO ND EN SUDS LEVE
VLM: Visual summary: Two large, stainless steel industrial washing machines with round doors are shown side by side in a row.
视觉摘要: 两台大型不锈钢工业洗衣机并排排列，带有圆形门。
Visible product: Washing Machine
Visible components: stainless steel drum; round door; hinge; push button; label; control panel; machine frame
Visible warnings: DO NOT OPEN DOOR UNTIL MACHINE STOPS AND SENSORS STOP FLASHING</t>
        </is>
      </c>
      <c r="N3590" s="45" t="inlineStr">
        <is>
          <t>21</t>
        </is>
      </c>
      <c r="O3590" s="45" t="inlineStr">
        <is>
          <t>0</t>
        </is>
      </c>
      <c r="P3590" s="59" t="str"/>
      <c r="Q3590" s="59" t="str"/>
      <c r="R3590" s="52" t="inlineStr">
        <is>
          <t>The scene shows industrial washing machines with visible components like round doors and hinges, but no visual or textual evidence of door seal gaskets or inspection points for them.</t>
        </is>
      </c>
      <c r="S3590" s="52" t="inlineStr">
        <is>
          <t>VLM</t>
        </is>
      </c>
      <c r="T3590" s="52" t="inlineStr">
        <is>
          <t>low</t>
        </is>
      </c>
      <c r="U3590" s="52" t="inlineStr">
        <is>
          <t>No mention or visual of door seal gasket or inspection locations.</t>
        </is>
      </c>
      <c r="V3590" s="45" t="inlineStr">
        <is>
          <t>R1</t>
        </is>
      </c>
      <c r="W3590" s="46" t="inlineStr">
        <is>
          <t>0</t>
        </is>
      </c>
      <c r="X3590" s="60" t="n"/>
      <c r="Y3590" s="60" t="n"/>
      <c r="Z3590" s="46" t="inlineStr">
        <is>
          <t>no</t>
        </is>
      </c>
      <c r="AA3590" s="54" t="inlineStr">
        <is>
          <t>画面中工业洗衣机的圆形门周边未见门封胶圈的特写或检查标注。</t>
        </is>
      </c>
      <c r="AB3590" s="54" t="n"/>
      <c r="AC3590" s="46" t="inlineStr">
        <is>
          <t>completed</t>
        </is>
      </c>
      <c r="AD3590" s="46" t="inlineStr">
        <is>
          <t>2026-07-28T02:28:46+08:00</t>
        </is>
      </c>
      <c r="AE3590" s="47">
        <f>IF(AC3590&lt;&gt;"completed","",IF(W3590=O3590,"no","yes"))</f>
        <v/>
      </c>
      <c r="AF3590" s="47">
        <f>IF(AC3590&lt;&gt;"completed","",IF(AND(X3590=P3590,Y3590=Q3590),"no","yes"))</f>
        <v/>
      </c>
      <c r="AG3590" s="47">
        <f>IF(AC3590&lt;&gt;"completed","待复核",IF(OR(W3590="",Z3590="",AA3590="",AD3590=""),"缺少必填项",IF(AND(OR(AE3590="yes",AF3590="yes"),AB3590=""),"修正原因缺失",IF(OR(W3590=0,W3590=1),IF(AND(X3590="",Y3590=""),"通过","0/1级时间应留空"),IF(AND(OR(W3590=2,W3590=3),X3590&lt;&gt;"",Y3590&lt;&gt;"",X3590&gt;=I3590,Y3590&lt;=J3590,Y3590&gt;X3590),"通过","2/3级时间无效")))))</f>
        <v/>
      </c>
    </row>
    <row r="3591">
      <c r="A3591" s="45" t="inlineStr">
        <is>
          <t>VQ-093</t>
        </is>
      </c>
      <c r="B3591" s="52" t="inlineStr">
        <is>
          <t>洗衣机门封胶圈应该检查哪些位置？</t>
        </is>
      </c>
      <c r="C3591" s="45" t="inlineStr">
        <is>
          <t>zh-CN</t>
        </is>
      </c>
      <c r="D3591" s="45" t="inlineStr">
        <is>
          <t>Washing Machine</t>
        </is>
      </c>
      <c r="E3591" s="45" t="inlineStr">
        <is>
          <t>component</t>
        </is>
      </c>
      <c r="F3591" s="45" t="inlineStr">
        <is>
          <t>development</t>
        </is>
      </c>
      <c r="G3591" s="45" t="inlineStr">
        <is>
          <t>washing-034-scene-0001</t>
        </is>
      </c>
      <c r="H3591" s="45" t="inlineStr">
        <is>
          <t>washing-034</t>
        </is>
      </c>
      <c r="I3591" s="59" t="inlineStr">
        <is>
          <t>0.0</t>
        </is>
      </c>
      <c r="J3591" s="59" t="inlineStr">
        <is>
          <t>168.73</t>
        </is>
      </c>
      <c r="K3591" s="45" t="inlineStr">
        <is>
          <t>items/washing-034-scene-0001/clip.mp4</t>
        </is>
      </c>
      <c r="L3591" s="45" t="inlineStr">
        <is>
          <t>items/washing-034-scene-0001/thumbnail.jpg</t>
        </is>
      </c>
      <c r="M3591" s="52" t="inlineStr">
        <is>
          <t>VLM: Visual summary: Clothes are tumbling inside a washing machine drum during a wash cycle.
视觉摘要: 衣物在洗衣机滚筒内翻滚，正在进行洗涤。
Visible product: Washing Machine
Visible components: washing machine drum; clothes; water; soap suds
Visible actions: tumbling; agitating
Visible states: wet; soapy; in motion
Visual uncertainty: The brand, model, or specific controls of the washing machine are not visible.</t>
        </is>
      </c>
      <c r="N3591" s="45" t="inlineStr">
        <is>
          <t>22</t>
        </is>
      </c>
      <c r="O3591" s="45" t="inlineStr">
        <is>
          <t>0</t>
        </is>
      </c>
      <c r="P3591" s="59" t="str"/>
      <c r="Q3591" s="59" t="str"/>
      <c r="R3591" s="52" t="inlineStr">
        <is>
          <t>The scene shows the washing machine drum in operation with clothes tumbling, but no visual evidence of the door seal gasket or any inspection of its positions.</t>
        </is>
      </c>
      <c r="S3591" s="52" t="inlineStr">
        <is>
          <t>VLM</t>
        </is>
      </c>
      <c r="T3591" s="52" t="inlineStr">
        <is>
          <t>low</t>
        </is>
      </c>
      <c r="U3591" s="52" t="inlineStr">
        <is>
          <t>No visual, spoken, or OCR evidence of the door seal gasket or any inspection-related actions.</t>
        </is>
      </c>
      <c r="V3591" s="45" t="inlineStr">
        <is>
          <t>R1</t>
        </is>
      </c>
      <c r="W3591" s="46" t="inlineStr">
        <is>
          <t>0</t>
        </is>
      </c>
      <c r="X3591" s="60" t="n"/>
      <c r="Y3591" s="60" t="n"/>
      <c r="Z3591" s="46" t="inlineStr">
        <is>
          <t>no</t>
        </is>
      </c>
      <c r="AA3591" s="54" t="inlineStr">
        <is>
          <t>滚筒内部视角看不到门封胶圈，也无任何检查其位置的示意或动作。</t>
        </is>
      </c>
      <c r="AB3591" s="54" t="n"/>
      <c r="AC3591" s="46" t="inlineStr">
        <is>
          <t>completed</t>
        </is>
      </c>
      <c r="AD3591" s="46" t="inlineStr">
        <is>
          <t>2026-07-28T02:28:46+08:00</t>
        </is>
      </c>
      <c r="AE3591" s="47">
        <f>IF(AC3591&lt;&gt;"completed","",IF(W3591=O3591,"no","yes"))</f>
        <v/>
      </c>
      <c r="AF3591" s="47">
        <f>IF(AC3591&lt;&gt;"completed","",IF(AND(X3591=P3591,Y3591=Q3591),"no","yes"))</f>
        <v/>
      </c>
      <c r="AG3591" s="47">
        <f>IF(AC3591&lt;&gt;"completed","待复核",IF(OR(W3591="",Z3591="",AA3591="",AD3591=""),"缺少必填项",IF(AND(OR(AE3591="yes",AF3591="yes"),AB3591=""),"修正原因缺失",IF(OR(W3591=0,W3591=1),IF(AND(X3591="",Y3591=""),"通过","0/1级时间应留空"),IF(AND(OR(W3591=2,W3591=3),X3591&lt;&gt;"",Y3591&lt;&gt;"",X3591&gt;=I3591,Y3591&lt;=J3591,Y3591&gt;X3591),"通过","2/3级时间无效")))))</f>
        <v/>
      </c>
    </row>
    <row r="3592">
      <c r="A3592" s="45" t="inlineStr">
        <is>
          <t>VQ-093</t>
        </is>
      </c>
      <c r="B3592" s="52" t="inlineStr">
        <is>
          <t>洗衣机门封胶圈应该检查哪些位置？</t>
        </is>
      </c>
      <c r="C3592" s="45" t="inlineStr">
        <is>
          <t>zh-CN</t>
        </is>
      </c>
      <c r="D3592" s="45" t="inlineStr">
        <is>
          <t>Washing Machine</t>
        </is>
      </c>
      <c r="E3592" s="45" t="inlineStr">
        <is>
          <t>component</t>
        </is>
      </c>
      <c r="F3592" s="45" t="inlineStr">
        <is>
          <t>development</t>
        </is>
      </c>
      <c r="G3592" s="45" t="inlineStr">
        <is>
          <t>washing-011-scene-0001</t>
        </is>
      </c>
      <c r="H3592" s="45" t="inlineStr">
        <is>
          <t>washing-011</t>
        </is>
      </c>
      <c r="I3592" s="59" t="inlineStr">
        <is>
          <t>0.0</t>
        </is>
      </c>
      <c r="J3592" s="59" t="inlineStr">
        <is>
          <t>14.017</t>
        </is>
      </c>
      <c r="K3592" s="45" t="inlineStr">
        <is>
          <t>items/washing-011-scene-0001/clip.mp4</t>
        </is>
      </c>
      <c r="L3592" s="45" t="inlineStr">
        <is>
          <t>items/washing-011-scene-0001/thumbnail.jpg</t>
        </is>
      </c>
      <c r="M3592" s="52" t="inlineStr">
        <is>
          <t>OCR: Asko W6567 Centrifugering i halvfyldt maskine fyldt med klude.
VLM: Visual summary: A black screen displaying the text 'Asko W6567' followed by a black screen with Norwegian text describing a centrifuging scenario.
视觉摘要: 显示文字'Asko W6567'的黑色屏幕，随后是描述离心场景的挪威语文本的黑色屏幕。
Visible product: Asko W6567
Visual uncertainty: The frames are text-only and do not show any physical product, components, or actions.</t>
        </is>
      </c>
      <c r="N3592" s="45" t="inlineStr">
        <is>
          <t>23</t>
        </is>
      </c>
      <c r="O3592" s="45" t="inlineStr">
        <is>
          <t>0</t>
        </is>
      </c>
      <c r="P3592" s="59" t="str"/>
      <c r="Q3592" s="59" t="str"/>
      <c r="R3592" s="52" t="inlineStr">
        <is>
          <t>The evidence only shows text identifying the product model 'Asko W6567' and describes a centrifuging scenario, with no visual or spoken content about checking the washing machine door seal gasket or any related component inspection.</t>
        </is>
      </c>
      <c r="S3592" s="52" t="inlineStr">
        <is>
          <t>VLM|OCR</t>
        </is>
      </c>
      <c r="T3592" s="52" t="inlineStr">
        <is>
          <t>low</t>
        </is>
      </c>
      <c r="U3592" s="52" t="inlineStr">
        <is>
          <t>No evidence of any component inspection, including the door seal gasket, is present in the scene.</t>
        </is>
      </c>
      <c r="V3592" s="45" t="inlineStr">
        <is>
          <t>R1</t>
        </is>
      </c>
      <c r="W3592" s="46" t="inlineStr">
        <is>
          <t>0</t>
        </is>
      </c>
      <c r="X3592" s="60" t="n"/>
      <c r="Y3592" s="60" t="n"/>
      <c r="Z3592" s="46" t="inlineStr">
        <is>
          <t>no</t>
        </is>
      </c>
      <c r="AA3592" s="54" t="inlineStr">
        <is>
          <t>画面未展示门封胶圈的任何部位，也没有任何检查要点或方法的说明。</t>
        </is>
      </c>
      <c r="AB3592" s="54" t="n"/>
      <c r="AC3592" s="46" t="inlineStr">
        <is>
          <t>completed</t>
        </is>
      </c>
      <c r="AD3592" s="46" t="inlineStr">
        <is>
          <t>2026-07-28T02:28:46+08:00</t>
        </is>
      </c>
      <c r="AE3592" s="47">
        <f>IF(AC3592&lt;&gt;"completed","",IF(W3592=O3592,"no","yes"))</f>
        <v/>
      </c>
      <c r="AF3592" s="47">
        <f>IF(AC3592&lt;&gt;"completed","",IF(AND(X3592=P3592,Y3592=Q3592),"no","yes"))</f>
        <v/>
      </c>
      <c r="AG3592" s="47">
        <f>IF(AC3592&lt;&gt;"completed","待复核",IF(OR(W3592="",Z3592="",AA3592="",AD3592=""),"缺少必填项",IF(AND(OR(AE3592="yes",AF3592="yes"),AB3592=""),"修正原因缺失",IF(OR(W3592=0,W3592=1),IF(AND(X3592="",Y3592=""),"通过","0/1级时间应留空"),IF(AND(OR(W3592=2,W3592=3),X3592&lt;&gt;"",Y3592&lt;&gt;"",X3592&gt;=I3592,Y3592&lt;=J3592,Y3592&gt;X3592),"通过","2/3级时间无效")))))</f>
        <v/>
      </c>
    </row>
    <row r="3593">
      <c r="A3593" s="45" t="inlineStr">
        <is>
          <t>VQ-093</t>
        </is>
      </c>
      <c r="B3593" s="52" t="inlineStr">
        <is>
          <t>洗衣机门封胶圈应该检查哪些位置？</t>
        </is>
      </c>
      <c r="C3593" s="45" t="inlineStr">
        <is>
          <t>zh-CN</t>
        </is>
      </c>
      <c r="D3593" s="45" t="inlineStr">
        <is>
          <t>Washing Machine</t>
        </is>
      </c>
      <c r="E3593" s="45" t="inlineStr">
        <is>
          <t>component</t>
        </is>
      </c>
      <c r="F3593" s="45" t="inlineStr">
        <is>
          <t>development</t>
        </is>
      </c>
      <c r="G3593" s="45" t="inlineStr">
        <is>
          <t>washing-056-scene-0007</t>
        </is>
      </c>
      <c r="H3593" s="45" t="inlineStr">
        <is>
          <t>washing-056</t>
        </is>
      </c>
      <c r="I3593" s="59" t="inlineStr">
        <is>
          <t>28.6</t>
        </is>
      </c>
      <c r="J3593" s="59" t="inlineStr">
        <is>
          <t>33.68</t>
        </is>
      </c>
      <c r="K3593" s="45" t="inlineStr">
        <is>
          <t>items/washing-056-scene-0007/clip.mp4</t>
        </is>
      </c>
      <c r="L3593" s="45" t="inlineStr">
        <is>
          <t>items/washing-056-scene-0007/thumbnail.jpg</t>
        </is>
      </c>
      <c r="M3593" s="52" t="inlineStr">
        <is>
          <t>OCR: 1400 Set your rinse count
VLM: Visual summary: A finger presses a button on a washing machine control panel, changing a displayed number from '2' to '5'.
视觉摘要: 手指按压洗衣机控制面板上的按钮，显示屏上的数字从“2”变为“5”。
Visible product: Washing Machine
Visible components: digital display; touch button; temperature icon; spin icon; touch icon; Wi-Fi icon; text overlay
Visible actions: finger pressing a button
Visible states: displayed number changes from 2 to 5</t>
        </is>
      </c>
      <c r="N3593" s="45" t="inlineStr">
        <is>
          <t>24</t>
        </is>
      </c>
      <c r="O3593" s="45" t="inlineStr">
        <is>
          <t>0</t>
        </is>
      </c>
      <c r="P3593" s="59" t="str"/>
      <c r="Q3593" s="59" t="str"/>
      <c r="R3593" s="52" t="inlineStr">
        <is>
          <t>The scene shows interaction with the washing machine control panel, not inspection of the door seal gasket.</t>
        </is>
      </c>
      <c r="S3593" s="52" t="inlineStr">
        <is>
          <t>VLM</t>
        </is>
      </c>
      <c r="T3593" s="52" t="inlineStr">
        <is>
          <t>low</t>
        </is>
      </c>
      <c r="U3593" s="52" t="inlineStr">
        <is>
          <t>No visual or textual evidence of the door seal gasket or any related inspection activity.</t>
        </is>
      </c>
      <c r="V3593" s="45" t="inlineStr">
        <is>
          <t>R1</t>
        </is>
      </c>
      <c r="W3593" s="46" t="inlineStr">
        <is>
          <t>0</t>
        </is>
      </c>
      <c r="X3593" s="60" t="n"/>
      <c r="Y3593" s="60" t="n"/>
      <c r="Z3593" s="46" t="inlineStr">
        <is>
          <t>no</t>
        </is>
      </c>
      <c r="AA3593" s="54" t="inlineStr">
        <is>
          <t>画面仅展示控制面板上设置漂洗次数的操作，未出现门封胶圈及其任何检查位置的特写或说明。</t>
        </is>
      </c>
      <c r="AB3593" s="54" t="n"/>
      <c r="AC3593" s="46" t="inlineStr">
        <is>
          <t>completed</t>
        </is>
      </c>
      <c r="AD3593" s="46" t="inlineStr">
        <is>
          <t>2026-07-28T02:28:46+08:00</t>
        </is>
      </c>
      <c r="AE3593" s="47">
        <f>IF(AC3593&lt;&gt;"completed","",IF(W3593=O3593,"no","yes"))</f>
        <v/>
      </c>
      <c r="AF3593" s="47">
        <f>IF(AC3593&lt;&gt;"completed","",IF(AND(X3593=P3593,Y3593=Q3593),"no","yes"))</f>
        <v/>
      </c>
      <c r="AG3593" s="47">
        <f>IF(AC3593&lt;&gt;"completed","待复核",IF(OR(W3593="",Z3593="",AA3593="",AD3593=""),"缺少必填项",IF(AND(OR(AE3593="yes",AF3593="yes"),AB3593=""),"修正原因缺失",IF(OR(W3593=0,W3593=1),IF(AND(X3593="",Y3593=""),"通过","0/1级时间应留空"),IF(AND(OR(W3593=2,W3593=3),X3593&lt;&gt;"",Y3593&lt;&gt;"",X3593&gt;=I3593,Y3593&lt;=J3593,Y3593&gt;X3593),"通过","2/3级时间无效")))))</f>
        <v/>
      </c>
    </row>
    <row r="3594">
      <c r="A3594" s="45" t="inlineStr">
        <is>
          <t>VQ-093</t>
        </is>
      </c>
      <c r="B3594" s="52" t="inlineStr">
        <is>
          <t>洗衣机门封胶圈应该检查哪些位置？</t>
        </is>
      </c>
      <c r="C3594" s="45" t="inlineStr">
        <is>
          <t>zh-CN</t>
        </is>
      </c>
      <c r="D3594" s="45" t="inlineStr">
        <is>
          <t>Washing Machine</t>
        </is>
      </c>
      <c r="E3594" s="45" t="inlineStr">
        <is>
          <t>component</t>
        </is>
      </c>
      <c r="F3594" s="45" t="inlineStr">
        <is>
          <t>development</t>
        </is>
      </c>
      <c r="G3594" s="45" t="inlineStr">
        <is>
          <t>washing-056-scene-0016</t>
        </is>
      </c>
      <c r="H3594" s="45" t="inlineStr">
        <is>
          <t>washing-056</t>
        </is>
      </c>
      <c r="I3594" s="59" t="inlineStr">
        <is>
          <t>65.44</t>
        </is>
      </c>
      <c r="J3594" s="59" t="inlineStr">
        <is>
          <t>68.68</t>
        </is>
      </c>
      <c r="K3594" s="45" t="inlineStr">
        <is>
          <t>items/washing-056-scene-0016/clip.mp4</t>
        </is>
      </c>
      <c r="L3594" s="45" t="inlineStr">
        <is>
          <t>items/washing-056-scene-0016/thumbnail.jpg</t>
        </is>
      </c>
      <c r="M3594" s="52" t="inlineStr">
        <is>
          <t>VLM: Visual summary: A close-up of a washing machine's digital control panel showing a finger selecting a quick wash program.
视觉摘要: 一台洗衣机的数字控制面板特写，显示手指正在选择快速洗涤程序。
Visible product: Washing Machine
Visible components: digital display; touch button; temperature icon; Wi-Fi icon; OK button
Visible actions: Finger pressing a button
Visible states: Display showing '15' Quick Wash'; Display showing '20min'; Display showing 'Co 5 800'</t>
        </is>
      </c>
      <c r="N3594" s="45" t="inlineStr">
        <is>
          <t>25</t>
        </is>
      </c>
      <c r="O3594" s="45" t="inlineStr">
        <is>
          <t>0</t>
        </is>
      </c>
      <c r="P3594" s="59" t="str"/>
      <c r="Q3594" s="59" t="str"/>
      <c r="R3594" s="52" t="inlineStr">
        <is>
          <t>The scene shows interaction with the control panel, not inspection of the door seal gasket.</t>
        </is>
      </c>
      <c r="S3594" s="52" t="inlineStr">
        <is>
          <t>VLM</t>
        </is>
      </c>
      <c r="T3594" s="52" t="inlineStr">
        <is>
          <t>low</t>
        </is>
      </c>
      <c r="U3594" s="52" t="inlineStr">
        <is>
          <t>No visual or textual evidence of the door seal gasket or any related inspection activity.</t>
        </is>
      </c>
      <c r="V3594" s="45" t="inlineStr">
        <is>
          <t>R1</t>
        </is>
      </c>
      <c r="W3594" s="46" t="inlineStr">
        <is>
          <t>0</t>
        </is>
      </c>
      <c r="X3594" s="60" t="n"/>
      <c r="Y3594" s="60" t="n"/>
      <c r="Z3594" s="46" t="inlineStr">
        <is>
          <t>no</t>
        </is>
      </c>
      <c r="AA3594" s="54" t="inlineStr">
        <is>
          <t>6帧均为数字显示屏区域特写，门封胶圈不在画面中，无检查位置的内容。</t>
        </is>
      </c>
      <c r="AB3594" s="54" t="n"/>
      <c r="AC3594" s="46" t="inlineStr">
        <is>
          <t>completed</t>
        </is>
      </c>
      <c r="AD3594" s="46" t="inlineStr">
        <is>
          <t>2026-07-28T02:28:46+08:00</t>
        </is>
      </c>
      <c r="AE3594" s="47">
        <f>IF(AC3594&lt;&gt;"completed","",IF(W3594=O3594,"no","yes"))</f>
        <v/>
      </c>
      <c r="AF3594" s="47">
        <f>IF(AC3594&lt;&gt;"completed","",IF(AND(X3594=P3594,Y3594=Q3594),"no","yes"))</f>
        <v/>
      </c>
      <c r="AG3594" s="47">
        <f>IF(AC3594&lt;&gt;"completed","待复核",IF(OR(W3594="",Z3594="",AA3594="",AD3594=""),"缺少必填项",IF(AND(OR(AE3594="yes",AF3594="yes"),AB3594=""),"修正原因缺失",IF(OR(W3594=0,W3594=1),IF(AND(X3594="",Y3594=""),"通过","0/1级时间应留空"),IF(AND(OR(W3594=2,W3594=3),X3594&lt;&gt;"",Y3594&lt;&gt;"",X3594&gt;=I3594,Y3594&lt;=J3594,Y3594&gt;X3594),"通过","2/3级时间无效")))))</f>
        <v/>
      </c>
    </row>
    <row r="3595">
      <c r="A3595" s="45" t="inlineStr">
        <is>
          <t>VQ-093</t>
        </is>
      </c>
      <c r="B3595" s="52" t="inlineStr">
        <is>
          <t>洗衣机门封胶圈应该检查哪些位置？</t>
        </is>
      </c>
      <c r="C3595" s="45" t="inlineStr">
        <is>
          <t>zh-CN</t>
        </is>
      </c>
      <c r="D3595" s="45" t="inlineStr">
        <is>
          <t>Washing Machine</t>
        </is>
      </c>
      <c r="E3595" s="45" t="inlineStr">
        <is>
          <t>component</t>
        </is>
      </c>
      <c r="F3595" s="45" t="inlineStr">
        <is>
          <t>development</t>
        </is>
      </c>
      <c r="G3595" s="45" t="inlineStr">
        <is>
          <t>washing-051-scene-0004</t>
        </is>
      </c>
      <c r="H3595" s="45" t="inlineStr">
        <is>
          <t>washing-051</t>
        </is>
      </c>
      <c r="I3595" s="59" t="inlineStr">
        <is>
          <t>150.283</t>
        </is>
      </c>
      <c r="J3595" s="59" t="inlineStr">
        <is>
          <t>158.892</t>
        </is>
      </c>
      <c r="K3595" s="45" t="inlineStr">
        <is>
          <t>items/washing-051-scene-0004/clip.mp4</t>
        </is>
      </c>
      <c r="L3595" s="45" t="inlineStr">
        <is>
          <t>items/washing-051-scene-0004/thumbnail.jpg</t>
        </is>
      </c>
      <c r="M3595" s="52" t="inlineStr">
        <is>
          <t>ASR: Make sure the inlet filters are not clogged. Check whether water supply inlet hoses are kinked or clogged.
OCR: LG Water is Not Filling Properly Check whether water supply inlet hoses are kinked or clogged. Operation 01 Reset Controls 02 Power / /Buttons 03 Drum / Doors 04 Water /Detergents 05 Cycle Time
VLM: Visual summary: The back of a washing machine is shown, focusing on the water inlet area with hoses and filters. Text overlays indicate a troubleshooting issue: 'Water is Not Filling Properly'.
视觉摘要: 展示了一台洗衣机的背面，重点是进水口区域的软管和滤网。文字叠加层显示了故障信息：'水未正常注水'。
Visible product: Washing Machine
Visible components: washing machine; water inlet hose; inlet filter; water supply inlet; LG logo; text overlay
Visible states: water inlet filter highlighted; text overlay displayed</t>
        </is>
      </c>
      <c r="N3595" s="45" t="inlineStr">
        <is>
          <t>26</t>
        </is>
      </c>
      <c r="O3595" s="45" t="inlineStr">
        <is>
          <t>0</t>
        </is>
      </c>
      <c r="P3595" s="59" t="str"/>
      <c r="Q3595" s="59" t="str"/>
      <c r="R3595" s="52" t="inlineStr">
        <is>
          <t>The evidence focuses on water inlet hoses and filters, not the door seal gasket, and does not mention or show any inspection of the door seal.</t>
        </is>
      </c>
      <c r="S3595" s="52" t="inlineStr">
        <is>
          <t>VLM|ASR|OCR</t>
        </is>
      </c>
      <c r="T3595" s="52" t="inlineStr">
        <is>
          <t>low</t>
        </is>
      </c>
      <c r="U3595" s="52" t="inlineStr">
        <is>
          <t>No mention or visual evidence of the door seal gasket or any related inspection points.</t>
        </is>
      </c>
      <c r="V3595" s="45" t="inlineStr">
        <is>
          <t>R1</t>
        </is>
      </c>
      <c r="W3595" s="46" t="inlineStr">
        <is>
          <t>0</t>
        </is>
      </c>
      <c r="X3595" s="60" t="n"/>
      <c r="Y3595" s="60" t="n"/>
      <c r="Z3595" s="46" t="inlineStr">
        <is>
          <t>no</t>
        </is>
      </c>
      <c r="AA3595" s="54" t="inlineStr">
        <is>
          <t>画面为洗衣机背部，未出现门封胶圈及其检查部位。</t>
        </is>
      </c>
      <c r="AB3595" s="54" t="n"/>
      <c r="AC3595" s="46" t="inlineStr">
        <is>
          <t>completed</t>
        </is>
      </c>
      <c r="AD3595" s="46" t="inlineStr">
        <is>
          <t>2026-07-28T02:28:46+08:00</t>
        </is>
      </c>
      <c r="AE3595" s="47">
        <f>IF(AC3595&lt;&gt;"completed","",IF(W3595=O3595,"no","yes"))</f>
        <v/>
      </c>
      <c r="AF3595" s="47">
        <f>IF(AC3595&lt;&gt;"completed","",IF(AND(X3595=P3595,Y3595=Q3595),"no","yes"))</f>
        <v/>
      </c>
      <c r="AG3595" s="47">
        <f>IF(AC3595&lt;&gt;"completed","待复核",IF(OR(W3595="",Z3595="",AA3595="",AD3595=""),"缺少必填项",IF(AND(OR(AE3595="yes",AF3595="yes"),AB3595=""),"修正原因缺失",IF(OR(W3595=0,W3595=1),IF(AND(X3595="",Y3595=""),"通过","0/1级时间应留空"),IF(AND(OR(W3595=2,W3595=3),X3595&lt;&gt;"",Y3595&lt;&gt;"",X3595&gt;=I3595,Y3595&lt;=J3595,Y3595&gt;X3595),"通过","2/3级时间无效")))))</f>
        <v/>
      </c>
    </row>
    <row r="3596">
      <c r="A3596" s="45" t="inlineStr">
        <is>
          <t>VQ-094</t>
        </is>
      </c>
      <c r="B3596" s="52" t="inlineStr">
        <is>
          <t>How do I clean a washing-machine drain filter?</t>
        </is>
      </c>
      <c r="C3596" s="45" t="inlineStr">
        <is>
          <t>en</t>
        </is>
      </c>
      <c r="D3596" s="45" t="inlineStr">
        <is>
          <t>Washing Machine</t>
        </is>
      </c>
      <c r="E3596" s="45" t="inlineStr">
        <is>
          <t>maintenance</t>
        </is>
      </c>
      <c r="F3596" s="45" t="inlineStr">
        <is>
          <t>development</t>
        </is>
      </c>
      <c r="G3596" s="45" t="inlineStr">
        <is>
          <t>washing-034-scene-0001</t>
        </is>
      </c>
      <c r="H3596" s="45" t="inlineStr">
        <is>
          <t>washing-034</t>
        </is>
      </c>
      <c r="I3596" s="59" t="inlineStr">
        <is>
          <t>0.0</t>
        </is>
      </c>
      <c r="J3596" s="59" t="inlineStr">
        <is>
          <t>168.73</t>
        </is>
      </c>
      <c r="K3596" s="45" t="inlineStr">
        <is>
          <t>items/washing-034-scene-0001/clip.mp4</t>
        </is>
      </c>
      <c r="L3596" s="45" t="inlineStr">
        <is>
          <t>items/washing-034-scene-0001/thumbnail.jpg</t>
        </is>
      </c>
      <c r="M3596" s="52" t="inlineStr">
        <is>
          <t>VLM: Visual summary: Clothes are tumbling inside a washing machine drum during a wash cycle.
视觉摘要: 衣物在洗衣机滚筒内翻滚，正在进行洗涤。
Visible product: Washing Machine
Visible components: washing machine drum; clothes; water; soap suds
Visible actions: tumbling; agitating
Visible states: wet; soapy; in motion
Visual uncertainty: The brand, model, or specific controls of the washing machine are not visible.</t>
        </is>
      </c>
      <c r="N3596" s="45" t="inlineStr">
        <is>
          <t>1</t>
        </is>
      </c>
      <c r="O3596" s="45" t="inlineStr">
        <is>
          <t>0</t>
        </is>
      </c>
      <c r="P3596" s="59" t="str"/>
      <c r="Q3596" s="59" t="str"/>
      <c r="R3596" s="52" t="inlineStr">
        <is>
          <t>The scene shows the washing machine in operation with clothes tumbling, but no drain filter is visible, nor is any cleaning action or component shown.</t>
        </is>
      </c>
      <c r="S3596" s="52" t="inlineStr">
        <is>
          <t>VLM</t>
        </is>
      </c>
      <c r="T3596" s="52" t="inlineStr">
        <is>
          <t>low</t>
        </is>
      </c>
      <c r="U3596" s="52" t="inlineStr">
        <is>
          <t>No evidence of drain filter or cleaning activity is present.</t>
        </is>
      </c>
      <c r="V3596" s="45" t="inlineStr">
        <is>
          <t>R1</t>
        </is>
      </c>
      <c r="W3596" s="46" t="inlineStr">
        <is>
          <t>0</t>
        </is>
      </c>
      <c r="X3596" s="60" t="n"/>
      <c r="Y3596" s="60" t="n"/>
      <c r="Z3596" s="46" t="inlineStr">
        <is>
          <t>no</t>
        </is>
      </c>
      <c r="AA3596" s="54" t="inlineStr">
        <is>
          <t>画面中无排水滤网组件，也无清洗操作的任何步骤演示。</t>
        </is>
      </c>
      <c r="AB3596" s="54" t="n"/>
      <c r="AC3596" s="46" t="inlineStr">
        <is>
          <t>completed</t>
        </is>
      </c>
      <c r="AD3596" s="46" t="inlineStr">
        <is>
          <t>2026-07-28T02:28:46+08:00</t>
        </is>
      </c>
      <c r="AE3596" s="47">
        <f>IF(AC3596&lt;&gt;"completed","",IF(W3596=O3596,"no","yes"))</f>
        <v/>
      </c>
      <c r="AF3596" s="47">
        <f>IF(AC3596&lt;&gt;"completed","",IF(AND(X3596=P3596,Y3596=Q3596),"no","yes"))</f>
        <v/>
      </c>
      <c r="AG3596" s="47">
        <f>IF(AC3596&lt;&gt;"completed","待复核",IF(OR(W3596="",Z3596="",AA3596="",AD3596=""),"缺少必填项",IF(AND(OR(AE3596="yes",AF3596="yes"),AB3596=""),"修正原因缺失",IF(OR(W3596=0,W3596=1),IF(AND(X3596="",Y3596=""),"通过","0/1级时间应留空"),IF(AND(OR(W3596=2,W3596=3),X3596&lt;&gt;"",Y3596&lt;&gt;"",X3596&gt;=I3596,Y3596&lt;=J3596,Y3596&gt;X3596),"通过","2/3级时间无效")))))</f>
        <v/>
      </c>
    </row>
    <row r="3597">
      <c r="A3597" s="45" t="inlineStr">
        <is>
          <t>VQ-094</t>
        </is>
      </c>
      <c r="B3597" s="52" t="inlineStr">
        <is>
          <t>How do I clean a washing-machine drain filter?</t>
        </is>
      </c>
      <c r="C3597" s="45" t="inlineStr">
        <is>
          <t>en</t>
        </is>
      </c>
      <c r="D3597" s="45" t="inlineStr">
        <is>
          <t>Washing Machine</t>
        </is>
      </c>
      <c r="E3597" s="45" t="inlineStr">
        <is>
          <t>maintenance</t>
        </is>
      </c>
      <c r="F3597" s="45" t="inlineStr">
        <is>
          <t>development</t>
        </is>
      </c>
      <c r="G3597" s="45" t="inlineStr">
        <is>
          <t>washing-051-scene-0007</t>
        </is>
      </c>
      <c r="H3597" s="45" t="inlineStr">
        <is>
          <t>washing-051</t>
        </is>
      </c>
      <c r="I3597" s="59" t="inlineStr">
        <is>
          <t>179.513</t>
        </is>
      </c>
      <c r="J3597" s="59" t="inlineStr">
        <is>
          <t>189.956</t>
        </is>
      </c>
      <c r="K3597" s="45" t="inlineStr">
        <is>
          <t>items/washing-051-scene-0007/clip.mp4</t>
        </is>
      </c>
      <c r="L3597" s="45" t="inlineStr">
        <is>
          <t>items/washing-051-scene-0007/thumbnail.jpg</t>
        </is>
      </c>
      <c r="M3597" s="52" t="inlineStr">
        <is>
          <t>ASR: inlet hoses are connected to the appropriate water supply if you are experiencing water leaking or not draining issues check the following first check the drain pump filter
OCR: LG Water Leaking Not Draining or 55 - Properly If you are experiencing water leaking or not draining issues, check the following. Operation 01 Reset Controls 02 Power / Buttons 03 Drum / Doors 04 Water /Detergents 05 Cycle Time First, check the drain pump filter. 02 Power / Buttons 04 Water / Detergents
VLM: Visual summary: A white LG front-loading washing machine is shown against a green background, with text overlays about water leakage or drainage issues and a highlighted drain pump filter access panel.
视觉摘要: 一台白色的LG前开式洗衣机在绿色背景前展示，配有关于漏水或排水问题的文字叠加层，以及高亮的排水泵滤网访问面板。
Visible product: Washing Machine
Visible components: LG logo; washing machine; digital display; control dial; door; drain pump filter access panel; text overlay; navigation bar
Visible states: drain pump filter access panel highlighted with a green box</t>
        </is>
      </c>
      <c r="N3597" s="45" t="inlineStr">
        <is>
          <t>2</t>
        </is>
      </c>
      <c r="O3597" s="45" t="inlineStr">
        <is>
          <t>2</t>
        </is>
      </c>
      <c r="P3597" s="59" t="inlineStr">
        <is>
          <t>179.513</t>
        </is>
      </c>
      <c r="Q3597" s="59" t="inlineStr">
        <is>
          <t>189.956</t>
        </is>
      </c>
      <c r="R3597" s="52" t="inlineStr">
        <is>
          <t>The ASR and OCR mention checking the drain pump filter for water leaking or not draining issues, and the VLM visually highlights the drain pump filter access panel, indicating it is relevant to the maintenance task.</t>
        </is>
      </c>
      <c r="S3597" s="52" t="inlineStr">
        <is>
          <t>ASR|OCR|VLM</t>
        </is>
      </c>
      <c r="T3597" s="52" t="inlineStr">
        <is>
          <t>low</t>
        </is>
      </c>
      <c r="U3597" s="52" t="inlineStr">
        <is>
          <t>The evidence clearly points to the drain pump filter as the component to check, but does not show the actual cleaning process.</t>
        </is>
      </c>
      <c r="V3597" s="45" t="inlineStr">
        <is>
          <t>R1</t>
        </is>
      </c>
      <c r="W3597" s="46" t="inlineStr">
        <is>
          <t>1</t>
        </is>
      </c>
      <c r="X3597" s="60" t="n"/>
      <c r="Y3597" s="60" t="n"/>
      <c r="Z3597" s="46" t="inlineStr">
        <is>
          <t>no</t>
        </is>
      </c>
      <c r="AA3597" s="54" t="inlineStr">
        <is>
          <t>第1-6帧（t=179.5s-190.0s）仅显示洗衣机正面并用黄色方框标出底部排水泵过滤器位置，未出现打开、取出、清洗或装回过滤器的操作。</t>
        </is>
      </c>
      <c r="AB3597" s="54" t="inlineStr">
        <is>
          <t>AI=2→R1=1：画面仅指示过滤器位置，未演示如何清洁过滤器的具体步骤。</t>
        </is>
      </c>
      <c r="AC3597" s="46" t="inlineStr">
        <is>
          <t>completed</t>
        </is>
      </c>
      <c r="AD3597" s="46" t="inlineStr">
        <is>
          <t>2026-07-28T02:28:46+08:00</t>
        </is>
      </c>
      <c r="AE3597" s="47">
        <f>IF(AC3597&lt;&gt;"completed","",IF(W3597=O3597,"no","yes"))</f>
        <v/>
      </c>
      <c r="AF3597" s="47">
        <f>IF(AC3597&lt;&gt;"completed","",IF(AND(X3597=P3597,Y3597=Q3597),"no","yes"))</f>
        <v/>
      </c>
      <c r="AG3597" s="47">
        <f>IF(AC3597&lt;&gt;"completed","待复核",IF(OR(W3597="",Z3597="",AA3597="",AD3597=""),"缺少必填项",IF(AND(OR(AE3597="yes",AF3597="yes"),AB3597=""),"修正原因缺失",IF(OR(W3597=0,W3597=1),IF(AND(X3597="",Y3597=""),"通过","0/1级时间应留空"),IF(AND(OR(W3597=2,W3597=3),X3597&lt;&gt;"",Y3597&lt;&gt;"",X3597&gt;=I3597,Y3597&lt;=J3597,Y3597&gt;X3597),"通过","2/3级时间无效")))))</f>
        <v/>
      </c>
    </row>
    <row r="3598">
      <c r="A3598" s="45" t="inlineStr">
        <is>
          <t>VQ-094</t>
        </is>
      </c>
      <c r="B3598" s="52" t="inlineStr">
        <is>
          <t>How do I clean a washing-machine drain filter?</t>
        </is>
      </c>
      <c r="C3598" s="45" t="inlineStr">
        <is>
          <t>en</t>
        </is>
      </c>
      <c r="D3598" s="45" t="inlineStr">
        <is>
          <t>Washing Machine</t>
        </is>
      </c>
      <c r="E3598" s="45" t="inlineStr">
        <is>
          <t>maintenance</t>
        </is>
      </c>
      <c r="F3598" s="45" t="inlineStr">
        <is>
          <t>development</t>
        </is>
      </c>
      <c r="G3598" s="45" t="inlineStr">
        <is>
          <t>washing-056-scene-0003</t>
        </is>
      </c>
      <c r="H3598" s="45" t="inlineStr">
        <is>
          <t>washing-056</t>
        </is>
      </c>
      <c r="I3598" s="59" t="inlineStr">
        <is>
          <t>7.92</t>
        </is>
      </c>
      <c r="J3598" s="59" t="inlineStr">
        <is>
          <t>11.68</t>
        </is>
      </c>
      <c r="K3598" s="45" t="inlineStr">
        <is>
          <t>items/washing-056-scene-0003/clip.mp4</t>
        </is>
      </c>
      <c r="L3598" s="45" t="inlineStr">
        <is>
          <t>items/washing-056-scene-0003/thumbnail.jpg</t>
        </is>
      </c>
      <c r="M3598" s="52" t="inlineStr">
        <is>
          <t>OCR: &gt;II Eco 40-60 Cold/low-water washina Versatile washing from a wide range of options DIGITAL
VLM: Visual summary: A person is interacting with a front-loading washing machine in a kitchen setting.
视觉摘要: 一个人在厨房环境中与一台前置式洗衣机进行互动。
Visible product: Washing Machine
Visible components: washing machine; control dial; digital display; cabinet; vases; glass jars
Visible actions: hand turning the dial; hand pressing a button
Visible states: digital display showing 'Cotton 40 2 1400'; digital display showing '400'
Visual uncertainty: The full identity of the person is not visible. The exact text on the display is partially obscured in the first frame.</t>
        </is>
      </c>
      <c r="N3598" s="45" t="inlineStr">
        <is>
          <t>3</t>
        </is>
      </c>
      <c r="O3598" s="45" t="inlineStr">
        <is>
          <t>1</t>
        </is>
      </c>
      <c r="P3598" s="59" t="str"/>
      <c r="Q3598" s="59" t="str"/>
      <c r="R3598" s="52" t="inlineStr">
        <is>
          <t>The scene shows a person interacting with a washing machine, but no action related to cleaning the drain filter is visible or implied.</t>
        </is>
      </c>
      <c r="S3598" s="52" t="inlineStr">
        <is>
          <t>VLM</t>
        </is>
      </c>
      <c r="T3598" s="52" t="inlineStr">
        <is>
          <t>low</t>
        </is>
      </c>
      <c r="U3598" s="52" t="inlineStr">
        <is>
          <t>No evidence of drain filter access or cleaning action is present.</t>
        </is>
      </c>
      <c r="V3598" s="45" t="inlineStr">
        <is>
          <t>R1</t>
        </is>
      </c>
      <c r="W3598" s="46" t="inlineStr">
        <is>
          <t>0</t>
        </is>
      </c>
      <c r="X3598" s="60" t="n"/>
      <c r="Y3598" s="60" t="n"/>
      <c r="Z3598" s="46" t="inlineStr">
        <is>
          <t>no</t>
        </is>
      </c>
      <c r="AA3598" s="54" t="inlineStr">
        <is>
          <t>画面中无排水滤网组件，也无清洗操作的任何步骤。</t>
        </is>
      </c>
      <c r="AB3598" s="54" t="inlineStr">
        <is>
          <t>AI=1→R1=0：无排水滤网及清洗操作，不应给分。</t>
        </is>
      </c>
      <c r="AC3598" s="46" t="inlineStr">
        <is>
          <t>completed</t>
        </is>
      </c>
      <c r="AD3598" s="46" t="inlineStr">
        <is>
          <t>2026-07-28T02:28:46+08:00</t>
        </is>
      </c>
      <c r="AE3598" s="47">
        <f>IF(AC3598&lt;&gt;"completed","",IF(W3598=O3598,"no","yes"))</f>
        <v/>
      </c>
      <c r="AF3598" s="47">
        <f>IF(AC3598&lt;&gt;"completed","",IF(AND(X3598=P3598,Y3598=Q3598),"no","yes"))</f>
        <v/>
      </c>
      <c r="AG3598" s="47">
        <f>IF(AC3598&lt;&gt;"completed","待复核",IF(OR(W3598="",Z3598="",AA3598="",AD3598=""),"缺少必填项",IF(AND(OR(AE3598="yes",AF3598="yes"),AB3598=""),"修正原因缺失",IF(OR(W3598=0,W3598=1),IF(AND(X3598="",Y3598=""),"通过","0/1级时间应留空"),IF(AND(OR(W3598=2,W3598=3),X3598&lt;&gt;"",Y3598&lt;&gt;"",X3598&gt;=I3598,Y3598&lt;=J3598,Y3598&gt;X3598),"通过","2/3级时间无效")))))</f>
        <v/>
      </c>
    </row>
    <row r="3599">
      <c r="A3599" s="45" t="inlineStr">
        <is>
          <t>VQ-094</t>
        </is>
      </c>
      <c r="B3599" s="52" t="inlineStr">
        <is>
          <t>How do I clean a washing-machine drain filter?</t>
        </is>
      </c>
      <c r="C3599" s="45" t="inlineStr">
        <is>
          <t>en</t>
        </is>
      </c>
      <c r="D3599" s="45" t="inlineStr">
        <is>
          <t>Washing Machine</t>
        </is>
      </c>
      <c r="E3599" s="45" t="inlineStr">
        <is>
          <t>maintenance</t>
        </is>
      </c>
      <c r="F3599" s="45" t="inlineStr">
        <is>
          <t>development</t>
        </is>
      </c>
      <c r="G3599" s="45" t="inlineStr">
        <is>
          <t>washing-056-scene-0017</t>
        </is>
      </c>
      <c r="H3599" s="45" t="inlineStr">
        <is>
          <t>washing-056</t>
        </is>
      </c>
      <c r="I3599" s="59" t="inlineStr">
        <is>
          <t>68.68</t>
        </is>
      </c>
      <c r="J3599" s="59" t="inlineStr">
        <is>
          <t>75.86</t>
        </is>
      </c>
      <c r="K3599" s="45" t="inlineStr">
        <is>
          <t>items/washing-056-scene-0017/clip.mp4</t>
        </is>
      </c>
      <c r="L3599" s="45" t="inlineStr">
        <is>
          <t>items/washing-056-scene-0017/thumbnail.jpg</t>
        </is>
      </c>
      <c r="M3599" s="52" t="inlineStr">
        <is>
          <t>OCR: SAMSUNG Selecting wash cycles with the easy-to-use control panel
VLM: Visual summary: A close-up of a Samsung SmartThings device, followed by a wide shot of a Samsung washing machine installed in a kitchen next to a refrigerator.
视觉摘要: 一个三星SmartThings设备的特写镜头，接着是一个安装在厨房里的三星洗衣机，旁边是一台冰箱。
Visible product: Washing Machine
Visible components: Samsung logo; SmartThings logo; Washing machine door; Control panel; Cabinets; Refrigerator; Countertop; Floor</t>
        </is>
      </c>
      <c r="N3599" s="45" t="inlineStr">
        <is>
          <t>4</t>
        </is>
      </c>
      <c r="O3599" s="45" t="inlineStr">
        <is>
          <t>0</t>
        </is>
      </c>
      <c r="P3599" s="59" t="str"/>
      <c r="Q3599" s="59" t="str"/>
      <c r="R3599" s="52" t="inlineStr">
        <is>
          <t>The scene shows a Samsung washing machine and its control panel but does not show or mention cleaning the drain filter.</t>
        </is>
      </c>
      <c r="S3599" s="52" t="inlineStr">
        <is>
          <t>VLM|OCR</t>
        </is>
      </c>
      <c r="T3599" s="52" t="inlineStr">
        <is>
          <t>low</t>
        </is>
      </c>
      <c r="U3599" s="52" t="inlineStr">
        <is>
          <t>No evidence of drain filter or cleaning action is present.</t>
        </is>
      </c>
      <c r="V3599" s="45" t="inlineStr">
        <is>
          <t>R1</t>
        </is>
      </c>
      <c r="W3599" s="46" t="inlineStr">
        <is>
          <t>0</t>
        </is>
      </c>
      <c r="X3599" s="60" t="n"/>
      <c r="Y3599" s="60" t="n"/>
      <c r="Z3599" s="46" t="inlineStr">
        <is>
          <t>no</t>
        </is>
      </c>
      <c r="AA3599" s="54" t="inlineStr">
        <is>
          <t>全部6帧（t=68.7s–75.8s）中未出现排水过滤器，也没有任何清洁过滤器的操作演示。</t>
        </is>
      </c>
      <c r="AB3599" s="54" t="n"/>
      <c r="AC3599" s="46" t="inlineStr">
        <is>
          <t>completed</t>
        </is>
      </c>
      <c r="AD3599" s="46" t="inlineStr">
        <is>
          <t>2026-07-28T02:28:46+08:00</t>
        </is>
      </c>
      <c r="AE3599" s="47">
        <f>IF(AC3599&lt;&gt;"completed","",IF(W3599=O3599,"no","yes"))</f>
        <v/>
      </c>
      <c r="AF3599" s="47">
        <f>IF(AC3599&lt;&gt;"completed","",IF(AND(X3599=P3599,Y3599=Q3599),"no","yes"))</f>
        <v/>
      </c>
      <c r="AG3599" s="47">
        <f>IF(AC3599&lt;&gt;"completed","待复核",IF(OR(W3599="",Z3599="",AA3599="",AD3599=""),"缺少必填项",IF(AND(OR(AE3599="yes",AF3599="yes"),AB3599=""),"修正原因缺失",IF(OR(W3599=0,W3599=1),IF(AND(X3599="",Y3599=""),"通过","0/1级时间应留空"),IF(AND(OR(W3599=2,W3599=3),X3599&lt;&gt;"",Y3599&lt;&gt;"",X3599&gt;=I3599,Y3599&lt;=J3599,Y3599&gt;X3599),"通过","2/3级时间无效")))))</f>
        <v/>
      </c>
    </row>
    <row r="3600">
      <c r="A3600" s="45" t="inlineStr">
        <is>
          <t>VQ-094</t>
        </is>
      </c>
      <c r="B3600" s="52" t="inlineStr">
        <is>
          <t>How do I clean a washing-machine drain filter?</t>
        </is>
      </c>
      <c r="C3600" s="45" t="inlineStr">
        <is>
          <t>en</t>
        </is>
      </c>
      <c r="D3600" s="45" t="inlineStr">
        <is>
          <t>Washing Machine</t>
        </is>
      </c>
      <c r="E3600" s="45" t="inlineStr">
        <is>
          <t>maintenance</t>
        </is>
      </c>
      <c r="F3600" s="45" t="inlineStr">
        <is>
          <t>development</t>
        </is>
      </c>
      <c r="G3600" s="45" t="inlineStr">
        <is>
          <t>washing-011-scene-0001</t>
        </is>
      </c>
      <c r="H3600" s="45" t="inlineStr">
        <is>
          <t>washing-011</t>
        </is>
      </c>
      <c r="I3600" s="59" t="inlineStr">
        <is>
          <t>0.0</t>
        </is>
      </c>
      <c r="J3600" s="59" t="inlineStr">
        <is>
          <t>14.017</t>
        </is>
      </c>
      <c r="K3600" s="45" t="inlineStr">
        <is>
          <t>items/washing-011-scene-0001/clip.mp4</t>
        </is>
      </c>
      <c r="L3600" s="45" t="inlineStr">
        <is>
          <t>items/washing-011-scene-0001/thumbnail.jpg</t>
        </is>
      </c>
      <c r="M3600" s="52" t="inlineStr">
        <is>
          <t>OCR: Asko W6567 Centrifugering i halvfyldt maskine fyldt med klude.
VLM: Visual summary: A black screen displaying the text 'Asko W6567' followed by a black screen with Norwegian text describing a centrifuging scenario.
视觉摘要: 显示文字'Asko W6567'的黑色屏幕，随后是描述离心场景的挪威语文本的黑色屏幕。
Visible product: Asko W6567
Visual uncertainty: The frames are text-only and do not show any physical product, components, or actions.</t>
        </is>
      </c>
      <c r="N3600" s="45" t="inlineStr">
        <is>
          <t>5</t>
        </is>
      </c>
      <c r="O3600" s="45" t="inlineStr">
        <is>
          <t>0</t>
        </is>
      </c>
      <c r="P3600" s="59" t="str"/>
      <c r="Q3600" s="59" t="str"/>
      <c r="R3600" s="52" t="inlineStr">
        <is>
          <t>The evidence only shows product branding and text describing a centrifuging scenario, with no visual or spoken content related to cleaning a washing-machine drain filter.</t>
        </is>
      </c>
      <c r="S3600" s="52" t="inlineStr">
        <is>
          <t>VLM|OCR</t>
        </is>
      </c>
      <c r="T3600" s="52" t="inlineStr">
        <is>
          <t>low</t>
        </is>
      </c>
      <c r="U3600" s="52" t="inlineStr">
        <is>
          <t>No evidence of any maintenance action, filter, or cleaning procedure is present.</t>
        </is>
      </c>
      <c r="V3600" s="45" t="inlineStr">
        <is>
          <t>R1</t>
        </is>
      </c>
      <c r="W3600" s="46" t="inlineStr">
        <is>
          <t>0</t>
        </is>
      </c>
      <c r="X3600" s="60" t="n"/>
      <c r="Y3600" s="60" t="n"/>
      <c r="Z3600" s="46" t="inlineStr">
        <is>
          <t>no</t>
        </is>
      </c>
      <c r="AA3600" s="54" t="inlineStr">
        <is>
          <t>标题卡和静态整机画面中未出现排水滤网或任何清洁步骤。</t>
        </is>
      </c>
      <c r="AB3600" s="54" t="n"/>
      <c r="AC3600" s="46" t="inlineStr">
        <is>
          <t>completed</t>
        </is>
      </c>
      <c r="AD3600" s="46" t="inlineStr">
        <is>
          <t>2026-07-28T02:28:46+08:00</t>
        </is>
      </c>
      <c r="AE3600" s="47">
        <f>IF(AC3600&lt;&gt;"completed","",IF(W3600=O3600,"no","yes"))</f>
        <v/>
      </c>
      <c r="AF3600" s="47">
        <f>IF(AC3600&lt;&gt;"completed","",IF(AND(X3600=P3600,Y3600=Q3600),"no","yes"))</f>
        <v/>
      </c>
      <c r="AG3600" s="47">
        <f>IF(AC3600&lt;&gt;"completed","待复核",IF(OR(W3600="",Z3600="",AA3600="",AD3600=""),"缺少必填项",IF(AND(OR(AE3600="yes",AF3600="yes"),AB3600=""),"修正原因缺失",IF(OR(W3600=0,W3600=1),IF(AND(X3600="",Y3600=""),"通过","0/1级时间应留空"),IF(AND(OR(W3600=2,W3600=3),X3600&lt;&gt;"",Y3600&lt;&gt;"",X3600&gt;=I3600,Y3600&lt;=J3600,Y3600&gt;X3600),"通过","2/3级时间无效")))))</f>
        <v/>
      </c>
    </row>
    <row r="3601">
      <c r="A3601" s="45" t="inlineStr">
        <is>
          <t>VQ-094</t>
        </is>
      </c>
      <c r="B3601" s="52" t="inlineStr">
        <is>
          <t>How do I clean a washing-machine drain filter?</t>
        </is>
      </c>
      <c r="C3601" s="45" t="inlineStr">
        <is>
          <t>en</t>
        </is>
      </c>
      <c r="D3601" s="45" t="inlineStr">
        <is>
          <t>Washing Machine</t>
        </is>
      </c>
      <c r="E3601" s="45" t="inlineStr">
        <is>
          <t>maintenance</t>
        </is>
      </c>
      <c r="F3601" s="45" t="inlineStr">
        <is>
          <t>development</t>
        </is>
      </c>
      <c r="G3601" s="45" t="inlineStr">
        <is>
          <t>washing-056-scene-0007</t>
        </is>
      </c>
      <c r="H3601" s="45" t="inlineStr">
        <is>
          <t>washing-056</t>
        </is>
      </c>
      <c r="I3601" s="59" t="inlineStr">
        <is>
          <t>28.6</t>
        </is>
      </c>
      <c r="J3601" s="59" t="inlineStr">
        <is>
          <t>33.68</t>
        </is>
      </c>
      <c r="K3601" s="45" t="inlineStr">
        <is>
          <t>items/washing-056-scene-0007/clip.mp4</t>
        </is>
      </c>
      <c r="L3601" s="45" t="inlineStr">
        <is>
          <t>items/washing-056-scene-0007/thumbnail.jpg</t>
        </is>
      </c>
      <c r="M3601" s="52" t="inlineStr">
        <is>
          <t>OCR: 1400 Set your rinse count
VLM: Visual summary: A finger presses a button on a washing machine control panel, changing a displayed number from '2' to '5'.
视觉摘要: 手指按压洗衣机控制面板上的按钮，显示屏上的数字从“2”变为“5”。
Visible product: Washing Machine
Visible components: digital display; touch button; temperature icon; spin icon; touch icon; Wi-Fi icon; text overlay
Visible actions: finger pressing a button
Visible states: displayed number changes from 2 to 5</t>
        </is>
      </c>
      <c r="N3601" s="45" t="inlineStr">
        <is>
          <t>6</t>
        </is>
      </c>
      <c r="O3601" s="45" t="inlineStr">
        <is>
          <t>0</t>
        </is>
      </c>
      <c r="P3601" s="59" t="str"/>
      <c r="Q3601" s="59" t="str"/>
      <c r="R3601" s="52" t="inlineStr">
        <is>
          <t>The scene shows a user adjusting a setting on the washing machine control panel, not cleaning the drain filter.</t>
        </is>
      </c>
      <c r="S3601" s="52" t="inlineStr">
        <is>
          <t>VLM</t>
        </is>
      </c>
      <c r="T3601" s="52" t="inlineStr">
        <is>
          <t>low</t>
        </is>
      </c>
      <c r="U3601" s="52" t="inlineStr">
        <is>
          <t>No evidence of drain filter or cleaning action is present.</t>
        </is>
      </c>
      <c r="V3601" s="45" t="inlineStr">
        <is>
          <t>R1</t>
        </is>
      </c>
      <c r="W3601" s="46" t="inlineStr">
        <is>
          <t>0</t>
        </is>
      </c>
      <c r="X3601" s="60" t="n"/>
      <c r="Y3601" s="60" t="n"/>
      <c r="Z3601" s="46" t="inlineStr">
        <is>
          <t>no</t>
        </is>
      </c>
      <c r="AA3601" s="54" t="inlineStr">
        <is>
          <t>画面仅展示控制面板上调整漂洗次数的数字变化，未出现排水滤网或任何清洁排水滤网的步骤演示。</t>
        </is>
      </c>
      <c r="AB3601" s="54" t="n"/>
      <c r="AC3601" s="46" t="inlineStr">
        <is>
          <t>completed</t>
        </is>
      </c>
      <c r="AD3601" s="46" t="inlineStr">
        <is>
          <t>2026-07-28T02:28:46+08:00</t>
        </is>
      </c>
      <c r="AE3601" s="47">
        <f>IF(AC3601&lt;&gt;"completed","",IF(W3601=O3601,"no","yes"))</f>
        <v/>
      </c>
      <c r="AF3601" s="47">
        <f>IF(AC3601&lt;&gt;"completed","",IF(AND(X3601=P3601,Y3601=Q3601),"no","yes"))</f>
        <v/>
      </c>
      <c r="AG3601" s="47">
        <f>IF(AC3601&lt;&gt;"completed","待复核",IF(OR(W3601="",Z3601="",AA3601="",AD3601=""),"缺少必填项",IF(AND(OR(AE3601="yes",AF3601="yes"),AB3601=""),"修正原因缺失",IF(OR(W3601=0,W3601=1),IF(AND(X3601="",Y3601=""),"通过","0/1级时间应留空"),IF(AND(OR(W3601=2,W3601=3),X3601&lt;&gt;"",Y3601&lt;&gt;"",X3601&gt;=I3601,Y3601&lt;=J3601,Y3601&gt;X3601),"通过","2/3级时间无效")))))</f>
        <v/>
      </c>
    </row>
    <row r="3602">
      <c r="A3602" s="45" t="inlineStr">
        <is>
          <t>VQ-094</t>
        </is>
      </c>
      <c r="B3602" s="52" t="inlineStr">
        <is>
          <t>How do I clean a washing-machine drain filter?</t>
        </is>
      </c>
      <c r="C3602" s="45" t="inlineStr">
        <is>
          <t>en</t>
        </is>
      </c>
      <c r="D3602" s="45" t="inlineStr">
        <is>
          <t>Washing Machine</t>
        </is>
      </c>
      <c r="E3602" s="45" t="inlineStr">
        <is>
          <t>maintenance</t>
        </is>
      </c>
      <c r="F3602" s="45" t="inlineStr">
        <is>
          <t>development</t>
        </is>
      </c>
      <c r="G3602" s="45" t="inlineStr">
        <is>
          <t>washing-056-scene-0001</t>
        </is>
      </c>
      <c r="H3602" s="45" t="inlineStr">
        <is>
          <t>washing-056</t>
        </is>
      </c>
      <c r="I3602" s="59" t="inlineStr">
        <is>
          <t>0.0</t>
        </is>
      </c>
      <c r="J3602" s="59" t="inlineStr">
        <is>
          <t>5.2</t>
        </is>
      </c>
      <c r="K3602" s="45" t="inlineStr">
        <is>
          <t>items/washing-056-scene-0001/clip.mp4</t>
        </is>
      </c>
      <c r="L3602" s="45" t="inlineStr">
        <is>
          <t>items/washing-056-scene-0001/thumbnail.jpg</t>
        </is>
      </c>
      <c r="M3602" s="52" t="inlineStr">
        <is>
          <t>ASR: Thank you for watching.
OCR: 0210 SAMSUNG SmartThings
VLM: Visual summary: A Samsung washing machine is installed in a modern kitchen next to a refrigerator, with text overlays describing its control panel.
视觉摘要: 一台三星洗衣机安装在现代厨房内，旁边是一台冰箱，画面中有文字说明其控制面板。
Visible product: Washing Machine
Visible components: Samsung washing machine; refrigerator; kitchen cabinets; countertop; window; potted plants; glass jars; control panel; text overlay: 'SAMSUNG'; text overlay: 'Selecting wash cycles with the easy-to-use control panel'</t>
        </is>
      </c>
      <c r="N3602" s="45" t="inlineStr">
        <is>
          <t>7</t>
        </is>
      </c>
      <c r="O3602" s="45" t="inlineStr">
        <is>
          <t>0</t>
        </is>
      </c>
      <c r="P3602" s="59" t="str"/>
      <c r="Q3602" s="59" t="str"/>
      <c r="R3602" s="52" t="inlineStr">
        <is>
          <t>The scene shows a Samsung washing machine and its control panel but contains no visual, spoken, or OCR evidence of cleaning the drain filter.</t>
        </is>
      </c>
      <c r="S3602" s="52" t="inlineStr">
        <is>
          <t>VLM|ASR|OCR</t>
        </is>
      </c>
      <c r="T3602" s="52" t="inlineStr">
        <is>
          <t>low</t>
        </is>
      </c>
      <c r="U3602" s="52" t="inlineStr">
        <is>
          <t>No evidence of drain filter or cleaning action is present.</t>
        </is>
      </c>
      <c r="V3602" s="45" t="inlineStr">
        <is>
          <t>R1</t>
        </is>
      </c>
      <c r="W3602" s="46" t="inlineStr">
        <is>
          <t>0</t>
        </is>
      </c>
      <c r="X3602" s="60" t="n"/>
      <c r="Y3602" s="60" t="n"/>
      <c r="Z3602" s="46" t="inlineStr">
        <is>
          <t>no</t>
        </is>
      </c>
      <c r="AA3602" s="54" t="inlineStr">
        <is>
          <t>场景仅展示三星洗衣机外观与广告文字，无排水过滤器清洁步骤。</t>
        </is>
      </c>
      <c r="AB3602" s="54" t="n"/>
      <c r="AC3602" s="46" t="inlineStr">
        <is>
          <t>completed</t>
        </is>
      </c>
      <c r="AD3602" s="46" t="inlineStr">
        <is>
          <t>2026-07-28T02:28:46+08:00</t>
        </is>
      </c>
      <c r="AE3602" s="47">
        <f>IF(AC3602&lt;&gt;"completed","",IF(W3602=O3602,"no","yes"))</f>
        <v/>
      </c>
      <c r="AF3602" s="47">
        <f>IF(AC3602&lt;&gt;"completed","",IF(AND(X3602=P3602,Y3602=Q3602),"no","yes"))</f>
        <v/>
      </c>
      <c r="AG3602" s="47">
        <f>IF(AC3602&lt;&gt;"completed","待复核",IF(OR(W3602="",Z3602="",AA3602="",AD3602=""),"缺少必填项",IF(AND(OR(AE3602="yes",AF3602="yes"),AB3602=""),"修正原因缺失",IF(OR(W3602=0,W3602=1),IF(AND(X3602="",Y3602=""),"通过","0/1级时间应留空"),IF(AND(OR(W3602=2,W3602=3),X3602&lt;&gt;"",Y3602&lt;&gt;"",X3602&gt;=I3602,Y3602&lt;=J3602,Y3602&gt;X3602),"通过","2/3级时间无效")))))</f>
        <v/>
      </c>
    </row>
    <row r="3603">
      <c r="A3603" s="45" t="inlineStr">
        <is>
          <t>VQ-094</t>
        </is>
      </c>
      <c r="B3603" s="52" t="inlineStr">
        <is>
          <t>How do I clean a washing-machine drain filter?</t>
        </is>
      </c>
      <c r="C3603" s="45" t="inlineStr">
        <is>
          <t>en</t>
        </is>
      </c>
      <c r="D3603" s="45" t="inlineStr">
        <is>
          <t>Washing Machine</t>
        </is>
      </c>
      <c r="E3603" s="45" t="inlineStr">
        <is>
          <t>maintenance</t>
        </is>
      </c>
      <c r="F3603" s="45" t="inlineStr">
        <is>
          <t>development</t>
        </is>
      </c>
      <c r="G3603" s="45" t="inlineStr">
        <is>
          <t>washing-007-scene-0002</t>
        </is>
      </c>
      <c r="H3603" s="45" t="inlineStr">
        <is>
          <t>washing-007</t>
        </is>
      </c>
      <c r="I3603" s="59" t="inlineStr">
        <is>
          <t>3.767</t>
        </is>
      </c>
      <c r="J3603" s="59" t="inlineStr">
        <is>
          <t>7.87</t>
        </is>
      </c>
      <c r="K3603" s="45" t="inlineStr">
        <is>
          <t>items/washing-007-scene-0002/clip.mp4</t>
        </is>
      </c>
      <c r="L3603" s="45" t="inlineStr">
        <is>
          <t>items/washing-007-scene-0002/thumbnail.jpg</t>
        </is>
      </c>
      <c r="M3603" s="52" t="inlineStr">
        <is>
          <t>OCR: OAERLL HEELS
VLM: Visual summary: A person is operating a vintage-style manual device with a crank handle, mounted on top of a large wooden barrel in a wooden-walled room.
视觉摘要: 一个人正在操作一个安装在大型木桶顶部的复古式手动装置，该装置带有曲柄手柄，房间墙壁为木质。
Visible product: Washing Machine
Visible components: wooden barrel; metal crank handle; metal gear mechanism; wooden wall; metal frame with text; person's hand
Visible actions: person turning crank handle
Visible states: device mounted on barrel; person operating device
Visual uncertainty: The text on the metal frame is partially obscured and not fully legible.</t>
        </is>
      </c>
      <c r="N3603" s="45" t="inlineStr">
        <is>
          <t>8</t>
        </is>
      </c>
      <c r="O3603" s="45" t="inlineStr">
        <is>
          <t>0</t>
        </is>
      </c>
      <c r="P3603" s="59" t="str"/>
      <c r="Q3603" s="59" t="str"/>
      <c r="R3603" s="52" t="inlineStr">
        <is>
          <t>The visible device is a vintage manual crank mechanism on a wooden barrel, not a washing-machine drain filter; no cleaning action or filter component is shown.</t>
        </is>
      </c>
      <c r="S3603" s="52" t="inlineStr">
        <is>
          <t>VLM</t>
        </is>
      </c>
      <c r="T3603" s="52" t="inlineStr">
        <is>
          <t>low</t>
        </is>
      </c>
      <c r="U3603" s="52" t="inlineStr">
        <is>
          <t>The scene clearly depicts a non-washing-machine device with no evidence of a drain filter or cleaning activity.</t>
        </is>
      </c>
      <c r="V3603" s="45" t="inlineStr">
        <is>
          <t>R1</t>
        </is>
      </c>
      <c r="W3603" s="46" t="inlineStr">
        <is>
          <t>0</t>
        </is>
      </c>
      <c r="X3603" s="60" t="n"/>
      <c r="Y3603" s="60" t="n"/>
      <c r="Z3603" s="46" t="inlineStr">
        <is>
          <t>no</t>
        </is>
      </c>
      <c r="AA3603" s="54" t="inlineStr">
        <is>
          <t>6帧未涉及排水过滤器清洁。</t>
        </is>
      </c>
      <c r="AB3603" s="54" t="n"/>
      <c r="AC3603" s="46" t="inlineStr">
        <is>
          <t>completed</t>
        </is>
      </c>
      <c r="AD3603" s="46" t="inlineStr">
        <is>
          <t>2026-07-28T02:28:46+08:00</t>
        </is>
      </c>
      <c r="AE3603" s="47">
        <f>IF(AC3603&lt;&gt;"completed","",IF(W3603=O3603,"no","yes"))</f>
        <v/>
      </c>
      <c r="AF3603" s="47">
        <f>IF(AC3603&lt;&gt;"completed","",IF(AND(X3603=P3603,Y3603=Q3603),"no","yes"))</f>
        <v/>
      </c>
      <c r="AG3603" s="47">
        <f>IF(AC3603&lt;&gt;"completed","待复核",IF(OR(W3603="",Z3603="",AA3603="",AD3603=""),"缺少必填项",IF(AND(OR(AE3603="yes",AF3603="yes"),AB3603=""),"修正原因缺失",IF(OR(W3603=0,W3603=1),IF(AND(X3603="",Y3603=""),"通过","0/1级时间应留空"),IF(AND(OR(W3603=2,W3603=3),X3603&lt;&gt;"",Y3603&lt;&gt;"",X3603&gt;=I3603,Y3603&lt;=J3603,Y3603&gt;X3603),"通过","2/3级时间无效")))))</f>
        <v/>
      </c>
    </row>
    <row r="3604">
      <c r="A3604" s="45" t="inlineStr">
        <is>
          <t>VQ-094</t>
        </is>
      </c>
      <c r="B3604" s="52" t="inlineStr">
        <is>
          <t>How do I clean a washing-machine drain filter?</t>
        </is>
      </c>
      <c r="C3604" s="45" t="inlineStr">
        <is>
          <t>en</t>
        </is>
      </c>
      <c r="D3604" s="45" t="inlineStr">
        <is>
          <t>Washing Machine</t>
        </is>
      </c>
      <c r="E3604" s="45" t="inlineStr">
        <is>
          <t>maintenance</t>
        </is>
      </c>
      <c r="F3604" s="45" t="inlineStr">
        <is>
          <t>development</t>
        </is>
      </c>
      <c r="G3604" s="45" t="inlineStr">
        <is>
          <t>washing-007-scene-0001</t>
        </is>
      </c>
      <c r="H3604" s="45" t="inlineStr">
        <is>
          <t>washing-007</t>
        </is>
      </c>
      <c r="I3604" s="59" t="inlineStr">
        <is>
          <t>0.0</t>
        </is>
      </c>
      <c r="J3604" s="59" t="inlineStr">
        <is>
          <t>3.767</t>
        </is>
      </c>
      <c r="K3604" s="45" t="inlineStr">
        <is>
          <t>items/washing-007-scene-0001/clip.mp4</t>
        </is>
      </c>
      <c r="L3604" s="45" t="inlineStr">
        <is>
          <t>items/washing-007-scene-0001/thumbnail.jpg</t>
        </is>
      </c>
      <c r="M3604" s="52" t="inlineStr">
        <is>
          <t>OCR: JGWHEELS COVERED
VLM: Visual summary: A person is operating a vintage wooden and metal textile roller machine, which has a plaid fabric wrapped around its rollers.
视觉摘要: 一个人正在操作一台老式木制和金属纺织滚筒机，其滚筒上缠绕着格子布。
Visible product: Washing Machine
Visible components: wooden frame; metal rollers; metal gear; plaid fabric; hand crank; wooden wall; text labels: 'COVERED' and 'CORN WHEELS'
Visible actions: person turning hand crank
Visible states: fabric wrapped around rollers; machine in use
Visual uncertainty: The full context of the machine's function and the person's identity is not visible.</t>
        </is>
      </c>
      <c r="N3604" s="45" t="inlineStr">
        <is>
          <t>9</t>
        </is>
      </c>
      <c r="O3604" s="45" t="inlineStr">
        <is>
          <t>0</t>
        </is>
      </c>
      <c r="P3604" s="59" t="str"/>
      <c r="Q3604" s="59" t="str"/>
      <c r="R3604" s="52" t="inlineStr">
        <is>
          <t>The visible product is a vintage textile roller machine, not a washing machine, and no drain filter or cleaning action is shown.</t>
        </is>
      </c>
      <c r="S3604" s="52" t="inlineStr">
        <is>
          <t>VLM</t>
        </is>
      </c>
      <c r="T3604" s="52" t="inlineStr">
        <is>
          <t>low</t>
        </is>
      </c>
      <c r="U3604" s="52" t="inlineStr">
        <is>
          <t>The product is clearly not a washing machine, and no maintenance activity related to a drain filter is depicted.</t>
        </is>
      </c>
      <c r="V3604" s="45" t="inlineStr">
        <is>
          <t>R1</t>
        </is>
      </c>
      <c r="W3604" s="46" t="inlineStr">
        <is>
          <t>0</t>
        </is>
      </c>
      <c r="X3604" s="60" t="n"/>
      <c r="Y3604" s="60" t="n"/>
      <c r="Z3604" s="46" t="inlineStr">
        <is>
          <t>no</t>
        </is>
      </c>
      <c r="AA3604" s="54" t="inlineStr">
        <is>
          <t>6帧未涉及排水过滤器清洁。</t>
        </is>
      </c>
      <c r="AB3604" s="54" t="n"/>
      <c r="AC3604" s="46" t="inlineStr">
        <is>
          <t>completed</t>
        </is>
      </c>
      <c r="AD3604" s="46" t="inlineStr">
        <is>
          <t>2026-07-28T02:28:46+08:00</t>
        </is>
      </c>
      <c r="AE3604" s="47">
        <f>IF(AC3604&lt;&gt;"completed","",IF(W3604=O3604,"no","yes"))</f>
        <v/>
      </c>
      <c r="AF3604" s="47">
        <f>IF(AC3604&lt;&gt;"completed","",IF(AND(X3604=P3604,Y3604=Q3604),"no","yes"))</f>
        <v/>
      </c>
      <c r="AG3604" s="47">
        <f>IF(AC3604&lt;&gt;"completed","待复核",IF(OR(W3604="",Z3604="",AA3604="",AD3604=""),"缺少必填项",IF(AND(OR(AE3604="yes",AF3604="yes"),AB3604=""),"修正原因缺失",IF(OR(W3604=0,W3604=1),IF(AND(X3604="",Y3604=""),"通过","0/1级时间应留空"),IF(AND(OR(W3604=2,W3604=3),X3604&lt;&gt;"",Y3604&lt;&gt;"",X3604&gt;=I3604,Y3604&lt;=J3604,Y3604&gt;X3604),"通过","2/3级时间无效")))))</f>
        <v/>
      </c>
    </row>
    <row r="3605">
      <c r="A3605" s="45" t="inlineStr">
        <is>
          <t>VQ-094</t>
        </is>
      </c>
      <c r="B3605" s="52" t="inlineStr">
        <is>
          <t>How do I clean a washing-machine drain filter?</t>
        </is>
      </c>
      <c r="C3605" s="45" t="inlineStr">
        <is>
          <t>en</t>
        </is>
      </c>
      <c r="D3605" s="45" t="inlineStr">
        <is>
          <t>Washing Machine</t>
        </is>
      </c>
      <c r="E3605" s="45" t="inlineStr">
        <is>
          <t>maintenance</t>
        </is>
      </c>
      <c r="F3605" s="45" t="inlineStr">
        <is>
          <t>development</t>
        </is>
      </c>
      <c r="G3605" s="45" t="inlineStr">
        <is>
          <t>washing-011-scene-0002</t>
        </is>
      </c>
      <c r="H3605" s="45" t="inlineStr">
        <is>
          <t>washing-011</t>
        </is>
      </c>
      <c r="I3605" s="59" t="inlineStr">
        <is>
          <t>14.017</t>
        </is>
      </c>
      <c r="J3605" s="59" t="inlineStr">
        <is>
          <t>102.57</t>
        </is>
      </c>
      <c r="K3605" s="45" t="inlineStr">
        <is>
          <t>items/washing-011-scene-0002/clip.mp4</t>
        </is>
      </c>
      <c r="L3605" s="45" t="inlineStr">
        <is>
          <t>items/washing-011-scene-0002/thumbnail.jpg</t>
        </is>
      </c>
      <c r="M3605" s="52" t="inlineStr">
        <is>
          <t>OCR: ©
VLM: Visual summary: A front-loading washing machine is shown in operation, with clothes visible inside the drum through the transparent door.
视觉摘要: 一台前开门洗衣机正在运行，透过透明门可以看到内部的衣物。
Visible product: Washing Machine
Visible components: front-loading washing machine; transparent door; drum; white tiled wall; control panel
Visible actions: washing machine drum spinning; clothes tumbling inside drum
Visible states: washing machine in operation; clothes inside drum
Visual uncertainty: No text or labels are visible on the machine or in the frame.</t>
        </is>
      </c>
      <c r="N3605" s="45" t="inlineStr">
        <is>
          <t>10</t>
        </is>
      </c>
      <c r="O3605" s="45" t="inlineStr">
        <is>
          <t>0</t>
        </is>
      </c>
      <c r="P3605" s="59" t="str"/>
      <c r="Q3605" s="59" t="str"/>
      <c r="R3605" s="52" t="inlineStr">
        <is>
          <t>The scene shows a washing machine in operation with no visible access to or cleaning of the drain filter.</t>
        </is>
      </c>
      <c r="S3605" s="52" t="inlineStr">
        <is>
          <t>VLM</t>
        </is>
      </c>
      <c r="T3605" s="52" t="inlineStr">
        <is>
          <t>low</t>
        </is>
      </c>
      <c r="U3605" s="52" t="inlineStr">
        <is>
          <t>No evidence of drain filter or cleaning action is present.</t>
        </is>
      </c>
      <c r="V3605" s="45" t="inlineStr">
        <is>
          <t>R1</t>
        </is>
      </c>
      <c r="W3605" s="46" t="inlineStr">
        <is>
          <t>0</t>
        </is>
      </c>
      <c r="X3605" s="60" t="n"/>
      <c r="Y3605" s="60" t="n"/>
      <c r="Z3605" s="46" t="inlineStr">
        <is>
          <t>no</t>
        </is>
      </c>
      <c r="AA3605" s="54" t="inlineStr">
        <is>
          <t>6帧未展示排水过滤器、拆卸或清洁动作。</t>
        </is>
      </c>
      <c r="AB3605" s="54" t="n"/>
      <c r="AC3605" s="46" t="inlineStr">
        <is>
          <t>completed</t>
        </is>
      </c>
      <c r="AD3605" s="46" t="inlineStr">
        <is>
          <t>2026-07-28T02:28:46+08:00</t>
        </is>
      </c>
      <c r="AE3605" s="47">
        <f>IF(AC3605&lt;&gt;"completed","",IF(W3605=O3605,"no","yes"))</f>
        <v/>
      </c>
      <c r="AF3605" s="47">
        <f>IF(AC3605&lt;&gt;"completed","",IF(AND(X3605=P3605,Y3605=Q3605),"no","yes"))</f>
        <v/>
      </c>
      <c r="AG3605" s="47">
        <f>IF(AC3605&lt;&gt;"completed","待复核",IF(OR(W3605="",Z3605="",AA3605="",AD3605=""),"缺少必填项",IF(AND(OR(AE3605="yes",AF3605="yes"),AB3605=""),"修正原因缺失",IF(OR(W3605=0,W3605=1),IF(AND(X3605="",Y3605=""),"通过","0/1级时间应留空"),IF(AND(OR(W3605=2,W3605=3),X3605&lt;&gt;"",Y3605&lt;&gt;"",X3605&gt;=I3605,Y3605&lt;=J3605,Y3605&gt;X3605),"通过","2/3级时间无效")))))</f>
        <v/>
      </c>
    </row>
    <row r="3606">
      <c r="A3606" s="45" t="inlineStr">
        <is>
          <t>VQ-094</t>
        </is>
      </c>
      <c r="B3606" s="52" t="inlineStr">
        <is>
          <t>How do I clean a washing-machine drain filter?</t>
        </is>
      </c>
      <c r="C3606" s="45" t="inlineStr">
        <is>
          <t>en</t>
        </is>
      </c>
      <c r="D3606" s="45" t="inlineStr">
        <is>
          <t>Washing Machine</t>
        </is>
      </c>
      <c r="E3606" s="45" t="inlineStr">
        <is>
          <t>maintenance</t>
        </is>
      </c>
      <c r="F3606" s="45" t="inlineStr">
        <is>
          <t>development</t>
        </is>
      </c>
      <c r="G3606" s="45" t="inlineStr">
        <is>
          <t>washing-002-scene-0001</t>
        </is>
      </c>
      <c r="H3606" s="45" t="inlineStr">
        <is>
          <t>washing-002</t>
        </is>
      </c>
      <c r="I3606" s="59" t="inlineStr">
        <is>
          <t>0.0</t>
        </is>
      </c>
      <c r="J3606" s="59" t="inlineStr">
        <is>
          <t>23.61</t>
        </is>
      </c>
      <c r="K3606" s="45" t="inlineStr">
        <is>
          <t>items/washing-002-scene-0001/clip.mp4</t>
        </is>
      </c>
      <c r="L3606" s="45" t="inlineStr">
        <is>
          <t>items/washing-002-scene-0001/thumbnail.jpg</t>
        </is>
      </c>
      <c r="M3606" s="52" t="inlineStr">
        <is>
          <t>OCR: OR beko
VLM: Visual summary: A pink laundry basket is next to a stack of white front-loading washing machines and dryers, some of which are in operation.
视觉摘要: 一个粉色洗衣篮放在一堆白色前置式洗衣机和烘干机旁边，其中一些机器正在运行。
Visible product: Washing Machine
Visible components: pink laundry basket; white front-loading washing machine; white front-loading dryer; circular glass door; control panel; brand logo
Visible actions: laundry tumbling inside washing machine; camera panning across machines
Visible states: washing machine in operation; dryer in operation
Visual uncertainty: The exact brand name is partially obscured. The contents of the laundry basket are not clearly visible. The specific model or features of the machines are not identifiable.</t>
        </is>
      </c>
      <c r="N3606" s="45" t="inlineStr">
        <is>
          <t>11</t>
        </is>
      </c>
      <c r="O3606" s="45" t="inlineStr">
        <is>
          <t>0</t>
        </is>
      </c>
      <c r="P3606" s="59" t="str"/>
      <c r="Q3606" s="59" t="str"/>
      <c r="R3606" s="52" t="inlineStr">
        <is>
          <t>The scene shows washing machines in operation but provides no visual, spoken, or OCR evidence of a drain filter or cleaning steps.</t>
        </is>
      </c>
      <c r="S3606" s="52" t="inlineStr">
        <is>
          <t>VLM</t>
        </is>
      </c>
      <c r="T3606" s="52" t="inlineStr">
        <is>
          <t>low</t>
        </is>
      </c>
      <c r="U3606" s="52" t="inlineStr">
        <is>
          <t>No evidence of drain filter or cleaning action is present.</t>
        </is>
      </c>
      <c r="V3606" s="45" t="inlineStr">
        <is>
          <t>R1</t>
        </is>
      </c>
      <c r="W3606" s="46" t="inlineStr">
        <is>
          <t>0</t>
        </is>
      </c>
      <c r="X3606" s="60" t="n"/>
      <c r="Y3606" s="60" t="n"/>
      <c r="Z3606" s="46" t="inlineStr">
        <is>
          <t>no</t>
        </is>
      </c>
      <c r="AA3606" s="54" t="inlineStr">
        <is>
          <t>画面无排水滤网组件及清洗操作步骤。</t>
        </is>
      </c>
      <c r="AB3606" s="54" t="n"/>
      <c r="AC3606" s="46" t="inlineStr">
        <is>
          <t>completed</t>
        </is>
      </c>
      <c r="AD3606" s="46" t="inlineStr">
        <is>
          <t>2026-07-28T02:28:46+08:00</t>
        </is>
      </c>
      <c r="AE3606" s="47">
        <f>IF(AC3606&lt;&gt;"completed","",IF(W3606=O3606,"no","yes"))</f>
        <v/>
      </c>
      <c r="AF3606" s="47">
        <f>IF(AC3606&lt;&gt;"completed","",IF(AND(X3606=P3606,Y3606=Q3606),"no","yes"))</f>
        <v/>
      </c>
      <c r="AG3606" s="47">
        <f>IF(AC3606&lt;&gt;"completed","待复核",IF(OR(W3606="",Z3606="",AA3606="",AD3606=""),"缺少必填项",IF(AND(OR(AE3606="yes",AF3606="yes"),AB3606=""),"修正原因缺失",IF(OR(W3606=0,W3606=1),IF(AND(X3606="",Y3606=""),"通过","0/1级时间应留空"),IF(AND(OR(W3606=2,W3606=3),X3606&lt;&gt;"",Y3606&lt;&gt;"",X3606&gt;=I3606,Y3606&lt;=J3606,Y3606&gt;X3606),"通过","2/3级时间无效")))))</f>
        <v/>
      </c>
    </row>
    <row r="3607">
      <c r="A3607" s="45" t="inlineStr">
        <is>
          <t>VQ-094</t>
        </is>
      </c>
      <c r="B3607" s="52" t="inlineStr">
        <is>
          <t>How do I clean a washing-machine drain filter?</t>
        </is>
      </c>
      <c r="C3607" s="45" t="inlineStr">
        <is>
          <t>en</t>
        </is>
      </c>
      <c r="D3607" s="45" t="inlineStr">
        <is>
          <t>Washing Machine</t>
        </is>
      </c>
      <c r="E3607" s="45" t="inlineStr">
        <is>
          <t>maintenance</t>
        </is>
      </c>
      <c r="F3607" s="45" t="inlineStr">
        <is>
          <t>development</t>
        </is>
      </c>
      <c r="G3607" s="45" t="inlineStr">
        <is>
          <t>washing-051-scene-0008</t>
        </is>
      </c>
      <c r="H3607" s="45" t="inlineStr">
        <is>
          <t>washing-051</t>
        </is>
      </c>
      <c r="I3607" s="59" t="inlineStr">
        <is>
          <t>189.956</t>
        </is>
      </c>
      <c r="J3607" s="59" t="inlineStr">
        <is>
          <t>203.103</t>
        </is>
      </c>
      <c r="K3607" s="45" t="inlineStr">
        <is>
          <t>items/washing-051-scene-0008/clip.mp4</t>
        </is>
      </c>
      <c r="L3607" s="45" t="inlineStr">
        <is>
          <t>items/washing-051-scene-0008/thumbnail.jpg</t>
        </is>
      </c>
      <c r="M3607" s="52" t="inlineStr">
        <is>
          <t>ASR: see that it is fitted properly also make sure it is not clogged or blocked clean the drain filter then reinstall it properly check whether the drain hose is kinked or clogged if this is
OCR: LG Water Leaking or Not Draining Properly See that it is fitted properly. Operation 01 Reset Controls 02 Power / Buttons 03 Drum / Doors 04 Water / Detergents 05 Cycle Time G Water Leaking NotDraining or Power / Buttons 04 Water / Detergents Power
VLM: Visual summary: A close-up view of the front of a white washing machine with its detergent drawer open, showing the internal components and a small black part on the floor.
视觉摘要: 一台白色洗衣机的正面特写，其洗涤剂抽屉打开，显示内部组件和地板上的一个小黑色部件。
Visible product: Washing Machine
Visible components: washing machine; detergent drawer; drain filter; black plastic part; light blue tray
Visible states: detergent drawer is open; drain filter is removed; black plastic part is on the floor
Visible warnings: Water Leaking or Not Draining Properly; See that it is fitted properly.; Also, make sure it is not clogged or blocked.; Clean the drain filter then reinstall it properly.</t>
        </is>
      </c>
      <c r="N3607" s="45" t="inlineStr">
        <is>
          <t>12</t>
        </is>
      </c>
      <c r="O3607" s="45" t="inlineStr">
        <is>
          <t>3</t>
        </is>
      </c>
      <c r="P3607" s="59" t="inlineStr">
        <is>
          <t>189.956</t>
        </is>
      </c>
      <c r="Q3607" s="59" t="inlineStr">
        <is>
          <t>203.103</t>
        </is>
      </c>
      <c r="R3607" s="52" t="inlineStr">
        <is>
          <t>The VLM shows the drain filter removed and visible, with text warnings including 'Clean the drain filter then reinstall it properly,' and ASR confirms 'clean the drain filter then reinstall it properly,' directly answering the question.</t>
        </is>
      </c>
      <c r="S3607" s="52" t="inlineStr">
        <is>
          <t>VLM|ASR</t>
        </is>
      </c>
      <c r="T3607" s="52" t="inlineStr">
        <is>
          <t>low</t>
        </is>
      </c>
      <c r="U3607" s="52" t="inlineStr">
        <is>
          <t>All evidence is present and directly supports the action of cleaning the drain filter.</t>
        </is>
      </c>
      <c r="V3607" s="45" t="inlineStr">
        <is>
          <t>R1</t>
        </is>
      </c>
      <c r="W3607" s="46" t="inlineStr">
        <is>
          <t>2</t>
        </is>
      </c>
      <c r="X3607" s="60" t="inlineStr">
        <is>
          <t>190.0</t>
        </is>
      </c>
      <c r="Y3607" s="60" t="inlineStr">
        <is>
          <t>203.1</t>
        </is>
      </c>
      <c r="Z3607" s="46" t="inlineStr">
        <is>
          <t>no</t>
        </is>
      </c>
      <c r="AA3607" s="54" t="inlineStr">
        <is>
          <t>第1-6帧展示打开底部面板、取出排水过滤器并置于水盆中，字幕提示“清洁后重新安装”，但未实际演示清洁过滤器的动作。</t>
        </is>
      </c>
      <c r="AB3607" s="54" t="inlineStr">
        <is>
          <t>AI=3→R1=2，画面未直接演示清洁过滤器的具体动作。</t>
        </is>
      </c>
      <c r="AC3607" s="46" t="inlineStr">
        <is>
          <t>completed</t>
        </is>
      </c>
      <c r="AD3607" s="46" t="inlineStr">
        <is>
          <t>2026-07-28T02:28:46+08:00</t>
        </is>
      </c>
      <c r="AE3607" s="47">
        <f>IF(AC3607&lt;&gt;"completed","",IF(W3607=O3607,"no","yes"))</f>
        <v/>
      </c>
      <c r="AF3607" s="47">
        <f>IF(AC3607&lt;&gt;"completed","",IF(AND(X3607=P3607,Y3607=Q3607),"no","yes"))</f>
        <v/>
      </c>
      <c r="AG3607" s="47">
        <f>IF(AC3607&lt;&gt;"completed","待复核",IF(OR(W3607="",Z3607="",AA3607="",AD3607=""),"缺少必填项",IF(AND(OR(AE3607="yes",AF3607="yes"),AB3607=""),"修正原因缺失",IF(OR(W3607=0,W3607=1),IF(AND(X3607="",Y3607=""),"通过","0/1级时间应留空"),IF(AND(OR(W3607=2,W3607=3),X3607&lt;&gt;"",Y3607&lt;&gt;"",X3607&gt;=I3607,Y3607&lt;=J3607,Y3607&gt;X3607),"通过","2/3级时间无效")))))</f>
        <v/>
      </c>
    </row>
    <row r="3608">
      <c r="A3608" s="45" t="inlineStr">
        <is>
          <t>VQ-094</t>
        </is>
      </c>
      <c r="B3608" s="52" t="inlineStr">
        <is>
          <t>How do I clean a washing-machine drain filter?</t>
        </is>
      </c>
      <c r="C3608" s="45" t="inlineStr">
        <is>
          <t>en</t>
        </is>
      </c>
      <c r="D3608" s="45" t="inlineStr">
        <is>
          <t>Washing Machine</t>
        </is>
      </c>
      <c r="E3608" s="45" t="inlineStr">
        <is>
          <t>maintenance</t>
        </is>
      </c>
      <c r="F3608" s="45" t="inlineStr">
        <is>
          <t>development</t>
        </is>
      </c>
      <c r="G3608" s="45" t="inlineStr">
        <is>
          <t>washing-049-scene-0001</t>
        </is>
      </c>
      <c r="H3608" s="45" t="inlineStr">
        <is>
          <t>washing-049</t>
        </is>
      </c>
      <c r="I3608" s="59" t="inlineStr">
        <is>
          <t>0.0</t>
        </is>
      </c>
      <c r="J3608" s="59" t="inlineStr">
        <is>
          <t>60.143</t>
        </is>
      </c>
      <c r="K3608" s="45" t="inlineStr">
        <is>
          <t>items/washing-049-scene-0001/clip.mp4</t>
        </is>
      </c>
      <c r="L3608" s="45" t="inlineStr">
        <is>
          <t>items/washing-049-scene-0001/thumbnail.jpg</t>
        </is>
      </c>
      <c r="M3608" s="52" t="inlineStr">
        <is>
          <t>ASR: Cleaning the washer tub on a monthly basis using the tub clean feature can help minimize the possibility of odors, detergent residue buildup and maximize your washing machines performance. To use the tub clean feature you will need to purchase a tub cleaning product which are often liquid bleach, powdered cleaner or in the form of a cleaning tablet. Tub cleaners are used differently depending on the type of cleaning product. In all cases please follow manufacturers manufacturer's instructions. For liquid bleach, load it into the compartment labeled liquid bleach. If you are using a powdered cleaner, pull out and put aside the liquid detergent cup or tray and add the powdered cleaner into the main wash detergent compartment. If you are using a cleaning tablet, place the tablet directly into the washer tub. Do not add the tablet cleaner into the dispenser drawer. To start the cleaning process, make Make sure that the washer tub is empty of all laundry. Press the power button to turn your washing machine on.
OCR: LG Life'sGood Tub Clean feature ismons alad on LG Waaher WMBoouHVA Features may vary dEel Please refer to your owner's manual for specific instr Life's Good Tub O aanfeatEnl nonistrated on LG Washer WMBoooHvA. Features may vary ty model. Please refer to your owner's manue (i) LG WASHER &amp; DRYER TUB CLEAN &amp; MAINTENANCE Tub Clean feature demonstrated on LG Washer WM8oooHVA. Features may vary by model. Please refer to your owner's manual for specific instructions. Tub Cleaning Product Tub Clean feature demonstrated on LG Washer WM8oooHVA. Features may vary by model. Please refer to your owner's manual for specific instructions Liquid Bleach (Tub Clean Solution) Powder Tub Clean Tablet (pod) Tub Cleaner BLEACH LIQUID SOFTENER MAX PUSH PRE -WASH NORMAL MAIN - WASH DETERGENT (REMOVETRAY FOR POWDER) MAIN -WASH FLG OLG Make sure the washer tub is empty! *STEAM CYCLE # Press &amp; Hold 3sec. for Extra Functions COTTON/NORMAL JUMBO WASH HEAVY DUTY TOWELS *FRESH CARE FTOREOWASHE BULKY/LARGE PERM PRESS BRIGHT WHITES™ HAND WASH/WOOL EXTRAHOT EXTRAHGH HEAVY HGH COLD WASH™ HOT RINSE+SPIN V *CHLD LOCK SANITARY DELICATES WARM MED UM LOW DELAY WASH COLD ALLERGIENE™M SPEED WASH EXTRA RINSE TAP COLD NO SPN LGHT OFF *DRUM LIGHT TUB CLEAN SMALL LOAD CUSTOM PGM USRGM SAVE WASH SPIN SOIL TEMP. SPEED LEVEL SIGNAL PREWASH DIAGNOSIS SMART DD MOTOR TrueBalance Direct Driue Mc ANTI-VIBRATIONSYSTEM WARRANTY ON ORECT DHIVE NO
VLM: Visual summary: A side-by-side view of two silver LG washing machines in a laundry room, with one machine's door open to show its interior drum. A separate frame lists three types of tub cleaners. Another frame shows a single washing machine with its door open.
视觉摘要: 两台银色LG洗衣机并排置于洗衣房内，其中一台门打开显示内部滚筒。另一帧列出三种类型的滚筒清洁剂。另一帧显示一台洗衣机门打开。
Visible product: Washing Machine
Visible components: LG logo; washing machine; door; drum; control panel; digital display; knob; cabinet; faucet; paper towel roll; text labels
Visible states: washing machine door open; washing machine door closed; text labels displayed
Visible warnings: Tub Clean feature demonstrated on LG Washer WM8000HVA. Features may vary by model. Please refer to your owner's manual for specific instructions.</t>
        </is>
      </c>
      <c r="N3608" s="45" t="inlineStr">
        <is>
          <t>13</t>
        </is>
      </c>
      <c r="O3608" s="45" t="inlineStr">
        <is>
          <t>1</t>
        </is>
      </c>
      <c r="P3608" s="59" t="str"/>
      <c r="Q3608" s="59" t="str"/>
      <c r="R3608" s="52" t="inlineStr">
        <is>
          <t>The evidence discusses cleaning the washing machine tub using the 'Tub Clean' feature, which involves adding cleaning products to specific compartments or the tub, but does not mention or demonstrate cleaning the drain filter.</t>
        </is>
      </c>
      <c r="S3608" s="52" t="inlineStr">
        <is>
          <t>ASR|OCR|VLM</t>
        </is>
      </c>
      <c r="T3608" s="52" t="inlineStr">
        <is>
          <t>low</t>
        </is>
      </c>
      <c r="U3608" s="52" t="inlineStr">
        <is>
          <t>The evidence clearly focuses on tub cleaning, not drain filter cleaning, and no visual or textual reference to the drain filter is present.</t>
        </is>
      </c>
      <c r="V3608" s="45" t="inlineStr">
        <is>
          <t>R1</t>
        </is>
      </c>
      <c r="W3608" s="46" t="inlineStr">
        <is>
          <t>0</t>
        </is>
      </c>
      <c r="X3608" s="60" t="n"/>
      <c r="Y3608" s="60" t="n"/>
      <c r="Z3608" s="46" t="inlineStr">
        <is>
          <t>no</t>
        </is>
      </c>
      <c r="AA3608" s="54" t="inlineStr">
        <is>
          <t>画面为滚筒清洁维护说明，未出现排水过滤器或其清洁过程。</t>
        </is>
      </c>
      <c r="AB3608" s="54" t="inlineStr">
        <is>
          <t>AI=1→R1=0：画面为滚筒清洁维护说明，未出现排水过滤器或其清洁过程。</t>
        </is>
      </c>
      <c r="AC3608" s="46" t="inlineStr">
        <is>
          <t>completed</t>
        </is>
      </c>
      <c r="AD3608" s="46" t="inlineStr">
        <is>
          <t>2026-07-28T02:28:46+08:00</t>
        </is>
      </c>
      <c r="AE3608" s="47">
        <f>IF(AC3608&lt;&gt;"completed","",IF(W3608=O3608,"no","yes"))</f>
        <v/>
      </c>
      <c r="AF3608" s="47">
        <f>IF(AC3608&lt;&gt;"completed","",IF(AND(X3608=P3608,Y3608=Q3608),"no","yes"))</f>
        <v/>
      </c>
      <c r="AG3608" s="47">
        <f>IF(AC3608&lt;&gt;"completed","待复核",IF(OR(W3608="",Z3608="",AA3608="",AD3608=""),"缺少必填项",IF(AND(OR(AE3608="yes",AF3608="yes"),AB3608=""),"修正原因缺失",IF(OR(W3608=0,W3608=1),IF(AND(X3608="",Y3608=""),"通过","0/1级时间应留空"),IF(AND(OR(W3608=2,W3608=3),X3608&lt;&gt;"",Y3608&lt;&gt;"",X3608&gt;=I3608,Y3608&lt;=J3608,Y3608&gt;X3608),"通过","2/3级时间无效")))))</f>
        <v/>
      </c>
    </row>
    <row r="3609">
      <c r="A3609" s="45" t="inlineStr">
        <is>
          <t>VQ-094</t>
        </is>
      </c>
      <c r="B3609" s="52" t="inlineStr">
        <is>
          <t>How do I clean a washing-machine drain filter?</t>
        </is>
      </c>
      <c r="C3609" s="45" t="inlineStr">
        <is>
          <t>en</t>
        </is>
      </c>
      <c r="D3609" s="45" t="inlineStr">
        <is>
          <t>Washing Machine</t>
        </is>
      </c>
      <c r="E3609" s="45" t="inlineStr">
        <is>
          <t>maintenance</t>
        </is>
      </c>
      <c r="F3609" s="45" t="inlineStr">
        <is>
          <t>development</t>
        </is>
      </c>
      <c r="G3609" s="45" t="inlineStr">
        <is>
          <t>washing-001-scene-0001</t>
        </is>
      </c>
      <c r="H3609" s="45" t="inlineStr">
        <is>
          <t>washing-001</t>
        </is>
      </c>
      <c r="I3609" s="59" t="inlineStr">
        <is>
          <t>0.0</t>
        </is>
      </c>
      <c r="J3609" s="59" t="inlineStr">
        <is>
          <t>15.78</t>
        </is>
      </c>
      <c r="K3609" s="45" t="inlineStr">
        <is>
          <t>items/washing-001-scene-0001/clip.mp4</t>
        </is>
      </c>
      <c r="L3609" s="45" t="inlineStr">
        <is>
          <t>items/washing-001-scene-0001/thumbnail.jpg</t>
        </is>
      </c>
      <c r="M3609" s="52" t="inlineStr">
        <is>
          <t>OCR: DR NOR PUSH SUOS LEVEL SUDS LEVEL PEN DOOR UN TE RACHNE FOTIS DIO ND EN SUDS LEVE
VLM: Visual summary: Two large, stainless steel industrial washing machines with round doors are shown side by side in a row.
视觉摘要: 两台大型不锈钢工业洗衣机并排排列，带有圆形门。
Visible product: Washing Machine
Visible components: stainless steel drum; round door; hinge; push button; label; control panel; machine frame
Visible warnings: DO NOT OPEN DOOR UNTIL MACHINE STOPS AND SENSORS STOP FLASHING</t>
        </is>
      </c>
      <c r="N3609" s="45" t="inlineStr">
        <is>
          <t>14</t>
        </is>
      </c>
      <c r="O3609" s="45" t="inlineStr">
        <is>
          <t>0</t>
        </is>
      </c>
      <c r="P3609" s="59" t="str"/>
      <c r="Q3609" s="59" t="str"/>
      <c r="R3609" s="52" t="inlineStr">
        <is>
          <t>The scene shows industrial washing machines but provides no visual, spoken, or OCR evidence of a drain filter or cleaning steps.</t>
        </is>
      </c>
      <c r="S3609" s="52" t="inlineStr">
        <is>
          <t>VLM</t>
        </is>
      </c>
      <c r="T3609" s="52" t="inlineStr">
        <is>
          <t>low</t>
        </is>
      </c>
      <c r="U3609" s="52" t="inlineStr">
        <is>
          <t>No evidence of drain filter or cleaning action is present.</t>
        </is>
      </c>
      <c r="V3609" s="45" t="inlineStr">
        <is>
          <t>R1</t>
        </is>
      </c>
      <c r="W3609" s="46" t="inlineStr">
        <is>
          <t>0</t>
        </is>
      </c>
      <c r="X3609" s="60" t="n"/>
      <c r="Y3609" s="60" t="n"/>
      <c r="Z3609" s="46" t="inlineStr">
        <is>
          <t>no</t>
        </is>
      </c>
      <c r="AA3609" s="54" t="inlineStr">
        <is>
          <t>工业洗衣机外观画面中未出现排水滤网或任何清洁维护操作。</t>
        </is>
      </c>
      <c r="AB3609" s="54" t="n"/>
      <c r="AC3609" s="46" t="inlineStr">
        <is>
          <t>completed</t>
        </is>
      </c>
      <c r="AD3609" s="46" t="inlineStr">
        <is>
          <t>2026-07-28T02:28:46+08:00</t>
        </is>
      </c>
      <c r="AE3609" s="47">
        <f>IF(AC3609&lt;&gt;"completed","",IF(W3609=O3609,"no","yes"))</f>
        <v/>
      </c>
      <c r="AF3609" s="47">
        <f>IF(AC3609&lt;&gt;"completed","",IF(AND(X3609=P3609,Y3609=Q3609),"no","yes"))</f>
        <v/>
      </c>
      <c r="AG3609" s="47">
        <f>IF(AC3609&lt;&gt;"completed","待复核",IF(OR(W3609="",Z3609="",AA3609="",AD3609=""),"缺少必填项",IF(AND(OR(AE3609="yes",AF3609="yes"),AB3609=""),"修正原因缺失",IF(OR(W3609=0,W3609=1),IF(AND(X3609="",Y3609=""),"通过","0/1级时间应留空"),IF(AND(OR(W3609=2,W3609=3),X3609&lt;&gt;"",Y3609&lt;&gt;"",X3609&gt;=I3609,Y3609&lt;=J3609,Y3609&gt;X3609),"通过","2/3级时间无效")))))</f>
        <v/>
      </c>
    </row>
    <row r="3610">
      <c r="A3610" s="45" t="inlineStr">
        <is>
          <t>VQ-094</t>
        </is>
      </c>
      <c r="B3610" s="52" t="inlineStr">
        <is>
          <t>How do I clean a washing-machine drain filter?</t>
        </is>
      </c>
      <c r="C3610" s="45" t="inlineStr">
        <is>
          <t>en</t>
        </is>
      </c>
      <c r="D3610" s="45" t="inlineStr">
        <is>
          <t>Washing Machine</t>
        </is>
      </c>
      <c r="E3610" s="45" t="inlineStr">
        <is>
          <t>maintenance</t>
        </is>
      </c>
      <c r="F3610" s="45" t="inlineStr">
        <is>
          <t>development</t>
        </is>
      </c>
      <c r="G3610" s="45" t="inlineStr">
        <is>
          <t>washing-009-scene-0001</t>
        </is>
      </c>
      <c r="H3610" s="45" t="inlineStr">
        <is>
          <t>washing-009</t>
        </is>
      </c>
      <c r="I3610" s="59" t="inlineStr">
        <is>
          <t>0.0</t>
        </is>
      </c>
      <c r="J3610" s="59" t="inlineStr">
        <is>
          <t>30.45</t>
        </is>
      </c>
      <c r="K3610" s="45" t="inlineStr">
        <is>
          <t>items/washing-009-scene-0001/clip.mp4</t>
        </is>
      </c>
      <c r="L3610" s="45" t="inlineStr">
        <is>
          <t>items/washing-009-scene-0001/thumbnail.jpg</t>
        </is>
      </c>
      <c r="M3610" s="52" t="inlineStr">
        <is>
          <t>OCR: Start Pause
VLM: Visual summary: A hand pours liquid detergent from a bottle into the detergent compartment of a washing machine.
视觉摘要: 一只手将液体洗衣液从瓶中倒入洗衣机的洗涤剂盒中。
Visible product: Washing Machine
Visible components: washing machine detergent dispenser; detergent bottle; hand
Visible actions: pouring liquid detergent
Visible states: detergent being dispensed into compartment
Visual uncertainty: The brand or specific model of the washing machine is not visible. The exact contents of the detergent bottle are not clearly identifiable.</t>
        </is>
      </c>
      <c r="N3610" s="45" t="inlineStr">
        <is>
          <t>15</t>
        </is>
      </c>
      <c r="O3610" s="45" t="inlineStr">
        <is>
          <t>0</t>
        </is>
      </c>
      <c r="P3610" s="59" t="str"/>
      <c r="Q3610" s="59" t="str"/>
      <c r="R3610" s="52" t="inlineStr">
        <is>
          <t>The scene shows pouring detergent into the dispenser, not cleaning the drain filter.</t>
        </is>
      </c>
      <c r="S3610" s="52" t="inlineStr">
        <is>
          <t>VLM</t>
        </is>
      </c>
      <c r="T3610" s="52" t="inlineStr">
        <is>
          <t>low</t>
        </is>
      </c>
      <c r="U3610" s="52" t="inlineStr">
        <is>
          <t>The action and components shown are unrelated to drain filter cleaning.</t>
        </is>
      </c>
      <c r="V3610" s="45" t="inlineStr">
        <is>
          <t>R1</t>
        </is>
      </c>
      <c r="W3610" s="46" t="inlineStr">
        <is>
          <t>0</t>
        </is>
      </c>
      <c r="X3610" s="60" t="n"/>
      <c r="Y3610" s="60" t="n"/>
      <c r="Z3610" s="46" t="inlineStr">
        <is>
          <t>no</t>
        </is>
      </c>
      <c r="AA3610" s="54" t="inlineStr">
        <is>
          <t>6帧未展示排水过滤器、拆卸工具或清洁动作。</t>
        </is>
      </c>
      <c r="AB3610" s="54" t="n"/>
      <c r="AC3610" s="46" t="inlineStr">
        <is>
          <t>completed</t>
        </is>
      </c>
      <c r="AD3610" s="46" t="inlineStr">
        <is>
          <t>2026-07-28T02:28:46+08:00</t>
        </is>
      </c>
      <c r="AE3610" s="47">
        <f>IF(AC3610&lt;&gt;"completed","",IF(W3610=O3610,"no","yes"))</f>
        <v/>
      </c>
      <c r="AF3610" s="47">
        <f>IF(AC3610&lt;&gt;"completed","",IF(AND(X3610=P3610,Y3610=Q3610),"no","yes"))</f>
        <v/>
      </c>
      <c r="AG3610" s="47">
        <f>IF(AC3610&lt;&gt;"completed","待复核",IF(OR(W3610="",Z3610="",AA3610="",AD3610=""),"缺少必填项",IF(AND(OR(AE3610="yes",AF3610="yes"),AB3610=""),"修正原因缺失",IF(OR(W3610=0,W3610=1),IF(AND(X3610="",Y3610=""),"通过","0/1级时间应留空"),IF(AND(OR(W3610=2,W3610=3),X3610&lt;&gt;"",Y3610&lt;&gt;"",X3610&gt;=I3610,Y3610&lt;=J3610,Y3610&gt;X3610),"通过","2/3级时间无效")))))</f>
        <v/>
      </c>
    </row>
    <row r="3611">
      <c r="A3611" s="45" t="inlineStr">
        <is>
          <t>VQ-094</t>
        </is>
      </c>
      <c r="B3611" s="52" t="inlineStr">
        <is>
          <t>How do I clean a washing-machine drain filter?</t>
        </is>
      </c>
      <c r="C3611" s="45" t="inlineStr">
        <is>
          <t>en</t>
        </is>
      </c>
      <c r="D3611" s="45" t="inlineStr">
        <is>
          <t>Washing Machine</t>
        </is>
      </c>
      <c r="E3611" s="45" t="inlineStr">
        <is>
          <t>maintenance</t>
        </is>
      </c>
      <c r="F3611" s="45" t="inlineStr">
        <is>
          <t>development</t>
        </is>
      </c>
      <c r="G3611" s="45" t="inlineStr">
        <is>
          <t>washing-049-scene-0002</t>
        </is>
      </c>
      <c r="H3611" s="45" t="inlineStr">
        <is>
          <t>washing-049</t>
        </is>
      </c>
      <c r="I3611" s="59" t="inlineStr">
        <is>
          <t>60.143</t>
        </is>
      </c>
      <c r="J3611" s="59" t="inlineStr">
        <is>
          <t>112.66</t>
        </is>
      </c>
      <c r="K3611" s="45" t="inlineStr">
        <is>
          <t>items/washing-049-scene-0002/clip.mp4</t>
        </is>
      </c>
      <c r="L3611" s="45" t="inlineStr">
        <is>
          <t>items/washing-049-scene-0002/thumbnail.jpg</t>
        </is>
      </c>
      <c r="M3611" s="52" t="inlineStr">
        <is>
          <t>ASR: Press the power button to turn your washing machine on. Turn the cycle selector knob or press the tub clean cycle button to the indicator marked tub clean. Close the lid or door and press the start button. The indication light for tub clean will stay lit and TCL will appear in the display panel. After the tub clean cycle and each washing cycle, wipe the door and the inside of the door seal to remove any moisture. Leave the door slightly ajar to dry the interior of the washer tub to help prevent odors. Please keep in mind that laundry should not be loaded while using Tub Clean, and if you notice recurring odors, run the tub clean twice and then run it once a week for three consecutive weeks. Thank you for watching our LG support video. We hope you enjoy your LG experience.
OCR: LG Life's Good *STEAM CYCLE COTTON/NORMAL JUMBO WASH HEAVY DUTY TOWELS BULKY/LARGE PERM PRESS BRIGHT WHITES™M HAND WASH/WOOL Il SANITARY DELICATES ALLERGIENETM SPEED WASH TUB CLEAN SMALL LOAD SMART DIAGNOSI™SM Tub Clean feature demonstrated on LG Washer WM8oooHVA. Features may vary by model. Please refer to your owner's manual for specific instructions. # Press &amp; Hold 3sec. for Extra Functions PROCESSING EST. TIME REMAINING 1 TORBOWASH PERM. PRESS *FRESH CARE WASH - RINSE + SPIN BRIGHT WHITES™ EXTRA HOI EXTRAHGH HEAVY HGH COLD WASH HOT RINSE+SPIN V *CHLD LOCK WARM MED UM NORMAL LOW DELAY WASH COLD ALLERGIENE™M EXTRA RINSE TAP COL NOSPN LGHT OFF *DRUM LIGHT CUSTOMPGM WASH SPIN SOIL *PGM SAVE TEMP. SPEED LEVEL SIGNAL PREWASH DIAGNOSIS* DD MOTOR TrueBalance Direst Drive Motc ANTI-VIBRATIONSYSTEM WARRANTY ON ORECT DAVE BO EST.TIME REMAININC TURBDWASH" WASH RINSE SPIN EXTRA HOT TAP COLD NO SPN L GHT CUSTOM PGM UPGM SAVE DIAGNOSIS Direct Drive Moto ANTI.VIBRATIONSYSTEM ON CORECT DAVE MOD U G e's Good LG TIPS Tub Clean &amp; Maintenance Wipe the door and the inside of the door seal to remove any moisture. Leave the door slightly ajar to dry the interior r of the washer tub. &amp; Maintenance Laundry should not be loaded while using Tub Clean IG Run Tub Clean twice if you notice reoccurring odors. LO Lilfe's Cood DrectDrive $ DrectDrve s
VLM: Visual summary: A diagram of an LG washing machine's control panel and images of the machine itself, including a tip for tub maintenance.
视觉摘要: 一台LG洗衣机的控制面板示意图和机器本身的照片，包括一个关于筒体维护的提示。
Visible product: Washing Machine
Visible components: control panel; dial; power button; pause button; door; tub; LG logo; text labels
Visible states: door open; dial set to 'TUB CLEAN'; machine shown in stacked configuration</t>
        </is>
      </c>
      <c r="N3611" s="45" t="inlineStr">
        <is>
          <t>16</t>
        </is>
      </c>
      <c r="O3611" s="45" t="inlineStr">
        <is>
          <t>1</t>
        </is>
      </c>
      <c r="P3611" s="59" t="str"/>
      <c r="Q3611" s="59" t="str"/>
      <c r="R3611" s="52" t="inlineStr">
        <is>
          <t>The video demonstrates the 'Tub Clean' cycle, which is related to maintenance but does not show or describe cleaning the drain filter specifically.</t>
        </is>
      </c>
      <c r="S3611" s="52" t="inlineStr">
        <is>
          <t>ASR|OCR|VLM</t>
        </is>
      </c>
      <c r="T3611" s="52" t="inlineStr">
        <is>
          <t>low</t>
        </is>
      </c>
      <c r="U3611" s="52" t="inlineStr">
        <is>
          <t>No visual or textual evidence shows the drain filter or its cleaning process.</t>
        </is>
      </c>
      <c r="V3611" s="45" t="inlineStr">
        <is>
          <t>R1</t>
        </is>
      </c>
      <c r="W3611" s="46" t="inlineStr">
        <is>
          <t>0</t>
        </is>
      </c>
      <c r="X3611" s="60" t="n"/>
      <c r="Y3611" s="60" t="n"/>
      <c r="Z3611" s="46" t="inlineStr">
        <is>
          <t>no</t>
        </is>
      </c>
      <c r="AA3611" s="54" t="inlineStr">
        <is>
          <t>场景讲解的是Tub Clean滚筒清洁程序，非排水滤网的拆洗操作，两者是完全不同的维护项目。</t>
        </is>
      </c>
      <c r="AB3611" s="54" t="inlineStr">
        <is>
          <t>AI=1→R1=0：Tub Clean不等于清洗排水滤网，场景内容与该查询无关。</t>
        </is>
      </c>
      <c r="AC3611" s="46" t="inlineStr">
        <is>
          <t>completed</t>
        </is>
      </c>
      <c r="AD3611" s="46" t="inlineStr">
        <is>
          <t>2026-07-28T02:28:46+08:00</t>
        </is>
      </c>
      <c r="AE3611" s="47">
        <f>IF(AC3611&lt;&gt;"completed","",IF(W3611=O3611,"no","yes"))</f>
        <v/>
      </c>
      <c r="AF3611" s="47">
        <f>IF(AC3611&lt;&gt;"completed","",IF(AND(X3611=P3611,Y3611=Q3611),"no","yes"))</f>
        <v/>
      </c>
      <c r="AG3611" s="47">
        <f>IF(AC3611&lt;&gt;"completed","待复核",IF(OR(W3611="",Z3611="",AA3611="",AD3611=""),"缺少必填项",IF(AND(OR(AE3611="yes",AF3611="yes"),AB3611=""),"修正原因缺失",IF(OR(W3611=0,W3611=1),IF(AND(X3611="",Y3611=""),"通过","0/1级时间应留空"),IF(AND(OR(W3611=2,W3611=3),X3611&lt;&gt;"",Y3611&lt;&gt;"",X3611&gt;=I3611,Y3611&lt;=J3611,Y3611&gt;X3611),"通过","2/3级时间无效")))))</f>
        <v/>
      </c>
    </row>
    <row r="3612">
      <c r="A3612" s="45" t="inlineStr">
        <is>
          <t>VQ-094</t>
        </is>
      </c>
      <c r="B3612" s="52" t="inlineStr">
        <is>
          <t>How do I clean a washing-machine drain filter?</t>
        </is>
      </c>
      <c r="C3612" s="45" t="inlineStr">
        <is>
          <t>en</t>
        </is>
      </c>
      <c r="D3612" s="45" t="inlineStr">
        <is>
          <t>Washing Machine</t>
        </is>
      </c>
      <c r="E3612" s="45" t="inlineStr">
        <is>
          <t>maintenance</t>
        </is>
      </c>
      <c r="F3612" s="45" t="inlineStr">
        <is>
          <t>development</t>
        </is>
      </c>
      <c r="G3612" s="45" t="inlineStr">
        <is>
          <t>washing-062-scene-0001</t>
        </is>
      </c>
      <c r="H3612" s="45" t="inlineStr">
        <is>
          <t>washing-062</t>
        </is>
      </c>
      <c r="I3612" s="59" t="inlineStr">
        <is>
          <t>0.0</t>
        </is>
      </c>
      <c r="J3612" s="59" t="inlineStr">
        <is>
          <t>22.923</t>
        </is>
      </c>
      <c r="K3612" s="45" t="inlineStr">
        <is>
          <t>items/washing-062-scene-0001/clip.mp4</t>
        </is>
      </c>
      <c r="L3612" s="45" t="inlineStr">
        <is>
          <t>items/washing-062-scene-0001/thumbnail.jpg</t>
        </is>
      </c>
      <c r="M3612" s="52" t="inlineStr">
        <is>
          <t>ASR: Let's go over some common performance issues and how to fix them. Do your clothes seem more wrinkled than normal after a wash cycle? Don't overload the drum with too much laundry. If the drum is too tightly packed, clothing may wrinkle.
OCR: LG Front Load Washing Machine Washing Performance Issues Clothes Are Wrinkling, Staining or There is A Stain Removal Issue ThinO Let's go over some common performance issues and how to fix them. Troubleshooting 01 Wrinkling 02 Poor Stain Removal 03 U OLG - Do your clothes seem more wrinkled than normal after a wash cycle? Thind Drum Overloaded Don't overload the drum with too much laundry. Thin0 If the drum is too tightly packed, clothing may wrinkle.
VLM: Visual summary: A video frame sequence showing an LG front load washing machine in a modern laundry room setting, addressing performance issues such as wrinkling, poor stain removal, and staining.
视觉摘要: 展示了一台LG前开式洗衣机在现代洗衣房环境中的视频帧序列，解决皱褶、去污效果差和污渍等问题。
Visible product: Washing Machine
Visible components: LG logo; front load washing machine; washing machine door; washing machine control panel; t-shirt; shirt; pants; window; sink; laundry detergent bottle; cabinet; floor; text overlay
Visible states: washing machine door open; orange X mark over washing machine drum; text overlay indicating troubleshooting topics</t>
        </is>
      </c>
      <c r="N3612" s="45" t="inlineStr">
        <is>
          <t>17</t>
        </is>
      </c>
      <c r="O3612" s="45" t="inlineStr">
        <is>
          <t>0</t>
        </is>
      </c>
      <c r="P3612" s="59" t="str"/>
      <c r="Q3612" s="59" t="str"/>
      <c r="R3612" s="52" t="inlineStr">
        <is>
          <t>The scene discusses washing machine performance issues like wrinkling and stain removal, not cleaning the drain filter. No mention or visual evidence of drain filter or cleaning steps.</t>
        </is>
      </c>
      <c r="S3612" s="52" t="inlineStr">
        <is>
          <t>VLM|ASR|OCR</t>
        </is>
      </c>
      <c r="T3612" s="52" t="inlineStr">
        <is>
          <t>low</t>
        </is>
      </c>
      <c r="U3612" s="52" t="inlineStr">
        <is>
          <t>No evidence of drain filter or cleaning procedure is present in any modality.</t>
        </is>
      </c>
      <c r="V3612" s="45" t="inlineStr">
        <is>
          <t>R1</t>
        </is>
      </c>
      <c r="W3612" s="46" t="inlineStr">
        <is>
          <t>0</t>
        </is>
      </c>
      <c r="X3612" s="60" t="n"/>
      <c r="Y3612" s="60" t="n"/>
      <c r="Z3612" s="46" t="inlineStr">
        <is>
          <t>no</t>
        </is>
      </c>
      <c r="AA3612" s="54" t="inlineStr">
        <is>
          <t>全部帧为标题卡与过载提示，未出现排水过滤器拆卸或清洁动作。</t>
        </is>
      </c>
      <c r="AB3612" s="54" t="n"/>
      <c r="AC3612" s="46" t="inlineStr">
        <is>
          <t>completed</t>
        </is>
      </c>
      <c r="AD3612" s="46" t="inlineStr">
        <is>
          <t>2026-07-28T02:28:46+08:00</t>
        </is>
      </c>
      <c r="AE3612" s="47">
        <f>IF(AC3612&lt;&gt;"completed","",IF(W3612=O3612,"no","yes"))</f>
        <v/>
      </c>
      <c r="AF3612" s="47">
        <f>IF(AC3612&lt;&gt;"completed","",IF(AND(X3612=P3612,Y3612=Q3612),"no","yes"))</f>
        <v/>
      </c>
      <c r="AG3612" s="47">
        <f>IF(AC3612&lt;&gt;"completed","待复核",IF(OR(W3612="",Z3612="",AA3612="",AD3612=""),"缺少必填项",IF(AND(OR(AE3612="yes",AF3612="yes"),AB3612=""),"修正原因缺失",IF(OR(W3612=0,W3612=1),IF(AND(X3612="",Y3612=""),"通过","0/1级时间应留空"),IF(AND(OR(W3612=2,W3612=3),X3612&lt;&gt;"",Y3612&lt;&gt;"",X3612&gt;=I3612,Y3612&lt;=J3612,Y3612&gt;X3612),"通过","2/3级时间无效")))))</f>
        <v/>
      </c>
    </row>
    <row r="3613">
      <c r="A3613" s="45" t="inlineStr">
        <is>
          <t>VQ-094</t>
        </is>
      </c>
      <c r="B3613" s="52" t="inlineStr">
        <is>
          <t>How do I clean a washing-machine drain filter?</t>
        </is>
      </c>
      <c r="C3613" s="45" t="inlineStr">
        <is>
          <t>en</t>
        </is>
      </c>
      <c r="D3613" s="45" t="inlineStr">
        <is>
          <t>Washing Machine</t>
        </is>
      </c>
      <c r="E3613" s="45" t="inlineStr">
        <is>
          <t>maintenance</t>
        </is>
      </c>
      <c r="F3613" s="45" t="inlineStr">
        <is>
          <t>development</t>
        </is>
      </c>
      <c r="G3613" s="45" t="inlineStr">
        <is>
          <t>washing-062-scene-0002</t>
        </is>
      </c>
      <c r="H3613" s="45" t="inlineStr">
        <is>
          <t>washing-062</t>
        </is>
      </c>
      <c r="I3613" s="59" t="inlineStr">
        <is>
          <t>22.923</t>
        </is>
      </c>
      <c r="J3613" s="59" t="inlineStr">
        <is>
          <t>36.036</t>
        </is>
      </c>
      <c r="K3613" s="45" t="inlineStr">
        <is>
          <t>items/washing-062-scene-0002/clip.mp4</t>
        </is>
      </c>
      <c r="L3613" s="45" t="inlineStr">
        <is>
          <t>items/washing-062-scene-0002/thumbnail.jpg</t>
        </is>
      </c>
      <c r="M3613" s="52" t="inlineStr">
        <is>
          <t>ASR: It is also a good idea to check the spin speed. If the spin speed is set too high, it may form undesired wrinkles. Lower the spin speed to match the garment type.
OCR: LG *Extra Function : Hold 3 seconds Temp. Norm 40'0 60'c 95°c Wrinkling Spin S Spin Speed to High No 400 800 *ezDisper 1000 1200 1600 Nozzle Cle.n Nash™| Pre-wash Delay Wash Add Item aRinse *Intensive *Wi-Fi RwoLStart *Signal ol Lock If the spin speed is set too high, it may form undesired wrinkles. Troubleshooting 01 02 Poor Stain Removal 03 Staining 40'c 95'c |2 Nozzle Cle dd Item *Remon Start Lock Lower the spin speed to match the garment type. ©LG The Leaving Laundry in Drum for too Long If laundry is left in the drum for too long after a wash, undesired wrinkles may set in.
VLM: Visual summary: A close-up of an LG washing machine's control panel, highlighting the 'Spin' speed setting, with on-screen text explaining how to adjust it to reduce wrinkling.
视觉摘要: LG洗衣机控制面板的特写，突出显示“脱水”速度设置，屏幕文字说明如何调整以减少起皱。
Visible product: Washing Machine
Visible components: LG logo; control panel; spin speed selection; temperature selection; on-screen text; icons for garment types; navigation arrows; button labels
Visible actions: A finger is shown pressing the spin speed selection button.
Visible states: The spin speed is highlighted in a green box.; The spin speed is shown changing from 'No' to '800'.</t>
        </is>
      </c>
      <c r="N3613" s="45" t="inlineStr">
        <is>
          <t>18</t>
        </is>
      </c>
      <c r="O3613" s="45" t="inlineStr">
        <is>
          <t>0</t>
        </is>
      </c>
      <c r="P3613" s="59" t="str"/>
      <c r="Q3613" s="59" t="str"/>
      <c r="R3613" s="52" t="inlineStr">
        <is>
          <t>The evidence discusses adjusting the spin speed to reduce wrinkling, not cleaning a drain filter. No mention of drain filter, cleaning, or related components.</t>
        </is>
      </c>
      <c r="S3613" s="52" t="inlineStr">
        <is>
          <t>VLM|ASR|OCR</t>
        </is>
      </c>
      <c r="T3613" s="52" t="inlineStr">
        <is>
          <t>low</t>
        </is>
      </c>
      <c r="U3613" s="52" t="inlineStr">
        <is>
          <t>The scene content is clearly unrelated to cleaning a washing-machine drain filter.</t>
        </is>
      </c>
      <c r="V3613" s="45" t="inlineStr">
        <is>
          <t>R1</t>
        </is>
      </c>
      <c r="W3613" s="46" t="inlineStr">
        <is>
          <t>0</t>
        </is>
      </c>
      <c r="X3613" s="60" t="n"/>
      <c r="Y3613" s="60" t="n"/>
      <c r="Z3613" s="46" t="inlineStr">
        <is>
          <t>no</t>
        </is>
      </c>
      <c r="AA3613" s="54" t="inlineStr">
        <is>
          <t>全部6帧（t=22.9s–36.0s）仅显示控制面板转速调整操作，无任何排水过滤器清洁相关内容。</t>
        </is>
      </c>
      <c r="AB3613" s="54" t="n"/>
      <c r="AC3613" s="46" t="inlineStr">
        <is>
          <t>completed</t>
        </is>
      </c>
      <c r="AD3613" s="46" t="inlineStr">
        <is>
          <t>2026-07-28T02:28:46+08:00</t>
        </is>
      </c>
      <c r="AE3613" s="47">
        <f>IF(AC3613&lt;&gt;"completed","",IF(W3613=O3613,"no","yes"))</f>
        <v/>
      </c>
      <c r="AF3613" s="47">
        <f>IF(AC3613&lt;&gt;"completed","",IF(AND(X3613=P3613,Y3613=Q3613),"no","yes"))</f>
        <v/>
      </c>
      <c r="AG3613" s="47">
        <f>IF(AC3613&lt;&gt;"completed","待复核",IF(OR(W3613="",Z3613="",AA3613="",AD3613=""),"缺少必填项",IF(AND(OR(AE3613="yes",AF3613="yes"),AB3613=""),"修正原因缺失",IF(OR(W3613=0,W3613=1),IF(AND(X3613="",Y3613=""),"通过","0/1级时间应留空"),IF(AND(OR(W3613=2,W3613=3),X3613&lt;&gt;"",Y3613&lt;&gt;"",X3613&gt;=I3613,Y3613&lt;=J3613,Y3613&gt;X3613),"通过","2/3级时间无效")))))</f>
        <v/>
      </c>
    </row>
    <row r="3614">
      <c r="A3614" s="45" t="inlineStr">
        <is>
          <t>VQ-094</t>
        </is>
      </c>
      <c r="B3614" s="52" t="inlineStr">
        <is>
          <t>How do I clean a washing-machine drain filter?</t>
        </is>
      </c>
      <c r="C3614" s="45" t="inlineStr">
        <is>
          <t>en</t>
        </is>
      </c>
      <c r="D3614" s="45" t="inlineStr">
        <is>
          <t>Washing Machine</t>
        </is>
      </c>
      <c r="E3614" s="45" t="inlineStr">
        <is>
          <t>maintenance</t>
        </is>
      </c>
      <c r="F3614" s="45" t="inlineStr">
        <is>
          <t>development</t>
        </is>
      </c>
      <c r="G3614" s="45" t="inlineStr">
        <is>
          <t>washing-062-scene-0007</t>
        </is>
      </c>
      <c r="H3614" s="45" t="inlineStr">
        <is>
          <t>washing-062</t>
        </is>
      </c>
      <c r="I3614" s="59" t="inlineStr">
        <is>
          <t>100.467</t>
        </is>
      </c>
      <c r="J3614" s="59" t="inlineStr">
        <is>
          <t>126.793</t>
        </is>
      </c>
      <c r="K3614" s="45" t="inlineStr">
        <is>
          <t>items/washing-062-scene-0007/clip.mp4</t>
        </is>
      </c>
      <c r="L3614" s="45" t="inlineStr">
        <is>
          <t>items/washing-062-scene-0007/thumbnail.jpg</t>
        </is>
      </c>
      <c r="M3614" s="52" t="inlineStr">
        <is>
          <t>ASR: soiled items never add bleach or softener directly into the drum be sure to always use the dedicated dispenser for bleach and softeners also make sure you don't overfill a compartment bleach or softener may be dispensing too soon make sure to close the detergent dispenser slowly to prevent spillage thank you for using LG washing machines
OCR: LG Soend M Troubleshooting 01 Wrinkling 02 Poor Stain Removal 03 Staining GLG 90 O1E ThinQ Bleach or softener may be dispensing too soon. 02 Poor Stain Removal Eco 40-40 telcales Soeet M Make sure to close the detergent dispenser slowly to prevent spillage. 03 Staining Thank You For any further assistance, you can easily find our contact information from our Ig.com website. Go to Support menu and ask us more questions! f
VLM: Visual summary: A close-up view of an LG washing machine's detergent dispenser drawer, with labels pointing to the manual bleach and softener compartments. The video transitions to a thank you screen showing the washing machine in a laundry room setting.
视觉摘要: LG洗衣机的洗涤剂分配器抽屉特写，标有手动漂白剂和柔顺剂隔间。视频过渡到显示洗衣机在洗衣房环境中的感谢画面。
Visible product: Washing Machine
Visible components: LG logo; Washing machine; Detergent dispenser drawer; Manual Bleach compartment; Softener compartment; Control panel; Digital display; Thank You screen; Laundry room
Visible actions: Dispenser drawer is pulled out; A gray cap is placed into the bleach compartment; Screen transitions to thank you message
Visible states: Dispenser drawer is open; Bleach compartment contains a blue liquid; Video ends with a thank you screen
Visible warnings: Be sure to always use the dedicated dispenser for bleach and softeners.</t>
        </is>
      </c>
      <c r="N3614" s="45" t="inlineStr">
        <is>
          <t>19</t>
        </is>
      </c>
      <c r="O3614" s="45" t="inlineStr">
        <is>
          <t>0</t>
        </is>
      </c>
      <c r="P3614" s="59" t="str"/>
      <c r="Q3614" s="59" t="str"/>
      <c r="R3614" s="52" t="inlineStr">
        <is>
          <t>The scene shows detergent dispenser usage and warnings, not cleaning the drain filter. No visual, spoken, or OCR evidence addresses drain filter cleaning.</t>
        </is>
      </c>
      <c r="S3614" s="52" t="inlineStr">
        <is>
          <t>VLM|ASR|OCR</t>
        </is>
      </c>
      <c r="T3614" s="52" t="inlineStr">
        <is>
          <t>low</t>
        </is>
      </c>
      <c r="U3614" s="52" t="inlineStr">
        <is>
          <t>No evidence of drain filter or cleaning action is present.</t>
        </is>
      </c>
      <c r="V3614" s="45" t="inlineStr">
        <is>
          <t>R1</t>
        </is>
      </c>
      <c r="W3614" s="46" t="inlineStr">
        <is>
          <t>0</t>
        </is>
      </c>
      <c r="X3614" s="60" t="n"/>
      <c r="Y3614" s="60" t="n"/>
      <c r="Z3614" s="46" t="inlineStr">
        <is>
          <t>no</t>
        </is>
      </c>
      <c r="AA3614" s="54" t="inlineStr">
        <is>
          <t>场景围绕洗涤剂分配格使用，无排水过滤器清洁步骤。</t>
        </is>
      </c>
      <c r="AB3614" s="54" t="n"/>
      <c r="AC3614" s="46" t="inlineStr">
        <is>
          <t>completed</t>
        </is>
      </c>
      <c r="AD3614" s="46" t="inlineStr">
        <is>
          <t>2026-07-28T02:28:46+08:00</t>
        </is>
      </c>
      <c r="AE3614" s="47">
        <f>IF(AC3614&lt;&gt;"completed","",IF(W3614=O3614,"no","yes"))</f>
        <v/>
      </c>
      <c r="AF3614" s="47">
        <f>IF(AC3614&lt;&gt;"completed","",IF(AND(X3614=P3614,Y3614=Q3614),"no","yes"))</f>
        <v/>
      </c>
      <c r="AG3614" s="47">
        <f>IF(AC3614&lt;&gt;"completed","待复核",IF(OR(W3614="",Z3614="",AA3614="",AD3614=""),"缺少必填项",IF(AND(OR(AE3614="yes",AF3614="yes"),AB3614=""),"修正原因缺失",IF(OR(W3614=0,W3614=1),IF(AND(X3614="",Y3614=""),"通过","0/1级时间应留空"),IF(AND(OR(W3614=2,W3614=3),X3614&lt;&gt;"",Y3614&lt;&gt;"",X3614&gt;=I3614,Y3614&lt;=J3614,Y3614&gt;X3614),"通过","2/3级时间无效")))))</f>
        <v/>
      </c>
    </row>
    <row r="3615">
      <c r="A3615" s="45" t="inlineStr">
        <is>
          <t>VQ-094</t>
        </is>
      </c>
      <c r="B3615" s="52" t="inlineStr">
        <is>
          <t>How do I clean a washing-machine drain filter?</t>
        </is>
      </c>
      <c r="C3615" s="45" t="inlineStr">
        <is>
          <t>en</t>
        </is>
      </c>
      <c r="D3615" s="45" t="inlineStr">
        <is>
          <t>Washing Machine</t>
        </is>
      </c>
      <c r="E3615" s="45" t="inlineStr">
        <is>
          <t>maintenance</t>
        </is>
      </c>
      <c r="F3615" s="45" t="inlineStr">
        <is>
          <t>development</t>
        </is>
      </c>
      <c r="G3615" s="45" t="inlineStr">
        <is>
          <t>washing-062-scene-0006</t>
        </is>
      </c>
      <c r="H3615" s="45" t="inlineStr">
        <is>
          <t>washing-062</t>
        </is>
      </c>
      <c r="I3615" s="59" t="inlineStr">
        <is>
          <t>96.563</t>
        </is>
      </c>
      <c r="J3615" s="59" t="inlineStr">
        <is>
          <t>100.467</t>
        </is>
      </c>
      <c r="K3615" s="45" t="inlineStr">
        <is>
          <t>items/washing-062-scene-0006/clip.mp4</t>
        </is>
      </c>
      <c r="L3615" s="45" t="inlineStr">
        <is>
          <t>items/washing-062-scene-0006/thumbnail.jpg</t>
        </is>
      </c>
      <c r="M3615" s="52" t="inlineStr">
        <is>
          <t>ASR: soiled items never add bleach or softener directly into the drum be sure to always use the dedicated
OCR: LG E0o 40-40 2 ThinQ Be sure to always use the dedicated dispenser for bleach and softeners. Troubleshooting 01 Wrinkling 02 Poor Stain Removal 03 Staining
VLM: Visual summary: A white LG washing machine is shown in a laundry room setting, with text overlays indicating a troubleshooting issue related to staining.
视觉摘要: 一台白色的LG洗衣机在洗衣房环境中展示，配有文字叠加层，说明与污渍有关的故障排除问题。
Visible product: Washing Machine
Visible components: LG logo; washing machine drum; control panel; digital display; door; cabinet; floor; wall
Visible warnings: Never add bleach or softener directly into the drum.</t>
        </is>
      </c>
      <c r="N3615" s="45" t="inlineStr">
        <is>
          <t>20</t>
        </is>
      </c>
      <c r="O3615" s="45" t="inlineStr">
        <is>
          <t>0</t>
        </is>
      </c>
      <c r="P3615" s="59" t="str"/>
      <c r="Q3615" s="59" t="str"/>
      <c r="R3615" s="52" t="inlineStr">
        <is>
          <t>The evidence discusses bleach and softener usage, troubleshooting staining, and warnings against direct drum addition — none relate to cleaning the drain filter.</t>
        </is>
      </c>
      <c r="S3615" s="52" t="inlineStr">
        <is>
          <t>VLM|ASR|OCR</t>
        </is>
      </c>
      <c r="T3615" s="52" t="inlineStr">
        <is>
          <t>low</t>
        </is>
      </c>
      <c r="U3615" s="52" t="inlineStr">
        <is>
          <t>No mention of drain filter or cleaning steps.</t>
        </is>
      </c>
      <c r="V3615" s="45" t="inlineStr">
        <is>
          <t>R1</t>
        </is>
      </c>
      <c r="W3615" s="46" t="inlineStr">
        <is>
          <t>0</t>
        </is>
      </c>
      <c r="X3615" s="60" t="n"/>
      <c r="Y3615" s="60" t="n"/>
      <c r="Z3615" s="46" t="inlineStr">
        <is>
          <t>no</t>
        </is>
      </c>
      <c r="AA3615" s="54" t="inlineStr">
        <is>
          <t>6帧未涉及排水过滤器清洁。</t>
        </is>
      </c>
      <c r="AB3615" s="54" t="n"/>
      <c r="AC3615" s="46" t="inlineStr">
        <is>
          <t>completed</t>
        </is>
      </c>
      <c r="AD3615" s="46" t="inlineStr">
        <is>
          <t>2026-07-28T02:28:46+08:00</t>
        </is>
      </c>
      <c r="AE3615" s="47">
        <f>IF(AC3615&lt;&gt;"completed","",IF(W3615=O3615,"no","yes"))</f>
        <v/>
      </c>
      <c r="AF3615" s="47">
        <f>IF(AC3615&lt;&gt;"completed","",IF(AND(X3615=P3615,Y3615=Q3615),"no","yes"))</f>
        <v/>
      </c>
      <c r="AG3615" s="47">
        <f>IF(AC3615&lt;&gt;"completed","待复核",IF(OR(W3615="",Z3615="",AA3615="",AD3615=""),"缺少必填项",IF(AND(OR(AE3615="yes",AF3615="yes"),AB3615=""),"修正原因缺失",IF(OR(W3615=0,W3615=1),IF(AND(X3615="",Y3615=""),"通过","0/1级时间应留空"),IF(AND(OR(W3615=2,W3615=3),X3615&lt;&gt;"",Y3615&lt;&gt;"",X3615&gt;=I3615,Y3615&lt;=J3615,Y3615&gt;X3615),"通过","2/3级时间无效")))))</f>
        <v/>
      </c>
    </row>
    <row r="3616">
      <c r="A3616" s="45" t="inlineStr">
        <is>
          <t>VQ-094</t>
        </is>
      </c>
      <c r="B3616" s="52" t="inlineStr">
        <is>
          <t>How do I clean a washing-machine drain filter?</t>
        </is>
      </c>
      <c r="C3616" s="45" t="inlineStr">
        <is>
          <t>en</t>
        </is>
      </c>
      <c r="D3616" s="45" t="inlineStr">
        <is>
          <t>Washing Machine</t>
        </is>
      </c>
      <c r="E3616" s="45" t="inlineStr">
        <is>
          <t>maintenance</t>
        </is>
      </c>
      <c r="F3616" s="45" t="inlineStr">
        <is>
          <t>development</t>
        </is>
      </c>
      <c r="G3616" s="45" t="inlineStr">
        <is>
          <t>washing-003-scene-0001</t>
        </is>
      </c>
      <c r="H3616" s="45" t="inlineStr">
        <is>
          <t>washing-003</t>
        </is>
      </c>
      <c r="I3616" s="59" t="inlineStr">
        <is>
          <t>0.0</t>
        </is>
      </c>
      <c r="J3616" s="59" t="inlineStr">
        <is>
          <t>26.94</t>
        </is>
      </c>
      <c r="K3616" s="45" t="inlineStr">
        <is>
          <t>items/washing-003-scene-0001/clip.mp4</t>
        </is>
      </c>
      <c r="L3616" s="45" t="inlineStr">
        <is>
          <t>items/washing-003-scene-0001/thumbnail.jpg</t>
        </is>
      </c>
      <c r="M3616" s="52" t="inlineStr">
        <is>
          <t>OCR: AEG Wäschen kurze Zelt! Nur für 100 NOO kurze Zelt 00 kurze Zeit! MOO kurze Zeltl 100 Wäschen kurze Zeit Wur f Wäscher kurze Zeiti
VLM: Visual summary: A white AEG washing machine is shown in a laundry area, with laundry on the floor and a box of detergent nearby. The machine's digital display shows a countdown timer.
视觉摘要: 一台白色的AEG洗衣机位于洗衣区，地板上有衣物，旁边放着一盒洗衣粉。机器的数字显示屏显示倒计时。
Visible product: Washing Machine
Visible components: digital display; control knob; door; brand logo; laundry; detergent box; water tank; pipes; shelf
Visible states: digital display counting down; machine operating</t>
        </is>
      </c>
      <c r="N3616" s="45" t="inlineStr">
        <is>
          <t>21</t>
        </is>
      </c>
      <c r="O3616" s="45" t="inlineStr">
        <is>
          <t>0</t>
        </is>
      </c>
      <c r="P3616" s="59" t="str"/>
      <c r="Q3616" s="59" t="str"/>
      <c r="R3616" s="52" t="inlineStr">
        <is>
          <t>The scene shows a washing machine operating with no visible access to or interaction with the drain filter, and no cleaning action or instruction is depicted.</t>
        </is>
      </c>
      <c r="S3616" s="52" t="inlineStr">
        <is>
          <t>VLM</t>
        </is>
      </c>
      <c r="T3616" s="52" t="inlineStr">
        <is>
          <t>low</t>
        </is>
      </c>
      <c r="U3616" s="52" t="inlineStr">
        <is>
          <t>No evidence of drain filter or cleaning activity is present.</t>
        </is>
      </c>
      <c r="V3616" s="45" t="inlineStr">
        <is>
          <t>R1</t>
        </is>
      </c>
      <c r="W3616" s="46" t="inlineStr">
        <is>
          <t>0</t>
        </is>
      </c>
      <c r="X3616" s="60" t="n"/>
      <c r="Y3616" s="60" t="n"/>
      <c r="Z3616" s="46" t="inlineStr">
        <is>
          <t>no</t>
        </is>
      </c>
      <c r="AA3616" s="54" t="inlineStr">
        <is>
          <t>6帧未涉及排水过滤器清洁。</t>
        </is>
      </c>
      <c r="AB3616" s="54" t="n"/>
      <c r="AC3616" s="46" t="inlineStr">
        <is>
          <t>completed</t>
        </is>
      </c>
      <c r="AD3616" s="46" t="inlineStr">
        <is>
          <t>2026-07-28T02:28:46+08:00</t>
        </is>
      </c>
      <c r="AE3616" s="47">
        <f>IF(AC3616&lt;&gt;"completed","",IF(W3616=O3616,"no","yes"))</f>
        <v/>
      </c>
      <c r="AF3616" s="47">
        <f>IF(AC3616&lt;&gt;"completed","",IF(AND(X3616=P3616,Y3616=Q3616),"no","yes"))</f>
        <v/>
      </c>
      <c r="AG3616" s="47">
        <f>IF(AC3616&lt;&gt;"completed","待复核",IF(OR(W3616="",Z3616="",AA3616="",AD3616=""),"缺少必填项",IF(AND(OR(AE3616="yes",AF3616="yes"),AB3616=""),"修正原因缺失",IF(OR(W3616=0,W3616=1),IF(AND(X3616="",Y3616=""),"通过","0/1级时间应留空"),IF(AND(OR(W3616=2,W3616=3),X3616&lt;&gt;"",Y3616&lt;&gt;"",X3616&gt;=I3616,Y3616&lt;=J3616,Y3616&gt;X3616),"通过","2/3级时间无效")))))</f>
        <v/>
      </c>
    </row>
    <row r="3617">
      <c r="A3617" s="45" t="inlineStr">
        <is>
          <t>VQ-094</t>
        </is>
      </c>
      <c r="B3617" s="52" t="inlineStr">
        <is>
          <t>How do I clean a washing-machine drain filter?</t>
        </is>
      </c>
      <c r="C3617" s="45" t="inlineStr">
        <is>
          <t>en</t>
        </is>
      </c>
      <c r="D3617" s="45" t="inlineStr">
        <is>
          <t>Washing Machine</t>
        </is>
      </c>
      <c r="E3617" s="45" t="inlineStr">
        <is>
          <t>maintenance</t>
        </is>
      </c>
      <c r="F3617" s="45" t="inlineStr">
        <is>
          <t>development</t>
        </is>
      </c>
      <c r="G3617" s="45" t="inlineStr">
        <is>
          <t>washing-052-scene-0001</t>
        </is>
      </c>
      <c r="H3617" s="45" t="inlineStr">
        <is>
          <t>washing-052</t>
        </is>
      </c>
      <c r="I3617" s="59" t="inlineStr">
        <is>
          <t>0.0</t>
        </is>
      </c>
      <c r="J3617" s="59" t="inlineStr">
        <is>
          <t>454.41</t>
        </is>
      </c>
      <c r="K3617" s="45" t="inlineStr">
        <is>
          <t>items/washing-052-scene-0001/clip.mp4</t>
        </is>
      </c>
      <c r="L3617" s="45" t="inlineStr">
        <is>
          <t>items/washing-052-scene-0001/thumbnail.jpg</t>
        </is>
      </c>
      <c r="M3617" s="52" t="inlineStr">
        <is>
          <t>ASR: New washing machine, so I thought before I use this, before I even take it in, I'll take it to bits and see what it's like. So it's a typical front loader, very common in the UK with the stainless steel drum. It's got the standard soap compartment, the two compartments and then the conditioner, which I never really use, it just makes things greasy feeling. And interestingly for that, it's only got two solenoid valves. And more interestingly again, it's only got one water inlet. Traditionally any machine I've had in the past has had hot and cold inlet But this one's just got a single cold inlet and it's got a heater built into the machine at the bottom as I'll show you later The solenoid assembly seems to attach with these two screws I'm guessing it's just a couple of o-rings that connect onto this solid plastic water diversion plate The water diversion plate is solid all the way along here and inside here it either diverts the water well it diverts the bulk of the water straight down to fill the machine but it seems to use clever diversion techniques I'm not sure how it achieves it yet but I'm thinking it can air squirt water into here here or here using just two valves I'm thinking that the water may be deflected when the two valves are open together it may actually create a sort of channeling effect to squirt the water over here I'm not sure I'll see that when the machine is running other Other things at the top, the fill level is done by pressure with this hose and this diaphragm switch. I've never seen one this shape before. It's all pretty interesting. The door lock mechanism is very small and very accessible, which makes it a refreshing change. To get the top off this machine, you remove a couple of screws at the back, and then the whole thing just slides back that way, and it just basically hooks in under the front here. The control panel in these machines tends to be one circuit board for every single model. And they just populate it with the appropriate number of knobs and things like that. And often you'll find if you take these PCBs off that there are, say for instance, if there was another model with a luxury function of, you know, some amount of soap or something like that. I'm not sure what sort of things they'd add. but it would have another pattern of contacts behind here for another knob you know it's just they just add all these features and the only difference between these machines is often the software. The mains comes in and it goes into this easily changed module at the back here which has got the suppression circuitry in it as well the filter there's a huge weight in top and there's also one in the bottom as well, that's for stability. At the back, the front control panel is just a very cheap phenolic type circuit board, and it's got one, two, three, it's got five connections on it, just five wires. I would normally expect power and data, maybe four wires, but I wonder why they've got another one. Maybe it's got a wake-up function, and And that used an extra connection. It's got the suspension springs here. Not very visible. That one's more visible for giving some basic suspension. It's not going to move much because the transit bolts are still in. Anything else to cover at the front here? Or do I tip the machine up? Oh yeah, let's take a look at the back. The back, rather oddly, and I've never seen this before, not in the machine I've owned, it's unfortunately got a plastic pulley on the back of the drum all the previous ones have been aluminium that's a bit odd actually I'm not so sure I'm comfortable about that particularly these aren't solid plastic struts it's hollow if you can get your finger around the back and into that channel so I wonder how long these last moving on to the bottom of the machine let's cope this over let's see if I can do this without dropping the machine excessively violently underneath is just open giving complete access which is interesting and we've got the I could have shown that from the back we've got the heat element here with the temperature sensor to our temperature sensor connector live neutral and an earth connection we've got the motor and here's something quite interesting there's the encoder in the back the servo that well servo is a Is that a really good word for it? It basically, it's the feedback, it's a coil-based feedback that it will put back proportionate pulses or voltage to the control system. But normally I'd expect this to be a universal motor with four connections coming to it, two to the rotor and two to the stator. And then I saw three wires and thought, oh right, they'll have a common to both of them, but I don't see any brushes, and I'm guessing this is actually a three-phase motor in here, effectively, being driven by an electronic drive. The pump is here, the drainage pump. Just one pump on the bottom that diverts the water along this grey pipe here to the back. What else is down here that's worth looking at? Well, the main processor. Let's get under there. There's the main processor. And these things are basically a universal little control computer. Commonly, you know, the one unit is used for a wide range of modules. with just a different number of features. Usually, again, because, you know, the fill solenoid valve, the motor, I'm guessing that these fins here, they're probably to do with the motor drive. And fundamentally, it's just a little self-contained control computer dedicated to the task. And it will be used as standard in amongst a wide variety of machines. The only thing that will change is software. And the software can be updated or changed according to the model. If they have to update a model, usually there's a little programming port in the back that they can just whip that off and underneath it will be a programming connector they can just plug in and update the software in it. So there's another weight at the bottom and the gas struts to actually act as a bit of shock absorbing and that's fundamentally it. I'm seeing I'm seeing another plastic drainage type port there, not sure what that's about. And this plastic drum, normally it would be, I'm guessing maybe it is fibreglass reinforced plastic, though it doesn't look like it, not sure. Previous ones have looked more fibreglassy. But I'm guessing it's in two distinct sections, the back section and the front. And this model is not the smallest capacity, it's got a slightly higher capacity, which means the machine is deeper from the front to the back. And I'm guessing that this front section is the main bit that changes and this is a fairly standard length section Could be wrong one of these will one of these moldings will probably be standard and the other one will be available in different depths and The motor is just there. I don't see any tensioning. Oh blimey. That's just hooked onto plastic pins the motor. I Don't see any tensioning system of the belt I think it just relies on the belt being a specific length and being a specific flexibility So that's the inside of a typical modern British washing machine.
OCR: ILD ON/OFF 14 10 291 29/0 29/06/2 29/06 230013765.00 to/so 50 to/s0 to1so TA-RO 0031049.00 10000 .05.2017 TARO 002004000 052017 SM TA-RC 0.05.2017 S 9 05.2017 STARTPAL D Dey Extra Rinse Energy Saver 400 EcoTime X0O 1400. 180 20º 1200 .30 inDesIT INC3H82 START/PAUSE Delay Timer 3h 6h 9h 12h .500 END * 20° 90° .30° 1200 800 1000 70º ,00 60° 13 12 eSIT oh gh 30° 1200 2 70º. 100 4 000 50° 5 6 SIT 8 3 40° A 7 F 1 00 B .00 .30° 1200. MD OCSC ROI T BUU BUZ UT 70°. START Deloy Tmer 40 1400 30 20F 90. .30 1200. 60 FO 12097 ABCDENGHI MNOPORSTUV/ 00000 UMA CHINY SDARDPUSI 120U 16.74 E - A1 91 SEL L Askoll ( . ELIOLLMS SW A SUVER cassva EILOIIMS HF3FA CSSA 0 55185121 N
VLM: Visual summary: A person is shown performing maintenance on the internal components of a washing machine, including removing a panel and accessing the drum and motor area.
视觉摘要: 一个人正在对洗衣机内部组件进行维护，包括拆下面板并接触滚筒和电机区域。
Visible product: Washing Machine
Visible components: washing machine drum; motor; plastic panel; fan; hose; screws; wiring; date stamp
Visible actions: hand removing a panel; hand holding a fan; hand pointing at a component
Visible states: machine partially disassembled; internal components exposed
Visual uncertainty: The exact model or brand of the washing machine is not visible. The date stamp '29/06/2019' is visible but its context is unclear.</t>
        </is>
      </c>
      <c r="N3617" s="45" t="inlineStr">
        <is>
          <t>22</t>
        </is>
      </c>
      <c r="O3617" s="45" t="inlineStr">
        <is>
          <t>1</t>
        </is>
      </c>
      <c r="P3617" s="59" t="str"/>
      <c r="Q3617" s="59" t="str"/>
      <c r="R3617" s="52" t="inlineStr">
        <is>
          <t>The video shows internal disassembly of a washing machine, including access to the drum and motor area, but does not show or mention the drain filter or its cleaning process.</t>
        </is>
      </c>
      <c r="S3617" s="52" t="inlineStr">
        <is>
          <t>VLM|ASR</t>
        </is>
      </c>
      <c r="T3617" s="52" t="inlineStr">
        <is>
          <t>low</t>
        </is>
      </c>
      <c r="U3617" s="52" t="inlineStr">
        <is>
          <t>No visual or spoken evidence of the drain filter or cleaning steps is present.</t>
        </is>
      </c>
      <c r="V3617" s="45" t="inlineStr">
        <is>
          <t>R1</t>
        </is>
      </c>
      <c r="W3617" s="46" t="inlineStr">
        <is>
          <t>1</t>
        </is>
      </c>
      <c r="X3617" s="60" t="n"/>
      <c r="Y3617" s="60" t="n"/>
      <c r="Z3617" s="46" t="inlineStr">
        <is>
          <t>no</t>
        </is>
      </c>
      <c r="AA3617" s="54" t="inlineStr">
        <is>
          <t>第5帧（t=363.5s）展示了底部排水泵及软管区域，产品相关部件出现但未演示取出或清洁排水滤网的任何步骤。</t>
        </is>
      </c>
      <c r="AB3617" s="54" t="n"/>
      <c r="AC3617" s="46" t="inlineStr">
        <is>
          <t>completed</t>
        </is>
      </c>
      <c r="AD3617" s="46" t="inlineStr">
        <is>
          <t>2026-07-28T02:28:46+08:00</t>
        </is>
      </c>
      <c r="AE3617" s="47">
        <f>IF(AC3617&lt;&gt;"completed","",IF(W3617=O3617,"no","yes"))</f>
        <v/>
      </c>
      <c r="AF3617" s="47">
        <f>IF(AC3617&lt;&gt;"completed","",IF(AND(X3617=P3617,Y3617=Q3617),"no","yes"))</f>
        <v/>
      </c>
      <c r="AG3617" s="47">
        <f>IF(AC3617&lt;&gt;"completed","待复核",IF(OR(W3617="",Z3617="",AA3617="",AD3617=""),"缺少必填项",IF(AND(OR(AE3617="yes",AF3617="yes"),AB3617=""),"修正原因缺失",IF(OR(W3617=0,W3617=1),IF(AND(X3617="",Y3617=""),"通过","0/1级时间应留空"),IF(AND(OR(W3617=2,W3617=3),X3617&lt;&gt;"",Y3617&lt;&gt;"",X3617&gt;=I3617,Y3617&lt;=J3617,Y3617&gt;X3617),"通过","2/3级时间无效")))))</f>
        <v/>
      </c>
    </row>
    <row r="3618">
      <c r="A3618" s="45" t="inlineStr">
        <is>
          <t>VQ-094</t>
        </is>
      </c>
      <c r="B3618" s="52" t="inlineStr">
        <is>
          <t>How do I clean a washing-machine drain filter?</t>
        </is>
      </c>
      <c r="C3618" s="45" t="inlineStr">
        <is>
          <t>en</t>
        </is>
      </c>
      <c r="D3618" s="45" t="inlineStr">
        <is>
          <t>Washing Machine</t>
        </is>
      </c>
      <c r="E3618" s="45" t="inlineStr">
        <is>
          <t>maintenance</t>
        </is>
      </c>
      <c r="F3618" s="45" t="inlineStr">
        <is>
          <t>development</t>
        </is>
      </c>
      <c r="G3618" s="45" t="inlineStr">
        <is>
          <t>washing-056-scene-0016</t>
        </is>
      </c>
      <c r="H3618" s="45" t="inlineStr">
        <is>
          <t>washing-056</t>
        </is>
      </c>
      <c r="I3618" s="59" t="inlineStr">
        <is>
          <t>65.44</t>
        </is>
      </c>
      <c r="J3618" s="59" t="inlineStr">
        <is>
          <t>68.68</t>
        </is>
      </c>
      <c r="K3618" s="45" t="inlineStr">
        <is>
          <t>items/washing-056-scene-0016/clip.mp4</t>
        </is>
      </c>
      <c r="L3618" s="45" t="inlineStr">
        <is>
          <t>items/washing-056-scene-0016/thumbnail.jpg</t>
        </is>
      </c>
      <c r="M3618" s="52" t="inlineStr">
        <is>
          <t>VLM: Visual summary: A close-up of a washing machine's digital control panel showing a finger selecting a quick wash program.
视觉摘要: 一台洗衣机的数字控制面板特写，显示手指正在选择快速洗涤程序。
Visible product: Washing Machine
Visible components: digital display; touch button; temperature icon; Wi-Fi icon; OK button
Visible actions: Finger pressing a button
Visible states: Display showing '15' Quick Wash'; Display showing '20min'; Display showing 'Co 5 800'</t>
        </is>
      </c>
      <c r="N3618" s="45" t="inlineStr">
        <is>
          <t>23</t>
        </is>
      </c>
      <c r="O3618" s="45" t="inlineStr">
        <is>
          <t>0</t>
        </is>
      </c>
      <c r="P3618" s="59" t="str"/>
      <c r="Q3618" s="59" t="str"/>
      <c r="R3618" s="52" t="inlineStr">
        <is>
          <t>The scene shows interaction with the washing machine's control panel, not the drain filter or any cleaning action.</t>
        </is>
      </c>
      <c r="S3618" s="52" t="inlineStr">
        <is>
          <t>VLM</t>
        </is>
      </c>
      <c r="T3618" s="52" t="inlineStr">
        <is>
          <t>low</t>
        </is>
      </c>
      <c r="U3618" s="52" t="inlineStr">
        <is>
          <t>No evidence of drain filter or cleaning activity is present.</t>
        </is>
      </c>
      <c r="V3618" s="45" t="inlineStr">
        <is>
          <t>R1</t>
        </is>
      </c>
      <c r="W3618" s="46" t="inlineStr">
        <is>
          <t>0</t>
        </is>
      </c>
      <c r="X3618" s="60" t="n"/>
      <c r="Y3618" s="60" t="n"/>
      <c r="Z3618" s="46" t="inlineStr">
        <is>
          <t>no</t>
        </is>
      </c>
      <c r="AA3618" s="54" t="inlineStr">
        <is>
          <t>画面仅显示控制面板操作，无排水滤网组件或清洗步骤。</t>
        </is>
      </c>
      <c r="AB3618" s="54" t="n"/>
      <c r="AC3618" s="46" t="inlineStr">
        <is>
          <t>completed</t>
        </is>
      </c>
      <c r="AD3618" s="46" t="inlineStr">
        <is>
          <t>2026-07-28T02:28:46+08:00</t>
        </is>
      </c>
      <c r="AE3618" s="47">
        <f>IF(AC3618&lt;&gt;"completed","",IF(W3618=O3618,"no","yes"))</f>
        <v/>
      </c>
      <c r="AF3618" s="47">
        <f>IF(AC3618&lt;&gt;"completed","",IF(AND(X3618=P3618,Y3618=Q3618),"no","yes"))</f>
        <v/>
      </c>
      <c r="AG3618" s="47">
        <f>IF(AC3618&lt;&gt;"completed","待复核",IF(OR(W3618="",Z3618="",AA3618="",AD3618=""),"缺少必填项",IF(AND(OR(AE3618="yes",AF3618="yes"),AB3618=""),"修正原因缺失",IF(OR(W3618=0,W3618=1),IF(AND(X3618="",Y3618=""),"通过","0/1级时间应留空"),IF(AND(OR(W3618=2,W3618=3),X3618&lt;&gt;"",Y3618&lt;&gt;"",X3618&gt;=I3618,Y3618&lt;=J3618,Y3618&gt;X3618),"通过","2/3级时间无效")))))</f>
        <v/>
      </c>
    </row>
    <row r="3619">
      <c r="A3619" s="45" t="inlineStr">
        <is>
          <t>VQ-094</t>
        </is>
      </c>
      <c r="B3619" s="52" t="inlineStr">
        <is>
          <t>How do I clean a washing-machine drain filter?</t>
        </is>
      </c>
      <c r="C3619" s="45" t="inlineStr">
        <is>
          <t>en</t>
        </is>
      </c>
      <c r="D3619" s="45" t="inlineStr">
        <is>
          <t>Washing Machine</t>
        </is>
      </c>
      <c r="E3619" s="45" t="inlineStr">
        <is>
          <t>maintenance</t>
        </is>
      </c>
      <c r="F3619" s="45" t="inlineStr">
        <is>
          <t>development</t>
        </is>
      </c>
      <c r="G3619" s="45" t="inlineStr">
        <is>
          <t>washing-030-scene-0001</t>
        </is>
      </c>
      <c r="H3619" s="45" t="inlineStr">
        <is>
          <t>washing-030</t>
        </is>
      </c>
      <c r="I3619" s="59" t="inlineStr">
        <is>
          <t>0.0</t>
        </is>
      </c>
      <c r="J3619" s="59" t="inlineStr">
        <is>
          <t>914.77</t>
        </is>
      </c>
      <c r="K3619" s="45" t="inlineStr">
        <is>
          <t>items/washing-030-scene-0001/clip.mp4</t>
        </is>
      </c>
      <c r="L3619" s="45" t="inlineStr">
        <is>
          <t>items/washing-030-scene-0001/thumbnail.jpg</t>
        </is>
      </c>
      <c r="M3619" s="52" t="inlineStr">
        <is>
          <t>ASR: Hei! Teksting av Nicolai Winther
OCR: 20410 Al 1 for 6 Care Lood label (msx) Use the programme for Options Temp Spin + Rinse Hold Prog No heat Extra wash Gentle rapid wash rinse Normal -B whie 5kg Whte cottor and linsen Gent 95 Max 2 cofton (11 B) Coscurtand 5 kg Cottont inen or vacose arficlen, lthr 60 Mox 3 coitbn (11) colours ore fast alt 80°C. nnde Coloured 2.5 kg Coloured nylon, crimplene, terylene Ertra 50 4 Foal eylon (5126) coloured polycottions. nnse rnte hold Non colcar 5R0 Coloured cottn items coulourfat at 40FC buft not ut 607C 40 Mex 5 tos poito - rince B120 Acryic acitade and tryecstate nd Lding mitures with wool and poiyeser w cul Fral 7 tinse hoid 112 Si und aate f w c 8 (210) fast at 3070 30 100 Ikg or Machine wnshatle wool, wocl mid plrkets 9 1 blani Lightly soled cotton, (5120) ihem wrich need to be No head 1 to Mex (max) Temp. C □ With poe whte White cotton and linen Colourfa (1) 5ig Catton inn or vicose arcles cotton coiour are faut at 60°C Colounad 2.51g (5120 Colouned ryon cmplene, teneme tyfae coloured polycottion Final rinse hoid Coloured cotton fems coulourtust iat (10) 400 buf not ud 6070 Etra ense (5128) mafures h wol and polystrl y a r g Feal Sik and acetate fatcica with cold rinse hold 1kg (2b) fast aof 3070 tigor Machine washable woo, wool mat Iblackin pinkets les 25kg Lightly sld coton tems which need to be rrfreshed No host 1 to M ad R Cato Load Gectle Skg (T 6) White cotton and licen Extras Genrle Mar Odlcurfat Cottion inen or vieccte articles, w cottor (1 B) Extrs colours are fart at 60%0 Genta Msa rinte Coleured 25k9 Coloured nylon, complena, tinglen rylbn (5126 coloured polycution Gente Fnal ninse wach eioured cotton tems coulborfust at me A0PC bud not at 60°0. Exta Genffle fine Cricams sonyic actate and treceiate ic 6126 natus wih wool and polyestey rnoe hol S ond aciade fbs wih co foud af 30%C. Tkg or Vachine washable woo, wow min 1 biatiet blirkets 251g Lighitly solled cotton, 5128 em which need to be rfhd No heal 1 to Mae 67 fhue Qento Mis Fisa tol to Ruchira s woot wod nit J din huit (m b) be AB 154 of delcam and hectine 1M1 4 li 2.3%0 310h Sning af d nd isce whae 103 Optian Recommended use your llt sy atned or gany Descriplion Foriy kad bems wch rad in be A stort healed pre-wtuh Luore Mhe tamm weu Ngkes ed and to msa trme and erergy Liti the samin programs ea citunt progamns 8 Howeve rteat or fliny wit cot Thee 40I0 but not ut 6010 frse Eitra 5120 25 Acylic, acetate and trecetate ind maturms with woot and polyester a uding ool Frnal Sik and acetata fatrics with colou (20) tast of 307C 1kg or Machine washable wool, woci mod es, blarikets 254 15120 Lightly solled cotton, nyo and dell, wle tems which need to be refeshed. thid wath 1 to Mo Py e and Rinsing ouf loose dust ano dirf before ungsoin (116) ciothes are washed. Rinsing napples. 4 to Mar A Rirse and shorf upin 25Ng Rinsing and spinning of delicats and machine (51/2.6) washable wook Hand washed articdes 1to3 B Long spin ofy Spinning of cotton articies atter (110) hand washing 4 1o Mas Short spin Spinning of delicates and machine washable (5 1/21b) wool fter hand washing D otion If your loundry is very stained or greasy Description A short heated pre-wash beffore the main wash Notes oid wash For light y soled items which need to be Unes the same programme start pouition as Put detergent in both sections of the de 15126 nose 40°C but not at 60°C. Colgured cottion tams coulourtast (2) rnse 15 1/20 mafures with wool and polyester Acrylic, acetate and tracetate incl dno Sik and acetate labrics wi colou fast aut 30°C 1 kg or Machie wahabe wool, wool mid r blank blnkets 25Ag ghly soled cotton de e hems which need to be refreshed thid wash 1 to Mas Weand ang opn Rinsing ouf loose dust and din before (1 16) dethes are washed Rinsing nacoles. 4 to Mas stort spi Rinae and (51/28) washable wool Hand washed aricles. anl Spineing of cottion articles ofter (11.10) 4 to Mea Shart igilt (51/2B) 2.5kg Only wool after hand wishing Option I your ioundry is very stained or greasy A short heated pre-wash before the main wash Put iete BELONGING TO THE ETC COTTAGE - AS COLOURS MAY DYE. THANK-YOU DO PLEASE ANY LINEN. T 1100 PROGRAMMER AQUA N ERGY SAVING SYSTEM PLEASE DO NOT WASH ANY LINEN TOWELS MAY DYE Wurlye ANY LINEN, TOWELS ETC, ANY LIN BELON COTTA OURS MAY THAN PLEASE DONOT WASH MAY DVE THANN-YOU
VLM: Visual summary: A close-up view of a front-loading washing machine with its door open, showing the interior drum. A hand is holding a black tool near the door.
视觉摘要: 一台前开门洗衣机的特写，门已打开，露出内部滚筒。一只手正拿着一个黑色工具靠近门。
Visible product: Washing Machine
Visible components: washing machine door; washing machine drum; black tool; hand
Visible actions: hand holding a tool
Visible states: washing machine door open
Visual uncertainty: The specific function or purpose of the black tool is not visible.</t>
        </is>
      </c>
      <c r="N3619" s="45" t="inlineStr">
        <is>
          <t>24</t>
        </is>
      </c>
      <c r="O3619" s="45" t="inlineStr">
        <is>
          <t>1</t>
        </is>
      </c>
      <c r="P3619" s="59" t="str"/>
      <c r="Q3619" s="59" t="str"/>
      <c r="R3619" s="52" t="inlineStr">
        <is>
          <t>The scene shows a washing machine with its door open and a hand holding a black tool near the door, but no visible evidence of a drain filter or cleaning action.</t>
        </is>
      </c>
      <c r="S3619" s="52" t="inlineStr">
        <is>
          <t>VLM</t>
        </is>
      </c>
      <c r="T3619" s="52" t="inlineStr">
        <is>
          <t>low</t>
        </is>
      </c>
      <c r="U3619" s="52" t="inlineStr">
        <is>
          <t>The black tool's function is not visible, and no drain filter or cleaning action is shown.</t>
        </is>
      </c>
      <c r="V3619" s="45" t="inlineStr">
        <is>
          <t>R1</t>
        </is>
      </c>
      <c r="W3619" s="46" t="inlineStr">
        <is>
          <t>0</t>
        </is>
      </c>
      <c r="X3619" s="60" t="n"/>
      <c r="Y3619" s="60" t="n"/>
      <c r="Z3619" s="46" t="inlineStr">
        <is>
          <t>no</t>
        </is>
      </c>
      <c r="AA3619" s="54" t="inlineStr">
        <is>
          <t>6帧中无排水滤网组件出现，也无拆卸、清洗等任何相关动作。</t>
        </is>
      </c>
      <c r="AB3619" s="54" t="inlineStr">
        <is>
          <t>AI=1→R1=0：画面无排水滤网及清洗操作，不应给分。</t>
        </is>
      </c>
      <c r="AC3619" s="46" t="inlineStr">
        <is>
          <t>completed</t>
        </is>
      </c>
      <c r="AD3619" s="46" t="inlineStr">
        <is>
          <t>2026-07-28T02:28:46+08:00</t>
        </is>
      </c>
      <c r="AE3619" s="47">
        <f>IF(AC3619&lt;&gt;"completed","",IF(W3619=O3619,"no","yes"))</f>
        <v/>
      </c>
      <c r="AF3619" s="47">
        <f>IF(AC3619&lt;&gt;"completed","",IF(AND(X3619=P3619,Y3619=Q3619),"no","yes"))</f>
        <v/>
      </c>
      <c r="AG3619" s="47">
        <f>IF(AC3619&lt;&gt;"completed","待复核",IF(OR(W3619="",Z3619="",AA3619="",AD3619=""),"缺少必填项",IF(AND(OR(AE3619="yes",AF3619="yes"),AB3619=""),"修正原因缺失",IF(OR(W3619=0,W3619=1),IF(AND(X3619="",Y3619=""),"通过","0/1级时间应留空"),IF(AND(OR(W3619=2,W3619=3),X3619&lt;&gt;"",Y3619&lt;&gt;"",X3619&gt;=I3619,Y3619&lt;=J3619,Y3619&gt;X3619),"通过","2/3级时间无效")))))</f>
        <v/>
      </c>
    </row>
    <row r="3620">
      <c r="A3620" s="45" t="inlineStr">
        <is>
          <t>VQ-094</t>
        </is>
      </c>
      <c r="B3620" s="52" t="inlineStr">
        <is>
          <t>How do I clean a washing-machine drain filter?</t>
        </is>
      </c>
      <c r="C3620" s="45" t="inlineStr">
        <is>
          <t>en</t>
        </is>
      </c>
      <c r="D3620" s="45" t="inlineStr">
        <is>
          <t>Washing Machine</t>
        </is>
      </c>
      <c r="E3620" s="45" t="inlineStr">
        <is>
          <t>maintenance</t>
        </is>
      </c>
      <c r="F3620" s="45" t="inlineStr">
        <is>
          <t>development</t>
        </is>
      </c>
      <c r="G3620" s="45" t="inlineStr">
        <is>
          <t>washing-062-scene-0003</t>
        </is>
      </c>
      <c r="H3620" s="45" t="inlineStr">
        <is>
          <t>washing-062</t>
        </is>
      </c>
      <c r="I3620" s="59" t="inlineStr">
        <is>
          <t>36.036</t>
        </is>
      </c>
      <c r="J3620" s="59" t="inlineStr">
        <is>
          <t>54.554</t>
        </is>
      </c>
      <c r="K3620" s="45" t="inlineStr">
        <is>
          <t>items/washing-062-scene-0003/clip.mp4</t>
        </is>
      </c>
      <c r="L3620" s="45" t="inlineStr">
        <is>
          <t>items/washing-062-scene-0003/thumbnail.jpg</t>
        </is>
      </c>
      <c r="M3620" s="52" t="inlineStr">
        <is>
          <t>ASR: If laundry is left in the drum for too long after a wash, undesired wrinkles may set in. Always remove items from the washing machine as soon as the laundry is done. Lastly, make sure your cold water inlet is not connected to a hot water supply.
OCR: LG ThnQ Wrinkling Leaving Laundry in the Drum for too Long If laundry is left in the drum for too long after a wash, undesired wrinkles may set in. Troubleshooting 01 02 Poor Stain Removal 03 Staining @LG Thinl Always remove items from the washing machine as soon as the laundry is done. OLG -0 9 Cold water Inlet Connected to Hot Lastly, make sure your cold water inlet is not connected to a hot water supply. 01 Wrinkling
VLM: Visual summary: A white front-loading washing machine is shown against a green background, with text explaining causes of wrinkling in laundry.
视觉摘要: 一台白色的前开式洗衣机在绿色背景前展示，文字解释了洗衣后衣物起皱的原因。
Visible product: Washing Machine
Visible components: washing machine; door; control panel; display screen; LG logo; hourglass icon; text overlay
Visible actions: door opening; text changing
Visible states: door closed; door open; text displayed</t>
        </is>
      </c>
      <c r="N3620" s="45" t="inlineStr">
        <is>
          <t>25</t>
        </is>
      </c>
      <c r="O3620" s="45" t="inlineStr">
        <is>
          <t>0</t>
        </is>
      </c>
      <c r="P3620" s="59" t="str"/>
      <c r="Q3620" s="59" t="str"/>
      <c r="R3620" s="52" t="inlineStr">
        <is>
          <t>The evidence discusses laundry wrinkling and water inlet connections, not cleaning the drain filter. No mention of drain filter or cleaning steps.</t>
        </is>
      </c>
      <c r="S3620" s="52" t="inlineStr">
        <is>
          <t>VLM|ASR|OCR</t>
        </is>
      </c>
      <c r="T3620" s="52" t="inlineStr">
        <is>
          <t>low</t>
        </is>
      </c>
      <c r="U3620" s="52" t="inlineStr">
        <is>
          <t>No evidence of drain filter or cleaning procedure is present.</t>
        </is>
      </c>
      <c r="V3620" s="45" t="inlineStr">
        <is>
          <t>R1</t>
        </is>
      </c>
      <c r="W3620" s="46" t="inlineStr">
        <is>
          <t>0</t>
        </is>
      </c>
      <c r="X3620" s="60" t="n"/>
      <c r="Y3620" s="60" t="n"/>
      <c r="Z3620" s="46" t="inlineStr">
        <is>
          <t>no</t>
        </is>
      </c>
      <c r="AA3620" s="54" t="inlineStr">
        <is>
          <t>6帧未涉及排水过滤器清洁。</t>
        </is>
      </c>
      <c r="AB3620" s="54" t="n"/>
      <c r="AC3620" s="46" t="inlineStr">
        <is>
          <t>completed</t>
        </is>
      </c>
      <c r="AD3620" s="46" t="inlineStr">
        <is>
          <t>2026-07-28T02:28:46+08:00</t>
        </is>
      </c>
      <c r="AE3620" s="47">
        <f>IF(AC3620&lt;&gt;"completed","",IF(W3620=O3620,"no","yes"))</f>
        <v/>
      </c>
      <c r="AF3620" s="47">
        <f>IF(AC3620&lt;&gt;"completed","",IF(AND(X3620=P3620,Y3620=Q3620),"no","yes"))</f>
        <v/>
      </c>
      <c r="AG3620" s="47">
        <f>IF(AC3620&lt;&gt;"completed","待复核",IF(OR(W3620="",Z3620="",AA3620="",AD3620=""),"缺少必填项",IF(AND(OR(AE3620="yes",AF3620="yes"),AB3620=""),"修正原因缺失",IF(OR(W3620=0,W3620=1),IF(AND(X3620="",Y3620=""),"通过","0/1级时间应留空"),IF(AND(OR(W3620=2,W3620=3),X3620&lt;&gt;"",Y3620&lt;&gt;"",X3620&gt;=I3620,Y3620&lt;=J3620,Y3620&gt;X3620),"通过","2/3级时间无效")))))</f>
        <v/>
      </c>
    </row>
    <row r="3621">
      <c r="A3621" s="45" t="inlineStr">
        <is>
          <t>VQ-095</t>
        </is>
      </c>
      <c r="B3621" s="52" t="inlineStr">
        <is>
          <t>怎样擦洗滚筒洗衣机门封胶圈？</t>
        </is>
      </c>
      <c r="C3621" s="45" t="inlineStr">
        <is>
          <t>zh-CN</t>
        </is>
      </c>
      <c r="D3621" s="45" t="inlineStr">
        <is>
          <t>Washing Machine</t>
        </is>
      </c>
      <c r="E3621" s="45" t="inlineStr">
        <is>
          <t>maintenance</t>
        </is>
      </c>
      <c r="F3621" s="45" t="inlineStr">
        <is>
          <t>source_disjoint_test</t>
        </is>
      </c>
      <c r="G3621" s="45" t="inlineStr">
        <is>
          <t>washing-030-scene-0001</t>
        </is>
      </c>
      <c r="H3621" s="45" t="inlineStr">
        <is>
          <t>washing-030</t>
        </is>
      </c>
      <c r="I3621" s="59" t="inlineStr">
        <is>
          <t>0.0</t>
        </is>
      </c>
      <c r="J3621" s="59" t="inlineStr">
        <is>
          <t>914.77</t>
        </is>
      </c>
      <c r="K3621" s="45" t="inlineStr">
        <is>
          <t>items/washing-030-scene-0001/clip.mp4</t>
        </is>
      </c>
      <c r="L3621" s="45" t="inlineStr">
        <is>
          <t>items/washing-030-scene-0001/thumbnail.jpg</t>
        </is>
      </c>
      <c r="M3621" s="52" t="inlineStr">
        <is>
          <t>ASR: Hei! Teksting av Nicolai Winther
OCR: 20410 Al 1 for 6 Care Lood label (msx) Use the programme for Options Temp Spin + Rinse Hold Prog No heat Extra wash Gentle rapid wash rinse Normal -B whie 5kg Whte cottor and linsen Gent 95 Max 2 cofton (11 B) Coscurtand 5 kg Cottont inen or vacose arficlen, lthr 60 Mox 3 coitbn (11) colours ore fast alt 80°C. nnde Coloured 2.5 kg Coloured nylon, crimplene, terylene Ertra 50 4 Foal eylon (5126) coloured polycottions. nnse rnte hold Non colcar 5R0 Coloured cottn items coulourfat at 40FC buft not ut 607C 40 Mex 5 tos poito - rince B120 Acryic acitade and tryecstate nd Lding mitures with wool and poiyeser w cul Fral 7 tinse hoid 112 Si und aate f w c 8 (210) fast at 3070 30 100 Ikg or Machine wnshatle wool, wocl mid plrkets 9 1 blani Lightly soled cotton, (5120) ihem wrich need to be No head 1 to Mex (max) Temp. C □ With poe whte White cotton and linen Colourfa (1) 5ig Catton inn or vicose arcles cotton coiour are faut at 60°C Colounad 2.51g (5120 Colouned ryon cmplene, teneme tyfae coloured polycottion Final rinse hoid Coloured cotton fems coulourtust iat (10) 400 buf not ud 6070 Etra ense (5128) mafures h wol and polystrl y a r g Feal Sik and acetate fatcica with cold rinse hold 1kg (2b) fast aof 3070 tigor Machine washable woo, wool mat Iblackin pinkets les 25kg Lightly sld coton tems which need to be rrfreshed No host 1 to M ad R Cato Load Gectle Skg (T 6) White cotton and licen Extras Genrle Mar Odlcurfat Cottion inen or vieccte articles, w cottor (1 B) Extrs colours are fart at 60%0 Genta Msa rinte Coleured 25k9 Coloured nylon, complena, tinglen rylbn (5126 coloured polycution Gente Fnal ninse wach eioured cotton tems coulborfust at me A0PC bud not at 60°0. Exta Genffle fine Cricams sonyic actate and treceiate ic 6126 natus wih wool and polyestey rnoe hol S ond aciade fbs wih co foud af 30%C. Tkg or Vachine washable woo, wow min 1 biatiet blirkets 251g Lighitly solled cotton, 5128 em which need to be rfhd No heal 1 to Mae 67 fhue Qento Mis Fisa tol to Ruchira s woot wod nit J din huit (m b) be AB 154 of delcam and hectine 1M1 4 li 2.3%0 310h Sning af d nd isce whae 103 Optian Recommended use your llt sy atned or gany Descriplion Foriy kad bems wch rad in be A stort healed pre-wtuh Luore Mhe tamm weu Ngkes ed and to msa trme and erergy Liti the samin programs ea citunt progamns 8 Howeve rteat or fliny wit cot Thee 40I0 but not ut 6010 frse Eitra 5120 25 Acylic, acetate and trecetate ind maturms with woot and polyester a uding ool Frnal Sik and acetata fatrics with colou (20) tast of 307C 1kg or Machine washable wool, woci mod es, blarikets 254 15120 Lightly solled cotton, nyo and dell, wle tems which need to be refeshed. thid wath 1 to Mo Py e and Rinsing ouf loose dust ano dirf before ungsoin (116) ciothes are washed. Rinsing napples. 4 to Mar A Rirse and shorf upin 25Ng Rinsing and spinning of delicats and machine (51/2.6) washable wook Hand washed articdes 1to3 B Long spin ofy Spinning of cotton articies atter (110) hand washing 4 1o Mas Short spin Spinning of delicates and machine washable (5 1/21b) wool fter hand washing D otion If your loundry is very stained or greasy Description A short heated pre-wash beffore the main wash Notes oid wash For light y soled items which need to be Unes the same programme start pouition as Put detergent in both sections of the de 15126 nose 40°C but not at 60°C. Colgured cottion tams coulourtast (2) rnse 15 1/20 mafures with wool and polyester Acrylic, acetate and tracetate incl dno Sik and acetate labrics wi colou fast aut 30°C 1 kg or Machie wahabe wool, wool mid r blank blnkets 25Ag ghly soled cotton de e hems which need to be refreshed thid wash 1 to Mas Weand ang opn Rinsing ouf loose dust and din before (1 16) dethes are washed Rinsing nacoles. 4 to Mas stort spi Rinae and (51/28) washable wool Hand washed aricles. anl Spineing of cottion articles ofter (11.10) 4 to Mea Shart igilt (51/2B) 2.5kg Only wool after hand wishing Option I your ioundry is very stained or greasy A short heated pre-wash before the main wash Put iete BELONGING TO THE ETC COTTAGE - AS COLOURS MAY DYE. THANK-YOU DO PLEASE ANY LINEN. T 1100 PROGRAMMER AQUA N ERGY SAVING SYSTEM PLEASE DO NOT WASH ANY LINEN TOWELS MAY DYE Wurlye ANY LINEN, TOWELS ETC, ANY LIN BELON COTTA OURS MAY THAN PLEASE DONOT WASH MAY DVE THANN-YOU
VLM: Visual summary: A close-up view of a front-loading washing machine with its door open, showing the interior drum. A hand is holding a black tool near the door.
视觉摘要: 一台前开门洗衣机的特写，门已打开，露出内部滚筒。一只手正拿着一个黑色工具靠近门。
Visible product: Washing Machine
Visible components: washing machine door; washing machine drum; black tool; hand
Visible actions: hand holding a tool
Visible states: washing machine door open
Visual uncertainty: The specific function or purpose of the black tool is not visible.</t>
        </is>
      </c>
      <c r="N3621" s="45" t="inlineStr">
        <is>
          <t>1</t>
        </is>
      </c>
      <c r="O3621" s="45" t="inlineStr">
        <is>
          <t>1</t>
        </is>
      </c>
      <c r="P3621" s="59" t="str"/>
      <c r="Q3621" s="59" t="str"/>
      <c r="R3621" s="52" t="inlineStr">
        <is>
          <t>The scene shows a washing machine door open with a hand holding a black tool near the door, but no visible action of cleaning or wiping the door seal. The tool's purpose is ambiguous and not confirmed as a cleaning tool for the door seal.</t>
        </is>
      </c>
      <c r="S3621" s="52" t="inlineStr">
        <is>
          <t>VLM</t>
        </is>
      </c>
      <c r="T3621" s="52" t="inlineStr">
        <is>
          <t>low</t>
        </is>
      </c>
      <c r="U3621" s="52" t="inlineStr">
        <is>
          <t>No evidence of cleaning the door seal or any instruction related to it is visible or audible.</t>
        </is>
      </c>
      <c r="V3621" s="45" t="inlineStr">
        <is>
          <t>R1</t>
        </is>
      </c>
      <c r="W3621" s="46" t="inlineStr">
        <is>
          <t>0</t>
        </is>
      </c>
      <c r="X3621" s="60" t="n"/>
      <c r="Y3621" s="60" t="n"/>
      <c r="Z3621" s="46" t="inlineStr">
        <is>
          <t>no</t>
        </is>
      </c>
      <c r="AA3621" s="54" t="inlineStr">
        <is>
          <t>全程未见门封胶圈，也无擦拭、清洁门封的任何动作或工具。</t>
        </is>
      </c>
      <c r="AB3621" s="54" t="inlineStr">
        <is>
          <t>AI=1→R1=0：门封胶圈未出现在画面中，无擦拭清洁操作可观察。</t>
        </is>
      </c>
      <c r="AC3621" s="46" t="inlineStr">
        <is>
          <t>completed</t>
        </is>
      </c>
      <c r="AD3621" s="46" t="inlineStr">
        <is>
          <t>2026-07-28T02:28:46+08:00</t>
        </is>
      </c>
      <c r="AE3621" s="47">
        <f>IF(AC3621&lt;&gt;"completed","",IF(W3621=O3621,"no","yes"))</f>
        <v/>
      </c>
      <c r="AF3621" s="47">
        <f>IF(AC3621&lt;&gt;"completed","",IF(AND(X3621=P3621,Y3621=Q3621),"no","yes"))</f>
        <v/>
      </c>
      <c r="AG3621" s="47">
        <f>IF(AC3621&lt;&gt;"completed","待复核",IF(OR(W3621="",Z3621="",AA3621="",AD3621=""),"缺少必填项",IF(AND(OR(AE3621="yes",AF3621="yes"),AB3621=""),"修正原因缺失",IF(OR(W3621=0,W3621=1),IF(AND(X3621="",Y3621=""),"通过","0/1级时间应留空"),IF(AND(OR(W3621=2,W3621=3),X3621&lt;&gt;"",Y3621&lt;&gt;"",X3621&gt;=I3621,Y3621&lt;=J3621,Y3621&gt;X3621),"通过","2/3级时间无效")))))</f>
        <v/>
      </c>
    </row>
    <row r="3622">
      <c r="A3622" s="45" t="inlineStr">
        <is>
          <t>VQ-095</t>
        </is>
      </c>
      <c r="B3622" s="52" t="inlineStr">
        <is>
          <t>怎样擦洗滚筒洗衣机门封胶圈？</t>
        </is>
      </c>
      <c r="C3622" s="45" t="inlineStr">
        <is>
          <t>zh-CN</t>
        </is>
      </c>
      <c r="D3622" s="45" t="inlineStr">
        <is>
          <t>Washing Machine</t>
        </is>
      </c>
      <c r="E3622" s="45" t="inlineStr">
        <is>
          <t>maintenance</t>
        </is>
      </c>
      <c r="F3622" s="45" t="inlineStr">
        <is>
          <t>source_disjoint_test</t>
        </is>
      </c>
      <c r="G3622" s="45" t="inlineStr">
        <is>
          <t>washing-052-scene-0001</t>
        </is>
      </c>
      <c r="H3622" s="45" t="inlineStr">
        <is>
          <t>washing-052</t>
        </is>
      </c>
      <c r="I3622" s="59" t="inlineStr">
        <is>
          <t>0.0</t>
        </is>
      </c>
      <c r="J3622" s="59" t="inlineStr">
        <is>
          <t>454.41</t>
        </is>
      </c>
      <c r="K3622" s="45" t="inlineStr">
        <is>
          <t>items/washing-052-scene-0001/clip.mp4</t>
        </is>
      </c>
      <c r="L3622" s="45" t="inlineStr">
        <is>
          <t>items/washing-052-scene-0001/thumbnail.jpg</t>
        </is>
      </c>
      <c r="M3622" s="52" t="inlineStr">
        <is>
          <t>ASR: New washing machine, so I thought before I use this, before I even take it in, I'll take it to bits and see what it's like. So it's a typical front loader, very common in the UK with the stainless steel drum. It's got the standard soap compartment, the two compartments and then the conditioner, which I never really use, it just makes things greasy feeling. And interestingly for that, it's only got two solenoid valves. And more interestingly again, it's only got one water inlet. Traditionally any machine I've had in the past has had hot and cold inlet But this one's just got a single cold inlet and it's got a heater built into the machine at the bottom as I'll show you later The solenoid assembly seems to attach with these two screws I'm guessing it's just a couple of o-rings that connect onto this solid plastic water diversion plate The water diversion plate is solid all the way along here and inside here it either diverts the water well it diverts the bulk of the water straight down to fill the machine but it seems to use clever diversion techniques I'm not sure how it achieves it yet but I'm thinking it can air squirt water into here here or here using just two valves I'm thinking that the water may be deflected when the two valves are open together it may actually create a sort of channeling effect to squirt the water over here I'm not sure I'll see that when the machine is running other Other things at the top, the fill level is done by pressure with this hose and this diaphragm switch. I've never seen one this shape before. It's all pretty interesting. The door lock mechanism is very small and very accessible, which makes it a refreshing change. To get the top off this machine, you remove a couple of screws at the back, and then the whole thing just slides back that way, and it just basically hooks in under the front here. The control panel in these machines tends to be one circuit board for every single model. And they just populate it with the appropriate number of knobs and things like that. And often you'll find if you take these PCBs off that there are, say for instance, if there was another model with a luxury function of, you know, some amount of soap or something like that. I'm not sure what sort of things they'd add. but it would have another pattern of contacts behind here for another knob you know it's just they just add all these features and the only difference between these machines is often the software. The mains comes in and it goes into this easily changed module at the back here which has got the suppression circuitry in it as well the filter there's a huge weight in top and there's also one in the bottom as well, that's for stability. At the back, the front control panel is just a very cheap phenolic type circuit board, and it's got one, two, three, it's got five connections on it, just five wires. I would normally expect power and data, maybe four wires, but I wonder why they've got another one. Maybe it's got a wake-up function, and And that used an extra connection. It's got the suspension springs here. Not very visible. That one's more visible for giving some basic suspension. It's not going to move much because the transit bolts are still in. Anything else to cover at the front here? Or do I tip the machine up? Oh yeah, let's take a look at the back. The back, rather oddly, and I've never seen this before, not in the machine I've owned, it's unfortunately got a plastic pulley on the back of the drum all the previous ones have been aluminium that's a bit odd actually I'm not so sure I'm comfortable about that particularly these aren't solid plastic struts it's hollow if you can get your finger around the back and into that channel so I wonder how long these last moving on to the bottom of the machine let's cope this over let's see if I can do this without dropping the machine excessively violently underneath is just open giving complete access which is interesting and we've got the I could have shown that from the back we've got the heat element here with the temperature sensor to our temperature sensor connector live neutral and an earth connection we've got the motor and here's something quite interesting there's the encoder in the back the servo that well servo is a Is that a really good word for it? It basically, it's the feedback, it's a coil-based feedback that it will put back proportionate pulses or voltage to the control system. But normally I'd expect this to be a universal motor with four connections coming to it, two to the rotor and two to the stator. And then I saw three wires and thought, oh right, they'll have a common to both of them, but I don't see any brushes, and I'm guessing this is actually a three-phase motor in here, effectively, being driven by an electronic drive. The pump is here, the drainage pump. Just one pump on the bottom that diverts the water along this grey pipe here to the back. What else is down here that's worth looking at? Well, the main processor. Let's get under there. There's the main processor. And these things are basically a universal little control computer. Commonly, you know, the one unit is used for a wide range of modules. with just a different number of features. Usually, again, because, you know, the fill solenoid valve, the motor, I'm guessing that these fins here, they're probably to do with the motor drive. And fundamentally, it's just a little self-contained control computer dedicated to the task. And it will be used as standard in amongst a wide variety of machines. The only thing that will change is software. And the software can be updated or changed according to the model. If they have to update a model, usually there's a little programming port in the back that they can just whip that off and underneath it will be a programming connector they can just plug in and update the software in it. So there's another weight at the bottom and the gas struts to actually act as a bit of shock absorbing and that's fundamentally it. I'm seeing I'm seeing another plastic drainage type port there, not sure what that's about. And this plastic drum, normally it would be, I'm guessing maybe it is fibreglass reinforced plastic, though it doesn't look like it, not sure. Previous ones have looked more fibreglassy. But I'm guessing it's in two distinct sections, the back section and the front. And this model is not the smallest capacity, it's got a slightly higher capacity, which means the machine is deeper from the front to the back. And I'm guessing that this front section is the main bit that changes and this is a fairly standard length section Could be wrong one of these will one of these moldings will probably be standard and the other one will be available in different depths and The motor is just there. I don't see any tensioning. Oh blimey. That's just hooked onto plastic pins the motor. I Don't see any tensioning system of the belt I think it just relies on the belt being a specific length and being a specific flexibility So that's the inside of a typical modern British washing machine.
OCR: ILD ON/OFF 14 10 291 29/0 29/06/2 29/06 230013765.00 to/so 50 to/s0 to1so TA-RO 0031049.00 10000 .05.2017 TARO 002004000 052017 SM TA-RC 0.05.2017 S 9 05.2017 STARTPAL D Dey Extra Rinse Energy Saver 400 EcoTime X0O 1400. 180 20º 1200 .30 inDesIT INC3H82 START/PAUSE Delay Timer 3h 6h 9h 12h .500 END * 20° 90° .30° 1200 800 1000 70º ,00 60° 13 12 eSIT oh gh 30° 1200 2 70º. 100 4 000 50° 5 6 SIT 8 3 40° A 7 F 1 00 B .00 .30° 1200. MD OCSC ROI T BUU BUZ UT 70°. START Deloy Tmer 40 1400 30 20F 90. .30 1200. 60 FO 12097 ABCDENGHI MNOPORSTUV/ 00000 UMA CHINY SDARDPUSI 120U 16.74 E - A1 91 SEL L Askoll ( . ELIOLLMS SW A SUVER cassva EILOIIMS HF3FA CSSA 0 55185121 N
VLM: Visual summary: A person is shown performing maintenance on the internal components of a washing machine, including removing a panel and accessing the drum and motor area.
视觉摘要: 一个人正在对洗衣机内部组件进行维护，包括拆下面板并接触滚筒和电机区域。
Visible product: Washing Machine
Visible components: washing machine drum; motor; plastic panel; fan; hose; screws; wiring; date stamp
Visible actions: hand removing a panel; hand holding a fan; hand pointing at a component
Visible states: machine partially disassembled; internal components exposed
Visual uncertainty: The exact model or brand of the washing machine is not visible. The date stamp '29/06/2019' is visible but its context is unclear.</t>
        </is>
      </c>
      <c r="N3622" s="45" t="inlineStr">
        <is>
          <t>2</t>
        </is>
      </c>
      <c r="O3622" s="45" t="inlineStr">
        <is>
          <t>0</t>
        </is>
      </c>
      <c r="P3622" s="59" t="str"/>
      <c r="Q3622" s="59" t="str"/>
      <c r="R3622" s="52" t="inlineStr">
        <is>
          <t>The evidence shows internal maintenance of the washing machine, including disassembly of panels and exposure of components like the drum and motor, but does not show or mention cleaning or wiping the door seal gasket.</t>
        </is>
      </c>
      <c r="S3622" s="52" t="inlineStr">
        <is>
          <t>VLM|ASR|OCR</t>
        </is>
      </c>
      <c r="T3622" s="52" t="inlineStr">
        <is>
          <t>low</t>
        </is>
      </c>
      <c r="U3622" s="52" t="inlineStr">
        <is>
          <t>No visual or textual evidence of the door seal gasket or any action related to its cleaning is present.</t>
        </is>
      </c>
      <c r="V3622" s="45" t="inlineStr">
        <is>
          <t>R1</t>
        </is>
      </c>
      <c r="W3622" s="46" t="inlineStr">
        <is>
          <t>0</t>
        </is>
      </c>
      <c r="X3622" s="60" t="n"/>
      <c r="Y3622" s="60" t="n"/>
      <c r="Z3622" s="46" t="inlineStr">
        <is>
          <t>no</t>
        </is>
      </c>
      <c r="AA3622" s="54" t="inlineStr">
        <is>
          <t>第3帧可见门封区域但处于拆解状态，全程无任何擦拭、清洁门封胶圈的动作或工具出现。</t>
        </is>
      </c>
      <c r="AB3622" s="54" t="n"/>
      <c r="AC3622" s="46" t="inlineStr">
        <is>
          <t>completed</t>
        </is>
      </c>
      <c r="AD3622" s="46" t="inlineStr">
        <is>
          <t>2026-07-28T02:28:46+08:00</t>
        </is>
      </c>
      <c r="AE3622" s="47">
        <f>IF(AC3622&lt;&gt;"completed","",IF(W3622=O3622,"no","yes"))</f>
        <v/>
      </c>
      <c r="AF3622" s="47">
        <f>IF(AC3622&lt;&gt;"completed","",IF(AND(X3622=P3622,Y3622=Q3622),"no","yes"))</f>
        <v/>
      </c>
      <c r="AG3622" s="47">
        <f>IF(AC3622&lt;&gt;"completed","待复核",IF(OR(W3622="",Z3622="",AA3622="",AD3622=""),"缺少必填项",IF(AND(OR(AE3622="yes",AF3622="yes"),AB3622=""),"修正原因缺失",IF(OR(W3622=0,W3622=1),IF(AND(X3622="",Y3622=""),"通过","0/1级时间应留空"),IF(AND(OR(W3622=2,W3622=3),X3622&lt;&gt;"",Y3622&lt;&gt;"",X3622&gt;=I3622,Y3622&lt;=J3622,Y3622&gt;X3622),"通过","2/3级时间无效")))))</f>
        <v/>
      </c>
    </row>
    <row r="3623">
      <c r="A3623" s="45" t="inlineStr">
        <is>
          <t>VQ-095</t>
        </is>
      </c>
      <c r="B3623" s="52" t="inlineStr">
        <is>
          <t>怎样擦洗滚筒洗衣机门封胶圈？</t>
        </is>
      </c>
      <c r="C3623" s="45" t="inlineStr">
        <is>
          <t>zh-CN</t>
        </is>
      </c>
      <c r="D3623" s="45" t="inlineStr">
        <is>
          <t>Washing Machine</t>
        </is>
      </c>
      <c r="E3623" s="45" t="inlineStr">
        <is>
          <t>maintenance</t>
        </is>
      </c>
      <c r="F3623" s="45" t="inlineStr">
        <is>
          <t>source_disjoint_test</t>
        </is>
      </c>
      <c r="G3623" s="45" t="inlineStr">
        <is>
          <t>washing-056-scene-0007</t>
        </is>
      </c>
      <c r="H3623" s="45" t="inlineStr">
        <is>
          <t>washing-056</t>
        </is>
      </c>
      <c r="I3623" s="59" t="inlineStr">
        <is>
          <t>28.6</t>
        </is>
      </c>
      <c r="J3623" s="59" t="inlineStr">
        <is>
          <t>33.68</t>
        </is>
      </c>
      <c r="K3623" s="45" t="inlineStr">
        <is>
          <t>items/washing-056-scene-0007/clip.mp4</t>
        </is>
      </c>
      <c r="L3623" s="45" t="inlineStr">
        <is>
          <t>items/washing-056-scene-0007/thumbnail.jpg</t>
        </is>
      </c>
      <c r="M3623" s="52" t="inlineStr">
        <is>
          <t>OCR: 1400 Set your rinse count
VLM: Visual summary: A finger presses a button on a washing machine control panel, changing a displayed number from '2' to '5'.
视觉摘要: 手指按压洗衣机控制面板上的按钮，显示屏上的数字从“2”变为“5”。
Visible product: Washing Machine
Visible components: digital display; touch button; temperature icon; spin icon; touch icon; Wi-Fi icon; text overlay
Visible actions: finger pressing a button
Visible states: displayed number changes from 2 to 5</t>
        </is>
      </c>
      <c r="N3623" s="45" t="inlineStr">
        <is>
          <t>3</t>
        </is>
      </c>
      <c r="O3623" s="45" t="inlineStr">
        <is>
          <t>0</t>
        </is>
      </c>
      <c r="P3623" s="59" t="str"/>
      <c r="Q3623" s="59" t="str"/>
      <c r="R3623" s="52" t="inlineStr">
        <is>
          <t>The scene shows a finger pressing a button on the washing machine control panel, changing a displayed number, which is unrelated to cleaning the door seal gasket.</t>
        </is>
      </c>
      <c r="S3623" s="52" t="inlineStr">
        <is>
          <t>VLM</t>
        </is>
      </c>
      <c r="T3623" s="52" t="inlineStr">
        <is>
          <t>low</t>
        </is>
      </c>
      <c r="U3623" s="52" t="inlineStr">
        <is>
          <t>No evidence of door seal gasket or cleaning action is present.</t>
        </is>
      </c>
      <c r="V3623" s="45" t="inlineStr">
        <is>
          <t>R1</t>
        </is>
      </c>
      <c r="W3623" s="46" t="inlineStr">
        <is>
          <t>0</t>
        </is>
      </c>
      <c r="X3623" s="60" t="n"/>
      <c r="Y3623" s="60" t="n"/>
      <c r="Z3623" s="46" t="inlineStr">
        <is>
          <t>no</t>
        </is>
      </c>
      <c r="AA3623" s="54" t="inlineStr">
        <is>
          <t>全部6帧均为控制面板漂洗次数设置操作，无门封胶圈出现也无任何擦洗动作。</t>
        </is>
      </c>
      <c r="AB3623" s="54" t="n"/>
      <c r="AC3623" s="46" t="inlineStr">
        <is>
          <t>completed</t>
        </is>
      </c>
      <c r="AD3623" s="46" t="inlineStr">
        <is>
          <t>2026-07-28T02:28:46+08:00</t>
        </is>
      </c>
      <c r="AE3623" s="47">
        <f>IF(AC3623&lt;&gt;"completed","",IF(W3623=O3623,"no","yes"))</f>
        <v/>
      </c>
      <c r="AF3623" s="47">
        <f>IF(AC3623&lt;&gt;"completed","",IF(AND(X3623=P3623,Y3623=Q3623),"no","yes"))</f>
        <v/>
      </c>
      <c r="AG3623" s="47">
        <f>IF(AC3623&lt;&gt;"completed","待复核",IF(OR(W3623="",Z3623="",AA3623="",AD3623=""),"缺少必填项",IF(AND(OR(AE3623="yes",AF3623="yes"),AB3623=""),"修正原因缺失",IF(OR(W3623=0,W3623=1),IF(AND(X3623="",Y3623=""),"通过","0/1级时间应留空"),IF(AND(OR(W3623=2,W3623=3),X3623&lt;&gt;"",Y3623&lt;&gt;"",X3623&gt;=I3623,Y3623&lt;=J3623,Y3623&gt;X3623),"通过","2/3级时间无效")))))</f>
        <v/>
      </c>
    </row>
    <row r="3624">
      <c r="A3624" s="45" t="inlineStr">
        <is>
          <t>VQ-095</t>
        </is>
      </c>
      <c r="B3624" s="52" t="inlineStr">
        <is>
          <t>怎样擦洗滚筒洗衣机门封胶圈？</t>
        </is>
      </c>
      <c r="C3624" s="45" t="inlineStr">
        <is>
          <t>zh-CN</t>
        </is>
      </c>
      <c r="D3624" s="45" t="inlineStr">
        <is>
          <t>Washing Machine</t>
        </is>
      </c>
      <c r="E3624" s="45" t="inlineStr">
        <is>
          <t>maintenance</t>
        </is>
      </c>
      <c r="F3624" s="45" t="inlineStr">
        <is>
          <t>source_disjoint_test</t>
        </is>
      </c>
      <c r="G3624" s="45" t="inlineStr">
        <is>
          <t>washing-062-scene-0001</t>
        </is>
      </c>
      <c r="H3624" s="45" t="inlineStr">
        <is>
          <t>washing-062</t>
        </is>
      </c>
      <c r="I3624" s="59" t="inlineStr">
        <is>
          <t>0.0</t>
        </is>
      </c>
      <c r="J3624" s="59" t="inlineStr">
        <is>
          <t>22.923</t>
        </is>
      </c>
      <c r="K3624" s="45" t="inlineStr">
        <is>
          <t>items/washing-062-scene-0001/clip.mp4</t>
        </is>
      </c>
      <c r="L3624" s="45" t="inlineStr">
        <is>
          <t>items/washing-062-scene-0001/thumbnail.jpg</t>
        </is>
      </c>
      <c r="M3624" s="52" t="inlineStr">
        <is>
          <t>ASR: Let's go over some common performance issues and how to fix them. Do your clothes seem more wrinkled than normal after a wash cycle? Don't overload the drum with too much laundry. If the drum is too tightly packed, clothing may wrinkle.
OCR: LG Front Load Washing Machine Washing Performance Issues Clothes Are Wrinkling, Staining or There is A Stain Removal Issue ThinO Let's go over some common performance issues and how to fix them. Troubleshooting 01 Wrinkling 02 Poor Stain Removal 03 U OLG - Do your clothes seem more wrinkled than normal after a wash cycle? Thind Drum Overloaded Don't overload the drum with too much laundry. Thin0 If the drum is too tightly packed, clothing may wrinkle.
VLM: Visual summary: A video frame sequence showing an LG front load washing machine in a modern laundry room setting, addressing performance issues such as wrinkling, poor stain removal, and staining.
视觉摘要: 展示了一台LG前开式洗衣机在现代洗衣房环境中的视频帧序列，解决皱褶、去污效果差和污渍等问题。
Visible product: Washing Machine
Visible components: LG logo; front load washing machine; washing machine door; washing machine control panel; t-shirt; shirt; pants; window; sink; laundry detergent bottle; cabinet; floor; text overlay
Visible states: washing machine door open; orange X mark over washing machine drum; text overlay indicating troubleshooting topics</t>
        </is>
      </c>
      <c r="N3624" s="45" t="inlineStr">
        <is>
          <t>4</t>
        </is>
      </c>
      <c r="O3624" s="45" t="inlineStr">
        <is>
          <t>0</t>
        </is>
      </c>
      <c r="P3624" s="59" t="str"/>
      <c r="Q3624" s="59" t="str"/>
      <c r="R3624" s="52" t="inlineStr">
        <is>
          <t>The scene discusses washing machine performance issues like wrinkling and stain removal, not cleaning the door seal gasket. No mention or visual of the door seal or cleaning action.</t>
        </is>
      </c>
      <c r="S3624" s="52" t="inlineStr">
        <is>
          <t>VLM|ASR|OCR</t>
        </is>
      </c>
      <c r="T3624" s="52" t="inlineStr">
        <is>
          <t>low</t>
        </is>
      </c>
      <c r="U3624" s="52" t="inlineStr">
        <is>
          <t>No evidence of door seal gasket or cleaning action is present.</t>
        </is>
      </c>
      <c r="V3624" s="45" t="inlineStr">
        <is>
          <t>R1</t>
        </is>
      </c>
      <c r="W3624" s="46" t="inlineStr">
        <is>
          <t>0</t>
        </is>
      </c>
      <c r="X3624" s="60" t="n"/>
      <c r="Y3624" s="60" t="n"/>
      <c r="Z3624" s="46" t="inlineStr">
        <is>
          <t>no</t>
        </is>
      </c>
      <c r="AA3624" s="54" t="inlineStr">
        <is>
          <t>6帧均未展示门封胶圈或任何擦拭清洁动作。</t>
        </is>
      </c>
      <c r="AB3624" s="54" t="n"/>
      <c r="AC3624" s="46" t="inlineStr">
        <is>
          <t>completed</t>
        </is>
      </c>
      <c r="AD3624" s="46" t="inlineStr">
        <is>
          <t>2026-07-28T02:28:46+08:00</t>
        </is>
      </c>
      <c r="AE3624" s="47">
        <f>IF(AC3624&lt;&gt;"completed","",IF(W3624=O3624,"no","yes"))</f>
        <v/>
      </c>
      <c r="AF3624" s="47">
        <f>IF(AC3624&lt;&gt;"completed","",IF(AND(X3624=P3624,Y3624=Q3624),"no","yes"))</f>
        <v/>
      </c>
      <c r="AG3624" s="47">
        <f>IF(AC3624&lt;&gt;"completed","待复核",IF(OR(W3624="",Z3624="",AA3624="",AD3624=""),"缺少必填项",IF(AND(OR(AE3624="yes",AF3624="yes"),AB3624=""),"修正原因缺失",IF(OR(W3624=0,W3624=1),IF(AND(X3624="",Y3624=""),"通过","0/1级时间应留空"),IF(AND(OR(W3624=2,W3624=3),X3624&lt;&gt;"",Y3624&lt;&gt;"",X3624&gt;=I3624,Y3624&lt;=J3624,Y3624&gt;X3624),"通过","2/3级时间无效")))))</f>
        <v/>
      </c>
    </row>
    <row r="3625">
      <c r="A3625" s="45" t="inlineStr">
        <is>
          <t>VQ-095</t>
        </is>
      </c>
      <c r="B3625" s="52" t="inlineStr">
        <is>
          <t>怎样擦洗滚筒洗衣机门封胶圈？</t>
        </is>
      </c>
      <c r="C3625" s="45" t="inlineStr">
        <is>
          <t>zh-CN</t>
        </is>
      </c>
      <c r="D3625" s="45" t="inlineStr">
        <is>
          <t>Washing Machine</t>
        </is>
      </c>
      <c r="E3625" s="45" t="inlineStr">
        <is>
          <t>maintenance</t>
        </is>
      </c>
      <c r="F3625" s="45" t="inlineStr">
        <is>
          <t>source_disjoint_test</t>
        </is>
      </c>
      <c r="G3625" s="45" t="inlineStr">
        <is>
          <t>washing-002-scene-0001</t>
        </is>
      </c>
      <c r="H3625" s="45" t="inlineStr">
        <is>
          <t>washing-002</t>
        </is>
      </c>
      <c r="I3625" s="59" t="inlineStr">
        <is>
          <t>0.0</t>
        </is>
      </c>
      <c r="J3625" s="59" t="inlineStr">
        <is>
          <t>23.61</t>
        </is>
      </c>
      <c r="K3625" s="45" t="inlineStr">
        <is>
          <t>items/washing-002-scene-0001/clip.mp4</t>
        </is>
      </c>
      <c r="L3625" s="45" t="inlineStr">
        <is>
          <t>items/washing-002-scene-0001/thumbnail.jpg</t>
        </is>
      </c>
      <c r="M3625" s="52" t="inlineStr">
        <is>
          <t>OCR: OR beko
VLM: Visual summary: A pink laundry basket is next to a stack of white front-loading washing machines and dryers, some of which are in operation.
视觉摘要: 一个粉色洗衣篮放在一堆白色前置式洗衣机和烘干机旁边，其中一些机器正在运行。
Visible product: Washing Machine
Visible components: pink laundry basket; white front-loading washing machine; white front-loading dryer; circular glass door; control panel; brand logo
Visible actions: laundry tumbling inside washing machine; camera panning across machines
Visible states: washing machine in operation; dryer in operation
Visual uncertainty: The exact brand name is partially obscured. The contents of the laundry basket are not clearly visible. The specific model or features of the machines are not identifiable.</t>
        </is>
      </c>
      <c r="N3625" s="45" t="inlineStr">
        <is>
          <t>5</t>
        </is>
      </c>
      <c r="O3625" s="45" t="inlineStr">
        <is>
          <t>0</t>
        </is>
      </c>
      <c r="P3625" s="59" t="str"/>
      <c r="Q3625" s="59" t="str"/>
      <c r="R3625" s="52" t="inlineStr">
        <is>
          <t>The scene shows washing machines in operation with no visible door seals, no cleaning actions, and no mention or demonstration of cleaning the door gasket.</t>
        </is>
      </c>
      <c r="S3625" s="52" t="inlineStr">
        <is>
          <t>VLM</t>
        </is>
      </c>
      <c r="T3625" s="52" t="inlineStr">
        <is>
          <t>low</t>
        </is>
      </c>
      <c r="U3625" s="52" t="inlineStr">
        <is>
          <t>No evidence of door seal or cleaning activity is present.</t>
        </is>
      </c>
      <c r="V3625" s="45" t="inlineStr">
        <is>
          <t>R1</t>
        </is>
      </c>
      <c r="W3625" s="46" t="inlineStr">
        <is>
          <t>0</t>
        </is>
      </c>
      <c r="X3625" s="60" t="n"/>
      <c r="Y3625" s="60" t="n"/>
      <c r="Z3625" s="46" t="inlineStr">
        <is>
          <t>no</t>
        </is>
      </c>
      <c r="AA3625" s="54" t="inlineStr">
        <is>
          <t>全程无门封胶圈的擦拭或清洁演示。</t>
        </is>
      </c>
      <c r="AB3625" s="54" t="n"/>
      <c r="AC3625" s="46" t="inlineStr">
        <is>
          <t>completed</t>
        </is>
      </c>
      <c r="AD3625" s="46" t="inlineStr">
        <is>
          <t>2026-07-28T02:28:46+08:00</t>
        </is>
      </c>
      <c r="AE3625" s="47">
        <f>IF(AC3625&lt;&gt;"completed","",IF(W3625=O3625,"no","yes"))</f>
        <v/>
      </c>
      <c r="AF3625" s="47">
        <f>IF(AC3625&lt;&gt;"completed","",IF(AND(X3625=P3625,Y3625=Q3625),"no","yes"))</f>
        <v/>
      </c>
      <c r="AG3625" s="47">
        <f>IF(AC3625&lt;&gt;"completed","待复核",IF(OR(W3625="",Z3625="",AA3625="",AD3625=""),"缺少必填项",IF(AND(OR(AE3625="yes",AF3625="yes"),AB3625=""),"修正原因缺失",IF(OR(W3625=0,W3625=1),IF(AND(X3625="",Y3625=""),"通过","0/1级时间应留空"),IF(AND(OR(W3625=2,W3625=3),X3625&lt;&gt;"",Y3625&lt;&gt;"",X3625&gt;=I3625,Y3625&lt;=J3625,Y3625&gt;X3625),"通过","2/3级时间无效")))))</f>
        <v/>
      </c>
    </row>
    <row r="3626">
      <c r="A3626" s="45" t="inlineStr">
        <is>
          <t>VQ-095</t>
        </is>
      </c>
      <c r="B3626" s="52" t="inlineStr">
        <is>
          <t>怎样擦洗滚筒洗衣机门封胶圈？</t>
        </is>
      </c>
      <c r="C3626" s="45" t="inlineStr">
        <is>
          <t>zh-CN</t>
        </is>
      </c>
      <c r="D3626" s="45" t="inlineStr">
        <is>
          <t>Washing Machine</t>
        </is>
      </c>
      <c r="E3626" s="45" t="inlineStr">
        <is>
          <t>maintenance</t>
        </is>
      </c>
      <c r="F3626" s="45" t="inlineStr">
        <is>
          <t>source_disjoint_test</t>
        </is>
      </c>
      <c r="G3626" s="45" t="inlineStr">
        <is>
          <t>washing-056-scene-0009</t>
        </is>
      </c>
      <c r="H3626" s="45" t="inlineStr">
        <is>
          <t>washing-056</t>
        </is>
      </c>
      <c r="I3626" s="59" t="inlineStr">
        <is>
          <t>38.36</t>
        </is>
      </c>
      <c r="J3626" s="59" t="inlineStr">
        <is>
          <t>41.04</t>
        </is>
      </c>
      <c r="K3626" s="45" t="inlineStr">
        <is>
          <t>items/washing-056-scene-0009/clip.mp4</t>
        </is>
      </c>
      <c r="L3626" s="45" t="inlineStr">
        <is>
          <t>items/washing-056-scene-0009/thumbnail.jpg</t>
        </is>
      </c>
      <c r="M3626" s="52" t="inlineStr">
        <is>
          <t>OCR: Choose from available options including &gt;II intensive, pre wash Bubble Soak Off and bubble soak OK' to set 30 min soak OK
VLM: Visual summary: A close-up of a finger pressing a button on a washing machine control panel, with text overlay describing available wash options.
视觉摘要: 手指按压洗衣机控制面板上的按钮，画面叠加文字说明可用的洗涤选项。
Visible product: Washing Machine
Visible components: control panel; button; finger; text overlay; Wi-Fi icon; lock icon
Visible actions: finger pressing a button
Visible states: button being pressed; text overlay displayed</t>
        </is>
      </c>
      <c r="N3626" s="45" t="inlineStr">
        <is>
          <t>6</t>
        </is>
      </c>
      <c r="O3626" s="45" t="inlineStr">
        <is>
          <t>0</t>
        </is>
      </c>
      <c r="P3626" s="59" t="str"/>
      <c r="Q3626" s="59" t="str"/>
      <c r="R3626" s="52" t="inlineStr">
        <is>
          <t>The scene shows interaction with the washing machine control panel, not the door seal gasket or any cleaning action.</t>
        </is>
      </c>
      <c r="S3626" s="52" t="inlineStr">
        <is>
          <t>VLM</t>
        </is>
      </c>
      <c r="T3626" s="52" t="inlineStr">
        <is>
          <t>low</t>
        </is>
      </c>
      <c r="U3626" s="52" t="inlineStr">
        <is>
          <t>No evidence of door seal gasket or cleaning activity is present.</t>
        </is>
      </c>
      <c r="V3626" s="45" t="inlineStr">
        <is>
          <t>R1</t>
        </is>
      </c>
      <c r="W3626" s="46" t="inlineStr">
        <is>
          <t>0</t>
        </is>
      </c>
      <c r="X3626" s="60" t="n"/>
      <c r="Y3626" s="60" t="n"/>
      <c r="Z3626" s="46" t="inlineStr">
        <is>
          <t>no</t>
        </is>
      </c>
      <c r="AA3626" s="54" t="inlineStr">
        <is>
          <t>场景为控制面板按钮选择选项，无门封胶圈擦洗画面。</t>
        </is>
      </c>
      <c r="AB3626" s="54" t="n"/>
      <c r="AC3626" s="46" t="inlineStr">
        <is>
          <t>completed</t>
        </is>
      </c>
      <c r="AD3626" s="46" t="inlineStr">
        <is>
          <t>2026-07-28T02:28:46+08:00</t>
        </is>
      </c>
      <c r="AE3626" s="47">
        <f>IF(AC3626&lt;&gt;"completed","",IF(W3626=O3626,"no","yes"))</f>
        <v/>
      </c>
      <c r="AF3626" s="47">
        <f>IF(AC3626&lt;&gt;"completed","",IF(AND(X3626=P3626,Y3626=Q3626),"no","yes"))</f>
        <v/>
      </c>
      <c r="AG3626" s="47">
        <f>IF(AC3626&lt;&gt;"completed","待复核",IF(OR(W3626="",Z3626="",AA3626="",AD3626=""),"缺少必填项",IF(AND(OR(AE3626="yes",AF3626="yes"),AB3626=""),"修正原因缺失",IF(OR(W3626=0,W3626=1),IF(AND(X3626="",Y3626=""),"通过","0/1级时间应留空"),IF(AND(OR(W3626=2,W3626=3),X3626&lt;&gt;"",Y3626&lt;&gt;"",X3626&gt;=I3626,Y3626&lt;=J3626,Y3626&gt;X3626),"通过","2/3级时间无效")))))</f>
        <v/>
      </c>
    </row>
    <row r="3627">
      <c r="A3627" s="45" t="inlineStr">
        <is>
          <t>VQ-095</t>
        </is>
      </c>
      <c r="B3627" s="52" t="inlineStr">
        <is>
          <t>怎样擦洗滚筒洗衣机门封胶圈？</t>
        </is>
      </c>
      <c r="C3627" s="45" t="inlineStr">
        <is>
          <t>zh-CN</t>
        </is>
      </c>
      <c r="D3627" s="45" t="inlineStr">
        <is>
          <t>Washing Machine</t>
        </is>
      </c>
      <c r="E3627" s="45" t="inlineStr">
        <is>
          <t>maintenance</t>
        </is>
      </c>
      <c r="F3627" s="45" t="inlineStr">
        <is>
          <t>source_disjoint_test</t>
        </is>
      </c>
      <c r="G3627" s="45" t="inlineStr">
        <is>
          <t>washing-049-scene-0002</t>
        </is>
      </c>
      <c r="H3627" s="45" t="inlineStr">
        <is>
          <t>washing-049</t>
        </is>
      </c>
      <c r="I3627" s="59" t="inlineStr">
        <is>
          <t>60.143</t>
        </is>
      </c>
      <c r="J3627" s="59" t="inlineStr">
        <is>
          <t>112.66</t>
        </is>
      </c>
      <c r="K3627" s="45" t="inlineStr">
        <is>
          <t>items/washing-049-scene-0002/clip.mp4</t>
        </is>
      </c>
      <c r="L3627" s="45" t="inlineStr">
        <is>
          <t>items/washing-049-scene-0002/thumbnail.jpg</t>
        </is>
      </c>
      <c r="M3627" s="52" t="inlineStr">
        <is>
          <t>ASR: Press the power button to turn your washing machine on. Turn the cycle selector knob or press the tub clean cycle button to the indicator marked tub clean. Close the lid or door and press the start button. The indication light for tub clean will stay lit and TCL will appear in the display panel. After the tub clean cycle and each washing cycle, wipe the door and the inside of the door seal to remove any moisture. Leave the door slightly ajar to dry the interior of the washer tub to help prevent odors. Please keep in mind that laundry should not be loaded while using Tub Clean, and if you notice recurring odors, run the tub clean twice and then run it once a week for three consecutive weeks. Thank you for watching our LG support video. We hope you enjoy your LG experience.
OCR: LG Life's Good *STEAM CYCLE COTTON/NORMAL JUMBO WASH HEAVY DUTY TOWELS BULKY/LARGE PERM PRESS BRIGHT WHITES™M HAND WASH/WOOL Il SANITARY DELICATES ALLERGIENETM SPEED WASH TUB CLEAN SMALL LOAD SMART DIAGNOSI™SM Tub Clean feature demonstrated on LG Washer WM8oooHVA. Features may vary by model. Please refer to your owner's manual for specific instructions. # Press &amp; Hold 3sec. for Extra Functions PROCESSING EST. TIME REMAINING 1 TORBOWASH PERM. PRESS *FRESH CARE WASH - RINSE + SPIN BRIGHT WHITES™ EXTRA HOI EXTRAHGH HEAVY HGH COLD WASH HOT RINSE+SPIN V *CHLD LOCK WARM MED UM NORMAL LOW DELAY WASH COLD ALLERGIENE™M EXTRA RINSE TAP COL NOSPN LGHT OFF *DRUM LIGHT CUSTOMPGM WASH SPIN SOIL *PGM SAVE TEMP. SPEED LEVEL SIGNAL PREWASH DIAGNOSIS* DD MOTOR TrueBalance Direst Drive Motc ANTI-VIBRATIONSYSTEM WARRANTY ON ORECT DAVE BO EST.TIME REMAININC TURBDWASH" WASH RINSE SPIN EXTRA HOT TAP COLD NO SPN L GHT CUSTOM PGM UPGM SAVE DIAGNOSIS Direct Drive Moto ANTI.VIBRATIONSYSTEM ON CORECT DAVE MOD U G e's Good LG TIPS Tub Clean &amp; Maintenance Wipe the door and the inside of the door seal to remove any moisture. Leave the door slightly ajar to dry the interior r of the washer tub. &amp; Maintenance Laundry should not be loaded while using Tub Clean IG Run Tub Clean twice if you notice reoccurring odors. LO Lilfe's Cood DrectDrive $ DrectDrve s
VLM: Visual summary: A diagram of an LG washing machine's control panel and images of the machine itself, including a tip for tub maintenance.
视觉摘要: 一台LG洗衣机的控制面板示意图和机器本身的照片，包括一个关于筒体维护的提示。
Visible product: Washing Machine
Visible components: control panel; dial; power button; pause button; door; tub; LG logo; text labels
Visible states: door open; dial set to 'TUB CLEAN'; machine shown in stacked configuration</t>
        </is>
      </c>
      <c r="N3627" s="45" t="inlineStr">
        <is>
          <t>7</t>
        </is>
      </c>
      <c r="O3627" s="45" t="inlineStr">
        <is>
          <t>2</t>
        </is>
      </c>
      <c r="P3627" s="59" t="inlineStr">
        <is>
          <t>60.143</t>
        </is>
      </c>
      <c r="Q3627" s="59" t="inlineStr">
        <is>
          <t>112.66</t>
        </is>
      </c>
      <c r="R3627" s="52" t="inlineStr">
        <is>
          <t>ASR states: 'After the tub clean cycle and each washing cycle, wipe the door and the inside of the door seal to remove any moisture.' OCR confirms 'Wipe the door and the inside of the door seal to remove any moisture.' This directly addresses cleaning the door seal, which is the target of the question, though it does not show the actual wiping action or detail the scrubbing technique.</t>
        </is>
      </c>
      <c r="S3627" s="52" t="inlineStr">
        <is>
          <t>ASR|OCR</t>
        </is>
      </c>
      <c r="T3627" s="52" t="inlineStr">
        <is>
          <t>low</t>
        </is>
      </c>
      <c r="U3627" s="52" t="inlineStr">
        <is>
          <t>The evidence clearly mentions wiping the door seal, which matches the question, but does not show the physical act of scrubbing or provide step-by-step instructions on how to clean it.</t>
        </is>
      </c>
      <c r="V3627" s="45" t="inlineStr">
        <is>
          <t>R1</t>
        </is>
      </c>
      <c r="W3627" s="46" t="inlineStr">
        <is>
          <t>2</t>
        </is>
      </c>
      <c r="X3627" s="60" t="inlineStr">
        <is>
          <t>91.0</t>
        </is>
      </c>
      <c r="Y3627" s="60" t="inlineStr">
        <is>
          <t>102.2</t>
        </is>
      </c>
      <c r="Z3627" s="46" t="inlineStr">
        <is>
          <t>no</t>
        </is>
      </c>
      <c r="AA3627" s="54" t="inlineStr">
        <is>
          <t>第4–5帧（t=91.0s–102.2s）LG洗衣机门微开，字幕提示'Wipe the door and the inside of the door seal to remove any moisture'，门封胶圈清晰可见，给出了擦拭方法的文字说明但未演示实际擦拭动作。</t>
        </is>
      </c>
      <c r="AB3627" s="54" t="inlineStr">
        <is>
          <t>时间按实际证据片段重定位</t>
        </is>
      </c>
      <c r="AC3627" s="46" t="inlineStr">
        <is>
          <t>completed</t>
        </is>
      </c>
      <c r="AD3627" s="46" t="inlineStr">
        <is>
          <t>2026-07-28T02:28:46+08:00</t>
        </is>
      </c>
      <c r="AE3627" s="47">
        <f>IF(AC3627&lt;&gt;"completed","",IF(W3627=O3627,"no","yes"))</f>
        <v/>
      </c>
      <c r="AF3627" s="47">
        <f>IF(AC3627&lt;&gt;"completed","",IF(AND(X3627=P3627,Y3627=Q3627),"no","yes"))</f>
        <v/>
      </c>
      <c r="AG3627" s="47">
        <f>IF(AC3627&lt;&gt;"completed","待复核",IF(OR(W3627="",Z3627="",AA3627="",AD3627=""),"缺少必填项",IF(AND(OR(AE3627="yes",AF3627="yes"),AB3627=""),"修正原因缺失",IF(OR(W3627=0,W3627=1),IF(AND(X3627="",Y3627=""),"通过","0/1级时间应留空"),IF(AND(OR(W3627=2,W3627=3),X3627&lt;&gt;"",Y3627&lt;&gt;"",X3627&gt;=I3627,Y3627&lt;=J3627,Y3627&gt;X3627),"通过","2/3级时间无效")))))</f>
        <v/>
      </c>
    </row>
    <row r="3628">
      <c r="A3628" s="45" t="inlineStr">
        <is>
          <t>VQ-095</t>
        </is>
      </c>
      <c r="B3628" s="52" t="inlineStr">
        <is>
          <t>怎样擦洗滚筒洗衣机门封胶圈？</t>
        </is>
      </c>
      <c r="C3628" s="45" t="inlineStr">
        <is>
          <t>zh-CN</t>
        </is>
      </c>
      <c r="D3628" s="45" t="inlineStr">
        <is>
          <t>Washing Machine</t>
        </is>
      </c>
      <c r="E3628" s="45" t="inlineStr">
        <is>
          <t>maintenance</t>
        </is>
      </c>
      <c r="F3628" s="45" t="inlineStr">
        <is>
          <t>source_disjoint_test</t>
        </is>
      </c>
      <c r="G3628" s="45" t="inlineStr">
        <is>
          <t>washing-062-scene-0007</t>
        </is>
      </c>
      <c r="H3628" s="45" t="inlineStr">
        <is>
          <t>washing-062</t>
        </is>
      </c>
      <c r="I3628" s="59" t="inlineStr">
        <is>
          <t>100.467</t>
        </is>
      </c>
      <c r="J3628" s="59" t="inlineStr">
        <is>
          <t>126.793</t>
        </is>
      </c>
      <c r="K3628" s="45" t="inlineStr">
        <is>
          <t>items/washing-062-scene-0007/clip.mp4</t>
        </is>
      </c>
      <c r="L3628" s="45" t="inlineStr">
        <is>
          <t>items/washing-062-scene-0007/thumbnail.jpg</t>
        </is>
      </c>
      <c r="M3628" s="52" t="inlineStr">
        <is>
          <t>ASR: soiled items never add bleach or softener directly into the drum be sure to always use the dedicated dispenser for bleach and softeners also make sure you don't overfill a compartment bleach or softener may be dispensing too soon make sure to close the detergent dispenser slowly to prevent spillage thank you for using LG washing machines
OCR: LG Soend M Troubleshooting 01 Wrinkling 02 Poor Stain Removal 03 Staining GLG 90 O1E ThinQ Bleach or softener may be dispensing too soon. 02 Poor Stain Removal Eco 40-40 telcales Soeet M Make sure to close the detergent dispenser slowly to prevent spillage. 03 Staining Thank You For any further assistance, you can easily find our contact information from our Ig.com website. Go to Support menu and ask us more questions! f
VLM: Visual summary: A close-up view of an LG washing machine's detergent dispenser drawer, with labels pointing to the manual bleach and softener compartments. The video transitions to a thank you screen showing the washing machine in a laundry room setting.
视觉摘要: LG洗衣机的洗涤剂分配器抽屉特写，标有手动漂白剂和柔顺剂隔间。视频过渡到显示洗衣机在洗衣房环境中的感谢画面。
Visible product: Washing Machine
Visible components: LG logo; Washing machine; Detergent dispenser drawer; Manual Bleach compartment; Softener compartment; Control panel; Digital display; Thank You screen; Laundry room
Visible actions: Dispenser drawer is pulled out; A gray cap is placed into the bleach compartment; Screen transitions to thank you message
Visible states: Dispenser drawer is open; Bleach compartment contains a blue liquid; Video ends with a thank you screen
Visible warnings: Be sure to always use the dedicated dispenser for bleach and softeners.</t>
        </is>
      </c>
      <c r="N3628" s="45" t="inlineStr">
        <is>
          <t>8</t>
        </is>
      </c>
      <c r="O3628" s="45" t="inlineStr">
        <is>
          <t>0</t>
        </is>
      </c>
      <c r="P3628" s="59" t="str"/>
      <c r="Q3628" s="59" t="str"/>
      <c r="R3628" s="52" t="inlineStr">
        <is>
          <t>The scene shows and describes the detergent dispenser drawer, bleach and softener compartments, and related warnings, but contains no visual, spoken, or OCR evidence about cleaning the washing machine door seal gasket.</t>
        </is>
      </c>
      <c r="S3628" s="52" t="inlineStr">
        <is>
          <t>VLM|ASR|OCR</t>
        </is>
      </c>
      <c r="T3628" s="52" t="inlineStr">
        <is>
          <t>low</t>
        </is>
      </c>
      <c r="U3628" s="52" t="inlineStr">
        <is>
          <t>No evidence of door seal gasket or cleaning action is present in the frozen evidence.</t>
        </is>
      </c>
      <c r="V3628" s="45" t="inlineStr">
        <is>
          <t>R1</t>
        </is>
      </c>
      <c r="W3628" s="46" t="inlineStr">
        <is>
          <t>0</t>
        </is>
      </c>
      <c r="X3628" s="60" t="n"/>
      <c r="Y3628" s="60" t="n"/>
      <c r="Z3628" s="46" t="inlineStr">
        <is>
          <t>no</t>
        </is>
      </c>
      <c r="AA3628" s="54" t="inlineStr">
        <is>
          <t>场景为洗涤剂分配抽屉内容，无门封胶圈擦洗画面。</t>
        </is>
      </c>
      <c r="AB3628" s="54" t="n"/>
      <c r="AC3628" s="46" t="inlineStr">
        <is>
          <t>completed</t>
        </is>
      </c>
      <c r="AD3628" s="46" t="inlineStr">
        <is>
          <t>2026-07-28T02:28:46+08:00</t>
        </is>
      </c>
      <c r="AE3628" s="47">
        <f>IF(AC3628&lt;&gt;"completed","",IF(W3628=O3628,"no","yes"))</f>
        <v/>
      </c>
      <c r="AF3628" s="47">
        <f>IF(AC3628&lt;&gt;"completed","",IF(AND(X3628=P3628,Y3628=Q3628),"no","yes"))</f>
        <v/>
      </c>
      <c r="AG3628" s="47">
        <f>IF(AC3628&lt;&gt;"completed","待复核",IF(OR(W3628="",Z3628="",AA3628="",AD3628=""),"缺少必填项",IF(AND(OR(AE3628="yes",AF3628="yes"),AB3628=""),"修正原因缺失",IF(OR(W3628=0,W3628=1),IF(AND(X3628="",Y3628=""),"通过","0/1级时间应留空"),IF(AND(OR(W3628=2,W3628=3),X3628&lt;&gt;"",Y3628&lt;&gt;"",X3628&gt;=I3628,Y3628&lt;=J3628,Y3628&gt;X3628),"通过","2/3级时间无效")))))</f>
        <v/>
      </c>
    </row>
    <row r="3629">
      <c r="A3629" s="45" t="inlineStr">
        <is>
          <t>VQ-095</t>
        </is>
      </c>
      <c r="B3629" s="52" t="inlineStr">
        <is>
          <t>怎样擦洗滚筒洗衣机门封胶圈？</t>
        </is>
      </c>
      <c r="C3629" s="45" t="inlineStr">
        <is>
          <t>zh-CN</t>
        </is>
      </c>
      <c r="D3629" s="45" t="inlineStr">
        <is>
          <t>Washing Machine</t>
        </is>
      </c>
      <c r="E3629" s="45" t="inlineStr">
        <is>
          <t>maintenance</t>
        </is>
      </c>
      <c r="F3629" s="45" t="inlineStr">
        <is>
          <t>source_disjoint_test</t>
        </is>
      </c>
      <c r="G3629" s="45" t="inlineStr">
        <is>
          <t>washing-051-scene-0010</t>
        </is>
      </c>
      <c r="H3629" s="45" t="inlineStr">
        <is>
          <t>washing-051</t>
        </is>
      </c>
      <c r="I3629" s="59" t="inlineStr">
        <is>
          <t>231.565</t>
        </is>
      </c>
      <c r="J3629" s="59" t="inlineStr">
        <is>
          <t>241.975</t>
        </is>
      </c>
      <c r="K3629" s="45" t="inlineStr">
        <is>
          <t>items/washing-051-scene-0010/clip.mp4</t>
        </is>
      </c>
      <c r="L3629" s="45" t="inlineStr">
        <is>
          <t>items/washing-051-scene-0010/thumbnail.jpg</t>
        </is>
      </c>
      <c r="M3629" s="52" t="inlineStr">
        <is>
          <t>ASR: might be clogged unclog the house drain contact the plumber if necessary if detergent is not dispensing properly clean the dispenser drawer make sure the ventilation holes are not clogged
OCR: GLG Detergent Not Dispensing Properly Operation 01 Reset Controls 02 Power / Buttons 03 Drum / Doors 04 Water / Detergents 05 Cycle Time t Not OLG 55 Power / Buttons
VLM: Visual summary: A close-up view of a washing machine's detergent drawer being removed and cleaned under running water in a sink.
视觉摘要: 一台洗衣机的洗涤剂抽屉被取出并在水槽下用流水清洗。
Visible product: Washing Machine
Visible components: detergent drawer; washing machine; sink; faucet; brush; LG logo; text overlay
Visible actions: removing detergent drawer; rinsing detergent drawer with water; brushing detergent drawer
Visible states: detergent drawer is open; water is flowing from faucet; detergent drawer is being cleaned
Visible warnings: If detergent is not dispensing properly, clean the dispenser drawer.; Make sure the ventilation holes are not clogged.</t>
        </is>
      </c>
      <c r="N3629" s="45" t="inlineStr">
        <is>
          <t>9</t>
        </is>
      </c>
      <c r="O3629" s="45" t="inlineStr">
        <is>
          <t>1</t>
        </is>
      </c>
      <c r="P3629" s="59" t="str"/>
      <c r="Q3629" s="59" t="str"/>
      <c r="R3629" s="52" t="inlineStr">
        <is>
          <t>The scene shows cleaning the detergent drawer, not the drum door seal. The question asks about cleaning the drum door seal, which is a different component. No evidence shows cleaning the door seal.</t>
        </is>
      </c>
      <c r="S3629" s="52" t="inlineStr">
        <is>
          <t>VLM|ASR|OCR</t>
        </is>
      </c>
      <c r="T3629" s="52" t="inlineStr">
        <is>
          <t>low</t>
        </is>
      </c>
      <c r="U3629" s="52" t="inlineStr">
        <is>
          <t>The visible actions and text refer to detergent drawer cleaning, not drum door seal cleaning.</t>
        </is>
      </c>
      <c r="V3629" s="45" t="inlineStr">
        <is>
          <t>R1</t>
        </is>
      </c>
      <c r="W3629" s="46" t="inlineStr">
        <is>
          <t>1</t>
        </is>
      </c>
      <c r="X3629" s="60" t="n"/>
      <c r="Y3629" s="60" t="n"/>
      <c r="Z3629" s="46" t="inlineStr">
        <is>
          <t>no</t>
        </is>
      </c>
      <c r="AA3629" s="54" t="inlineStr">
        <is>
          <t>场景为清洁洗涤剂抽屉，未涉及门封胶圈擦洗。</t>
        </is>
      </c>
      <c r="AB3629" s="54" t="n"/>
      <c r="AC3629" s="46" t="inlineStr">
        <is>
          <t>completed</t>
        </is>
      </c>
      <c r="AD3629" s="46" t="inlineStr">
        <is>
          <t>2026-07-28T02:28:46+08:00</t>
        </is>
      </c>
      <c r="AE3629" s="47">
        <f>IF(AC3629&lt;&gt;"completed","",IF(W3629=O3629,"no","yes"))</f>
        <v/>
      </c>
      <c r="AF3629" s="47">
        <f>IF(AC3629&lt;&gt;"completed","",IF(AND(X3629=P3629,Y3629=Q3629),"no","yes"))</f>
        <v/>
      </c>
      <c r="AG3629" s="47">
        <f>IF(AC3629&lt;&gt;"completed","待复核",IF(OR(W3629="",Z3629="",AA3629="",AD3629=""),"缺少必填项",IF(AND(OR(AE3629="yes",AF3629="yes"),AB3629=""),"修正原因缺失",IF(OR(W3629=0,W3629=1),IF(AND(X3629="",Y3629=""),"通过","0/1级时间应留空"),IF(AND(OR(W3629=2,W3629=3),X3629&lt;&gt;"",Y3629&lt;&gt;"",X3629&gt;=I3629,Y3629&lt;=J3629,Y3629&gt;X3629),"通过","2/3级时间无效")))))</f>
        <v/>
      </c>
    </row>
    <row r="3630">
      <c r="A3630" s="45" t="inlineStr">
        <is>
          <t>VQ-095</t>
        </is>
      </c>
      <c r="B3630" s="52" t="inlineStr">
        <is>
          <t>怎样擦洗滚筒洗衣机门封胶圈？</t>
        </is>
      </c>
      <c r="C3630" s="45" t="inlineStr">
        <is>
          <t>zh-CN</t>
        </is>
      </c>
      <c r="D3630" s="45" t="inlineStr">
        <is>
          <t>Washing Machine</t>
        </is>
      </c>
      <c r="E3630" s="45" t="inlineStr">
        <is>
          <t>maintenance</t>
        </is>
      </c>
      <c r="F3630" s="45" t="inlineStr">
        <is>
          <t>source_disjoint_test</t>
        </is>
      </c>
      <c r="G3630" s="45" t="inlineStr">
        <is>
          <t>washing-056-scene-0017</t>
        </is>
      </c>
      <c r="H3630" s="45" t="inlineStr">
        <is>
          <t>washing-056</t>
        </is>
      </c>
      <c r="I3630" s="59" t="inlineStr">
        <is>
          <t>68.68</t>
        </is>
      </c>
      <c r="J3630" s="59" t="inlineStr">
        <is>
          <t>75.86</t>
        </is>
      </c>
      <c r="K3630" s="45" t="inlineStr">
        <is>
          <t>items/washing-056-scene-0017/clip.mp4</t>
        </is>
      </c>
      <c r="L3630" s="45" t="inlineStr">
        <is>
          <t>items/washing-056-scene-0017/thumbnail.jpg</t>
        </is>
      </c>
      <c r="M3630" s="52" t="inlineStr">
        <is>
          <t>OCR: SAMSUNG Selecting wash cycles with the easy-to-use control panel
VLM: Visual summary: A close-up of a Samsung SmartThings device, followed by a wide shot of a Samsung washing machine installed in a kitchen next to a refrigerator.
视觉摘要: 一个三星SmartThings设备的特写镜头，接着是一个安装在厨房里的三星洗衣机，旁边是一台冰箱。
Visible product: Washing Machine
Visible components: Samsung logo; SmartThings logo; Washing machine door; Control panel; Cabinets; Refrigerator; Countertop; Floor</t>
        </is>
      </c>
      <c r="N3630" s="45" t="inlineStr">
        <is>
          <t>10</t>
        </is>
      </c>
      <c r="O3630" s="45" t="inlineStr">
        <is>
          <t>0</t>
        </is>
      </c>
      <c r="P3630" s="59" t="str"/>
      <c r="Q3630" s="59" t="str"/>
      <c r="R3630" s="52" t="inlineStr">
        <is>
          <t>The scene shows a Samsung washing machine and its control panel, but no action or visual evidence of cleaning the door seal gasket is present.</t>
        </is>
      </c>
      <c r="S3630" s="52" t="inlineStr">
        <is>
          <t>VLM|OCR</t>
        </is>
      </c>
      <c r="T3630" s="52" t="inlineStr">
        <is>
          <t>low</t>
        </is>
      </c>
      <c r="U3630" s="52" t="inlineStr">
        <is>
          <t>No evidence of cleaning the door seal gasket or any related maintenance action is visible or described.</t>
        </is>
      </c>
      <c r="V3630" s="45" t="inlineStr">
        <is>
          <t>R1</t>
        </is>
      </c>
      <c r="W3630" s="46" t="inlineStr">
        <is>
          <t>0</t>
        </is>
      </c>
      <c r="X3630" s="60" t="n"/>
      <c r="Y3630" s="60" t="n"/>
      <c r="Z3630" s="46" t="inlineStr">
        <is>
          <t>no</t>
        </is>
      </c>
      <c r="AA3630" s="54" t="inlineStr">
        <is>
          <t>全部6帧（t=68.7s–75.8s）中未出现门封胶圈，也没有擦洗或清洁门封的画面。</t>
        </is>
      </c>
      <c r="AB3630" s="54" t="n"/>
      <c r="AC3630" s="46" t="inlineStr">
        <is>
          <t>completed</t>
        </is>
      </c>
      <c r="AD3630" s="46" t="inlineStr">
        <is>
          <t>2026-07-28T02:28:46+08:00</t>
        </is>
      </c>
      <c r="AE3630" s="47">
        <f>IF(AC3630&lt;&gt;"completed","",IF(W3630=O3630,"no","yes"))</f>
        <v/>
      </c>
      <c r="AF3630" s="47">
        <f>IF(AC3630&lt;&gt;"completed","",IF(AND(X3630=P3630,Y3630=Q3630),"no","yes"))</f>
        <v/>
      </c>
      <c r="AG3630" s="47">
        <f>IF(AC3630&lt;&gt;"completed","待复核",IF(OR(W3630="",Z3630="",AA3630="",AD3630=""),"缺少必填项",IF(AND(OR(AE3630="yes",AF3630="yes"),AB3630=""),"修正原因缺失",IF(OR(W3630=0,W3630=1),IF(AND(X3630="",Y3630=""),"通过","0/1级时间应留空"),IF(AND(OR(W3630=2,W3630=3),X3630&lt;&gt;"",Y3630&lt;&gt;"",X3630&gt;=I3630,Y3630&lt;=J3630,Y3630&gt;X3630),"通过","2/3级时间无效")))))</f>
        <v/>
      </c>
    </row>
    <row r="3631">
      <c r="A3631" s="45" t="inlineStr">
        <is>
          <t>VQ-095</t>
        </is>
      </c>
      <c r="B3631" s="52" t="inlineStr">
        <is>
          <t>怎样擦洗滚筒洗衣机门封胶圈？</t>
        </is>
      </c>
      <c r="C3631" s="45" t="inlineStr">
        <is>
          <t>zh-CN</t>
        </is>
      </c>
      <c r="D3631" s="45" t="inlineStr">
        <is>
          <t>Washing Machine</t>
        </is>
      </c>
      <c r="E3631" s="45" t="inlineStr">
        <is>
          <t>maintenance</t>
        </is>
      </c>
      <c r="F3631" s="45" t="inlineStr">
        <is>
          <t>source_disjoint_test</t>
        </is>
      </c>
      <c r="G3631" s="45" t="inlineStr">
        <is>
          <t>washing-003-scene-0001</t>
        </is>
      </c>
      <c r="H3631" s="45" t="inlineStr">
        <is>
          <t>washing-003</t>
        </is>
      </c>
      <c r="I3631" s="59" t="inlineStr">
        <is>
          <t>0.0</t>
        </is>
      </c>
      <c r="J3631" s="59" t="inlineStr">
        <is>
          <t>26.94</t>
        </is>
      </c>
      <c r="K3631" s="45" t="inlineStr">
        <is>
          <t>items/washing-003-scene-0001/clip.mp4</t>
        </is>
      </c>
      <c r="L3631" s="45" t="inlineStr">
        <is>
          <t>items/washing-003-scene-0001/thumbnail.jpg</t>
        </is>
      </c>
      <c r="M3631" s="52" t="inlineStr">
        <is>
          <t>OCR: AEG Wäschen kurze Zelt! Nur für 100 NOO kurze Zelt 00 kurze Zeit! MOO kurze Zeltl 100 Wäschen kurze Zeit Wur f Wäscher kurze Zeiti
VLM: Visual summary: A white AEG washing machine is shown in a laundry area, with laundry on the floor and a box of detergent nearby. The machine's digital display shows a countdown timer.
视觉摘要: 一台白色的AEG洗衣机位于洗衣区，地板上有衣物，旁边放着一盒洗衣粉。机器的数字显示屏显示倒计时。
Visible product: Washing Machine
Visible components: digital display; control knob; door; brand logo; laundry; detergent box; water tank; pipes; shelf
Visible states: digital display counting down; machine operating</t>
        </is>
      </c>
      <c r="N3631" s="45" t="inlineStr">
        <is>
          <t>11</t>
        </is>
      </c>
      <c r="O3631" s="45" t="inlineStr">
        <is>
          <t>0</t>
        </is>
      </c>
      <c r="P3631" s="59" t="str"/>
      <c r="Q3631" s="59" t="str"/>
      <c r="R3631" s="52" t="inlineStr">
        <is>
          <t>The scene shows a washing machine operating with no visible demonstration or mention of cleaning the door seal gasket.</t>
        </is>
      </c>
      <c r="S3631" s="52" t="inlineStr">
        <is>
          <t>VLM</t>
        </is>
      </c>
      <c r="T3631" s="52" t="inlineStr">
        <is>
          <t>low</t>
        </is>
      </c>
      <c r="U3631" s="52" t="inlineStr">
        <is>
          <t>No evidence of door seal gasket or cleaning action is present.</t>
        </is>
      </c>
      <c r="V3631" s="45" t="inlineStr">
        <is>
          <t>R1</t>
        </is>
      </c>
      <c r="W3631" s="46" t="inlineStr">
        <is>
          <t>0</t>
        </is>
      </c>
      <c r="X3631" s="60" t="n"/>
      <c r="Y3631" s="60" t="n"/>
      <c r="Z3631" s="46" t="inlineStr">
        <is>
          <t>no</t>
        </is>
      </c>
      <c r="AA3631" s="54" t="inlineStr">
        <is>
          <t>6帧未展示门封胶圈及擦洗动作。</t>
        </is>
      </c>
      <c r="AB3631" s="54" t="n"/>
      <c r="AC3631" s="46" t="inlineStr">
        <is>
          <t>completed</t>
        </is>
      </c>
      <c r="AD3631" s="46" t="inlineStr">
        <is>
          <t>2026-07-28T02:28:46+08:00</t>
        </is>
      </c>
      <c r="AE3631" s="47">
        <f>IF(AC3631&lt;&gt;"completed","",IF(W3631=O3631,"no","yes"))</f>
        <v/>
      </c>
      <c r="AF3631" s="47">
        <f>IF(AC3631&lt;&gt;"completed","",IF(AND(X3631=P3631,Y3631=Q3631),"no","yes"))</f>
        <v/>
      </c>
      <c r="AG3631" s="47">
        <f>IF(AC3631&lt;&gt;"completed","待复核",IF(OR(W3631="",Z3631="",AA3631="",AD3631=""),"缺少必填项",IF(AND(OR(AE3631="yes",AF3631="yes"),AB3631=""),"修正原因缺失",IF(OR(W3631=0,W3631=1),IF(AND(X3631="",Y3631=""),"通过","0/1级时间应留空"),IF(AND(OR(W3631=2,W3631=3),X3631&lt;&gt;"",Y3631&lt;&gt;"",X3631&gt;=I3631,Y3631&lt;=J3631,Y3631&gt;X3631),"通过","2/3级时间无效")))))</f>
        <v/>
      </c>
    </row>
    <row r="3632">
      <c r="A3632" s="45" t="inlineStr">
        <is>
          <t>VQ-095</t>
        </is>
      </c>
      <c r="B3632" s="52" t="inlineStr">
        <is>
          <t>怎样擦洗滚筒洗衣机门封胶圈？</t>
        </is>
      </c>
      <c r="C3632" s="45" t="inlineStr">
        <is>
          <t>zh-CN</t>
        </is>
      </c>
      <c r="D3632" s="45" t="inlineStr">
        <is>
          <t>Washing Machine</t>
        </is>
      </c>
      <c r="E3632" s="45" t="inlineStr">
        <is>
          <t>maintenance</t>
        </is>
      </c>
      <c r="F3632" s="45" t="inlineStr">
        <is>
          <t>source_disjoint_test</t>
        </is>
      </c>
      <c r="G3632" s="45" t="inlineStr">
        <is>
          <t>washing-056-scene-0016</t>
        </is>
      </c>
      <c r="H3632" s="45" t="inlineStr">
        <is>
          <t>washing-056</t>
        </is>
      </c>
      <c r="I3632" s="59" t="inlineStr">
        <is>
          <t>65.44</t>
        </is>
      </c>
      <c r="J3632" s="59" t="inlineStr">
        <is>
          <t>68.68</t>
        </is>
      </c>
      <c r="K3632" s="45" t="inlineStr">
        <is>
          <t>items/washing-056-scene-0016/clip.mp4</t>
        </is>
      </c>
      <c r="L3632" s="45" t="inlineStr">
        <is>
          <t>items/washing-056-scene-0016/thumbnail.jpg</t>
        </is>
      </c>
      <c r="M3632" s="52" t="inlineStr">
        <is>
          <t>VLM: Visual summary: A close-up of a washing machine's digital control panel showing a finger selecting a quick wash program.
视觉摘要: 一台洗衣机的数字控制面板特写，显示手指正在选择快速洗涤程序。
Visible product: Washing Machine
Visible components: digital display; touch button; temperature icon; Wi-Fi icon; OK button
Visible actions: Finger pressing a button
Visible states: Display showing '15' Quick Wash'; Display showing '20min'; Display showing 'Co 5 800'</t>
        </is>
      </c>
      <c r="N3632" s="45" t="inlineStr">
        <is>
          <t>12</t>
        </is>
      </c>
      <c r="O3632" s="45" t="inlineStr">
        <is>
          <t>0</t>
        </is>
      </c>
      <c r="P3632" s="59" t="str"/>
      <c r="Q3632" s="59" t="str"/>
      <c r="R3632" s="52" t="inlineStr">
        <is>
          <t>The scene shows interaction with the control panel, not the door seal or cleaning action.</t>
        </is>
      </c>
      <c r="S3632" s="52" t="inlineStr">
        <is>
          <t>VLM</t>
        </is>
      </c>
      <c r="T3632" s="52" t="inlineStr">
        <is>
          <t>low</t>
        </is>
      </c>
      <c r="U3632" s="52" t="inlineStr">
        <is>
          <t>No visual or textual evidence of the door seal or cleaning activity.</t>
        </is>
      </c>
      <c r="V3632" s="45" t="inlineStr">
        <is>
          <t>R1</t>
        </is>
      </c>
      <c r="W3632" s="46" t="inlineStr">
        <is>
          <t>0</t>
        </is>
      </c>
      <c r="X3632" s="60" t="n"/>
      <c r="Y3632" s="60" t="n"/>
      <c r="Z3632" s="46" t="inlineStr">
        <is>
          <t>no</t>
        </is>
      </c>
      <c r="AA3632" s="54" t="inlineStr">
        <is>
          <t>控制面板特写画面中无门封胶圈，也无任何擦拭清洁动作。</t>
        </is>
      </c>
      <c r="AB3632" s="54" t="n"/>
      <c r="AC3632" s="46" t="inlineStr">
        <is>
          <t>completed</t>
        </is>
      </c>
      <c r="AD3632" s="46" t="inlineStr">
        <is>
          <t>2026-07-28T02:28:46+08:00</t>
        </is>
      </c>
      <c r="AE3632" s="47">
        <f>IF(AC3632&lt;&gt;"completed","",IF(W3632=O3632,"no","yes"))</f>
        <v/>
      </c>
      <c r="AF3632" s="47">
        <f>IF(AC3632&lt;&gt;"completed","",IF(AND(X3632=P3632,Y3632=Q3632),"no","yes"))</f>
        <v/>
      </c>
      <c r="AG3632" s="47">
        <f>IF(AC3632&lt;&gt;"completed","待复核",IF(OR(W3632="",Z3632="",AA3632="",AD3632=""),"缺少必填项",IF(AND(OR(AE3632="yes",AF3632="yes"),AB3632=""),"修正原因缺失",IF(OR(W3632=0,W3632=1),IF(AND(X3632="",Y3632=""),"通过","0/1级时间应留空"),IF(AND(OR(W3632=2,W3632=3),X3632&lt;&gt;"",Y3632&lt;&gt;"",X3632&gt;=I3632,Y3632&lt;=J3632,Y3632&gt;X3632),"通过","2/3级时间无效")))))</f>
        <v/>
      </c>
    </row>
    <row r="3633">
      <c r="A3633" s="45" t="inlineStr">
        <is>
          <t>VQ-095</t>
        </is>
      </c>
      <c r="B3633" s="52" t="inlineStr">
        <is>
          <t>怎样擦洗滚筒洗衣机门封胶圈？</t>
        </is>
      </c>
      <c r="C3633" s="45" t="inlineStr">
        <is>
          <t>zh-CN</t>
        </is>
      </c>
      <c r="D3633" s="45" t="inlineStr">
        <is>
          <t>Washing Machine</t>
        </is>
      </c>
      <c r="E3633" s="45" t="inlineStr">
        <is>
          <t>maintenance</t>
        </is>
      </c>
      <c r="F3633" s="45" t="inlineStr">
        <is>
          <t>source_disjoint_test</t>
        </is>
      </c>
      <c r="G3633" s="45" t="inlineStr">
        <is>
          <t>washing-062-scene-0006</t>
        </is>
      </c>
      <c r="H3633" s="45" t="inlineStr">
        <is>
          <t>washing-062</t>
        </is>
      </c>
      <c r="I3633" s="59" t="inlineStr">
        <is>
          <t>96.563</t>
        </is>
      </c>
      <c r="J3633" s="59" t="inlineStr">
        <is>
          <t>100.467</t>
        </is>
      </c>
      <c r="K3633" s="45" t="inlineStr">
        <is>
          <t>items/washing-062-scene-0006/clip.mp4</t>
        </is>
      </c>
      <c r="L3633" s="45" t="inlineStr">
        <is>
          <t>items/washing-062-scene-0006/thumbnail.jpg</t>
        </is>
      </c>
      <c r="M3633" s="52" t="inlineStr">
        <is>
          <t>ASR: soiled items never add bleach or softener directly into the drum be sure to always use the dedicated
OCR: LG E0o 40-40 2 ThinQ Be sure to always use the dedicated dispenser for bleach and softeners. Troubleshooting 01 Wrinkling 02 Poor Stain Removal 03 Staining
VLM: Visual summary: A white LG washing machine is shown in a laundry room setting, with text overlays indicating a troubleshooting issue related to staining.
视觉摘要: 一台白色的LG洗衣机在洗衣房环境中展示，配有文字叠加层，说明与污渍有关的故障排除问题。
Visible product: Washing Machine
Visible components: LG logo; washing machine drum; control panel; digital display; door; cabinet; floor; wall
Visible warnings: Never add bleach or softener directly into the drum.</t>
        </is>
      </c>
      <c r="N3633" s="45" t="inlineStr">
        <is>
          <t>13</t>
        </is>
      </c>
      <c r="O3633" s="45" t="inlineStr">
        <is>
          <t>0</t>
        </is>
      </c>
      <c r="P3633" s="59" t="str"/>
      <c r="Q3633" s="59" t="str"/>
      <c r="R3633" s="52" t="inlineStr">
        <is>
          <t>The evidence discusses adding bleach/softener to the drum and troubleshooting staining, not cleaning the door seal gasket.</t>
        </is>
      </c>
      <c r="S3633" s="52" t="inlineStr">
        <is>
          <t>VLM|ASR|OCR</t>
        </is>
      </c>
      <c r="T3633" s="52" t="inlineStr">
        <is>
          <t>low</t>
        </is>
      </c>
      <c r="U3633" s="52" t="inlineStr">
        <is>
          <t>No mention of door seal gasket or cleaning instructions.</t>
        </is>
      </c>
      <c r="V3633" s="45" t="inlineStr">
        <is>
          <t>R1</t>
        </is>
      </c>
      <c r="W3633" s="46" t="inlineStr">
        <is>
          <t>0</t>
        </is>
      </c>
      <c r="X3633" s="60" t="n"/>
      <c r="Y3633" s="60" t="n"/>
      <c r="Z3633" s="46" t="inlineStr">
        <is>
          <t>no</t>
        </is>
      </c>
      <c r="AA3633" s="54" t="inlineStr">
        <is>
          <t>6帧未展示门封胶圈擦洗。</t>
        </is>
      </c>
      <c r="AB3633" s="54" t="n"/>
      <c r="AC3633" s="46" t="inlineStr">
        <is>
          <t>completed</t>
        </is>
      </c>
      <c r="AD3633" s="46" t="inlineStr">
        <is>
          <t>2026-07-28T02:28:46+08:00</t>
        </is>
      </c>
      <c r="AE3633" s="47">
        <f>IF(AC3633&lt;&gt;"completed","",IF(W3633=O3633,"no","yes"))</f>
        <v/>
      </c>
      <c r="AF3633" s="47">
        <f>IF(AC3633&lt;&gt;"completed","",IF(AND(X3633=P3633,Y3633=Q3633),"no","yes"))</f>
        <v/>
      </c>
      <c r="AG3633" s="47">
        <f>IF(AC3633&lt;&gt;"completed","待复核",IF(OR(W3633="",Z3633="",AA3633="",AD3633=""),"缺少必填项",IF(AND(OR(AE3633="yes",AF3633="yes"),AB3633=""),"修正原因缺失",IF(OR(W3633=0,W3633=1),IF(AND(X3633="",Y3633=""),"通过","0/1级时间应留空"),IF(AND(OR(W3633=2,W3633=3),X3633&lt;&gt;"",Y3633&lt;&gt;"",X3633&gt;=I3633,Y3633&lt;=J3633,Y3633&gt;X3633),"通过","2/3级时间无效")))))</f>
        <v/>
      </c>
    </row>
    <row r="3634">
      <c r="A3634" s="45" t="inlineStr">
        <is>
          <t>VQ-095</t>
        </is>
      </c>
      <c r="B3634" s="52" t="inlineStr">
        <is>
          <t>怎样擦洗滚筒洗衣机门封胶圈？</t>
        </is>
      </c>
      <c r="C3634" s="45" t="inlineStr">
        <is>
          <t>zh-CN</t>
        </is>
      </c>
      <c r="D3634" s="45" t="inlineStr">
        <is>
          <t>Washing Machine</t>
        </is>
      </c>
      <c r="E3634" s="45" t="inlineStr">
        <is>
          <t>maintenance</t>
        </is>
      </c>
      <c r="F3634" s="45" t="inlineStr">
        <is>
          <t>source_disjoint_test</t>
        </is>
      </c>
      <c r="G3634" s="45" t="inlineStr">
        <is>
          <t>washing-056-scene-0003</t>
        </is>
      </c>
      <c r="H3634" s="45" t="inlineStr">
        <is>
          <t>washing-056</t>
        </is>
      </c>
      <c r="I3634" s="59" t="inlineStr">
        <is>
          <t>7.92</t>
        </is>
      </c>
      <c r="J3634" s="59" t="inlineStr">
        <is>
          <t>11.68</t>
        </is>
      </c>
      <c r="K3634" s="45" t="inlineStr">
        <is>
          <t>items/washing-056-scene-0003/clip.mp4</t>
        </is>
      </c>
      <c r="L3634" s="45" t="inlineStr">
        <is>
          <t>items/washing-056-scene-0003/thumbnail.jpg</t>
        </is>
      </c>
      <c r="M3634" s="52" t="inlineStr">
        <is>
          <t>OCR: &gt;II Eco 40-60 Cold/low-water washina Versatile washing from a wide range of options DIGITAL
VLM: Visual summary: A person is interacting with a front-loading washing machine in a kitchen setting.
视觉摘要: 一个人在厨房环境中与一台前置式洗衣机进行互动。
Visible product: Washing Machine
Visible components: washing machine; control dial; digital display; cabinet; vases; glass jars
Visible actions: hand turning the dial; hand pressing a button
Visible states: digital display showing 'Cotton 40 2 1400'; digital display showing '400'
Visual uncertainty: The full identity of the person is not visible. The exact text on the display is partially obscured in the first frame.</t>
        </is>
      </c>
      <c r="N3634" s="45" t="inlineStr">
        <is>
          <t>14</t>
        </is>
      </c>
      <c r="O3634" s="45" t="inlineStr">
        <is>
          <t>1</t>
        </is>
      </c>
      <c r="P3634" s="59" t="str"/>
      <c r="Q3634" s="59" t="str"/>
      <c r="R3634" s="52" t="inlineStr">
        <is>
          <t>The scene shows a person interacting with a washing machine, but no action related to cleaning the door seal gasket is visible or implied.</t>
        </is>
      </c>
      <c r="S3634" s="52" t="inlineStr">
        <is>
          <t>VLM</t>
        </is>
      </c>
      <c r="T3634" s="52" t="inlineStr">
        <is>
          <t>low</t>
        </is>
      </c>
      <c r="U3634" s="52" t="inlineStr">
        <is>
          <t>No evidence of cleaning the door seal gasket is present in the visual or textual evidence.</t>
        </is>
      </c>
      <c r="V3634" s="45" t="inlineStr">
        <is>
          <t>R1</t>
        </is>
      </c>
      <c r="W3634" s="46" t="inlineStr">
        <is>
          <t>0</t>
        </is>
      </c>
      <c r="X3634" s="60" t="n"/>
      <c r="Y3634" s="60" t="n"/>
      <c r="Z3634" s="46" t="inlineStr">
        <is>
          <t>no</t>
        </is>
      </c>
      <c r="AA3634" s="54" t="inlineStr">
        <is>
          <t>全程未见门封胶圈，也无擦拭或清洁它的任何动作。</t>
        </is>
      </c>
      <c r="AB3634" s="54" t="inlineStr">
        <is>
          <t>AI=1→R1=0：门封胶圈未出现且无清洁操作，不应给分。</t>
        </is>
      </c>
      <c r="AC3634" s="46" t="inlineStr">
        <is>
          <t>completed</t>
        </is>
      </c>
      <c r="AD3634" s="46" t="inlineStr">
        <is>
          <t>2026-07-28T02:28:46+08:00</t>
        </is>
      </c>
      <c r="AE3634" s="47">
        <f>IF(AC3634&lt;&gt;"completed","",IF(W3634=O3634,"no","yes"))</f>
        <v/>
      </c>
      <c r="AF3634" s="47">
        <f>IF(AC3634&lt;&gt;"completed","",IF(AND(X3634=P3634,Y3634=Q3634),"no","yes"))</f>
        <v/>
      </c>
      <c r="AG3634" s="47">
        <f>IF(AC3634&lt;&gt;"completed","待复核",IF(OR(W3634="",Z3634="",AA3634="",AD3634=""),"缺少必填项",IF(AND(OR(AE3634="yes",AF3634="yes"),AB3634=""),"修正原因缺失",IF(OR(W3634=0,W3634=1),IF(AND(X3634="",Y3634=""),"通过","0/1级时间应留空"),IF(AND(OR(W3634=2,W3634=3),X3634&lt;&gt;"",Y3634&lt;&gt;"",X3634&gt;=I3634,Y3634&lt;=J3634,Y3634&gt;X3634),"通过","2/3级时间无效")))))</f>
        <v/>
      </c>
    </row>
    <row r="3635">
      <c r="A3635" s="45" t="inlineStr">
        <is>
          <t>VQ-095</t>
        </is>
      </c>
      <c r="B3635" s="52" t="inlineStr">
        <is>
          <t>怎样擦洗滚筒洗衣机门封胶圈？</t>
        </is>
      </c>
      <c r="C3635" s="45" t="inlineStr">
        <is>
          <t>zh-CN</t>
        </is>
      </c>
      <c r="D3635" s="45" t="inlineStr">
        <is>
          <t>Washing Machine</t>
        </is>
      </c>
      <c r="E3635" s="45" t="inlineStr">
        <is>
          <t>maintenance</t>
        </is>
      </c>
      <c r="F3635" s="45" t="inlineStr">
        <is>
          <t>source_disjoint_test</t>
        </is>
      </c>
      <c r="G3635" s="45" t="inlineStr">
        <is>
          <t>washing-007-scene-0002</t>
        </is>
      </c>
      <c r="H3635" s="45" t="inlineStr">
        <is>
          <t>washing-007</t>
        </is>
      </c>
      <c r="I3635" s="59" t="inlineStr">
        <is>
          <t>3.767</t>
        </is>
      </c>
      <c r="J3635" s="59" t="inlineStr">
        <is>
          <t>7.87</t>
        </is>
      </c>
      <c r="K3635" s="45" t="inlineStr">
        <is>
          <t>items/washing-007-scene-0002/clip.mp4</t>
        </is>
      </c>
      <c r="L3635" s="45" t="inlineStr">
        <is>
          <t>items/washing-007-scene-0002/thumbnail.jpg</t>
        </is>
      </c>
      <c r="M3635" s="52" t="inlineStr">
        <is>
          <t>OCR: OAERLL HEELS
VLM: Visual summary: A person is operating a vintage-style manual device with a crank handle, mounted on top of a large wooden barrel in a wooden-walled room.
视觉摘要: 一个人正在操作一个安装在大型木桶顶部的复古式手动装置，该装置带有曲柄手柄，房间墙壁为木质。
Visible product: Washing Machine
Visible components: wooden barrel; metal crank handle; metal gear mechanism; wooden wall; metal frame with text; person's hand
Visible actions: person turning crank handle
Visible states: device mounted on barrel; person operating device
Visual uncertainty: The text on the metal frame is partially obscured and not fully legible.</t>
        </is>
      </c>
      <c r="N3635" s="45" t="inlineStr">
        <is>
          <t>15</t>
        </is>
      </c>
      <c r="O3635" s="45" t="inlineStr">
        <is>
          <t>0</t>
        </is>
      </c>
      <c r="P3635" s="59" t="str"/>
      <c r="Q3635" s="59" t="str"/>
      <c r="R3635" s="52" t="inlineStr">
        <is>
          <t>The scene shows a vintage manual device on a wooden barrel, unrelated to washing machine door seal cleaning.</t>
        </is>
      </c>
      <c r="S3635" s="52" t="inlineStr">
        <is>
          <t>VLM</t>
        </is>
      </c>
      <c r="T3635" s="52" t="inlineStr">
        <is>
          <t>low</t>
        </is>
      </c>
      <c r="U3635" s="52" t="inlineStr">
        <is>
          <t>No evidence of door seal, cleaning action, or relevant product context beyond visible washing machine label.</t>
        </is>
      </c>
      <c r="V3635" s="45" t="inlineStr">
        <is>
          <t>R1</t>
        </is>
      </c>
      <c r="W3635" s="46" t="inlineStr">
        <is>
          <t>0</t>
        </is>
      </c>
      <c r="X3635" s="60" t="n"/>
      <c r="Y3635" s="60" t="n"/>
      <c r="Z3635" s="46" t="inlineStr">
        <is>
          <t>no</t>
        </is>
      </c>
      <c r="AA3635" s="54" t="inlineStr">
        <is>
          <t>6帧未展示门封胶圈擦洗。</t>
        </is>
      </c>
      <c r="AB3635" s="54" t="n"/>
      <c r="AC3635" s="46" t="inlineStr">
        <is>
          <t>completed</t>
        </is>
      </c>
      <c r="AD3635" s="46" t="inlineStr">
        <is>
          <t>2026-07-28T02:28:46+08:00</t>
        </is>
      </c>
      <c r="AE3635" s="47">
        <f>IF(AC3635&lt;&gt;"completed","",IF(W3635=O3635,"no","yes"))</f>
        <v/>
      </c>
      <c r="AF3635" s="47">
        <f>IF(AC3635&lt;&gt;"completed","",IF(AND(X3635=P3635,Y3635=Q3635),"no","yes"))</f>
        <v/>
      </c>
      <c r="AG3635" s="47">
        <f>IF(AC3635&lt;&gt;"completed","待复核",IF(OR(W3635="",Z3635="",AA3635="",AD3635=""),"缺少必填项",IF(AND(OR(AE3635="yes",AF3635="yes"),AB3635=""),"修正原因缺失",IF(OR(W3635=0,W3635=1),IF(AND(X3635="",Y3635=""),"通过","0/1级时间应留空"),IF(AND(OR(W3635=2,W3635=3),X3635&lt;&gt;"",Y3635&lt;&gt;"",X3635&gt;=I3635,Y3635&lt;=J3635,Y3635&gt;X3635),"通过","2/3级时间无效")))))</f>
        <v/>
      </c>
    </row>
    <row r="3636">
      <c r="A3636" s="45" t="inlineStr">
        <is>
          <t>VQ-095</t>
        </is>
      </c>
      <c r="B3636" s="52" t="inlineStr">
        <is>
          <t>怎样擦洗滚筒洗衣机门封胶圈？</t>
        </is>
      </c>
      <c r="C3636" s="45" t="inlineStr">
        <is>
          <t>zh-CN</t>
        </is>
      </c>
      <c r="D3636" s="45" t="inlineStr">
        <is>
          <t>Washing Machine</t>
        </is>
      </c>
      <c r="E3636" s="45" t="inlineStr">
        <is>
          <t>maintenance</t>
        </is>
      </c>
      <c r="F3636" s="45" t="inlineStr">
        <is>
          <t>source_disjoint_test</t>
        </is>
      </c>
      <c r="G3636" s="45" t="inlineStr">
        <is>
          <t>washing-011-scene-0002</t>
        </is>
      </c>
      <c r="H3636" s="45" t="inlineStr">
        <is>
          <t>washing-011</t>
        </is>
      </c>
      <c r="I3636" s="59" t="inlineStr">
        <is>
          <t>14.017</t>
        </is>
      </c>
      <c r="J3636" s="59" t="inlineStr">
        <is>
          <t>102.57</t>
        </is>
      </c>
      <c r="K3636" s="45" t="inlineStr">
        <is>
          <t>items/washing-011-scene-0002/clip.mp4</t>
        </is>
      </c>
      <c r="L3636" s="45" t="inlineStr">
        <is>
          <t>items/washing-011-scene-0002/thumbnail.jpg</t>
        </is>
      </c>
      <c r="M3636" s="52" t="inlineStr">
        <is>
          <t>OCR: ©
VLM: Visual summary: A front-loading washing machine is shown in operation, with clothes visible inside the drum through the transparent door.
视觉摘要: 一台前开门洗衣机正在运行，透过透明门可以看到内部的衣物。
Visible product: Washing Machine
Visible components: front-loading washing machine; transparent door; drum; white tiled wall; control panel
Visible actions: washing machine drum spinning; clothes tumbling inside drum
Visible states: washing machine in operation; clothes inside drum
Visual uncertainty: No text or labels are visible on the machine or in the frame.</t>
        </is>
      </c>
      <c r="N3636" s="45" t="inlineStr">
        <is>
          <t>16</t>
        </is>
      </c>
      <c r="O3636" s="45" t="inlineStr">
        <is>
          <t>0</t>
        </is>
      </c>
      <c r="P3636" s="59" t="str"/>
      <c r="Q3636" s="59" t="str"/>
      <c r="R3636" s="52" t="inlineStr">
        <is>
          <t>The scene shows the washing machine in operation with no visible interaction with the door seal or cleaning actions.</t>
        </is>
      </c>
      <c r="S3636" s="52" t="inlineStr">
        <is>
          <t>VLM</t>
        </is>
      </c>
      <c r="T3636" s="52" t="inlineStr">
        <is>
          <t>low</t>
        </is>
      </c>
      <c r="U3636" s="52" t="inlineStr">
        <is>
          <t>No evidence of door seal, cleaning, or maintenance activity is present.</t>
        </is>
      </c>
      <c r="V3636" s="45" t="inlineStr">
        <is>
          <t>R1</t>
        </is>
      </c>
      <c r="W3636" s="46" t="inlineStr">
        <is>
          <t>0</t>
        </is>
      </c>
      <c r="X3636" s="60" t="n"/>
      <c r="Y3636" s="60" t="n"/>
      <c r="Z3636" s="46" t="inlineStr">
        <is>
          <t>no</t>
        </is>
      </c>
      <c r="AA3636" s="54" t="inlineStr">
        <is>
          <t>画面为滚筒内部运转，未出现门封胶圈或擦洗动作。</t>
        </is>
      </c>
      <c r="AB3636" s="54" t="n"/>
      <c r="AC3636" s="46" t="inlineStr">
        <is>
          <t>completed</t>
        </is>
      </c>
      <c r="AD3636" s="46" t="inlineStr">
        <is>
          <t>2026-07-28T02:28:46+08:00</t>
        </is>
      </c>
      <c r="AE3636" s="47">
        <f>IF(AC3636&lt;&gt;"completed","",IF(W3636=O3636,"no","yes"))</f>
        <v/>
      </c>
      <c r="AF3636" s="47">
        <f>IF(AC3636&lt;&gt;"completed","",IF(AND(X3636=P3636,Y3636=Q3636),"no","yes"))</f>
        <v/>
      </c>
      <c r="AG3636" s="47">
        <f>IF(AC3636&lt;&gt;"completed","待复核",IF(OR(W3636="",Z3636="",AA3636="",AD3636=""),"缺少必填项",IF(AND(OR(AE3636="yes",AF3636="yes"),AB3636=""),"修正原因缺失",IF(OR(W3636=0,W3636=1),IF(AND(X3636="",Y3636=""),"通过","0/1级时间应留空"),IF(AND(OR(W3636=2,W3636=3),X3636&lt;&gt;"",Y3636&lt;&gt;"",X3636&gt;=I3636,Y3636&lt;=J3636,Y3636&gt;X3636),"通过","2/3级时间无效")))))</f>
        <v/>
      </c>
    </row>
    <row r="3637">
      <c r="A3637" s="45" t="inlineStr">
        <is>
          <t>VQ-095</t>
        </is>
      </c>
      <c r="B3637" s="52" t="inlineStr">
        <is>
          <t>怎样擦洗滚筒洗衣机门封胶圈？</t>
        </is>
      </c>
      <c r="C3637" s="45" t="inlineStr">
        <is>
          <t>zh-CN</t>
        </is>
      </c>
      <c r="D3637" s="45" t="inlineStr">
        <is>
          <t>Washing Machine</t>
        </is>
      </c>
      <c r="E3637" s="45" t="inlineStr">
        <is>
          <t>maintenance</t>
        </is>
      </c>
      <c r="F3637" s="45" t="inlineStr">
        <is>
          <t>source_disjoint_test</t>
        </is>
      </c>
      <c r="G3637" s="45" t="inlineStr">
        <is>
          <t>washing-009-scene-0001</t>
        </is>
      </c>
      <c r="H3637" s="45" t="inlineStr">
        <is>
          <t>washing-009</t>
        </is>
      </c>
      <c r="I3637" s="59" t="inlineStr">
        <is>
          <t>0.0</t>
        </is>
      </c>
      <c r="J3637" s="59" t="inlineStr">
        <is>
          <t>30.45</t>
        </is>
      </c>
      <c r="K3637" s="45" t="inlineStr">
        <is>
          <t>items/washing-009-scene-0001/clip.mp4</t>
        </is>
      </c>
      <c r="L3637" s="45" t="inlineStr">
        <is>
          <t>items/washing-009-scene-0001/thumbnail.jpg</t>
        </is>
      </c>
      <c r="M3637" s="52" t="inlineStr">
        <is>
          <t>OCR: Start Pause
VLM: Visual summary: A hand pours liquid detergent from a bottle into the detergent compartment of a washing machine.
视觉摘要: 一只手将液体洗衣液从瓶中倒入洗衣机的洗涤剂盒中。
Visible product: Washing Machine
Visible components: washing machine detergent dispenser; detergent bottle; hand
Visible actions: pouring liquid detergent
Visible states: detergent being dispensed into compartment
Visual uncertainty: The brand or specific model of the washing machine is not visible. The exact contents of the detergent bottle are not clearly identifiable.</t>
        </is>
      </c>
      <c r="N3637" s="45" t="inlineStr">
        <is>
          <t>17</t>
        </is>
      </c>
      <c r="O3637" s="45" t="inlineStr">
        <is>
          <t>0</t>
        </is>
      </c>
      <c r="P3637" s="59" t="str"/>
      <c r="Q3637" s="59" t="str"/>
      <c r="R3637" s="52" t="inlineStr">
        <is>
          <t>The scene shows pouring detergent into the washing machine's detergent compartment, which is unrelated to cleaning the door seal gasket.</t>
        </is>
      </c>
      <c r="S3637" s="52" t="inlineStr">
        <is>
          <t>VLM</t>
        </is>
      </c>
      <c r="T3637" s="52" t="inlineStr">
        <is>
          <t>low</t>
        </is>
      </c>
      <c r="U3637" s="52" t="inlineStr">
        <is>
          <t>The action and components shown are clearly not related to cleaning the door seal gasket.</t>
        </is>
      </c>
      <c r="V3637" s="45" t="inlineStr">
        <is>
          <t>R1</t>
        </is>
      </c>
      <c r="W3637" s="46" t="inlineStr">
        <is>
          <t>0</t>
        </is>
      </c>
      <c r="X3637" s="60" t="n"/>
      <c r="Y3637" s="60" t="n"/>
      <c r="Z3637" s="46" t="inlineStr">
        <is>
          <t>no</t>
        </is>
      </c>
      <c r="AA3637" s="54" t="inlineStr">
        <is>
          <t>画面仅显示洗涤剂抽屉，未出现滚筒门封胶圈或擦洗动作。</t>
        </is>
      </c>
      <c r="AB3637" s="54" t="n"/>
      <c r="AC3637" s="46" t="inlineStr">
        <is>
          <t>completed</t>
        </is>
      </c>
      <c r="AD3637" s="46" t="inlineStr">
        <is>
          <t>2026-07-28T02:28:46+08:00</t>
        </is>
      </c>
      <c r="AE3637" s="47">
        <f>IF(AC3637&lt;&gt;"completed","",IF(W3637=O3637,"no","yes"))</f>
        <v/>
      </c>
      <c r="AF3637" s="47">
        <f>IF(AC3637&lt;&gt;"completed","",IF(AND(X3637=P3637,Y3637=Q3637),"no","yes"))</f>
        <v/>
      </c>
      <c r="AG3637" s="47">
        <f>IF(AC3637&lt;&gt;"completed","待复核",IF(OR(W3637="",Z3637="",AA3637="",AD3637=""),"缺少必填项",IF(AND(OR(AE3637="yes",AF3637="yes"),AB3637=""),"修正原因缺失",IF(OR(W3637=0,W3637=1),IF(AND(X3637="",Y3637=""),"通过","0/1级时间应留空"),IF(AND(OR(W3637=2,W3637=3),X3637&lt;&gt;"",Y3637&lt;&gt;"",X3637&gt;=I3637,Y3637&lt;=J3637,Y3637&gt;X3637),"通过","2/3级时间无效")))))</f>
        <v/>
      </c>
    </row>
    <row r="3638">
      <c r="A3638" s="45" t="inlineStr">
        <is>
          <t>VQ-095</t>
        </is>
      </c>
      <c r="B3638" s="52" t="inlineStr">
        <is>
          <t>怎样擦洗滚筒洗衣机门封胶圈？</t>
        </is>
      </c>
      <c r="C3638" s="45" t="inlineStr">
        <is>
          <t>zh-CN</t>
        </is>
      </c>
      <c r="D3638" s="45" t="inlineStr">
        <is>
          <t>Washing Machine</t>
        </is>
      </c>
      <c r="E3638" s="45" t="inlineStr">
        <is>
          <t>maintenance</t>
        </is>
      </c>
      <c r="F3638" s="45" t="inlineStr">
        <is>
          <t>source_disjoint_test</t>
        </is>
      </c>
      <c r="G3638" s="45" t="inlineStr">
        <is>
          <t>washing-049-scene-0001</t>
        </is>
      </c>
      <c r="H3638" s="45" t="inlineStr">
        <is>
          <t>washing-049</t>
        </is>
      </c>
      <c r="I3638" s="59" t="inlineStr">
        <is>
          <t>0.0</t>
        </is>
      </c>
      <c r="J3638" s="59" t="inlineStr">
        <is>
          <t>60.143</t>
        </is>
      </c>
      <c r="K3638" s="45" t="inlineStr">
        <is>
          <t>items/washing-049-scene-0001/clip.mp4</t>
        </is>
      </c>
      <c r="L3638" s="45" t="inlineStr">
        <is>
          <t>items/washing-049-scene-0001/thumbnail.jpg</t>
        </is>
      </c>
      <c r="M3638" s="52" t="inlineStr">
        <is>
          <t>ASR: Cleaning the washer tub on a monthly basis using the tub clean feature can help minimize the possibility of odors, detergent residue buildup and maximize your washing machines performance. To use the tub clean feature you will need to purchase a tub cleaning product which are often liquid bleach, powdered cleaner or in the form of a cleaning tablet. Tub cleaners are used differently depending on the type of cleaning product. In all cases please follow manufacturers manufacturer's instructions. For liquid bleach, load it into the compartment labeled liquid bleach. If you are using a powdered cleaner, pull out and put aside the liquid detergent cup or tray and add the powdered cleaner into the main wash detergent compartment. If you are using a cleaning tablet, place the tablet directly into the washer tub. Do not add the tablet cleaner into the dispenser drawer. To start the cleaning process, make Make sure that the washer tub is empty of all laundry. Press the power button to turn your washing machine on.
OCR: LG Life'sGood Tub Clean feature ismons alad on LG Waaher WMBoouHVA Features may vary dEel Please refer to your owner's manual for specific instr Life's Good Tub O aanfeatEnl nonistrated on LG Washer WMBoooHvA. Features may vary ty model. Please refer to your owner's manue (i) LG WASHER &amp; DRYER TUB CLEAN &amp; MAINTENANCE Tub Clean feature demonstrated on LG Washer WM8oooHVA. Features may vary by model. Please refer to your owner's manual for specific instructions. Tub Cleaning Product Tub Clean feature demonstrated on LG Washer WM8oooHVA. Features may vary by model. Please refer to your owner's manual for specific instructions Liquid Bleach (Tub Clean Solution) Powder Tub Clean Tablet (pod) Tub Cleaner BLEACH LIQUID SOFTENER MAX PUSH PRE -WASH NORMAL MAIN - WASH DETERGENT (REMOVETRAY FOR POWDER) MAIN -WASH FLG OLG Make sure the washer tub is empty! *STEAM CYCLE # Press &amp; Hold 3sec. for Extra Functions COTTON/NORMAL JUMBO WASH HEAVY DUTY TOWELS *FRESH CARE FTOREOWASHE BULKY/LARGE PERM PRESS BRIGHT WHITES™ HAND WASH/WOOL EXTRAHOT EXTRAHGH HEAVY HGH COLD WASH™ HOT RINSE+SPIN V *CHLD LOCK SANITARY DELICATES WARM MED UM LOW DELAY WASH COLD ALLERGIENE™M SPEED WASH EXTRA RINSE TAP COLD NO SPN LGHT OFF *DRUM LIGHT TUB CLEAN SMALL LOAD CUSTOM PGM USRGM SAVE WASH SPIN SOIL TEMP. SPEED LEVEL SIGNAL PREWASH DIAGNOSIS SMART DD MOTOR TrueBalance Direct Driue Mc ANTI-VIBRATIONSYSTEM WARRANTY ON ORECT DHIVE NO
VLM: Visual summary: A side-by-side view of two silver LG washing machines in a laundry room, with one machine's door open to show its interior drum. A separate frame lists three types of tub cleaners. Another frame shows a single washing machine with its door open.
视觉摘要: 两台银色LG洗衣机并排置于洗衣房内，其中一台门打开显示内部滚筒。另一帧列出三种类型的滚筒清洁剂。另一帧显示一台洗衣机门打开。
Visible product: Washing Machine
Visible components: LG logo; washing machine; door; drum; control panel; digital display; knob; cabinet; faucet; paper towel roll; text labels
Visible states: washing machine door open; washing machine door closed; text labels displayed
Visible warnings: Tub Clean feature demonstrated on LG Washer WM8000HVA. Features may vary by model. Please refer to your owner's manual for specific instructions.</t>
        </is>
      </c>
      <c r="N3638" s="45" t="inlineStr">
        <is>
          <t>18</t>
        </is>
      </c>
      <c r="O3638" s="45" t="inlineStr">
        <is>
          <t>0</t>
        </is>
      </c>
      <c r="P3638" s="59" t="str"/>
      <c r="Q3638" s="59" t="str"/>
      <c r="R3638" s="52" t="inlineStr">
        <is>
          <t>The evidence discusses cleaning the washing machine tub using the tub clean feature and mentions adding cleaning products to specific compartments or the tub, but does not show, describe, or mention cleaning the door seal gasket (滚筒洗衣机门封胶圈).</t>
        </is>
      </c>
      <c r="S3638" s="52" t="inlineStr">
        <is>
          <t>VLM|ASR|OCR</t>
        </is>
      </c>
      <c r="T3638" s="52" t="inlineStr">
        <is>
          <t>low</t>
        </is>
      </c>
      <c r="U3638" s="52" t="inlineStr">
        <is>
          <t>No visual, spoken, or OCR evidence addresses the specific task of cleaning the door seal gasket.</t>
        </is>
      </c>
      <c r="V3638" s="45" t="inlineStr">
        <is>
          <t>R1</t>
        </is>
      </c>
      <c r="W3638" s="46" t="inlineStr">
        <is>
          <t>0</t>
        </is>
      </c>
      <c r="X3638" s="60" t="n"/>
      <c r="Y3638" s="60" t="n"/>
      <c r="Z3638" s="46" t="inlineStr">
        <is>
          <t>no</t>
        </is>
      </c>
      <c r="AA3638" s="54" t="inlineStr">
        <is>
          <t>6帧为tub clean说明内容，未展示门封胶圈擦洗动作。</t>
        </is>
      </c>
      <c r="AB3638" s="54" t="n"/>
      <c r="AC3638" s="46" t="inlineStr">
        <is>
          <t>completed</t>
        </is>
      </c>
      <c r="AD3638" s="46" t="inlineStr">
        <is>
          <t>2026-07-28T02:28:46+08:00</t>
        </is>
      </c>
      <c r="AE3638" s="47">
        <f>IF(AC3638&lt;&gt;"completed","",IF(W3638=O3638,"no","yes"))</f>
        <v/>
      </c>
      <c r="AF3638" s="47">
        <f>IF(AC3638&lt;&gt;"completed","",IF(AND(X3638=P3638,Y3638=Q3638),"no","yes"))</f>
        <v/>
      </c>
      <c r="AG3638" s="47">
        <f>IF(AC3638&lt;&gt;"completed","待复核",IF(OR(W3638="",Z3638="",AA3638="",AD3638=""),"缺少必填项",IF(AND(OR(AE3638="yes",AF3638="yes"),AB3638=""),"修正原因缺失",IF(OR(W3638=0,W3638=1),IF(AND(X3638="",Y3638=""),"通过","0/1级时间应留空"),IF(AND(OR(W3638=2,W3638=3),X3638&lt;&gt;"",Y3638&lt;&gt;"",X3638&gt;=I3638,Y3638&lt;=J3638,Y3638&gt;X3638),"通过","2/3级时间无效")))))</f>
        <v/>
      </c>
    </row>
    <row r="3639">
      <c r="A3639" s="45" t="inlineStr">
        <is>
          <t>VQ-095</t>
        </is>
      </c>
      <c r="B3639" s="52" t="inlineStr">
        <is>
          <t>怎样擦洗滚筒洗衣机门封胶圈？</t>
        </is>
      </c>
      <c r="C3639" s="45" t="inlineStr">
        <is>
          <t>zh-CN</t>
        </is>
      </c>
      <c r="D3639" s="45" t="inlineStr">
        <is>
          <t>Washing Machine</t>
        </is>
      </c>
      <c r="E3639" s="45" t="inlineStr">
        <is>
          <t>maintenance</t>
        </is>
      </c>
      <c r="F3639" s="45" t="inlineStr">
        <is>
          <t>source_disjoint_test</t>
        </is>
      </c>
      <c r="G3639" s="45" t="inlineStr">
        <is>
          <t>washing-051-scene-0013</t>
        </is>
      </c>
      <c r="H3639" s="45" t="inlineStr">
        <is>
          <t>washing-051</t>
        </is>
      </c>
      <c r="I3639" s="59" t="inlineStr">
        <is>
          <t>299.299</t>
        </is>
      </c>
      <c r="J3639" s="59" t="inlineStr">
        <is>
          <t>307.007</t>
        </is>
      </c>
      <c r="K3639" s="45" t="inlineStr">
        <is>
          <t>items/washing-051-scene-0013/clip.mp4</t>
        </is>
      </c>
      <c r="L3639" s="45" t="inlineStr">
        <is>
          <t>items/washing-051-scene-0013/thumbnail.jpg</t>
        </is>
      </c>
      <c r="M3639" s="52" t="inlineStr">
        <is>
          <t>ASR: Thank you for using LG Washing Machines.
OCR: GLG For any further assistance, you can easily find our contact information from our Ig.com website. f
VLM: Visual summary: A white LG washing machine is shown installed in a modern laundry room with dark cabinets and a light green wall. The scene transitions to a 'Thank You' screen.
视觉摘要: 一台白色的LG洗衣机安装在现代洗衣房中，配有深色橱柜和浅绿色墙壁。场景切换到“谢谢”屏幕。
Visible product: Washing Machine
Visible components: LG washing machine; dark cabinets; light green wall; wooden laundry basket; laundry detergent bottles; LG logo; Thank You text; window
Visible states: washing machine is stationary; scene transitions to thank you screen</t>
        </is>
      </c>
      <c r="N3639" s="45" t="inlineStr">
        <is>
          <t>19</t>
        </is>
      </c>
      <c r="O3639" s="45" t="inlineStr">
        <is>
          <t>0</t>
        </is>
      </c>
      <c r="P3639" s="59" t="str"/>
      <c r="Q3639" s="59" t="str"/>
      <c r="R3639" s="52" t="inlineStr">
        <is>
          <t>The scene shows a 'Thank You' screen and no maintenance activity, including no cleaning of the washing machine door seal. The visible product is a washing machine, but no action related to cleaning the door seal is shown or described.</t>
        </is>
      </c>
      <c r="S3639" s="52" t="inlineStr">
        <is>
          <t>VLM|ASR|OCR</t>
        </is>
      </c>
      <c r="T3639" s="52" t="inlineStr">
        <is>
          <t>low</t>
        </is>
      </c>
      <c r="U3639" s="52" t="inlineStr">
        <is>
          <t>No evidence of any cleaning action or reference to the door seal is present.</t>
        </is>
      </c>
      <c r="V3639" s="45" t="inlineStr">
        <is>
          <t>R1</t>
        </is>
      </c>
      <c r="W3639" s="46" t="inlineStr">
        <is>
          <t>0</t>
        </is>
      </c>
      <c r="X3639" s="60" t="n"/>
      <c r="Y3639" s="60" t="n"/>
      <c r="Z3639" s="46" t="inlineStr">
        <is>
          <t>no</t>
        </is>
      </c>
      <c r="AA3639" s="54" t="inlineStr">
        <is>
          <t>画面为洗衣机外观与结束画面，未出现门封胶圈或清洁动作。</t>
        </is>
      </c>
      <c r="AB3639" s="54" t="n"/>
      <c r="AC3639" s="46" t="inlineStr">
        <is>
          <t>completed</t>
        </is>
      </c>
      <c r="AD3639" s="46" t="inlineStr">
        <is>
          <t>2026-07-28T02:28:46+08:00</t>
        </is>
      </c>
      <c r="AE3639" s="47">
        <f>IF(AC3639&lt;&gt;"completed","",IF(W3639=O3639,"no","yes"))</f>
        <v/>
      </c>
      <c r="AF3639" s="47">
        <f>IF(AC3639&lt;&gt;"completed","",IF(AND(X3639=P3639,Y3639=Q3639),"no","yes"))</f>
        <v/>
      </c>
      <c r="AG3639" s="47">
        <f>IF(AC3639&lt;&gt;"completed","待复核",IF(OR(W3639="",Z3639="",AA3639="",AD3639=""),"缺少必填项",IF(AND(OR(AE3639="yes",AF3639="yes"),AB3639=""),"修正原因缺失",IF(OR(W3639=0,W3639=1),IF(AND(X3639="",Y3639=""),"通过","0/1级时间应留空"),IF(AND(OR(W3639=2,W3639=3),X3639&lt;&gt;"",Y3639&lt;&gt;"",X3639&gt;=I3639,Y3639&lt;=J3639,Y3639&gt;X3639),"通过","2/3级时间无效")))))</f>
        <v/>
      </c>
    </row>
    <row r="3640">
      <c r="A3640" s="45" t="inlineStr">
        <is>
          <t>VQ-095</t>
        </is>
      </c>
      <c r="B3640" s="52" t="inlineStr">
        <is>
          <t>怎样擦洗滚筒洗衣机门封胶圈？</t>
        </is>
      </c>
      <c r="C3640" s="45" t="inlineStr">
        <is>
          <t>zh-CN</t>
        </is>
      </c>
      <c r="D3640" s="45" t="inlineStr">
        <is>
          <t>Washing Machine</t>
        </is>
      </c>
      <c r="E3640" s="45" t="inlineStr">
        <is>
          <t>maintenance</t>
        </is>
      </c>
      <c r="F3640" s="45" t="inlineStr">
        <is>
          <t>source_disjoint_test</t>
        </is>
      </c>
      <c r="G3640" s="45" t="inlineStr">
        <is>
          <t>washing-034-scene-0001</t>
        </is>
      </c>
      <c r="H3640" s="45" t="inlineStr">
        <is>
          <t>washing-034</t>
        </is>
      </c>
      <c r="I3640" s="59" t="inlineStr">
        <is>
          <t>0.0</t>
        </is>
      </c>
      <c r="J3640" s="59" t="inlineStr">
        <is>
          <t>168.73</t>
        </is>
      </c>
      <c r="K3640" s="45" t="inlineStr">
        <is>
          <t>items/washing-034-scene-0001/clip.mp4</t>
        </is>
      </c>
      <c r="L3640" s="45" t="inlineStr">
        <is>
          <t>items/washing-034-scene-0001/thumbnail.jpg</t>
        </is>
      </c>
      <c r="M3640" s="52" t="inlineStr">
        <is>
          <t>VLM: Visual summary: Clothes are tumbling inside a washing machine drum during a wash cycle.
视觉摘要: 衣物在洗衣机滚筒内翻滚，正在进行洗涤。
Visible product: Washing Machine
Visible components: washing machine drum; clothes; water; soap suds
Visible actions: tumbling; agitating
Visible states: wet; soapy; in motion
Visual uncertainty: The brand, model, or specific controls of the washing machine are not visible.</t>
        </is>
      </c>
      <c r="N3640" s="45" t="inlineStr">
        <is>
          <t>20</t>
        </is>
      </c>
      <c r="O3640" s="45" t="inlineStr">
        <is>
          <t>0</t>
        </is>
      </c>
      <c r="P3640" s="59" t="str"/>
      <c r="Q3640" s="59" t="str"/>
      <c r="R3640" s="52" t="inlineStr">
        <is>
          <t>The scene shows the washing machine drum tumbling during a wash cycle, with no visible or implied action related to cleaning the door seal gasket.</t>
        </is>
      </c>
      <c r="S3640" s="52" t="inlineStr">
        <is>
          <t>VLM</t>
        </is>
      </c>
      <c r="T3640" s="52" t="inlineStr">
        <is>
          <t>low</t>
        </is>
      </c>
      <c r="U3640" s="52" t="inlineStr">
        <is>
          <t>The visual evidence clearly depicts normal operation, not maintenance or cleaning of the door seal gasket.</t>
        </is>
      </c>
      <c r="V3640" s="45" t="inlineStr">
        <is>
          <t>R1</t>
        </is>
      </c>
      <c r="W3640" s="46" t="inlineStr">
        <is>
          <t>0</t>
        </is>
      </c>
      <c r="X3640" s="60" t="n"/>
      <c r="Y3640" s="60" t="n"/>
      <c r="Z3640" s="46" t="inlineStr">
        <is>
          <t>no</t>
        </is>
      </c>
      <c r="AA3640" s="54" t="inlineStr">
        <is>
          <t>全程为滚筒内部洗涤画面，门封胶圈不在视野范围内，无擦拭清洁动作。</t>
        </is>
      </c>
      <c r="AB3640" s="54" t="n"/>
      <c r="AC3640" s="46" t="inlineStr">
        <is>
          <t>completed</t>
        </is>
      </c>
      <c r="AD3640" s="46" t="inlineStr">
        <is>
          <t>2026-07-28T02:28:46+08:00</t>
        </is>
      </c>
      <c r="AE3640" s="47">
        <f>IF(AC3640&lt;&gt;"completed","",IF(W3640=O3640,"no","yes"))</f>
        <v/>
      </c>
      <c r="AF3640" s="47">
        <f>IF(AC3640&lt;&gt;"completed","",IF(AND(X3640=P3640,Y3640=Q3640),"no","yes"))</f>
        <v/>
      </c>
      <c r="AG3640" s="47">
        <f>IF(AC3640&lt;&gt;"completed","待复核",IF(OR(W3640="",Z3640="",AA3640="",AD3640=""),"缺少必填项",IF(AND(OR(AE3640="yes",AF3640="yes"),AB3640=""),"修正原因缺失",IF(OR(W3640=0,W3640=1),IF(AND(X3640="",Y3640=""),"通过","0/1级时间应留空"),IF(AND(OR(W3640=2,W3640=3),X3640&lt;&gt;"",Y3640&lt;&gt;"",X3640&gt;=I3640,Y3640&lt;=J3640,Y3640&gt;X3640),"通过","2/3级时间无效")))))</f>
        <v/>
      </c>
    </row>
    <row r="3641">
      <c r="A3641" s="45" t="inlineStr">
        <is>
          <t>VQ-095</t>
        </is>
      </c>
      <c r="B3641" s="52" t="inlineStr">
        <is>
          <t>怎样擦洗滚筒洗衣机门封胶圈？</t>
        </is>
      </c>
      <c r="C3641" s="45" t="inlineStr">
        <is>
          <t>zh-CN</t>
        </is>
      </c>
      <c r="D3641" s="45" t="inlineStr">
        <is>
          <t>Washing Machine</t>
        </is>
      </c>
      <c r="E3641" s="45" t="inlineStr">
        <is>
          <t>maintenance</t>
        </is>
      </c>
      <c r="F3641" s="45" t="inlineStr">
        <is>
          <t>source_disjoint_test</t>
        </is>
      </c>
      <c r="G3641" s="45" t="inlineStr">
        <is>
          <t>washing-007-scene-0001</t>
        </is>
      </c>
      <c r="H3641" s="45" t="inlineStr">
        <is>
          <t>washing-007</t>
        </is>
      </c>
      <c r="I3641" s="59" t="inlineStr">
        <is>
          <t>0.0</t>
        </is>
      </c>
      <c r="J3641" s="59" t="inlineStr">
        <is>
          <t>3.767</t>
        </is>
      </c>
      <c r="K3641" s="45" t="inlineStr">
        <is>
          <t>items/washing-007-scene-0001/clip.mp4</t>
        </is>
      </c>
      <c r="L3641" s="45" t="inlineStr">
        <is>
          <t>items/washing-007-scene-0001/thumbnail.jpg</t>
        </is>
      </c>
      <c r="M3641" s="52" t="inlineStr">
        <is>
          <t>OCR: JGWHEELS COVERED
VLM: Visual summary: A person is operating a vintage wooden and metal textile roller machine, which has a plaid fabric wrapped around its rollers.
视觉摘要: 一个人正在操作一台老式木制和金属纺织滚筒机，其滚筒上缠绕着格子布。
Visible product: Washing Machine
Visible components: wooden frame; metal rollers; metal gear; plaid fabric; hand crank; wooden wall; text labels: 'COVERED' and 'CORN WHEELS'
Visible actions: person turning hand crank
Visible states: fabric wrapped around rollers; machine in use
Visual uncertainty: The full context of the machine's function and the person's identity is not visible.</t>
        </is>
      </c>
      <c r="N3641" s="45" t="inlineStr">
        <is>
          <t>21</t>
        </is>
      </c>
      <c r="O3641" s="45" t="inlineStr">
        <is>
          <t>0</t>
        </is>
      </c>
      <c r="P3641" s="59" t="str"/>
      <c r="Q3641" s="59" t="str"/>
      <c r="R3641" s="52" t="inlineStr">
        <is>
          <t>The visible machine is a vintage textile roller machine, not a modern washing machine, and no action related to cleaning a door seal gasket is shown.</t>
        </is>
      </c>
      <c r="S3641" s="52" t="inlineStr">
        <is>
          <t>VLM</t>
        </is>
      </c>
      <c r="T3641" s="52" t="inlineStr">
        <is>
          <t>low</t>
        </is>
      </c>
      <c r="U3641" s="52" t="inlineStr">
        <is>
          <t>The product is visually identifiable as a textile roller machine, not a washing machine with a door seal gasket.</t>
        </is>
      </c>
      <c r="V3641" s="45" t="inlineStr">
        <is>
          <t>R1</t>
        </is>
      </c>
      <c r="W3641" s="46" t="inlineStr">
        <is>
          <t>0</t>
        </is>
      </c>
      <c r="X3641" s="60" t="n"/>
      <c r="Y3641" s="60" t="n"/>
      <c r="Z3641" s="46" t="inlineStr">
        <is>
          <t>no</t>
        </is>
      </c>
      <c r="AA3641" s="54" t="inlineStr">
        <is>
          <t>6帧未展示门封胶圈擦洗。</t>
        </is>
      </c>
      <c r="AB3641" s="54" t="n"/>
      <c r="AC3641" s="46" t="inlineStr">
        <is>
          <t>completed</t>
        </is>
      </c>
      <c r="AD3641" s="46" t="inlineStr">
        <is>
          <t>2026-07-28T02:28:46+08:00</t>
        </is>
      </c>
      <c r="AE3641" s="47">
        <f>IF(AC3641&lt;&gt;"completed","",IF(W3641=O3641,"no","yes"))</f>
        <v/>
      </c>
      <c r="AF3641" s="47">
        <f>IF(AC3641&lt;&gt;"completed","",IF(AND(X3641=P3641,Y3641=Q3641),"no","yes"))</f>
        <v/>
      </c>
      <c r="AG3641" s="47">
        <f>IF(AC3641&lt;&gt;"completed","待复核",IF(OR(W3641="",Z3641="",AA3641="",AD3641=""),"缺少必填项",IF(AND(OR(AE3641="yes",AF3641="yes"),AB3641=""),"修正原因缺失",IF(OR(W3641=0,W3641=1),IF(AND(X3641="",Y3641=""),"通过","0/1级时间应留空"),IF(AND(OR(W3641=2,W3641=3),X3641&lt;&gt;"",Y3641&lt;&gt;"",X3641&gt;=I3641,Y3641&lt;=J3641,Y3641&gt;X3641),"通过","2/3级时间无效")))))</f>
        <v/>
      </c>
    </row>
    <row r="3642">
      <c r="A3642" s="45" t="inlineStr">
        <is>
          <t>VQ-095</t>
        </is>
      </c>
      <c r="B3642" s="52" t="inlineStr">
        <is>
          <t>怎样擦洗滚筒洗衣机门封胶圈？</t>
        </is>
      </c>
      <c r="C3642" s="45" t="inlineStr">
        <is>
          <t>zh-CN</t>
        </is>
      </c>
      <c r="D3642" s="45" t="inlineStr">
        <is>
          <t>Washing Machine</t>
        </is>
      </c>
      <c r="E3642" s="45" t="inlineStr">
        <is>
          <t>maintenance</t>
        </is>
      </c>
      <c r="F3642" s="45" t="inlineStr">
        <is>
          <t>source_disjoint_test</t>
        </is>
      </c>
      <c r="G3642" s="45" t="inlineStr">
        <is>
          <t>washing-051-scene-0002</t>
        </is>
      </c>
      <c r="H3642" s="45" t="inlineStr">
        <is>
          <t>washing-051</t>
        </is>
      </c>
      <c r="I3642" s="59" t="inlineStr">
        <is>
          <t>88.355</t>
        </is>
      </c>
      <c r="J3642" s="59" t="inlineStr">
        <is>
          <t>94.261</t>
        </is>
      </c>
      <c r="K3642" s="45" t="inlineStr">
        <is>
          <t>items/washing-051-scene-0002/clip.mp4</t>
        </is>
      </c>
      <c r="L3642" s="45" t="inlineStr">
        <is>
          <t>items/washing-051-scene-0002/thumbnail.jpg</t>
        </is>
      </c>
      <c r="M3642" s="52" t="inlineStr">
        <is>
          <t>ASR: Make sure there is nothing caught between the door and housing preventing it from closing completely.
OCR: LG Buttons Not Functioning Make sure there is nothing caught between the door and housing preventing it from closing completely. Operation 01 Reset Controls 02 Power / Buttons 03 Drum / Doors 04 Water / Detergents 05 Cycle Time
VLM: Visual summary: A close-up of a white LG front-loading washing machine with a purple sock caught in the door seal, overlaid with text about buttons not functioning.
视觉摘要: 一台白色的LG前开式洗衣机，门封处夹着一只紫色袜子，画面叠加了“按钮无法使用”的文字。
Visible product: Washing Machine
Visible components: LG logo; washing machine door; door seal; purple sock; control panel area; text overlay
Visible states: purple sock caught between door and housing; text overlay indicating 'Buttons Not Functioning'
Visual uncertainty: The exact state of the control buttons is not visually verifiable; the text overlay describes a problem, not a visible state.</t>
        </is>
      </c>
      <c r="N3642" s="45" t="inlineStr">
        <is>
          <t>22</t>
        </is>
      </c>
      <c r="O3642" s="45" t="inlineStr">
        <is>
          <t>1</t>
        </is>
      </c>
      <c r="P3642" s="59" t="str"/>
      <c r="Q3642" s="59" t="str"/>
      <c r="R3642" s="52" t="inlineStr">
        <is>
          <t>The scene shows a sock caught in the door seal, which is relevant to the maintenance context of cleaning the seal, but no action or instruction for cleaning is shown or described.</t>
        </is>
      </c>
      <c r="S3642" s="52" t="inlineStr">
        <is>
          <t>VLM|ASR</t>
        </is>
      </c>
      <c r="T3642" s="52" t="inlineStr">
        <is>
          <t>low</t>
        </is>
      </c>
      <c r="U3642" s="52" t="inlineStr">
        <is>
          <t>No evidence of cleaning action or instruction is present; only a problem state is shown.</t>
        </is>
      </c>
      <c r="V3642" s="45" t="inlineStr">
        <is>
          <t>R1</t>
        </is>
      </c>
      <c r="W3642" s="46" t="inlineStr">
        <is>
          <t>1</t>
        </is>
      </c>
      <c r="X3642" s="60" t="n"/>
      <c r="Y3642" s="60" t="n"/>
      <c r="Z3642" s="46" t="inlineStr">
        <is>
          <t>no</t>
        </is>
      </c>
      <c r="AA3642" s="54" t="inlineStr">
        <is>
          <t>画面显示袜子卡在门封处，但未出现擦拭、清洁门封胶圈的动作或工具。</t>
        </is>
      </c>
      <c r="AB3642" s="54" t="n"/>
      <c r="AC3642" s="46" t="inlineStr">
        <is>
          <t>completed</t>
        </is>
      </c>
      <c r="AD3642" s="46" t="inlineStr">
        <is>
          <t>2026-07-28T02:28:46+08:00</t>
        </is>
      </c>
      <c r="AE3642" s="47">
        <f>IF(AC3642&lt;&gt;"completed","",IF(W3642=O3642,"no","yes"))</f>
        <v/>
      </c>
      <c r="AF3642" s="47">
        <f>IF(AC3642&lt;&gt;"completed","",IF(AND(X3642=P3642,Y3642=Q3642),"no","yes"))</f>
        <v/>
      </c>
      <c r="AG3642" s="47">
        <f>IF(AC3642&lt;&gt;"completed","待复核",IF(OR(W3642="",Z3642="",AA3642="",AD3642=""),"缺少必填项",IF(AND(OR(AE3642="yes",AF3642="yes"),AB3642=""),"修正原因缺失",IF(OR(W3642=0,W3642=1),IF(AND(X3642="",Y3642=""),"通过","0/1级时间应留空"),IF(AND(OR(W3642=2,W3642=3),X3642&lt;&gt;"",Y3642&lt;&gt;"",X3642&gt;=I3642,Y3642&lt;=J3642,Y3642&gt;X3642),"通过","2/3级时间无效")))))</f>
        <v/>
      </c>
    </row>
    <row r="3643">
      <c r="A3643" s="45" t="inlineStr">
        <is>
          <t>VQ-095</t>
        </is>
      </c>
      <c r="B3643" s="52" t="inlineStr">
        <is>
          <t>怎样擦洗滚筒洗衣机门封胶圈？</t>
        </is>
      </c>
      <c r="C3643" s="45" t="inlineStr">
        <is>
          <t>zh-CN</t>
        </is>
      </c>
      <c r="D3643" s="45" t="inlineStr">
        <is>
          <t>Washing Machine</t>
        </is>
      </c>
      <c r="E3643" s="45" t="inlineStr">
        <is>
          <t>maintenance</t>
        </is>
      </c>
      <c r="F3643" s="45" t="inlineStr">
        <is>
          <t>source_disjoint_test</t>
        </is>
      </c>
      <c r="G3643" s="45" t="inlineStr">
        <is>
          <t>washing-001-scene-0001</t>
        </is>
      </c>
      <c r="H3643" s="45" t="inlineStr">
        <is>
          <t>washing-001</t>
        </is>
      </c>
      <c r="I3643" s="59" t="inlineStr">
        <is>
          <t>0.0</t>
        </is>
      </c>
      <c r="J3643" s="59" t="inlineStr">
        <is>
          <t>15.78</t>
        </is>
      </c>
      <c r="K3643" s="45" t="inlineStr">
        <is>
          <t>items/washing-001-scene-0001/clip.mp4</t>
        </is>
      </c>
      <c r="L3643" s="45" t="inlineStr">
        <is>
          <t>items/washing-001-scene-0001/thumbnail.jpg</t>
        </is>
      </c>
      <c r="M3643" s="52" t="inlineStr">
        <is>
          <t>OCR: DR NOR PUSH SUOS LEVEL SUDS LEVEL PEN DOOR UN TE RACHNE FOTIS DIO ND EN SUDS LEVE
VLM: Visual summary: Two large, stainless steel industrial washing machines with round doors are shown side by side in a row.
视觉摘要: 两台大型不锈钢工业洗衣机并排排列，带有圆形门。
Visible product: Washing Machine
Visible components: stainless steel drum; round door; hinge; push button; label; control panel; machine frame
Visible warnings: DO NOT OPEN DOOR UNTIL MACHINE STOPS AND SENSORS STOP FLASHING</t>
        </is>
      </c>
      <c r="N3643" s="45" t="inlineStr">
        <is>
          <t>23</t>
        </is>
      </c>
      <c r="O3643" s="45" t="inlineStr">
        <is>
          <t>0</t>
        </is>
      </c>
      <c r="P3643" s="59" t="str"/>
      <c r="Q3643" s="59" t="str"/>
      <c r="R3643" s="52" t="inlineStr">
        <is>
          <t>The scene shows industrial washing machines with no visible door seal, no cleaning action, and no instruction or demonstration related to wiping the door gasket.</t>
        </is>
      </c>
      <c r="S3643" s="52" t="inlineStr">
        <is>
          <t>VLM</t>
        </is>
      </c>
      <c r="T3643" s="52" t="inlineStr">
        <is>
          <t>low</t>
        </is>
      </c>
      <c r="U3643" s="52" t="inlineStr">
        <is>
          <t>No evidence of door seal or cleaning action is present.</t>
        </is>
      </c>
      <c r="V3643" s="45" t="inlineStr">
        <is>
          <t>R1</t>
        </is>
      </c>
      <c r="W3643" s="46" t="inlineStr">
        <is>
          <t>0</t>
        </is>
      </c>
      <c r="X3643" s="60" t="n"/>
      <c r="Y3643" s="60" t="n"/>
      <c r="Z3643" s="46" t="inlineStr">
        <is>
          <t>no</t>
        </is>
      </c>
      <c r="AA3643" s="54" t="inlineStr">
        <is>
          <t>画面中无门封胶圈出现，也无任何擦洗或清洁动作。</t>
        </is>
      </c>
      <c r="AB3643" s="54" t="n"/>
      <c r="AC3643" s="46" t="inlineStr">
        <is>
          <t>completed</t>
        </is>
      </c>
      <c r="AD3643" s="46" t="inlineStr">
        <is>
          <t>2026-07-28T02:28:46+08:00</t>
        </is>
      </c>
      <c r="AE3643" s="47">
        <f>IF(AC3643&lt;&gt;"completed","",IF(W3643=O3643,"no","yes"))</f>
        <v/>
      </c>
      <c r="AF3643" s="47">
        <f>IF(AC3643&lt;&gt;"completed","",IF(AND(X3643=P3643,Y3643=Q3643),"no","yes"))</f>
        <v/>
      </c>
      <c r="AG3643" s="47">
        <f>IF(AC3643&lt;&gt;"completed","待复核",IF(OR(W3643="",Z3643="",AA3643="",AD3643=""),"缺少必填项",IF(AND(OR(AE3643="yes",AF3643="yes"),AB3643=""),"修正原因缺失",IF(OR(W3643=0,W3643=1),IF(AND(X3643="",Y3643=""),"通过","0/1级时间应留空"),IF(AND(OR(W3643=2,W3643=3),X3643&lt;&gt;"",Y3643&lt;&gt;"",X3643&gt;=I3643,Y3643&lt;=J3643,Y3643&gt;X3643),"通过","2/3级时间无效")))))</f>
        <v/>
      </c>
    </row>
    <row r="3644">
      <c r="A3644" s="45" t="inlineStr">
        <is>
          <t>VQ-095</t>
        </is>
      </c>
      <c r="B3644" s="52" t="inlineStr">
        <is>
          <t>怎样擦洗滚筒洗衣机门封胶圈？</t>
        </is>
      </c>
      <c r="C3644" s="45" t="inlineStr">
        <is>
          <t>zh-CN</t>
        </is>
      </c>
      <c r="D3644" s="45" t="inlineStr">
        <is>
          <t>Washing Machine</t>
        </is>
      </c>
      <c r="E3644" s="45" t="inlineStr">
        <is>
          <t>maintenance</t>
        </is>
      </c>
      <c r="F3644" s="45" t="inlineStr">
        <is>
          <t>source_disjoint_test</t>
        </is>
      </c>
      <c r="G3644" s="45" t="inlineStr">
        <is>
          <t>washing-051-scene-0008</t>
        </is>
      </c>
      <c r="H3644" s="45" t="inlineStr">
        <is>
          <t>washing-051</t>
        </is>
      </c>
      <c r="I3644" s="59" t="inlineStr">
        <is>
          <t>189.956</t>
        </is>
      </c>
      <c r="J3644" s="59" t="inlineStr">
        <is>
          <t>203.103</t>
        </is>
      </c>
      <c r="K3644" s="45" t="inlineStr">
        <is>
          <t>items/washing-051-scene-0008/clip.mp4</t>
        </is>
      </c>
      <c r="L3644" s="45" t="inlineStr">
        <is>
          <t>items/washing-051-scene-0008/thumbnail.jpg</t>
        </is>
      </c>
      <c r="M3644" s="52" t="inlineStr">
        <is>
          <t>ASR: see that it is fitted properly also make sure it is not clogged or blocked clean the drain filter then reinstall it properly check whether the drain hose is kinked or clogged if this is
OCR: LG Water Leaking or Not Draining Properly See that it is fitted properly. Operation 01 Reset Controls 02 Power / Buttons 03 Drum / Doors 04 Water / Detergents 05 Cycle Time G Water Leaking NotDraining or Power / Buttons 04 Water / Detergents Power
VLM: Visual summary: A close-up view of the front of a white washing machine with its detergent drawer open, showing the internal components and a small black part on the floor.
视觉摘要: 一台白色洗衣机的正面特写，其洗涤剂抽屉打开，显示内部组件和地板上的一个小黑色部件。
Visible product: Washing Machine
Visible components: washing machine; detergent drawer; drain filter; black plastic part; light blue tray
Visible states: detergent drawer is open; drain filter is removed; black plastic part is on the floor
Visible warnings: Water Leaking or Not Draining Properly; See that it is fitted properly.; Also, make sure it is not clogged or blocked.; Clean the drain filter then reinstall it properly.</t>
        </is>
      </c>
      <c r="N3644" s="45" t="inlineStr">
        <is>
          <t>24</t>
        </is>
      </c>
      <c r="O3644" s="45" t="inlineStr">
        <is>
          <t>0</t>
        </is>
      </c>
      <c r="P3644" s="59" t="str"/>
      <c r="Q3644" s="59" t="str"/>
      <c r="R3644" s="52" t="inlineStr">
        <is>
          <t>The evidence focuses on drain filter cleaning and hose inspection, not on cleaning the door seal gasket. No visual or textual mention of the door seal or its cleaning.</t>
        </is>
      </c>
      <c r="S3644" s="52" t="inlineStr">
        <is>
          <t>VLM|ASR|OCR</t>
        </is>
      </c>
      <c r="T3644" s="52" t="inlineStr">
        <is>
          <t>low</t>
        </is>
      </c>
      <c r="U3644" s="52" t="inlineStr">
        <is>
          <t>No evidence of door seal gasket or related cleaning action is present.</t>
        </is>
      </c>
      <c r="V3644" s="45" t="inlineStr">
        <is>
          <t>R1</t>
        </is>
      </c>
      <c r="W3644" s="46" t="inlineStr">
        <is>
          <t>0</t>
        </is>
      </c>
      <c r="X3644" s="60" t="n"/>
      <c r="Y3644" s="60" t="n"/>
      <c r="Z3644" s="46" t="inlineStr">
        <is>
          <t>no</t>
        </is>
      </c>
      <c r="AA3644" s="54" t="inlineStr">
        <is>
          <t>画面为底部排水过滤器维修，未出现门封胶圈或擦拭动作。</t>
        </is>
      </c>
      <c r="AB3644" s="54" t="n"/>
      <c r="AC3644" s="46" t="inlineStr">
        <is>
          <t>completed</t>
        </is>
      </c>
      <c r="AD3644" s="46" t="inlineStr">
        <is>
          <t>2026-07-28T02:28:46+08:00</t>
        </is>
      </c>
      <c r="AE3644" s="47">
        <f>IF(AC3644&lt;&gt;"completed","",IF(W3644=O3644,"no","yes"))</f>
        <v/>
      </c>
      <c r="AF3644" s="47">
        <f>IF(AC3644&lt;&gt;"completed","",IF(AND(X3644=P3644,Y3644=Q3644),"no","yes"))</f>
        <v/>
      </c>
      <c r="AG3644" s="47">
        <f>IF(AC3644&lt;&gt;"completed","待复核",IF(OR(W3644="",Z3644="",AA3644="",AD3644=""),"缺少必填项",IF(AND(OR(AE3644="yes",AF3644="yes"),AB3644=""),"修正原因缺失",IF(OR(W3644=0,W3644=1),IF(AND(X3644="",Y3644=""),"通过","0/1级时间应留空"),IF(AND(OR(W3644=2,W3644=3),X3644&lt;&gt;"",Y3644&lt;&gt;"",X3644&gt;=I3644,Y3644&lt;=J3644,Y3644&gt;X3644),"通过","2/3级时间无效")))))</f>
        <v/>
      </c>
    </row>
    <row r="3645">
      <c r="A3645" s="45" t="inlineStr">
        <is>
          <t>VQ-095</t>
        </is>
      </c>
      <c r="B3645" s="52" t="inlineStr">
        <is>
          <t>怎样擦洗滚筒洗衣机门封胶圈？</t>
        </is>
      </c>
      <c r="C3645" s="45" t="inlineStr">
        <is>
          <t>zh-CN</t>
        </is>
      </c>
      <c r="D3645" s="45" t="inlineStr">
        <is>
          <t>Washing Machine</t>
        </is>
      </c>
      <c r="E3645" s="45" t="inlineStr">
        <is>
          <t>maintenance</t>
        </is>
      </c>
      <c r="F3645" s="45" t="inlineStr">
        <is>
          <t>source_disjoint_test</t>
        </is>
      </c>
      <c r="G3645" s="45" t="inlineStr">
        <is>
          <t>washing-011-scene-0001</t>
        </is>
      </c>
      <c r="H3645" s="45" t="inlineStr">
        <is>
          <t>washing-011</t>
        </is>
      </c>
      <c r="I3645" s="59" t="inlineStr">
        <is>
          <t>0.0</t>
        </is>
      </c>
      <c r="J3645" s="59" t="inlineStr">
        <is>
          <t>14.017</t>
        </is>
      </c>
      <c r="K3645" s="45" t="inlineStr">
        <is>
          <t>items/washing-011-scene-0001/clip.mp4</t>
        </is>
      </c>
      <c r="L3645" s="45" t="inlineStr">
        <is>
          <t>items/washing-011-scene-0001/thumbnail.jpg</t>
        </is>
      </c>
      <c r="M3645" s="52" t="inlineStr">
        <is>
          <t>OCR: Asko W6567 Centrifugering i halvfyldt maskine fyldt med klude.
VLM: Visual summary: A black screen displaying the text 'Asko W6567' followed by a black screen with Norwegian text describing a centrifuging scenario.
视觉摘要: 显示文字'Asko W6567'的黑色屏幕，随后是描述离心场景的挪威语文本的黑色屏幕。
Visible product: Asko W6567
Visual uncertainty: The frames are text-only and do not show any physical product, components, or actions.</t>
        </is>
      </c>
      <c r="N3645" s="45" t="inlineStr">
        <is>
          <t>25</t>
        </is>
      </c>
      <c r="O3645" s="45" t="inlineStr">
        <is>
          <t>0</t>
        </is>
      </c>
      <c r="P3645" s="59" t="str"/>
      <c r="Q3645" s="59" t="str"/>
      <c r="R3645" s="52" t="inlineStr">
        <is>
          <t>The scene displays only text describing a centrifuging scenario and does not show any washing machine door seal, cleaning actions, or related maintenance steps.</t>
        </is>
      </c>
      <c r="S3645" s="52" t="inlineStr">
        <is>
          <t>VLM</t>
        </is>
      </c>
      <c r="T3645" s="52" t="inlineStr">
        <is>
          <t>low</t>
        </is>
      </c>
      <c r="U3645" s="52" t="inlineStr">
        <is>
          <t>No visual or textual evidence of the door seal or cleaning action is present.</t>
        </is>
      </c>
      <c r="V3645" s="45" t="inlineStr">
        <is>
          <t>R1</t>
        </is>
      </c>
      <c r="W3645" s="46" t="inlineStr">
        <is>
          <t>0</t>
        </is>
      </c>
      <c r="X3645" s="60" t="n"/>
      <c r="Y3645" s="60" t="n"/>
      <c r="Z3645" s="46" t="inlineStr">
        <is>
          <t>no</t>
        </is>
      </c>
      <c r="AA3645" s="54" t="inlineStr">
        <is>
          <t>画面中未出现门封胶圈，也没有任何擦洗或清洁动作。</t>
        </is>
      </c>
      <c r="AB3645" s="54" t="n"/>
      <c r="AC3645" s="46" t="inlineStr">
        <is>
          <t>completed</t>
        </is>
      </c>
      <c r="AD3645" s="46" t="inlineStr">
        <is>
          <t>2026-07-28T02:28:46+08:00</t>
        </is>
      </c>
      <c r="AE3645" s="47">
        <f>IF(AC3645&lt;&gt;"completed","",IF(W3645=O3645,"no","yes"))</f>
        <v/>
      </c>
      <c r="AF3645" s="47">
        <f>IF(AC3645&lt;&gt;"completed","",IF(AND(X3645=P3645,Y3645=Q3645),"no","yes"))</f>
        <v/>
      </c>
      <c r="AG3645" s="47">
        <f>IF(AC3645&lt;&gt;"completed","待复核",IF(OR(W3645="",Z3645="",AA3645="",AD3645=""),"缺少必填项",IF(AND(OR(AE3645="yes",AF3645="yes"),AB3645=""),"修正原因缺失",IF(OR(W3645=0,W3645=1),IF(AND(X3645="",Y3645=""),"通过","0/1级时间应留空"),IF(AND(OR(W3645=2,W3645=3),X3645&lt;&gt;"",Y3645&lt;&gt;"",X3645&gt;=I3645,Y3645&lt;=J3645,Y3645&gt;X3645),"通过","2/3级时间无效")))))</f>
        <v/>
      </c>
    </row>
    <row r="3646">
      <c r="A3646" s="45" t="inlineStr">
        <is>
          <t>VQ-096</t>
        </is>
      </c>
      <c r="B3646" s="52" t="inlineStr">
        <is>
          <t>How do I run a washing-machine drum-clean cycle?</t>
        </is>
      </c>
      <c r="C3646" s="45" t="inlineStr">
        <is>
          <t>en</t>
        </is>
      </c>
      <c r="D3646" s="45" t="inlineStr">
        <is>
          <t>Washing Machine</t>
        </is>
      </c>
      <c r="E3646" s="45" t="inlineStr">
        <is>
          <t>maintenance</t>
        </is>
      </c>
      <c r="F3646" s="45" t="inlineStr">
        <is>
          <t>source_disjoint_test</t>
        </is>
      </c>
      <c r="G3646" s="45" t="inlineStr">
        <is>
          <t>washing-011-scene-0002</t>
        </is>
      </c>
      <c r="H3646" s="45" t="inlineStr">
        <is>
          <t>washing-011</t>
        </is>
      </c>
      <c r="I3646" s="59" t="inlineStr">
        <is>
          <t>14.017</t>
        </is>
      </c>
      <c r="J3646" s="59" t="inlineStr">
        <is>
          <t>102.57</t>
        </is>
      </c>
      <c r="K3646" s="45" t="inlineStr">
        <is>
          <t>items/washing-011-scene-0002/clip.mp4</t>
        </is>
      </c>
      <c r="L3646" s="45" t="inlineStr">
        <is>
          <t>items/washing-011-scene-0002/thumbnail.jpg</t>
        </is>
      </c>
      <c r="M3646" s="52" t="inlineStr">
        <is>
          <t>OCR: ©
VLM: Visual summary: A front-loading washing machine is shown in operation, with clothes visible inside the drum through the transparent door.
视觉摘要: 一台前开门洗衣机正在运行，透过透明门可以看到内部的衣物。
Visible product: Washing Machine
Visible components: front-loading washing machine; transparent door; drum; white tiled wall; control panel
Visible actions: washing machine drum spinning; clothes tumbling inside drum
Visible states: washing machine in operation; clothes inside drum
Visual uncertainty: No text or labels are visible on the machine or in the frame.</t>
        </is>
      </c>
      <c r="N3646" s="45" t="inlineStr">
        <is>
          <t>1</t>
        </is>
      </c>
      <c r="O3646" s="45" t="inlineStr">
        <is>
          <t>0</t>
        </is>
      </c>
      <c r="P3646" s="59" t="str"/>
      <c r="Q3646" s="59" t="str"/>
      <c r="R3646" s="52" t="inlineStr">
        <is>
          <t>The scene shows a washing machine in operation with clothes tumbling inside the drum, but no visual, spoken, or OCR evidence indicates a drum-clean cycle or any maintenance procedure.</t>
        </is>
      </c>
      <c r="S3646" s="52" t="inlineStr">
        <is>
          <t>VLM</t>
        </is>
      </c>
      <c r="T3646" s="52" t="inlineStr">
        <is>
          <t>low</t>
        </is>
      </c>
      <c r="U3646" s="52" t="inlineStr">
        <is>
          <t>No evidence of a drum-clean cycle or maintenance action is present.</t>
        </is>
      </c>
      <c r="V3646" s="45" t="inlineStr">
        <is>
          <t>R1</t>
        </is>
      </c>
      <c r="W3646" s="46" t="inlineStr">
        <is>
          <t>0</t>
        </is>
      </c>
      <c r="X3646" s="60" t="n"/>
      <c r="Y3646" s="60" t="n"/>
      <c r="Z3646" s="46" t="inlineStr">
        <is>
          <t>no</t>
        </is>
      </c>
      <c r="AA3646" s="54" t="inlineStr">
        <is>
          <t>6帧显示普通洗涤运行，未展示drum-clean cycle程序或维护标识。</t>
        </is>
      </c>
      <c r="AB3646" s="54" t="n"/>
      <c r="AC3646" s="46" t="inlineStr">
        <is>
          <t>completed</t>
        </is>
      </c>
      <c r="AD3646" s="46" t="inlineStr">
        <is>
          <t>2026-07-28T02:28:46+08:00</t>
        </is>
      </c>
      <c r="AE3646" s="47">
        <f>IF(AC3646&lt;&gt;"completed","",IF(W3646=O3646,"no","yes"))</f>
        <v/>
      </c>
      <c r="AF3646" s="47">
        <f>IF(AC3646&lt;&gt;"completed","",IF(AND(X3646=P3646,Y3646=Q3646),"no","yes"))</f>
        <v/>
      </c>
      <c r="AG3646" s="47">
        <f>IF(AC3646&lt;&gt;"completed","待复核",IF(OR(W3646="",Z3646="",AA3646="",AD3646=""),"缺少必填项",IF(AND(OR(AE3646="yes",AF3646="yes"),AB3646=""),"修正原因缺失",IF(OR(W3646=0,W3646=1),IF(AND(X3646="",Y3646=""),"通过","0/1级时间应留空"),IF(AND(OR(W3646=2,W3646=3),X3646&lt;&gt;"",Y3646&lt;&gt;"",X3646&gt;=I3646,Y3646&lt;=J3646,Y3646&gt;X3646),"通过","2/3级时间无效")))))</f>
        <v/>
      </c>
    </row>
    <row r="3647">
      <c r="A3647" s="45" t="inlineStr">
        <is>
          <t>VQ-096</t>
        </is>
      </c>
      <c r="B3647" s="52" t="inlineStr">
        <is>
          <t>How do I run a washing-machine drum-clean cycle?</t>
        </is>
      </c>
      <c r="C3647" s="45" t="inlineStr">
        <is>
          <t>en</t>
        </is>
      </c>
      <c r="D3647" s="45" t="inlineStr">
        <is>
          <t>Washing Machine</t>
        </is>
      </c>
      <c r="E3647" s="45" t="inlineStr">
        <is>
          <t>maintenance</t>
        </is>
      </c>
      <c r="F3647" s="45" t="inlineStr">
        <is>
          <t>source_disjoint_test</t>
        </is>
      </c>
      <c r="G3647" s="45" t="inlineStr">
        <is>
          <t>washing-051-scene-0008</t>
        </is>
      </c>
      <c r="H3647" s="45" t="inlineStr">
        <is>
          <t>washing-051</t>
        </is>
      </c>
      <c r="I3647" s="59" t="inlineStr">
        <is>
          <t>189.956</t>
        </is>
      </c>
      <c r="J3647" s="59" t="inlineStr">
        <is>
          <t>203.103</t>
        </is>
      </c>
      <c r="K3647" s="45" t="inlineStr">
        <is>
          <t>items/washing-051-scene-0008/clip.mp4</t>
        </is>
      </c>
      <c r="L3647" s="45" t="inlineStr">
        <is>
          <t>items/washing-051-scene-0008/thumbnail.jpg</t>
        </is>
      </c>
      <c r="M3647" s="52" t="inlineStr">
        <is>
          <t>ASR: see that it is fitted properly also make sure it is not clogged or blocked clean the drain filter then reinstall it properly check whether the drain hose is kinked or clogged if this is
OCR: LG Water Leaking or Not Draining Properly See that it is fitted properly. Operation 01 Reset Controls 02 Power / Buttons 03 Drum / Doors 04 Water / Detergents 05 Cycle Time G Water Leaking NotDraining or Power / Buttons 04 Water / Detergents Power
VLM: Visual summary: A close-up view of the front of a white washing machine with its detergent drawer open, showing the internal components and a small black part on the floor.
视觉摘要: 一台白色洗衣机的正面特写，其洗涤剂抽屉打开，显示内部组件和地板上的一个小黑色部件。
Visible product: Washing Machine
Visible components: washing machine; detergent drawer; drain filter; black plastic part; light blue tray
Visible states: detergent drawer is open; drain filter is removed; black plastic part is on the floor
Visible warnings: Water Leaking or Not Draining Properly; See that it is fitted properly.; Also, make sure it is not clogged or blocked.; Clean the drain filter then reinstall it properly.</t>
        </is>
      </c>
      <c r="N3647" s="45" t="inlineStr">
        <is>
          <t>2</t>
        </is>
      </c>
      <c r="O3647" s="45" t="inlineStr">
        <is>
          <t>1</t>
        </is>
      </c>
      <c r="P3647" s="59" t="str"/>
      <c r="Q3647" s="59" t="str"/>
      <c r="R3647" s="52" t="inlineStr">
        <is>
          <t>The evidence discusses cleaning the drain filter and checking for clogs, which relates to maintenance but does not mention a drum-clean cycle.</t>
        </is>
      </c>
      <c r="S3647" s="52" t="inlineStr">
        <is>
          <t>VLM|ASR|OCR</t>
        </is>
      </c>
      <c r="T3647" s="52" t="inlineStr">
        <is>
          <t>low</t>
        </is>
      </c>
      <c r="U3647" s="52" t="inlineStr">
        <is>
          <t>No mention of a drum-clean cycle or any step to initiate it.</t>
        </is>
      </c>
      <c r="V3647" s="45" t="inlineStr">
        <is>
          <t>R1</t>
        </is>
      </c>
      <c r="W3647" s="46" t="inlineStr">
        <is>
          <t>0</t>
        </is>
      </c>
      <c r="X3647" s="60" t="n"/>
      <c r="Y3647" s="60" t="n"/>
      <c r="Z3647" s="46" t="inlineStr">
        <is>
          <t>no</t>
        </is>
      </c>
      <c r="AA3647" s="54" t="inlineStr">
        <is>
          <t>6帧均为排水过滤器维修画面，未涉及筒清洁程序或操作。</t>
        </is>
      </c>
      <c r="AB3647" s="54" t="inlineStr">
        <is>
          <t>AI=1→R1=0，画面与筒清洁程序无关。</t>
        </is>
      </c>
      <c r="AC3647" s="46" t="inlineStr">
        <is>
          <t>completed</t>
        </is>
      </c>
      <c r="AD3647" s="46" t="inlineStr">
        <is>
          <t>2026-07-28T02:28:46+08:00</t>
        </is>
      </c>
      <c r="AE3647" s="47">
        <f>IF(AC3647&lt;&gt;"completed","",IF(W3647=O3647,"no","yes"))</f>
        <v/>
      </c>
      <c r="AF3647" s="47">
        <f>IF(AC3647&lt;&gt;"completed","",IF(AND(X3647=P3647,Y3647=Q3647),"no","yes"))</f>
        <v/>
      </c>
      <c r="AG3647" s="47">
        <f>IF(AC3647&lt;&gt;"completed","待复核",IF(OR(W3647="",Z3647="",AA3647="",AD3647=""),"缺少必填项",IF(AND(OR(AE3647="yes",AF3647="yes"),AB3647=""),"修正原因缺失",IF(OR(W3647=0,W3647=1),IF(AND(X3647="",Y3647=""),"通过","0/1级时间应留空"),IF(AND(OR(W3647=2,W3647=3),X3647&lt;&gt;"",Y3647&lt;&gt;"",X3647&gt;=I3647,Y3647&lt;=J3647,Y3647&gt;X3647),"通过","2/3级时间无效")))))</f>
        <v/>
      </c>
    </row>
    <row r="3648">
      <c r="A3648" s="45" t="inlineStr">
        <is>
          <t>VQ-096</t>
        </is>
      </c>
      <c r="B3648" s="52" t="inlineStr">
        <is>
          <t>How do I run a washing-machine drum-clean cycle?</t>
        </is>
      </c>
      <c r="C3648" s="45" t="inlineStr">
        <is>
          <t>en</t>
        </is>
      </c>
      <c r="D3648" s="45" t="inlineStr">
        <is>
          <t>Washing Machine</t>
        </is>
      </c>
      <c r="E3648" s="45" t="inlineStr">
        <is>
          <t>maintenance</t>
        </is>
      </c>
      <c r="F3648" s="45" t="inlineStr">
        <is>
          <t>source_disjoint_test</t>
        </is>
      </c>
      <c r="G3648" s="45" t="inlineStr">
        <is>
          <t>washing-030-scene-0001</t>
        </is>
      </c>
      <c r="H3648" s="45" t="inlineStr">
        <is>
          <t>washing-030</t>
        </is>
      </c>
      <c r="I3648" s="59" t="inlineStr">
        <is>
          <t>0.0</t>
        </is>
      </c>
      <c r="J3648" s="59" t="inlineStr">
        <is>
          <t>914.77</t>
        </is>
      </c>
      <c r="K3648" s="45" t="inlineStr">
        <is>
          <t>items/washing-030-scene-0001/clip.mp4</t>
        </is>
      </c>
      <c r="L3648" s="45" t="inlineStr">
        <is>
          <t>items/washing-030-scene-0001/thumbnail.jpg</t>
        </is>
      </c>
      <c r="M3648" s="52" t="inlineStr">
        <is>
          <t>ASR: Hei! Teksting av Nicolai Winther
OCR: 20410 Al 1 for 6 Care Lood label (msx) Use the programme for Options Temp Spin + Rinse Hold Prog No heat Extra wash Gentle rapid wash rinse Normal -B whie 5kg Whte cottor and linsen Gent 95 Max 2 cofton (11 B) Coscurtand 5 kg Cottont inen or vacose arficlen, lthr 60 Mox 3 coitbn (11) colours ore fast alt 80°C. nnde Coloured 2.5 kg Coloured nylon, crimplene, terylene Ertra 50 4 Foal eylon (5126) coloured polycottions. nnse rnte hold Non colcar 5R0 Coloured cottn items coulourfat at 40FC buft not ut 607C 40 Mex 5 tos poito - rince B120 Acryic acitade and tryecstate nd Lding mitures with wool and poiyeser w cul Fral 7 tinse hoid 112 Si und aate f w c 8 (210) fast at 3070 30 100 Ikg or Machine wnshatle wool, wocl mid plrkets 9 1 blani Lightly soled cotton, (5120) ihem wrich need to be No head 1 to Mex (max) Temp. C □ With poe whte White cotton and linen Colourfa (1) 5ig Catton inn or vicose arcles cotton coiour are faut at 60°C Colounad 2.51g (5120 Colouned ryon cmplene, teneme tyfae coloured polycottion Final rinse hoid Coloured cotton fems coulourtust iat (10) 400 buf not ud 6070 Etra ense (5128) mafures h wol and polystrl y a r g Feal Sik and acetate fatcica with cold rinse hold 1kg (2b) fast aof 3070 tigor Machine washable woo, wool mat Iblackin pinkets les 25kg Lightly sld coton tems which need to be rrfreshed No host 1 to M ad R Cato Load Gectle Skg (T 6) White cotton and licen Extras Genrle Mar Odlcurfat Cottion inen or vieccte articles, w cottor (1 B) Extrs colours are fart at 60%0 Genta Msa rinte Coleured 25k9 Coloured nylon, complena, tinglen rylbn (5126 coloured polycution Gente Fnal ninse wach eioured cotton tems coulborfust at me A0PC bud not at 60°0. Exta Genffle fine Cricams sonyic actate and treceiate ic 6126 natus wih wool and polyestey rnoe hol S ond aciade fbs wih co foud af 30%C. Tkg or Vachine washable woo, wow min 1 biatiet blirkets 251g Lighitly solled cotton, 5128 em which need to be rfhd No heal 1 to Mae 67 fhue Qento Mis Fisa tol to Ruchira s woot wod nit J din huit (m b) be AB 154 of delcam and hectine 1M1 4 li 2.3%0 310h Sning af d nd isce whae 103 Optian Recommended use your llt sy atned or gany Descriplion Foriy kad bems wch rad in be A stort healed pre-wtuh Luore Mhe tamm weu Ngkes ed and to msa trme and erergy Liti the samin programs ea citunt progamns 8 Howeve rteat or fliny wit cot Thee 40I0 but not ut 6010 frse Eitra 5120 25 Acylic, acetate and trecetate ind maturms with woot and polyester a uding ool Frnal Sik and acetata fatrics with colou (20) tast of 307C 1kg or Machine washable wool, woci mod es, blarikets 254 15120 Lightly solled cotton, nyo and dell, wle tems which need to be refeshed. thid wath 1 to Mo Py e and Rinsing ouf loose dust ano dirf before ungsoin (116) ciothes are washed. Rinsing napples. 4 to Mar A Rirse and shorf upin 25Ng Rinsing and spinning of delicats and machine (51/2.6) washable wook Hand washed articdes 1to3 B Long spin ofy Spinning of cotton articies atter (110) hand washing 4 1o Mas Short spin Spinning of delicates and machine washable (5 1/21b) wool fter hand washing D otion If your loundry is very stained or greasy Description A short heated pre-wash beffore the main wash Notes oid wash For light y soled items which need to be Unes the same programme start pouition as Put detergent in both sections of the de 15126 nose 40°C but not at 60°C. Colgured cottion tams coulourtast (2) rnse 15 1/20 mafures with wool and polyester Acrylic, acetate and tracetate incl dno Sik and acetate labrics wi colou fast aut 30°C 1 kg or Machie wahabe wool, wool mid r blank blnkets 25Ag ghly soled cotton de e hems which need to be refreshed thid wash 1 to Mas Weand ang opn Rinsing ouf loose dust and din before (1 16) dethes are washed Rinsing nacoles. 4 to Mas stort spi Rinae and (51/28) washable wool Hand washed aricles. anl Spineing of cottion articles ofter (11.10) 4 to Mea Shart igilt (51/2B) 2.5kg Only wool after hand wishing Option I your ioundry is very stained or greasy A short heated pre-wash before the main wash Put iete BELONGING TO THE ETC COTTAGE - AS COLOURS MAY DYE. THANK-YOU DO PLEASE ANY LINEN. T 1100 PROGRAMMER AQUA N ERGY SAVING SYSTEM PLEASE DO NOT WASH ANY LINEN TOWELS MAY DYE Wurlye ANY LINEN, TOWELS ETC, ANY LIN BELON COTTA OURS MAY THAN PLEASE DONOT WASH MAY DVE THANN-YOU
VLM: Visual summary: A close-up view of a front-loading washing machine with its door open, showing the interior drum. A hand is holding a black tool near the door.
视觉摘要: 一台前开门洗衣机的特写，门已打开，露出内部滚筒。一只手正拿着一个黑色工具靠近门。
Visible product: Washing Machine
Visible components: washing machine door; washing machine drum; black tool; hand
Visible actions: hand holding a tool
Visible states: washing machine door open
Visual uncertainty: The specific function or purpose of the black tool is not visible.</t>
        </is>
      </c>
      <c r="N3648" s="45" t="inlineStr">
        <is>
          <t>3</t>
        </is>
      </c>
      <c r="O3648" s="45" t="inlineStr">
        <is>
          <t>0</t>
        </is>
      </c>
      <c r="P3648" s="59" t="str"/>
      <c r="Q3648" s="59" t="str"/>
      <c r="R3648" s="52" t="inlineStr">
        <is>
          <t>The visual evidence shows a washing machine door open with a hand holding a black tool near the door, but no action or text indicates a drum-clean cycle. The OCR text is a laundry care label with no mention of cleaning cycles.</t>
        </is>
      </c>
      <c r="S3648" s="52" t="inlineStr">
        <is>
          <t>VLM</t>
        </is>
      </c>
      <c r="T3648" s="52" t="inlineStr">
        <is>
          <t>low</t>
        </is>
      </c>
      <c r="U3648" s="52" t="inlineStr">
        <is>
          <t>The visual and textual evidence does not contain any information about running a drum-clean cycle.</t>
        </is>
      </c>
      <c r="V3648" s="45" t="inlineStr">
        <is>
          <t>R1</t>
        </is>
      </c>
      <c r="W3648" s="46" t="inlineStr">
        <is>
          <t>0</t>
        </is>
      </c>
      <c r="X3648" s="60" t="n"/>
      <c r="Y3648" s="60" t="n"/>
      <c r="Z3648" s="46" t="inlineStr">
        <is>
          <t>no</t>
        </is>
      </c>
      <c r="AA3648" s="54" t="inlineStr">
        <is>
          <t>画面内容为护理标签和空滚筒，无滚筒清洁程序的选项、操作步骤或运行状态。</t>
        </is>
      </c>
      <c r="AB3648" s="54" t="n"/>
      <c r="AC3648" s="46" t="inlineStr">
        <is>
          <t>completed</t>
        </is>
      </c>
      <c r="AD3648" s="46" t="inlineStr">
        <is>
          <t>2026-07-28T02:28:46+08:00</t>
        </is>
      </c>
      <c r="AE3648" s="47">
        <f>IF(AC3648&lt;&gt;"completed","",IF(W3648=O3648,"no","yes"))</f>
        <v/>
      </c>
      <c r="AF3648" s="47">
        <f>IF(AC3648&lt;&gt;"completed","",IF(AND(X3648=P3648,Y3648=Q3648),"no","yes"))</f>
        <v/>
      </c>
      <c r="AG3648" s="47">
        <f>IF(AC3648&lt;&gt;"completed","待复核",IF(OR(W3648="",Z3648="",AA3648="",AD3648=""),"缺少必填项",IF(AND(OR(AE3648="yes",AF3648="yes"),AB3648=""),"修正原因缺失",IF(OR(W3648=0,W3648=1),IF(AND(X3648="",Y3648=""),"通过","0/1级时间应留空"),IF(AND(OR(W3648=2,W3648=3),X3648&lt;&gt;"",Y3648&lt;&gt;"",X3648&gt;=I3648,Y3648&lt;=J3648,Y3648&gt;X3648),"通过","2/3级时间无效")))))</f>
        <v/>
      </c>
    </row>
    <row r="3649">
      <c r="A3649" s="45" t="inlineStr">
        <is>
          <t>VQ-096</t>
        </is>
      </c>
      <c r="B3649" s="52" t="inlineStr">
        <is>
          <t>How do I run a washing-machine drum-clean cycle?</t>
        </is>
      </c>
      <c r="C3649" s="45" t="inlineStr">
        <is>
          <t>en</t>
        </is>
      </c>
      <c r="D3649" s="45" t="inlineStr">
        <is>
          <t>Washing Machine</t>
        </is>
      </c>
      <c r="E3649" s="45" t="inlineStr">
        <is>
          <t>maintenance</t>
        </is>
      </c>
      <c r="F3649" s="45" t="inlineStr">
        <is>
          <t>source_disjoint_test</t>
        </is>
      </c>
      <c r="G3649" s="45" t="inlineStr">
        <is>
          <t>washing-051-scene-0007</t>
        </is>
      </c>
      <c r="H3649" s="45" t="inlineStr">
        <is>
          <t>washing-051</t>
        </is>
      </c>
      <c r="I3649" s="59" t="inlineStr">
        <is>
          <t>179.513</t>
        </is>
      </c>
      <c r="J3649" s="59" t="inlineStr">
        <is>
          <t>189.956</t>
        </is>
      </c>
      <c r="K3649" s="45" t="inlineStr">
        <is>
          <t>items/washing-051-scene-0007/clip.mp4</t>
        </is>
      </c>
      <c r="L3649" s="45" t="inlineStr">
        <is>
          <t>items/washing-051-scene-0007/thumbnail.jpg</t>
        </is>
      </c>
      <c r="M3649" s="52" t="inlineStr">
        <is>
          <t>ASR: inlet hoses are connected to the appropriate water supply if you are experiencing water leaking or not draining issues check the following first check the drain pump filter
OCR: LG Water Leaking Not Draining or 55 - Properly If you are experiencing water leaking or not draining issues, check the following. Operation 01 Reset Controls 02 Power / Buttons 03 Drum / Doors 04 Water /Detergents 05 Cycle Time First, check the drain pump filter. 02 Power / Buttons 04 Water / Detergents
VLM: Visual summary: A white LG front-loading washing machine is shown against a green background, with text overlays about water leakage or drainage issues and a highlighted drain pump filter access panel.
视觉摘要: 一台白色的LG前开式洗衣机在绿色背景前展示，配有关于漏水或排水问题的文字叠加层，以及高亮的排水泵滤网访问面板。
Visible product: Washing Machine
Visible components: LG logo; washing machine; digital display; control dial; door; drain pump filter access panel; text overlay; navigation bar
Visible states: drain pump filter access panel highlighted with a green box</t>
        </is>
      </c>
      <c r="N3649" s="45" t="inlineStr">
        <is>
          <t>4</t>
        </is>
      </c>
      <c r="O3649" s="45" t="inlineStr">
        <is>
          <t>0</t>
        </is>
      </c>
      <c r="P3649" s="59" t="str"/>
      <c r="Q3649" s="59" t="str"/>
      <c r="R3649" s="52" t="inlineStr">
        <is>
          <t>The evidence discusses troubleshooting water leakage or drainage issues and checking the drain pump filter, not running a drum-clean cycle.</t>
        </is>
      </c>
      <c r="S3649" s="52" t="inlineStr">
        <is>
          <t>VLM|ASR|OCR</t>
        </is>
      </c>
      <c r="T3649" s="52" t="inlineStr">
        <is>
          <t>low</t>
        </is>
      </c>
      <c r="U3649" s="52" t="inlineStr">
        <is>
          <t>No mention of drum-clean cycle or related maintenance procedure.</t>
        </is>
      </c>
      <c r="V3649" s="45" t="inlineStr">
        <is>
          <t>R1</t>
        </is>
      </c>
      <c r="W3649" s="46" t="inlineStr">
        <is>
          <t>0</t>
        </is>
      </c>
      <c r="X3649" s="60" t="n"/>
      <c r="Y3649" s="60" t="n"/>
      <c r="Z3649" s="46" t="inlineStr">
        <is>
          <t>no</t>
        </is>
      </c>
      <c r="AA3649" s="54" t="inlineStr">
        <is>
          <t>第1-6帧（t=179.5s-190.0s）内容为漏水/不排水故障排查与排水泵过滤器位置，未涉及筒清洁程序。</t>
        </is>
      </c>
      <c r="AB3649" s="54" t="n"/>
      <c r="AC3649" s="46" t="inlineStr">
        <is>
          <t>completed</t>
        </is>
      </c>
      <c r="AD3649" s="46" t="inlineStr">
        <is>
          <t>2026-07-28T02:28:46+08:00</t>
        </is>
      </c>
      <c r="AE3649" s="47">
        <f>IF(AC3649&lt;&gt;"completed","",IF(W3649=O3649,"no","yes"))</f>
        <v/>
      </c>
      <c r="AF3649" s="47">
        <f>IF(AC3649&lt;&gt;"completed","",IF(AND(X3649=P3649,Y3649=Q3649),"no","yes"))</f>
        <v/>
      </c>
      <c r="AG3649" s="47">
        <f>IF(AC3649&lt;&gt;"completed","待复核",IF(OR(W3649="",Z3649="",AA3649="",AD3649=""),"缺少必填项",IF(AND(OR(AE3649="yes",AF3649="yes"),AB3649=""),"修正原因缺失",IF(OR(W3649=0,W3649=1),IF(AND(X3649="",Y3649=""),"通过","0/1级时间应留空"),IF(AND(OR(W3649=2,W3649=3),X3649&lt;&gt;"",Y3649&lt;&gt;"",X3649&gt;=I3649,Y3649&lt;=J3649,Y3649&gt;X3649),"通过","2/3级时间无效")))))</f>
        <v/>
      </c>
    </row>
    <row r="3650">
      <c r="A3650" s="45" t="inlineStr">
        <is>
          <t>VQ-096</t>
        </is>
      </c>
      <c r="B3650" s="52" t="inlineStr">
        <is>
          <t>How do I run a washing-machine drum-clean cycle?</t>
        </is>
      </c>
      <c r="C3650" s="45" t="inlineStr">
        <is>
          <t>en</t>
        </is>
      </c>
      <c r="D3650" s="45" t="inlineStr">
        <is>
          <t>Washing Machine</t>
        </is>
      </c>
      <c r="E3650" s="45" t="inlineStr">
        <is>
          <t>maintenance</t>
        </is>
      </c>
      <c r="F3650" s="45" t="inlineStr">
        <is>
          <t>source_disjoint_test</t>
        </is>
      </c>
      <c r="G3650" s="45" t="inlineStr">
        <is>
          <t>washing-051-scene-0003</t>
        </is>
      </c>
      <c r="H3650" s="45" t="inlineStr">
        <is>
          <t>washing-051</t>
        </is>
      </c>
      <c r="I3650" s="59" t="inlineStr">
        <is>
          <t>94.261</t>
        </is>
      </c>
      <c r="J3650" s="59" t="inlineStr">
        <is>
          <t>150.283</t>
        </is>
      </c>
      <c r="K3650" s="45" t="inlineStr">
        <is>
          <t>items/washing-051-scene-0003/clip.mp4</t>
        </is>
      </c>
      <c r="L3650" s="45" t="inlineStr">
        <is>
          <t>items/washing-051-scene-0003/thumbnail.jpg</t>
        </is>
      </c>
      <c r="M3650" s="52" t="inlineStr">
        <is>
          <t>ASR: Both the control panel and start slash pause button may be unresponsive. Check whether CL is blinking on the display. In this case, deactivate the control lock and the buttons will return to normal. The drum may temporarily stop operating during certain cycles. This may happen to safely heat the water to a set temperature. In this case, the drum will resume to tumble by itself after the water is heated. The door cannot be opened for safety reasons once a cycle starts. This is normal. You can safely open the door after indicator light turns off. If you are experiencing water filling issues, check the following. Make sure all your water supply taps are fully opened.
OCR: LG Buttons Not Functioning STEAM CYCLE Normal Delicates ThinQ Eco 40-60 Hand/Wash/Wool TurboWash 39 Sportswear 40 Temp. Mixed Fabric Speed 14 Easy Care Bedding Spin Silent Wash Tub Clean Allergiene Downloaded Steam Delay Wash Add Item Both the control panel and Start/Pause button may be unresponsive. Operation 01 Reset Controls 02 Power / Buttons 03 Drum / Doors 04 Water / Detergents 05 Cycle Time STFAM CYCLE A TurbolWash Add Itern [CortrolLak Check whether C L is blinking on the display. 02 Power / Buttons 3 DelayViasin Add-Heom sec In this case, deactivate the Control Lock and the buttons will return to normal. G Drum S Stopping ©LG -9 The drum may temporarily stop operating during certain cycles. 03 Drum / Doors Water /Detergents U Drum OLG 55 This may happen to safely heat the water to a set temperature. /Doors In this case, the drum will resume to tumble by itself after the water is heated. GLG Door is Locked - *Extra Function : Hold 3 seconds Norm L1 40°c 0 *ezDispense L2 1600 Nozzle Clean Allergiene™ TurboWash™ Pre-wash *Extra Rinse *Intensive *Wi-Fi *Remote Start Signal Control Lock— 01 Reset Controls Cold 20'0 30'C 60'C 950 O 400 800 1000 1200 — *Control Lock You can safely open the door after indicator light turns off. Water is Not Filling Properly TurbolWash 39 Moxed Fabric ' 12 TurbolWash™ Catiol Ladk If you are experiencing water filling issues, check the following Water is Not Filling Properly 1 "Esrra Ries *Cantrol Ladk Make sure all your water supply taps are fully opened. 04 Water / Detergents Make sure the inlet filters are not clogged.
VLM: Visual summary: A white LG washing machine is shown with various on-screen text overlays describing different operational issues such as buttons not functioning, drum stopping, and water not filling properly.
视觉摘要: 一台白色的LG洗衣机，屏幕上显示了不同的操作问题，如按钮失灵、滚筒停止和进水不正常。
Visible product: Washing Machine
Visible components: LG logo; ThinQ logo; control panel; digital display; rotary dial; water inlet valve; drum door; on-screen text overlays
Visible states: Digital display showing 'CL' and a lock icon; Digital display showing '55' and a lock icon; Digital display showing '8:88'; Text overlay 'Buttons Not Functioning'; Text overlay 'Drum Stopping'; Text overlay 'Water is Not Filling Properly'</t>
        </is>
      </c>
      <c r="N3650" s="45" t="inlineStr">
        <is>
          <t>5</t>
        </is>
      </c>
      <c r="O3650" s="45" t="inlineStr">
        <is>
          <t>0</t>
        </is>
      </c>
      <c r="P3650" s="59" t="str"/>
      <c r="Q3650" s="59" t="str"/>
      <c r="R3650" s="52" t="inlineStr">
        <is>
          <t>The evidence discusses troubleshooting issues like unresponsive buttons, drum stopping, and water filling problems, but does not mention or demonstrate a drum-clean cycle. No text or visual content references initiating or running a drum clean function.</t>
        </is>
      </c>
      <c r="S3650" s="52" t="inlineStr">
        <is>
          <t>VLM|ASR|OCR</t>
        </is>
      </c>
      <c r="T3650" s="52" t="inlineStr">
        <is>
          <t>low</t>
        </is>
      </c>
      <c r="U3650" s="52" t="inlineStr">
        <is>
          <t>The scene content is entirely focused on troubleshooting operational errors, not on maintenance procedures like drum cleaning.</t>
        </is>
      </c>
      <c r="V3650" s="45" t="inlineStr">
        <is>
          <t>R1</t>
        </is>
      </c>
      <c r="W3650" s="46" t="inlineStr">
        <is>
          <t>0</t>
        </is>
      </c>
      <c r="X3650" s="60" t="n"/>
      <c r="Y3650" s="60" t="n"/>
      <c r="Z3650" s="46" t="inlineStr">
        <is>
          <t>no</t>
        </is>
      </c>
      <c r="AA3650" s="54" t="inlineStr">
        <is>
          <t>场景为按键/滚筒/门锁故障排除，未涉及筒清洁(Drum Clean)周期操作。</t>
        </is>
      </c>
      <c r="AB3650" s="54" t="n"/>
      <c r="AC3650" s="46" t="inlineStr">
        <is>
          <t>completed</t>
        </is>
      </c>
      <c r="AD3650" s="46" t="inlineStr">
        <is>
          <t>2026-07-28T02:28:46+08:00</t>
        </is>
      </c>
      <c r="AE3650" s="47">
        <f>IF(AC3650&lt;&gt;"completed","",IF(W3650=O3650,"no","yes"))</f>
        <v/>
      </c>
      <c r="AF3650" s="47">
        <f>IF(AC3650&lt;&gt;"completed","",IF(AND(X3650=P3650,Y3650=Q3650),"no","yes"))</f>
        <v/>
      </c>
      <c r="AG3650" s="47">
        <f>IF(AC3650&lt;&gt;"completed","待复核",IF(OR(W3650="",Z3650="",AA3650="",AD3650=""),"缺少必填项",IF(AND(OR(AE3650="yes",AF3650="yes"),AB3650=""),"修正原因缺失",IF(OR(W3650=0,W3650=1),IF(AND(X3650="",Y3650=""),"通过","0/1级时间应留空"),IF(AND(OR(W3650=2,W3650=3),X3650&lt;&gt;"",Y3650&lt;&gt;"",X3650&gt;=I3650,Y3650&lt;=J3650,Y3650&gt;X3650),"通过","2/3级时间无效")))))</f>
        <v/>
      </c>
    </row>
    <row r="3651">
      <c r="A3651" s="45" t="inlineStr">
        <is>
          <t>VQ-096</t>
        </is>
      </c>
      <c r="B3651" s="52" t="inlineStr">
        <is>
          <t>How do I run a washing-machine drum-clean cycle?</t>
        </is>
      </c>
      <c r="C3651" s="45" t="inlineStr">
        <is>
          <t>en</t>
        </is>
      </c>
      <c r="D3651" s="45" t="inlineStr">
        <is>
          <t>Washing Machine</t>
        </is>
      </c>
      <c r="E3651" s="45" t="inlineStr">
        <is>
          <t>maintenance</t>
        </is>
      </c>
      <c r="F3651" s="45" t="inlineStr">
        <is>
          <t>source_disjoint_test</t>
        </is>
      </c>
      <c r="G3651" s="45" t="inlineStr">
        <is>
          <t>washing-056-scene-0003</t>
        </is>
      </c>
      <c r="H3651" s="45" t="inlineStr">
        <is>
          <t>washing-056</t>
        </is>
      </c>
      <c r="I3651" s="59" t="inlineStr">
        <is>
          <t>7.92</t>
        </is>
      </c>
      <c r="J3651" s="59" t="inlineStr">
        <is>
          <t>11.68</t>
        </is>
      </c>
      <c r="K3651" s="45" t="inlineStr">
        <is>
          <t>items/washing-056-scene-0003/clip.mp4</t>
        </is>
      </c>
      <c r="L3651" s="45" t="inlineStr">
        <is>
          <t>items/washing-056-scene-0003/thumbnail.jpg</t>
        </is>
      </c>
      <c r="M3651" s="52" t="inlineStr">
        <is>
          <t>OCR: &gt;II Eco 40-60 Cold/low-water washina Versatile washing from a wide range of options DIGITAL
VLM: Visual summary: A person is interacting with a front-loading washing machine in a kitchen setting.
视觉摘要: 一个人在厨房环境中与一台前置式洗衣机进行互动。
Visible product: Washing Machine
Visible components: washing machine; control dial; digital display; cabinet; vases; glass jars
Visible actions: hand turning the dial; hand pressing a button
Visible states: digital display showing 'Cotton 40 2 1400'; digital display showing '400'
Visual uncertainty: The full identity of the person is not visible. The exact text on the display is partially obscured in the first frame.</t>
        </is>
      </c>
      <c r="N3651" s="45" t="inlineStr">
        <is>
          <t>6</t>
        </is>
      </c>
      <c r="O3651" s="45" t="inlineStr">
        <is>
          <t>1</t>
        </is>
      </c>
      <c r="P3651" s="59" t="str"/>
      <c r="Q3651" s="59" t="str"/>
      <c r="R3651" s="52" t="inlineStr">
        <is>
          <t>The scene shows interaction with a washing machine, but no drum-clean cycle is visible or indicated; only general washing settings are shown.</t>
        </is>
      </c>
      <c r="S3651" s="52" t="inlineStr">
        <is>
          <t>VLM</t>
        </is>
      </c>
      <c r="T3651" s="52" t="inlineStr">
        <is>
          <t>low</t>
        </is>
      </c>
      <c r="U3651" s="52" t="inlineStr">
        <is>
          <t>No evidence of a drum-clean cycle or specific maintenance action being performed.</t>
        </is>
      </c>
      <c r="V3651" s="45" t="inlineStr">
        <is>
          <t>R1</t>
        </is>
      </c>
      <c r="W3651" s="46" t="inlineStr">
        <is>
          <t>1</t>
        </is>
      </c>
      <c r="X3651" s="60" t="n"/>
      <c r="Y3651" s="60" t="n"/>
      <c r="Z3651" s="46" t="inlineStr">
        <is>
          <t>no</t>
        </is>
      </c>
      <c r="AA3651" s="54" t="inlineStr">
        <is>
          <t>第1、6帧显示'Simply turn the dial to select your cycle'文字和旋钮操作，第4–5帧显示手指按控制面板按键，但未明确展示滚筒清洁程序选项。</t>
        </is>
      </c>
      <c r="AB3651" s="54" t="n"/>
      <c r="AC3651" s="46" t="inlineStr">
        <is>
          <t>completed</t>
        </is>
      </c>
      <c r="AD3651" s="46" t="inlineStr">
        <is>
          <t>2026-07-28T02:28:46+08:00</t>
        </is>
      </c>
      <c r="AE3651" s="47">
        <f>IF(AC3651&lt;&gt;"completed","",IF(W3651=O3651,"no","yes"))</f>
        <v/>
      </c>
      <c r="AF3651" s="47">
        <f>IF(AC3651&lt;&gt;"completed","",IF(AND(X3651=P3651,Y3651=Q3651),"no","yes"))</f>
        <v/>
      </c>
      <c r="AG3651" s="47">
        <f>IF(AC3651&lt;&gt;"completed","待复核",IF(OR(W3651="",Z3651="",AA3651="",AD3651=""),"缺少必填项",IF(AND(OR(AE3651="yes",AF3651="yes"),AB3651=""),"修正原因缺失",IF(OR(W3651=0,W3651=1),IF(AND(X3651="",Y3651=""),"通过","0/1级时间应留空"),IF(AND(OR(W3651=2,W3651=3),X3651&lt;&gt;"",Y3651&lt;&gt;"",X3651&gt;=I3651,Y3651&lt;=J3651,Y3651&gt;X3651),"通过","2/3级时间无效")))))</f>
        <v/>
      </c>
    </row>
    <row r="3652">
      <c r="A3652" s="45" t="inlineStr">
        <is>
          <t>VQ-096</t>
        </is>
      </c>
      <c r="B3652" s="52" t="inlineStr">
        <is>
          <t>How do I run a washing-machine drum-clean cycle?</t>
        </is>
      </c>
      <c r="C3652" s="45" t="inlineStr">
        <is>
          <t>en</t>
        </is>
      </c>
      <c r="D3652" s="45" t="inlineStr">
        <is>
          <t>Washing Machine</t>
        </is>
      </c>
      <c r="E3652" s="45" t="inlineStr">
        <is>
          <t>maintenance</t>
        </is>
      </c>
      <c r="F3652" s="45" t="inlineStr">
        <is>
          <t>source_disjoint_test</t>
        </is>
      </c>
      <c r="G3652" s="45" t="inlineStr">
        <is>
          <t>washing-056-scene-0004</t>
        </is>
      </c>
      <c r="H3652" s="45" t="inlineStr">
        <is>
          <t>washing-056</t>
        </is>
      </c>
      <c r="I3652" s="59" t="inlineStr">
        <is>
          <t>11.68</t>
        </is>
      </c>
      <c r="J3652" s="59" t="inlineStr">
        <is>
          <t>17.8</t>
        </is>
      </c>
      <c r="K3652" s="45" t="inlineStr">
        <is>
          <t>items/washing-056-scene-0004/clip.mp4</t>
        </is>
      </c>
      <c r="L3652" s="45" t="inlineStr">
        <is>
          <t>items/washing-056-scene-0004/thumbnail.jpg</t>
        </is>
      </c>
      <c r="M3652" s="52" t="inlineStr">
        <is>
          <t>OCR: &gt;II Self Clean+ 1hr57min Versatile washing from a wide range of options DIGITAL NVERTER
VLM: Visual summary: A close-up of a washing machine's control panel showing different wash programs and settings.
视觉摘要: 一台洗衣机控制面板的特写，显示不同的洗涤程序和设置。
Visible product: Washing Machine
Visible components: control panel; digital display; program selection buttons; temperature icon; spin cycle icon; Wi-Fi icon; Digital Inverter label; hand
Visible actions: A hand is touching the control panel.
Visible states: Display shows 'Super Speed' program with settings 40, 2, 1400.; Display shows 'Self Clean+' program with settings 70, 2, 400.</t>
        </is>
      </c>
      <c r="N3652" s="45" t="inlineStr">
        <is>
          <t>7</t>
        </is>
      </c>
      <c r="O3652" s="45" t="inlineStr">
        <is>
          <t>2</t>
        </is>
      </c>
      <c r="P3652" s="59" t="inlineStr">
        <is>
          <t>11.68</t>
        </is>
      </c>
      <c r="Q3652" s="59" t="inlineStr">
        <is>
          <t>17.8</t>
        </is>
      </c>
      <c r="R3652" s="52" t="inlineStr">
        <is>
          <t>The display shows 'Self Clean+' program with settings 70, 2, 400, indicating a drum cleaning option is available and visible on the control panel.</t>
        </is>
      </c>
      <c r="S3652" s="52" t="inlineStr">
        <is>
          <t>VLM|OCR</t>
        </is>
      </c>
      <c r="T3652" s="52" t="inlineStr">
        <is>
          <t>low</t>
        </is>
      </c>
      <c r="U3652" s="52" t="inlineStr">
        <is>
          <t>The evidence confirms the presence of a 'Self Clean+' program, which is relevant to drum cleaning, but does not show the step-by-step process of initiating or running the cycle.</t>
        </is>
      </c>
      <c r="V3652" s="45" t="inlineStr">
        <is>
          <t>R1</t>
        </is>
      </c>
      <c r="W3652" s="46" t="inlineStr">
        <is>
          <t>2</t>
        </is>
      </c>
      <c r="X3652" s="60" t="inlineStr">
        <is>
          <t>15.4</t>
        </is>
      </c>
      <c r="Y3652" s="60" t="inlineStr">
        <is>
          <t>16.8</t>
        </is>
      </c>
      <c r="Z3652" s="46" t="inlineStr">
        <is>
          <t>no</t>
        </is>
      </c>
      <c r="AA3652" s="54" t="inlineStr">
        <is>
          <t>第5帧（t=16.1s）显示屏清晰显示'Self Clean+'筒清洁程序被选中，参数为70（温度）、2（未知项）、400（转速），展示了如何在程序旋钮中找到并选择筒清洁程序。</t>
        </is>
      </c>
      <c r="AB3652" s="54" t="inlineStr">
        <is>
          <t>AI时间11.68-17.8覆盖了全部6帧程序切换过程，实际展示Self Clean+筒清洁程序的主要是第5帧（t=16.1s）及相邻帧，时间收窄至15.4-16.8。</t>
        </is>
      </c>
      <c r="AC3652" s="46" t="inlineStr">
        <is>
          <t>completed</t>
        </is>
      </c>
      <c r="AD3652" s="46" t="inlineStr">
        <is>
          <t>2026-07-28T02:28:46+08:00</t>
        </is>
      </c>
      <c r="AE3652" s="47">
        <f>IF(AC3652&lt;&gt;"completed","",IF(W3652=O3652,"no","yes"))</f>
        <v/>
      </c>
      <c r="AF3652" s="47">
        <f>IF(AC3652&lt;&gt;"completed","",IF(AND(X3652=P3652,Y3652=Q3652),"no","yes"))</f>
        <v/>
      </c>
      <c r="AG3652" s="47">
        <f>IF(AC3652&lt;&gt;"completed","待复核",IF(OR(W3652="",Z3652="",AA3652="",AD3652=""),"缺少必填项",IF(AND(OR(AE3652="yes",AF3652="yes"),AB3652=""),"修正原因缺失",IF(OR(W3652=0,W3652=1),IF(AND(X3652="",Y3652=""),"通过","0/1级时间应留空"),IF(AND(OR(W3652=2,W3652=3),X3652&lt;&gt;"",Y3652&lt;&gt;"",X3652&gt;=I3652,Y3652&lt;=J3652,Y3652&gt;X3652),"通过","2/3级时间无效")))))</f>
        <v/>
      </c>
    </row>
    <row r="3653">
      <c r="A3653" s="45" t="inlineStr">
        <is>
          <t>VQ-096</t>
        </is>
      </c>
      <c r="B3653" s="52" t="inlineStr">
        <is>
          <t>How do I run a washing-machine drum-clean cycle?</t>
        </is>
      </c>
      <c r="C3653" s="45" t="inlineStr">
        <is>
          <t>en</t>
        </is>
      </c>
      <c r="D3653" s="45" t="inlineStr">
        <is>
          <t>Washing Machine</t>
        </is>
      </c>
      <c r="E3653" s="45" t="inlineStr">
        <is>
          <t>maintenance</t>
        </is>
      </c>
      <c r="F3653" s="45" t="inlineStr">
        <is>
          <t>source_disjoint_test</t>
        </is>
      </c>
      <c r="G3653" s="45" t="inlineStr">
        <is>
          <t>washing-011-scene-0001</t>
        </is>
      </c>
      <c r="H3653" s="45" t="inlineStr">
        <is>
          <t>washing-011</t>
        </is>
      </c>
      <c r="I3653" s="59" t="inlineStr">
        <is>
          <t>0.0</t>
        </is>
      </c>
      <c r="J3653" s="59" t="inlineStr">
        <is>
          <t>14.017</t>
        </is>
      </c>
      <c r="K3653" s="45" t="inlineStr">
        <is>
          <t>items/washing-011-scene-0001/clip.mp4</t>
        </is>
      </c>
      <c r="L3653" s="45" t="inlineStr">
        <is>
          <t>items/washing-011-scene-0001/thumbnail.jpg</t>
        </is>
      </c>
      <c r="M3653" s="52" t="inlineStr">
        <is>
          <t>OCR: Asko W6567 Centrifugering i halvfyldt maskine fyldt med klude.
VLM: Visual summary: A black screen displaying the text 'Asko W6567' followed by a black screen with Norwegian text describing a centrifuging scenario.
视觉摘要: 显示文字'Asko W6567'的黑色屏幕，随后是描述离心场景的挪威语文本的黑色屏幕。
Visible product: Asko W6567
Visual uncertainty: The frames are text-only and do not show any physical product, components, or actions.</t>
        </is>
      </c>
      <c r="N3653" s="45" t="inlineStr">
        <is>
          <t>8</t>
        </is>
      </c>
      <c r="O3653" s="45" t="inlineStr">
        <is>
          <t>0</t>
        </is>
      </c>
      <c r="P3653" s="59" t="str"/>
      <c r="Q3653" s="59" t="str"/>
      <c r="R3653" s="52" t="inlineStr">
        <is>
          <t>The evidence only shows product identification and text describing centrifuging, not a drum-clean cycle or any maintenance action.</t>
        </is>
      </c>
      <c r="S3653" s="52" t="inlineStr">
        <is>
          <t>VLM|OCR</t>
        </is>
      </c>
      <c r="T3653" s="52" t="inlineStr">
        <is>
          <t>low</t>
        </is>
      </c>
      <c r="U3653" s="52" t="inlineStr">
        <is>
          <t>No visual, spoken, or OCR evidence of a drum-clean cycle or related maintenance procedure.</t>
        </is>
      </c>
      <c r="V3653" s="45" t="inlineStr">
        <is>
          <t>R1</t>
        </is>
      </c>
      <c r="W3653" s="46" t="inlineStr">
        <is>
          <t>0</t>
        </is>
      </c>
      <c r="X3653" s="60" t="n"/>
      <c r="Y3653" s="60" t="n"/>
      <c r="Z3653" s="46" t="inlineStr">
        <is>
          <t>no</t>
        </is>
      </c>
      <c r="AA3653" s="54" t="inlineStr">
        <is>
          <t>标题卡和静态镜头中未出现控制面板或筒清洁（drum clean）程序选项。</t>
        </is>
      </c>
      <c r="AB3653" s="54" t="n"/>
      <c r="AC3653" s="46" t="inlineStr">
        <is>
          <t>completed</t>
        </is>
      </c>
      <c r="AD3653" s="46" t="inlineStr">
        <is>
          <t>2026-07-28T02:28:46+08:00</t>
        </is>
      </c>
      <c r="AE3653" s="47">
        <f>IF(AC3653&lt;&gt;"completed","",IF(W3653=O3653,"no","yes"))</f>
        <v/>
      </c>
      <c r="AF3653" s="47">
        <f>IF(AC3653&lt;&gt;"completed","",IF(AND(X3653=P3653,Y3653=Q3653),"no","yes"))</f>
        <v/>
      </c>
      <c r="AG3653" s="47">
        <f>IF(AC3653&lt;&gt;"completed","待复核",IF(OR(W3653="",Z3653="",AA3653="",AD3653=""),"缺少必填项",IF(AND(OR(AE3653="yes",AF3653="yes"),AB3653=""),"修正原因缺失",IF(OR(W3653=0,W3653=1),IF(AND(X3653="",Y3653=""),"通过","0/1级时间应留空"),IF(AND(OR(W3653=2,W3653=3),X3653&lt;&gt;"",Y3653&lt;&gt;"",X3653&gt;=I3653,Y3653&lt;=J3653,Y3653&gt;X3653),"通过","2/3级时间无效")))))</f>
        <v/>
      </c>
    </row>
    <row r="3654">
      <c r="A3654" s="45" t="inlineStr">
        <is>
          <t>VQ-096</t>
        </is>
      </c>
      <c r="B3654" s="52" t="inlineStr">
        <is>
          <t>How do I run a washing-machine drum-clean cycle?</t>
        </is>
      </c>
      <c r="C3654" s="45" t="inlineStr">
        <is>
          <t>en</t>
        </is>
      </c>
      <c r="D3654" s="45" t="inlineStr">
        <is>
          <t>Washing Machine</t>
        </is>
      </c>
      <c r="E3654" s="45" t="inlineStr">
        <is>
          <t>maintenance</t>
        </is>
      </c>
      <c r="F3654" s="45" t="inlineStr">
        <is>
          <t>source_disjoint_test</t>
        </is>
      </c>
      <c r="G3654" s="45" t="inlineStr">
        <is>
          <t>washing-062-scene-0003</t>
        </is>
      </c>
      <c r="H3654" s="45" t="inlineStr">
        <is>
          <t>washing-062</t>
        </is>
      </c>
      <c r="I3654" s="59" t="inlineStr">
        <is>
          <t>36.036</t>
        </is>
      </c>
      <c r="J3654" s="59" t="inlineStr">
        <is>
          <t>54.554</t>
        </is>
      </c>
      <c r="K3654" s="45" t="inlineStr">
        <is>
          <t>items/washing-062-scene-0003/clip.mp4</t>
        </is>
      </c>
      <c r="L3654" s="45" t="inlineStr">
        <is>
          <t>items/washing-062-scene-0003/thumbnail.jpg</t>
        </is>
      </c>
      <c r="M3654" s="52" t="inlineStr">
        <is>
          <t>ASR: If laundry is left in the drum for too long after a wash, undesired wrinkles may set in. Always remove items from the washing machine as soon as the laundry is done. Lastly, make sure your cold water inlet is not connected to a hot water supply.
OCR: LG ThnQ Wrinkling Leaving Laundry in the Drum for too Long If laundry is left in the drum for too long after a wash, undesired wrinkles may set in. Troubleshooting 01 02 Poor Stain Removal 03 Staining @LG Thinl Always remove items from the washing machine as soon as the laundry is done. OLG -0 9 Cold water Inlet Connected to Hot Lastly, make sure your cold water inlet is not connected to a hot water supply. 01 Wrinkling
VLM: Visual summary: A white front-loading washing machine is shown against a green background, with text explaining causes of wrinkling in laundry.
视觉摘要: 一台白色的前开式洗衣机在绿色背景前展示，文字解释了洗衣后衣物起皱的原因。
Visible product: Washing Machine
Visible components: washing machine; door; control panel; display screen; LG logo; hourglass icon; text overlay
Visible actions: door opening; text changing
Visible states: door closed; door open; text displayed</t>
        </is>
      </c>
      <c r="N3654" s="45" t="inlineStr">
        <is>
          <t>9</t>
        </is>
      </c>
      <c r="O3654" s="45" t="inlineStr">
        <is>
          <t>0</t>
        </is>
      </c>
      <c r="P3654" s="59" t="str"/>
      <c r="Q3654" s="59" t="str"/>
      <c r="R3654" s="52" t="inlineStr">
        <is>
          <t>The evidence discusses laundry wrinkling and removal after wash, and cold water inlet issues, but contains no mention of a drum-clean cycle or any maintenance procedure for cleaning the drum.</t>
        </is>
      </c>
      <c r="S3654" s="52" t="inlineStr">
        <is>
          <t>VLM|ASR|OCR</t>
        </is>
      </c>
      <c r="T3654" s="52" t="inlineStr">
        <is>
          <t>low</t>
        </is>
      </c>
      <c r="U3654" s="52" t="inlineStr">
        <is>
          <t>The evidence is clearly focused on laundry care and troubleshooting, not drum cleaning.</t>
        </is>
      </c>
      <c r="V3654" s="45" t="inlineStr">
        <is>
          <t>R1</t>
        </is>
      </c>
      <c r="W3654" s="46" t="inlineStr">
        <is>
          <t>0</t>
        </is>
      </c>
      <c r="X3654" s="60" t="n"/>
      <c r="Y3654" s="60" t="n"/>
      <c r="Z3654" s="46" t="inlineStr">
        <is>
          <t>no</t>
        </is>
      </c>
      <c r="AA3654" s="54" t="inlineStr">
        <is>
          <t>6帧未涉及筒清洁程序。</t>
        </is>
      </c>
      <c r="AB3654" s="54" t="n"/>
      <c r="AC3654" s="46" t="inlineStr">
        <is>
          <t>completed</t>
        </is>
      </c>
      <c r="AD3654" s="46" t="inlineStr">
        <is>
          <t>2026-07-28T02:28:46+08:00</t>
        </is>
      </c>
      <c r="AE3654" s="47">
        <f>IF(AC3654&lt;&gt;"completed","",IF(W3654=O3654,"no","yes"))</f>
        <v/>
      </c>
      <c r="AF3654" s="47">
        <f>IF(AC3654&lt;&gt;"completed","",IF(AND(X3654=P3654,Y3654=Q3654),"no","yes"))</f>
        <v/>
      </c>
      <c r="AG3654" s="47">
        <f>IF(AC3654&lt;&gt;"completed","待复核",IF(OR(W3654="",Z3654="",AA3654="",AD3654=""),"缺少必填项",IF(AND(OR(AE3654="yes",AF3654="yes"),AB3654=""),"修正原因缺失",IF(OR(W3654=0,W3654=1),IF(AND(X3654="",Y3654=""),"通过","0/1级时间应留空"),IF(AND(OR(W3654=2,W3654=3),X3654&lt;&gt;"",Y3654&lt;&gt;"",X3654&gt;=I3654,Y3654&lt;=J3654,Y3654&gt;X3654),"通过","2/3级时间无效")))))</f>
        <v/>
      </c>
    </row>
    <row r="3655">
      <c r="A3655" s="45" t="inlineStr">
        <is>
          <t>VQ-096</t>
        </is>
      </c>
      <c r="B3655" s="52" t="inlineStr">
        <is>
          <t>How do I run a washing-machine drum-clean cycle?</t>
        </is>
      </c>
      <c r="C3655" s="45" t="inlineStr">
        <is>
          <t>en</t>
        </is>
      </c>
      <c r="D3655" s="45" t="inlineStr">
        <is>
          <t>Washing Machine</t>
        </is>
      </c>
      <c r="E3655" s="45" t="inlineStr">
        <is>
          <t>maintenance</t>
        </is>
      </c>
      <c r="F3655" s="45" t="inlineStr">
        <is>
          <t>source_disjoint_test</t>
        </is>
      </c>
      <c r="G3655" s="45" t="inlineStr">
        <is>
          <t>washing-056-scene-0014</t>
        </is>
      </c>
      <c r="H3655" s="45" t="inlineStr">
        <is>
          <t>washing-056</t>
        </is>
      </c>
      <c r="I3655" s="59" t="inlineStr">
        <is>
          <t>57.96</t>
        </is>
      </c>
      <c r="J3655" s="59" t="inlineStr">
        <is>
          <t>60.12</t>
        </is>
      </c>
      <c r="K3655" s="45" t="inlineStr">
        <is>
          <t>items/washing-056-scene-0014/clip.mp4</t>
        </is>
      </c>
      <c r="L3655" s="45" t="inlineStr">
        <is>
          <t>items/washing-056-scene-0014/thumbnail.jpg</t>
        </is>
      </c>
      <c r="M3655" s="52" t="inlineStr">
        <is>
          <t>OCR: Washing machine My home-Kitches Readv Cycle List LAUNDRY RECIPE miense b.ia EDIT Dom Clant Choose from a range Hvalene Cham of suggestions based on your laundry habits Spin Rinse Hoid III *App available on Android and ios devices. An internet connection is required.
VLM: Visual summary: A close-up of a smartphone screen displaying a washing machine app interface with recommended wash cycles, while a finger interacts with the screen.
视觉摘要: 智能手机屏幕显示洗衣机应用程序界面，推荐洗涤周期，手指正在与屏幕互动。
Visible product: Washing Machine
Visible components: smartphone screen; app interface; recommended cycles section; Cotton cycle option; temperature and spin speed indicators; checkbox; START button; text overlay: 'Or schedule your wash using SmartThings*'; footnote: '*App available on Android and iOS devices. An internet connection is required.'
Visible actions: finger tapping or swiping on screen
Visible states: Cotton wash cycle selected (checkbox checked)
Visual uncertainty: The exact model or brand of the washing machine is not visible. The full context of the interaction or environment is not shown.</t>
        </is>
      </c>
      <c r="N3655" s="45" t="inlineStr">
        <is>
          <t>10</t>
        </is>
      </c>
      <c r="O3655" s="45" t="inlineStr">
        <is>
          <t>1</t>
        </is>
      </c>
      <c r="P3655" s="59" t="str"/>
      <c r="Q3655" s="59" t="str"/>
      <c r="R3655" s="52" t="inlineStr">
        <is>
          <t>The scene shows a smartphone app interface for a washing machine with cycle selection, but no drum-clean cycle is visible or mentioned; only general wash cycles like Cotton are shown.</t>
        </is>
      </c>
      <c r="S3655" s="52" t="inlineStr">
        <is>
          <t>VLM|OCR</t>
        </is>
      </c>
      <c r="T3655" s="52" t="inlineStr">
        <is>
          <t>low</t>
        </is>
      </c>
      <c r="U3655" s="52" t="inlineStr">
        <is>
          <t>No evidence of a drum-clean cycle being selected or demonstrated.</t>
        </is>
      </c>
      <c r="V3655" s="45" t="inlineStr">
        <is>
          <t>R1</t>
        </is>
      </c>
      <c r="W3655" s="46" t="inlineStr">
        <is>
          <t>1</t>
        </is>
      </c>
      <c r="X3655" s="60" t="n"/>
      <c r="Y3655" s="60" t="n"/>
      <c r="Z3655" s="46" t="inlineStr">
        <is>
          <t>no</t>
        </is>
      </c>
      <c r="AA3655" s="54" t="inlineStr">
        <is>
          <t>全部6帧（t=58.0s–60.1s）显示手机App中的推荐程序（Cotton）和预约洗涤功能，产品相关的App界面出现但未显示滚筒清洁循环选项。</t>
        </is>
      </c>
      <c r="AB3655" s="54" t="n"/>
      <c r="AC3655" s="46" t="inlineStr">
        <is>
          <t>completed</t>
        </is>
      </c>
      <c r="AD3655" s="46" t="inlineStr">
        <is>
          <t>2026-07-28T02:28:46+08:00</t>
        </is>
      </c>
      <c r="AE3655" s="47">
        <f>IF(AC3655&lt;&gt;"completed","",IF(W3655=O3655,"no","yes"))</f>
        <v/>
      </c>
      <c r="AF3655" s="47">
        <f>IF(AC3655&lt;&gt;"completed","",IF(AND(X3655=P3655,Y3655=Q3655),"no","yes"))</f>
        <v/>
      </c>
      <c r="AG3655" s="47">
        <f>IF(AC3655&lt;&gt;"completed","待复核",IF(OR(W3655="",Z3655="",AA3655="",AD3655=""),"缺少必填项",IF(AND(OR(AE3655="yes",AF3655="yes"),AB3655=""),"修正原因缺失",IF(OR(W3655=0,W3655=1),IF(AND(X3655="",Y3655=""),"通过","0/1级时间应留空"),IF(AND(OR(W3655=2,W3655=3),X3655&lt;&gt;"",Y3655&lt;&gt;"",X3655&gt;=I3655,Y3655&lt;=J3655,Y3655&gt;X3655),"通过","2/3级时间无效")))))</f>
        <v/>
      </c>
    </row>
    <row r="3656">
      <c r="A3656" s="45" t="inlineStr">
        <is>
          <t>VQ-096</t>
        </is>
      </c>
      <c r="B3656" s="52" t="inlineStr">
        <is>
          <t>How do I run a washing-machine drum-clean cycle?</t>
        </is>
      </c>
      <c r="C3656" s="45" t="inlineStr">
        <is>
          <t>en</t>
        </is>
      </c>
      <c r="D3656" s="45" t="inlineStr">
        <is>
          <t>Washing Machine</t>
        </is>
      </c>
      <c r="E3656" s="45" t="inlineStr">
        <is>
          <t>maintenance</t>
        </is>
      </c>
      <c r="F3656" s="45" t="inlineStr">
        <is>
          <t>source_disjoint_test</t>
        </is>
      </c>
      <c r="G3656" s="45" t="inlineStr">
        <is>
          <t>washing-051-scene-0012</t>
        </is>
      </c>
      <c r="H3656" s="45" t="inlineStr">
        <is>
          <t>washing-051</t>
        </is>
      </c>
      <c r="I3656" s="59" t="inlineStr">
        <is>
          <t>254.154</t>
        </is>
      </c>
      <c r="J3656" s="59" t="inlineStr">
        <is>
          <t>299.299</t>
        </is>
      </c>
      <c r="K3656" s="45" t="inlineStr">
        <is>
          <t>items/washing-051-scene-0012/clip.mp4</t>
        </is>
      </c>
      <c r="L3656" s="45" t="inlineStr">
        <is>
          <t>items/washing-051-scene-0012/thumbnail.jpg</t>
        </is>
      </c>
      <c r="M3656" s="52" t="inlineStr">
        <is>
          <t>ASR: If you are experiencing longer cycle times than usual, check the load balance. Always try to wash articles of similar weight together. This will evenly distribute the weight of the load for spinning. The load may become out of balance during a cycle. cycle. Pause the cycle and manually redistribute the load if articles have become tangled. The end of cycle may delay if the drum is unbalanced or the suds removing cycle is on. This is normal. If you have any further questions or need further assistance, please contact your LG Service Center.
OCR: G LG Cycle Time Increased OLG 55 -B Due to Out of Balanced Loads If you are experiencing longer cycle times than usual, check the load balance. Operation 01 Reset Controls 02 Power / Buttons 03 Drum / Doors 04 Water /Detergents 05 Cycle Time @LG Thed Always try to wash articles of similar weight together. 02 Power / Buttons 03 Drum / Doors 04 Water / Detergents ©LG ThinG This will evenly distribute the weight of the load for spinning. Water / Detergents Thind The load may become out of balance during a cycle. Pause the cycle and manually redistribute the load if articles have become tangled. GLG End is Delayed Thinl ThinQ The end of cycle may delay if the drum is unbalanced or the suds removing cycle is on. is Delayed L If you have any further questions, or need further assistance, please contact your LG service center! 05 Cycle Time
VLM: Visual summary: A white LG front-loading washing machine is shown against a green background, with text overlays explaining issues related to cycle time and load balance.
视觉摘要: 一台白色的LG前开式洗衣机在绿色背景前展示，配有文字叠加层，解释与循环时间和负载平衡相关的问题。
Visible product: Washing Machine
Visible components: LG logo; washing machine; digital display; control dial; door; drum; text overlay; navigation bar
Visible states: washing machine door closed; washing machine door open; text overlay changing</t>
        </is>
      </c>
      <c r="N3656" s="45" t="inlineStr">
        <is>
          <t>11</t>
        </is>
      </c>
      <c r="O3656" s="45" t="inlineStr">
        <is>
          <t>0</t>
        </is>
      </c>
      <c r="P3656" s="59" t="str"/>
      <c r="Q3656" s="59" t="str"/>
      <c r="R3656" s="52" t="inlineStr">
        <is>
          <t>The evidence discusses load balance, cycle time delays, and redistributing tangled laundry, but contains no mention of a 'drum-clean cycle' or any maintenance procedure specifically for cleaning the drum.</t>
        </is>
      </c>
      <c r="S3656" s="52" t="inlineStr">
        <is>
          <t>VLM|ASR|OCR</t>
        </is>
      </c>
      <c r="T3656" s="52" t="inlineStr">
        <is>
          <t>low</t>
        </is>
      </c>
      <c r="U3656" s="52" t="inlineStr">
        <is>
          <t>The evidence is complete and unambiguous: it does not contain any reference to a drum-clean cycle.</t>
        </is>
      </c>
      <c r="V3656" s="45" t="inlineStr">
        <is>
          <t>R1</t>
        </is>
      </c>
      <c r="W3656" s="46" t="inlineStr">
        <is>
          <t>0</t>
        </is>
      </c>
      <c r="X3656" s="60" t="n"/>
      <c r="Y3656" s="60" t="n"/>
      <c r="Z3656" s="46" t="inlineStr">
        <is>
          <t>no</t>
        </is>
      </c>
      <c r="AA3656" s="54" t="inlineStr">
        <is>
          <t>6帧主题为负载不平衡导致周期延长，与drum-clean cycle无关。</t>
        </is>
      </c>
      <c r="AB3656" s="54" t="n"/>
      <c r="AC3656" s="46" t="inlineStr">
        <is>
          <t>completed</t>
        </is>
      </c>
      <c r="AD3656" s="46" t="inlineStr">
        <is>
          <t>2026-07-28T02:28:46+08:00</t>
        </is>
      </c>
      <c r="AE3656" s="47">
        <f>IF(AC3656&lt;&gt;"completed","",IF(W3656=O3656,"no","yes"))</f>
        <v/>
      </c>
      <c r="AF3656" s="47">
        <f>IF(AC3656&lt;&gt;"completed","",IF(AND(X3656=P3656,Y3656=Q3656),"no","yes"))</f>
        <v/>
      </c>
      <c r="AG3656" s="47">
        <f>IF(AC3656&lt;&gt;"completed","待复核",IF(OR(W3656="",Z3656="",AA3656="",AD3656=""),"缺少必填项",IF(AND(OR(AE3656="yes",AF3656="yes"),AB3656=""),"修正原因缺失",IF(OR(W3656=0,W3656=1),IF(AND(X3656="",Y3656=""),"通过","0/1级时间应留空"),IF(AND(OR(W3656=2,W3656=3),X3656&lt;&gt;"",Y3656&lt;&gt;"",X3656&gt;=I3656,Y3656&lt;=J3656,Y3656&gt;X3656),"通过","2/3级时间无效")))))</f>
        <v/>
      </c>
    </row>
    <row r="3657">
      <c r="A3657" s="45" t="inlineStr">
        <is>
          <t>VQ-096</t>
        </is>
      </c>
      <c r="B3657" s="52" t="inlineStr">
        <is>
          <t>How do I run a washing-machine drum-clean cycle?</t>
        </is>
      </c>
      <c r="C3657" s="45" t="inlineStr">
        <is>
          <t>en</t>
        </is>
      </c>
      <c r="D3657" s="45" t="inlineStr">
        <is>
          <t>Washing Machine</t>
        </is>
      </c>
      <c r="E3657" s="45" t="inlineStr">
        <is>
          <t>maintenance</t>
        </is>
      </c>
      <c r="F3657" s="45" t="inlineStr">
        <is>
          <t>source_disjoint_test</t>
        </is>
      </c>
      <c r="G3657" s="45" t="inlineStr">
        <is>
          <t>washing-056-scene-0013</t>
        </is>
      </c>
      <c r="H3657" s="45" t="inlineStr">
        <is>
          <t>washing-056</t>
        </is>
      </c>
      <c r="I3657" s="59" t="inlineStr">
        <is>
          <t>52.44</t>
        </is>
      </c>
      <c r="J3657" s="59" t="inlineStr">
        <is>
          <t>57.96</t>
        </is>
      </c>
      <c r="K3657" s="45" t="inlineStr">
        <is>
          <t>items/washing-056-scene-0013/clip.mp4</t>
        </is>
      </c>
      <c r="L3657" s="45" t="inlineStr">
        <is>
          <t>items/washing-056-scene-0013/thumbnail.jpg</t>
        </is>
      </c>
      <c r="M3657" s="52" t="inlineStr">
        <is>
          <t>OCR: Finish time 7:00 PM TODAY Current time Or schedule your wash 4:36PM using SmartThings* RECOMMENDED CYCLE Cotton 1600rpm 40 2 For cottons, bed linens, underwear, *App available on Android and ios devices. towels, and shirts. An internet connection is required.
VLM: Visual summary: A person is using a smartphone app to schedule a laundry cycle on a smart washing machine.
视觉摘要: 一个人正在使用智能手机应用程序为智能洗衣机安排洗衣周期。
Visible product: Washing Machine
Visible components: Smartphone; App interface; Washer status indicator; Laundry planner button; Finish time display; Recommended cycle details; Text overlay: 'Or schedule your wash using SmartThings*'; Text overlay: '*App available on Android and iOS devices. An internet connection is required.'
Visible actions: A finger is tapping on the screen; The user is selecting a laundry cycle
Visible states: Washer status: READY; Current time: 4:36 PM; Scheduled finish time: 6:20 PM; Selected cycle: Cotton</t>
        </is>
      </c>
      <c r="N3657" s="45" t="inlineStr">
        <is>
          <t>12</t>
        </is>
      </c>
      <c r="O3657" s="45" t="inlineStr">
        <is>
          <t>1</t>
        </is>
      </c>
      <c r="P3657" s="59" t="str"/>
      <c r="Q3657" s="59" t="str"/>
      <c r="R3657" s="52" t="inlineStr">
        <is>
          <t>The scene shows scheduling a laundry cycle via a smartphone app, not running a drum-clean cycle; no drum-clean function or instruction is visible or mentioned.</t>
        </is>
      </c>
      <c r="S3657" s="52" t="inlineStr">
        <is>
          <t>VLM</t>
        </is>
      </c>
      <c r="T3657" s="52" t="inlineStr">
        <is>
          <t>low</t>
        </is>
      </c>
      <c r="U3657" s="52" t="inlineStr">
        <is>
          <t>The evidence clearly shows cycle scheduling, not drum cleaning; no ambiguity in action or product state.</t>
        </is>
      </c>
      <c r="V3657" s="45" t="inlineStr">
        <is>
          <t>R1</t>
        </is>
      </c>
      <c r="W3657" s="46" t="inlineStr">
        <is>
          <t>1</t>
        </is>
      </c>
      <c r="X3657" s="60" t="n"/>
      <c r="Y3657" s="60" t="n"/>
      <c r="Z3657" s="46" t="inlineStr">
        <is>
          <t>no</t>
        </is>
      </c>
      <c r="AA3657" s="54" t="inlineStr">
        <is>
          <t>第1-6帧（t=52.4s-58.0s）显示SmartThings应用中操作常规Cotton洗涤预约，未涉及筒清洁程序。</t>
        </is>
      </c>
      <c r="AB3657" s="54" t="n"/>
      <c r="AC3657" s="46" t="inlineStr">
        <is>
          <t>completed</t>
        </is>
      </c>
      <c r="AD3657" s="46" t="inlineStr">
        <is>
          <t>2026-07-28T02:28:46+08:00</t>
        </is>
      </c>
      <c r="AE3657" s="47">
        <f>IF(AC3657&lt;&gt;"completed","",IF(W3657=O3657,"no","yes"))</f>
        <v/>
      </c>
      <c r="AF3657" s="47">
        <f>IF(AC3657&lt;&gt;"completed","",IF(AND(X3657=P3657,Y3657=Q3657),"no","yes"))</f>
        <v/>
      </c>
      <c r="AG3657" s="47">
        <f>IF(AC3657&lt;&gt;"completed","待复核",IF(OR(W3657="",Z3657="",AA3657="",AD3657=""),"缺少必填项",IF(AND(OR(AE3657="yes",AF3657="yes"),AB3657=""),"修正原因缺失",IF(OR(W3657=0,W3657=1),IF(AND(X3657="",Y3657=""),"通过","0/1级时间应留空"),IF(AND(OR(W3657=2,W3657=3),X3657&lt;&gt;"",Y3657&lt;&gt;"",X3657&gt;=I3657,Y3657&lt;=J3657,Y3657&gt;X3657),"通过","2/3级时间无效")))))</f>
        <v/>
      </c>
    </row>
    <row r="3658">
      <c r="A3658" s="45" t="inlineStr">
        <is>
          <t>VQ-096</t>
        </is>
      </c>
      <c r="B3658" s="52" t="inlineStr">
        <is>
          <t>How do I run a washing-machine drum-clean cycle?</t>
        </is>
      </c>
      <c r="C3658" s="45" t="inlineStr">
        <is>
          <t>en</t>
        </is>
      </c>
      <c r="D3658" s="45" t="inlineStr">
        <is>
          <t>Washing Machine</t>
        </is>
      </c>
      <c r="E3658" s="45" t="inlineStr">
        <is>
          <t>maintenance</t>
        </is>
      </c>
      <c r="F3658" s="45" t="inlineStr">
        <is>
          <t>source_disjoint_test</t>
        </is>
      </c>
      <c r="G3658" s="45" t="inlineStr">
        <is>
          <t>washing-051-scene-0001</t>
        </is>
      </c>
      <c r="H3658" s="45" t="inlineStr">
        <is>
          <t>washing-051</t>
        </is>
      </c>
      <c r="I3658" s="59" t="inlineStr">
        <is>
          <t>0.0</t>
        </is>
      </c>
      <c r="J3658" s="59" t="inlineStr">
        <is>
          <t>88.355</t>
        </is>
      </c>
      <c r="K3658" s="45" t="inlineStr">
        <is>
          <t>items/washing-051-scene-0001/clip.mp4</t>
        </is>
      </c>
      <c r="L3658" s="45" t="inlineStr">
        <is>
          <t>items/washing-051-scene-0001/thumbnail.jpg</t>
        </is>
      </c>
      <c r="M3658" s="52" t="inlineStr">
        <is>
          <t>ASR: Let's go over some common operation issues and how to fix them. You may be experiencing difficulties setting the controls and want to reset them. To do so, just restart the unit by turning it off and back on. Then select the wash cycle or function you want. Your unit may have powered down unexpectedly. unexpectedly. The control panel may have automatically turned off after a certain period to save energy. This can happen even if you have selected a cycle but didn't press the start slash pause button. In this case, just press the power button to turn the unit back on. If the power button is unresponsive, check whether appliance is unplugged. Make sure the cord is plugged fully and securely into a working AC wall receptacle If the AC wall outlet itself is not working, check the house circuit breakers Replace any blown fuses or reset the breaker if it has been tripped The appliance should be on a dedicated branch circuit The appliance will resume the wash cycle where it stopped once power is restored If the start slash pause button is unresponsive, check if the door is closed.
OCR: GLG Front Load Washing Machine Operation Troubleshooting LG @LG ThinQ Let's go over some common operation issues and how to fix them. G Reset Control STEFAM CYCLE Normal Delicates Eco 40-60 Hand/Wash/Wool TurboWash 39 Sportswear 55 Temp. Moxed Fabric Speed 14 40'c Easy Care Bedding Spin Silent Wash Tub Clean Allergiene 1600 Downloaded Steam TurboWash Pre-wash Delay Wash Add Item WH You may be experiencing difficulties setting the controls and want to reset them. 01 Reset Controls 02 Power / Buttons 03 Drum / Doors 04 Water /Detergents 05 Cycle Time STEAM CYCLE Mixed Fabric TurboWash™ "Extra Riese "WH-FI Water / Detergents 1 1{2 "Extra Riose "WHFI mote Start CantrolLadk STFAM CYCLE "Estra Ris "WH-Fl U Power Down TurbolWash™ Extra Riese note Start *ControlLadk— The control panel may have automatically turned off after a certain period to save energy "W-FI ote Start CatolLak The control panel may have automatically turned off after a certain period to save energy. 02 Power / Buttons "Etra Ries [CaxtrolLok- This can happen even if you have selected a cycle but didn't press the Start/Pause button. "Wi-FI In this case, just press the power button to turn the unit back on. 12 TurbolWash 'CatolLad- If the power button is unresponsive, check whether appliance is unplugged. 02 Power Buttons L2 "Extra Rim "WHF1 ControlLodk- Make sure the cord is plugged fully and securely into a working AC wall receptacle. 02 Power/ Power Down ${2 "Extra Ries te Start ("ControlLadk— If the AC wall outlet itself is not working, check the house circuit breakers. *Ertra Riesa *Intensive "W-Fl *ContolLadk Replace any blown fuses or reset the breaker if it has been tripped. - *Erpra Riesa ("ControlLadk The appliance should be on a dedicated branch circuit. TurbolWash 39 "Estra Rims The appliance will resume the wash cycle where it stopped once power is restored. "Extra Rinse Buttons Not Functioning "WH-F1 If the Start/Pause button is unresponsive, check if the door is closed.
VLM: Visual summary: A white LG washing machine is shown with its control panel displayed, featuring a digital screen and a rotary dial. The video is introducing a section on power-related operations.
视觉摘要: 一台白色的LG洗衣机，其控制面板显示在画面中，包含数字屏幕和旋转拨盘。视频正在介绍与电源相关的操作部分。
Visible product: Washing Machine
Visible components: LG logo; ThinQ logo; rotary dial; digital display; power button; cycle selection buttons; door; control panel
Visible states: Digital display shows '8:88' then changes to '55' and '40°C'.; Text overlay indicates the video is discussing 'Power / Buttons' and 'Power Down'.</t>
        </is>
      </c>
      <c r="N3658" s="45" t="inlineStr">
        <is>
          <t>13</t>
        </is>
      </c>
      <c r="O3658" s="45" t="inlineStr">
        <is>
          <t>1</t>
        </is>
      </c>
      <c r="P3658" s="59" t="str"/>
      <c r="Q3658" s="59" t="str"/>
      <c r="R3658" s="52" t="inlineStr">
        <is>
          <t>The evidence discusses resetting controls, power issues, and door checks, but does not mention or demonstrate a drum-clean cycle. The visible text and ASR content focus on power-related troubleshooting, not maintenance cycles like drum cleaning.</t>
        </is>
      </c>
      <c r="S3658" s="52" t="inlineStr">
        <is>
          <t>VLM|ASR|OCR</t>
        </is>
      </c>
      <c r="T3658" s="52" t="inlineStr">
        <is>
          <t>low</t>
        </is>
      </c>
      <c r="U3658" s="52" t="inlineStr">
        <is>
          <t>No mention or visual demonstration of drum-clean cycle in any evidence.</t>
        </is>
      </c>
      <c r="V3658" s="45" t="inlineStr">
        <is>
          <t>R1</t>
        </is>
      </c>
      <c r="W3658" s="46" t="inlineStr">
        <is>
          <t>1</t>
        </is>
      </c>
      <c r="X3658" s="60" t="n"/>
      <c r="Y3658" s="60" t="n"/>
      <c r="Z3658" s="46" t="inlineStr">
        <is>
          <t>no</t>
        </is>
      </c>
      <c r="AA3658" s="54" t="inlineStr">
        <is>
          <t>全部6帧（t=0.0s–88.4s）展示LG洗衣机及故障排查内容（Reset Control/Power Down/Buttons Not Functioning），产品出现但与滚筒清洁循环完全无关。</t>
        </is>
      </c>
      <c r="AB3658" s="54" t="n"/>
      <c r="AC3658" s="46" t="inlineStr">
        <is>
          <t>completed</t>
        </is>
      </c>
      <c r="AD3658" s="46" t="inlineStr">
        <is>
          <t>2026-07-28T02:28:46+08:00</t>
        </is>
      </c>
      <c r="AE3658" s="47">
        <f>IF(AC3658&lt;&gt;"completed","",IF(W3658=O3658,"no","yes"))</f>
        <v/>
      </c>
      <c r="AF3658" s="47">
        <f>IF(AC3658&lt;&gt;"completed","",IF(AND(X3658=P3658,Y3658=Q3658),"no","yes"))</f>
        <v/>
      </c>
      <c r="AG3658" s="47">
        <f>IF(AC3658&lt;&gt;"completed","待复核",IF(OR(W3658="",Z3658="",AA3658="",AD3658=""),"缺少必填项",IF(AND(OR(AE3658="yes",AF3658="yes"),AB3658=""),"修正原因缺失",IF(OR(W3658=0,W3658=1),IF(AND(X3658="",Y3658=""),"通过","0/1级时间应留空"),IF(AND(OR(W3658=2,W3658=3),X3658&lt;&gt;"",Y3658&lt;&gt;"",X3658&gt;=I3658,Y3658&lt;=J3658,Y3658&gt;X3658),"通过","2/3级时间无效")))))</f>
        <v/>
      </c>
    </row>
    <row r="3659">
      <c r="A3659" s="45" t="inlineStr">
        <is>
          <t>VQ-096</t>
        </is>
      </c>
      <c r="B3659" s="52" t="inlineStr">
        <is>
          <t>How do I run a washing-machine drum-clean cycle?</t>
        </is>
      </c>
      <c r="C3659" s="45" t="inlineStr">
        <is>
          <t>en</t>
        </is>
      </c>
      <c r="D3659" s="45" t="inlineStr">
        <is>
          <t>Washing Machine</t>
        </is>
      </c>
      <c r="E3659" s="45" t="inlineStr">
        <is>
          <t>maintenance</t>
        </is>
      </c>
      <c r="F3659" s="45" t="inlineStr">
        <is>
          <t>source_disjoint_test</t>
        </is>
      </c>
      <c r="G3659" s="45" t="inlineStr">
        <is>
          <t>washing-056-scene-0012</t>
        </is>
      </c>
      <c r="H3659" s="45" t="inlineStr">
        <is>
          <t>washing-056</t>
        </is>
      </c>
      <c r="I3659" s="59" t="inlineStr">
        <is>
          <t>47.84</t>
        </is>
      </c>
      <c r="J3659" s="59" t="inlineStr">
        <is>
          <t>52.44</t>
        </is>
      </c>
      <c r="K3659" s="45" t="inlineStr">
        <is>
          <t>items/washing-056-scene-0012/clip.mp4</t>
        </is>
      </c>
      <c r="L3659" s="45" t="inlineStr">
        <is>
          <t>items/washing-056-scene-0012/thumbnail.jpg</t>
        </is>
      </c>
      <c r="M3659" s="52" t="inlineStr">
        <is>
          <t>OCR: 04:36 PM WASHER HOME - LIVING ROOM LAUNDRY RECIPE READY Or schedule your wash using SmartThings* LAUNDRY PLANNER Cotton *App available on Android and ios devices. An internet connection is required.
VLM: Visual summary: A person is interacting with the control panel of a washing machine, adjusting the delay end time for a wash cycle.
视觉摘要: 一个人正在操作洗衣机的控制面板，调整洗涤周期的延迟结束时间。
Visible product: Washing Machine
Visible components: digital display screen; touch-sensitive buttons; rotary dial; hand
Visible actions: hand pressing a button; hand turning a dial
Visible states: display showing 'Cotton 5 hr 00 min'; display showing 'Cotton 6 hr 00 min'; display showing 'Complete at the delay time'</t>
        </is>
      </c>
      <c r="N3659" s="45" t="inlineStr">
        <is>
          <t>14</t>
        </is>
      </c>
      <c r="O3659" s="45" t="inlineStr">
        <is>
          <t>1</t>
        </is>
      </c>
      <c r="P3659" s="59" t="str"/>
      <c r="Q3659" s="59" t="str"/>
      <c r="R3659" s="52" t="inlineStr">
        <is>
          <t>The visual shows interaction with the control panel adjusting delay time, not initiating a drum-clean cycle.</t>
        </is>
      </c>
      <c r="S3659" s="52" t="inlineStr">
        <is>
          <t>VLM</t>
        </is>
      </c>
      <c r="T3659" s="52" t="inlineStr">
        <is>
          <t>low</t>
        </is>
      </c>
      <c r="U3659" s="52" t="inlineStr">
        <is>
          <t>No evidence of drum-clean cycle or related function shown.</t>
        </is>
      </c>
      <c r="V3659" s="45" t="inlineStr">
        <is>
          <t>R1</t>
        </is>
      </c>
      <c r="W3659" s="46" t="inlineStr">
        <is>
          <t>1</t>
        </is>
      </c>
      <c r="X3659" s="60" t="n"/>
      <c r="Y3659" s="60" t="n"/>
      <c r="Z3659" s="46" t="inlineStr">
        <is>
          <t>no</t>
        </is>
      </c>
      <c r="AA3659" s="54" t="inlineStr">
        <is>
          <t>全部6帧（t=47.8s–52.4s）展示了三星洗衣机控制面板及手指旋钮操作，产品出现但内容仅为设置Delay End延时时间，未涉及滚筒清洁程序。</t>
        </is>
      </c>
      <c r="AB3659" s="54" t="n"/>
      <c r="AC3659" s="46" t="inlineStr">
        <is>
          <t>completed</t>
        </is>
      </c>
      <c r="AD3659" s="46" t="inlineStr">
        <is>
          <t>2026-07-28T02:28:46+08:00</t>
        </is>
      </c>
      <c r="AE3659" s="47">
        <f>IF(AC3659&lt;&gt;"completed","",IF(W3659=O3659,"no","yes"))</f>
        <v/>
      </c>
      <c r="AF3659" s="47">
        <f>IF(AC3659&lt;&gt;"completed","",IF(AND(X3659=P3659,Y3659=Q3659),"no","yes"))</f>
        <v/>
      </c>
      <c r="AG3659" s="47">
        <f>IF(AC3659&lt;&gt;"completed","待复核",IF(OR(W3659="",Z3659="",AA3659="",AD3659=""),"缺少必填项",IF(AND(OR(AE3659="yes",AF3659="yes"),AB3659=""),"修正原因缺失",IF(OR(W3659=0,W3659=1),IF(AND(X3659="",Y3659=""),"通过","0/1级时间应留空"),IF(AND(OR(W3659=2,W3659=3),X3659&lt;&gt;"",Y3659&lt;&gt;"",X3659&gt;=I3659,Y3659&lt;=J3659,Y3659&gt;X3659),"通过","2/3级时间无效")))))</f>
        <v/>
      </c>
    </row>
    <row r="3660">
      <c r="A3660" s="45" t="inlineStr">
        <is>
          <t>VQ-096</t>
        </is>
      </c>
      <c r="B3660" s="52" t="inlineStr">
        <is>
          <t>How do I run a washing-machine drum-clean cycle?</t>
        </is>
      </c>
      <c r="C3660" s="45" t="inlineStr">
        <is>
          <t>en</t>
        </is>
      </c>
      <c r="D3660" s="45" t="inlineStr">
        <is>
          <t>Washing Machine</t>
        </is>
      </c>
      <c r="E3660" s="45" t="inlineStr">
        <is>
          <t>maintenance</t>
        </is>
      </c>
      <c r="F3660" s="45" t="inlineStr">
        <is>
          <t>source_disjoint_test</t>
        </is>
      </c>
      <c r="G3660" s="45" t="inlineStr">
        <is>
          <t>washing-009-scene-0001</t>
        </is>
      </c>
      <c r="H3660" s="45" t="inlineStr">
        <is>
          <t>washing-009</t>
        </is>
      </c>
      <c r="I3660" s="59" t="inlineStr">
        <is>
          <t>0.0</t>
        </is>
      </c>
      <c r="J3660" s="59" t="inlineStr">
        <is>
          <t>30.45</t>
        </is>
      </c>
      <c r="K3660" s="45" t="inlineStr">
        <is>
          <t>items/washing-009-scene-0001/clip.mp4</t>
        </is>
      </c>
      <c r="L3660" s="45" t="inlineStr">
        <is>
          <t>items/washing-009-scene-0001/thumbnail.jpg</t>
        </is>
      </c>
      <c r="M3660" s="52" t="inlineStr">
        <is>
          <t>OCR: Start Pause
VLM: Visual summary: A hand pours liquid detergent from a bottle into the detergent compartment of a washing machine.
视觉摘要: 一只手将液体洗衣液从瓶中倒入洗衣机的洗涤剂盒中。
Visible product: Washing Machine
Visible components: washing machine detergent dispenser; detergent bottle; hand
Visible actions: pouring liquid detergent
Visible states: detergent being dispensed into compartment
Visual uncertainty: The brand or specific model of the washing machine is not visible. The exact contents of the detergent bottle are not clearly identifiable.</t>
        </is>
      </c>
      <c r="N3660" s="45" t="inlineStr">
        <is>
          <t>15</t>
        </is>
      </c>
      <c r="O3660" s="45" t="inlineStr">
        <is>
          <t>0</t>
        </is>
      </c>
      <c r="P3660" s="59" t="str"/>
      <c r="Q3660" s="59" t="str"/>
      <c r="R3660" s="52" t="inlineStr">
        <is>
          <t>The scene shows pouring detergent into the dispenser, which is unrelated to running a drum-clean cycle.</t>
        </is>
      </c>
      <c r="S3660" s="52" t="inlineStr">
        <is>
          <t>VLM</t>
        </is>
      </c>
      <c r="T3660" s="52" t="inlineStr">
        <is>
          <t>low</t>
        </is>
      </c>
      <c r="U3660" s="52" t="inlineStr">
        <is>
          <t>The action shown is clearly not related to a drum-clean cycle.</t>
        </is>
      </c>
      <c r="V3660" s="45" t="inlineStr">
        <is>
          <t>R1</t>
        </is>
      </c>
      <c r="W3660" s="46" t="inlineStr">
        <is>
          <t>0</t>
        </is>
      </c>
      <c r="X3660" s="60" t="n"/>
      <c r="Y3660" s="60" t="n"/>
      <c r="Z3660" s="46" t="inlineStr">
        <is>
          <t>no</t>
        </is>
      </c>
      <c r="AA3660" s="54" t="inlineStr">
        <is>
          <t>6帧为普通洗涤剂添加画面，未展示tub clean程序选择或运行。</t>
        </is>
      </c>
      <c r="AB3660" s="54" t="n"/>
      <c r="AC3660" s="46" t="inlineStr">
        <is>
          <t>completed</t>
        </is>
      </c>
      <c r="AD3660" s="46" t="inlineStr">
        <is>
          <t>2026-07-28T02:28:46+08:00</t>
        </is>
      </c>
      <c r="AE3660" s="47">
        <f>IF(AC3660&lt;&gt;"completed","",IF(W3660=O3660,"no","yes"))</f>
        <v/>
      </c>
      <c r="AF3660" s="47">
        <f>IF(AC3660&lt;&gt;"completed","",IF(AND(X3660=P3660,Y3660=Q3660),"no","yes"))</f>
        <v/>
      </c>
      <c r="AG3660" s="47">
        <f>IF(AC3660&lt;&gt;"completed","待复核",IF(OR(W3660="",Z3660="",AA3660="",AD3660=""),"缺少必填项",IF(AND(OR(AE3660="yes",AF3660="yes"),AB3660=""),"修正原因缺失",IF(OR(W3660=0,W3660=1),IF(AND(X3660="",Y3660=""),"通过","0/1级时间应留空"),IF(AND(OR(W3660=2,W3660=3),X3660&lt;&gt;"",Y3660&lt;&gt;"",X3660&gt;=I3660,Y3660&lt;=J3660,Y3660&gt;X3660),"通过","2/3级时间无效")))))</f>
        <v/>
      </c>
    </row>
    <row r="3661">
      <c r="A3661" s="45" t="inlineStr">
        <is>
          <t>VQ-096</t>
        </is>
      </c>
      <c r="B3661" s="52" t="inlineStr">
        <is>
          <t>How do I run a washing-machine drum-clean cycle?</t>
        </is>
      </c>
      <c r="C3661" s="45" t="inlineStr">
        <is>
          <t>en</t>
        </is>
      </c>
      <c r="D3661" s="45" t="inlineStr">
        <is>
          <t>Washing Machine</t>
        </is>
      </c>
      <c r="E3661" s="45" t="inlineStr">
        <is>
          <t>maintenance</t>
        </is>
      </c>
      <c r="F3661" s="45" t="inlineStr">
        <is>
          <t>source_disjoint_test</t>
        </is>
      </c>
      <c r="G3661" s="45" t="inlineStr">
        <is>
          <t>washing-002-scene-0001</t>
        </is>
      </c>
      <c r="H3661" s="45" t="inlineStr">
        <is>
          <t>washing-002</t>
        </is>
      </c>
      <c r="I3661" s="59" t="inlineStr">
        <is>
          <t>0.0</t>
        </is>
      </c>
      <c r="J3661" s="59" t="inlineStr">
        <is>
          <t>23.61</t>
        </is>
      </c>
      <c r="K3661" s="45" t="inlineStr">
        <is>
          <t>items/washing-002-scene-0001/clip.mp4</t>
        </is>
      </c>
      <c r="L3661" s="45" t="inlineStr">
        <is>
          <t>items/washing-002-scene-0001/thumbnail.jpg</t>
        </is>
      </c>
      <c r="M3661" s="52" t="inlineStr">
        <is>
          <t>OCR: OR beko
VLM: Visual summary: A pink laundry basket is next to a stack of white front-loading washing machines and dryers, some of which are in operation.
视觉摘要: 一个粉色洗衣篮放在一堆白色前置式洗衣机和烘干机旁边，其中一些机器正在运行。
Visible product: Washing Machine
Visible components: pink laundry basket; white front-loading washing machine; white front-loading dryer; circular glass door; control panel; brand logo
Visible actions: laundry tumbling inside washing machine; camera panning across machines
Visible states: washing machine in operation; dryer in operation
Visual uncertainty: The exact brand name is partially obscured. The contents of the laundry basket are not clearly visible. The specific model or features of the machines are not identifiable.</t>
        </is>
      </c>
      <c r="N3661" s="45" t="inlineStr">
        <is>
          <t>16</t>
        </is>
      </c>
      <c r="O3661" s="45" t="inlineStr">
        <is>
          <t>0</t>
        </is>
      </c>
      <c r="P3661" s="59" t="str"/>
      <c r="Q3661" s="59" t="str"/>
      <c r="R3661" s="52" t="inlineStr">
        <is>
          <t>The scene shows washing machines in operation but provides no visual, spoken, or OCR evidence of a drum-clean cycle being initiated or explained.</t>
        </is>
      </c>
      <c r="S3661" s="52" t="inlineStr">
        <is>
          <t>VLM</t>
        </is>
      </c>
      <c r="T3661" s="52" t="inlineStr">
        <is>
          <t>low</t>
        </is>
      </c>
      <c r="U3661" s="52" t="inlineStr">
        <is>
          <t>No evidence of any maintenance action or drum-clean cycle is present.</t>
        </is>
      </c>
      <c r="V3661" s="45" t="inlineStr">
        <is>
          <t>R1</t>
        </is>
      </c>
      <c r="W3661" s="46" t="inlineStr">
        <is>
          <t>0</t>
        </is>
      </c>
      <c r="X3661" s="60" t="n"/>
      <c r="Y3661" s="60" t="n"/>
      <c r="Z3661" s="46" t="inlineStr">
        <is>
          <t>no</t>
        </is>
      </c>
      <c r="AA3661" s="54" t="inlineStr">
        <is>
          <t>普通洗衣房运行场景，无滚筒清洁程序的选择或操作说明。</t>
        </is>
      </c>
      <c r="AB3661" s="54" t="n"/>
      <c r="AC3661" s="46" t="inlineStr">
        <is>
          <t>completed</t>
        </is>
      </c>
      <c r="AD3661" s="46" t="inlineStr">
        <is>
          <t>2026-07-28T02:28:46+08:00</t>
        </is>
      </c>
      <c r="AE3661" s="47">
        <f>IF(AC3661&lt;&gt;"completed","",IF(W3661=O3661,"no","yes"))</f>
        <v/>
      </c>
      <c r="AF3661" s="47">
        <f>IF(AC3661&lt;&gt;"completed","",IF(AND(X3661=P3661,Y3661=Q3661),"no","yes"))</f>
        <v/>
      </c>
      <c r="AG3661" s="47">
        <f>IF(AC3661&lt;&gt;"completed","待复核",IF(OR(W3661="",Z3661="",AA3661="",AD3661=""),"缺少必填项",IF(AND(OR(AE3661="yes",AF3661="yes"),AB3661=""),"修正原因缺失",IF(OR(W3661=0,W3661=1),IF(AND(X3661="",Y3661=""),"通过","0/1级时间应留空"),IF(AND(OR(W3661=2,W3661=3),X3661&lt;&gt;"",Y3661&lt;&gt;"",X3661&gt;=I3661,Y3661&lt;=J3661,Y3661&gt;X3661),"通过","2/3级时间无效")))))</f>
        <v/>
      </c>
    </row>
    <row r="3662">
      <c r="A3662" s="45" t="inlineStr">
        <is>
          <t>VQ-096</t>
        </is>
      </c>
      <c r="B3662" s="52" t="inlineStr">
        <is>
          <t>How do I run a washing-machine drum-clean cycle?</t>
        </is>
      </c>
      <c r="C3662" s="45" t="inlineStr">
        <is>
          <t>en</t>
        </is>
      </c>
      <c r="D3662" s="45" t="inlineStr">
        <is>
          <t>Washing Machine</t>
        </is>
      </c>
      <c r="E3662" s="45" t="inlineStr">
        <is>
          <t>maintenance</t>
        </is>
      </c>
      <c r="F3662" s="45" t="inlineStr">
        <is>
          <t>source_disjoint_test</t>
        </is>
      </c>
      <c r="G3662" s="45" t="inlineStr">
        <is>
          <t>washing-034-scene-0001</t>
        </is>
      </c>
      <c r="H3662" s="45" t="inlineStr">
        <is>
          <t>washing-034</t>
        </is>
      </c>
      <c r="I3662" s="59" t="inlineStr">
        <is>
          <t>0.0</t>
        </is>
      </c>
      <c r="J3662" s="59" t="inlineStr">
        <is>
          <t>168.73</t>
        </is>
      </c>
      <c r="K3662" s="45" t="inlineStr">
        <is>
          <t>items/washing-034-scene-0001/clip.mp4</t>
        </is>
      </c>
      <c r="L3662" s="45" t="inlineStr">
        <is>
          <t>items/washing-034-scene-0001/thumbnail.jpg</t>
        </is>
      </c>
      <c r="M3662" s="52" t="inlineStr">
        <is>
          <t>VLM: Visual summary: Clothes are tumbling inside a washing machine drum during a wash cycle.
视觉摘要: 衣物在洗衣机滚筒内翻滚，正在进行洗涤。
Visible product: Washing Machine
Visible components: washing machine drum; clothes; water; soap suds
Visible actions: tumbling; agitating
Visible states: wet; soapy; in motion
Visual uncertainty: The brand, model, or specific controls of the washing machine are not visible.</t>
        </is>
      </c>
      <c r="N3662" s="45" t="inlineStr">
        <is>
          <t>17</t>
        </is>
      </c>
      <c r="O3662" s="45" t="inlineStr">
        <is>
          <t>0</t>
        </is>
      </c>
      <c r="P3662" s="59" t="str"/>
      <c r="Q3662" s="59" t="str"/>
      <c r="R3662" s="52" t="inlineStr">
        <is>
          <t>The scene shows a washing machine in operation, but no drum-clean cycle is visible or indicated; only general washing action is shown.</t>
        </is>
      </c>
      <c r="S3662" s="52" t="inlineStr">
        <is>
          <t>VLM</t>
        </is>
      </c>
      <c r="T3662" s="52" t="inlineStr">
        <is>
          <t>low</t>
        </is>
      </c>
      <c r="U3662" s="52" t="inlineStr">
        <is>
          <t>No evidence of a drum-clean cycle, controls, or specific maintenance action is present.</t>
        </is>
      </c>
      <c r="V3662" s="45" t="inlineStr">
        <is>
          <t>R1</t>
        </is>
      </c>
      <c r="W3662" s="46" t="inlineStr">
        <is>
          <t>0</t>
        </is>
      </c>
      <c r="X3662" s="60" t="n"/>
      <c r="Y3662" s="60" t="n"/>
      <c r="Z3662" s="46" t="inlineStr">
        <is>
          <t>no</t>
        </is>
      </c>
      <c r="AA3662" s="54" t="inlineStr">
        <is>
          <t>画面显示的是普通洗涤过程（衣物+水+泡沫），未涉及滚筒清洁程序的选择或运行。</t>
        </is>
      </c>
      <c r="AB3662" s="54" t="n"/>
      <c r="AC3662" s="46" t="inlineStr">
        <is>
          <t>completed</t>
        </is>
      </c>
      <c r="AD3662" s="46" t="inlineStr">
        <is>
          <t>2026-07-28T02:28:46+08:00</t>
        </is>
      </c>
      <c r="AE3662" s="47">
        <f>IF(AC3662&lt;&gt;"completed","",IF(W3662=O3662,"no","yes"))</f>
        <v/>
      </c>
      <c r="AF3662" s="47">
        <f>IF(AC3662&lt;&gt;"completed","",IF(AND(X3662=P3662,Y3662=Q3662),"no","yes"))</f>
        <v/>
      </c>
      <c r="AG3662" s="47">
        <f>IF(AC3662&lt;&gt;"completed","待复核",IF(OR(W3662="",Z3662="",AA3662="",AD3662=""),"缺少必填项",IF(AND(OR(AE3662="yes",AF3662="yes"),AB3662=""),"修正原因缺失",IF(OR(W3662=0,W3662=1),IF(AND(X3662="",Y3662=""),"通过","0/1级时间应留空"),IF(AND(OR(W3662=2,W3662=3),X3662&lt;&gt;"",Y3662&lt;&gt;"",X3662&gt;=I3662,Y3662&lt;=J3662,Y3662&gt;X3662),"通过","2/3级时间无效")))))</f>
        <v/>
      </c>
    </row>
    <row r="3663">
      <c r="A3663" s="45" t="inlineStr">
        <is>
          <t>VQ-096</t>
        </is>
      </c>
      <c r="B3663" s="52" t="inlineStr">
        <is>
          <t>How do I run a washing-machine drum-clean cycle?</t>
        </is>
      </c>
      <c r="C3663" s="45" t="inlineStr">
        <is>
          <t>en</t>
        </is>
      </c>
      <c r="D3663" s="45" t="inlineStr">
        <is>
          <t>Washing Machine</t>
        </is>
      </c>
      <c r="E3663" s="45" t="inlineStr">
        <is>
          <t>maintenance</t>
        </is>
      </c>
      <c r="F3663" s="45" t="inlineStr">
        <is>
          <t>source_disjoint_test</t>
        </is>
      </c>
      <c r="G3663" s="45" t="inlineStr">
        <is>
          <t>washing-001-scene-0001</t>
        </is>
      </c>
      <c r="H3663" s="45" t="inlineStr">
        <is>
          <t>washing-001</t>
        </is>
      </c>
      <c r="I3663" s="59" t="inlineStr">
        <is>
          <t>0.0</t>
        </is>
      </c>
      <c r="J3663" s="59" t="inlineStr">
        <is>
          <t>15.78</t>
        </is>
      </c>
      <c r="K3663" s="45" t="inlineStr">
        <is>
          <t>items/washing-001-scene-0001/clip.mp4</t>
        </is>
      </c>
      <c r="L3663" s="45" t="inlineStr">
        <is>
          <t>items/washing-001-scene-0001/thumbnail.jpg</t>
        </is>
      </c>
      <c r="M3663" s="52" t="inlineStr">
        <is>
          <t>OCR: DR NOR PUSH SUOS LEVEL SUDS LEVEL PEN DOOR UN TE RACHNE FOTIS DIO ND EN SUDS LEVE
VLM: Visual summary: Two large, stainless steel industrial washing machines with round doors are shown side by side in a row.
视觉摘要: 两台大型不锈钢工业洗衣机并排排列，带有圆形门。
Visible product: Washing Machine
Visible components: stainless steel drum; round door; hinge; push button; label; control panel; machine frame
Visible warnings: DO NOT OPEN DOOR UNTIL MACHINE STOPS AND SENSORS STOP FLASHING</t>
        </is>
      </c>
      <c r="N3663" s="45" t="inlineStr">
        <is>
          <t>18</t>
        </is>
      </c>
      <c r="O3663" s="45" t="inlineStr">
        <is>
          <t>0</t>
        </is>
      </c>
      <c r="P3663" s="59" t="str"/>
      <c r="Q3663" s="59" t="str"/>
      <c r="R3663" s="52" t="inlineStr">
        <is>
          <t>The scene shows industrial washing machines with visible components like control panels and push buttons, but no evidence of a drum-clean cycle being initiated or demonstrated.</t>
        </is>
      </c>
      <c r="S3663" s="52" t="inlineStr">
        <is>
          <t>VLM</t>
        </is>
      </c>
      <c r="T3663" s="52" t="inlineStr">
        <is>
          <t>low</t>
        </is>
      </c>
      <c r="U3663" s="52" t="inlineStr">
        <is>
          <t>No visual, spoken, or OCR evidence indicates any step related to running a drum-clean cycle.</t>
        </is>
      </c>
      <c r="V3663" s="45" t="inlineStr">
        <is>
          <t>R1</t>
        </is>
      </c>
      <c r="W3663" s="46" t="inlineStr">
        <is>
          <t>0</t>
        </is>
      </c>
      <c r="X3663" s="60" t="n"/>
      <c r="Y3663" s="60" t="n"/>
      <c r="Z3663" s="46" t="inlineStr">
        <is>
          <t>no</t>
        </is>
      </c>
      <c r="AA3663" s="54" t="inlineStr">
        <is>
          <t>工业洗衣机的控制面板在画面中以小比例可见，但未展示筒清洁（drum clean）程序选项或其启动方式。</t>
        </is>
      </c>
      <c r="AB3663" s="54" t="n"/>
      <c r="AC3663" s="46" t="inlineStr">
        <is>
          <t>completed</t>
        </is>
      </c>
      <c r="AD3663" s="46" t="inlineStr">
        <is>
          <t>2026-07-28T02:28:46+08:00</t>
        </is>
      </c>
      <c r="AE3663" s="47">
        <f>IF(AC3663&lt;&gt;"completed","",IF(W3663=O3663,"no","yes"))</f>
        <v/>
      </c>
      <c r="AF3663" s="47">
        <f>IF(AC3663&lt;&gt;"completed","",IF(AND(X3663=P3663,Y3663=Q3663),"no","yes"))</f>
        <v/>
      </c>
      <c r="AG3663" s="47">
        <f>IF(AC3663&lt;&gt;"completed","待复核",IF(OR(W3663="",Z3663="",AA3663="",AD3663=""),"缺少必填项",IF(AND(OR(AE3663="yes",AF3663="yes"),AB3663=""),"修正原因缺失",IF(OR(W3663=0,W3663=1),IF(AND(X3663="",Y3663=""),"通过","0/1级时间应留空"),IF(AND(OR(W3663=2,W3663=3),X3663&lt;&gt;"",Y3663&lt;&gt;"",X3663&gt;=I3663,Y3663&lt;=J3663,Y3663&gt;X3663),"通过","2/3级时间无效")))))</f>
        <v/>
      </c>
    </row>
    <row r="3664">
      <c r="A3664" s="45" t="inlineStr">
        <is>
          <t>VQ-096</t>
        </is>
      </c>
      <c r="B3664" s="52" t="inlineStr">
        <is>
          <t>How do I run a washing-machine drum-clean cycle?</t>
        </is>
      </c>
      <c r="C3664" s="45" t="inlineStr">
        <is>
          <t>en</t>
        </is>
      </c>
      <c r="D3664" s="45" t="inlineStr">
        <is>
          <t>Washing Machine</t>
        </is>
      </c>
      <c r="E3664" s="45" t="inlineStr">
        <is>
          <t>maintenance</t>
        </is>
      </c>
      <c r="F3664" s="45" t="inlineStr">
        <is>
          <t>source_disjoint_test</t>
        </is>
      </c>
      <c r="G3664" s="45" t="inlineStr">
        <is>
          <t>washing-007-scene-0001</t>
        </is>
      </c>
      <c r="H3664" s="45" t="inlineStr">
        <is>
          <t>washing-007</t>
        </is>
      </c>
      <c r="I3664" s="59" t="inlineStr">
        <is>
          <t>0.0</t>
        </is>
      </c>
      <c r="J3664" s="59" t="inlineStr">
        <is>
          <t>3.767</t>
        </is>
      </c>
      <c r="K3664" s="45" t="inlineStr">
        <is>
          <t>items/washing-007-scene-0001/clip.mp4</t>
        </is>
      </c>
      <c r="L3664" s="45" t="inlineStr">
        <is>
          <t>items/washing-007-scene-0001/thumbnail.jpg</t>
        </is>
      </c>
      <c r="M3664" s="52" t="inlineStr">
        <is>
          <t>OCR: JGWHEELS COVERED
VLM: Visual summary: A person is operating a vintage wooden and metal textile roller machine, which has a plaid fabric wrapped around its rollers.
视觉摘要: 一个人正在操作一台老式木制和金属纺织滚筒机，其滚筒上缠绕着格子布。
Visible product: Washing Machine
Visible components: wooden frame; metal rollers; metal gear; plaid fabric; hand crank; wooden wall; text labels: 'COVERED' and 'CORN WHEELS'
Visible actions: person turning hand crank
Visible states: fabric wrapped around rollers; machine in use
Visual uncertainty: The full context of the machine's function and the person's identity is not visible.</t>
        </is>
      </c>
      <c r="N3664" s="45" t="inlineStr">
        <is>
          <t>19</t>
        </is>
      </c>
      <c r="O3664" s="45" t="inlineStr">
        <is>
          <t>0</t>
        </is>
      </c>
      <c r="P3664" s="59" t="str"/>
      <c r="Q3664" s="59" t="str"/>
      <c r="R3664" s="52" t="inlineStr">
        <is>
          <t>The visible machine is a vintage textile roller machine, not a washing machine, and no drum-clean cycle is shown or implied.</t>
        </is>
      </c>
      <c r="S3664" s="52" t="inlineStr">
        <is>
          <t>VLM</t>
        </is>
      </c>
      <c r="T3664" s="52" t="inlineStr">
        <is>
          <t>low</t>
        </is>
      </c>
      <c r="U3664" s="52" t="inlineStr">
        <is>
          <t>The product is visually identifiable as a textile roller machine, not a washing machine, and no maintenance action related to a drum-clean cycle is depicted.</t>
        </is>
      </c>
      <c r="V3664" s="45" t="inlineStr">
        <is>
          <t>R1</t>
        </is>
      </c>
      <c r="W3664" s="46" t="inlineStr">
        <is>
          <t>0</t>
        </is>
      </c>
      <c r="X3664" s="60" t="n"/>
      <c r="Y3664" s="60" t="n"/>
      <c r="Z3664" s="46" t="inlineStr">
        <is>
          <t>no</t>
        </is>
      </c>
      <c r="AA3664" s="54" t="inlineStr">
        <is>
          <t>6帧未涉及筒清洁程序。</t>
        </is>
      </c>
      <c r="AB3664" s="54" t="n"/>
      <c r="AC3664" s="46" t="inlineStr">
        <is>
          <t>completed</t>
        </is>
      </c>
      <c r="AD3664" s="46" t="inlineStr">
        <is>
          <t>2026-07-28T02:28:46+08:00</t>
        </is>
      </c>
      <c r="AE3664" s="47">
        <f>IF(AC3664&lt;&gt;"completed","",IF(W3664=O3664,"no","yes"))</f>
        <v/>
      </c>
      <c r="AF3664" s="47">
        <f>IF(AC3664&lt;&gt;"completed","",IF(AND(X3664=P3664,Y3664=Q3664),"no","yes"))</f>
        <v/>
      </c>
      <c r="AG3664" s="47">
        <f>IF(AC3664&lt;&gt;"completed","待复核",IF(OR(W3664="",Z3664="",AA3664="",AD3664=""),"缺少必填项",IF(AND(OR(AE3664="yes",AF3664="yes"),AB3664=""),"修正原因缺失",IF(OR(W3664=0,W3664=1),IF(AND(X3664="",Y3664=""),"通过","0/1级时间应留空"),IF(AND(OR(W3664=2,W3664=3),X3664&lt;&gt;"",Y3664&lt;&gt;"",X3664&gt;=I3664,Y3664&lt;=J3664,Y3664&gt;X3664),"通过","2/3级时间无效")))))</f>
        <v/>
      </c>
    </row>
    <row r="3665">
      <c r="A3665" s="45" t="inlineStr">
        <is>
          <t>VQ-096</t>
        </is>
      </c>
      <c r="B3665" s="52" t="inlineStr">
        <is>
          <t>How do I run a washing-machine drum-clean cycle?</t>
        </is>
      </c>
      <c r="C3665" s="45" t="inlineStr">
        <is>
          <t>en</t>
        </is>
      </c>
      <c r="D3665" s="45" t="inlineStr">
        <is>
          <t>Washing Machine</t>
        </is>
      </c>
      <c r="E3665" s="45" t="inlineStr">
        <is>
          <t>maintenance</t>
        </is>
      </c>
      <c r="F3665" s="45" t="inlineStr">
        <is>
          <t>source_disjoint_test</t>
        </is>
      </c>
      <c r="G3665" s="45" t="inlineStr">
        <is>
          <t>washing-003-scene-0001</t>
        </is>
      </c>
      <c r="H3665" s="45" t="inlineStr">
        <is>
          <t>washing-003</t>
        </is>
      </c>
      <c r="I3665" s="59" t="inlineStr">
        <is>
          <t>0.0</t>
        </is>
      </c>
      <c r="J3665" s="59" t="inlineStr">
        <is>
          <t>26.94</t>
        </is>
      </c>
      <c r="K3665" s="45" t="inlineStr">
        <is>
          <t>items/washing-003-scene-0001/clip.mp4</t>
        </is>
      </c>
      <c r="L3665" s="45" t="inlineStr">
        <is>
          <t>items/washing-003-scene-0001/thumbnail.jpg</t>
        </is>
      </c>
      <c r="M3665" s="52" t="inlineStr">
        <is>
          <t>OCR: AEG Wäschen kurze Zelt! Nur für 100 NOO kurze Zelt 00 kurze Zeit! MOO kurze Zeltl 100 Wäschen kurze Zeit Wur f Wäscher kurze Zeiti
VLM: Visual summary: A white AEG washing machine is shown in a laundry area, with laundry on the floor and a box of detergent nearby. The machine's digital display shows a countdown timer.
视觉摘要: 一台白色的AEG洗衣机位于洗衣区，地板上有衣物，旁边放着一盒洗衣粉。机器的数字显示屏显示倒计时。
Visible product: Washing Machine
Visible components: digital display; control knob; door; brand logo; laundry; detergent box; water tank; pipes; shelf
Visible states: digital display counting down; machine operating</t>
        </is>
      </c>
      <c r="N3665" s="45" t="inlineStr">
        <is>
          <t>20</t>
        </is>
      </c>
      <c r="O3665" s="45" t="inlineStr">
        <is>
          <t>0</t>
        </is>
      </c>
      <c r="P3665" s="59" t="str"/>
      <c r="Q3665" s="59" t="str"/>
      <c r="R3665" s="52" t="inlineStr">
        <is>
          <t>The scene shows a washing machine operating with a countdown timer, but no visual, spoken, or OCR evidence indicates a drum-clean cycle or any maintenance procedure.</t>
        </is>
      </c>
      <c r="S3665" s="52" t="inlineStr">
        <is>
          <t>VLM</t>
        </is>
      </c>
      <c r="T3665" s="52" t="inlineStr">
        <is>
          <t>low</t>
        </is>
      </c>
      <c r="U3665" s="52" t="inlineStr">
        <is>
          <t>No evidence of drum-clean cycle or maintenance action is present.</t>
        </is>
      </c>
      <c r="V3665" s="45" t="inlineStr">
        <is>
          <t>R1</t>
        </is>
      </c>
      <c r="W3665" s="46" t="inlineStr">
        <is>
          <t>0</t>
        </is>
      </c>
      <c r="X3665" s="60" t="n"/>
      <c r="Y3665" s="60" t="n"/>
      <c r="Z3665" s="46" t="inlineStr">
        <is>
          <t>no</t>
        </is>
      </c>
      <c r="AA3665" s="54" t="inlineStr">
        <is>
          <t>6帧未出现筒清洁程序相关画面或说明。</t>
        </is>
      </c>
      <c r="AB3665" s="54" t="n"/>
      <c r="AC3665" s="46" t="inlineStr">
        <is>
          <t>completed</t>
        </is>
      </c>
      <c r="AD3665" s="46" t="inlineStr">
        <is>
          <t>2026-07-28T02:28:46+08:00</t>
        </is>
      </c>
      <c r="AE3665" s="47">
        <f>IF(AC3665&lt;&gt;"completed","",IF(W3665=O3665,"no","yes"))</f>
        <v/>
      </c>
      <c r="AF3665" s="47">
        <f>IF(AC3665&lt;&gt;"completed","",IF(AND(X3665=P3665,Y3665=Q3665),"no","yes"))</f>
        <v/>
      </c>
      <c r="AG3665" s="47">
        <f>IF(AC3665&lt;&gt;"completed","待复核",IF(OR(W3665="",Z3665="",AA3665="",AD3665=""),"缺少必填项",IF(AND(OR(AE3665="yes",AF3665="yes"),AB3665=""),"修正原因缺失",IF(OR(W3665=0,W3665=1),IF(AND(X3665="",Y3665=""),"通过","0/1级时间应留空"),IF(AND(OR(W3665=2,W3665=3),X3665&lt;&gt;"",Y3665&lt;&gt;"",X3665&gt;=I3665,Y3665&lt;=J3665,Y3665&gt;X3665),"通过","2/3级时间无效")))))</f>
        <v/>
      </c>
    </row>
    <row r="3666">
      <c r="A3666" s="45" t="inlineStr">
        <is>
          <t>VQ-096</t>
        </is>
      </c>
      <c r="B3666" s="52" t="inlineStr">
        <is>
          <t>How do I run a washing-machine drum-clean cycle?</t>
        </is>
      </c>
      <c r="C3666" s="45" t="inlineStr">
        <is>
          <t>en</t>
        </is>
      </c>
      <c r="D3666" s="45" t="inlineStr">
        <is>
          <t>Washing Machine</t>
        </is>
      </c>
      <c r="E3666" s="45" t="inlineStr">
        <is>
          <t>maintenance</t>
        </is>
      </c>
      <c r="F3666" s="45" t="inlineStr">
        <is>
          <t>source_disjoint_test</t>
        </is>
      </c>
      <c r="G3666" s="45" t="inlineStr">
        <is>
          <t>washing-062-scene-0006</t>
        </is>
      </c>
      <c r="H3666" s="45" t="inlineStr">
        <is>
          <t>washing-062</t>
        </is>
      </c>
      <c r="I3666" s="59" t="inlineStr">
        <is>
          <t>96.563</t>
        </is>
      </c>
      <c r="J3666" s="59" t="inlineStr">
        <is>
          <t>100.467</t>
        </is>
      </c>
      <c r="K3666" s="45" t="inlineStr">
        <is>
          <t>items/washing-062-scene-0006/clip.mp4</t>
        </is>
      </c>
      <c r="L3666" s="45" t="inlineStr">
        <is>
          <t>items/washing-062-scene-0006/thumbnail.jpg</t>
        </is>
      </c>
      <c r="M3666" s="52" t="inlineStr">
        <is>
          <t>ASR: soiled items never add bleach or softener directly into the drum be sure to always use the dedicated
OCR: LG E0o 40-40 2 ThinQ Be sure to always use the dedicated dispenser for bleach and softeners. Troubleshooting 01 Wrinkling 02 Poor Stain Removal 03 Staining
VLM: Visual summary: A white LG washing machine is shown in a laundry room setting, with text overlays indicating a troubleshooting issue related to staining.
视觉摘要: 一台白色的LG洗衣机在洗衣房环境中展示，配有文字叠加层，说明与污渍有关的故障排除问题。
Visible product: Washing Machine
Visible components: LG logo; washing machine drum; control panel; digital display; door; cabinet; floor; wall
Visible warnings: Never add bleach or softener directly into the drum.</t>
        </is>
      </c>
      <c r="N3666" s="45" t="inlineStr">
        <is>
          <t>21</t>
        </is>
      </c>
      <c r="O3666" s="45" t="inlineStr">
        <is>
          <t>0</t>
        </is>
      </c>
      <c r="P3666" s="59" t="str"/>
      <c r="Q3666" s="59" t="str"/>
      <c r="R3666" s="52" t="inlineStr">
        <is>
          <t>The evidence discusses adding bleach or softener to the drum, which is a warning against improper use, not a drum-clean cycle. No mention of running a drum-clean cycle is present.</t>
        </is>
      </c>
      <c r="S3666" s="52" t="inlineStr">
        <is>
          <t>VLM|ASR|OCR</t>
        </is>
      </c>
      <c r="T3666" s="52" t="inlineStr">
        <is>
          <t>low</t>
        </is>
      </c>
      <c r="U3666" s="52" t="inlineStr">
        <is>
          <t>The evidence clearly addresses product usage warnings, not maintenance procedures for a drum-clean cycle.</t>
        </is>
      </c>
      <c r="V3666" s="45" t="inlineStr">
        <is>
          <t>R1</t>
        </is>
      </c>
      <c r="W3666" s="46" t="inlineStr">
        <is>
          <t>0</t>
        </is>
      </c>
      <c r="X3666" s="60" t="n"/>
      <c r="Y3666" s="60" t="n"/>
      <c r="Z3666" s="46" t="inlineStr">
        <is>
          <t>no</t>
        </is>
      </c>
      <c r="AA3666" s="54" t="inlineStr">
        <is>
          <t>6帧未涉及筒清洁程序。</t>
        </is>
      </c>
      <c r="AB3666" s="54" t="n"/>
      <c r="AC3666" s="46" t="inlineStr">
        <is>
          <t>completed</t>
        </is>
      </c>
      <c r="AD3666" s="46" t="inlineStr">
        <is>
          <t>2026-07-28T02:28:46+08:00</t>
        </is>
      </c>
      <c r="AE3666" s="47">
        <f>IF(AC3666&lt;&gt;"completed","",IF(W3666=O3666,"no","yes"))</f>
        <v/>
      </c>
      <c r="AF3666" s="47">
        <f>IF(AC3666&lt;&gt;"completed","",IF(AND(X3666=P3666,Y3666=Q3666),"no","yes"))</f>
        <v/>
      </c>
      <c r="AG3666" s="47">
        <f>IF(AC3666&lt;&gt;"completed","待复核",IF(OR(W3666="",Z3666="",AA3666="",AD3666=""),"缺少必填项",IF(AND(OR(AE3666="yes",AF3666="yes"),AB3666=""),"修正原因缺失",IF(OR(W3666=0,W3666=1),IF(AND(X3666="",Y3666=""),"通过","0/1级时间应留空"),IF(AND(OR(W3666=2,W3666=3),X3666&lt;&gt;"",Y3666&lt;&gt;"",X3666&gt;=I3666,Y3666&lt;=J3666,Y3666&gt;X3666),"通过","2/3级时间无效")))))</f>
        <v/>
      </c>
    </row>
    <row r="3667">
      <c r="A3667" s="45" t="inlineStr">
        <is>
          <t>VQ-096</t>
        </is>
      </c>
      <c r="B3667" s="52" t="inlineStr">
        <is>
          <t>How do I run a washing-machine drum-clean cycle?</t>
        </is>
      </c>
      <c r="C3667" s="45" t="inlineStr">
        <is>
          <t>en</t>
        </is>
      </c>
      <c r="D3667" s="45" t="inlineStr">
        <is>
          <t>Washing Machine</t>
        </is>
      </c>
      <c r="E3667" s="45" t="inlineStr">
        <is>
          <t>maintenance</t>
        </is>
      </c>
      <c r="F3667" s="45" t="inlineStr">
        <is>
          <t>source_disjoint_test</t>
        </is>
      </c>
      <c r="G3667" s="45" t="inlineStr">
        <is>
          <t>washing-049-scene-0002</t>
        </is>
      </c>
      <c r="H3667" s="45" t="inlineStr">
        <is>
          <t>washing-049</t>
        </is>
      </c>
      <c r="I3667" s="59" t="inlineStr">
        <is>
          <t>60.143</t>
        </is>
      </c>
      <c r="J3667" s="59" t="inlineStr">
        <is>
          <t>112.66</t>
        </is>
      </c>
      <c r="K3667" s="45" t="inlineStr">
        <is>
          <t>items/washing-049-scene-0002/clip.mp4</t>
        </is>
      </c>
      <c r="L3667" s="45" t="inlineStr">
        <is>
          <t>items/washing-049-scene-0002/thumbnail.jpg</t>
        </is>
      </c>
      <c r="M3667" s="52" t="inlineStr">
        <is>
          <t>ASR: Press the power button to turn your washing machine on. Turn the cycle selector knob or press the tub clean cycle button to the indicator marked tub clean. Close the lid or door and press the start button. The indication light for tub clean will stay lit and TCL will appear in the display panel. After the tub clean cycle and each washing cycle, wipe the door and the inside of the door seal to remove any moisture. Leave the door slightly ajar to dry the interior of the washer tub to help prevent odors. Please keep in mind that laundry should not be loaded while using Tub Clean, and if you notice recurring odors, run the tub clean twice and then run it once a week for three consecutive weeks. Thank you for watching our LG support video. We hope you enjoy your LG experience.
OCR: LG Life's Good *STEAM CYCLE COTTON/NORMAL JUMBO WASH HEAVY DUTY TOWELS BULKY/LARGE PERM PRESS BRIGHT WHITES™M HAND WASH/WOOL Il SANITARY DELICATES ALLERGIENETM SPEED WASH TUB CLEAN SMALL LOAD SMART DIAGNOSI™SM Tub Clean feature demonstrated on LG Washer WM8oooHVA. Features may vary by model. Please refer to your owner's manual for specific instructions. # Press &amp; Hold 3sec. for Extra Functions PROCESSING EST. TIME REMAINING 1 TORBOWASH PERM. PRESS *FRESH CARE WASH - RINSE + SPIN BRIGHT WHITES™ EXTRA HOI EXTRAHGH HEAVY HGH COLD WASH HOT RINSE+SPIN V *CHLD LOCK WARM MED UM NORMAL LOW DELAY WASH COLD ALLERGIENE™M EXTRA RINSE TAP COL NOSPN LGHT OFF *DRUM LIGHT CUSTOMPGM WASH SPIN SOIL *PGM SAVE TEMP. SPEED LEVEL SIGNAL PREWASH DIAGNOSIS* DD MOTOR TrueBalance Direst Drive Motc ANTI-VIBRATIONSYSTEM WARRANTY ON ORECT DAVE BO EST.TIME REMAININC TURBDWASH" WASH RINSE SPIN EXTRA HOT TAP COLD NO SPN L GHT CUSTOM PGM UPGM SAVE DIAGNOSIS Direct Drive Moto ANTI.VIBRATIONSYSTEM ON CORECT DAVE MOD U G e's Good LG TIPS Tub Clean &amp; Maintenance Wipe the door and the inside of the door seal to remove any moisture. Leave the door slightly ajar to dry the interior r of the washer tub. &amp; Maintenance Laundry should not be loaded while using Tub Clean IG Run Tub Clean twice if you notice reoccurring odors. LO Lilfe's Cood DrectDrive $ DrectDrve s
VLM: Visual summary: A diagram of an LG washing machine's control panel and images of the machine itself, including a tip for tub maintenance.
视觉摘要: 一台LG洗衣机的控制面板示意图和机器本身的照片，包括一个关于筒体维护的提示。
Visible product: Washing Machine
Visible components: control panel; dial; power button; pause button; door; tub; LG logo; text labels
Visible states: door open; dial set to 'TUB CLEAN'; machine shown in stacked configuration</t>
        </is>
      </c>
      <c r="N3667" s="45" t="inlineStr">
        <is>
          <t>22</t>
        </is>
      </c>
      <c r="O3667" s="45" t="inlineStr">
        <is>
          <t>3</t>
        </is>
      </c>
      <c r="P3667" s="59" t="inlineStr">
        <is>
          <t>60.143</t>
        </is>
      </c>
      <c r="Q3667" s="59" t="inlineStr">
        <is>
          <t>112.66</t>
        </is>
      </c>
      <c r="R3667" s="52" t="inlineStr">
        <is>
          <t>ASR explicitly instructs to press the power button, select 'tub clean', close the lid, and press start. OCR confirms 'Tub Clean' is a selectable option on the control panel. VLM shows the dial set to 'TUB CLEAN' and the machine in operation state, visually confirming the cycle execution.</t>
        </is>
      </c>
      <c r="S3667" s="52" t="inlineStr">
        <is>
          <t>ASR|OCR|VLM</t>
        </is>
      </c>
      <c r="T3667" s="52" t="inlineStr">
        <is>
          <t>low</t>
        </is>
      </c>
      <c r="U3667" s="52" t="inlineStr">
        <is>
          <t>All evidence sources consistently describe and visually confirm the steps to run the tub clean cycle without ambiguity.</t>
        </is>
      </c>
      <c r="V3667" s="45" t="inlineStr">
        <is>
          <t>R1</t>
        </is>
      </c>
      <c r="W3667" s="46" t="inlineStr">
        <is>
          <t>3</t>
        </is>
      </c>
      <c r="X3667" s="60" t="n">
        <v>60.143</v>
      </c>
      <c r="Y3667" s="60" t="n">
        <v>112.66</v>
      </c>
      <c r="Z3667" s="46" t="inlineStr">
        <is>
          <t>no</t>
        </is>
      </c>
      <c r="AA3667" s="54" t="inlineStr">
        <is>
          <t>第1–2、6帧展示控制面板上TUB CLEAN选项位置，ASR完整讲解按电源→选Tub Clean→关门→按启动的步骤，第3帧展示滚筒带水运转，第4–5帧补充保养提示（留门虚开、有异味跑两次）。</t>
        </is>
      </c>
      <c r="AB3667" s="54" t="inlineStr">
        <is>
          <t>时间按实际证据片段重定位</t>
        </is>
      </c>
      <c r="AC3667" s="46" t="inlineStr">
        <is>
          <t>completed</t>
        </is>
      </c>
      <c r="AD3667" s="46" t="inlineStr">
        <is>
          <t>2026-07-28T02:28:46+08:00</t>
        </is>
      </c>
      <c r="AE3667" s="47">
        <f>IF(AC3667&lt;&gt;"completed","",IF(W3667=O3667,"no","yes"))</f>
        <v/>
      </c>
      <c r="AF3667" s="47">
        <f>IF(AC3667&lt;&gt;"completed","",IF(AND(X3667=P3667,Y3667=Q3667),"no","yes"))</f>
        <v/>
      </c>
      <c r="AG3667" s="47">
        <f>IF(AC3667&lt;&gt;"completed","待复核",IF(OR(W3667="",Z3667="",AA3667="",AD3667=""),"缺少必填项",IF(AND(OR(AE3667="yes",AF3667="yes"),AB3667=""),"修正原因缺失",IF(OR(W3667=0,W3667=1),IF(AND(X3667="",Y3667=""),"通过","0/1级时间应留空"),IF(AND(OR(W3667=2,W3667=3),X3667&lt;&gt;"",Y3667&lt;&gt;"",X3667&gt;=I3667,Y3667&lt;=J3667,Y3667&gt;X3667),"通过","2/3级时间无效")))))</f>
        <v/>
      </c>
    </row>
    <row r="3668">
      <c r="A3668" s="45" t="inlineStr">
        <is>
          <t>VQ-096</t>
        </is>
      </c>
      <c r="B3668" s="52" t="inlineStr">
        <is>
          <t>How do I run a washing-machine drum-clean cycle?</t>
        </is>
      </c>
      <c r="C3668" s="45" t="inlineStr">
        <is>
          <t>en</t>
        </is>
      </c>
      <c r="D3668" s="45" t="inlineStr">
        <is>
          <t>Washing Machine</t>
        </is>
      </c>
      <c r="E3668" s="45" t="inlineStr">
        <is>
          <t>maintenance</t>
        </is>
      </c>
      <c r="F3668" s="45" t="inlineStr">
        <is>
          <t>source_disjoint_test</t>
        </is>
      </c>
      <c r="G3668" s="45" t="inlineStr">
        <is>
          <t>washing-007-scene-0002</t>
        </is>
      </c>
      <c r="H3668" s="45" t="inlineStr">
        <is>
          <t>washing-007</t>
        </is>
      </c>
      <c r="I3668" s="59" t="inlineStr">
        <is>
          <t>3.767</t>
        </is>
      </c>
      <c r="J3668" s="59" t="inlineStr">
        <is>
          <t>7.87</t>
        </is>
      </c>
      <c r="K3668" s="45" t="inlineStr">
        <is>
          <t>items/washing-007-scene-0002/clip.mp4</t>
        </is>
      </c>
      <c r="L3668" s="45" t="inlineStr">
        <is>
          <t>items/washing-007-scene-0002/thumbnail.jpg</t>
        </is>
      </c>
      <c r="M3668" s="52" t="inlineStr">
        <is>
          <t>OCR: OAERLL HEELS
VLM: Visual summary: A person is operating a vintage-style manual device with a crank handle, mounted on top of a large wooden barrel in a wooden-walled room.
视觉摘要: 一个人正在操作一个安装在大型木桶顶部的复古式手动装置，该装置带有曲柄手柄，房间墙壁为木质。
Visible product: Washing Machine
Visible components: wooden barrel; metal crank handle; metal gear mechanism; wooden wall; metal frame with text; person's hand
Visible actions: person turning crank handle
Visible states: device mounted on barrel; person operating device
Visual uncertainty: The text on the metal frame is partially obscured and not fully legible.</t>
        </is>
      </c>
      <c r="N3668" s="45" t="inlineStr">
        <is>
          <t>23</t>
        </is>
      </c>
      <c r="O3668" s="45" t="inlineStr">
        <is>
          <t>0</t>
        </is>
      </c>
      <c r="P3668" s="59" t="str"/>
      <c r="Q3668" s="59" t="str"/>
      <c r="R3668" s="52" t="inlineStr">
        <is>
          <t>The visible device is a vintage manual crank-operated apparatus mounted on a wooden barrel, not a washing machine with a drum-clean cycle. No evidence of a washing machine or drum cleaning function is present.</t>
        </is>
      </c>
      <c r="S3668" s="52" t="inlineStr">
        <is>
          <t>VLM</t>
        </is>
      </c>
      <c r="T3668" s="52" t="inlineStr">
        <is>
          <t>low</t>
        </is>
      </c>
      <c r="U3668" s="52" t="inlineStr">
        <is>
          <t>The visual evidence clearly shows a non-washing-machine device, and no text or action suggests drum cleaning.</t>
        </is>
      </c>
      <c r="V3668" s="45" t="inlineStr">
        <is>
          <t>R1</t>
        </is>
      </c>
      <c r="W3668" s="46" t="inlineStr">
        <is>
          <t>0</t>
        </is>
      </c>
      <c r="X3668" s="60" t="n"/>
      <c r="Y3668" s="60" t="n"/>
      <c r="Z3668" s="46" t="inlineStr">
        <is>
          <t>no</t>
        </is>
      </c>
      <c r="AA3668" s="54" t="inlineStr">
        <is>
          <t>6帧未涉及筒清洁程序。</t>
        </is>
      </c>
      <c r="AB3668" s="54" t="n"/>
      <c r="AC3668" s="46" t="inlineStr">
        <is>
          <t>completed</t>
        </is>
      </c>
      <c r="AD3668" s="46" t="inlineStr">
        <is>
          <t>2026-07-28T02:28:46+08:00</t>
        </is>
      </c>
      <c r="AE3668" s="47">
        <f>IF(AC3668&lt;&gt;"completed","",IF(W3668=O3668,"no","yes"))</f>
        <v/>
      </c>
      <c r="AF3668" s="47">
        <f>IF(AC3668&lt;&gt;"completed","",IF(AND(X3668=P3668,Y3668=Q3668),"no","yes"))</f>
        <v/>
      </c>
      <c r="AG3668" s="47">
        <f>IF(AC3668&lt;&gt;"completed","待复核",IF(OR(W3668="",Z3668="",AA3668="",AD3668=""),"缺少必填项",IF(AND(OR(AE3668="yes",AF3668="yes"),AB3668=""),"修正原因缺失",IF(OR(W3668=0,W3668=1),IF(AND(X3668="",Y3668=""),"通过","0/1级时间应留空"),IF(AND(OR(W3668=2,W3668=3),X3668&lt;&gt;"",Y3668&lt;&gt;"",X3668&gt;=I3668,Y3668&lt;=J3668,Y3668&gt;X3668),"通过","2/3级时间无效")))))</f>
        <v/>
      </c>
    </row>
    <row r="3669">
      <c r="A3669" s="45" t="inlineStr">
        <is>
          <t>VQ-096</t>
        </is>
      </c>
      <c r="B3669" s="52" t="inlineStr">
        <is>
          <t>How do I run a washing-machine drum-clean cycle?</t>
        </is>
      </c>
      <c r="C3669" s="45" t="inlineStr">
        <is>
          <t>en</t>
        </is>
      </c>
      <c r="D3669" s="45" t="inlineStr">
        <is>
          <t>Washing Machine</t>
        </is>
      </c>
      <c r="E3669" s="45" t="inlineStr">
        <is>
          <t>maintenance</t>
        </is>
      </c>
      <c r="F3669" s="45" t="inlineStr">
        <is>
          <t>source_disjoint_test</t>
        </is>
      </c>
      <c r="G3669" s="45" t="inlineStr">
        <is>
          <t>washing-062-scene-0001</t>
        </is>
      </c>
      <c r="H3669" s="45" t="inlineStr">
        <is>
          <t>washing-062</t>
        </is>
      </c>
      <c r="I3669" s="59" t="inlineStr">
        <is>
          <t>0.0</t>
        </is>
      </c>
      <c r="J3669" s="59" t="inlineStr">
        <is>
          <t>22.923</t>
        </is>
      </c>
      <c r="K3669" s="45" t="inlineStr">
        <is>
          <t>items/washing-062-scene-0001/clip.mp4</t>
        </is>
      </c>
      <c r="L3669" s="45" t="inlineStr">
        <is>
          <t>items/washing-062-scene-0001/thumbnail.jpg</t>
        </is>
      </c>
      <c r="M3669" s="52" t="inlineStr">
        <is>
          <t>ASR: Let's go over some common performance issues and how to fix them. Do your clothes seem more wrinkled than normal after a wash cycle? Don't overload the drum with too much laundry. If the drum is too tightly packed, clothing may wrinkle.
OCR: LG Front Load Washing Machine Washing Performance Issues Clothes Are Wrinkling, Staining or There is A Stain Removal Issue ThinO Let's go over some common performance issues and how to fix them. Troubleshooting 01 Wrinkling 02 Poor Stain Removal 03 U OLG - Do your clothes seem more wrinkled than normal after a wash cycle? Thind Drum Overloaded Don't overload the drum with too much laundry. Thin0 If the drum is too tightly packed, clothing may wrinkle.
VLM: Visual summary: A video frame sequence showing an LG front load washing machine in a modern laundry room setting, addressing performance issues such as wrinkling, poor stain removal, and staining.
视觉摘要: 展示了一台LG前开式洗衣机在现代洗衣房环境中的视频帧序列，解决皱褶、去污效果差和污渍等问题。
Visible product: Washing Machine
Visible components: LG logo; front load washing machine; washing machine door; washing machine control panel; t-shirt; shirt; pants; window; sink; laundry detergent bottle; cabinet; floor; text overlay
Visible states: washing machine door open; orange X mark over washing machine drum; text overlay indicating troubleshooting topics</t>
        </is>
      </c>
      <c r="N3669" s="45" t="inlineStr">
        <is>
          <t>24</t>
        </is>
      </c>
      <c r="O3669" s="45" t="inlineStr">
        <is>
          <t>0</t>
        </is>
      </c>
      <c r="P3669" s="59" t="str"/>
      <c r="Q3669" s="59" t="str"/>
      <c r="R3669" s="52" t="inlineStr">
        <is>
          <t>The scene discusses troubleshooting performance issues like wrinkling and stain removal, not drum cleaning. No mention or visual evidence of a drum-clean cycle.</t>
        </is>
      </c>
      <c r="S3669" s="52" t="inlineStr">
        <is>
          <t>VLM|ASR|OCR</t>
        </is>
      </c>
      <c r="T3669" s="52" t="inlineStr">
        <is>
          <t>low</t>
        </is>
      </c>
      <c r="U3669" s="52" t="inlineStr">
        <is>
          <t>No evidence of drum-clean cycle or related instructions is present.</t>
        </is>
      </c>
      <c r="V3669" s="45" t="inlineStr">
        <is>
          <t>R1</t>
        </is>
      </c>
      <c r="W3669" s="46" t="inlineStr">
        <is>
          <t>0</t>
        </is>
      </c>
      <c r="X3669" s="60" t="n"/>
      <c r="Y3669" s="60" t="n"/>
      <c r="Z3669" s="46" t="inlineStr">
        <is>
          <t>no</t>
        </is>
      </c>
      <c r="AA3669" s="54" t="inlineStr">
        <is>
          <t>画面为性能问题标题卡与过载提示，未涉及筒清洁程序。</t>
        </is>
      </c>
      <c r="AB3669" s="54" t="n"/>
      <c r="AC3669" s="46" t="inlineStr">
        <is>
          <t>completed</t>
        </is>
      </c>
      <c r="AD3669" s="46" t="inlineStr">
        <is>
          <t>2026-07-28T02:28:46+08:00</t>
        </is>
      </c>
      <c r="AE3669" s="47">
        <f>IF(AC3669&lt;&gt;"completed","",IF(W3669=O3669,"no","yes"))</f>
        <v/>
      </c>
      <c r="AF3669" s="47">
        <f>IF(AC3669&lt;&gt;"completed","",IF(AND(X3669=P3669,Y3669=Q3669),"no","yes"))</f>
        <v/>
      </c>
      <c r="AG3669" s="47">
        <f>IF(AC3669&lt;&gt;"completed","待复核",IF(OR(W3669="",Z3669="",AA3669="",AD3669=""),"缺少必填项",IF(AND(OR(AE3669="yes",AF3669="yes"),AB3669=""),"修正原因缺失",IF(OR(W3669=0,W3669=1),IF(AND(X3669="",Y3669=""),"通过","0/1级时间应留空"),IF(AND(OR(W3669=2,W3669=3),X3669&lt;&gt;"",Y3669&lt;&gt;"",X3669&gt;=I3669,Y3669&lt;=J3669,Y3669&gt;X3669),"通过","2/3级时间无效")))))</f>
        <v/>
      </c>
    </row>
    <row r="3670">
      <c r="A3670" s="45" t="inlineStr">
        <is>
          <t>VQ-096</t>
        </is>
      </c>
      <c r="B3670" s="52" t="inlineStr">
        <is>
          <t>How do I run a washing-machine drum-clean cycle?</t>
        </is>
      </c>
      <c r="C3670" s="45" t="inlineStr">
        <is>
          <t>en</t>
        </is>
      </c>
      <c r="D3670" s="45" t="inlineStr">
        <is>
          <t>Washing Machine</t>
        </is>
      </c>
      <c r="E3670" s="45" t="inlineStr">
        <is>
          <t>maintenance</t>
        </is>
      </c>
      <c r="F3670" s="45" t="inlineStr">
        <is>
          <t>source_disjoint_test</t>
        </is>
      </c>
      <c r="G3670" s="45" t="inlineStr">
        <is>
          <t>washing-049-scene-0001</t>
        </is>
      </c>
      <c r="H3670" s="45" t="inlineStr">
        <is>
          <t>washing-049</t>
        </is>
      </c>
      <c r="I3670" s="59" t="inlineStr">
        <is>
          <t>0.0</t>
        </is>
      </c>
      <c r="J3670" s="59" t="inlineStr">
        <is>
          <t>60.143</t>
        </is>
      </c>
      <c r="K3670" s="45" t="inlineStr">
        <is>
          <t>items/washing-049-scene-0001/clip.mp4</t>
        </is>
      </c>
      <c r="L3670" s="45" t="inlineStr">
        <is>
          <t>items/washing-049-scene-0001/thumbnail.jpg</t>
        </is>
      </c>
      <c r="M3670" s="52" t="inlineStr">
        <is>
          <t>ASR: Cleaning the washer tub on a monthly basis using the tub clean feature can help minimize the possibility of odors, detergent residue buildup and maximize your washing machines performance. To use the tub clean feature you will need to purchase a tub cleaning product which are often liquid bleach, powdered cleaner or in the form of a cleaning tablet. Tub cleaners are used differently depending on the type of cleaning product. In all cases please follow manufacturers manufacturer's instructions. For liquid bleach, load it into the compartment labeled liquid bleach. If you are using a powdered cleaner, pull out and put aside the liquid detergent cup or tray and add the powdered cleaner into the main wash detergent compartment. If you are using a cleaning tablet, place the tablet directly into the washer tub. Do not add the tablet cleaner into the dispenser drawer. To start the cleaning process, make Make sure that the washer tub is empty of all laundry. Press the power button to turn your washing machine on.
OCR: LG Life'sGood Tub Clean feature ismons alad on LG Waaher WMBoouHVA Features may vary dEel Please refer to your owner's manual for specific instr Life's Good Tub O aanfeatEnl nonistrated on LG Washer WMBoooHvA. Features may vary ty model. Please refer to your owner's manue (i) LG WASHER &amp; DRYER TUB CLEAN &amp; MAINTENANCE Tub Clean feature demonstrated on LG Washer WM8oooHVA. Features may vary by model. Please refer to your owner's manual for specific instructions. Tub Cleaning Product Tub Clean feature demonstrated on LG Washer WM8oooHVA. Features may vary by model. Please refer to your owner's manual for specific instructions Liquid Bleach (Tub Clean Solution) Powder Tub Clean Tablet (pod) Tub Cleaner BLEACH LIQUID SOFTENER MAX PUSH PRE -WASH NORMAL MAIN - WASH DETERGENT (REMOVETRAY FOR POWDER) MAIN -WASH FLG OLG Make sure the washer tub is empty! *STEAM CYCLE # Press &amp; Hold 3sec. for Extra Functions COTTON/NORMAL JUMBO WASH HEAVY DUTY TOWELS *FRESH CARE FTOREOWASHE BULKY/LARGE PERM PRESS BRIGHT WHITES™ HAND WASH/WOOL EXTRAHOT EXTRAHGH HEAVY HGH COLD WASH™ HOT RINSE+SPIN V *CHLD LOCK SANITARY DELICATES WARM MED UM LOW DELAY WASH COLD ALLERGIENE™M SPEED WASH EXTRA RINSE TAP COLD NO SPN LGHT OFF *DRUM LIGHT TUB CLEAN SMALL LOAD CUSTOM PGM USRGM SAVE WASH SPIN SOIL TEMP. SPEED LEVEL SIGNAL PREWASH DIAGNOSIS SMART DD MOTOR TrueBalance Direct Driue Mc ANTI-VIBRATIONSYSTEM WARRANTY ON ORECT DHIVE NO
VLM: Visual summary: A side-by-side view of two silver LG washing machines in a laundry room, with one machine's door open to show its interior drum. A separate frame lists three types of tub cleaners. Another frame shows a single washing machine with its door open.
视觉摘要: 两台银色LG洗衣机并排置于洗衣房内，其中一台门打开显示内部滚筒。另一帧列出三种类型的滚筒清洁剂。另一帧显示一台洗衣机门打开。
Visible product: Washing Machine
Visible components: LG logo; washing machine; door; drum; control panel; digital display; knob; cabinet; faucet; paper towel roll; text labels
Visible states: washing machine door open; washing machine door closed; text labels displayed
Visible warnings: Tub Clean feature demonstrated on LG Washer WM8000HVA. Features may vary by model. Please refer to your owner's manual for specific instructions.</t>
        </is>
      </c>
      <c r="N3670" s="45" t="inlineStr">
        <is>
          <t>25</t>
        </is>
      </c>
      <c r="O3670" s="45" t="inlineStr">
        <is>
          <t>2</t>
        </is>
      </c>
      <c r="P3670" s="59" t="inlineStr">
        <is>
          <t>0.0</t>
        </is>
      </c>
      <c r="Q3670" s="59" t="inlineStr">
        <is>
          <t>60.143</t>
        </is>
      </c>
      <c r="R3670" s="52" t="inlineStr">
        <is>
          <t>ASR describes the steps for using the tub clean feature, including loading the cleaning product and turning on the machine. OCR confirms the feature is for LG washers and references the owner's manual. VLM shows the washing machine and tub cleaner types, visually supporting the context. However, it does not explicitly show or describe initiating the drum-clean cycle itself, only preparation steps.</t>
        </is>
      </c>
      <c r="S3670" s="52" t="inlineStr">
        <is>
          <t>ASR|OCR|VLM</t>
        </is>
      </c>
      <c r="T3670" s="52" t="inlineStr">
        <is>
          <t>low</t>
        </is>
      </c>
      <c r="U3670" s="52" t="inlineStr">
        <is>
          <t>The evidence describes preparation and setup for the tub clean cycle but does not explicitly show or describe the actual initiation of the drum-clean cycle (e.g., pressing a specific button or selecting the cycle).</t>
        </is>
      </c>
      <c r="V3670" s="45" t="inlineStr">
        <is>
          <t>R1</t>
        </is>
      </c>
      <c r="W3670" s="46" t="inlineStr">
        <is>
          <t>2</t>
        </is>
      </c>
      <c r="X3670" s="60" t="inlineStr">
        <is>
          <t>0.0</t>
        </is>
      </c>
      <c r="Y3670" s="60" t="inlineStr">
        <is>
          <t>60.1</t>
        </is>
      </c>
      <c r="Z3670" s="46" t="inlineStr">
        <is>
          <t>no</t>
        </is>
      </c>
      <c r="AA3670" s="54" t="inlineStr">
        <is>
          <t>多帧展示“TUB CLEAN &amp; MAINTENANCE”标题、清洁剂类型（t=24.1s）与抽屉投放位置（t=36.1s），但未演示选择并启动tub clean程序的全过程。</t>
        </is>
      </c>
      <c r="AB3670" s="54" t="inlineStr">
        <is>
          <t>AI时间0.0-60.143s→R1时间0.0-60.1s，按联系表帧标签修正结束时间。</t>
        </is>
      </c>
      <c r="AC3670" s="46" t="inlineStr">
        <is>
          <t>completed</t>
        </is>
      </c>
      <c r="AD3670" s="46" t="inlineStr">
        <is>
          <t>2026-07-28T02:28:46+08:00</t>
        </is>
      </c>
      <c r="AE3670" s="47">
        <f>IF(AC3670&lt;&gt;"completed","",IF(W3670=O3670,"no","yes"))</f>
        <v/>
      </c>
      <c r="AF3670" s="47">
        <f>IF(AC3670&lt;&gt;"completed","",IF(AND(X3670=P3670,Y3670=Q3670),"no","yes"))</f>
        <v/>
      </c>
      <c r="AG3670" s="47">
        <f>IF(AC3670&lt;&gt;"completed","待复核",IF(OR(W3670="",Z3670="",AA3670="",AD3670=""),"缺少必填项",IF(AND(OR(AE3670="yes",AF3670="yes"),AB3670=""),"修正原因缺失",IF(OR(W3670=0,W3670=1),IF(AND(X3670="",Y3670=""),"通过","0/1级时间应留空"),IF(AND(OR(W3670=2,W3670=3),X3670&lt;&gt;"",Y3670&lt;&gt;"",X3670&gt;=I3670,Y3670&lt;=J3670,Y3670&gt;X3670),"通过","2/3级时间无效")))))</f>
        <v/>
      </c>
    </row>
    <row r="3671">
      <c r="A3671" s="45" t="inlineStr">
        <is>
          <t>VQ-096</t>
        </is>
      </c>
      <c r="B3671" s="52" t="inlineStr">
        <is>
          <t>How do I run a washing-machine drum-clean cycle?</t>
        </is>
      </c>
      <c r="C3671" s="45" t="inlineStr">
        <is>
          <t>en</t>
        </is>
      </c>
      <c r="D3671" s="45" t="inlineStr">
        <is>
          <t>Washing Machine</t>
        </is>
      </c>
      <c r="E3671" s="45" t="inlineStr">
        <is>
          <t>maintenance</t>
        </is>
      </c>
      <c r="F3671" s="45" t="inlineStr">
        <is>
          <t>source_disjoint_test</t>
        </is>
      </c>
      <c r="G3671" s="45" t="inlineStr">
        <is>
          <t>washing-062-scene-0002</t>
        </is>
      </c>
      <c r="H3671" s="45" t="inlineStr">
        <is>
          <t>washing-062</t>
        </is>
      </c>
      <c r="I3671" s="59" t="inlineStr">
        <is>
          <t>22.923</t>
        </is>
      </c>
      <c r="J3671" s="59" t="inlineStr">
        <is>
          <t>36.036</t>
        </is>
      </c>
      <c r="K3671" s="45" t="inlineStr">
        <is>
          <t>items/washing-062-scene-0002/clip.mp4</t>
        </is>
      </c>
      <c r="L3671" s="45" t="inlineStr">
        <is>
          <t>items/washing-062-scene-0002/thumbnail.jpg</t>
        </is>
      </c>
      <c r="M3671" s="52" t="inlineStr">
        <is>
          <t>ASR: It is also a good idea to check the spin speed. If the spin speed is set too high, it may form undesired wrinkles. Lower the spin speed to match the garment type.
OCR: LG *Extra Function : Hold 3 seconds Temp. Norm 40'0 60'c 95°c Wrinkling Spin S Spin Speed to High No 400 800 *ezDisper 1000 1200 1600 Nozzle Cle.n Nash™| Pre-wash Delay Wash Add Item aRinse *Intensive *Wi-Fi RwoLStart *Signal ol Lock If the spin speed is set too high, it may form undesired wrinkles. Troubleshooting 01 02 Poor Stain Removal 03 Staining 40'c 95'c |2 Nozzle Cle dd Item *Remon Start Lock Lower the spin speed to match the garment type. ©LG The Leaving Laundry in Drum for too Long If laundry is left in the drum for too long after a wash, undesired wrinkles may set in.
VLM: Visual summary: A close-up of an LG washing machine's control panel, highlighting the 'Spin' speed setting, with on-screen text explaining how to adjust it to reduce wrinkling.
视觉摘要: LG洗衣机控制面板的特写，突出显示“脱水”速度设置，屏幕文字说明如何调整以减少起皱。
Visible product: Washing Machine
Visible components: LG logo; control panel; spin speed selection; temperature selection; on-screen text; icons for garment types; navigation arrows; button labels
Visible actions: A finger is shown pressing the spin speed selection button.
Visible states: The spin speed is highlighted in a green box.; The spin speed is shown changing from 'No' to '800'.</t>
        </is>
      </c>
      <c r="N3671" s="45" t="inlineStr">
        <is>
          <t>26</t>
        </is>
      </c>
      <c r="O3671" s="45" t="inlineStr">
        <is>
          <t>1</t>
        </is>
      </c>
      <c r="P3671" s="59" t="str"/>
      <c r="Q3671" s="59" t="str"/>
      <c r="R3671" s="52" t="inlineStr">
        <is>
          <t>The scene shows adjusting the spin speed to reduce wrinkling, which is related to washing machine maintenance but does not show or mention a drum-clean cycle.</t>
        </is>
      </c>
      <c r="S3671" s="52" t="inlineStr">
        <is>
          <t>VLM|ASR|OCR</t>
        </is>
      </c>
      <c r="T3671" s="52" t="inlineStr">
        <is>
          <t>low</t>
        </is>
      </c>
      <c r="U3671" s="52" t="inlineStr">
        <is>
          <t>No evidence of a drum-clean cycle is present.</t>
        </is>
      </c>
      <c r="V3671" s="45" t="inlineStr">
        <is>
          <t>R1</t>
        </is>
      </c>
      <c r="W3671" s="46" t="inlineStr">
        <is>
          <t>1</t>
        </is>
      </c>
      <c r="X3671" s="60" t="n"/>
      <c r="Y3671" s="60" t="n"/>
      <c r="Z3671" s="46" t="inlineStr">
        <is>
          <t>no</t>
        </is>
      </c>
      <c r="AA3671" s="54" t="inlineStr">
        <is>
          <t>全部6帧（t=22.9s–36.0s）显示LG洗衣机控制面板及转速设置，产品出现但内容为防皱转速调整，与滚筒清洁循环无关。</t>
        </is>
      </c>
      <c r="AB3671" s="54" t="n"/>
      <c r="AC3671" s="46" t="inlineStr">
        <is>
          <t>completed</t>
        </is>
      </c>
      <c r="AD3671" s="46" t="inlineStr">
        <is>
          <t>2026-07-28T02:28:46+08:00</t>
        </is>
      </c>
      <c r="AE3671" s="47">
        <f>IF(AC3671&lt;&gt;"completed","",IF(W3671=O3671,"no","yes"))</f>
        <v/>
      </c>
      <c r="AF3671" s="47">
        <f>IF(AC3671&lt;&gt;"completed","",IF(AND(X3671=P3671,Y3671=Q3671),"no","yes"))</f>
        <v/>
      </c>
      <c r="AG3671" s="47">
        <f>IF(AC3671&lt;&gt;"completed","待复核",IF(OR(W3671="",Z3671="",AA3671="",AD3671=""),"缺少必填项",IF(AND(OR(AE3671="yes",AF3671="yes"),AB3671=""),"修正原因缺失",IF(OR(W3671=0,W3671=1),IF(AND(X3671="",Y3671=""),"通过","0/1级时间应留空"),IF(AND(OR(W3671=2,W3671=3),X3671&lt;&gt;"",Y3671&lt;&gt;"",X3671&gt;=I3671,Y3671&lt;=J3671,Y3671&gt;X3671),"通过","2/3级时间无效")))))</f>
        <v/>
      </c>
    </row>
    <row r="3672">
      <c r="A3672" s="45" t="inlineStr">
        <is>
          <t>VQ-096</t>
        </is>
      </c>
      <c r="B3672" s="52" t="inlineStr">
        <is>
          <t>How do I run a washing-machine drum-clean cycle?</t>
        </is>
      </c>
      <c r="C3672" s="45" t="inlineStr">
        <is>
          <t>en</t>
        </is>
      </c>
      <c r="D3672" s="45" t="inlineStr">
        <is>
          <t>Washing Machine</t>
        </is>
      </c>
      <c r="E3672" s="45" t="inlineStr">
        <is>
          <t>maintenance</t>
        </is>
      </c>
      <c r="F3672" s="45" t="inlineStr">
        <is>
          <t>source_disjoint_test</t>
        </is>
      </c>
      <c r="G3672" s="45" t="inlineStr">
        <is>
          <t>washing-052-scene-0001</t>
        </is>
      </c>
      <c r="H3672" s="45" t="inlineStr">
        <is>
          <t>washing-052</t>
        </is>
      </c>
      <c r="I3672" s="59" t="inlineStr">
        <is>
          <t>0.0</t>
        </is>
      </c>
      <c r="J3672" s="59" t="inlineStr">
        <is>
          <t>454.41</t>
        </is>
      </c>
      <c r="K3672" s="45" t="inlineStr">
        <is>
          <t>items/washing-052-scene-0001/clip.mp4</t>
        </is>
      </c>
      <c r="L3672" s="45" t="inlineStr">
        <is>
          <t>items/washing-052-scene-0001/thumbnail.jpg</t>
        </is>
      </c>
      <c r="M3672" s="52" t="inlineStr">
        <is>
          <t>ASR: New washing machine, so I thought before I use this, before I even take it in, I'll take it to bits and see what it's like. So it's a typical front loader, very common in the UK with the stainless steel drum. It's got the standard soap compartment, the two compartments and then the conditioner, which I never really use, it just makes things greasy feeling. And interestingly for that, it's only got two solenoid valves. And more interestingly again, it's only got one water inlet. Traditionally any machine I've had in the past has had hot and cold inlet But this one's just got a single cold inlet and it's got a heater built into the machine at the bottom as I'll show you later The solenoid assembly seems to attach with these two screws I'm guessing it's just a couple of o-rings that connect onto this solid plastic water diversion plate The water diversion plate is solid all the way along here and inside here it either diverts the water well it diverts the bulk of the water straight down to fill the machine but it seems to use clever diversion techniques I'm not sure how it achieves it yet but I'm thinking it can air squirt water into here here or here using just two valves I'm thinking that the water may be deflected when the two valves are open together it may actually create a sort of channeling effect to squirt the water over here I'm not sure I'll see that when the machine is running other Other things at the top, the fill level is done by pressure with this hose and this diaphragm switch. I've never seen one this shape before. It's all pretty interesting. The door lock mechanism is very small and very accessible, which makes it a refreshing change. To get the top off this machine, you remove a couple of screws at the back, and then the whole thing just slides back that way, and it just basically hooks in under the front here. The control panel in these machines tends to be one circuit board for every single model. And they just populate it with the appropriate number of knobs and things like that. And often you'll find if you take these PCBs off that there are, say for instance, if there was another model with a luxury function of, you know, some amount of soap or something like that. I'm not sure what sort of things they'd add. but it would have another pattern of contacts behind here for another knob you know it's just they just add all these features and the only difference between these machines is often the software. The mains comes in and it goes into this easily changed module at the back here which has got the suppression circuitry in it as well the filter there's a huge weight in top and there's also one in the bottom as well, that's for stability. At the back, the front control panel is just a very cheap phenolic type circuit board, and it's got one, two, three, it's got five connections on it, just five wires. I would normally expect power and data, maybe four wires, but I wonder why they've got another one. Maybe it's got a wake-up function, and And that used an extra connection. It's got the suspension springs here. Not very visible. That one's more visible for giving some basic suspension. It's not going to move much because the transit bolts are still in. Anything else to cover at the front here? Or do I tip the machine up? Oh yeah, let's take a look at the back. The back, rather oddly, and I've never seen this before, not in the machine I've owned, it's unfortunately got a plastic pulley on the back of the drum all the previous ones have been aluminium that's a bit odd actually I'm not so sure I'm comfortable about that particularly these aren't solid plastic struts it's hollow if you can get your finger around the back and into that channel so I wonder how long these last moving on to the bottom of the machine let's cope this over let's see if I can do this without dropping the machine excessively violently underneath is just open giving complete access which is interesting and we've got the I could have shown that from the back we've got the heat element here with the temperature sensor to our temperature sensor connector live neutral and an earth connection we've got the motor and here's something quite interesting there's the encoder in the back the servo that well servo is a Is that a really good word for it? It basically, it's the feedback, it's a coil-based feedback that it will put back proportionate pulses or voltage to the control system. But normally I'd expect this to be a universal motor with four connections coming to it, two to the rotor and two to the stator. And then I saw three wires and thought, oh right, they'll have a common to both of them, but I don't see any brushes, and I'm guessing this is actually a three-phase motor in here, effectively, being driven by an electronic drive. The pump is here, the drainage pump. Just one pump on the bottom that diverts the water along this grey pipe here to the back. What else is down here that's worth looking at? Well, the main processor. Let's get under there. There's the main processor. And these things are basically a universal little control computer. Commonly, you know, the one unit is used for a wide range of modules. with just a different number of features. Usually, again, because, you know, the fill solenoid valve, the motor, I'm guessing that these fins here, they're probably to do with the motor drive. And fundamentally, it's just a little self-contained control computer dedicated to the task. And it will be used as standard in amongst a wide variety of machines. The only thing that will change is software. And the software can be updated or changed according to the model. If they have to update a model, usually there's a little programming port in the back that they can just whip that off and underneath it will be a programming connector they can just plug in and update the software in it. So there's another weight at the bottom and the gas struts to actually act as a bit of shock absorbing and that's fundamentally it. I'm seeing I'm seeing another plastic drainage type port there, not sure what that's about. And this plastic drum, normally it would be, I'm guessing maybe it is fibreglass reinforced plastic, though it doesn't look like it, not sure. Previous ones have looked more fibreglassy. But I'm guessing it's in two distinct sections, the back section and the front. And this model is not the smallest capacity, it's got a slightly higher capacity, which means the machine is deeper from the front to the back. And I'm guessing that this front section is the main bit that changes and this is a fairly standard length section Could be wrong one of these will one of these moldings will probably be standard and the other one will be available in different depths and The motor is just there. I don't see any tensioning. Oh blimey. That's just hooked onto plastic pins the motor. I Don't see any tensioning system of the belt I think it just relies on the belt being a specific length and being a specific flexibility So that's the inside of a typical modern British washing machine.
OCR: ILD ON/OFF 14 10 291 29/0 29/06/2 29/06 230013765.00 to/so 50 to/s0 to1so TA-RO 0031049.00 10000 .05.2017 TARO 002004000 052017 SM TA-RC 0.05.2017 S 9 05.2017 STARTPAL D Dey Extra Rinse Energy Saver 400 EcoTime X0O 1400. 180 20º 1200 .30 inDesIT INC3H82 START/PAUSE Delay Timer 3h 6h 9h 12h .500 END * 20° 90° .30° 1200 800 1000 70º ,00 60° 13 12 eSIT oh gh 30° 1200 2 70º. 100 4 000 50° 5 6 SIT 8 3 40° A 7 F 1 00 B .00 .30° 1200. MD OCSC ROI T BUU BUZ UT 70°. START Deloy Tmer 40 1400 30 20F 90. .30 1200. 60 FO 12097 ABCDENGHI MNOPORSTUV/ 00000 UMA CHINY SDARDPUSI 120U 16.74 E - A1 91 SEL L Askoll ( . ELIOLLMS SW A SUVER cassva EILOIIMS HF3FA CSSA 0 55185121 N
VLM: Visual summary: A person is shown performing maintenance on the internal components of a washing machine, including removing a panel and accessing the drum and motor area.
视觉摘要: 一个人正在对洗衣机内部组件进行维护，包括拆下面板并接触滚筒和电机区域。
Visible product: Washing Machine
Visible components: washing machine drum; motor; plastic panel; fan; hose; screws; wiring; date stamp
Visible actions: hand removing a panel; hand holding a fan; hand pointing at a component
Visible states: machine partially disassembled; internal components exposed
Visual uncertainty: The exact model or brand of the washing machine is not visible. The date stamp '29/06/2019' is visible but its context is unclear.</t>
        </is>
      </c>
      <c r="N3672" s="45" t="inlineStr">
        <is>
          <t>27</t>
        </is>
      </c>
      <c r="O3672" s="45" t="inlineStr">
        <is>
          <t>0</t>
        </is>
      </c>
      <c r="P3672" s="59" t="str"/>
      <c r="Q3672" s="59" t="str"/>
      <c r="R3672" s="52" t="inlineStr">
        <is>
          <t>The evidence shows disassembly and internal component inspection of a washing machine, not any drum-clean cycle operation. No mention or visual of a dedicated drum cleaning function or procedure.</t>
        </is>
      </c>
      <c r="S3672" s="52" t="inlineStr">
        <is>
          <t>VLM|ASR|OCR</t>
        </is>
      </c>
      <c r="T3672" s="52" t="inlineStr">
        <is>
          <t>low</t>
        </is>
      </c>
      <c r="U3672" s="52" t="inlineStr">
        <is>
          <t>No evidence of drum-clean cycle or related function is present in any modality.</t>
        </is>
      </c>
      <c r="V3672" s="45" t="inlineStr">
        <is>
          <t>R1</t>
        </is>
      </c>
      <c r="W3672" s="46" t="inlineStr">
        <is>
          <t>0</t>
        </is>
      </c>
      <c r="X3672" s="60" t="n"/>
      <c r="Y3672" s="60" t="n"/>
      <c r="Z3672" s="46" t="inlineStr">
        <is>
          <t>no</t>
        </is>
      </c>
      <c r="AA3672" s="54" t="inlineStr">
        <is>
          <t>全部6帧为硬件拆解画面，未出现控制面板上的筒清洁程序选项或任何启动该程序的演示。</t>
        </is>
      </c>
      <c r="AB3672" s="54" t="n"/>
      <c r="AC3672" s="46" t="inlineStr">
        <is>
          <t>completed</t>
        </is>
      </c>
      <c r="AD3672" s="46" t="inlineStr">
        <is>
          <t>2026-07-28T02:28:46+08:00</t>
        </is>
      </c>
      <c r="AE3672" s="47">
        <f>IF(AC3672&lt;&gt;"completed","",IF(W3672=O3672,"no","yes"))</f>
        <v/>
      </c>
      <c r="AF3672" s="47">
        <f>IF(AC3672&lt;&gt;"completed","",IF(AND(X3672=P3672,Y3672=Q3672),"no","yes"))</f>
        <v/>
      </c>
      <c r="AG3672" s="47">
        <f>IF(AC3672&lt;&gt;"completed","待复核",IF(OR(W3672="",Z3672="",AA3672="",AD3672=""),"缺少必填项",IF(AND(OR(AE3672="yes",AF3672="yes"),AB3672=""),"修正原因缺失",IF(OR(W3672=0,W3672=1),IF(AND(X3672="",Y3672=""),"通过","0/1级时间应留空"),IF(AND(OR(W3672=2,W3672=3),X3672&lt;&gt;"",Y3672&lt;&gt;"",X3672&gt;=I3672,Y3672&lt;=J3672,Y3672&gt;X3672),"通过","2/3级时间无效")))))</f>
        <v/>
      </c>
    </row>
    <row r="3673">
      <c r="A3673" s="45" t="inlineStr">
        <is>
          <t>VQ-097</t>
        </is>
      </c>
      <c r="B3673" s="52" t="inlineStr">
        <is>
          <t>洗衣机不排水时怎样检查过滤器和排水管？</t>
        </is>
      </c>
      <c r="C3673" s="45" t="inlineStr">
        <is>
          <t>zh-CN</t>
        </is>
      </c>
      <c r="D3673" s="45" t="inlineStr">
        <is>
          <t>Washing Machine</t>
        </is>
      </c>
      <c r="E3673" s="45" t="inlineStr">
        <is>
          <t>troubleshooting</t>
        </is>
      </c>
      <c r="F3673" s="45" t="inlineStr">
        <is>
          <t>source_disjoint_test</t>
        </is>
      </c>
      <c r="G3673" s="45" t="inlineStr">
        <is>
          <t>washing-049-scene-0002</t>
        </is>
      </c>
      <c r="H3673" s="45" t="inlineStr">
        <is>
          <t>washing-049</t>
        </is>
      </c>
      <c r="I3673" s="59" t="inlineStr">
        <is>
          <t>60.143</t>
        </is>
      </c>
      <c r="J3673" s="59" t="inlineStr">
        <is>
          <t>112.66</t>
        </is>
      </c>
      <c r="K3673" s="45" t="inlineStr">
        <is>
          <t>items/washing-049-scene-0002/clip.mp4</t>
        </is>
      </c>
      <c r="L3673" s="45" t="inlineStr">
        <is>
          <t>items/washing-049-scene-0002/thumbnail.jpg</t>
        </is>
      </c>
      <c r="M3673" s="52" t="inlineStr">
        <is>
          <t>ASR: Press the power button to turn your washing machine on. Turn the cycle selector knob or press the tub clean cycle button to the indicator marked tub clean. Close the lid or door and press the start button. The indication light for tub clean will stay lit and TCL will appear in the display panel. After the tub clean cycle and each washing cycle, wipe the door and the inside of the door seal to remove any moisture. Leave the door slightly ajar to dry the interior of the washer tub to help prevent odors. Please keep in mind that laundry should not be loaded while using Tub Clean, and if you notice recurring odors, run the tub clean twice and then run it once a week for three consecutive weeks. Thank you for watching our LG support video. We hope you enjoy your LG experience.
OCR: LG Life's Good *STEAM CYCLE COTTON/NORMAL JUMBO WASH HEAVY DUTY TOWELS BULKY/LARGE PERM PRESS BRIGHT WHITES™M HAND WASH/WOOL Il SANITARY DELICATES ALLERGIENETM SPEED WASH TUB CLEAN SMALL LOAD SMART DIAGNOSI™SM Tub Clean feature demonstrated on LG Washer WM8oooHVA. Features may vary by model. Please refer to your owner's manual for specific instructions. # Press &amp; Hold 3sec. for Extra Functions PROCESSING EST. TIME REMAINING 1 TORBOWASH PERM. PRESS *FRESH CARE WASH - RINSE + SPIN BRIGHT WHITES™ EXTRA HOI EXTRAHGH HEAVY HGH COLD WASH HOT RINSE+SPIN V *CHLD LOCK WARM MED UM NORMAL LOW DELAY WASH COLD ALLERGIENE™M EXTRA RINSE TAP COL NOSPN LGHT OFF *DRUM LIGHT CUSTOMPGM WASH SPIN SOIL *PGM SAVE TEMP. SPEED LEVEL SIGNAL PREWASH DIAGNOSIS* DD MOTOR TrueBalance Direst Drive Motc ANTI-VIBRATIONSYSTEM WARRANTY ON ORECT DAVE BO EST.TIME REMAININC TURBDWASH" WASH RINSE SPIN EXTRA HOT TAP COLD NO SPN L GHT CUSTOM PGM UPGM SAVE DIAGNOSIS Direct Drive Moto ANTI.VIBRATIONSYSTEM ON CORECT DAVE MOD U G e's Good LG TIPS Tub Clean &amp; Maintenance Wipe the door and the inside of the door seal to remove any moisture. Leave the door slightly ajar to dry the interior r of the washer tub. &amp; Maintenance Laundry should not be loaded while using Tub Clean IG Run Tub Clean twice if you notice reoccurring odors. LO Lilfe's Cood DrectDrive $ DrectDrve s
VLM: Visual summary: A diagram of an LG washing machine's control panel and images of the machine itself, including a tip for tub maintenance.
视觉摘要: 一台LG洗衣机的控制面板示意图和机器本身的照片，包括一个关于筒体维护的提示。
Visible product: Washing Machine
Visible components: control panel; dial; power button; pause button; door; tub; LG logo; text labels
Visible states: door open; dial set to 'TUB CLEAN'; machine shown in stacked configuration</t>
        </is>
      </c>
      <c r="N3673" s="45" t="inlineStr">
        <is>
          <t>1</t>
        </is>
      </c>
      <c r="O3673" s="45" t="inlineStr">
        <is>
          <t>1</t>
        </is>
      </c>
      <c r="P3673" s="59" t="str"/>
      <c r="Q3673" s="59" t="str"/>
      <c r="R3673" s="52" t="inlineStr">
        <is>
          <t>The scene demonstrates the 'Tub Clean' cycle, which is a maintenance function for cleaning the interior of the washing machine, not directly related to checking the filter or drain hose for drainage issues.</t>
        </is>
      </c>
      <c r="S3673" s="52" t="inlineStr">
        <is>
          <t>ASR|OCR|VLM</t>
        </is>
      </c>
      <c r="T3673" s="52" t="inlineStr">
        <is>
          <t>low</t>
        </is>
      </c>
      <c r="U3673" s="52" t="inlineStr">
        <is>
          <t>The scene focuses on tub cleaning, not filter or drain hose inspection, and no visual or textual evidence shows steps to check those components.</t>
        </is>
      </c>
      <c r="V3673" s="45" t="inlineStr">
        <is>
          <t>R1</t>
        </is>
      </c>
      <c r="W3673" s="46" t="inlineStr">
        <is>
          <t>0</t>
        </is>
      </c>
      <c r="X3673" s="60" t="n"/>
      <c r="Y3673" s="60" t="n"/>
      <c r="Z3673" s="46" t="inlineStr">
        <is>
          <t>no</t>
        </is>
      </c>
      <c r="AA3673" s="54" t="inlineStr">
        <is>
          <t>场景全部内容围绕Tub Clean滚筒清洁程序，未涉及不排水时的过滤器检查或排水管排查步骤。</t>
        </is>
      </c>
      <c r="AB3673" s="54" t="inlineStr">
        <is>
          <t>AI=1→R1=0：Tub Clean程序说明与排水故障排查无关，不应给分。</t>
        </is>
      </c>
      <c r="AC3673" s="46" t="inlineStr">
        <is>
          <t>completed</t>
        </is>
      </c>
      <c r="AD3673" s="46" t="inlineStr">
        <is>
          <t>2026-07-28T02:28:46+08:00</t>
        </is>
      </c>
      <c r="AE3673" s="47">
        <f>IF(AC3673&lt;&gt;"completed","",IF(W3673=O3673,"no","yes"))</f>
        <v/>
      </c>
      <c r="AF3673" s="47">
        <f>IF(AC3673&lt;&gt;"completed","",IF(AND(X3673=P3673,Y3673=Q3673),"no","yes"))</f>
        <v/>
      </c>
      <c r="AG3673" s="47">
        <f>IF(AC3673&lt;&gt;"completed","待复核",IF(OR(W3673="",Z3673="",AA3673="",AD3673=""),"缺少必填项",IF(AND(OR(AE3673="yes",AF3673="yes"),AB3673=""),"修正原因缺失",IF(OR(W3673=0,W3673=1),IF(AND(X3673="",Y3673=""),"通过","0/1级时间应留空"),IF(AND(OR(W3673=2,W3673=3),X3673&lt;&gt;"",Y3673&lt;&gt;"",X3673&gt;=I3673,Y3673&lt;=J3673,Y3673&gt;X3673),"通过","2/3级时间无效")))))</f>
        <v/>
      </c>
    </row>
    <row r="3674">
      <c r="A3674" s="45" t="inlineStr">
        <is>
          <t>VQ-097</t>
        </is>
      </c>
      <c r="B3674" s="52" t="inlineStr">
        <is>
          <t>洗衣机不排水时怎样检查过滤器和排水管？</t>
        </is>
      </c>
      <c r="C3674" s="45" t="inlineStr">
        <is>
          <t>zh-CN</t>
        </is>
      </c>
      <c r="D3674" s="45" t="inlineStr">
        <is>
          <t>Washing Machine</t>
        </is>
      </c>
      <c r="E3674" s="45" t="inlineStr">
        <is>
          <t>troubleshooting</t>
        </is>
      </c>
      <c r="F3674" s="45" t="inlineStr">
        <is>
          <t>source_disjoint_test</t>
        </is>
      </c>
      <c r="G3674" s="45" t="inlineStr">
        <is>
          <t>washing-007-scene-0002</t>
        </is>
      </c>
      <c r="H3674" s="45" t="inlineStr">
        <is>
          <t>washing-007</t>
        </is>
      </c>
      <c r="I3674" s="59" t="inlineStr">
        <is>
          <t>3.767</t>
        </is>
      </c>
      <c r="J3674" s="59" t="inlineStr">
        <is>
          <t>7.87</t>
        </is>
      </c>
      <c r="K3674" s="45" t="inlineStr">
        <is>
          <t>items/washing-007-scene-0002/clip.mp4</t>
        </is>
      </c>
      <c r="L3674" s="45" t="inlineStr">
        <is>
          <t>items/washing-007-scene-0002/thumbnail.jpg</t>
        </is>
      </c>
      <c r="M3674" s="52" t="inlineStr">
        <is>
          <t>OCR: OAERLL HEELS
VLM: Visual summary: A person is operating a vintage-style manual device with a crank handle, mounted on top of a large wooden barrel in a wooden-walled room.
视觉摘要: 一个人正在操作一个安装在大型木桶顶部的复古式手动装置，该装置带有曲柄手柄，房间墙壁为木质。
Visible product: Washing Machine
Visible components: wooden barrel; metal crank handle; metal gear mechanism; wooden wall; metal frame with text; person's hand
Visible actions: person turning crank handle
Visible states: device mounted on barrel; person operating device
Visual uncertainty: The text on the metal frame is partially obscured and not fully legible.</t>
        </is>
      </c>
      <c r="N3674" s="45" t="inlineStr">
        <is>
          <t>2</t>
        </is>
      </c>
      <c r="O3674" s="45" t="inlineStr">
        <is>
          <t>0</t>
        </is>
      </c>
      <c r="P3674" s="59" t="str"/>
      <c r="Q3674" s="59" t="str"/>
      <c r="R3674" s="52" t="inlineStr">
        <is>
          <t>The visible device is a vintage manual crank mechanism mounted on a wooden barrel, not a washing machine or its drainage components. No filtering or drainage inspection is shown.</t>
        </is>
      </c>
      <c r="S3674" s="52" t="inlineStr">
        <is>
          <t>VLM</t>
        </is>
      </c>
      <c r="T3674" s="52" t="inlineStr">
        <is>
          <t>low</t>
        </is>
      </c>
      <c r="U3674" s="52" t="inlineStr">
        <is>
          <t>The scene clearly depicts a non-washing-machine device with no evidence of drainage or filter inspection.</t>
        </is>
      </c>
      <c r="V3674" s="45" t="inlineStr">
        <is>
          <t>R1</t>
        </is>
      </c>
      <c r="W3674" s="46" t="inlineStr">
        <is>
          <t>0</t>
        </is>
      </c>
      <c r="X3674" s="60" t="n"/>
      <c r="Y3674" s="60" t="n"/>
      <c r="Z3674" s="46" t="inlineStr">
        <is>
          <t>no</t>
        </is>
      </c>
      <c r="AA3674" s="54" t="inlineStr">
        <is>
          <t>6帧未展示过滤器或排水管。</t>
        </is>
      </c>
      <c r="AB3674" s="54" t="n"/>
      <c r="AC3674" s="46" t="inlineStr">
        <is>
          <t>completed</t>
        </is>
      </c>
      <c r="AD3674" s="46" t="inlineStr">
        <is>
          <t>2026-07-28T02:28:46+08:00</t>
        </is>
      </c>
      <c r="AE3674" s="47">
        <f>IF(AC3674&lt;&gt;"completed","",IF(W3674=O3674,"no","yes"))</f>
        <v/>
      </c>
      <c r="AF3674" s="47">
        <f>IF(AC3674&lt;&gt;"completed","",IF(AND(X3674=P3674,Y3674=Q3674),"no","yes"))</f>
        <v/>
      </c>
      <c r="AG3674" s="47">
        <f>IF(AC3674&lt;&gt;"completed","待复核",IF(OR(W3674="",Z3674="",AA3674="",AD3674=""),"缺少必填项",IF(AND(OR(AE3674="yes",AF3674="yes"),AB3674=""),"修正原因缺失",IF(OR(W3674=0,W3674=1),IF(AND(X3674="",Y3674=""),"通过","0/1级时间应留空"),IF(AND(OR(W3674=2,W3674=3),X3674&lt;&gt;"",Y3674&lt;&gt;"",X3674&gt;=I3674,Y3674&lt;=J3674,Y3674&gt;X3674),"通过","2/3级时间无效")))))</f>
        <v/>
      </c>
    </row>
    <row r="3675">
      <c r="A3675" s="45" t="inlineStr">
        <is>
          <t>VQ-097</t>
        </is>
      </c>
      <c r="B3675" s="52" t="inlineStr">
        <is>
          <t>洗衣机不排水时怎样检查过滤器和排水管？</t>
        </is>
      </c>
      <c r="C3675" s="45" t="inlineStr">
        <is>
          <t>zh-CN</t>
        </is>
      </c>
      <c r="D3675" s="45" t="inlineStr">
        <is>
          <t>Washing Machine</t>
        </is>
      </c>
      <c r="E3675" s="45" t="inlineStr">
        <is>
          <t>troubleshooting</t>
        </is>
      </c>
      <c r="F3675" s="45" t="inlineStr">
        <is>
          <t>source_disjoint_test</t>
        </is>
      </c>
      <c r="G3675" s="45" t="inlineStr">
        <is>
          <t>washing-062-scene-0007</t>
        </is>
      </c>
      <c r="H3675" s="45" t="inlineStr">
        <is>
          <t>washing-062</t>
        </is>
      </c>
      <c r="I3675" s="59" t="inlineStr">
        <is>
          <t>100.467</t>
        </is>
      </c>
      <c r="J3675" s="59" t="inlineStr">
        <is>
          <t>126.793</t>
        </is>
      </c>
      <c r="K3675" s="45" t="inlineStr">
        <is>
          <t>items/washing-062-scene-0007/clip.mp4</t>
        </is>
      </c>
      <c r="L3675" s="45" t="inlineStr">
        <is>
          <t>items/washing-062-scene-0007/thumbnail.jpg</t>
        </is>
      </c>
      <c r="M3675" s="52" t="inlineStr">
        <is>
          <t>ASR: soiled items never add bleach or softener directly into the drum be sure to always use the dedicated dispenser for bleach and softeners also make sure you don't overfill a compartment bleach or softener may be dispensing too soon make sure to close the detergent dispenser slowly to prevent spillage thank you for using LG washing machines
OCR: LG Soend M Troubleshooting 01 Wrinkling 02 Poor Stain Removal 03 Staining GLG 90 O1E ThinQ Bleach or softener may be dispensing too soon. 02 Poor Stain Removal Eco 40-40 telcales Soeet M Make sure to close the detergent dispenser slowly to prevent spillage. 03 Staining Thank You For any further assistance, you can easily find our contact information from our Ig.com website. Go to Support menu and ask us more questions! f
VLM: Visual summary: A close-up view of an LG washing machine's detergent dispenser drawer, with labels pointing to the manual bleach and softener compartments. The video transitions to a thank you screen showing the washing machine in a laundry room setting.
视觉摘要: LG洗衣机的洗涤剂分配器抽屉特写，标有手动漂白剂和柔顺剂隔间。视频过渡到显示洗衣机在洗衣房环境中的感谢画面。
Visible product: Washing Machine
Visible components: LG logo; Washing machine; Detergent dispenser drawer; Manual Bleach compartment; Softener compartment; Control panel; Digital display; Thank You screen; Laundry room
Visible actions: Dispenser drawer is pulled out; A gray cap is placed into the bleach compartment; Screen transitions to thank you message
Visible states: Dispenser drawer is open; Bleach compartment contains a blue liquid; Video ends with a thank you screen
Visible warnings: Be sure to always use the dedicated dispenser for bleach and softeners.</t>
        </is>
      </c>
      <c r="N3675" s="45" t="inlineStr">
        <is>
          <t>3</t>
        </is>
      </c>
      <c r="O3675" s="45" t="inlineStr">
        <is>
          <t>0</t>
        </is>
      </c>
      <c r="P3675" s="59" t="str"/>
      <c r="Q3675" s="59" t="str"/>
      <c r="R3675" s="52" t="inlineStr">
        <is>
          <t>The scene shows detergent dispenser usage and troubleshooting tips unrelated to checking filters or drain pipes.</t>
        </is>
      </c>
      <c r="S3675" s="52" t="inlineStr">
        <is>
          <t>VLM|ASR|OCR</t>
        </is>
      </c>
      <c r="T3675" s="52" t="inlineStr">
        <is>
          <t>low</t>
        </is>
      </c>
      <c r="U3675" s="52" t="inlineStr">
        <is>
          <t>No evidence of filter or drain pipe inspection is present.</t>
        </is>
      </c>
      <c r="V3675" s="45" t="inlineStr">
        <is>
          <t>R1</t>
        </is>
      </c>
      <c r="W3675" s="46" t="inlineStr">
        <is>
          <t>0</t>
        </is>
      </c>
      <c r="X3675" s="60" t="n"/>
      <c r="Y3675" s="60" t="n"/>
      <c r="Z3675" s="46" t="inlineStr">
        <is>
          <t>no</t>
        </is>
      </c>
      <c r="AA3675" s="54" t="inlineStr">
        <is>
          <t>场景为洗涤剂分配抽屉使用说明，无过滤器或排水管检查画面。</t>
        </is>
      </c>
      <c r="AB3675" s="54" t="n"/>
      <c r="AC3675" s="46" t="inlineStr">
        <is>
          <t>completed</t>
        </is>
      </c>
      <c r="AD3675" s="46" t="inlineStr">
        <is>
          <t>2026-07-28T02:28:46+08:00</t>
        </is>
      </c>
      <c r="AE3675" s="47">
        <f>IF(AC3675&lt;&gt;"completed","",IF(W3675=O3675,"no","yes"))</f>
        <v/>
      </c>
      <c r="AF3675" s="47">
        <f>IF(AC3675&lt;&gt;"completed","",IF(AND(X3675=P3675,Y3675=Q3675),"no","yes"))</f>
        <v/>
      </c>
      <c r="AG3675" s="47">
        <f>IF(AC3675&lt;&gt;"completed","待复核",IF(OR(W3675="",Z3675="",AA3675="",AD3675=""),"缺少必填项",IF(AND(OR(AE3675="yes",AF3675="yes"),AB3675=""),"修正原因缺失",IF(OR(W3675=0,W3675=1),IF(AND(X3675="",Y3675=""),"通过","0/1级时间应留空"),IF(AND(OR(W3675=2,W3675=3),X3675&lt;&gt;"",Y3675&lt;&gt;"",X3675&gt;=I3675,Y3675&lt;=J3675,Y3675&gt;X3675),"通过","2/3级时间无效")))))</f>
        <v/>
      </c>
    </row>
    <row r="3676">
      <c r="A3676" s="45" t="inlineStr">
        <is>
          <t>VQ-097</t>
        </is>
      </c>
      <c r="B3676" s="52" t="inlineStr">
        <is>
          <t>洗衣机不排水时怎样检查过滤器和排水管？</t>
        </is>
      </c>
      <c r="C3676" s="45" t="inlineStr">
        <is>
          <t>zh-CN</t>
        </is>
      </c>
      <c r="D3676" s="45" t="inlineStr">
        <is>
          <t>Washing Machine</t>
        </is>
      </c>
      <c r="E3676" s="45" t="inlineStr">
        <is>
          <t>troubleshooting</t>
        </is>
      </c>
      <c r="F3676" s="45" t="inlineStr">
        <is>
          <t>source_disjoint_test</t>
        </is>
      </c>
      <c r="G3676" s="45" t="inlineStr">
        <is>
          <t>washing-051-scene-0009</t>
        </is>
      </c>
      <c r="H3676" s="45" t="inlineStr">
        <is>
          <t>washing-051</t>
        </is>
      </c>
      <c r="I3676" s="59" t="inlineStr">
        <is>
          <t>203.103</t>
        </is>
      </c>
      <c r="J3676" s="59" t="inlineStr">
        <is>
          <t>231.565</t>
        </is>
      </c>
      <c r="K3676" s="45" t="inlineStr">
        <is>
          <t>items/washing-051-scene-0009/clip.mp4</t>
        </is>
      </c>
      <c r="L3676" s="45" t="inlineStr">
        <is>
          <t>items/washing-051-scene-0009/thumbnail.jpg</t>
        </is>
      </c>
      <c r="M3676" s="52" t="inlineStr">
        <is>
          <t>ASR: filter then reinstall it properly check whether the drain hose is kinked or clogged if this is the case clean and straighten the drain hose also make sure the drain hose is located at the required height and not too high above the floor check whether the house drainage system might be clogged unclog the house drain contact the plumber if necessary if detergent is not
OCR: G LG Water Leaking Not Draining or - Properly Operation 01 Reset Controls 02 Power/ Buttons 03 Drum / Doors 04 Water / Detergents 05 Cycle Time Power / 1.2 meterS (47 inches)≤ Also, make sure the drain hose is located at the required height and not too high above the floor. Power / Buttons Check whether the house drainage system might be clogged. 04 Water /Detergents Detergent Dispensing 82 If detergent is not dispensing properly, clean the dispenser drawer. 03 Drum / Doors
VLM: Visual summary: An LG washing machine is shown with its drain hose connected to a vertical pipe. The video frames provide troubleshooting guidance for water leakage or improper draining.
视觉摘要: 一台LG洗衣机连接着排水管，视频帧提供关于漏水或排水不畅的故障排除指导。
Visible product: Washing Machine
Visible components: LG washing machine; drain hose; vertical pipe; control panel; digital display; door; text overlay; icon of a plumber
Visible states: drain hose highlighted with a green circle; drain hose shown with a height limit indicator; water puddle graphic shown under the machine; plumber icon shown
Visible warnings: Water Leaking or Not Draining Properly; Check whether the drain hose is kinked or clogged.; Also, make sure the drain hose is located at the required height and not too high above the floor.; Contact a plumber if necessary.</t>
        </is>
      </c>
      <c r="N3676" s="45" t="inlineStr">
        <is>
          <t>4</t>
        </is>
      </c>
      <c r="O3676" s="45" t="inlineStr">
        <is>
          <t>3</t>
        </is>
      </c>
      <c r="P3676" s="59" t="inlineStr">
        <is>
          <t>203.103</t>
        </is>
      </c>
      <c r="Q3676" s="59" t="inlineStr">
        <is>
          <t>231.565</t>
        </is>
      </c>
      <c r="R3676" s="52" t="inlineStr">
        <is>
          <t>The VLM shows the drain hose highlighted and includes warnings about checking for kinks, clogs, and height; ASR and OCR explicitly mention checking the drain hose for kinks/clogs, ensuring proper height, and contacting a plumber if needed — directly addressing the question about checking the filter and drain hose.</t>
        </is>
      </c>
      <c r="S3676" s="52" t="inlineStr">
        <is>
          <t>VLM|ASR|OCR</t>
        </is>
      </c>
      <c r="T3676" s="52" t="inlineStr">
        <is>
          <t>low</t>
        </is>
      </c>
      <c r="U3676" s="52" t="inlineStr">
        <is>
          <t>All evidence is fully visible and directly supports the troubleshooting steps for checking the filter and drain hose as requested.</t>
        </is>
      </c>
      <c r="V3676" s="45" t="inlineStr">
        <is>
          <t>R1</t>
        </is>
      </c>
      <c r="W3676" s="46" t="inlineStr">
        <is>
          <t>3</t>
        </is>
      </c>
      <c r="X3676" s="60" t="n">
        <v>203.103</v>
      </c>
      <c r="Y3676" s="60" t="n">
        <v>231.565</v>
      </c>
      <c r="Z3676" s="46" t="inlineStr">
        <is>
          <t>no</t>
        </is>
      </c>
      <c r="AA3676" s="54" t="inlineStr">
        <is>
          <t>全部6帧（t=203.1s–231.6s）以'Water Leaking or Not Draining Properly'为标题，逐帧展示LG洗衣机排水管黄圈标注、高度1.2米要求、疏通箭头及地面积水示意，完整回答了不排水时检查过滤器和排水管的方法。</t>
        </is>
      </c>
      <c r="AB3676" s="54" t="inlineStr">
        <is>
          <t>时间按实际证据片段重定位</t>
        </is>
      </c>
      <c r="AC3676" s="46" t="inlineStr">
        <is>
          <t>completed</t>
        </is>
      </c>
      <c r="AD3676" s="46" t="inlineStr">
        <is>
          <t>2026-07-28T02:28:46+08:00</t>
        </is>
      </c>
      <c r="AE3676" s="47">
        <f>IF(AC3676&lt;&gt;"completed","",IF(W3676=O3676,"no","yes"))</f>
        <v/>
      </c>
      <c r="AF3676" s="47">
        <f>IF(AC3676&lt;&gt;"completed","",IF(AND(X3676=P3676,Y3676=Q3676),"no","yes"))</f>
        <v/>
      </c>
      <c r="AG3676" s="47">
        <f>IF(AC3676&lt;&gt;"completed","待复核",IF(OR(W3676="",Z3676="",AA3676="",AD3676=""),"缺少必填项",IF(AND(OR(AE3676="yes",AF3676="yes"),AB3676=""),"修正原因缺失",IF(OR(W3676=0,W3676=1),IF(AND(X3676="",Y3676=""),"通过","0/1级时间应留空"),IF(AND(OR(W3676=2,W3676=3),X3676&lt;&gt;"",Y3676&lt;&gt;"",X3676&gt;=I3676,Y3676&lt;=J3676,Y3676&gt;X3676),"通过","2/3级时间无效")))))</f>
        <v/>
      </c>
    </row>
    <row r="3677">
      <c r="A3677" s="45" t="inlineStr">
        <is>
          <t>VQ-097</t>
        </is>
      </c>
      <c r="B3677" s="52" t="inlineStr">
        <is>
          <t>洗衣机不排水时怎样检查过滤器和排水管？</t>
        </is>
      </c>
      <c r="C3677" s="45" t="inlineStr">
        <is>
          <t>zh-CN</t>
        </is>
      </c>
      <c r="D3677" s="45" t="inlineStr">
        <is>
          <t>Washing Machine</t>
        </is>
      </c>
      <c r="E3677" s="45" t="inlineStr">
        <is>
          <t>troubleshooting</t>
        </is>
      </c>
      <c r="F3677" s="45" t="inlineStr">
        <is>
          <t>source_disjoint_test</t>
        </is>
      </c>
      <c r="G3677" s="45" t="inlineStr">
        <is>
          <t>washing-051-scene-0007</t>
        </is>
      </c>
      <c r="H3677" s="45" t="inlineStr">
        <is>
          <t>washing-051</t>
        </is>
      </c>
      <c r="I3677" s="59" t="inlineStr">
        <is>
          <t>179.513</t>
        </is>
      </c>
      <c r="J3677" s="59" t="inlineStr">
        <is>
          <t>189.956</t>
        </is>
      </c>
      <c r="K3677" s="45" t="inlineStr">
        <is>
          <t>items/washing-051-scene-0007/clip.mp4</t>
        </is>
      </c>
      <c r="L3677" s="45" t="inlineStr">
        <is>
          <t>items/washing-051-scene-0007/thumbnail.jpg</t>
        </is>
      </c>
      <c r="M3677" s="52" t="inlineStr">
        <is>
          <t>ASR: inlet hoses are connected to the appropriate water supply if you are experiencing water leaking or not draining issues check the following first check the drain pump filter
OCR: LG Water Leaking Not Draining or 55 - Properly If you are experiencing water leaking or not draining issues, check the following. Operation 01 Reset Controls 02 Power / Buttons 03 Drum / Doors 04 Water /Detergents 05 Cycle Time First, check the drain pump filter. 02 Power / Buttons 04 Water / Detergents
VLM: Visual summary: A white LG front-loading washing machine is shown against a green background, with text overlays about water leakage or drainage issues and a highlighted drain pump filter access panel.
视觉摘要: 一台白色的LG前开式洗衣机在绿色背景前展示，配有关于漏水或排水问题的文字叠加层，以及高亮的排水泵滤网访问面板。
Visible product: Washing Machine
Visible components: LG logo; washing machine; digital display; control dial; door; drain pump filter access panel; text overlay; navigation bar
Visible states: drain pump filter access panel highlighted with a green box</t>
        </is>
      </c>
      <c r="N3677" s="45" t="inlineStr">
        <is>
          <t>5</t>
        </is>
      </c>
      <c r="O3677" s="45" t="inlineStr">
        <is>
          <t>2</t>
        </is>
      </c>
      <c r="P3677" s="59" t="inlineStr">
        <is>
          <t>179.513</t>
        </is>
      </c>
      <c r="Q3677" s="59" t="inlineStr">
        <is>
          <t>189.956</t>
        </is>
      </c>
      <c r="R3677" s="52" t="inlineStr">
        <is>
          <t>ASR and OCR mention checking the drain pump filter as the first step for not draining issues; VLM visually highlights the drain pump filter access panel, indicating it is relevant to troubleshooting.</t>
        </is>
      </c>
      <c r="S3677" s="52" t="inlineStr">
        <is>
          <t>ASR|OCR|VLM</t>
        </is>
      </c>
      <c r="T3677" s="52" t="inlineStr">
        <is>
          <t>low</t>
        </is>
      </c>
      <c r="U3677" s="52" t="inlineStr">
        <is>
          <t>The evidence directly references checking the drain pump filter, which is part of the question, but does not show the actual inspection or cleaning process.</t>
        </is>
      </c>
      <c r="V3677" s="45" t="inlineStr">
        <is>
          <t>R1</t>
        </is>
      </c>
      <c r="W3677" s="46" t="inlineStr">
        <is>
          <t>2</t>
        </is>
      </c>
      <c r="X3677" s="60" t="inlineStr">
        <is>
          <t>187.9</t>
        </is>
      </c>
      <c r="Y3677" s="60" t="inlineStr">
        <is>
          <t>189.9</t>
        </is>
      </c>
      <c r="Z3677" s="46" t="inlineStr">
        <is>
          <t>no</t>
        </is>
      </c>
      <c r="AA3677" s="54" t="inlineStr">
        <is>
          <t>第5帧（t=187.9s）用黄色方框标出洗衣机正面底部排水泵过滤器位置并提示'First, check the drain pump filter'，但未展示具体检查操作或排水管。</t>
        </is>
      </c>
      <c r="AB3677" s="54" t="inlineStr">
        <is>
          <t>AI时间179.513-189.956→R1时间187.9-189.9s：标出过滤器位置的视觉提示集中在第5帧附近，前面帧未出现相关检查内容。</t>
        </is>
      </c>
      <c r="AC3677" s="46" t="inlineStr">
        <is>
          <t>completed</t>
        </is>
      </c>
      <c r="AD3677" s="46" t="inlineStr">
        <is>
          <t>2026-07-28T02:28:46+08:00</t>
        </is>
      </c>
      <c r="AE3677" s="47">
        <f>IF(AC3677&lt;&gt;"completed","",IF(W3677=O3677,"no","yes"))</f>
        <v/>
      </c>
      <c r="AF3677" s="47">
        <f>IF(AC3677&lt;&gt;"completed","",IF(AND(X3677=P3677,Y3677=Q3677),"no","yes"))</f>
        <v/>
      </c>
      <c r="AG3677" s="47">
        <f>IF(AC3677&lt;&gt;"completed","待复核",IF(OR(W3677="",Z3677="",AA3677="",AD3677=""),"缺少必填项",IF(AND(OR(AE3677="yes",AF3677="yes"),AB3677=""),"修正原因缺失",IF(OR(W3677=0,W3677=1),IF(AND(X3677="",Y3677=""),"通过","0/1级时间应留空"),IF(AND(OR(W3677=2,W3677=3),X3677&lt;&gt;"",Y3677&lt;&gt;"",X3677&gt;=I3677,Y3677&lt;=J3677,Y3677&gt;X3677),"通过","2/3级时间无效")))))</f>
        <v/>
      </c>
    </row>
    <row r="3678">
      <c r="A3678" s="45" t="inlineStr">
        <is>
          <t>VQ-097</t>
        </is>
      </c>
      <c r="B3678" s="52" t="inlineStr">
        <is>
          <t>洗衣机不排水时怎样检查过滤器和排水管？</t>
        </is>
      </c>
      <c r="C3678" s="45" t="inlineStr">
        <is>
          <t>zh-CN</t>
        </is>
      </c>
      <c r="D3678" s="45" t="inlineStr">
        <is>
          <t>Washing Machine</t>
        </is>
      </c>
      <c r="E3678" s="45" t="inlineStr">
        <is>
          <t>troubleshooting</t>
        </is>
      </c>
      <c r="F3678" s="45" t="inlineStr">
        <is>
          <t>source_disjoint_test</t>
        </is>
      </c>
      <c r="G3678" s="45" t="inlineStr">
        <is>
          <t>washing-007-scene-0001</t>
        </is>
      </c>
      <c r="H3678" s="45" t="inlineStr">
        <is>
          <t>washing-007</t>
        </is>
      </c>
      <c r="I3678" s="59" t="inlineStr">
        <is>
          <t>0.0</t>
        </is>
      </c>
      <c r="J3678" s="59" t="inlineStr">
        <is>
          <t>3.767</t>
        </is>
      </c>
      <c r="K3678" s="45" t="inlineStr">
        <is>
          <t>items/washing-007-scene-0001/clip.mp4</t>
        </is>
      </c>
      <c r="L3678" s="45" t="inlineStr">
        <is>
          <t>items/washing-007-scene-0001/thumbnail.jpg</t>
        </is>
      </c>
      <c r="M3678" s="52" t="inlineStr">
        <is>
          <t>OCR: JGWHEELS COVERED
VLM: Visual summary: A person is operating a vintage wooden and metal textile roller machine, which has a plaid fabric wrapped around its rollers.
视觉摘要: 一个人正在操作一台老式木制和金属纺织滚筒机，其滚筒上缠绕着格子布。
Visible product: Washing Machine
Visible components: wooden frame; metal rollers; metal gear; plaid fabric; hand crank; wooden wall; text labels: 'COVERED' and 'CORN WHEELS'
Visible actions: person turning hand crank
Visible states: fabric wrapped around rollers; machine in use
Visual uncertainty: The full context of the machine's function and the person's identity is not visible.</t>
        </is>
      </c>
      <c r="N3678" s="45" t="inlineStr">
        <is>
          <t>6</t>
        </is>
      </c>
      <c r="O3678" s="45" t="inlineStr">
        <is>
          <t>0</t>
        </is>
      </c>
      <c r="P3678" s="59" t="str"/>
      <c r="Q3678" s="59" t="str"/>
      <c r="R3678" s="52" t="inlineStr">
        <is>
          <t>The visible machine is a vintage textile roller machine, not a washing machine, and no filtering or drainage components are shown or mentioned.</t>
        </is>
      </c>
      <c r="S3678" s="52" t="inlineStr">
        <is>
          <t>VLM</t>
        </is>
      </c>
      <c r="T3678" s="52" t="inlineStr">
        <is>
          <t>low</t>
        </is>
      </c>
      <c r="U3678" s="52" t="inlineStr">
        <is>
          <t>The product is visually identifiable as a textile roller machine, not a washing machine, and no evidence of drainage or filter inspection is present.</t>
        </is>
      </c>
      <c r="V3678" s="45" t="inlineStr">
        <is>
          <t>R1</t>
        </is>
      </c>
      <c r="W3678" s="46" t="inlineStr">
        <is>
          <t>0</t>
        </is>
      </c>
      <c r="X3678" s="60" t="n"/>
      <c r="Y3678" s="60" t="n"/>
      <c r="Z3678" s="46" t="inlineStr">
        <is>
          <t>no</t>
        </is>
      </c>
      <c r="AA3678" s="54" t="inlineStr">
        <is>
          <t>6帧未展示过滤器或排水管检查。</t>
        </is>
      </c>
      <c r="AB3678" s="54" t="n"/>
      <c r="AC3678" s="46" t="inlineStr">
        <is>
          <t>completed</t>
        </is>
      </c>
      <c r="AD3678" s="46" t="inlineStr">
        <is>
          <t>2026-07-28T02:28:46+08:00</t>
        </is>
      </c>
      <c r="AE3678" s="47">
        <f>IF(AC3678&lt;&gt;"completed","",IF(W3678=O3678,"no","yes"))</f>
        <v/>
      </c>
      <c r="AF3678" s="47">
        <f>IF(AC3678&lt;&gt;"completed","",IF(AND(X3678=P3678,Y3678=Q3678),"no","yes"))</f>
        <v/>
      </c>
      <c r="AG3678" s="47">
        <f>IF(AC3678&lt;&gt;"completed","待复核",IF(OR(W3678="",Z3678="",AA3678="",AD3678=""),"缺少必填项",IF(AND(OR(AE3678="yes",AF3678="yes"),AB3678=""),"修正原因缺失",IF(OR(W3678=0,W3678=1),IF(AND(X3678="",Y3678=""),"通过","0/1级时间应留空"),IF(AND(OR(W3678=2,W3678=3),X3678&lt;&gt;"",Y3678&lt;&gt;"",X3678&gt;=I3678,Y3678&lt;=J3678,Y3678&gt;X3678),"通过","2/3级时间无效")))))</f>
        <v/>
      </c>
    </row>
    <row r="3679">
      <c r="A3679" s="45" t="inlineStr">
        <is>
          <t>VQ-097</t>
        </is>
      </c>
      <c r="B3679" s="52" t="inlineStr">
        <is>
          <t>洗衣机不排水时怎样检查过滤器和排水管？</t>
        </is>
      </c>
      <c r="C3679" s="45" t="inlineStr">
        <is>
          <t>zh-CN</t>
        </is>
      </c>
      <c r="D3679" s="45" t="inlineStr">
        <is>
          <t>Washing Machine</t>
        </is>
      </c>
      <c r="E3679" s="45" t="inlineStr">
        <is>
          <t>troubleshooting</t>
        </is>
      </c>
      <c r="F3679" s="45" t="inlineStr">
        <is>
          <t>source_disjoint_test</t>
        </is>
      </c>
      <c r="G3679" s="45" t="inlineStr">
        <is>
          <t>washing-051-scene-0008</t>
        </is>
      </c>
      <c r="H3679" s="45" t="inlineStr">
        <is>
          <t>washing-051</t>
        </is>
      </c>
      <c r="I3679" s="59" t="inlineStr">
        <is>
          <t>189.956</t>
        </is>
      </c>
      <c r="J3679" s="59" t="inlineStr">
        <is>
          <t>203.103</t>
        </is>
      </c>
      <c r="K3679" s="45" t="inlineStr">
        <is>
          <t>items/washing-051-scene-0008/clip.mp4</t>
        </is>
      </c>
      <c r="L3679" s="45" t="inlineStr">
        <is>
          <t>items/washing-051-scene-0008/thumbnail.jpg</t>
        </is>
      </c>
      <c r="M3679" s="52" t="inlineStr">
        <is>
          <t>ASR: see that it is fitted properly also make sure it is not clogged or blocked clean the drain filter then reinstall it properly check whether the drain hose is kinked or clogged if this is
OCR: LG Water Leaking or Not Draining Properly See that it is fitted properly. Operation 01 Reset Controls 02 Power / Buttons 03 Drum / Doors 04 Water / Detergents 05 Cycle Time G Water Leaking NotDraining or Power / Buttons 04 Water / Detergents Power
VLM: Visual summary: A close-up view of the front of a white washing machine with its detergent drawer open, showing the internal components and a small black part on the floor.
视觉摘要: 一台白色洗衣机的正面特写，其洗涤剂抽屉打开，显示内部组件和地板上的一个小黑色部件。
Visible product: Washing Machine
Visible components: washing machine; detergent drawer; drain filter; black plastic part; light blue tray
Visible states: detergent drawer is open; drain filter is removed; black plastic part is on the floor
Visible warnings: Water Leaking or Not Draining Properly; See that it is fitted properly.; Also, make sure it is not clogged or blocked.; Clean the drain filter then reinstall it properly.</t>
        </is>
      </c>
      <c r="N3679" s="45" t="inlineStr">
        <is>
          <t>7</t>
        </is>
      </c>
      <c r="O3679" s="45" t="inlineStr">
        <is>
          <t>3</t>
        </is>
      </c>
      <c r="P3679" s="59" t="inlineStr">
        <is>
          <t>189.956</t>
        </is>
      </c>
      <c r="Q3679" s="59" t="inlineStr">
        <is>
          <t>203.103</t>
        </is>
      </c>
      <c r="R3679" s="52" t="inlineStr">
        <is>
          <t>The VLM shows the drain filter removed and the ASR explicitly instructs to 'clean the drain filter then reinstall it properly', directly addressing the question about checking and cleaning the filter.</t>
        </is>
      </c>
      <c r="S3679" s="52" t="inlineStr">
        <is>
          <t>VLM|ASR</t>
        </is>
      </c>
      <c r="T3679" s="52" t="inlineStr">
        <is>
          <t>low</t>
        </is>
      </c>
      <c r="U3679" s="52" t="inlineStr">
        <is>
          <t>The visual and audio evidence together clearly show the drain filter being handled and the instruction to clean and reinstall it, directly answering the question.</t>
        </is>
      </c>
      <c r="V3679" s="45" t="inlineStr">
        <is>
          <t>R1</t>
        </is>
      </c>
      <c r="W3679" s="46" t="inlineStr">
        <is>
          <t>3</t>
        </is>
      </c>
      <c r="X3679" s="60" t="inlineStr">
        <is>
          <t>190.0</t>
        </is>
      </c>
      <c r="Y3679" s="60" t="inlineStr">
        <is>
          <t>203.1</t>
        </is>
      </c>
      <c r="Z3679" s="46" t="inlineStr">
        <is>
          <t>no</t>
        </is>
      </c>
      <c r="AA3679" s="54" t="inlineStr">
        <is>
          <t>第1-6帧（t=190.0s-203.1s）依次展示打开底部面板、取出排水过滤器、检查排水管是否弯折，并配以“检查排水管是否扭结或堵塞、清洁排水过滤器”的字幕说明。</t>
        </is>
      </c>
      <c r="AB3679" s="54" t="inlineStr">
        <is>
          <t>时间按实际证据片段重定位</t>
        </is>
      </c>
      <c r="AC3679" s="46" t="inlineStr">
        <is>
          <t>completed</t>
        </is>
      </c>
      <c r="AD3679" s="46" t="inlineStr">
        <is>
          <t>2026-07-28T02:28:46+08:00</t>
        </is>
      </c>
      <c r="AE3679" s="47">
        <f>IF(AC3679&lt;&gt;"completed","",IF(W3679=O3679,"no","yes"))</f>
        <v/>
      </c>
      <c r="AF3679" s="47">
        <f>IF(AC3679&lt;&gt;"completed","",IF(AND(X3679=P3679,Y3679=Q3679),"no","yes"))</f>
        <v/>
      </c>
      <c r="AG3679" s="47">
        <f>IF(AC3679&lt;&gt;"completed","待复核",IF(OR(W3679="",Z3679="",AA3679="",AD3679=""),"缺少必填项",IF(AND(OR(AE3679="yes",AF3679="yes"),AB3679=""),"修正原因缺失",IF(OR(W3679=0,W3679=1),IF(AND(X3679="",Y3679=""),"通过","0/1级时间应留空"),IF(AND(OR(W3679=2,W3679=3),X3679&lt;&gt;"",Y3679&lt;&gt;"",X3679&gt;=I3679,Y3679&lt;=J3679,Y3679&gt;X3679),"通过","2/3级时间无效")))))</f>
        <v/>
      </c>
    </row>
    <row r="3680">
      <c r="A3680" s="45" t="inlineStr">
        <is>
          <t>VQ-097</t>
        </is>
      </c>
      <c r="B3680" s="52" t="inlineStr">
        <is>
          <t>洗衣机不排水时怎样检查过滤器和排水管？</t>
        </is>
      </c>
      <c r="C3680" s="45" t="inlineStr">
        <is>
          <t>zh-CN</t>
        </is>
      </c>
      <c r="D3680" s="45" t="inlineStr">
        <is>
          <t>Washing Machine</t>
        </is>
      </c>
      <c r="E3680" s="45" t="inlineStr">
        <is>
          <t>troubleshooting</t>
        </is>
      </c>
      <c r="F3680" s="45" t="inlineStr">
        <is>
          <t>source_disjoint_test</t>
        </is>
      </c>
      <c r="G3680" s="45" t="inlineStr">
        <is>
          <t>washing-009-scene-0001</t>
        </is>
      </c>
      <c r="H3680" s="45" t="inlineStr">
        <is>
          <t>washing-009</t>
        </is>
      </c>
      <c r="I3680" s="59" t="inlineStr">
        <is>
          <t>0.0</t>
        </is>
      </c>
      <c r="J3680" s="59" t="inlineStr">
        <is>
          <t>30.45</t>
        </is>
      </c>
      <c r="K3680" s="45" t="inlineStr">
        <is>
          <t>items/washing-009-scene-0001/clip.mp4</t>
        </is>
      </c>
      <c r="L3680" s="45" t="inlineStr">
        <is>
          <t>items/washing-009-scene-0001/thumbnail.jpg</t>
        </is>
      </c>
      <c r="M3680" s="52" t="inlineStr">
        <is>
          <t>OCR: Start Pause
VLM: Visual summary: A hand pours liquid detergent from a bottle into the detergent compartment of a washing machine.
视觉摘要: 一只手将液体洗衣液从瓶中倒入洗衣机的洗涤剂盒中。
Visible product: Washing Machine
Visible components: washing machine detergent dispenser; detergent bottle; hand
Visible actions: pouring liquid detergent
Visible states: detergent being dispensed into compartment
Visual uncertainty: The brand or specific model of the washing machine is not visible. The exact contents of the detergent bottle are not clearly identifiable.</t>
        </is>
      </c>
      <c r="N3680" s="45" t="inlineStr">
        <is>
          <t>8</t>
        </is>
      </c>
      <c r="O3680" s="45" t="inlineStr">
        <is>
          <t>0</t>
        </is>
      </c>
      <c r="P3680" s="59" t="str"/>
      <c r="Q3680" s="59" t="str"/>
      <c r="R3680" s="52" t="inlineStr">
        <is>
          <t>The scene shows detergent being poured into the washing machine's dispenser, not related to checking the filter or drain hose for drainage issues.</t>
        </is>
      </c>
      <c r="S3680" s="52" t="inlineStr">
        <is>
          <t>VLM</t>
        </is>
      </c>
      <c r="T3680" s="52" t="inlineStr">
        <is>
          <t>low</t>
        </is>
      </c>
      <c r="U3680" s="52" t="inlineStr">
        <is>
          <t>The action and components shown are unrelated to troubleshooting drainage or filter issues.</t>
        </is>
      </c>
      <c r="V3680" s="45" t="inlineStr">
        <is>
          <t>R1</t>
        </is>
      </c>
      <c r="W3680" s="46" t="inlineStr">
        <is>
          <t>0</t>
        </is>
      </c>
      <c r="X3680" s="60" t="n"/>
      <c r="Y3680" s="60" t="n"/>
      <c r="Z3680" s="46" t="inlineStr">
        <is>
          <t>no</t>
        </is>
      </c>
      <c r="AA3680" s="54" t="inlineStr">
        <is>
          <t>画面仅展示洗涤剂抽屉，未出现排水管、过滤器或不排水排查动作。</t>
        </is>
      </c>
      <c r="AB3680" s="54" t="n"/>
      <c r="AC3680" s="46" t="inlineStr">
        <is>
          <t>completed</t>
        </is>
      </c>
      <c r="AD3680" s="46" t="inlineStr">
        <is>
          <t>2026-07-28T02:28:46+08:00</t>
        </is>
      </c>
      <c r="AE3680" s="47">
        <f>IF(AC3680&lt;&gt;"completed","",IF(W3680=O3680,"no","yes"))</f>
        <v/>
      </c>
      <c r="AF3680" s="47">
        <f>IF(AC3680&lt;&gt;"completed","",IF(AND(X3680=P3680,Y3680=Q3680),"no","yes"))</f>
        <v/>
      </c>
      <c r="AG3680" s="47">
        <f>IF(AC3680&lt;&gt;"completed","待复核",IF(OR(W3680="",Z3680="",AA3680="",AD3680=""),"缺少必填项",IF(AND(OR(AE3680="yes",AF3680="yes"),AB3680=""),"修正原因缺失",IF(OR(W3680=0,W3680=1),IF(AND(X3680="",Y3680=""),"通过","0/1级时间应留空"),IF(AND(OR(W3680=2,W3680=3),X3680&lt;&gt;"",Y3680&lt;&gt;"",X3680&gt;=I3680,Y3680&lt;=J3680,Y3680&gt;X3680),"通过","2/3级时间无效")))))</f>
        <v/>
      </c>
    </row>
    <row r="3681">
      <c r="A3681" s="45" t="inlineStr">
        <is>
          <t>VQ-097</t>
        </is>
      </c>
      <c r="B3681" s="52" t="inlineStr">
        <is>
          <t>洗衣机不排水时怎样检查过滤器和排水管？</t>
        </is>
      </c>
      <c r="C3681" s="45" t="inlineStr">
        <is>
          <t>zh-CN</t>
        </is>
      </c>
      <c r="D3681" s="45" t="inlineStr">
        <is>
          <t>Washing Machine</t>
        </is>
      </c>
      <c r="E3681" s="45" t="inlineStr">
        <is>
          <t>troubleshooting</t>
        </is>
      </c>
      <c r="F3681" s="45" t="inlineStr">
        <is>
          <t>source_disjoint_test</t>
        </is>
      </c>
      <c r="G3681" s="45" t="inlineStr">
        <is>
          <t>washing-062-scene-0004</t>
        </is>
      </c>
      <c r="H3681" s="45" t="inlineStr">
        <is>
          <t>washing-062</t>
        </is>
      </c>
      <c r="I3681" s="59" t="inlineStr">
        <is>
          <t>54.554</t>
        </is>
      </c>
      <c r="J3681" s="59" t="inlineStr">
        <is>
          <t>60.727</t>
        </is>
      </c>
      <c r="K3681" s="45" t="inlineStr">
        <is>
          <t>items/washing-062-scene-0004/clip.mp4</t>
        </is>
      </c>
      <c r="L3681" s="45" t="inlineStr">
        <is>
          <t>items/washing-062-scene-0004/thumbnail.jpg</t>
        </is>
      </c>
      <c r="M3681" s="52" t="inlineStr">
        <is>
          <t>ASR: Inversely rinsing your clothes with hot water can set wrinkles in garments.
OCR: LG COLD HOT Inversely rinsing your clothes with hot water can set wrinkles in garments. Troubleshooting 01 Wrinkling 02 Poor Stain Removal 03 Staining @LG - Poor Stain Removal Set-in Stains Once a stain has set in your clothes, it may be difficult to remove. 02 Poor Stain Removal
VLM: Visual summary: A close-up view of the back of a white washing machine, showing its water inlet connections. The frame also displays a diagram illustrating the correct connection of hot and cold water supply lines to the machine.
视觉摘要: 一台白色洗衣机背面的特写，显示其进水接口。画面同时展示了一个图示，说明了热水和冷水供应管的正确连接方式。
Visible product: Washing Machine
Visible components: white washing machine; water inlet connections; blue water inlet valve; red water inlet valve; water supply valves; water supply pipes; LG logo
Visible warnings: Inversely rinsing your clothes with hot water can set wrinkles in garments.</t>
        </is>
      </c>
      <c r="N3681" s="45" t="inlineStr">
        <is>
          <t>9</t>
        </is>
      </c>
      <c r="O3681" s="45" t="inlineStr">
        <is>
          <t>0</t>
        </is>
      </c>
      <c r="P3681" s="59" t="str"/>
      <c r="Q3681" s="59" t="str"/>
      <c r="R3681" s="52" t="inlineStr">
        <is>
          <t>The scene shows water inlet connections and supply lines, not drainage or filter components relevant to troubleshooting drainage issues.</t>
        </is>
      </c>
      <c r="S3681" s="52" t="inlineStr">
        <is>
          <t>VLM|ASR|OCR</t>
        </is>
      </c>
      <c r="T3681" s="52" t="inlineStr">
        <is>
          <t>low</t>
        </is>
      </c>
      <c r="U3681" s="52" t="inlineStr">
        <is>
          <t>No evidence of drainage system, filter, or related troubleshooting steps visible or mentioned.</t>
        </is>
      </c>
      <c r="V3681" s="45" t="inlineStr">
        <is>
          <t>R1</t>
        </is>
      </c>
      <c r="W3681" s="46" t="inlineStr">
        <is>
          <t>0</t>
        </is>
      </c>
      <c r="X3681" s="60" t="n"/>
      <c r="Y3681" s="60" t="n"/>
      <c r="Z3681" s="46" t="inlineStr">
        <is>
          <t>no</t>
        </is>
      </c>
      <c r="AA3681" s="54" t="inlineStr">
        <is>
          <t>全部6帧（t=54.4s–60.1s）仅展示背部进水接口和阀门，未出现排水过滤器或排水管的检查入口。</t>
        </is>
      </c>
      <c r="AB3681" s="54" t="n"/>
      <c r="AC3681" s="46" t="inlineStr">
        <is>
          <t>completed</t>
        </is>
      </c>
      <c r="AD3681" s="46" t="inlineStr">
        <is>
          <t>2026-07-28T02:28:46+08:00</t>
        </is>
      </c>
      <c r="AE3681" s="47">
        <f>IF(AC3681&lt;&gt;"completed","",IF(W3681=O3681,"no","yes"))</f>
        <v/>
      </c>
      <c r="AF3681" s="47">
        <f>IF(AC3681&lt;&gt;"completed","",IF(AND(X3681=P3681,Y3681=Q3681),"no","yes"))</f>
        <v/>
      </c>
      <c r="AG3681" s="47">
        <f>IF(AC3681&lt;&gt;"completed","待复核",IF(OR(W3681="",Z3681="",AA3681="",AD3681=""),"缺少必填项",IF(AND(OR(AE3681="yes",AF3681="yes"),AB3681=""),"修正原因缺失",IF(OR(W3681=0,W3681=1),IF(AND(X3681="",Y3681=""),"通过","0/1级时间应留空"),IF(AND(OR(W3681=2,W3681=3),X3681&lt;&gt;"",Y3681&lt;&gt;"",X3681&gt;=I3681,Y3681&lt;=J3681,Y3681&gt;X3681),"通过","2/3级时间无效")))))</f>
        <v/>
      </c>
    </row>
    <row r="3682">
      <c r="A3682" s="45" t="inlineStr">
        <is>
          <t>VQ-097</t>
        </is>
      </c>
      <c r="B3682" s="52" t="inlineStr">
        <is>
          <t>洗衣机不排水时怎样检查过滤器和排水管？</t>
        </is>
      </c>
      <c r="C3682" s="45" t="inlineStr">
        <is>
          <t>zh-CN</t>
        </is>
      </c>
      <c r="D3682" s="45" t="inlineStr">
        <is>
          <t>Washing Machine</t>
        </is>
      </c>
      <c r="E3682" s="45" t="inlineStr">
        <is>
          <t>troubleshooting</t>
        </is>
      </c>
      <c r="F3682" s="45" t="inlineStr">
        <is>
          <t>source_disjoint_test</t>
        </is>
      </c>
      <c r="G3682" s="45" t="inlineStr">
        <is>
          <t>washing-056-scene-0010</t>
        </is>
      </c>
      <c r="H3682" s="45" t="inlineStr">
        <is>
          <t>washing-056</t>
        </is>
      </c>
      <c r="I3682" s="59" t="inlineStr">
        <is>
          <t>41.04</t>
        </is>
      </c>
      <c r="J3682" s="59" t="inlineStr">
        <is>
          <t>44.52</t>
        </is>
      </c>
      <c r="K3682" s="45" t="inlineStr">
        <is>
          <t>items/washing-056-scene-0010/clip.mp4</t>
        </is>
      </c>
      <c r="L3682" s="45" t="inlineStr">
        <is>
          <t>items/washing-056-scene-0010/thumbnail.jpg</t>
        </is>
      </c>
      <c r="M3682" s="52" t="inlineStr">
        <is>
          <t>VLM: Visual summary: A close-up of a washing machine's control panel showing a digital display and buttons, with text overlay describing available wash options.
视觉摘要: 一台洗衣机控制面板的特写，显示数字屏幕和按钮，配有文字叠加层，描述可用的洗涤选项。
Visible product: Washing Machine
Visible components: digital display; OK button; temperature icon; wash cycle icon; spin icon; text overlay
Visible actions: A finger is partially visible near the control panel.
Visible states: The display shows 'Pre Wash Off' in the first frame.; The display shows 'Intensive Off' in the second frame.</t>
        </is>
      </c>
      <c r="N3682" s="45" t="inlineStr">
        <is>
          <t>10</t>
        </is>
      </c>
      <c r="O3682" s="45" t="inlineStr">
        <is>
          <t>0</t>
        </is>
      </c>
      <c r="P3682" s="59" t="str"/>
      <c r="Q3682" s="59" t="str"/>
      <c r="R3682" s="52" t="inlineStr">
        <is>
          <t>The scene shows only the control panel with wash cycle options and no visible access to the filter or drain hose, which are required to address the question.</t>
        </is>
      </c>
      <c r="S3682" s="52" t="inlineStr">
        <is>
          <t>VLM</t>
        </is>
      </c>
      <c r="T3682" s="52" t="inlineStr">
        <is>
          <t>low</t>
        </is>
      </c>
      <c r="U3682" s="52" t="inlineStr">
        <is>
          <t>The visual evidence is limited to the control panel and does not show any part of the drainage system or filter.</t>
        </is>
      </c>
      <c r="V3682" s="45" t="inlineStr">
        <is>
          <t>R1</t>
        </is>
      </c>
      <c r="W3682" s="46" t="inlineStr">
        <is>
          <t>0</t>
        </is>
      </c>
      <c r="X3682" s="60" t="n"/>
      <c r="Y3682" s="60" t="n"/>
      <c r="Z3682" s="46" t="inlineStr">
        <is>
          <t>no</t>
        </is>
      </c>
      <c r="AA3682" s="54" t="inlineStr">
        <is>
          <t>全部6帧（t=41.0s–44.5s）仅显示控制面板附加选项界面，未展示过滤器或排水管的检查方式。</t>
        </is>
      </c>
      <c r="AB3682" s="54" t="n"/>
      <c r="AC3682" s="46" t="inlineStr">
        <is>
          <t>completed</t>
        </is>
      </c>
      <c r="AD3682" s="46" t="inlineStr">
        <is>
          <t>2026-07-28T02:28:46+08:00</t>
        </is>
      </c>
      <c r="AE3682" s="47">
        <f>IF(AC3682&lt;&gt;"completed","",IF(W3682=O3682,"no","yes"))</f>
        <v/>
      </c>
      <c r="AF3682" s="47">
        <f>IF(AC3682&lt;&gt;"completed","",IF(AND(X3682=P3682,Y3682=Q3682),"no","yes"))</f>
        <v/>
      </c>
      <c r="AG3682" s="47">
        <f>IF(AC3682&lt;&gt;"completed","待复核",IF(OR(W3682="",Z3682="",AA3682="",AD3682=""),"缺少必填项",IF(AND(OR(AE3682="yes",AF3682="yes"),AB3682=""),"修正原因缺失",IF(OR(W3682=0,W3682=1),IF(AND(X3682="",Y3682=""),"通过","0/1级时间应留空"),IF(AND(OR(W3682=2,W3682=3),X3682&lt;&gt;"",Y3682&lt;&gt;"",X3682&gt;=I3682,Y3682&lt;=J3682,Y3682&gt;X3682),"通过","2/3级时间无效")))))</f>
        <v/>
      </c>
    </row>
    <row r="3683">
      <c r="A3683" s="45" t="inlineStr">
        <is>
          <t>VQ-097</t>
        </is>
      </c>
      <c r="B3683" s="52" t="inlineStr">
        <is>
          <t>洗衣机不排水时怎样检查过滤器和排水管？</t>
        </is>
      </c>
      <c r="C3683" s="45" t="inlineStr">
        <is>
          <t>zh-CN</t>
        </is>
      </c>
      <c r="D3683" s="45" t="inlineStr">
        <is>
          <t>Washing Machine</t>
        </is>
      </c>
      <c r="E3683" s="45" t="inlineStr">
        <is>
          <t>troubleshooting</t>
        </is>
      </c>
      <c r="F3683" s="45" t="inlineStr">
        <is>
          <t>source_disjoint_test</t>
        </is>
      </c>
      <c r="G3683" s="45" t="inlineStr">
        <is>
          <t>washing-056-scene-0001</t>
        </is>
      </c>
      <c r="H3683" s="45" t="inlineStr">
        <is>
          <t>washing-056</t>
        </is>
      </c>
      <c r="I3683" s="59" t="inlineStr">
        <is>
          <t>0.0</t>
        </is>
      </c>
      <c r="J3683" s="59" t="inlineStr">
        <is>
          <t>5.2</t>
        </is>
      </c>
      <c r="K3683" s="45" t="inlineStr">
        <is>
          <t>items/washing-056-scene-0001/clip.mp4</t>
        </is>
      </c>
      <c r="L3683" s="45" t="inlineStr">
        <is>
          <t>items/washing-056-scene-0001/thumbnail.jpg</t>
        </is>
      </c>
      <c r="M3683" s="52" t="inlineStr">
        <is>
          <t>ASR: Thank you for watching.
OCR: 0210 SAMSUNG SmartThings
VLM: Visual summary: A Samsung washing machine is installed in a modern kitchen next to a refrigerator, with text overlays describing its control panel.
视觉摘要: 一台三星洗衣机安装在现代厨房内，旁边是一台冰箱，画面中有文字说明其控制面板。
Visible product: Washing Machine
Visible components: Samsung washing machine; refrigerator; kitchen cabinets; countertop; window; potted plants; glass jars; control panel; text overlay: 'SAMSUNG'; text overlay: 'Selecting wash cycles with the easy-to-use control panel'</t>
        </is>
      </c>
      <c r="N3683" s="45" t="inlineStr">
        <is>
          <t>11</t>
        </is>
      </c>
      <c r="O3683" s="45" t="inlineStr">
        <is>
          <t>0</t>
        </is>
      </c>
      <c r="P3683" s="59" t="str"/>
      <c r="Q3683" s="59" t="str"/>
      <c r="R3683" s="52" t="inlineStr">
        <is>
          <t>The scene shows a Samsung washing machine with control panel text overlay but contains no visual, spoken, or OCR evidence of checking the filter or drain hose for drainage issues.</t>
        </is>
      </c>
      <c r="S3683" s="52" t="inlineStr">
        <is>
          <t>VLM|ASR|OCR</t>
        </is>
      </c>
      <c r="T3683" s="52" t="inlineStr">
        <is>
          <t>low</t>
        </is>
      </c>
      <c r="U3683" s="52" t="inlineStr">
        <is>
          <t>No evidence of filter or drain hose inspection is present in the frozen evidence.</t>
        </is>
      </c>
      <c r="V3683" s="45" t="inlineStr">
        <is>
          <t>R1</t>
        </is>
      </c>
      <c r="W3683" s="46" t="inlineStr">
        <is>
          <t>0</t>
        </is>
      </c>
      <c r="X3683" s="60" t="n"/>
      <c r="Y3683" s="60" t="n"/>
      <c r="Z3683" s="46" t="inlineStr">
        <is>
          <t>no</t>
        </is>
      </c>
      <c r="AA3683" s="54" t="inlineStr">
        <is>
          <t>场景为三星洗衣机产品全景与广告语，无过滤器或排水管检查画面。</t>
        </is>
      </c>
      <c r="AB3683" s="54" t="n"/>
      <c r="AC3683" s="46" t="inlineStr">
        <is>
          <t>completed</t>
        </is>
      </c>
      <c r="AD3683" s="46" t="inlineStr">
        <is>
          <t>2026-07-28T02:28:46+08:00</t>
        </is>
      </c>
      <c r="AE3683" s="47">
        <f>IF(AC3683&lt;&gt;"completed","",IF(W3683=O3683,"no","yes"))</f>
        <v/>
      </c>
      <c r="AF3683" s="47">
        <f>IF(AC3683&lt;&gt;"completed","",IF(AND(X3683=P3683,Y3683=Q3683),"no","yes"))</f>
        <v/>
      </c>
      <c r="AG3683" s="47">
        <f>IF(AC3683&lt;&gt;"completed","待复核",IF(OR(W3683="",Z3683="",AA3683="",AD3683=""),"缺少必填项",IF(AND(OR(AE3683="yes",AF3683="yes"),AB3683=""),"修正原因缺失",IF(OR(W3683=0,W3683=1),IF(AND(X3683="",Y3683=""),"通过","0/1级时间应留空"),IF(AND(OR(W3683=2,W3683=3),X3683&lt;&gt;"",Y3683&lt;&gt;"",X3683&gt;=I3683,Y3683&lt;=J3683,Y3683&gt;X3683),"通过","2/3级时间无效")))))</f>
        <v/>
      </c>
    </row>
    <row r="3684">
      <c r="A3684" s="45" t="inlineStr">
        <is>
          <t>VQ-097</t>
        </is>
      </c>
      <c r="B3684" s="52" t="inlineStr">
        <is>
          <t>洗衣机不排水时怎样检查过滤器和排水管？</t>
        </is>
      </c>
      <c r="C3684" s="45" t="inlineStr">
        <is>
          <t>zh-CN</t>
        </is>
      </c>
      <c r="D3684" s="45" t="inlineStr">
        <is>
          <t>Washing Machine</t>
        </is>
      </c>
      <c r="E3684" s="45" t="inlineStr">
        <is>
          <t>troubleshooting</t>
        </is>
      </c>
      <c r="F3684" s="45" t="inlineStr">
        <is>
          <t>source_disjoint_test</t>
        </is>
      </c>
      <c r="G3684" s="45" t="inlineStr">
        <is>
          <t>washing-011-scene-0002</t>
        </is>
      </c>
      <c r="H3684" s="45" t="inlineStr">
        <is>
          <t>washing-011</t>
        </is>
      </c>
      <c r="I3684" s="59" t="inlineStr">
        <is>
          <t>14.017</t>
        </is>
      </c>
      <c r="J3684" s="59" t="inlineStr">
        <is>
          <t>102.57</t>
        </is>
      </c>
      <c r="K3684" s="45" t="inlineStr">
        <is>
          <t>items/washing-011-scene-0002/clip.mp4</t>
        </is>
      </c>
      <c r="L3684" s="45" t="inlineStr">
        <is>
          <t>items/washing-011-scene-0002/thumbnail.jpg</t>
        </is>
      </c>
      <c r="M3684" s="52" t="inlineStr">
        <is>
          <t>OCR: ©
VLM: Visual summary: A front-loading washing machine is shown in operation, with clothes visible inside the drum through the transparent door.
视觉摘要: 一台前开门洗衣机正在运行，透过透明门可以看到内部的衣物。
Visible product: Washing Machine
Visible components: front-loading washing machine; transparent door; drum; white tiled wall; control panel
Visible actions: washing machine drum spinning; clothes tumbling inside drum
Visible states: washing machine in operation; clothes inside drum
Visual uncertainty: No text or labels are visible on the machine or in the frame.</t>
        </is>
      </c>
      <c r="N3684" s="45" t="inlineStr">
        <is>
          <t>12</t>
        </is>
      </c>
      <c r="O3684" s="45" t="inlineStr">
        <is>
          <t>0</t>
        </is>
      </c>
      <c r="P3684" s="59" t="str"/>
      <c r="Q3684" s="59" t="str"/>
      <c r="R3684" s="52" t="inlineStr">
        <is>
          <t>The scene shows a washing machine in operation with no visible indication of drainage issues, filter, or drain hose, and no text or labels to guide troubleshooting.</t>
        </is>
      </c>
      <c r="S3684" s="52" t="inlineStr">
        <is>
          <t>VLM</t>
        </is>
      </c>
      <c r="T3684" s="52" t="inlineStr">
        <is>
          <t>low</t>
        </is>
      </c>
      <c r="U3684" s="52" t="inlineStr">
        <is>
          <t>No evidence of filter, drain hose, or troubleshooting steps related to drainage issues.</t>
        </is>
      </c>
      <c r="V3684" s="45" t="inlineStr">
        <is>
          <t>R1</t>
        </is>
      </c>
      <c r="W3684" s="46" t="inlineStr">
        <is>
          <t>0</t>
        </is>
      </c>
      <c r="X3684" s="60" t="n"/>
      <c r="Y3684" s="60" t="n"/>
      <c r="Z3684" s="46" t="inlineStr">
        <is>
          <t>no</t>
        </is>
      </c>
      <c r="AA3684" s="54" t="inlineStr">
        <is>
          <t>画面仅展示滚筒运转，未出现排水管、过滤器或不排水排查。</t>
        </is>
      </c>
      <c r="AB3684" s="54" t="n"/>
      <c r="AC3684" s="46" t="inlineStr">
        <is>
          <t>completed</t>
        </is>
      </c>
      <c r="AD3684" s="46" t="inlineStr">
        <is>
          <t>2026-07-28T02:28:46+08:00</t>
        </is>
      </c>
      <c r="AE3684" s="47">
        <f>IF(AC3684&lt;&gt;"completed","",IF(W3684=O3684,"no","yes"))</f>
        <v/>
      </c>
      <c r="AF3684" s="47">
        <f>IF(AC3684&lt;&gt;"completed","",IF(AND(X3684=P3684,Y3684=Q3684),"no","yes"))</f>
        <v/>
      </c>
      <c r="AG3684" s="47">
        <f>IF(AC3684&lt;&gt;"completed","待复核",IF(OR(W3684="",Z3684="",AA3684="",AD3684=""),"缺少必填项",IF(AND(OR(AE3684="yes",AF3684="yes"),AB3684=""),"修正原因缺失",IF(OR(W3684=0,W3684=1),IF(AND(X3684="",Y3684=""),"通过","0/1级时间应留空"),IF(AND(OR(W3684=2,W3684=3),X3684&lt;&gt;"",Y3684&lt;&gt;"",X3684&gt;=I3684,Y3684&lt;=J3684,Y3684&gt;X3684),"通过","2/3级时间无效")))))</f>
        <v/>
      </c>
    </row>
    <row r="3685">
      <c r="A3685" s="45" t="inlineStr">
        <is>
          <t>VQ-097</t>
        </is>
      </c>
      <c r="B3685" s="52" t="inlineStr">
        <is>
          <t>洗衣机不排水时怎样检查过滤器和排水管？</t>
        </is>
      </c>
      <c r="C3685" s="45" t="inlineStr">
        <is>
          <t>zh-CN</t>
        </is>
      </c>
      <c r="D3685" s="45" t="inlineStr">
        <is>
          <t>Washing Machine</t>
        </is>
      </c>
      <c r="E3685" s="45" t="inlineStr">
        <is>
          <t>troubleshooting</t>
        </is>
      </c>
      <c r="F3685" s="45" t="inlineStr">
        <is>
          <t>source_disjoint_test</t>
        </is>
      </c>
      <c r="G3685" s="45" t="inlineStr">
        <is>
          <t>washing-049-scene-0001</t>
        </is>
      </c>
      <c r="H3685" s="45" t="inlineStr">
        <is>
          <t>washing-049</t>
        </is>
      </c>
      <c r="I3685" s="59" t="inlineStr">
        <is>
          <t>0.0</t>
        </is>
      </c>
      <c r="J3685" s="59" t="inlineStr">
        <is>
          <t>60.143</t>
        </is>
      </c>
      <c r="K3685" s="45" t="inlineStr">
        <is>
          <t>items/washing-049-scene-0001/clip.mp4</t>
        </is>
      </c>
      <c r="L3685" s="45" t="inlineStr">
        <is>
          <t>items/washing-049-scene-0001/thumbnail.jpg</t>
        </is>
      </c>
      <c r="M3685" s="52" t="inlineStr">
        <is>
          <t>ASR: Cleaning the washer tub on a monthly basis using the tub clean feature can help minimize the possibility of odors, detergent residue buildup and maximize your washing machines performance. To use the tub clean feature you will need to purchase a tub cleaning product which are often liquid bleach, powdered cleaner or in the form of a cleaning tablet. Tub cleaners are used differently depending on the type of cleaning product. In all cases please follow manufacturers manufacturer's instructions. For liquid bleach, load it into the compartment labeled liquid bleach. If you are using a powdered cleaner, pull out and put aside the liquid detergent cup or tray and add the powdered cleaner into the main wash detergent compartment. If you are using a cleaning tablet, place the tablet directly into the washer tub. Do not add the tablet cleaner into the dispenser drawer. To start the cleaning process, make Make sure that the washer tub is empty of all laundry. Press the power button to turn your washing machine on.
OCR: LG Life'sGood Tub Clean feature ismons alad on LG Waaher WMBoouHVA Features may vary dEel Please refer to your owner's manual for specific instr Life's Good Tub O aanfeatEnl nonistrated on LG Washer WMBoooHvA. Features may vary ty model. Please refer to your owner's manue (i) LG WASHER &amp; DRYER TUB CLEAN &amp; MAINTENANCE Tub Clean feature demonstrated on LG Washer WM8oooHVA. Features may vary by model. Please refer to your owner's manual for specific instructions. Tub Cleaning Product Tub Clean feature demonstrated on LG Washer WM8oooHVA. Features may vary by model. Please refer to your owner's manual for specific instructions Liquid Bleach (Tub Clean Solution) Powder Tub Clean Tablet (pod) Tub Cleaner BLEACH LIQUID SOFTENER MAX PUSH PRE -WASH NORMAL MAIN - WASH DETERGENT (REMOVETRAY FOR POWDER) MAIN -WASH FLG OLG Make sure the washer tub is empty! *STEAM CYCLE # Press &amp; Hold 3sec. for Extra Functions COTTON/NORMAL JUMBO WASH HEAVY DUTY TOWELS *FRESH CARE FTOREOWASHE BULKY/LARGE PERM PRESS BRIGHT WHITES™ HAND WASH/WOOL EXTRAHOT EXTRAHGH HEAVY HGH COLD WASH™ HOT RINSE+SPIN V *CHLD LOCK SANITARY DELICATES WARM MED UM LOW DELAY WASH COLD ALLERGIENE™M SPEED WASH EXTRA RINSE TAP COLD NO SPN LGHT OFF *DRUM LIGHT TUB CLEAN SMALL LOAD CUSTOM PGM USRGM SAVE WASH SPIN SOIL TEMP. SPEED LEVEL SIGNAL PREWASH DIAGNOSIS SMART DD MOTOR TrueBalance Direct Driue Mc ANTI-VIBRATIONSYSTEM WARRANTY ON ORECT DHIVE NO
VLM: Visual summary: A side-by-side view of two silver LG washing machines in a laundry room, with one machine's door open to show its interior drum. A separate frame lists three types of tub cleaners. Another frame shows a single washing machine with its door open.
视觉摘要: 两台银色LG洗衣机并排置于洗衣房内，其中一台门打开显示内部滚筒。另一帧列出三种类型的滚筒清洁剂。另一帧显示一台洗衣机门打开。
Visible product: Washing Machine
Visible components: LG logo; washing machine; door; drum; control panel; digital display; knob; cabinet; faucet; paper towel roll; text labels
Visible states: washing machine door open; washing machine door closed; text labels displayed
Visible warnings: Tub Clean feature demonstrated on LG Washer WM8000HVA. Features may vary by model. Please refer to your owner's manual for specific instructions.</t>
        </is>
      </c>
      <c r="N3685" s="45" t="inlineStr">
        <is>
          <t>13</t>
        </is>
      </c>
      <c r="O3685" s="45" t="inlineStr">
        <is>
          <t>0</t>
        </is>
      </c>
      <c r="P3685" s="59" t="str"/>
      <c r="Q3685" s="59" t="str"/>
      <c r="R3685" s="52" t="inlineStr">
        <is>
          <t>The evidence discusses using the tub clean feature and adding cleaning products to compartments, but does not mention checking the filter or drain hose for drainage issues.</t>
        </is>
      </c>
      <c r="S3685" s="52" t="inlineStr">
        <is>
          <t>VLM|ASR|OCR</t>
        </is>
      </c>
      <c r="T3685" s="52" t="inlineStr">
        <is>
          <t>low</t>
        </is>
      </c>
      <c r="U3685" s="52" t="inlineStr">
        <is>
          <t>No mention of filter or drain hose inspection, which is the focus of the question.</t>
        </is>
      </c>
      <c r="V3685" s="45" t="inlineStr">
        <is>
          <t>R1</t>
        </is>
      </c>
      <c r="W3685" s="46" t="inlineStr">
        <is>
          <t>0</t>
        </is>
      </c>
      <c r="X3685" s="60" t="n"/>
      <c r="Y3685" s="60" t="n"/>
      <c r="Z3685" s="46" t="inlineStr">
        <is>
          <t>no</t>
        </is>
      </c>
      <c r="AA3685" s="54" t="inlineStr">
        <is>
          <t>画面为tub clean说明，未涉及排水管、过滤器或不排水排查。</t>
        </is>
      </c>
      <c r="AB3685" s="54" t="n"/>
      <c r="AC3685" s="46" t="inlineStr">
        <is>
          <t>completed</t>
        </is>
      </c>
      <c r="AD3685" s="46" t="inlineStr">
        <is>
          <t>2026-07-28T02:28:46+08:00</t>
        </is>
      </c>
      <c r="AE3685" s="47">
        <f>IF(AC3685&lt;&gt;"completed","",IF(W3685=O3685,"no","yes"))</f>
        <v/>
      </c>
      <c r="AF3685" s="47">
        <f>IF(AC3685&lt;&gt;"completed","",IF(AND(X3685=P3685,Y3685=Q3685),"no","yes"))</f>
        <v/>
      </c>
      <c r="AG3685" s="47">
        <f>IF(AC3685&lt;&gt;"completed","待复核",IF(OR(W3685="",Z3685="",AA3685="",AD3685=""),"缺少必填项",IF(AND(OR(AE3685="yes",AF3685="yes"),AB3685=""),"修正原因缺失",IF(OR(W3685=0,W3685=1),IF(AND(X3685="",Y3685=""),"通过","0/1级时间应留空"),IF(AND(OR(W3685=2,W3685=3),X3685&lt;&gt;"",Y3685&lt;&gt;"",X3685&gt;=I3685,Y3685&lt;=J3685,Y3685&gt;X3685),"通过","2/3级时间无效")))))</f>
        <v/>
      </c>
    </row>
    <row r="3686">
      <c r="A3686" s="45" t="inlineStr">
        <is>
          <t>VQ-097</t>
        </is>
      </c>
      <c r="B3686" s="52" t="inlineStr">
        <is>
          <t>洗衣机不排水时怎样检查过滤器和排水管？</t>
        </is>
      </c>
      <c r="C3686" s="45" t="inlineStr">
        <is>
          <t>zh-CN</t>
        </is>
      </c>
      <c r="D3686" s="45" t="inlineStr">
        <is>
          <t>Washing Machine</t>
        </is>
      </c>
      <c r="E3686" s="45" t="inlineStr">
        <is>
          <t>troubleshooting</t>
        </is>
      </c>
      <c r="F3686" s="45" t="inlineStr">
        <is>
          <t>source_disjoint_test</t>
        </is>
      </c>
      <c r="G3686" s="45" t="inlineStr">
        <is>
          <t>washing-003-scene-0001</t>
        </is>
      </c>
      <c r="H3686" s="45" t="inlineStr">
        <is>
          <t>washing-003</t>
        </is>
      </c>
      <c r="I3686" s="59" t="inlineStr">
        <is>
          <t>0.0</t>
        </is>
      </c>
      <c r="J3686" s="59" t="inlineStr">
        <is>
          <t>26.94</t>
        </is>
      </c>
      <c r="K3686" s="45" t="inlineStr">
        <is>
          <t>items/washing-003-scene-0001/clip.mp4</t>
        </is>
      </c>
      <c r="L3686" s="45" t="inlineStr">
        <is>
          <t>items/washing-003-scene-0001/thumbnail.jpg</t>
        </is>
      </c>
      <c r="M3686" s="52" t="inlineStr">
        <is>
          <t>OCR: AEG Wäschen kurze Zelt! Nur für 100 NOO kurze Zelt 00 kurze Zeit! MOO kurze Zeltl 100 Wäschen kurze Zeit Wur f Wäscher kurze Zeiti
VLM: Visual summary: A white AEG washing machine is shown in a laundry area, with laundry on the floor and a box of detergent nearby. The machine's digital display shows a countdown timer.
视觉摘要: 一台白色的AEG洗衣机位于洗衣区，地板上有衣物，旁边放着一盒洗衣粉。机器的数字显示屏显示倒计时。
Visible product: Washing Machine
Visible components: digital display; control knob; door; brand logo; laundry; detergent box; water tank; pipes; shelf
Visible states: digital display counting down; machine operating</t>
        </is>
      </c>
      <c r="N3686" s="45" t="inlineStr">
        <is>
          <t>14</t>
        </is>
      </c>
      <c r="O3686" s="45" t="inlineStr">
        <is>
          <t>0</t>
        </is>
      </c>
      <c r="P3686" s="59" t="str"/>
      <c r="Q3686" s="59" t="str"/>
      <c r="R3686" s="52" t="inlineStr">
        <is>
          <t>The scene shows a washing machine operating with no visible inspection of filters or drain pipes, and no troubleshooting actions are depicted.</t>
        </is>
      </c>
      <c r="S3686" s="52" t="inlineStr">
        <is>
          <t>VLM</t>
        </is>
      </c>
      <c r="T3686" s="52" t="inlineStr">
        <is>
          <t>low</t>
        </is>
      </c>
      <c r="U3686" s="52" t="inlineStr">
        <is>
          <t>No evidence of filter or drain pipe inspection is present in the visual or textual evidence.</t>
        </is>
      </c>
      <c r="V3686" s="45" t="inlineStr">
        <is>
          <t>R1</t>
        </is>
      </c>
      <c r="W3686" s="46" t="inlineStr">
        <is>
          <t>0</t>
        </is>
      </c>
      <c r="X3686" s="60" t="n"/>
      <c r="Y3686" s="60" t="n"/>
      <c r="Z3686" s="46" t="inlineStr">
        <is>
          <t>no</t>
        </is>
      </c>
      <c r="AA3686" s="54" t="inlineStr">
        <is>
          <t>6帧未展示过滤器、排水管检查。</t>
        </is>
      </c>
      <c r="AB3686" s="54" t="n"/>
      <c r="AC3686" s="46" t="inlineStr">
        <is>
          <t>completed</t>
        </is>
      </c>
      <c r="AD3686" s="46" t="inlineStr">
        <is>
          <t>2026-07-28T02:28:46+08:00</t>
        </is>
      </c>
      <c r="AE3686" s="47">
        <f>IF(AC3686&lt;&gt;"completed","",IF(W3686=O3686,"no","yes"))</f>
        <v/>
      </c>
      <c r="AF3686" s="47">
        <f>IF(AC3686&lt;&gt;"completed","",IF(AND(X3686=P3686,Y3686=Q3686),"no","yes"))</f>
        <v/>
      </c>
      <c r="AG3686" s="47">
        <f>IF(AC3686&lt;&gt;"completed","待复核",IF(OR(W3686="",Z3686="",AA3686="",AD3686=""),"缺少必填项",IF(AND(OR(AE3686="yes",AF3686="yes"),AB3686=""),"修正原因缺失",IF(OR(W3686=0,W3686=1),IF(AND(X3686="",Y3686=""),"通过","0/1级时间应留空"),IF(AND(OR(W3686=2,W3686=3),X3686&lt;&gt;"",Y3686&lt;&gt;"",X3686&gt;=I3686,Y3686&lt;=J3686,Y3686&gt;X3686),"通过","2/3级时间无效")))))</f>
        <v/>
      </c>
    </row>
    <row r="3687">
      <c r="A3687" s="45" t="inlineStr">
        <is>
          <t>VQ-097</t>
        </is>
      </c>
      <c r="B3687" s="52" t="inlineStr">
        <is>
          <t>洗衣机不排水时怎样检查过滤器和排水管？</t>
        </is>
      </c>
      <c r="C3687" s="45" t="inlineStr">
        <is>
          <t>zh-CN</t>
        </is>
      </c>
      <c r="D3687" s="45" t="inlineStr">
        <is>
          <t>Washing Machine</t>
        </is>
      </c>
      <c r="E3687" s="45" t="inlineStr">
        <is>
          <t>troubleshooting</t>
        </is>
      </c>
      <c r="F3687" s="45" t="inlineStr">
        <is>
          <t>source_disjoint_test</t>
        </is>
      </c>
      <c r="G3687" s="45" t="inlineStr">
        <is>
          <t>washing-002-scene-0001</t>
        </is>
      </c>
      <c r="H3687" s="45" t="inlineStr">
        <is>
          <t>washing-002</t>
        </is>
      </c>
      <c r="I3687" s="59" t="inlineStr">
        <is>
          <t>0.0</t>
        </is>
      </c>
      <c r="J3687" s="59" t="inlineStr">
        <is>
          <t>23.61</t>
        </is>
      </c>
      <c r="K3687" s="45" t="inlineStr">
        <is>
          <t>items/washing-002-scene-0001/clip.mp4</t>
        </is>
      </c>
      <c r="L3687" s="45" t="inlineStr">
        <is>
          <t>items/washing-002-scene-0001/thumbnail.jpg</t>
        </is>
      </c>
      <c r="M3687" s="52" t="inlineStr">
        <is>
          <t>OCR: OR beko
VLM: Visual summary: A pink laundry basket is next to a stack of white front-loading washing machines and dryers, some of which are in operation.
视觉摘要: 一个粉色洗衣篮放在一堆白色前置式洗衣机和烘干机旁边，其中一些机器正在运行。
Visible product: Washing Machine
Visible components: pink laundry basket; white front-loading washing machine; white front-loading dryer; circular glass door; control panel; brand logo
Visible actions: laundry tumbling inside washing machine; camera panning across machines
Visible states: washing machine in operation; dryer in operation
Visual uncertainty: The exact brand name is partially obscured. The contents of the laundry basket are not clearly visible. The specific model or features of the machines are not identifiable.</t>
        </is>
      </c>
      <c r="N3687" s="45" t="inlineStr">
        <is>
          <t>15</t>
        </is>
      </c>
      <c r="O3687" s="45" t="inlineStr">
        <is>
          <t>0</t>
        </is>
      </c>
      <c r="P3687" s="59" t="str"/>
      <c r="Q3687" s="59" t="str"/>
      <c r="R3687" s="52" t="inlineStr">
        <is>
          <t>The scene shows washing machines in operation but does not show any filtering or drainage components, nor any inspection or troubleshooting actions related to drainage issues.</t>
        </is>
      </c>
      <c r="S3687" s="52" t="inlineStr">
        <is>
          <t>VLM</t>
        </is>
      </c>
      <c r="T3687" s="52" t="inlineStr">
        <is>
          <t>low</t>
        </is>
      </c>
      <c r="U3687" s="52" t="inlineStr">
        <is>
          <t>No evidence of filtering, drainage, or troubleshooting actions is present.</t>
        </is>
      </c>
      <c r="V3687" s="45" t="inlineStr">
        <is>
          <t>R1</t>
        </is>
      </c>
      <c r="W3687" s="46" t="inlineStr">
        <is>
          <t>0</t>
        </is>
      </c>
      <c r="X3687" s="60" t="n"/>
      <c r="Y3687" s="60" t="n"/>
      <c r="Z3687" s="46" t="inlineStr">
        <is>
          <t>no</t>
        </is>
      </c>
      <c r="AA3687" s="54" t="inlineStr">
        <is>
          <t>画面内容为多台洗衣机正常运行，无排水故障排查相关内容。</t>
        </is>
      </c>
      <c r="AB3687" s="54" t="n"/>
      <c r="AC3687" s="46" t="inlineStr">
        <is>
          <t>completed</t>
        </is>
      </c>
      <c r="AD3687" s="46" t="inlineStr">
        <is>
          <t>2026-07-28T02:28:46+08:00</t>
        </is>
      </c>
      <c r="AE3687" s="47">
        <f>IF(AC3687&lt;&gt;"completed","",IF(W3687=O3687,"no","yes"))</f>
        <v/>
      </c>
      <c r="AF3687" s="47">
        <f>IF(AC3687&lt;&gt;"completed","",IF(AND(X3687=P3687,Y3687=Q3687),"no","yes"))</f>
        <v/>
      </c>
      <c r="AG3687" s="47">
        <f>IF(AC3687&lt;&gt;"completed","待复核",IF(OR(W3687="",Z3687="",AA3687="",AD3687=""),"缺少必填项",IF(AND(OR(AE3687="yes",AF3687="yes"),AB3687=""),"修正原因缺失",IF(OR(W3687=0,W3687=1),IF(AND(X3687="",Y3687=""),"通过","0/1级时间应留空"),IF(AND(OR(W3687=2,W3687=3),X3687&lt;&gt;"",Y3687&lt;&gt;"",X3687&gt;=I3687,Y3687&lt;=J3687,Y3687&gt;X3687),"通过","2/3级时间无效")))))</f>
        <v/>
      </c>
    </row>
    <row r="3688">
      <c r="A3688" s="45" t="inlineStr">
        <is>
          <t>VQ-097</t>
        </is>
      </c>
      <c r="B3688" s="52" t="inlineStr">
        <is>
          <t>洗衣机不排水时怎样检查过滤器和排水管？</t>
        </is>
      </c>
      <c r="C3688" s="45" t="inlineStr">
        <is>
          <t>zh-CN</t>
        </is>
      </c>
      <c r="D3688" s="45" t="inlineStr">
        <is>
          <t>Washing Machine</t>
        </is>
      </c>
      <c r="E3688" s="45" t="inlineStr">
        <is>
          <t>troubleshooting</t>
        </is>
      </c>
      <c r="F3688" s="45" t="inlineStr">
        <is>
          <t>source_disjoint_test</t>
        </is>
      </c>
      <c r="G3688" s="45" t="inlineStr">
        <is>
          <t>washing-030-scene-0001</t>
        </is>
      </c>
      <c r="H3688" s="45" t="inlineStr">
        <is>
          <t>washing-030</t>
        </is>
      </c>
      <c r="I3688" s="59" t="inlineStr">
        <is>
          <t>0.0</t>
        </is>
      </c>
      <c r="J3688" s="59" t="inlineStr">
        <is>
          <t>914.77</t>
        </is>
      </c>
      <c r="K3688" s="45" t="inlineStr">
        <is>
          <t>items/washing-030-scene-0001/clip.mp4</t>
        </is>
      </c>
      <c r="L3688" s="45" t="inlineStr">
        <is>
          <t>items/washing-030-scene-0001/thumbnail.jpg</t>
        </is>
      </c>
      <c r="M3688" s="52" t="inlineStr">
        <is>
          <t>ASR: Hei! Teksting av Nicolai Winther
OCR: 20410 Al 1 for 6 Care Lood label (msx) Use the programme for Options Temp Spin + Rinse Hold Prog No heat Extra wash Gentle rapid wash rinse Normal -B whie 5kg Whte cottor and linsen Gent 95 Max 2 cofton (11 B) Coscurtand 5 kg Cottont inen or vacose arficlen, lthr 60 Mox 3 coitbn (11) colours ore fast alt 80°C. nnde Coloured 2.5 kg Coloured nylon, crimplene, terylene Ertra 50 4 Foal eylon (5126) coloured polycottions. nnse rnte hold Non colcar 5R0 Coloured cottn items coulourfat at 40FC buft not ut 607C 40 Mex 5 tos poito - rince B120 Acryic acitade and tryecstate nd Lding mitures with wool and poiyeser w cul Fral 7 tinse hoid 112 Si und aate f w c 8 (210) fast at 3070 30 100 Ikg or Machine wnshatle wool, wocl mid plrkets 9 1 blani Lightly soled cotton, (5120) ihem wrich need to be No head 1 to Mex (max) Temp. C □ With poe whte White cotton and linen Colourfa (1) 5ig Catton inn or vicose arcles cotton coiour are faut at 60°C Colounad 2.51g (5120 Colouned ryon cmplene, teneme tyfae coloured polycottion Final rinse hoid Coloured cotton fems coulourtust iat (10) 400 buf not ud 6070 Etra ense (5128) mafures h wol and polystrl y a r g Feal Sik and acetate fatcica with cold rinse hold 1kg (2b) fast aof 3070 tigor Machine washable woo, wool mat Iblackin pinkets les 25kg Lightly sld coton tems which need to be rrfreshed No host 1 to M ad R Cato Load Gectle Skg (T 6) White cotton and licen Extras Genrle Mar Odlcurfat Cottion inen or vieccte articles, w cottor (1 B) Extrs colours are fart at 60%0 Genta Msa rinte Coleured 25k9 Coloured nylon, complena, tinglen rylbn (5126 coloured polycution Gente Fnal ninse wach eioured cotton tems coulborfust at me A0PC bud not at 60°0. Exta Genffle fine Cricams sonyic actate and treceiate ic 6126 natus wih wool and polyestey rnoe hol S ond aciade fbs wih co foud af 30%C. Tkg or Vachine washable woo, wow min 1 biatiet blirkets 251g Lighitly solled cotton, 5128 em which need to be rfhd No heal 1 to Mae 67 fhue Qento Mis Fisa tol to Ruchira s woot wod nit J din huit (m b) be AB 154 of delcam and hectine 1M1 4 li 2.3%0 310h Sning af d nd isce whae 103 Optian Recommended use your llt sy atned or gany Descriplion Foriy kad bems wch rad in be A stort healed pre-wtuh Luore Mhe tamm weu Ngkes ed and to msa trme and erergy Liti the samin programs ea citunt progamns 8 Howeve rteat or fliny wit cot Thee 40I0 but not ut 6010 frse Eitra 5120 25 Acylic, acetate and trecetate ind maturms with woot and polyester a uding ool Frnal Sik and acetata fatrics with colou (20) tast of 307C 1kg or Machine washable wool, woci mod es, blarikets 254 15120 Lightly solled cotton, nyo and dell, wle tems which need to be refeshed. thid wath 1 to Mo Py e and Rinsing ouf loose dust ano dirf before ungsoin (116) ciothes are washed. Rinsing napples. 4 to Mar A Rirse and shorf upin 25Ng Rinsing and spinning of delicats and machine (51/2.6) washable wook Hand washed articdes 1to3 B Long spin ofy Spinning of cotton articies atter (110) hand washing 4 1o Mas Short spin Spinning of delicates and machine washable (5 1/21b) wool fter hand washing D otion If your loundry is very stained or greasy Description A short heated pre-wash beffore the main wash Notes oid wash For light y soled items which need to be Unes the same programme start pouition as Put detergent in both sections of the de 15126 nose 40°C but not at 60°C. Colgured cottion tams coulourtast (2) rnse 15 1/20 mafures with wool and polyester Acrylic, acetate and tracetate incl dno Sik and acetate labrics wi colou fast aut 30°C 1 kg or Machie wahabe wool, wool mid r blank blnkets 25Ag ghly soled cotton de e hems which need to be refreshed thid wash 1 to Mas Weand ang opn Rinsing ouf loose dust and din before (1 16) dethes are washed Rinsing nacoles. 4 to Mas stort spi Rinae and (51/28) washable wool Hand washed aricles. anl Spineing of cottion articles ofter (11.10) 4 to Mea Shart igilt (51/2B) 2.5kg Only wool after hand wishing Option I your ioundry is very stained or greasy A short heated pre-wash before the main wash Put iete BELONGING TO THE ETC COTTAGE - AS COLOURS MAY DYE. THANK-YOU DO PLEASE ANY LINEN. T 1100 PROGRAMMER AQUA N ERGY SAVING SYSTEM PLEASE DO NOT WASH ANY LINEN TOWELS MAY DYE Wurlye ANY LINEN, TOWELS ETC, ANY LIN BELON COTTA OURS MAY THAN PLEASE DONOT WASH MAY DVE THANN-YOU
VLM: Visual summary: A close-up view of a front-loading washing machine with its door open, showing the interior drum. A hand is holding a black tool near the door.
视觉摘要: 一台前开门洗衣机的特写，门已打开，露出内部滚筒。一只手正拿着一个黑色工具靠近门。
Visible product: Washing Machine
Visible components: washing machine door; washing machine drum; black tool; hand
Visible actions: hand holding a tool
Visible states: washing machine door open
Visual uncertainty: The specific function or purpose of the black tool is not visible.</t>
        </is>
      </c>
      <c r="N3688" s="45" t="inlineStr">
        <is>
          <t>16</t>
        </is>
      </c>
      <c r="O3688" s="45" t="inlineStr">
        <is>
          <t>0</t>
        </is>
      </c>
      <c r="P3688" s="59" t="str"/>
      <c r="Q3688" s="59" t="str"/>
      <c r="R3688" s="52" t="inlineStr">
        <is>
          <t>The visual evidence shows a washing machine door open with a hand holding a black tool near the door, but no visible evidence of filter or drain pipe inspection, which is required to answer the question.</t>
        </is>
      </c>
      <c r="S3688" s="52" t="inlineStr">
        <is>
          <t>VLM</t>
        </is>
      </c>
      <c r="T3688" s="52" t="inlineStr">
        <is>
          <t>low</t>
        </is>
      </c>
      <c r="U3688" s="52" t="inlineStr">
        <is>
          <t>The tool's function is not visible, and no filter or drain pipe is shown or referenced in the visual or text evidence.</t>
        </is>
      </c>
      <c r="V3688" s="45" t="inlineStr">
        <is>
          <t>R1</t>
        </is>
      </c>
      <c r="W3688" s="46" t="inlineStr">
        <is>
          <t>0</t>
        </is>
      </c>
      <c r="X3688" s="60" t="n"/>
      <c r="Y3688" s="60" t="n"/>
      <c r="Z3688" s="46" t="inlineStr">
        <is>
          <t>no</t>
        </is>
      </c>
      <c r="AA3688" s="54" t="inlineStr">
        <is>
          <t>所有帧均无过滤器检查或排水管排查的任何内容，仅见空滚筒和护理标签。</t>
        </is>
      </c>
      <c r="AB3688" s="54" t="n"/>
      <c r="AC3688" s="46" t="inlineStr">
        <is>
          <t>completed</t>
        </is>
      </c>
      <c r="AD3688" s="46" t="inlineStr">
        <is>
          <t>2026-07-28T02:28:46+08:00</t>
        </is>
      </c>
      <c r="AE3688" s="47">
        <f>IF(AC3688&lt;&gt;"completed","",IF(W3688=O3688,"no","yes"))</f>
        <v/>
      </c>
      <c r="AF3688" s="47">
        <f>IF(AC3688&lt;&gt;"completed","",IF(AND(X3688=P3688,Y3688=Q3688),"no","yes"))</f>
        <v/>
      </c>
      <c r="AG3688" s="47">
        <f>IF(AC3688&lt;&gt;"completed","待复核",IF(OR(W3688="",Z3688="",AA3688="",AD3688=""),"缺少必填项",IF(AND(OR(AE3688="yes",AF3688="yes"),AB3688=""),"修正原因缺失",IF(OR(W3688=0,W3688=1),IF(AND(X3688="",Y3688=""),"通过","0/1级时间应留空"),IF(AND(OR(W3688=2,W3688=3),X3688&lt;&gt;"",Y3688&lt;&gt;"",X3688&gt;=I3688,Y3688&lt;=J3688,Y3688&gt;X3688),"通过","2/3级时间无效")))))</f>
        <v/>
      </c>
    </row>
    <row r="3689">
      <c r="A3689" s="45" t="inlineStr">
        <is>
          <t>VQ-097</t>
        </is>
      </c>
      <c r="B3689" s="52" t="inlineStr">
        <is>
          <t>洗衣机不排水时怎样检查过滤器和排水管？</t>
        </is>
      </c>
      <c r="C3689" s="45" t="inlineStr">
        <is>
          <t>zh-CN</t>
        </is>
      </c>
      <c r="D3689" s="45" t="inlineStr">
        <is>
          <t>Washing Machine</t>
        </is>
      </c>
      <c r="E3689" s="45" t="inlineStr">
        <is>
          <t>troubleshooting</t>
        </is>
      </c>
      <c r="F3689" s="45" t="inlineStr">
        <is>
          <t>source_disjoint_test</t>
        </is>
      </c>
      <c r="G3689" s="45" t="inlineStr">
        <is>
          <t>washing-056-scene-0016</t>
        </is>
      </c>
      <c r="H3689" s="45" t="inlineStr">
        <is>
          <t>washing-056</t>
        </is>
      </c>
      <c r="I3689" s="59" t="inlineStr">
        <is>
          <t>65.44</t>
        </is>
      </c>
      <c r="J3689" s="59" t="inlineStr">
        <is>
          <t>68.68</t>
        </is>
      </c>
      <c r="K3689" s="45" t="inlineStr">
        <is>
          <t>items/washing-056-scene-0016/clip.mp4</t>
        </is>
      </c>
      <c r="L3689" s="45" t="inlineStr">
        <is>
          <t>items/washing-056-scene-0016/thumbnail.jpg</t>
        </is>
      </c>
      <c r="M3689" s="52" t="inlineStr">
        <is>
          <t>VLM: Visual summary: A close-up of a washing machine's digital control panel showing a finger selecting a quick wash program.
视觉摘要: 一台洗衣机的数字控制面板特写，显示手指正在选择快速洗涤程序。
Visible product: Washing Machine
Visible components: digital display; touch button; temperature icon; Wi-Fi icon; OK button
Visible actions: Finger pressing a button
Visible states: Display showing '15' Quick Wash'; Display showing '20min'; Display showing 'Co 5 800'</t>
        </is>
      </c>
      <c r="N3689" s="45" t="inlineStr">
        <is>
          <t>17</t>
        </is>
      </c>
      <c r="O3689" s="45" t="inlineStr">
        <is>
          <t>0</t>
        </is>
      </c>
      <c r="P3689" s="59" t="str"/>
      <c r="Q3689" s="59" t="str"/>
      <c r="R3689" s="52" t="inlineStr">
        <is>
          <t>The scene shows a user selecting a wash program on the control panel, with no visible evidence of filter or drain pipe inspection.</t>
        </is>
      </c>
      <c r="S3689" s="52" t="inlineStr">
        <is>
          <t>VLM</t>
        </is>
      </c>
      <c r="T3689" s="52" t="inlineStr">
        <is>
          <t>low</t>
        </is>
      </c>
      <c r="U3689" s="52" t="inlineStr">
        <is>
          <t>No visual, spoken, or OCR evidence of filter or drain pipe inspection is present.</t>
        </is>
      </c>
      <c r="V3689" s="45" t="inlineStr">
        <is>
          <t>R1</t>
        </is>
      </c>
      <c r="W3689" s="46" t="inlineStr">
        <is>
          <t>0</t>
        </is>
      </c>
      <c r="X3689" s="60" t="n"/>
      <c r="Y3689" s="60" t="n"/>
      <c r="Z3689" s="46" t="inlineStr">
        <is>
          <t>no</t>
        </is>
      </c>
      <c r="AA3689" s="54" t="inlineStr">
        <is>
          <t>画面内容为选择快速洗涤程序的操作，与过滤器检查和排水管排查无关。</t>
        </is>
      </c>
      <c r="AB3689" s="54" t="n"/>
      <c r="AC3689" s="46" t="inlineStr">
        <is>
          <t>completed</t>
        </is>
      </c>
      <c r="AD3689" s="46" t="inlineStr">
        <is>
          <t>2026-07-28T02:28:46+08:00</t>
        </is>
      </c>
      <c r="AE3689" s="47">
        <f>IF(AC3689&lt;&gt;"completed","",IF(W3689=O3689,"no","yes"))</f>
        <v/>
      </c>
      <c r="AF3689" s="47">
        <f>IF(AC3689&lt;&gt;"completed","",IF(AND(X3689=P3689,Y3689=Q3689),"no","yes"))</f>
        <v/>
      </c>
      <c r="AG3689" s="47">
        <f>IF(AC3689&lt;&gt;"completed","待复核",IF(OR(W3689="",Z3689="",AA3689="",AD3689=""),"缺少必填项",IF(AND(OR(AE3689="yes",AF3689="yes"),AB3689=""),"修正原因缺失",IF(OR(W3689=0,W3689=1),IF(AND(X3689="",Y3689=""),"通过","0/1级时间应留空"),IF(AND(OR(W3689=2,W3689=3),X3689&lt;&gt;"",Y3689&lt;&gt;"",X3689&gt;=I3689,Y3689&lt;=J3689,Y3689&gt;X3689),"通过","2/3级时间无效")))))</f>
        <v/>
      </c>
    </row>
    <row r="3690">
      <c r="A3690" s="45" t="inlineStr">
        <is>
          <t>VQ-097</t>
        </is>
      </c>
      <c r="B3690" s="52" t="inlineStr">
        <is>
          <t>洗衣机不排水时怎样检查过滤器和排水管？</t>
        </is>
      </c>
      <c r="C3690" s="45" t="inlineStr">
        <is>
          <t>zh-CN</t>
        </is>
      </c>
      <c r="D3690" s="45" t="inlineStr">
        <is>
          <t>Washing Machine</t>
        </is>
      </c>
      <c r="E3690" s="45" t="inlineStr">
        <is>
          <t>troubleshooting</t>
        </is>
      </c>
      <c r="F3690" s="45" t="inlineStr">
        <is>
          <t>source_disjoint_test</t>
        </is>
      </c>
      <c r="G3690" s="45" t="inlineStr">
        <is>
          <t>washing-056-scene-0007</t>
        </is>
      </c>
      <c r="H3690" s="45" t="inlineStr">
        <is>
          <t>washing-056</t>
        </is>
      </c>
      <c r="I3690" s="59" t="inlineStr">
        <is>
          <t>28.6</t>
        </is>
      </c>
      <c r="J3690" s="59" t="inlineStr">
        <is>
          <t>33.68</t>
        </is>
      </c>
      <c r="K3690" s="45" t="inlineStr">
        <is>
          <t>items/washing-056-scene-0007/clip.mp4</t>
        </is>
      </c>
      <c r="L3690" s="45" t="inlineStr">
        <is>
          <t>items/washing-056-scene-0007/thumbnail.jpg</t>
        </is>
      </c>
      <c r="M3690" s="52" t="inlineStr">
        <is>
          <t>OCR: 1400 Set your rinse count
VLM: Visual summary: A finger presses a button on a washing machine control panel, changing a displayed number from '2' to '5'.
视觉摘要: 手指按压洗衣机控制面板上的按钮，显示屏上的数字从“2”变为“5”。
Visible product: Washing Machine
Visible components: digital display; touch button; temperature icon; spin icon; touch icon; Wi-Fi icon; text overlay
Visible actions: finger pressing a button
Visible states: displayed number changes from 2 to 5</t>
        </is>
      </c>
      <c r="N3690" s="45" t="inlineStr">
        <is>
          <t>18</t>
        </is>
      </c>
      <c r="O3690" s="45" t="inlineStr">
        <is>
          <t>0</t>
        </is>
      </c>
      <c r="P3690" s="59" t="str"/>
      <c r="Q3690" s="59" t="str"/>
      <c r="R3690" s="52" t="inlineStr">
        <is>
          <t>The scene shows a user adjusting a rinse count on the washing machine control panel, which is unrelated to checking the filter or drain hose for drainage issues.</t>
        </is>
      </c>
      <c r="S3690" s="52" t="inlineStr">
        <is>
          <t>VLM</t>
        </is>
      </c>
      <c r="T3690" s="52" t="inlineStr">
        <is>
          <t>low</t>
        </is>
      </c>
      <c r="U3690" s="52" t="inlineStr">
        <is>
          <t>No evidence of filter, drain hose, or drainage troubleshooting is present.</t>
        </is>
      </c>
      <c r="V3690" s="45" t="inlineStr">
        <is>
          <t>R1</t>
        </is>
      </c>
      <c r="W3690" s="46" t="inlineStr">
        <is>
          <t>0</t>
        </is>
      </c>
      <c r="X3690" s="60" t="n"/>
      <c r="Y3690" s="60" t="n"/>
      <c r="Z3690" s="46" t="inlineStr">
        <is>
          <t>no</t>
        </is>
      </c>
      <c r="AA3690" s="54" t="inlineStr">
        <is>
          <t>画面仅展示漂洗次数调整功能，与检查排水过滤器或排水管故障完全无关。</t>
        </is>
      </c>
      <c r="AB3690" s="54" t="n"/>
      <c r="AC3690" s="46" t="inlineStr">
        <is>
          <t>completed</t>
        </is>
      </c>
      <c r="AD3690" s="46" t="inlineStr">
        <is>
          <t>2026-07-28T02:28:46+08:00</t>
        </is>
      </c>
      <c r="AE3690" s="47">
        <f>IF(AC3690&lt;&gt;"completed","",IF(W3690=O3690,"no","yes"))</f>
        <v/>
      </c>
      <c r="AF3690" s="47">
        <f>IF(AC3690&lt;&gt;"completed","",IF(AND(X3690=P3690,Y3690=Q3690),"no","yes"))</f>
        <v/>
      </c>
      <c r="AG3690" s="47">
        <f>IF(AC3690&lt;&gt;"completed","待复核",IF(OR(W3690="",Z3690="",AA3690="",AD3690=""),"缺少必填项",IF(AND(OR(AE3690="yes",AF3690="yes"),AB3690=""),"修正原因缺失",IF(OR(W3690=0,W3690=1),IF(AND(X3690="",Y3690=""),"通过","0/1级时间应留空"),IF(AND(OR(W3690=2,W3690=3),X3690&lt;&gt;"",Y3690&lt;&gt;"",X3690&gt;=I3690,Y3690&lt;=J3690,Y3690&gt;X3690),"通过","2/3级时间无效")))))</f>
        <v/>
      </c>
    </row>
    <row r="3691">
      <c r="A3691" s="45" t="inlineStr">
        <is>
          <t>VQ-097</t>
        </is>
      </c>
      <c r="B3691" s="52" t="inlineStr">
        <is>
          <t>洗衣机不排水时怎样检查过滤器和排水管？</t>
        </is>
      </c>
      <c r="C3691" s="45" t="inlineStr">
        <is>
          <t>zh-CN</t>
        </is>
      </c>
      <c r="D3691" s="45" t="inlineStr">
        <is>
          <t>Washing Machine</t>
        </is>
      </c>
      <c r="E3691" s="45" t="inlineStr">
        <is>
          <t>troubleshooting</t>
        </is>
      </c>
      <c r="F3691" s="45" t="inlineStr">
        <is>
          <t>source_disjoint_test</t>
        </is>
      </c>
      <c r="G3691" s="45" t="inlineStr">
        <is>
          <t>washing-056-scene-0003</t>
        </is>
      </c>
      <c r="H3691" s="45" t="inlineStr">
        <is>
          <t>washing-056</t>
        </is>
      </c>
      <c r="I3691" s="59" t="inlineStr">
        <is>
          <t>7.92</t>
        </is>
      </c>
      <c r="J3691" s="59" t="inlineStr">
        <is>
          <t>11.68</t>
        </is>
      </c>
      <c r="K3691" s="45" t="inlineStr">
        <is>
          <t>items/washing-056-scene-0003/clip.mp4</t>
        </is>
      </c>
      <c r="L3691" s="45" t="inlineStr">
        <is>
          <t>items/washing-056-scene-0003/thumbnail.jpg</t>
        </is>
      </c>
      <c r="M3691" s="52" t="inlineStr">
        <is>
          <t>OCR: &gt;II Eco 40-60 Cold/low-water washina Versatile washing from a wide range of options DIGITAL
VLM: Visual summary: A person is interacting with a front-loading washing machine in a kitchen setting.
视觉摘要: 一个人在厨房环境中与一台前置式洗衣机进行互动。
Visible product: Washing Machine
Visible components: washing machine; control dial; digital display; cabinet; vases; glass jars
Visible actions: hand turning the dial; hand pressing a button
Visible states: digital display showing 'Cotton 40 2 1400'; digital display showing '400'
Visual uncertainty: The full identity of the person is not visible. The exact text on the display is partially obscured in the first frame.</t>
        </is>
      </c>
      <c r="N3691" s="45" t="inlineStr">
        <is>
          <t>19</t>
        </is>
      </c>
      <c r="O3691" s="45" t="inlineStr">
        <is>
          <t>1</t>
        </is>
      </c>
      <c r="P3691" s="59" t="str"/>
      <c r="Q3691" s="59" t="str"/>
      <c r="R3691" s="52" t="inlineStr">
        <is>
          <t>The scene shows a person interacting with a washing machine, but no evidence of checking the filter or drain hose is visible or described.</t>
        </is>
      </c>
      <c r="S3691" s="52" t="inlineStr">
        <is>
          <t>VLM</t>
        </is>
      </c>
      <c r="T3691" s="52" t="inlineStr">
        <is>
          <t>low</t>
        </is>
      </c>
      <c r="U3691" s="52" t="inlineStr">
        <is>
          <t>No visual or textual evidence of filter or drain hose inspection is present.</t>
        </is>
      </c>
      <c r="V3691" s="45" t="inlineStr">
        <is>
          <t>R1</t>
        </is>
      </c>
      <c r="W3691" s="46" t="inlineStr">
        <is>
          <t>0</t>
        </is>
      </c>
      <c r="X3691" s="60" t="n"/>
      <c r="Y3691" s="60" t="n"/>
      <c r="Z3691" s="46" t="inlineStr">
        <is>
          <t>no</t>
        </is>
      </c>
      <c r="AA3691" s="54" t="inlineStr">
        <is>
          <t>画面内容为一般操作流程（转旋钮、开门、按面板），无排水故障排查或过滤器/排水管检查内容。</t>
        </is>
      </c>
      <c r="AB3691" s="54" t="inlineStr">
        <is>
          <t>AI=1→R1=0：无任何排水检查或故障排查内容，不应给分。</t>
        </is>
      </c>
      <c r="AC3691" s="46" t="inlineStr">
        <is>
          <t>completed</t>
        </is>
      </c>
      <c r="AD3691" s="46" t="inlineStr">
        <is>
          <t>2026-07-28T02:28:46+08:00</t>
        </is>
      </c>
      <c r="AE3691" s="47">
        <f>IF(AC3691&lt;&gt;"completed","",IF(W3691=O3691,"no","yes"))</f>
        <v/>
      </c>
      <c r="AF3691" s="47">
        <f>IF(AC3691&lt;&gt;"completed","",IF(AND(X3691=P3691,Y3691=Q3691),"no","yes"))</f>
        <v/>
      </c>
      <c r="AG3691" s="47">
        <f>IF(AC3691&lt;&gt;"completed","待复核",IF(OR(W3691="",Z3691="",AA3691="",AD3691=""),"缺少必填项",IF(AND(OR(AE3691="yes",AF3691="yes"),AB3691=""),"修正原因缺失",IF(OR(W3691=0,W3691=1),IF(AND(X3691="",Y3691=""),"通过","0/1级时间应留空"),IF(AND(OR(W3691=2,W3691=3),X3691&lt;&gt;"",Y3691&lt;&gt;"",X3691&gt;=I3691,Y3691&lt;=J3691,Y3691&gt;X3691),"通过","2/3级时间无效")))))</f>
        <v/>
      </c>
    </row>
    <row r="3692">
      <c r="A3692" s="45" t="inlineStr">
        <is>
          <t>VQ-097</t>
        </is>
      </c>
      <c r="B3692" s="52" t="inlineStr">
        <is>
          <t>洗衣机不排水时怎样检查过滤器和排水管？</t>
        </is>
      </c>
      <c r="C3692" s="45" t="inlineStr">
        <is>
          <t>zh-CN</t>
        </is>
      </c>
      <c r="D3692" s="45" t="inlineStr">
        <is>
          <t>Washing Machine</t>
        </is>
      </c>
      <c r="E3692" s="45" t="inlineStr">
        <is>
          <t>troubleshooting</t>
        </is>
      </c>
      <c r="F3692" s="45" t="inlineStr">
        <is>
          <t>source_disjoint_test</t>
        </is>
      </c>
      <c r="G3692" s="45" t="inlineStr">
        <is>
          <t>washing-062-scene-0006</t>
        </is>
      </c>
      <c r="H3692" s="45" t="inlineStr">
        <is>
          <t>washing-062</t>
        </is>
      </c>
      <c r="I3692" s="59" t="inlineStr">
        <is>
          <t>96.563</t>
        </is>
      </c>
      <c r="J3692" s="59" t="inlineStr">
        <is>
          <t>100.467</t>
        </is>
      </c>
      <c r="K3692" s="45" t="inlineStr">
        <is>
          <t>items/washing-062-scene-0006/clip.mp4</t>
        </is>
      </c>
      <c r="L3692" s="45" t="inlineStr">
        <is>
          <t>items/washing-062-scene-0006/thumbnail.jpg</t>
        </is>
      </c>
      <c r="M3692" s="52" t="inlineStr">
        <is>
          <t>ASR: soiled items never add bleach or softener directly into the drum be sure to always use the dedicated
OCR: LG E0o 40-40 2 ThinQ Be sure to always use the dedicated dispenser for bleach and softeners. Troubleshooting 01 Wrinkling 02 Poor Stain Removal 03 Staining
VLM: Visual summary: A white LG washing machine is shown in a laundry room setting, with text overlays indicating a troubleshooting issue related to staining.
视觉摘要: 一台白色的LG洗衣机在洗衣房环境中展示，配有文字叠加层，说明与污渍有关的故障排除问题。
Visible product: Washing Machine
Visible components: LG logo; washing machine drum; control panel; digital display; door; cabinet; floor; wall
Visible warnings: Never add bleach or softener directly into the drum.</t>
        </is>
      </c>
      <c r="N3692" s="45" t="inlineStr">
        <is>
          <t>20</t>
        </is>
      </c>
      <c r="O3692" s="45" t="inlineStr">
        <is>
          <t>0</t>
        </is>
      </c>
      <c r="P3692" s="59" t="str"/>
      <c r="Q3692" s="59" t="str"/>
      <c r="R3692" s="52" t="inlineStr">
        <is>
          <t>The scene discusses bleach and softener usage and staining issues, not drainage or filter checks.</t>
        </is>
      </c>
      <c r="S3692" s="52" t="inlineStr">
        <is>
          <t>VLM|ASR|OCR</t>
        </is>
      </c>
      <c r="T3692" s="52" t="inlineStr">
        <is>
          <t>low</t>
        </is>
      </c>
      <c r="U3692" s="52" t="inlineStr">
        <is>
          <t>No evidence of drainage, filter, or drain hose inspection.</t>
        </is>
      </c>
      <c r="V3692" s="45" t="inlineStr">
        <is>
          <t>R1</t>
        </is>
      </c>
      <c r="W3692" s="46" t="inlineStr">
        <is>
          <t>0</t>
        </is>
      </c>
      <c r="X3692" s="60" t="n"/>
      <c r="Y3692" s="60" t="n"/>
      <c r="Z3692" s="46" t="inlineStr">
        <is>
          <t>no</t>
        </is>
      </c>
      <c r="AA3692" s="54" t="inlineStr">
        <is>
          <t>6帧未展示过滤器或排水管检查。</t>
        </is>
      </c>
      <c r="AB3692" s="54" t="n"/>
      <c r="AC3692" s="46" t="inlineStr">
        <is>
          <t>completed</t>
        </is>
      </c>
      <c r="AD3692" s="46" t="inlineStr">
        <is>
          <t>2026-07-28T02:28:46+08:00</t>
        </is>
      </c>
      <c r="AE3692" s="47">
        <f>IF(AC3692&lt;&gt;"completed","",IF(W3692=O3692,"no","yes"))</f>
        <v/>
      </c>
      <c r="AF3692" s="47">
        <f>IF(AC3692&lt;&gt;"completed","",IF(AND(X3692=P3692,Y3692=Q3692),"no","yes"))</f>
        <v/>
      </c>
      <c r="AG3692" s="47">
        <f>IF(AC3692&lt;&gt;"completed","待复核",IF(OR(W3692="",Z3692="",AA3692="",AD3692=""),"缺少必填项",IF(AND(OR(AE3692="yes",AF3692="yes"),AB3692=""),"修正原因缺失",IF(OR(W3692=0,W3692=1),IF(AND(X3692="",Y3692=""),"通过","0/1级时间应留空"),IF(AND(OR(W3692=2,W3692=3),X3692&lt;&gt;"",Y3692&lt;&gt;"",X3692&gt;=I3692,Y3692&lt;=J3692,Y3692&gt;X3692),"通过","2/3级时间无效")))))</f>
        <v/>
      </c>
    </row>
    <row r="3693">
      <c r="A3693" s="45" t="inlineStr">
        <is>
          <t>VQ-097</t>
        </is>
      </c>
      <c r="B3693" s="52" t="inlineStr">
        <is>
          <t>洗衣机不排水时怎样检查过滤器和排水管？</t>
        </is>
      </c>
      <c r="C3693" s="45" t="inlineStr">
        <is>
          <t>zh-CN</t>
        </is>
      </c>
      <c r="D3693" s="45" t="inlineStr">
        <is>
          <t>Washing Machine</t>
        </is>
      </c>
      <c r="E3693" s="45" t="inlineStr">
        <is>
          <t>troubleshooting</t>
        </is>
      </c>
      <c r="F3693" s="45" t="inlineStr">
        <is>
          <t>source_disjoint_test</t>
        </is>
      </c>
      <c r="G3693" s="45" t="inlineStr">
        <is>
          <t>washing-052-scene-0001</t>
        </is>
      </c>
      <c r="H3693" s="45" t="inlineStr">
        <is>
          <t>washing-052</t>
        </is>
      </c>
      <c r="I3693" s="59" t="inlineStr">
        <is>
          <t>0.0</t>
        </is>
      </c>
      <c r="J3693" s="59" t="inlineStr">
        <is>
          <t>454.41</t>
        </is>
      </c>
      <c r="K3693" s="45" t="inlineStr">
        <is>
          <t>items/washing-052-scene-0001/clip.mp4</t>
        </is>
      </c>
      <c r="L3693" s="45" t="inlineStr">
        <is>
          <t>items/washing-052-scene-0001/thumbnail.jpg</t>
        </is>
      </c>
      <c r="M3693" s="52" t="inlineStr">
        <is>
          <t>ASR: New washing machine, so I thought before I use this, before I even take it in, I'll take it to bits and see what it's like. So it's a typical front loader, very common in the UK with the stainless steel drum. It's got the standard soap compartment, the two compartments and then the conditioner, which I never really use, it just makes things greasy feeling. And interestingly for that, it's only got two solenoid valves. And more interestingly again, it's only got one water inlet. Traditionally any machine I've had in the past has had hot and cold inlet But this one's just got a single cold inlet and it's got a heater built into the machine at the bottom as I'll show you later The solenoid assembly seems to attach with these two screws I'm guessing it's just a couple of o-rings that connect onto this solid plastic water diversion plate The water diversion plate is solid all the way along here and inside here it either diverts the water well it diverts the bulk of the water straight down to fill the machine but it seems to use clever diversion techniques I'm not sure how it achieves it yet but I'm thinking it can air squirt water into here here or here using just two valves I'm thinking that the water may be deflected when the two valves are open together it may actually create a sort of channeling effect to squirt the water over here I'm not sure I'll see that when the machine is running other Other things at the top, the fill level is done by pressure with this hose and this diaphragm switch. I've never seen one this shape before. It's all pretty interesting. The door lock mechanism is very small and very accessible, which makes it a refreshing change. To get the top off this machine, you remove a couple of screws at the back, and then the whole thing just slides back that way, and it just basically hooks in under the front here. The control panel in these machines tends to be one circuit board for every single model. And they just populate it with the appropriate number of knobs and things like that. And often you'll find if you take these PCBs off that there are, say for instance, if there was another model with a luxury function of, you know, some amount of soap or something like that. I'm not sure what sort of things they'd add. but it would have another pattern of contacts behind here for another knob you know it's just they just add all these features and the only difference between these machines is often the software. The mains comes in and it goes into this easily changed module at the back here which has got the suppression circuitry in it as well the filter there's a huge weight in top and there's also one in the bottom as well, that's for stability. At the back, the front control panel is just a very cheap phenolic type circuit board, and it's got one, two, three, it's got five connections on it, just five wires. I would normally expect power and data, maybe four wires, but I wonder why they've got another one. Maybe it's got a wake-up function, and And that used an extra connection. It's got the suspension springs here. Not very visible. That one's more visible for giving some basic suspension. It's not going to move much because the transit bolts are still in. Anything else to cover at the front here? Or do I tip the machine up? Oh yeah, let's take a look at the back. The back, rather oddly, and I've never seen this before, not in the machine I've owned, it's unfortunately got a plastic pulley on the back of the drum all the previous ones have been aluminium that's a bit odd actually I'm not so sure I'm comfortable about that particularly these aren't solid plastic struts it's hollow if you can get your finger around the back and into that channel so I wonder how long these last moving on to the bottom of the machine let's cope this over let's see if I can do this without dropping the machine excessively violently underneath is just open giving complete access which is interesting and we've got the I could have shown that from the back we've got the heat element here with the temperature sensor to our temperature sensor connector live neutral and an earth connection we've got the motor and here's something quite interesting there's the encoder in the back the servo that well servo is a Is that a really good word for it? It basically, it's the feedback, it's a coil-based feedback that it will put back proportionate pulses or voltage to the control system. But normally I'd expect this to be a universal motor with four connections coming to it, two to the rotor and two to the stator. And then I saw three wires and thought, oh right, they'll have a common to both of them, but I don't see any brushes, and I'm guessing this is actually a three-phase motor in here, effectively, being driven by an electronic drive. The pump is here, the drainage pump. Just one pump on the bottom that diverts the water along this grey pipe here to the back. What else is down here that's worth looking at? Well, the main processor. Let's get under there. There's the main processor. And these things are basically a universal little control computer. Commonly, you know, the one unit is used for a wide range of modules. with just a different number of features. Usually, again, because, you know, the fill solenoid valve, the motor, I'm guessing that these fins here, they're probably to do with the motor drive. And fundamentally, it's just a little self-contained control computer dedicated to the task. And it will be used as standard in amongst a wide variety of machines. The only thing that will change is software. And the software can be updated or changed according to the model. If they have to update a model, usually there's a little programming port in the back that they can just whip that off and underneath it will be a programming connector they can just plug in and update the software in it. So there's another weight at the bottom and the gas struts to actually act as a bit of shock absorbing and that's fundamentally it. I'm seeing I'm seeing another plastic drainage type port there, not sure what that's about. And this plastic drum, normally it would be, I'm guessing maybe it is fibreglass reinforced plastic, though it doesn't look like it, not sure. Previous ones have looked more fibreglassy. But I'm guessing it's in two distinct sections, the back section and the front. And this model is not the smallest capacity, it's got a slightly higher capacity, which means the machine is deeper from the front to the back. And I'm guessing that this front section is the main bit that changes and this is a fairly standard length section Could be wrong one of these will one of these moldings will probably be standard and the other one will be available in different depths and The motor is just there. I don't see any tensioning. Oh blimey. That's just hooked onto plastic pins the motor. I Don't see any tensioning system of the belt I think it just relies on the belt being a specific length and being a specific flexibility So that's the inside of a typical modern British washing machine.
OCR: ILD ON/OFF 14 10 291 29/0 29/06/2 29/06 230013765.00 to/so 50 to/s0 to1so TA-RO 0031049.00 10000 .05.2017 TARO 002004000 052017 SM TA-RC 0.05.2017 S 9 05.2017 STARTPAL D Dey Extra Rinse Energy Saver 400 EcoTime X0O 1400. 180 20º 1200 .30 inDesIT INC3H82 START/PAUSE Delay Timer 3h 6h 9h 12h .500 END * 20° 90° .30° 1200 800 1000 70º ,00 60° 13 12 eSIT oh gh 30° 1200 2 70º. 100 4 000 50° 5 6 SIT 8 3 40° A 7 F 1 00 B .00 .30° 1200. MD OCSC ROI T BUU BUZ UT 70°. START Deloy Tmer 40 1400 30 20F 90. .30 1200. 60 FO 12097 ABCDENGHI MNOPORSTUV/ 00000 UMA CHINY SDARDPUSI 120U 16.74 E - A1 91 SEL L Askoll ( . ELIOLLMS SW A SUVER cassva EILOIIMS HF3FA CSSA 0 55185121 N
VLM: Visual summary: A person is shown performing maintenance on the internal components of a washing machine, including removing a panel and accessing the drum and motor area.
视觉摘要: 一个人正在对洗衣机内部组件进行维护，包括拆下面板并接触滚筒和电机区域。
Visible product: Washing Machine
Visible components: washing machine drum; motor; plastic panel; fan; hose; screws; wiring; date stamp
Visible actions: hand removing a panel; hand holding a fan; hand pointing at a component
Visible states: machine partially disassembled; internal components exposed
Visual uncertainty: The exact model or brand of the washing machine is not visible. The date stamp '29/06/2019' is visible but its context is unclear.</t>
        </is>
      </c>
      <c r="N3693" s="45" t="inlineStr">
        <is>
          <t>21</t>
        </is>
      </c>
      <c r="O3693" s="45" t="inlineStr">
        <is>
          <t>2</t>
        </is>
      </c>
      <c r="P3693" s="59" t="inlineStr">
        <is>
          <t>342.1</t>
        </is>
      </c>
      <c r="Q3693" s="59" t="inlineStr">
        <is>
          <t>378.5</t>
        </is>
      </c>
      <c r="R3693" s="52" t="inlineStr">
        <is>
          <t>The ASR mentions 'the pump is here, the drainage pump. Just one pump on the bottom that diverts the water along this grey pipe here to the back.' This directly references the drainage pump and associated pipe, which are relevant to checking the drainage system when a washing machine does not drain.</t>
        </is>
      </c>
      <c r="S3693" s="52" t="inlineStr">
        <is>
          <t>ASR</t>
        </is>
      </c>
      <c r="T3693" s="52" t="inlineStr">
        <is>
          <t>low</t>
        </is>
      </c>
      <c r="U3693" s="52" t="inlineStr">
        <is>
          <t>The evidence clearly identifies the drainage pump and its connection to the grey pipe, which are directly relevant to troubleshooting drainage issues. No ambiguity in the description of the component or its function.</t>
        </is>
      </c>
      <c r="V3693" s="45" t="inlineStr">
        <is>
          <t>R1</t>
        </is>
      </c>
      <c r="W3693" s="46" t="inlineStr">
        <is>
          <t>2</t>
        </is>
      </c>
      <c r="X3693" s="60" t="inlineStr">
        <is>
          <t>363.0</t>
        </is>
      </c>
      <c r="Y3693" s="60" t="inlineStr">
        <is>
          <t>364.0</t>
        </is>
      </c>
      <c r="Z3693" s="46" t="inlineStr">
        <is>
          <t>no</t>
        </is>
      </c>
      <c r="AA3693" s="54" t="inlineStr">
        <is>
          <t>第5帧（t=363.5s）展示了机器底部的黑色波纹排水软管和排水泵组件，ASR提到排水泵及灰色排水管走向，与检查排水系统故障直接相关。</t>
        </is>
      </c>
      <c r="AB3693" s="54" t="inlineStr">
        <is>
          <t>AI时间342.1-378.5范围过大，实际展示排水系统的关键内容集中在第5帧（t≈363.5s），收窄至363.0-364.0。</t>
        </is>
      </c>
      <c r="AC3693" s="46" t="inlineStr">
        <is>
          <t>completed</t>
        </is>
      </c>
      <c r="AD3693" s="46" t="inlineStr">
        <is>
          <t>2026-07-28T02:28:46+08:00</t>
        </is>
      </c>
      <c r="AE3693" s="47">
        <f>IF(AC3693&lt;&gt;"completed","",IF(W3693=O3693,"no","yes"))</f>
        <v/>
      </c>
      <c r="AF3693" s="47">
        <f>IF(AC3693&lt;&gt;"completed","",IF(AND(X3693=P3693,Y3693=Q3693),"no","yes"))</f>
        <v/>
      </c>
      <c r="AG3693" s="47">
        <f>IF(AC3693&lt;&gt;"completed","待复核",IF(OR(W3693="",Z3693="",AA3693="",AD3693=""),"缺少必填项",IF(AND(OR(AE3693="yes",AF3693="yes"),AB3693=""),"修正原因缺失",IF(OR(W3693=0,W3693=1),IF(AND(X3693="",Y3693=""),"通过","0/1级时间应留空"),IF(AND(OR(W3693=2,W3693=3),X3693&lt;&gt;"",Y3693&lt;&gt;"",X3693&gt;=I3693,Y3693&lt;=J3693,Y3693&gt;X3693),"通过","2/3级时间无效")))))</f>
        <v/>
      </c>
    </row>
    <row r="3694">
      <c r="A3694" s="45" t="inlineStr">
        <is>
          <t>VQ-097</t>
        </is>
      </c>
      <c r="B3694" s="52" t="inlineStr">
        <is>
          <t>洗衣机不排水时怎样检查过滤器和排水管？</t>
        </is>
      </c>
      <c r="C3694" s="45" t="inlineStr">
        <is>
          <t>zh-CN</t>
        </is>
      </c>
      <c r="D3694" s="45" t="inlineStr">
        <is>
          <t>Washing Machine</t>
        </is>
      </c>
      <c r="E3694" s="45" t="inlineStr">
        <is>
          <t>troubleshooting</t>
        </is>
      </c>
      <c r="F3694" s="45" t="inlineStr">
        <is>
          <t>source_disjoint_test</t>
        </is>
      </c>
      <c r="G3694" s="45" t="inlineStr">
        <is>
          <t>washing-034-scene-0001</t>
        </is>
      </c>
      <c r="H3694" s="45" t="inlineStr">
        <is>
          <t>washing-034</t>
        </is>
      </c>
      <c r="I3694" s="59" t="inlineStr">
        <is>
          <t>0.0</t>
        </is>
      </c>
      <c r="J3694" s="59" t="inlineStr">
        <is>
          <t>168.73</t>
        </is>
      </c>
      <c r="K3694" s="45" t="inlineStr">
        <is>
          <t>items/washing-034-scene-0001/clip.mp4</t>
        </is>
      </c>
      <c r="L3694" s="45" t="inlineStr">
        <is>
          <t>items/washing-034-scene-0001/thumbnail.jpg</t>
        </is>
      </c>
      <c r="M3694" s="52" t="inlineStr">
        <is>
          <t>VLM: Visual summary: Clothes are tumbling inside a washing machine drum during a wash cycle.
视觉摘要: 衣物在洗衣机滚筒内翻滚，正在进行洗涤。
Visible product: Washing Machine
Visible components: washing machine drum; clothes; water; soap suds
Visible actions: tumbling; agitating
Visible states: wet; soapy; in motion
Visual uncertainty: The brand, model, or specific controls of the washing machine are not visible.</t>
        </is>
      </c>
      <c r="N3694" s="45" t="inlineStr">
        <is>
          <t>22</t>
        </is>
      </c>
      <c r="O3694" s="45" t="inlineStr">
        <is>
          <t>0</t>
        </is>
      </c>
      <c r="P3694" s="59" t="str"/>
      <c r="Q3694" s="59" t="str"/>
      <c r="R3694" s="52" t="inlineStr">
        <is>
          <t>The scene shows the washing machine in operation with clothes tumbling, but no filtering, drainage, or inspection actions are visible.</t>
        </is>
      </c>
      <c r="S3694" s="52" t="inlineStr">
        <is>
          <t>VLM</t>
        </is>
      </c>
      <c r="T3694" s="52" t="inlineStr">
        <is>
          <t>low</t>
        </is>
      </c>
      <c r="U3694" s="52" t="inlineStr">
        <is>
          <t>No evidence of filter or drain pipe inspection is present in the visual or textual evidence.</t>
        </is>
      </c>
      <c r="V3694" s="45" t="inlineStr">
        <is>
          <t>R1</t>
        </is>
      </c>
      <c r="W3694" s="46" t="inlineStr">
        <is>
          <t>0</t>
        </is>
      </c>
      <c r="X3694" s="60" t="n"/>
      <c r="Y3694" s="60" t="n"/>
      <c r="Z3694" s="46" t="inlineStr">
        <is>
          <t>no</t>
        </is>
      </c>
      <c r="AA3694" s="54" t="inlineStr">
        <is>
          <t>所有帧均为滚筒内部洗涤画面，无过滤器检查或排水管排查内容。</t>
        </is>
      </c>
      <c r="AB3694" s="54" t="n"/>
      <c r="AC3694" s="46" t="inlineStr">
        <is>
          <t>completed</t>
        </is>
      </c>
      <c r="AD3694" s="46" t="inlineStr">
        <is>
          <t>2026-07-28T02:28:46+08:00</t>
        </is>
      </c>
      <c r="AE3694" s="47">
        <f>IF(AC3694&lt;&gt;"completed","",IF(W3694=O3694,"no","yes"))</f>
        <v/>
      </c>
      <c r="AF3694" s="47">
        <f>IF(AC3694&lt;&gt;"completed","",IF(AND(X3694=P3694,Y3694=Q3694),"no","yes"))</f>
        <v/>
      </c>
      <c r="AG3694" s="47">
        <f>IF(AC3694&lt;&gt;"completed","待复核",IF(OR(W3694="",Z3694="",AA3694="",AD3694=""),"缺少必填项",IF(AND(OR(AE3694="yes",AF3694="yes"),AB3694=""),"修正原因缺失",IF(OR(W3694=0,W3694=1),IF(AND(X3694="",Y3694=""),"通过","0/1级时间应留空"),IF(AND(OR(W3694=2,W3694=3),X3694&lt;&gt;"",Y3694&lt;&gt;"",X3694&gt;=I3694,Y3694&lt;=J3694,Y3694&gt;X3694),"通过","2/3级时间无效")))))</f>
        <v/>
      </c>
    </row>
    <row r="3695">
      <c r="A3695" s="45" t="inlineStr">
        <is>
          <t>VQ-097</t>
        </is>
      </c>
      <c r="B3695" s="52" t="inlineStr">
        <is>
          <t>洗衣机不排水时怎样检查过滤器和排水管？</t>
        </is>
      </c>
      <c r="C3695" s="45" t="inlineStr">
        <is>
          <t>zh-CN</t>
        </is>
      </c>
      <c r="D3695" s="45" t="inlineStr">
        <is>
          <t>Washing Machine</t>
        </is>
      </c>
      <c r="E3695" s="45" t="inlineStr">
        <is>
          <t>troubleshooting</t>
        </is>
      </c>
      <c r="F3695" s="45" t="inlineStr">
        <is>
          <t>source_disjoint_test</t>
        </is>
      </c>
      <c r="G3695" s="45" t="inlineStr">
        <is>
          <t>washing-001-scene-0001</t>
        </is>
      </c>
      <c r="H3695" s="45" t="inlineStr">
        <is>
          <t>washing-001</t>
        </is>
      </c>
      <c r="I3695" s="59" t="inlineStr">
        <is>
          <t>0.0</t>
        </is>
      </c>
      <c r="J3695" s="59" t="inlineStr">
        <is>
          <t>15.78</t>
        </is>
      </c>
      <c r="K3695" s="45" t="inlineStr">
        <is>
          <t>items/washing-001-scene-0001/clip.mp4</t>
        </is>
      </c>
      <c r="L3695" s="45" t="inlineStr">
        <is>
          <t>items/washing-001-scene-0001/thumbnail.jpg</t>
        </is>
      </c>
      <c r="M3695" s="52" t="inlineStr">
        <is>
          <t>OCR: DR NOR PUSH SUOS LEVEL SUDS LEVEL PEN DOOR UN TE RACHNE FOTIS DIO ND EN SUDS LEVE
VLM: Visual summary: Two large, stainless steel industrial washing machines with round doors are shown side by side in a row.
视觉摘要: 两台大型不锈钢工业洗衣机并排排列，带有圆形门。
Visible product: Washing Machine
Visible components: stainless steel drum; round door; hinge; push button; label; control panel; machine frame
Visible warnings: DO NOT OPEN DOOR UNTIL MACHINE STOPS AND SENSORS STOP FLASHING</t>
        </is>
      </c>
      <c r="N3695" s="45" t="inlineStr">
        <is>
          <t>23</t>
        </is>
      </c>
      <c r="O3695" s="45" t="inlineStr">
        <is>
          <t>0</t>
        </is>
      </c>
      <c r="P3695" s="59" t="str"/>
      <c r="Q3695" s="59" t="str"/>
      <c r="R3695" s="52" t="inlineStr">
        <is>
          <t>The scene shows industrial washing machines but provides no visual, spoken, or OCR evidence of checking filters or drain pipes, which are required to answer the question.</t>
        </is>
      </c>
      <c r="S3695" s="52" t="inlineStr">
        <is>
          <t>VLM</t>
        </is>
      </c>
      <c r="T3695" s="52" t="inlineStr">
        <is>
          <t>low</t>
        </is>
      </c>
      <c r="U3695" s="52" t="inlineStr">
        <is>
          <t>No evidence of filter or drain pipe inspection is present in the frozen evidence.</t>
        </is>
      </c>
      <c r="V3695" s="45" t="inlineStr">
        <is>
          <t>R1</t>
        </is>
      </c>
      <c r="W3695" s="46" t="inlineStr">
        <is>
          <t>0</t>
        </is>
      </c>
      <c r="X3695" s="60" t="n"/>
      <c r="Y3695" s="60" t="n"/>
      <c r="Z3695" s="46" t="inlineStr">
        <is>
          <t>no</t>
        </is>
      </c>
      <c r="AA3695" s="54" t="inlineStr">
        <is>
          <t>静态工业洗衣机镜头中未展示排水系统、过滤器或排水管的任何可检查部位。</t>
        </is>
      </c>
      <c r="AB3695" s="54" t="n"/>
      <c r="AC3695" s="46" t="inlineStr">
        <is>
          <t>completed</t>
        </is>
      </c>
      <c r="AD3695" s="46" t="inlineStr">
        <is>
          <t>2026-07-28T02:28:46+08:00</t>
        </is>
      </c>
      <c r="AE3695" s="47">
        <f>IF(AC3695&lt;&gt;"completed","",IF(W3695=O3695,"no","yes"))</f>
        <v/>
      </c>
      <c r="AF3695" s="47">
        <f>IF(AC3695&lt;&gt;"completed","",IF(AND(X3695=P3695,Y3695=Q3695),"no","yes"))</f>
        <v/>
      </c>
      <c r="AG3695" s="47">
        <f>IF(AC3695&lt;&gt;"completed","待复核",IF(OR(W3695="",Z3695="",AA3695="",AD3695=""),"缺少必填项",IF(AND(OR(AE3695="yes",AF3695="yes"),AB3695=""),"修正原因缺失",IF(OR(W3695=0,W3695=1),IF(AND(X3695="",Y3695=""),"通过","0/1级时间应留空"),IF(AND(OR(W3695=2,W3695=3),X3695&lt;&gt;"",Y3695&lt;&gt;"",X3695&gt;=I3695,Y3695&lt;=J3695,Y3695&gt;X3695),"通过","2/3级时间无效")))))</f>
        <v/>
      </c>
    </row>
    <row r="3696">
      <c r="A3696" s="45" t="inlineStr">
        <is>
          <t>VQ-097</t>
        </is>
      </c>
      <c r="B3696" s="52" t="inlineStr">
        <is>
          <t>洗衣机不排水时怎样检查过滤器和排水管？</t>
        </is>
      </c>
      <c r="C3696" s="45" t="inlineStr">
        <is>
          <t>zh-CN</t>
        </is>
      </c>
      <c r="D3696" s="45" t="inlineStr">
        <is>
          <t>Washing Machine</t>
        </is>
      </c>
      <c r="E3696" s="45" t="inlineStr">
        <is>
          <t>troubleshooting</t>
        </is>
      </c>
      <c r="F3696" s="45" t="inlineStr">
        <is>
          <t>source_disjoint_test</t>
        </is>
      </c>
      <c r="G3696" s="45" t="inlineStr">
        <is>
          <t>washing-062-scene-0003</t>
        </is>
      </c>
      <c r="H3696" s="45" t="inlineStr">
        <is>
          <t>washing-062</t>
        </is>
      </c>
      <c r="I3696" s="59" t="inlineStr">
        <is>
          <t>36.036</t>
        </is>
      </c>
      <c r="J3696" s="59" t="inlineStr">
        <is>
          <t>54.554</t>
        </is>
      </c>
      <c r="K3696" s="45" t="inlineStr">
        <is>
          <t>items/washing-062-scene-0003/clip.mp4</t>
        </is>
      </c>
      <c r="L3696" s="45" t="inlineStr">
        <is>
          <t>items/washing-062-scene-0003/thumbnail.jpg</t>
        </is>
      </c>
      <c r="M3696" s="52" t="inlineStr">
        <is>
          <t>ASR: If laundry is left in the drum for too long after a wash, undesired wrinkles may set in. Always remove items from the washing machine as soon as the laundry is done. Lastly, make sure your cold water inlet is not connected to a hot water supply.
OCR: LG ThnQ Wrinkling Leaving Laundry in the Drum for too Long If laundry is left in the drum for too long after a wash, undesired wrinkles may set in. Troubleshooting 01 02 Poor Stain Removal 03 Staining @LG Thinl Always remove items from the washing machine as soon as the laundry is done. OLG -0 9 Cold water Inlet Connected to Hot Lastly, make sure your cold water inlet is not connected to a hot water supply. 01 Wrinkling
VLM: Visual summary: A white front-loading washing machine is shown against a green background, with text explaining causes of wrinkling in laundry.
视觉摘要: 一台白色的前开式洗衣机在绿色背景前展示，文字解释了洗衣后衣物起皱的原因。
Visible product: Washing Machine
Visible components: washing machine; door; control panel; display screen; LG logo; hourglass icon; text overlay
Visible actions: door opening; text changing
Visible states: door closed; door open; text displayed</t>
        </is>
      </c>
      <c r="N3696" s="45" t="inlineStr">
        <is>
          <t>24</t>
        </is>
      </c>
      <c r="O3696" s="45" t="inlineStr">
        <is>
          <t>0</t>
        </is>
      </c>
      <c r="P3696" s="59" t="str"/>
      <c r="Q3696" s="59" t="str"/>
      <c r="R3696" s="52" t="inlineStr">
        <is>
          <t>The scene discusses laundry wrinkling and cold water inlet connections, not drainage issues, filter, or drain hose checks.</t>
        </is>
      </c>
      <c r="S3696" s="52" t="inlineStr">
        <is>
          <t>VLM|ASR|OCR</t>
        </is>
      </c>
      <c r="T3696" s="52" t="inlineStr">
        <is>
          <t>low</t>
        </is>
      </c>
      <c r="U3696" s="52" t="inlineStr">
        <is>
          <t>No evidence of drainage, filter, or drain hose inspection is present.</t>
        </is>
      </c>
      <c r="V3696" s="45" t="inlineStr">
        <is>
          <t>R1</t>
        </is>
      </c>
      <c r="W3696" s="46" t="inlineStr">
        <is>
          <t>0</t>
        </is>
      </c>
      <c r="X3696" s="60" t="n"/>
      <c r="Y3696" s="60" t="n"/>
      <c r="Z3696" s="46" t="inlineStr">
        <is>
          <t>no</t>
        </is>
      </c>
      <c r="AA3696" s="54" t="inlineStr">
        <is>
          <t>6帧未展示过滤器或排水管检查。</t>
        </is>
      </c>
      <c r="AB3696" s="54" t="n"/>
      <c r="AC3696" s="46" t="inlineStr">
        <is>
          <t>completed</t>
        </is>
      </c>
      <c r="AD3696" s="46" t="inlineStr">
        <is>
          <t>2026-07-28T02:28:46+08:00</t>
        </is>
      </c>
      <c r="AE3696" s="47">
        <f>IF(AC3696&lt;&gt;"completed","",IF(W3696=O3696,"no","yes"))</f>
        <v/>
      </c>
      <c r="AF3696" s="47">
        <f>IF(AC3696&lt;&gt;"completed","",IF(AND(X3696=P3696,Y3696=Q3696),"no","yes"))</f>
        <v/>
      </c>
      <c r="AG3696" s="47">
        <f>IF(AC3696&lt;&gt;"completed","待复核",IF(OR(W3696="",Z3696="",AA3696="",AD3696=""),"缺少必填项",IF(AND(OR(AE3696="yes",AF3696="yes"),AB3696=""),"修正原因缺失",IF(OR(W3696=0,W3696=1),IF(AND(X3696="",Y3696=""),"通过","0/1级时间应留空"),IF(AND(OR(W3696=2,W3696=3),X3696&lt;&gt;"",Y3696&lt;&gt;"",X3696&gt;=I3696,Y3696&lt;=J3696,Y3696&gt;X3696),"通过","2/3级时间无效")))))</f>
        <v/>
      </c>
    </row>
    <row r="3697">
      <c r="A3697" s="45" t="inlineStr">
        <is>
          <t>VQ-097</t>
        </is>
      </c>
      <c r="B3697" s="52" t="inlineStr">
        <is>
          <t>洗衣机不排水时怎样检查过滤器和排水管？</t>
        </is>
      </c>
      <c r="C3697" s="45" t="inlineStr">
        <is>
          <t>zh-CN</t>
        </is>
      </c>
      <c r="D3697" s="45" t="inlineStr">
        <is>
          <t>Washing Machine</t>
        </is>
      </c>
      <c r="E3697" s="45" t="inlineStr">
        <is>
          <t>troubleshooting</t>
        </is>
      </c>
      <c r="F3697" s="45" t="inlineStr">
        <is>
          <t>source_disjoint_test</t>
        </is>
      </c>
      <c r="G3697" s="45" t="inlineStr">
        <is>
          <t>washing-011-scene-0001</t>
        </is>
      </c>
      <c r="H3697" s="45" t="inlineStr">
        <is>
          <t>washing-011</t>
        </is>
      </c>
      <c r="I3697" s="59" t="inlineStr">
        <is>
          <t>0.0</t>
        </is>
      </c>
      <c r="J3697" s="59" t="inlineStr">
        <is>
          <t>14.017</t>
        </is>
      </c>
      <c r="K3697" s="45" t="inlineStr">
        <is>
          <t>items/washing-011-scene-0001/clip.mp4</t>
        </is>
      </c>
      <c r="L3697" s="45" t="inlineStr">
        <is>
          <t>items/washing-011-scene-0001/thumbnail.jpg</t>
        </is>
      </c>
      <c r="M3697" s="52" t="inlineStr">
        <is>
          <t>OCR: Asko W6567 Centrifugering i halvfyldt maskine fyldt med klude.
VLM: Visual summary: A black screen displaying the text 'Asko W6567' followed by a black screen with Norwegian text describing a centrifuging scenario.
视觉摘要: 显示文字'Asko W6567'的黑色屏幕，随后是描述离心场景的挪威语文本的黑色屏幕。
Visible product: Asko W6567
Visual uncertainty: The frames are text-only and do not show any physical product, components, or actions.</t>
        </is>
      </c>
      <c r="N3697" s="45" t="inlineStr">
        <is>
          <t>25</t>
        </is>
      </c>
      <c r="O3697" s="45" t="inlineStr">
        <is>
          <t>0</t>
        </is>
      </c>
      <c r="P3697" s="59" t="str"/>
      <c r="Q3697" s="59" t="str"/>
      <c r="R3697" s="52" t="inlineStr">
        <is>
          <t>The evidence only shows text identifying the product model 'Asko W6567' and describes a centrifuging scenario, with no visual or spoken content related to checking the filter or drain hose for drainage issues.</t>
        </is>
      </c>
      <c r="S3697" s="52" t="inlineStr">
        <is>
          <t>VLM|OCR</t>
        </is>
      </c>
      <c r="T3697" s="52" t="inlineStr">
        <is>
          <t>low</t>
        </is>
      </c>
      <c r="U3697" s="52" t="inlineStr">
        <is>
          <t>No evidence of any troubleshooting steps, filter, or drain hose inspection is present.</t>
        </is>
      </c>
      <c r="V3697" s="45" t="inlineStr">
        <is>
          <t>R1</t>
        </is>
      </c>
      <c r="W3697" s="46" t="inlineStr">
        <is>
          <t>0</t>
        </is>
      </c>
      <c r="X3697" s="60" t="n"/>
      <c r="Y3697" s="60" t="n"/>
      <c r="Z3697" s="46" t="inlineStr">
        <is>
          <t>no</t>
        </is>
      </c>
      <c r="AA3697" s="54" t="inlineStr">
        <is>
          <t>画面未展示排水系统任何部分，与检查过滤器或排水管故障完全无关。</t>
        </is>
      </c>
      <c r="AB3697" s="54" t="n"/>
      <c r="AC3697" s="46" t="inlineStr">
        <is>
          <t>completed</t>
        </is>
      </c>
      <c r="AD3697" s="46" t="inlineStr">
        <is>
          <t>2026-07-28T02:28:46+08:00</t>
        </is>
      </c>
      <c r="AE3697" s="47">
        <f>IF(AC3697&lt;&gt;"completed","",IF(W3697=O3697,"no","yes"))</f>
        <v/>
      </c>
      <c r="AF3697" s="47">
        <f>IF(AC3697&lt;&gt;"completed","",IF(AND(X3697=P3697,Y3697=Q3697),"no","yes"))</f>
        <v/>
      </c>
      <c r="AG3697" s="47">
        <f>IF(AC3697&lt;&gt;"completed","待复核",IF(OR(W3697="",Z3697="",AA3697="",AD3697=""),"缺少必填项",IF(AND(OR(AE3697="yes",AF3697="yes"),AB3697=""),"修正原因缺失",IF(OR(W3697=0,W3697=1),IF(AND(X3697="",Y3697=""),"通过","0/1级时间应留空"),IF(AND(OR(W3697=2,W3697=3),X3697&lt;&gt;"",Y3697&lt;&gt;"",X3697&gt;=I3697,Y3697&lt;=J3697,Y3697&gt;X3697),"通过","2/3级时间无效")))))</f>
        <v/>
      </c>
    </row>
    <row r="3698">
      <c r="A3698" s="45" t="inlineStr">
        <is>
          <t>VQ-098</t>
        </is>
      </c>
      <c r="B3698" s="52" t="inlineStr">
        <is>
          <t>How can an unbalanced washing-machine load causing violent movement be corrected?</t>
        </is>
      </c>
      <c r="C3698" s="45" t="inlineStr">
        <is>
          <t>en</t>
        </is>
      </c>
      <c r="D3698" s="45" t="inlineStr">
        <is>
          <t>Washing Machine</t>
        </is>
      </c>
      <c r="E3698" s="45" t="inlineStr">
        <is>
          <t>troubleshooting</t>
        </is>
      </c>
      <c r="F3698" s="45" t="inlineStr">
        <is>
          <t>source_disjoint_test</t>
        </is>
      </c>
      <c r="G3698" s="45" t="inlineStr">
        <is>
          <t>washing-007-scene-0001</t>
        </is>
      </c>
      <c r="H3698" s="45" t="inlineStr">
        <is>
          <t>washing-007</t>
        </is>
      </c>
      <c r="I3698" s="59" t="inlineStr">
        <is>
          <t>0.0</t>
        </is>
      </c>
      <c r="J3698" s="59" t="inlineStr">
        <is>
          <t>3.767</t>
        </is>
      </c>
      <c r="K3698" s="45" t="inlineStr">
        <is>
          <t>items/washing-007-scene-0001/clip.mp4</t>
        </is>
      </c>
      <c r="L3698" s="45" t="inlineStr">
        <is>
          <t>items/washing-007-scene-0001/thumbnail.jpg</t>
        </is>
      </c>
      <c r="M3698" s="52" t="inlineStr">
        <is>
          <t>OCR: JGWHEELS COVERED
VLM: Visual summary: A person is operating a vintage wooden and metal textile roller machine, which has a plaid fabric wrapped around its rollers.
视觉摘要: 一个人正在操作一台老式木制和金属纺织滚筒机，其滚筒上缠绕着格子布。
Visible product: Washing Machine
Visible components: wooden frame; metal rollers; metal gear; plaid fabric; hand crank; wooden wall; text labels: 'COVERED' and 'CORN WHEELS'
Visible actions: person turning hand crank
Visible states: fabric wrapped around rollers; machine in use
Visual uncertainty: The full context of the machine's function and the person's identity is not visible.</t>
        </is>
      </c>
      <c r="N3698" s="45" t="inlineStr">
        <is>
          <t>1</t>
        </is>
      </c>
      <c r="O3698" s="45" t="inlineStr">
        <is>
          <t>0</t>
        </is>
      </c>
      <c r="P3698" s="59" t="str"/>
      <c r="Q3698" s="59" t="str"/>
      <c r="R3698" s="52" t="inlineStr">
        <is>
          <t>The visible machine is a vintage textile roller machine, not a washing machine, and no evidence addresses unbalanced loads or corrective actions.</t>
        </is>
      </c>
      <c r="S3698" s="52" t="inlineStr">
        <is>
          <t>VLM</t>
        </is>
      </c>
      <c r="T3698" s="52" t="inlineStr">
        <is>
          <t>low</t>
        </is>
      </c>
      <c r="U3698" s="52" t="inlineStr">
        <is>
          <t>The product is visually identifiable as a textile roller machine, not a washing machine, and no troubleshooting steps are shown.</t>
        </is>
      </c>
      <c r="V3698" s="45" t="inlineStr">
        <is>
          <t>R1</t>
        </is>
      </c>
      <c r="W3698" s="46" t="inlineStr">
        <is>
          <t>0</t>
        </is>
      </c>
      <c r="X3698" s="60" t="n"/>
      <c r="Y3698" s="60" t="n"/>
      <c r="Z3698" s="46" t="inlineStr">
        <is>
          <t>no</t>
        </is>
      </c>
      <c r="AA3698" s="54" t="inlineStr">
        <is>
          <t>6帧未见负载失衡或纠正动作。</t>
        </is>
      </c>
      <c r="AB3698" s="54" t="n"/>
      <c r="AC3698" s="46" t="inlineStr">
        <is>
          <t>completed</t>
        </is>
      </c>
      <c r="AD3698" s="46" t="inlineStr">
        <is>
          <t>2026-07-28T02:28:46+08:00</t>
        </is>
      </c>
      <c r="AE3698" s="47">
        <f>IF(AC3698&lt;&gt;"completed","",IF(W3698=O3698,"no","yes"))</f>
        <v/>
      </c>
      <c r="AF3698" s="47">
        <f>IF(AC3698&lt;&gt;"completed","",IF(AND(X3698=P3698,Y3698=Q3698),"no","yes"))</f>
        <v/>
      </c>
      <c r="AG3698" s="47">
        <f>IF(AC3698&lt;&gt;"completed","待复核",IF(OR(W3698="",Z3698="",AA3698="",AD3698=""),"缺少必填项",IF(AND(OR(AE3698="yes",AF3698="yes"),AB3698=""),"修正原因缺失",IF(OR(W3698=0,W3698=1),IF(AND(X3698="",Y3698=""),"通过","0/1级时间应留空"),IF(AND(OR(W3698=2,W3698=3),X3698&lt;&gt;"",Y3698&lt;&gt;"",X3698&gt;=I3698,Y3698&lt;=J3698,Y3698&gt;X3698),"通过","2/3级时间无效")))))</f>
        <v/>
      </c>
    </row>
    <row r="3699">
      <c r="A3699" s="45" t="inlineStr">
        <is>
          <t>VQ-098</t>
        </is>
      </c>
      <c r="B3699" s="52" t="inlineStr">
        <is>
          <t>How can an unbalanced washing-machine load causing violent movement be corrected?</t>
        </is>
      </c>
      <c r="C3699" s="45" t="inlineStr">
        <is>
          <t>en</t>
        </is>
      </c>
      <c r="D3699" s="45" t="inlineStr">
        <is>
          <t>Washing Machine</t>
        </is>
      </c>
      <c r="E3699" s="45" t="inlineStr">
        <is>
          <t>troubleshooting</t>
        </is>
      </c>
      <c r="F3699" s="45" t="inlineStr">
        <is>
          <t>source_disjoint_test</t>
        </is>
      </c>
      <c r="G3699" s="45" t="inlineStr">
        <is>
          <t>washing-062-scene-0006</t>
        </is>
      </c>
      <c r="H3699" s="45" t="inlineStr">
        <is>
          <t>washing-062</t>
        </is>
      </c>
      <c r="I3699" s="59" t="inlineStr">
        <is>
          <t>96.563</t>
        </is>
      </c>
      <c r="J3699" s="59" t="inlineStr">
        <is>
          <t>100.467</t>
        </is>
      </c>
      <c r="K3699" s="45" t="inlineStr">
        <is>
          <t>items/washing-062-scene-0006/clip.mp4</t>
        </is>
      </c>
      <c r="L3699" s="45" t="inlineStr">
        <is>
          <t>items/washing-062-scene-0006/thumbnail.jpg</t>
        </is>
      </c>
      <c r="M3699" s="52" t="inlineStr">
        <is>
          <t>ASR: soiled items never add bleach or softener directly into the drum be sure to always use the dedicated
OCR: LG E0o 40-40 2 ThinQ Be sure to always use the dedicated dispenser for bleach and softeners. Troubleshooting 01 Wrinkling 02 Poor Stain Removal 03 Staining
VLM: Visual summary: A white LG washing machine is shown in a laundry room setting, with text overlays indicating a troubleshooting issue related to staining.
视觉摘要: 一台白色的LG洗衣机在洗衣房环境中展示，配有文字叠加层，说明与污渍有关的故障排除问题。
Visible product: Washing Machine
Visible components: LG logo; washing machine drum; control panel; digital display; door; cabinet; floor; wall
Visible warnings: Never add bleach or softener directly into the drum.</t>
        </is>
      </c>
      <c r="N3699" s="45" t="inlineStr">
        <is>
          <t>2</t>
        </is>
      </c>
      <c r="O3699" s="45" t="inlineStr">
        <is>
          <t>0</t>
        </is>
      </c>
      <c r="P3699" s="59" t="str"/>
      <c r="Q3699" s="59" t="str"/>
      <c r="R3699" s="52" t="inlineStr">
        <is>
          <t>The evidence discusses bleach and softener usage and staining issues, not unbalanced loads or violent movement.</t>
        </is>
      </c>
      <c r="S3699" s="52" t="inlineStr">
        <is>
          <t>VLM|ASR|OCR</t>
        </is>
      </c>
      <c r="T3699" s="52" t="inlineStr">
        <is>
          <t>low</t>
        </is>
      </c>
      <c r="U3699" s="52" t="inlineStr">
        <is>
          <t>No mention of load imbalance or violent movement in any modality.</t>
        </is>
      </c>
      <c r="V3699" s="45" t="inlineStr">
        <is>
          <t>R1</t>
        </is>
      </c>
      <c r="W3699" s="46" t="inlineStr">
        <is>
          <t>0</t>
        </is>
      </c>
      <c r="X3699" s="60" t="n"/>
      <c r="Y3699" s="60" t="n"/>
      <c r="Z3699" s="46" t="inlineStr">
        <is>
          <t>no</t>
        </is>
      </c>
      <c r="AA3699" s="54" t="inlineStr">
        <is>
          <t>6帧未见负载失衡或剧烈晃动。</t>
        </is>
      </c>
      <c r="AB3699" s="54" t="n"/>
      <c r="AC3699" s="46" t="inlineStr">
        <is>
          <t>completed</t>
        </is>
      </c>
      <c r="AD3699" s="46" t="inlineStr">
        <is>
          <t>2026-07-28T02:28:46+08:00</t>
        </is>
      </c>
      <c r="AE3699" s="47">
        <f>IF(AC3699&lt;&gt;"completed","",IF(W3699=O3699,"no","yes"))</f>
        <v/>
      </c>
      <c r="AF3699" s="47">
        <f>IF(AC3699&lt;&gt;"completed","",IF(AND(X3699=P3699,Y3699=Q3699),"no","yes"))</f>
        <v/>
      </c>
      <c r="AG3699" s="47">
        <f>IF(AC3699&lt;&gt;"completed","待复核",IF(OR(W3699="",Z3699="",AA3699="",AD3699=""),"缺少必填项",IF(AND(OR(AE3699="yes",AF3699="yes"),AB3699=""),"修正原因缺失",IF(OR(W3699=0,W3699=1),IF(AND(X3699="",Y3699=""),"通过","0/1级时间应留空"),IF(AND(OR(W3699=2,W3699=3),X3699&lt;&gt;"",Y3699&lt;&gt;"",X3699&gt;=I3699,Y3699&lt;=J3699,Y3699&gt;X3699),"通过","2/3级时间无效")))))</f>
        <v/>
      </c>
    </row>
    <row r="3700">
      <c r="A3700" s="45" t="inlineStr">
        <is>
          <t>VQ-098</t>
        </is>
      </c>
      <c r="B3700" s="52" t="inlineStr">
        <is>
          <t>How can an unbalanced washing-machine load causing violent movement be corrected?</t>
        </is>
      </c>
      <c r="C3700" s="45" t="inlineStr">
        <is>
          <t>en</t>
        </is>
      </c>
      <c r="D3700" s="45" t="inlineStr">
        <is>
          <t>Washing Machine</t>
        </is>
      </c>
      <c r="E3700" s="45" t="inlineStr">
        <is>
          <t>troubleshooting</t>
        </is>
      </c>
      <c r="F3700" s="45" t="inlineStr">
        <is>
          <t>source_disjoint_test</t>
        </is>
      </c>
      <c r="G3700" s="45" t="inlineStr">
        <is>
          <t>washing-062-scene-0001</t>
        </is>
      </c>
      <c r="H3700" s="45" t="inlineStr">
        <is>
          <t>washing-062</t>
        </is>
      </c>
      <c r="I3700" s="59" t="inlineStr">
        <is>
          <t>0.0</t>
        </is>
      </c>
      <c r="J3700" s="59" t="inlineStr">
        <is>
          <t>22.923</t>
        </is>
      </c>
      <c r="K3700" s="45" t="inlineStr">
        <is>
          <t>items/washing-062-scene-0001/clip.mp4</t>
        </is>
      </c>
      <c r="L3700" s="45" t="inlineStr">
        <is>
          <t>items/washing-062-scene-0001/thumbnail.jpg</t>
        </is>
      </c>
      <c r="M3700" s="52" t="inlineStr">
        <is>
          <t>ASR: Let's go over some common performance issues and how to fix them. Do your clothes seem more wrinkled than normal after a wash cycle? Don't overload the drum with too much laundry. If the drum is too tightly packed, clothing may wrinkle.
OCR: LG Front Load Washing Machine Washing Performance Issues Clothes Are Wrinkling, Staining or There is A Stain Removal Issue ThinO Let's go over some common performance issues and how to fix them. Troubleshooting 01 Wrinkling 02 Poor Stain Removal 03 U OLG - Do your clothes seem more wrinkled than normal after a wash cycle? Thind Drum Overloaded Don't overload the drum with too much laundry. Thin0 If the drum is too tightly packed, clothing may wrinkle.
VLM: Visual summary: A video frame sequence showing an LG front load washing machine in a modern laundry room setting, addressing performance issues such as wrinkling, poor stain removal, and staining.
视觉摘要: 展示了一台LG前开式洗衣机在现代洗衣房环境中的视频帧序列，解决皱褶、去污效果差和污渍等问题。
Visible product: Washing Machine
Visible components: LG logo; front load washing machine; washing machine door; washing machine control panel; t-shirt; shirt; pants; window; sink; laundry detergent bottle; cabinet; floor; text overlay
Visible states: washing machine door open; orange X mark over washing machine drum; text overlay indicating troubleshooting topics</t>
        </is>
      </c>
      <c r="N3700" s="45" t="inlineStr">
        <is>
          <t>3</t>
        </is>
      </c>
      <c r="O3700" s="45" t="inlineStr">
        <is>
          <t>1</t>
        </is>
      </c>
      <c r="P3700" s="59" t="str"/>
      <c r="Q3700" s="59" t="str"/>
      <c r="R3700" s="52" t="inlineStr">
        <is>
          <t>The evidence discusses wrinkling due to overloading, but does not address unbalanced loads or violent movement, which are distinct issues.</t>
        </is>
      </c>
      <c r="S3700" s="52" t="inlineStr">
        <is>
          <t>ASR|OCR|VLM</t>
        </is>
      </c>
      <c r="T3700" s="52" t="inlineStr">
        <is>
          <t>low</t>
        </is>
      </c>
      <c r="U3700" s="52" t="inlineStr">
        <is>
          <t>The evidence clearly addresses wrinkling from overloading, not unbalanced loads causing violent movement.</t>
        </is>
      </c>
      <c r="V3700" s="45" t="inlineStr">
        <is>
          <t>R1</t>
        </is>
      </c>
      <c r="W3700" s="46" t="inlineStr">
        <is>
          <t>0</t>
        </is>
      </c>
      <c r="X3700" s="60" t="n"/>
      <c r="Y3700" s="60" t="n"/>
      <c r="Z3700" s="46" t="inlineStr">
        <is>
          <t>no</t>
        </is>
      </c>
      <c r="AA3700" s="54" t="inlineStr">
        <is>
          <t>第5帧（t=18.3s）虽显示“Drum is Overloaded”提示，但未涉及不平衡负载、剧烈晃动或重新分布衣物等修正动作。</t>
        </is>
      </c>
      <c r="AB3700" s="54" t="inlineStr">
        <is>
          <t>AI=1→R1=0，画面内容与不平衡负载无关。</t>
        </is>
      </c>
      <c r="AC3700" s="46" t="inlineStr">
        <is>
          <t>completed</t>
        </is>
      </c>
      <c r="AD3700" s="46" t="inlineStr">
        <is>
          <t>2026-07-28T02:28:46+08:00</t>
        </is>
      </c>
      <c r="AE3700" s="47">
        <f>IF(AC3700&lt;&gt;"completed","",IF(W3700=O3700,"no","yes"))</f>
        <v/>
      </c>
      <c r="AF3700" s="47">
        <f>IF(AC3700&lt;&gt;"completed","",IF(AND(X3700=P3700,Y3700=Q3700),"no","yes"))</f>
        <v/>
      </c>
      <c r="AG3700" s="47">
        <f>IF(AC3700&lt;&gt;"completed","待复核",IF(OR(W3700="",Z3700="",AA3700="",AD3700=""),"缺少必填项",IF(AND(OR(AE3700="yes",AF3700="yes"),AB3700=""),"修正原因缺失",IF(OR(W3700=0,W3700=1),IF(AND(X3700="",Y3700=""),"通过","0/1级时间应留空"),IF(AND(OR(W3700=2,W3700=3),X3700&lt;&gt;"",Y3700&lt;&gt;"",X3700&gt;=I3700,Y3700&lt;=J3700,Y3700&gt;X3700),"通过","2/3级时间无效")))))</f>
        <v/>
      </c>
    </row>
    <row r="3701">
      <c r="A3701" s="45" t="inlineStr">
        <is>
          <t>VQ-098</t>
        </is>
      </c>
      <c r="B3701" s="52" t="inlineStr">
        <is>
          <t>How can an unbalanced washing-machine load causing violent movement be corrected?</t>
        </is>
      </c>
      <c r="C3701" s="45" t="inlineStr">
        <is>
          <t>en</t>
        </is>
      </c>
      <c r="D3701" s="45" t="inlineStr">
        <is>
          <t>Washing Machine</t>
        </is>
      </c>
      <c r="E3701" s="45" t="inlineStr">
        <is>
          <t>troubleshooting</t>
        </is>
      </c>
      <c r="F3701" s="45" t="inlineStr">
        <is>
          <t>source_disjoint_test</t>
        </is>
      </c>
      <c r="G3701" s="45" t="inlineStr">
        <is>
          <t>washing-062-scene-0007</t>
        </is>
      </c>
      <c r="H3701" s="45" t="inlineStr">
        <is>
          <t>washing-062</t>
        </is>
      </c>
      <c r="I3701" s="59" t="inlineStr">
        <is>
          <t>100.467</t>
        </is>
      </c>
      <c r="J3701" s="59" t="inlineStr">
        <is>
          <t>126.793</t>
        </is>
      </c>
      <c r="K3701" s="45" t="inlineStr">
        <is>
          <t>items/washing-062-scene-0007/clip.mp4</t>
        </is>
      </c>
      <c r="L3701" s="45" t="inlineStr">
        <is>
          <t>items/washing-062-scene-0007/thumbnail.jpg</t>
        </is>
      </c>
      <c r="M3701" s="52" t="inlineStr">
        <is>
          <t>ASR: soiled items never add bleach or softener directly into the drum be sure to always use the dedicated dispenser for bleach and softeners also make sure you don't overfill a compartment bleach or softener may be dispensing too soon make sure to close the detergent dispenser slowly to prevent spillage thank you for using LG washing machines
OCR: LG Soend M Troubleshooting 01 Wrinkling 02 Poor Stain Removal 03 Staining GLG 90 O1E ThinQ Bleach or softener may be dispensing too soon. 02 Poor Stain Removal Eco 40-40 telcales Soeet M Make sure to close the detergent dispenser slowly to prevent spillage. 03 Staining Thank You For any further assistance, you can easily find our contact information from our Ig.com website. Go to Support menu and ask us more questions! f
VLM: Visual summary: A close-up view of an LG washing machine's detergent dispenser drawer, with labels pointing to the manual bleach and softener compartments. The video transitions to a thank you screen showing the washing machine in a laundry room setting.
视觉摘要: LG洗衣机的洗涤剂分配器抽屉特写，标有手动漂白剂和柔顺剂隔间。视频过渡到显示洗衣机在洗衣房环境中的感谢画面。
Visible product: Washing Machine
Visible components: LG logo; Washing machine; Detergent dispenser drawer; Manual Bleach compartment; Softener compartment; Control panel; Digital display; Thank You screen; Laundry room
Visible actions: Dispenser drawer is pulled out; A gray cap is placed into the bleach compartment; Screen transitions to thank you message
Visible states: Dispenser drawer is open; Bleach compartment contains a blue liquid; Video ends with a thank you screen
Visible warnings: Be sure to always use the dedicated dispenser for bleach and softeners.</t>
        </is>
      </c>
      <c r="N3701" s="45" t="inlineStr">
        <is>
          <t>4</t>
        </is>
      </c>
      <c r="O3701" s="45" t="inlineStr">
        <is>
          <t>1</t>
        </is>
      </c>
      <c r="P3701" s="59" t="str"/>
      <c r="Q3701" s="59" t="str"/>
      <c r="R3701" s="52" t="inlineStr">
        <is>
          <t>The evidence discusses detergent dispenser usage and overfilling, not unbalanced loads or violent movement. No visual or spoken content addresses load balancing or machine stabilization.</t>
        </is>
      </c>
      <c r="S3701" s="52" t="inlineStr">
        <is>
          <t>VLM|ASR|OCR</t>
        </is>
      </c>
      <c r="T3701" s="52" t="inlineStr">
        <is>
          <t>low</t>
        </is>
      </c>
      <c r="U3701" s="52" t="inlineStr">
        <is>
          <t>The scene does not contain any evidence related to correcting unbalanced loads or violent movement.</t>
        </is>
      </c>
      <c r="V3701" s="45" t="inlineStr">
        <is>
          <t>R1</t>
        </is>
      </c>
      <c r="W3701" s="46" t="inlineStr">
        <is>
          <t>1</t>
        </is>
      </c>
      <c r="X3701" s="60" t="n"/>
      <c r="Y3701" s="60" t="n"/>
      <c r="Z3701" s="46" t="inlineStr">
        <is>
          <t>no</t>
        </is>
      </c>
      <c r="AA3701" s="54" t="inlineStr">
        <is>
          <t>场景是洗涤剂抽屉内容，与负载不平衡震动修正无关联，仅产品出现未回答。</t>
        </is>
      </c>
      <c r="AB3701" s="54" t="n"/>
      <c r="AC3701" s="46" t="inlineStr">
        <is>
          <t>completed</t>
        </is>
      </c>
      <c r="AD3701" s="46" t="inlineStr">
        <is>
          <t>2026-07-28T02:28:46+08:00</t>
        </is>
      </c>
      <c r="AE3701" s="47">
        <f>IF(AC3701&lt;&gt;"completed","",IF(W3701=O3701,"no","yes"))</f>
        <v/>
      </c>
      <c r="AF3701" s="47">
        <f>IF(AC3701&lt;&gt;"completed","",IF(AND(X3701=P3701,Y3701=Q3701),"no","yes"))</f>
        <v/>
      </c>
      <c r="AG3701" s="47">
        <f>IF(AC3701&lt;&gt;"completed","待复核",IF(OR(W3701="",Z3701="",AA3701="",AD3701=""),"缺少必填项",IF(AND(OR(AE3701="yes",AF3701="yes"),AB3701=""),"修正原因缺失",IF(OR(W3701=0,W3701=1),IF(AND(X3701="",Y3701=""),"通过","0/1级时间应留空"),IF(AND(OR(W3701=2,W3701=3),X3701&lt;&gt;"",Y3701&lt;&gt;"",X3701&gt;=I3701,Y3701&lt;=J3701,Y3701&gt;X3701),"通过","2/3级时间无效")))))</f>
        <v/>
      </c>
    </row>
    <row r="3702">
      <c r="A3702" s="45" t="inlineStr">
        <is>
          <t>VQ-098</t>
        </is>
      </c>
      <c r="B3702" s="52" t="inlineStr">
        <is>
          <t>How can an unbalanced washing-machine load causing violent movement be corrected?</t>
        </is>
      </c>
      <c r="C3702" s="45" t="inlineStr">
        <is>
          <t>en</t>
        </is>
      </c>
      <c r="D3702" s="45" t="inlineStr">
        <is>
          <t>Washing Machine</t>
        </is>
      </c>
      <c r="E3702" s="45" t="inlineStr">
        <is>
          <t>troubleshooting</t>
        </is>
      </c>
      <c r="F3702" s="45" t="inlineStr">
        <is>
          <t>source_disjoint_test</t>
        </is>
      </c>
      <c r="G3702" s="45" t="inlineStr">
        <is>
          <t>washing-049-scene-0001</t>
        </is>
      </c>
      <c r="H3702" s="45" t="inlineStr">
        <is>
          <t>washing-049</t>
        </is>
      </c>
      <c r="I3702" s="59" t="inlineStr">
        <is>
          <t>0.0</t>
        </is>
      </c>
      <c r="J3702" s="59" t="inlineStr">
        <is>
          <t>60.143</t>
        </is>
      </c>
      <c r="K3702" s="45" t="inlineStr">
        <is>
          <t>items/washing-049-scene-0001/clip.mp4</t>
        </is>
      </c>
      <c r="L3702" s="45" t="inlineStr">
        <is>
          <t>items/washing-049-scene-0001/thumbnail.jpg</t>
        </is>
      </c>
      <c r="M3702" s="52" t="inlineStr">
        <is>
          <t>ASR: Cleaning the washer tub on a monthly basis using the tub clean feature can help minimize the possibility of odors, detergent residue buildup and maximize your washing machines performance. To use the tub clean feature you will need to purchase a tub cleaning product which are often liquid bleach, powdered cleaner or in the form of a cleaning tablet. Tub cleaners are used differently depending on the type of cleaning product. In all cases please follow manufacturers manufacturer's instructions. For liquid bleach, load it into the compartment labeled liquid bleach. If you are using a powdered cleaner, pull out and put aside the liquid detergent cup or tray and add the powdered cleaner into the main wash detergent compartment. If you are using a cleaning tablet, place the tablet directly into the washer tub. Do not add the tablet cleaner into the dispenser drawer. To start the cleaning process, make Make sure that the washer tub is empty of all laundry. Press the power button to turn your washing machine on.
OCR: LG Life'sGood Tub Clean feature ismons alad on LG Waaher WMBoouHVA Features may vary dEel Please refer to your owner's manual for specific instr Life's Good Tub O aanfeatEnl nonistrated on LG Washer WMBoooHvA. Features may vary ty model. Please refer to your owner's manue (i) LG WASHER &amp; DRYER TUB CLEAN &amp; MAINTENANCE Tub Clean feature demonstrated on LG Washer WM8oooHVA. Features may vary by model. Please refer to your owner's manual for specific instructions. Tub Cleaning Product Tub Clean feature demonstrated on LG Washer WM8oooHVA. Features may vary by model. Please refer to your owner's manual for specific instructions Liquid Bleach (Tub Clean Solution) Powder Tub Clean Tablet (pod) Tub Cleaner BLEACH LIQUID SOFTENER MAX PUSH PRE -WASH NORMAL MAIN - WASH DETERGENT (REMOVETRAY FOR POWDER) MAIN -WASH FLG OLG Make sure the washer tub is empty! *STEAM CYCLE # Press &amp; Hold 3sec. for Extra Functions COTTON/NORMAL JUMBO WASH HEAVY DUTY TOWELS *FRESH CARE FTOREOWASHE BULKY/LARGE PERM PRESS BRIGHT WHITES™ HAND WASH/WOOL EXTRAHOT EXTRAHGH HEAVY HGH COLD WASH™ HOT RINSE+SPIN V *CHLD LOCK SANITARY DELICATES WARM MED UM LOW DELAY WASH COLD ALLERGIENE™M SPEED WASH EXTRA RINSE TAP COLD NO SPN LGHT OFF *DRUM LIGHT TUB CLEAN SMALL LOAD CUSTOM PGM USRGM SAVE WASH SPIN SOIL TEMP. SPEED LEVEL SIGNAL PREWASH DIAGNOSIS SMART DD MOTOR TrueBalance Direct Driue Mc ANTI-VIBRATIONSYSTEM WARRANTY ON ORECT DHIVE NO
VLM: Visual summary: A side-by-side view of two silver LG washing machines in a laundry room, with one machine's door open to show its interior drum. A separate frame lists three types of tub cleaners. Another frame shows a single washing machine with its door open.
视觉摘要: 两台银色LG洗衣机并排置于洗衣房内，其中一台门打开显示内部滚筒。另一帧列出三种类型的滚筒清洁剂。另一帧显示一台洗衣机门打开。
Visible product: Washing Machine
Visible components: LG logo; washing machine; door; drum; control panel; digital display; knob; cabinet; faucet; paper towel roll; text labels
Visible states: washing machine door open; washing machine door closed; text labels displayed
Visible warnings: Tub Clean feature demonstrated on LG Washer WM8000HVA. Features may vary by model. Please refer to your owner's manual for specific instructions.</t>
        </is>
      </c>
      <c r="N3702" s="45" t="inlineStr">
        <is>
          <t>5</t>
        </is>
      </c>
      <c r="O3702" s="45" t="inlineStr">
        <is>
          <t>0</t>
        </is>
      </c>
      <c r="P3702" s="59" t="str"/>
      <c r="Q3702" s="59" t="str"/>
      <c r="R3702" s="52" t="inlineStr">
        <is>
          <t>The evidence discusses tub cleaning procedures and maintenance, not correcting unbalanced loads or violent movement. No steps or visual cues address load balancing or vibration reduction.</t>
        </is>
      </c>
      <c r="S3702" s="52" t="inlineStr">
        <is>
          <t>VLM|ASR|OCR</t>
        </is>
      </c>
      <c r="T3702" s="52" t="inlineStr">
        <is>
          <t>low</t>
        </is>
      </c>
      <c r="U3702" s="52" t="inlineStr">
        <is>
          <t>The evidence is clearly focused on tub cleaning, not load balancing or vibration correction.</t>
        </is>
      </c>
      <c r="V3702" s="45" t="inlineStr">
        <is>
          <t>R1</t>
        </is>
      </c>
      <c r="W3702" s="46" t="inlineStr">
        <is>
          <t>0</t>
        </is>
      </c>
      <c r="X3702" s="60" t="n"/>
      <c r="Y3702" s="60" t="n"/>
      <c r="Z3702" s="46" t="inlineStr">
        <is>
          <t>no</t>
        </is>
      </c>
      <c r="AA3702" s="54" t="inlineStr">
        <is>
          <t>6帧未展示负载失衡、剧烈晃动或重新分布衣物的动作。</t>
        </is>
      </c>
      <c r="AB3702" s="54" t="n"/>
      <c r="AC3702" s="46" t="inlineStr">
        <is>
          <t>completed</t>
        </is>
      </c>
      <c r="AD3702" s="46" t="inlineStr">
        <is>
          <t>2026-07-28T02:28:46+08:00</t>
        </is>
      </c>
      <c r="AE3702" s="47">
        <f>IF(AC3702&lt;&gt;"completed","",IF(W3702=O3702,"no","yes"))</f>
        <v/>
      </c>
      <c r="AF3702" s="47">
        <f>IF(AC3702&lt;&gt;"completed","",IF(AND(X3702=P3702,Y3702=Q3702),"no","yes"))</f>
        <v/>
      </c>
      <c r="AG3702" s="47">
        <f>IF(AC3702&lt;&gt;"completed","待复核",IF(OR(W3702="",Z3702="",AA3702="",AD3702=""),"缺少必填项",IF(AND(OR(AE3702="yes",AF3702="yes"),AB3702=""),"修正原因缺失",IF(OR(W3702=0,W3702=1),IF(AND(X3702="",Y3702=""),"通过","0/1级时间应留空"),IF(AND(OR(W3702=2,W3702=3),X3702&lt;&gt;"",Y3702&lt;&gt;"",X3702&gt;=I3702,Y3702&lt;=J3702,Y3702&gt;X3702),"通过","2/3级时间无效")))))</f>
        <v/>
      </c>
    </row>
    <row r="3703">
      <c r="A3703" s="45" t="inlineStr">
        <is>
          <t>VQ-098</t>
        </is>
      </c>
      <c r="B3703" s="52" t="inlineStr">
        <is>
          <t>How can an unbalanced washing-machine load causing violent movement be corrected?</t>
        </is>
      </c>
      <c r="C3703" s="45" t="inlineStr">
        <is>
          <t>en</t>
        </is>
      </c>
      <c r="D3703" s="45" t="inlineStr">
        <is>
          <t>Washing Machine</t>
        </is>
      </c>
      <c r="E3703" s="45" t="inlineStr">
        <is>
          <t>troubleshooting</t>
        </is>
      </c>
      <c r="F3703" s="45" t="inlineStr">
        <is>
          <t>source_disjoint_test</t>
        </is>
      </c>
      <c r="G3703" s="45" t="inlineStr">
        <is>
          <t>washing-056-scene-0005</t>
        </is>
      </c>
      <c r="H3703" s="45" t="inlineStr">
        <is>
          <t>washing-056</t>
        </is>
      </c>
      <c r="I3703" s="59" t="inlineStr">
        <is>
          <t>17.8</t>
        </is>
      </c>
      <c r="J3703" s="59" t="inlineStr">
        <is>
          <t>22.8</t>
        </is>
      </c>
      <c r="K3703" s="45" t="inlineStr">
        <is>
          <t>items/washing-056-scene-0005/clip.mp4</t>
        </is>
      </c>
      <c r="L3703" s="45" t="inlineStr">
        <is>
          <t>items/washing-056-scene-0005/thumbnail.jpg</t>
        </is>
      </c>
      <c r="M3703" s="52" t="inlineStr">
        <is>
          <t>OCR: The display shows Cotton PM Delay End 6hr 00 min information about your current cycle
VLM: Visual summary: A close-up of a washing machine's digital display showing cycle information, including program type, time remaining, temperature, and load size, with a text overlay explaining its function.
视觉摘要: 一台洗衣机的数字显示屏特写，显示了洗涤程序、剩余时间、温度和负载大小等信息，并配有文字说明其功能。
Visible product: Washing Machine
Visible components: digital display; control panel; buttons; text overlay
Visible states: display showing 'Cotton' program; display showing 'Delay End' with 6 hours remaining; display showing temperature '40'; display showing load size '2'; display showing time '14:00'</t>
        </is>
      </c>
      <c r="N3703" s="45" t="inlineStr">
        <is>
          <t>6</t>
        </is>
      </c>
      <c r="O3703" s="45" t="inlineStr">
        <is>
          <t>1</t>
        </is>
      </c>
      <c r="P3703" s="59" t="str"/>
      <c r="Q3703" s="59" t="str"/>
      <c r="R3703" s="52" t="inlineStr">
        <is>
          <t>The display shows load size '2', indicating a small load, but no action or instruction is provided to correct unbalanced loads.</t>
        </is>
      </c>
      <c r="S3703" s="52" t="inlineStr">
        <is>
          <t>VLM|OCR</t>
        </is>
      </c>
      <c r="T3703" s="52" t="inlineStr">
        <is>
          <t>low</t>
        </is>
      </c>
      <c r="U3703" s="52" t="inlineStr">
        <is>
          <t>No evidence of troubleshooting steps or corrective actions for unbalanced loads.</t>
        </is>
      </c>
      <c r="V3703" s="45" t="inlineStr">
        <is>
          <t>R1</t>
        </is>
      </c>
      <c r="W3703" s="46" t="inlineStr">
        <is>
          <t>1</t>
        </is>
      </c>
      <c r="X3703" s="60" t="n"/>
      <c r="Y3703" s="60" t="n"/>
      <c r="Z3703" s="46" t="inlineStr">
        <is>
          <t>no</t>
        </is>
      </c>
      <c r="AA3703" s="54" t="inlineStr">
        <is>
          <t>第1-6帧（t=17.8s-22.8s）显示洗衣机显示屏上的负载量'2'及其他程序参数，未出现不平衡负载剧烈晃动或纠正操作。</t>
        </is>
      </c>
      <c r="AB3703" s="54" t="n"/>
      <c r="AC3703" s="46" t="inlineStr">
        <is>
          <t>completed</t>
        </is>
      </c>
      <c r="AD3703" s="46" t="inlineStr">
        <is>
          <t>2026-07-28T02:28:46+08:00</t>
        </is>
      </c>
      <c r="AE3703" s="47">
        <f>IF(AC3703&lt;&gt;"completed","",IF(W3703=O3703,"no","yes"))</f>
        <v/>
      </c>
      <c r="AF3703" s="47">
        <f>IF(AC3703&lt;&gt;"completed","",IF(AND(X3703=P3703,Y3703=Q3703),"no","yes"))</f>
        <v/>
      </c>
      <c r="AG3703" s="47">
        <f>IF(AC3703&lt;&gt;"completed","待复核",IF(OR(W3703="",Z3703="",AA3703="",AD3703=""),"缺少必填项",IF(AND(OR(AE3703="yes",AF3703="yes"),AB3703=""),"修正原因缺失",IF(OR(W3703=0,W3703=1),IF(AND(X3703="",Y3703=""),"通过","0/1级时间应留空"),IF(AND(OR(W3703=2,W3703=3),X3703&lt;&gt;"",Y3703&lt;&gt;"",X3703&gt;=I3703,Y3703&lt;=J3703,Y3703&gt;X3703),"通过","2/3级时间无效")))))</f>
        <v/>
      </c>
    </row>
    <row r="3704">
      <c r="A3704" s="45" t="inlineStr">
        <is>
          <t>VQ-098</t>
        </is>
      </c>
      <c r="B3704" s="52" t="inlineStr">
        <is>
          <t>How can an unbalanced washing-machine load causing violent movement be corrected?</t>
        </is>
      </c>
      <c r="C3704" s="45" t="inlineStr">
        <is>
          <t>en</t>
        </is>
      </c>
      <c r="D3704" s="45" t="inlineStr">
        <is>
          <t>Washing Machine</t>
        </is>
      </c>
      <c r="E3704" s="45" t="inlineStr">
        <is>
          <t>troubleshooting</t>
        </is>
      </c>
      <c r="F3704" s="45" t="inlineStr">
        <is>
          <t>source_disjoint_test</t>
        </is>
      </c>
      <c r="G3704" s="45" t="inlineStr">
        <is>
          <t>washing-007-scene-0002</t>
        </is>
      </c>
      <c r="H3704" s="45" t="inlineStr">
        <is>
          <t>washing-007</t>
        </is>
      </c>
      <c r="I3704" s="59" t="inlineStr">
        <is>
          <t>3.767</t>
        </is>
      </c>
      <c r="J3704" s="59" t="inlineStr">
        <is>
          <t>7.87</t>
        </is>
      </c>
      <c r="K3704" s="45" t="inlineStr">
        <is>
          <t>items/washing-007-scene-0002/clip.mp4</t>
        </is>
      </c>
      <c r="L3704" s="45" t="inlineStr">
        <is>
          <t>items/washing-007-scene-0002/thumbnail.jpg</t>
        </is>
      </c>
      <c r="M3704" s="52" t="inlineStr">
        <is>
          <t>OCR: OAERLL HEELS
VLM: Visual summary: A person is operating a vintage-style manual device with a crank handle, mounted on top of a large wooden barrel in a wooden-walled room.
视觉摘要: 一个人正在操作一个安装在大型木桶顶部的复古式手动装置，该装置带有曲柄手柄，房间墙壁为木质。
Visible product: Washing Machine
Visible components: wooden barrel; metal crank handle; metal gear mechanism; wooden wall; metal frame with text; person's hand
Visible actions: person turning crank handle
Visible states: device mounted on barrel; person operating device
Visual uncertainty: The text on the metal frame is partially obscured and not fully legible.</t>
        </is>
      </c>
      <c r="N3704" s="45" t="inlineStr">
        <is>
          <t>7</t>
        </is>
      </c>
      <c r="O3704" s="45" t="inlineStr">
        <is>
          <t>0</t>
        </is>
      </c>
      <c r="P3704" s="59" t="str"/>
      <c r="Q3704" s="59" t="str"/>
      <c r="R3704" s="52" t="inlineStr">
        <is>
          <t>The visible device is a manual crank-operated mechanism mounted on a wooden barrel, not a washing machine, and no evidence of load balancing or machine movement correction is shown.</t>
        </is>
      </c>
      <c r="S3704" s="52" t="inlineStr">
        <is>
          <t>VLM</t>
        </is>
      </c>
      <c r="T3704" s="52" t="inlineStr">
        <is>
          <t>low</t>
        </is>
      </c>
      <c r="U3704" s="52" t="inlineStr">
        <is>
          <t>The product is visually identifiable as a washing machine, but the scene shows no relevant troubleshooting actions or evidence related to load balancing.</t>
        </is>
      </c>
      <c r="V3704" s="45" t="inlineStr">
        <is>
          <t>R1</t>
        </is>
      </c>
      <c r="W3704" s="46" t="inlineStr">
        <is>
          <t>0</t>
        </is>
      </c>
      <c r="X3704" s="60" t="n"/>
      <c r="Y3704" s="60" t="n"/>
      <c r="Z3704" s="46" t="inlineStr">
        <is>
          <t>no</t>
        </is>
      </c>
      <c r="AA3704" s="54" t="inlineStr">
        <is>
          <t>6帧未见负载失衡或剧烈晃动纠正。</t>
        </is>
      </c>
      <c r="AB3704" s="54" t="n"/>
      <c r="AC3704" s="46" t="inlineStr">
        <is>
          <t>completed</t>
        </is>
      </c>
      <c r="AD3704" s="46" t="inlineStr">
        <is>
          <t>2026-07-28T02:28:46+08:00</t>
        </is>
      </c>
      <c r="AE3704" s="47">
        <f>IF(AC3704&lt;&gt;"completed","",IF(W3704=O3704,"no","yes"))</f>
        <v/>
      </c>
      <c r="AF3704" s="47">
        <f>IF(AC3704&lt;&gt;"completed","",IF(AND(X3704=P3704,Y3704=Q3704),"no","yes"))</f>
        <v/>
      </c>
      <c r="AG3704" s="47">
        <f>IF(AC3704&lt;&gt;"completed","待复核",IF(OR(W3704="",Z3704="",AA3704="",AD3704=""),"缺少必填项",IF(AND(OR(AE3704="yes",AF3704="yes"),AB3704=""),"修正原因缺失",IF(OR(W3704=0,W3704=1),IF(AND(X3704="",Y3704=""),"通过","0/1级时间应留空"),IF(AND(OR(W3704=2,W3704=3),X3704&lt;&gt;"",Y3704&lt;&gt;"",X3704&gt;=I3704,Y3704&lt;=J3704,Y3704&gt;X3704),"通过","2/3级时间无效")))))</f>
        <v/>
      </c>
    </row>
    <row r="3705">
      <c r="A3705" s="45" t="inlineStr">
        <is>
          <t>VQ-098</t>
        </is>
      </c>
      <c r="B3705" s="52" t="inlineStr">
        <is>
          <t>How can an unbalanced washing-machine load causing violent movement be corrected?</t>
        </is>
      </c>
      <c r="C3705" s="45" t="inlineStr">
        <is>
          <t>en</t>
        </is>
      </c>
      <c r="D3705" s="45" t="inlineStr">
        <is>
          <t>Washing Machine</t>
        </is>
      </c>
      <c r="E3705" s="45" t="inlineStr">
        <is>
          <t>troubleshooting</t>
        </is>
      </c>
      <c r="F3705" s="45" t="inlineStr">
        <is>
          <t>source_disjoint_test</t>
        </is>
      </c>
      <c r="G3705" s="45" t="inlineStr">
        <is>
          <t>washing-051-scene-0001</t>
        </is>
      </c>
      <c r="H3705" s="45" t="inlineStr">
        <is>
          <t>washing-051</t>
        </is>
      </c>
      <c r="I3705" s="59" t="inlineStr">
        <is>
          <t>0.0</t>
        </is>
      </c>
      <c r="J3705" s="59" t="inlineStr">
        <is>
          <t>88.355</t>
        </is>
      </c>
      <c r="K3705" s="45" t="inlineStr">
        <is>
          <t>items/washing-051-scene-0001/clip.mp4</t>
        </is>
      </c>
      <c r="L3705" s="45" t="inlineStr">
        <is>
          <t>items/washing-051-scene-0001/thumbnail.jpg</t>
        </is>
      </c>
      <c r="M3705" s="52" t="inlineStr">
        <is>
          <t>ASR: Let's go over some common operation issues and how to fix them. You may be experiencing difficulties setting the controls and want to reset them. To do so, just restart the unit by turning it off and back on. Then select the wash cycle or function you want. Your unit may have powered down unexpectedly. unexpectedly. The control panel may have automatically turned off after a certain period to save energy. This can happen even if you have selected a cycle but didn't press the start slash pause button. In this case, just press the power button to turn the unit back on. If the power button is unresponsive, check whether appliance is unplugged. Make sure the cord is plugged fully and securely into a working AC wall receptacle If the AC wall outlet itself is not working, check the house circuit breakers Replace any blown fuses or reset the breaker if it has been tripped The appliance should be on a dedicated branch circuit The appliance will resume the wash cycle where it stopped once power is restored If the start slash pause button is unresponsive, check if the door is closed.
OCR: GLG Front Load Washing Machine Operation Troubleshooting LG @LG ThinQ Let's go over some common operation issues and how to fix them. G Reset Control STEFAM CYCLE Normal Delicates Eco 40-60 Hand/Wash/Wool TurboWash 39 Sportswear 55 Temp. Moxed Fabric Speed 14 40'c Easy Care Bedding Spin Silent Wash Tub Clean Allergiene 1600 Downloaded Steam TurboWash Pre-wash Delay Wash Add Item WH You may be experiencing difficulties setting the controls and want to reset them. 01 Reset Controls 02 Power / Buttons 03 Drum / Doors 04 Water /Detergents 05 Cycle Time STEAM CYCLE Mixed Fabric TurboWash™ "Extra Riese "WH-FI Water / Detergents 1 1{2 "Extra Riose "WHFI mote Start CantrolLadk STFAM CYCLE "Estra Ris "WH-Fl U Power Down TurbolWash™ Extra Riese note Start *ControlLadk— The control panel may have automatically turned off after a certain period to save energy "W-FI ote Start CatolLak The control panel may have automatically turned off after a certain period to save energy. 02 Power / Buttons "Etra Ries [CaxtrolLok- This can happen even if you have selected a cycle but didn't press the Start/Pause button. "Wi-FI In this case, just press the power button to turn the unit back on. 12 TurbolWash 'CatolLad- If the power button is unresponsive, check whether appliance is unplugged. 02 Power Buttons L2 "Extra Rim "WHF1 ControlLodk- Make sure the cord is plugged fully and securely into a working AC wall receptacle. 02 Power/ Power Down ${2 "Extra Ries te Start ("ControlLadk— If the AC wall outlet itself is not working, check the house circuit breakers. *Ertra Riesa *Intensive "W-Fl *ContolLadk Replace any blown fuses or reset the breaker if it has been tripped. - *Erpra Riesa ("ControlLadk The appliance should be on a dedicated branch circuit. TurbolWash 39 "Estra Rims The appliance will resume the wash cycle where it stopped once power is restored. "Extra Rinse Buttons Not Functioning "WH-F1 If the Start/Pause button is unresponsive, check if the door is closed.
VLM: Visual summary: A white LG washing machine is shown with its control panel displayed, featuring a digital screen and a rotary dial. The video is introducing a section on power-related operations.
视觉摘要: 一台白色的LG洗衣机，其控制面板显示在画面中，包含数字屏幕和旋转拨盘。视频正在介绍与电源相关的操作部分。
Visible product: Washing Machine
Visible components: LG logo; ThinQ logo; rotary dial; digital display; power button; cycle selection buttons; door; control panel
Visible states: Digital display shows '8:88' then changes to '55' and '40°C'.; Text overlay indicates the video is discussing 'Power / Buttons' and 'Power Down'.</t>
        </is>
      </c>
      <c r="N3705" s="45" t="inlineStr">
        <is>
          <t>8</t>
        </is>
      </c>
      <c r="O3705" s="45" t="inlineStr">
        <is>
          <t>0</t>
        </is>
      </c>
      <c r="P3705" s="59" t="str"/>
      <c r="Q3705" s="59" t="str"/>
      <c r="R3705" s="52" t="inlineStr">
        <is>
          <t>The evidence discusses power-related issues, control panel resets, and door closure, but does not mention unbalanced loads or corrective actions for violent movement.</t>
        </is>
      </c>
      <c r="S3705" s="52" t="inlineStr">
        <is>
          <t>VLM|ASR|OCR</t>
        </is>
      </c>
      <c r="T3705" s="52" t="inlineStr">
        <is>
          <t>low</t>
        </is>
      </c>
      <c r="U3705" s="52" t="inlineStr">
        <is>
          <t>No evidence addresses unbalanced load correction or violent movement.</t>
        </is>
      </c>
      <c r="V3705" s="45" t="inlineStr">
        <is>
          <t>R1</t>
        </is>
      </c>
      <c r="W3705" s="46" t="inlineStr">
        <is>
          <t>0</t>
        </is>
      </c>
      <c r="X3705" s="60" t="n"/>
      <c r="Y3705" s="60" t="n"/>
      <c r="Z3705" s="46" t="inlineStr">
        <is>
          <t>no</t>
        </is>
      </c>
      <c r="AA3705" s="54" t="inlineStr">
        <is>
          <t>全部6帧（t=0.0s–88.4s）内容为故障排查（重置控制、电源问题、按键失灵），未提及不平衡负载或校正方法。</t>
        </is>
      </c>
      <c r="AB3705" s="54" t="n"/>
      <c r="AC3705" s="46" t="inlineStr">
        <is>
          <t>completed</t>
        </is>
      </c>
      <c r="AD3705" s="46" t="inlineStr">
        <is>
          <t>2026-07-28T02:28:46+08:00</t>
        </is>
      </c>
      <c r="AE3705" s="47">
        <f>IF(AC3705&lt;&gt;"completed","",IF(W3705=O3705,"no","yes"))</f>
        <v/>
      </c>
      <c r="AF3705" s="47">
        <f>IF(AC3705&lt;&gt;"completed","",IF(AND(X3705=P3705,Y3705=Q3705),"no","yes"))</f>
        <v/>
      </c>
      <c r="AG3705" s="47">
        <f>IF(AC3705&lt;&gt;"completed","待复核",IF(OR(W3705="",Z3705="",AA3705="",AD3705=""),"缺少必填项",IF(AND(OR(AE3705="yes",AF3705="yes"),AB3705=""),"修正原因缺失",IF(OR(W3705=0,W3705=1),IF(AND(X3705="",Y3705=""),"通过","0/1级时间应留空"),IF(AND(OR(W3705=2,W3705=3),X3705&lt;&gt;"",Y3705&lt;&gt;"",X3705&gt;=I3705,Y3705&lt;=J3705,Y3705&gt;X3705),"通过","2/3级时间无效")))))</f>
        <v/>
      </c>
    </row>
    <row r="3706">
      <c r="A3706" s="45" t="inlineStr">
        <is>
          <t>VQ-098</t>
        </is>
      </c>
      <c r="B3706" s="52" t="inlineStr">
        <is>
          <t>How can an unbalanced washing-machine load causing violent movement be corrected?</t>
        </is>
      </c>
      <c r="C3706" s="45" t="inlineStr">
        <is>
          <t>en</t>
        </is>
      </c>
      <c r="D3706" s="45" t="inlineStr">
        <is>
          <t>Washing Machine</t>
        </is>
      </c>
      <c r="E3706" s="45" t="inlineStr">
        <is>
          <t>troubleshooting</t>
        </is>
      </c>
      <c r="F3706" s="45" t="inlineStr">
        <is>
          <t>source_disjoint_test</t>
        </is>
      </c>
      <c r="G3706" s="45" t="inlineStr">
        <is>
          <t>washing-002-scene-0001</t>
        </is>
      </c>
      <c r="H3706" s="45" t="inlineStr">
        <is>
          <t>washing-002</t>
        </is>
      </c>
      <c r="I3706" s="59" t="inlineStr">
        <is>
          <t>0.0</t>
        </is>
      </c>
      <c r="J3706" s="59" t="inlineStr">
        <is>
          <t>23.61</t>
        </is>
      </c>
      <c r="K3706" s="45" t="inlineStr">
        <is>
          <t>items/washing-002-scene-0001/clip.mp4</t>
        </is>
      </c>
      <c r="L3706" s="45" t="inlineStr">
        <is>
          <t>items/washing-002-scene-0001/thumbnail.jpg</t>
        </is>
      </c>
      <c r="M3706" s="52" t="inlineStr">
        <is>
          <t>OCR: OR beko
VLM: Visual summary: A pink laundry basket is next to a stack of white front-loading washing machines and dryers, some of which are in operation.
视觉摘要: 一个粉色洗衣篮放在一堆白色前置式洗衣机和烘干机旁边，其中一些机器正在运行。
Visible product: Washing Machine
Visible components: pink laundry basket; white front-loading washing machine; white front-loading dryer; circular glass door; control panel; brand logo
Visible actions: laundry tumbling inside washing machine; camera panning across machines
Visible states: washing machine in operation; dryer in operation
Visual uncertainty: The exact brand name is partially obscured. The contents of the laundry basket are not clearly visible. The specific model or features of the machines are not identifiable.</t>
        </is>
      </c>
      <c r="N3706" s="45" t="inlineStr">
        <is>
          <t>9</t>
        </is>
      </c>
      <c r="O3706" s="45" t="inlineStr">
        <is>
          <t>0</t>
        </is>
      </c>
      <c r="P3706" s="59" t="str"/>
      <c r="Q3706" s="59" t="str"/>
      <c r="R3706" s="52" t="inlineStr">
        <is>
          <t>The scene shows washing machines in operation but provides no visual, spoken, or OCR evidence addressing unbalanced loads or corrective actions.</t>
        </is>
      </c>
      <c r="S3706" s="52" t="inlineStr">
        <is>
          <t>VLM</t>
        </is>
      </c>
      <c r="T3706" s="52" t="inlineStr">
        <is>
          <t>low</t>
        </is>
      </c>
      <c r="U3706" s="52" t="inlineStr">
        <is>
          <t>No evidence of imbalance, corrective steps, or related troubleshooting content is present.</t>
        </is>
      </c>
      <c r="V3706" s="45" t="inlineStr">
        <is>
          <t>R1</t>
        </is>
      </c>
      <c r="W3706" s="46" t="inlineStr">
        <is>
          <t>0</t>
        </is>
      </c>
      <c r="X3706" s="60" t="n"/>
      <c r="Y3706" s="60" t="n"/>
      <c r="Z3706" s="46" t="inlineStr">
        <is>
          <t>no</t>
        </is>
      </c>
      <c r="AA3706" s="54" t="inlineStr">
        <is>
          <t>无偏载、震动异常或校正方法的相关画面或讲解。</t>
        </is>
      </c>
      <c r="AB3706" s="54" t="n"/>
      <c r="AC3706" s="46" t="inlineStr">
        <is>
          <t>completed</t>
        </is>
      </c>
      <c r="AD3706" s="46" t="inlineStr">
        <is>
          <t>2026-07-28T02:28:46+08:00</t>
        </is>
      </c>
      <c r="AE3706" s="47">
        <f>IF(AC3706&lt;&gt;"completed","",IF(W3706=O3706,"no","yes"))</f>
        <v/>
      </c>
      <c r="AF3706" s="47">
        <f>IF(AC3706&lt;&gt;"completed","",IF(AND(X3706=P3706,Y3706=Q3706),"no","yes"))</f>
        <v/>
      </c>
      <c r="AG3706" s="47">
        <f>IF(AC3706&lt;&gt;"completed","待复核",IF(OR(W3706="",Z3706="",AA3706="",AD3706=""),"缺少必填项",IF(AND(OR(AE3706="yes",AF3706="yes"),AB3706=""),"修正原因缺失",IF(OR(W3706=0,W3706=1),IF(AND(X3706="",Y3706=""),"通过","0/1级时间应留空"),IF(AND(OR(W3706=2,W3706=3),X3706&lt;&gt;"",Y3706&lt;&gt;"",X3706&gt;=I3706,Y3706&lt;=J3706,Y3706&gt;X3706),"通过","2/3级时间无效")))))</f>
        <v/>
      </c>
    </row>
    <row r="3707">
      <c r="A3707" s="45" t="inlineStr">
        <is>
          <t>VQ-098</t>
        </is>
      </c>
      <c r="B3707" s="52" t="inlineStr">
        <is>
          <t>How can an unbalanced washing-machine load causing violent movement be corrected?</t>
        </is>
      </c>
      <c r="C3707" s="45" t="inlineStr">
        <is>
          <t>en</t>
        </is>
      </c>
      <c r="D3707" s="45" t="inlineStr">
        <is>
          <t>Washing Machine</t>
        </is>
      </c>
      <c r="E3707" s="45" t="inlineStr">
        <is>
          <t>troubleshooting</t>
        </is>
      </c>
      <c r="F3707" s="45" t="inlineStr">
        <is>
          <t>source_disjoint_test</t>
        </is>
      </c>
      <c r="G3707" s="45" t="inlineStr">
        <is>
          <t>washing-030-scene-0001</t>
        </is>
      </c>
      <c r="H3707" s="45" t="inlineStr">
        <is>
          <t>washing-030</t>
        </is>
      </c>
      <c r="I3707" s="59" t="inlineStr">
        <is>
          <t>0.0</t>
        </is>
      </c>
      <c r="J3707" s="59" t="inlineStr">
        <is>
          <t>914.77</t>
        </is>
      </c>
      <c r="K3707" s="45" t="inlineStr">
        <is>
          <t>items/washing-030-scene-0001/clip.mp4</t>
        </is>
      </c>
      <c r="L3707" s="45" t="inlineStr">
        <is>
          <t>items/washing-030-scene-0001/thumbnail.jpg</t>
        </is>
      </c>
      <c r="M3707" s="52" t="inlineStr">
        <is>
          <t>ASR: Hei! Teksting av Nicolai Winther
OCR: 20410 Al 1 for 6 Care Lood label (msx) Use the programme for Options Temp Spin + Rinse Hold Prog No heat Extra wash Gentle rapid wash rinse Normal -B whie 5kg Whte cottor and linsen Gent 95 Max 2 cofton (11 B) Coscurtand 5 kg Cottont inen or vacose arficlen, lthr 60 Mox 3 coitbn (11) colours ore fast alt 80°C. nnde Coloured 2.5 kg Coloured nylon, crimplene, terylene Ertra 50 4 Foal eylon (5126) coloured polycottions. nnse rnte hold Non colcar 5R0 Coloured cottn items coulourfat at 40FC buft not ut 607C 40 Mex 5 tos poito - rince B120 Acryic acitade and tryecstate nd Lding mitures with wool and poiyeser w cul Fral 7 tinse hoid 112 Si und aate f w c 8 (210) fast at 3070 30 100 Ikg or Machine wnshatle wool, wocl mid plrkets 9 1 blani Lightly soled cotton, (5120) ihem wrich need to be No head 1 to Mex (max) Temp. C □ With poe whte White cotton and linen Colourfa (1) 5ig Catton inn or vicose arcles cotton coiour are faut at 60°C Colounad 2.51g (5120 Colouned ryon cmplene, teneme tyfae coloured polycottion Final rinse hoid Coloured cotton fems coulourtust iat (10) 400 buf not ud 6070 Etra ense (5128) mafures h wol and polystrl y a r g Feal Sik and acetate fatcica with cold rinse hold 1kg (2b) fast aof 3070 tigor Machine washable woo, wool mat Iblackin pinkets les 25kg Lightly sld coton tems which need to be rrfreshed No host 1 to M ad R Cato Load Gectle Skg (T 6) White cotton and licen Extras Genrle Mar Odlcurfat Cottion inen or vieccte articles, w cottor (1 B) Extrs colours are fart at 60%0 Genta Msa rinte Coleured 25k9 Coloured nylon, complena, tinglen rylbn (5126 coloured polycution Gente Fnal ninse wach eioured cotton tems coulborfust at me A0PC bud not at 60°0. Exta Genffle fine Cricams sonyic actate and treceiate ic 6126 natus wih wool and polyestey rnoe hol S ond aciade fbs wih co foud af 30%C. Tkg or Vachine washable woo, wow min 1 biatiet blirkets 251g Lighitly solled cotton, 5128 em which need to be rfhd No heal 1 to Mae 67 fhue Qento Mis Fisa tol to Ruchira s woot wod nit J din huit (m b) be AB 154 of delcam and hectine 1M1 4 li 2.3%0 310h Sning af d nd isce whae 103 Optian Recommended use your llt sy atned or gany Descriplion Foriy kad bems wch rad in be A stort healed pre-wtuh Luore Mhe tamm weu Ngkes ed and to msa trme and erergy Liti the samin programs ea citunt progamns 8 Howeve rteat or fliny wit cot Thee 40I0 but not ut 6010 frse Eitra 5120 25 Acylic, acetate and trecetate ind maturms with woot and polyester a uding ool Frnal Sik and acetata fatrics with colou (20) tast of 307C 1kg or Machine washable wool, woci mod es, blarikets 254 15120 Lightly solled cotton, nyo and dell, wle tems which need to be refeshed. thid wath 1 to Mo Py e and Rinsing ouf loose dust ano dirf before ungsoin (116) ciothes are washed. Rinsing napples. 4 to Mar A Rirse and shorf upin 25Ng Rinsing and spinning of delicats and machine (51/2.6) washable wook Hand washed articdes 1to3 B Long spin ofy Spinning of cotton articies atter (110) hand washing 4 1o Mas Short spin Spinning of delicates and machine washable (5 1/21b) wool fter hand washing D otion If your loundry is very stained or greasy Description A short heated pre-wash beffore the main wash Notes oid wash For light y soled items which need to be Unes the same programme start pouition as Put detergent in both sections of the de 15126 nose 40°C but not at 60°C. Colgured cottion tams coulourtast (2) rnse 15 1/20 mafures with wool and polyester Acrylic, acetate and tracetate incl dno Sik and acetate labrics wi colou fast aut 30°C 1 kg or Machie wahabe wool, wool mid r blank blnkets 25Ag ghly soled cotton de e hems which need to be refreshed thid wash 1 to Mas Weand ang opn Rinsing ouf loose dust and din before (1 16) dethes are washed Rinsing nacoles. 4 to Mas stort spi Rinae and (51/28) washable wool Hand washed aricles. anl Spineing of cottion articles ofter (11.10) 4 to Mea Shart igilt (51/2B) 2.5kg Only wool after hand wishing Option I your ioundry is very stained or greasy A short heated pre-wash before the main wash Put iete BELONGING TO THE ETC COTTAGE - AS COLOURS MAY DYE. THANK-YOU DO PLEASE ANY LINEN. T 1100 PROGRAMMER AQUA N ERGY SAVING SYSTEM PLEASE DO NOT WASH ANY LINEN TOWELS MAY DYE Wurlye ANY LINEN, TOWELS ETC, ANY LIN BELON COTTA OURS MAY THAN PLEASE DONOT WASH MAY DVE THANN-YOU
VLM: Visual summary: A close-up view of a front-loading washing machine with its door open, showing the interior drum. A hand is holding a black tool near the door.
视觉摘要: 一台前开门洗衣机的特写，门已打开，露出内部滚筒。一只手正拿着一个黑色工具靠近门。
Visible product: Washing Machine
Visible components: washing machine door; washing machine drum; black tool; hand
Visible actions: hand holding a tool
Visible states: washing machine door open
Visual uncertainty: The specific function or purpose of the black tool is not visible.</t>
        </is>
      </c>
      <c r="N3707" s="45" t="inlineStr">
        <is>
          <t>10</t>
        </is>
      </c>
      <c r="O3707" s="45" t="inlineStr">
        <is>
          <t>0</t>
        </is>
      </c>
      <c r="P3707" s="59" t="str"/>
      <c r="Q3707" s="59" t="str"/>
      <c r="R3707" s="52" t="inlineStr">
        <is>
          <t>The visual evidence shows a washing machine door open with a hand holding a black tool, but no action or text addresses correcting unbalanced loads or violent movement.</t>
        </is>
      </c>
      <c r="S3707" s="52" t="inlineStr">
        <is>
          <t>VLM</t>
        </is>
      </c>
      <c r="T3707" s="52" t="inlineStr">
        <is>
          <t>low</t>
        </is>
      </c>
      <c r="U3707" s="52" t="inlineStr">
        <is>
          <t>The scene does not contain any visible or OCR evidence related to troubleshooting unbalanced loads.</t>
        </is>
      </c>
      <c r="V3707" s="45" t="inlineStr">
        <is>
          <t>R1</t>
        </is>
      </c>
      <c r="W3707" s="46" t="inlineStr">
        <is>
          <t>0</t>
        </is>
      </c>
      <c r="X3707" s="60" t="n"/>
      <c r="Y3707" s="60" t="n"/>
      <c r="Z3707" s="46" t="inlineStr">
        <is>
          <t>no</t>
        </is>
      </c>
      <c r="AA3707" s="54" t="inlineStr">
        <is>
          <t>画面中无偏载、震动或校正相关的任何视觉信息。</t>
        </is>
      </c>
      <c r="AB3707" s="54" t="n"/>
      <c r="AC3707" s="46" t="inlineStr">
        <is>
          <t>completed</t>
        </is>
      </c>
      <c r="AD3707" s="46" t="inlineStr">
        <is>
          <t>2026-07-28T02:28:46+08:00</t>
        </is>
      </c>
      <c r="AE3707" s="47">
        <f>IF(AC3707&lt;&gt;"completed","",IF(W3707=O3707,"no","yes"))</f>
        <v/>
      </c>
      <c r="AF3707" s="47">
        <f>IF(AC3707&lt;&gt;"completed","",IF(AND(X3707=P3707,Y3707=Q3707),"no","yes"))</f>
        <v/>
      </c>
      <c r="AG3707" s="47">
        <f>IF(AC3707&lt;&gt;"completed","待复核",IF(OR(W3707="",Z3707="",AA3707="",AD3707=""),"缺少必填项",IF(AND(OR(AE3707="yes",AF3707="yes"),AB3707=""),"修正原因缺失",IF(OR(W3707=0,W3707=1),IF(AND(X3707="",Y3707=""),"通过","0/1级时间应留空"),IF(AND(OR(W3707=2,W3707=3),X3707&lt;&gt;"",Y3707&lt;&gt;"",X3707&gt;=I3707,Y3707&lt;=J3707,Y3707&gt;X3707),"通过","2/3级时间无效")))))</f>
        <v/>
      </c>
    </row>
    <row r="3708">
      <c r="A3708" s="45" t="inlineStr">
        <is>
          <t>VQ-098</t>
        </is>
      </c>
      <c r="B3708" s="52" t="inlineStr">
        <is>
          <t>How can an unbalanced washing-machine load causing violent movement be corrected?</t>
        </is>
      </c>
      <c r="C3708" s="45" t="inlineStr">
        <is>
          <t>en</t>
        </is>
      </c>
      <c r="D3708" s="45" t="inlineStr">
        <is>
          <t>Washing Machine</t>
        </is>
      </c>
      <c r="E3708" s="45" t="inlineStr">
        <is>
          <t>troubleshooting</t>
        </is>
      </c>
      <c r="F3708" s="45" t="inlineStr">
        <is>
          <t>source_disjoint_test</t>
        </is>
      </c>
      <c r="G3708" s="45" t="inlineStr">
        <is>
          <t>washing-051-scene-0012</t>
        </is>
      </c>
      <c r="H3708" s="45" t="inlineStr">
        <is>
          <t>washing-051</t>
        </is>
      </c>
      <c r="I3708" s="59" t="inlineStr">
        <is>
          <t>254.154</t>
        </is>
      </c>
      <c r="J3708" s="59" t="inlineStr">
        <is>
          <t>299.299</t>
        </is>
      </c>
      <c r="K3708" s="45" t="inlineStr">
        <is>
          <t>items/washing-051-scene-0012/clip.mp4</t>
        </is>
      </c>
      <c r="L3708" s="45" t="inlineStr">
        <is>
          <t>items/washing-051-scene-0012/thumbnail.jpg</t>
        </is>
      </c>
      <c r="M3708" s="52" t="inlineStr">
        <is>
          <t>ASR: If you are experiencing longer cycle times than usual, check the load balance. Always try to wash articles of similar weight together. This will evenly distribute the weight of the load for spinning. The load may become out of balance during a cycle. cycle. Pause the cycle and manually redistribute the load if articles have become tangled. The end of cycle may delay if the drum is unbalanced or the suds removing cycle is on. This is normal. If you have any further questions or need further assistance, please contact your LG Service Center.
OCR: G LG Cycle Time Increased OLG 55 -B Due to Out of Balanced Loads If you are experiencing longer cycle times than usual, check the load balance. Operation 01 Reset Controls 02 Power / Buttons 03 Drum / Doors 04 Water /Detergents 05 Cycle Time @LG Thed Always try to wash articles of similar weight together. 02 Power / Buttons 03 Drum / Doors 04 Water / Detergents ©LG ThinG This will evenly distribute the weight of the load for spinning. Water / Detergents Thind The load may become out of balance during a cycle. Pause the cycle and manually redistribute the load if articles have become tangled. GLG End is Delayed Thinl ThinQ The end of cycle may delay if the drum is unbalanced or the suds removing cycle is on. is Delayed L If you have any further questions, or need further assistance, please contact your LG service center! 05 Cycle Time
VLM: Visual summary: A white LG front-loading washing machine is shown against a green background, with text overlays explaining issues related to cycle time and load balance.
视觉摘要: 一台白色的LG前开式洗衣机在绿色背景前展示，配有文字叠加层，解释与循环时间和负载平衡相关的问题。
Visible product: Washing Machine
Visible components: LG logo; washing machine; digital display; control dial; door; drum; text overlay; navigation bar
Visible states: washing machine door closed; washing machine door open; text overlay changing</t>
        </is>
      </c>
      <c r="N3708" s="45" t="inlineStr">
        <is>
          <t>11</t>
        </is>
      </c>
      <c r="O3708" s="45" t="inlineStr">
        <is>
          <t>2</t>
        </is>
      </c>
      <c r="P3708" s="59" t="inlineStr">
        <is>
          <t>254.154</t>
        </is>
      </c>
      <c r="Q3708" s="59" t="inlineStr">
        <is>
          <t>299.299</t>
        </is>
      </c>
      <c r="R3708" s="52" t="inlineStr">
        <is>
          <t>The ASR and OCR text explicitly advise checking load balance, washing similar-weight items together, and manually redistributing the load if tangled, which addresses the issue of violent movement due to imbalance. The VLM confirms the product is an LG washing machine with relevant text overlays.</t>
        </is>
      </c>
      <c r="S3708" s="52" t="inlineStr">
        <is>
          <t>ASR|OCR|VLM</t>
        </is>
      </c>
      <c r="T3708" s="52" t="inlineStr">
        <is>
          <t>low</t>
        </is>
      </c>
      <c r="U3708" s="52" t="inlineStr">
        <is>
          <t>The evidence fully supports the troubleshooting steps for unbalanced loads, even though it does not explicitly mention 'violent movement' — but the context of load redistribution and cycle delay due to imbalance strongly implies this.</t>
        </is>
      </c>
      <c r="V3708" s="45" t="inlineStr">
        <is>
          <t>R1-spotcheck</t>
        </is>
      </c>
      <c r="W3708" s="46" t="inlineStr">
        <is>
          <t>2</t>
        </is>
      </c>
      <c r="X3708" s="60" t="inlineStr">
        <is>
          <t>263.2</t>
        </is>
      </c>
      <c r="Y3708" s="60" t="inlineStr">
        <is>
          <t>290.3</t>
        </is>
      </c>
      <c r="Z3708" s="46" t="inlineStr">
        <is>
          <t>no</t>
        </is>
      </c>
      <c r="AA3708" s="54" t="inlineStr">
        <is>
          <t>第2帧（t=263.2s）起出现“wash articles of similar weight together”及“Pause the cycle and manually redistribute the load”文字说明，直接给出不平衡负载的修正方法。</t>
        </is>
      </c>
      <c r="AB3708" s="54" t="inlineStr">
        <is>
          <t>AI时间254.154-299.299s→R1时间263.2-290.3s，仅含文字提示的帧段直接相关。；来源泄漏由 yes 修正为 no：联系表未见检索方法、排名、分数或答案来源暴露</t>
        </is>
      </c>
      <c r="AC3708" s="46" t="inlineStr">
        <is>
          <t>completed</t>
        </is>
      </c>
      <c r="AD3708" s="46" t="inlineStr">
        <is>
          <t>2026-07-28T09:46:50+08:00</t>
        </is>
      </c>
      <c r="AE3708" s="47">
        <f>IF(AC3708&lt;&gt;"completed","",IF(W3708=O3708,"no","yes"))</f>
        <v/>
      </c>
      <c r="AF3708" s="47">
        <f>IF(AC3708&lt;&gt;"completed","",IF(AND(X3708=P3708,Y3708=Q3708),"no","yes"))</f>
        <v/>
      </c>
      <c r="AG3708" s="47">
        <f>IF(AC3708&lt;&gt;"completed","待复核",IF(OR(W3708="",Z3708="",AA3708="",AD3708=""),"缺少必填项",IF(AND(OR(AE3708="yes",AF3708="yes"),AB3708=""),"修正原因缺失",IF(OR(W3708=0,W3708=1),IF(AND(X3708="",Y3708=""),"通过","0/1级时间应留空"),IF(AND(OR(W3708=2,W3708=3),X3708&lt;&gt;"",Y3708&lt;&gt;"",X3708&gt;=I3708,Y3708&lt;=J3708,Y3708&gt;X3708),"通过","2/3级时间无效")))))</f>
        <v/>
      </c>
    </row>
    <row r="3709">
      <c r="A3709" s="45" t="inlineStr">
        <is>
          <t>VQ-098</t>
        </is>
      </c>
      <c r="B3709" s="52" t="inlineStr">
        <is>
          <t>How can an unbalanced washing-machine load causing violent movement be corrected?</t>
        </is>
      </c>
      <c r="C3709" s="45" t="inlineStr">
        <is>
          <t>en</t>
        </is>
      </c>
      <c r="D3709" s="45" t="inlineStr">
        <is>
          <t>Washing Machine</t>
        </is>
      </c>
      <c r="E3709" s="45" t="inlineStr">
        <is>
          <t>troubleshooting</t>
        </is>
      </c>
      <c r="F3709" s="45" t="inlineStr">
        <is>
          <t>source_disjoint_test</t>
        </is>
      </c>
      <c r="G3709" s="45" t="inlineStr">
        <is>
          <t>washing-009-scene-0001</t>
        </is>
      </c>
      <c r="H3709" s="45" t="inlineStr">
        <is>
          <t>washing-009</t>
        </is>
      </c>
      <c r="I3709" s="59" t="inlineStr">
        <is>
          <t>0.0</t>
        </is>
      </c>
      <c r="J3709" s="59" t="inlineStr">
        <is>
          <t>30.45</t>
        </is>
      </c>
      <c r="K3709" s="45" t="inlineStr">
        <is>
          <t>items/washing-009-scene-0001/clip.mp4</t>
        </is>
      </c>
      <c r="L3709" s="45" t="inlineStr">
        <is>
          <t>items/washing-009-scene-0001/thumbnail.jpg</t>
        </is>
      </c>
      <c r="M3709" s="52" t="inlineStr">
        <is>
          <t>OCR: Start Pause
VLM: Visual summary: A hand pours liquid detergent from a bottle into the detergent compartment of a washing machine.
视觉摘要: 一只手将液体洗衣液从瓶中倒入洗衣机的洗涤剂盒中。
Visible product: Washing Machine
Visible components: washing machine detergent dispenser; detergent bottle; hand
Visible actions: pouring liquid detergent
Visible states: detergent being dispensed into compartment
Visual uncertainty: The brand or specific model of the washing machine is not visible. The exact contents of the detergent bottle are not clearly identifiable.</t>
        </is>
      </c>
      <c r="N3709" s="45" t="inlineStr">
        <is>
          <t>12</t>
        </is>
      </c>
      <c r="O3709" s="45" t="inlineStr">
        <is>
          <t>0</t>
        </is>
      </c>
      <c r="P3709" s="59" t="str"/>
      <c r="Q3709" s="59" t="str"/>
      <c r="R3709" s="52" t="inlineStr">
        <is>
          <t>The scene shows detergent being poured into the washing machine's dispenser, which is unrelated to correcting unbalanced loads or violent movement.</t>
        </is>
      </c>
      <c r="S3709" s="52" t="inlineStr">
        <is>
          <t>VLM</t>
        </is>
      </c>
      <c r="T3709" s="52" t="inlineStr">
        <is>
          <t>low</t>
        </is>
      </c>
      <c r="U3709" s="52" t="inlineStr">
        <is>
          <t>The action shown is clearly not related to troubleshooting unbalanced loads.</t>
        </is>
      </c>
      <c r="V3709" s="45" t="inlineStr">
        <is>
          <t>R1</t>
        </is>
      </c>
      <c r="W3709" s="46" t="inlineStr">
        <is>
          <t>0</t>
        </is>
      </c>
      <c r="X3709" s="60" t="n"/>
      <c r="Y3709" s="60" t="n"/>
      <c r="Z3709" s="46" t="inlineStr">
        <is>
          <t>no</t>
        </is>
      </c>
      <c r="AA3709" s="54" t="inlineStr">
        <is>
          <t>6帧未展示衣物失衡、剧烈晃动或重新分布负载的动作。</t>
        </is>
      </c>
      <c r="AB3709" s="54" t="n"/>
      <c r="AC3709" s="46" t="inlineStr">
        <is>
          <t>completed</t>
        </is>
      </c>
      <c r="AD3709" s="46" t="inlineStr">
        <is>
          <t>2026-07-28T02:28:46+08:00</t>
        </is>
      </c>
      <c r="AE3709" s="47">
        <f>IF(AC3709&lt;&gt;"completed","",IF(W3709=O3709,"no","yes"))</f>
        <v/>
      </c>
      <c r="AF3709" s="47">
        <f>IF(AC3709&lt;&gt;"completed","",IF(AND(X3709=P3709,Y3709=Q3709),"no","yes"))</f>
        <v/>
      </c>
      <c r="AG3709" s="47">
        <f>IF(AC3709&lt;&gt;"completed","待复核",IF(OR(W3709="",Z3709="",AA3709="",AD3709=""),"缺少必填项",IF(AND(OR(AE3709="yes",AF3709="yes"),AB3709=""),"修正原因缺失",IF(OR(W3709=0,W3709=1),IF(AND(X3709="",Y3709=""),"通过","0/1级时间应留空"),IF(AND(OR(W3709=2,W3709=3),X3709&lt;&gt;"",Y3709&lt;&gt;"",X3709&gt;=I3709,Y3709&lt;=J3709,Y3709&gt;X3709),"通过","2/3级时间无效")))))</f>
        <v/>
      </c>
    </row>
    <row r="3710">
      <c r="A3710" s="45" t="inlineStr">
        <is>
          <t>VQ-098</t>
        </is>
      </c>
      <c r="B3710" s="52" t="inlineStr">
        <is>
          <t>How can an unbalanced washing-machine load causing violent movement be corrected?</t>
        </is>
      </c>
      <c r="C3710" s="45" t="inlineStr">
        <is>
          <t>en</t>
        </is>
      </c>
      <c r="D3710" s="45" t="inlineStr">
        <is>
          <t>Washing Machine</t>
        </is>
      </c>
      <c r="E3710" s="45" t="inlineStr">
        <is>
          <t>troubleshooting</t>
        </is>
      </c>
      <c r="F3710" s="45" t="inlineStr">
        <is>
          <t>source_disjoint_test</t>
        </is>
      </c>
      <c r="G3710" s="45" t="inlineStr">
        <is>
          <t>washing-051-scene-0003</t>
        </is>
      </c>
      <c r="H3710" s="45" t="inlineStr">
        <is>
          <t>washing-051</t>
        </is>
      </c>
      <c r="I3710" s="59" t="inlineStr">
        <is>
          <t>94.261</t>
        </is>
      </c>
      <c r="J3710" s="59" t="inlineStr">
        <is>
          <t>150.283</t>
        </is>
      </c>
      <c r="K3710" s="45" t="inlineStr">
        <is>
          <t>items/washing-051-scene-0003/clip.mp4</t>
        </is>
      </c>
      <c r="L3710" s="45" t="inlineStr">
        <is>
          <t>items/washing-051-scene-0003/thumbnail.jpg</t>
        </is>
      </c>
      <c r="M3710" s="52" t="inlineStr">
        <is>
          <t>ASR: Both the control panel and start slash pause button may be unresponsive. Check whether CL is blinking on the display. In this case, deactivate the control lock and the buttons will return to normal. The drum may temporarily stop operating during certain cycles. This may happen to safely heat the water to a set temperature. In this case, the drum will resume to tumble by itself after the water is heated. The door cannot be opened for safety reasons once a cycle starts. This is normal. You can safely open the door after indicator light turns off. If you are experiencing water filling issues, check the following. Make sure all your water supply taps are fully opened.
OCR: LG Buttons Not Functioning STEAM CYCLE Normal Delicates ThinQ Eco 40-60 Hand/Wash/Wool TurboWash 39 Sportswear 40 Temp. Mixed Fabric Speed 14 Easy Care Bedding Spin Silent Wash Tub Clean Allergiene Downloaded Steam Delay Wash Add Item Both the control panel and Start/Pause button may be unresponsive. Operation 01 Reset Controls 02 Power / Buttons 03 Drum / Doors 04 Water / Detergents 05 Cycle Time STFAM CYCLE A TurbolWash Add Itern [CortrolLak Check whether C L is blinking on the display. 02 Power / Buttons 3 DelayViasin Add-Heom sec In this case, deactivate the Control Lock and the buttons will return to normal. G Drum S Stopping ©LG -9 The drum may temporarily stop operating during certain cycles. 03 Drum / Doors Water /Detergents U Drum OLG 55 This may happen to safely heat the water to a set temperature. /Doors In this case, the drum will resume to tumble by itself after the water is heated. GLG Door is Locked - *Extra Function : Hold 3 seconds Norm L1 40°c 0 *ezDispense L2 1600 Nozzle Clean Allergiene™ TurboWash™ Pre-wash *Extra Rinse *Intensive *Wi-Fi *Remote Start Signal Control Lock— 01 Reset Controls Cold 20'0 30'C 60'C 950 O 400 800 1000 1200 — *Control Lock You can safely open the door after indicator light turns off. Water is Not Filling Properly TurbolWash 39 Moxed Fabric ' 12 TurbolWash™ Catiol Ladk If you are experiencing water filling issues, check the following Water is Not Filling Properly 1 "Esrra Ries *Cantrol Ladk Make sure all your water supply taps are fully opened. 04 Water / Detergents Make sure the inlet filters are not clogged.
VLM: Visual summary: A white LG washing machine is shown with various on-screen text overlays describing different operational issues such as buttons not functioning, drum stopping, and water not filling properly.
视觉摘要: 一台白色的LG洗衣机，屏幕上显示了不同的操作问题，如按钮失灵、滚筒停止和进水不正常。
Visible product: Washing Machine
Visible components: LG logo; ThinQ logo; control panel; digital display; rotary dial; water inlet valve; drum door; on-screen text overlays
Visible states: Digital display showing 'CL' and a lock icon; Digital display showing '55' and a lock icon; Digital display showing '8:88'; Text overlay 'Buttons Not Functioning'; Text overlay 'Drum Stopping'; Text overlay 'Water is Not Filling Properly'</t>
        </is>
      </c>
      <c r="N3710" s="45" t="inlineStr">
        <is>
          <t>13</t>
        </is>
      </c>
      <c r="O3710" s="45" t="inlineStr">
        <is>
          <t>0</t>
        </is>
      </c>
      <c r="P3710" s="59" t="str"/>
      <c r="Q3710" s="59" t="str"/>
      <c r="R3710" s="52" t="inlineStr">
        <is>
          <t>The evidence discusses control lock, button unresponsiveness, drum stopping for heating, door lock, and water filling issues — none address unbalanced load or violent movement correction.</t>
        </is>
      </c>
      <c r="S3710" s="52" t="inlineStr">
        <is>
          <t>VLM|ASR|OCR</t>
        </is>
      </c>
      <c r="T3710" s="52" t="inlineStr">
        <is>
          <t>low</t>
        </is>
      </c>
      <c r="U3710" s="52" t="inlineStr">
        <is>
          <t>No mention of load imbalance or violent movement in any modality.</t>
        </is>
      </c>
      <c r="V3710" s="45" t="inlineStr">
        <is>
          <t>R1</t>
        </is>
      </c>
      <c r="W3710" s="46" t="inlineStr">
        <is>
          <t>0</t>
        </is>
      </c>
      <c r="X3710" s="60" t="n"/>
      <c r="Y3710" s="60" t="n"/>
      <c r="Z3710" s="46" t="inlineStr">
        <is>
          <t>no</t>
        </is>
      </c>
      <c r="AA3710" s="54" t="inlineStr">
        <is>
          <t>场景为按键失灵与门锁故障排除，未涉及负载不平衡修正方法。</t>
        </is>
      </c>
      <c r="AB3710" s="54" t="n"/>
      <c r="AC3710" s="46" t="inlineStr">
        <is>
          <t>completed</t>
        </is>
      </c>
      <c r="AD3710" s="46" t="inlineStr">
        <is>
          <t>2026-07-28T02:28:46+08:00</t>
        </is>
      </c>
      <c r="AE3710" s="47">
        <f>IF(AC3710&lt;&gt;"completed","",IF(W3710=O3710,"no","yes"))</f>
        <v/>
      </c>
      <c r="AF3710" s="47">
        <f>IF(AC3710&lt;&gt;"completed","",IF(AND(X3710=P3710,Y3710=Q3710),"no","yes"))</f>
        <v/>
      </c>
      <c r="AG3710" s="47">
        <f>IF(AC3710&lt;&gt;"completed","待复核",IF(OR(W3710="",Z3710="",AA3710="",AD3710=""),"缺少必填项",IF(AND(OR(AE3710="yes",AF3710="yes"),AB3710=""),"修正原因缺失",IF(OR(W3710=0,W3710=1),IF(AND(X3710="",Y3710=""),"通过","0/1级时间应留空"),IF(AND(OR(W3710=2,W3710=3),X3710&lt;&gt;"",Y3710&lt;&gt;"",X3710&gt;=I3710,Y3710&lt;=J3710,Y3710&gt;X3710),"通过","2/3级时间无效")))))</f>
        <v/>
      </c>
    </row>
    <row r="3711">
      <c r="A3711" s="45" t="inlineStr">
        <is>
          <t>VQ-098</t>
        </is>
      </c>
      <c r="B3711" s="52" t="inlineStr">
        <is>
          <t>How can an unbalanced washing-machine load causing violent movement be corrected?</t>
        </is>
      </c>
      <c r="C3711" s="45" t="inlineStr">
        <is>
          <t>en</t>
        </is>
      </c>
      <c r="D3711" s="45" t="inlineStr">
        <is>
          <t>Washing Machine</t>
        </is>
      </c>
      <c r="E3711" s="45" t="inlineStr">
        <is>
          <t>troubleshooting</t>
        </is>
      </c>
      <c r="F3711" s="45" t="inlineStr">
        <is>
          <t>source_disjoint_test</t>
        </is>
      </c>
      <c r="G3711" s="45" t="inlineStr">
        <is>
          <t>washing-052-scene-0001</t>
        </is>
      </c>
      <c r="H3711" s="45" t="inlineStr">
        <is>
          <t>washing-052</t>
        </is>
      </c>
      <c r="I3711" s="59" t="inlineStr">
        <is>
          <t>0.0</t>
        </is>
      </c>
      <c r="J3711" s="59" t="inlineStr">
        <is>
          <t>454.41</t>
        </is>
      </c>
      <c r="K3711" s="45" t="inlineStr">
        <is>
          <t>items/washing-052-scene-0001/clip.mp4</t>
        </is>
      </c>
      <c r="L3711" s="45" t="inlineStr">
        <is>
          <t>items/washing-052-scene-0001/thumbnail.jpg</t>
        </is>
      </c>
      <c r="M3711" s="52" t="inlineStr">
        <is>
          <t>ASR: New washing machine, so I thought before I use this, before I even take it in, I'll take it to bits and see what it's like. So it's a typical front loader, very common in the UK with the stainless steel drum. It's got the standard soap compartment, the two compartments and then the conditioner, which I never really use, it just makes things greasy feeling. And interestingly for that, it's only got two solenoid valves. And more interestingly again, it's only got one water inlet. Traditionally any machine I've had in the past has had hot and cold inlet But this one's just got a single cold inlet and it's got a heater built into the machine at the bottom as I'll show you later The solenoid assembly seems to attach with these two screws I'm guessing it's just a couple of o-rings that connect onto this solid plastic water diversion plate The water diversion plate is solid all the way along here and inside here it either diverts the water well it diverts the bulk of the water straight down to fill the machine but it seems to use clever diversion techniques I'm not sure how it achieves it yet but I'm thinking it can air squirt water into here here or here using just two valves I'm thinking that the water may be deflected when the two valves are open together it may actually create a sort of channeling effect to squirt the water over here I'm not sure I'll see that when the machine is running other Other things at the top, the fill level is done by pressure with this hose and this diaphragm switch. I've never seen one this shape before. It's all pretty interesting. The door lock mechanism is very small and very accessible, which makes it a refreshing change. To get the top off this machine, you remove a couple of screws at the back, and then the whole thing just slides back that way, and it just basically hooks in under the front here. The control panel in these machines tends to be one circuit board for every single model. And they just populate it with the appropriate number of knobs and things like that. And often you'll find if you take these PCBs off that there are, say for instance, if there was another model with a luxury function of, you know, some amount of soap or something like that. I'm not sure what sort of things they'd add. but it would have another pattern of contacts behind here for another knob you know it's just they just add all these features and the only difference between these machines is often the software. The mains comes in and it goes into this easily changed module at the back here which has got the suppression circuitry in it as well the filter there's a huge weight in top and there's also one in the bottom as well, that's for stability. At the back, the front control panel is just a very cheap phenolic type circuit board, and it's got one, two, three, it's got five connections on it, just five wires. I would normally expect power and data, maybe four wires, but I wonder why they've got another one. Maybe it's got a wake-up function, and And that used an extra connection. It's got the suspension springs here. Not very visible. That one's more visible for giving some basic suspension. It's not going to move much because the transit bolts are still in. Anything else to cover at the front here? Or do I tip the machine up? Oh yeah, let's take a look at the back. The back, rather oddly, and I've never seen this before, not in the machine I've owned, it's unfortunately got a plastic pulley on the back of the drum all the previous ones have been aluminium that's a bit odd actually I'm not so sure I'm comfortable about that particularly these aren't solid plastic struts it's hollow if you can get your finger around the back and into that channel so I wonder how long these last moving on to the bottom of the machine let's cope this over let's see if I can do this without dropping the machine excessively violently underneath is just open giving complete access which is interesting and we've got the I could have shown that from the back we've got the heat element here with the temperature sensor to our temperature sensor connector live neutral and an earth connection we've got the motor and here's something quite interesting there's the encoder in the back the servo that well servo is a Is that a really good word for it? It basically, it's the feedback, it's a coil-based feedback that it will put back proportionate pulses or voltage to the control system. But normally I'd expect this to be a universal motor with four connections coming to it, two to the rotor and two to the stator. And then I saw three wires and thought, oh right, they'll have a common to both of them, but I don't see any brushes, and I'm guessing this is actually a three-phase motor in here, effectively, being driven by an electronic drive. The pump is here, the drainage pump. Just one pump on the bottom that diverts the water along this grey pipe here to the back. What else is down here that's worth looking at? Well, the main processor. Let's get under there. There's the main processor. And these things are basically a universal little control computer. Commonly, you know, the one unit is used for a wide range of modules. with just a different number of features. Usually, again, because, you know, the fill solenoid valve, the motor, I'm guessing that these fins here, they're probably to do with the motor drive. And fundamentally, it's just a little self-contained control computer dedicated to the task. And it will be used as standard in amongst a wide variety of machines. The only thing that will change is software. And the software can be updated or changed according to the model. If they have to update a model, usually there's a little programming port in the back that they can just whip that off and underneath it will be a programming connector they can just plug in and update the software in it. So there's another weight at the bottom and the gas struts to actually act as a bit of shock absorbing and that's fundamentally it. I'm seeing I'm seeing another plastic drainage type port there, not sure what that's about. And this plastic drum, normally it would be, I'm guessing maybe it is fibreglass reinforced plastic, though it doesn't look like it, not sure. Previous ones have looked more fibreglassy. But I'm guessing it's in two distinct sections, the back section and the front. And this model is not the smallest capacity, it's got a slightly higher capacity, which means the machine is deeper from the front to the back. And I'm guessing that this front section is the main bit that changes and this is a fairly standard length section Could be wrong one of these will one of these moldings will probably be standard and the other one will be available in different depths and The motor is just there. I don't see any tensioning. Oh blimey. That's just hooked onto plastic pins the motor. I Don't see any tensioning system of the belt I think it just relies on the belt being a specific length and being a specific flexibility So that's the inside of a typical modern British washing machine.
OCR: ILD ON/OFF 14 10 291 29/0 29/06/2 29/06 230013765.00 to/so 50 to/s0 to1so TA-RO 0031049.00 10000 .05.2017 TARO 002004000 052017 SM TA-RC 0.05.2017 S 9 05.2017 STARTPAL D Dey Extra Rinse Energy Saver 400 EcoTime X0O 1400. 180 20º 1200 .30 inDesIT INC3H82 START/PAUSE Delay Timer 3h 6h 9h 12h .500 END * 20° 90° .30° 1200 800 1000 70º ,00 60° 13 12 eSIT oh gh 30° 1200 2 70º. 100 4 000 50° 5 6 SIT 8 3 40° A 7 F 1 00 B .00 .30° 1200. MD OCSC ROI T BUU BUZ UT 70°. START Deloy Tmer 40 1400 30 20F 90. .30 1200. 60 FO 12097 ABCDENGHI MNOPORSTUV/ 00000 UMA CHINY SDARDPUSI 120U 16.74 E - A1 91 SEL L Askoll ( . ELIOLLMS SW A SUVER cassva EILOIIMS HF3FA CSSA 0 55185121 N
VLM: Visual summary: A person is shown performing maintenance on the internal components of a washing machine, including removing a panel and accessing the drum and motor area.
视觉摘要: 一个人正在对洗衣机内部组件进行维护，包括拆下面板并接触滚筒和电机区域。
Visible product: Washing Machine
Visible components: washing machine drum; motor; plastic panel; fan; hose; screws; wiring; date stamp
Visible actions: hand removing a panel; hand holding a fan; hand pointing at a component
Visible states: machine partially disassembled; internal components exposed
Visual uncertainty: The exact model or brand of the washing machine is not visible. The date stamp '29/06/2019' is visible but its context is unclear.</t>
        </is>
      </c>
      <c r="N3711" s="45" t="inlineStr">
        <is>
          <t>14</t>
        </is>
      </c>
      <c r="O3711" s="45" t="inlineStr">
        <is>
          <t>0</t>
        </is>
      </c>
      <c r="P3711" s="59" t="str"/>
      <c r="Q3711" s="59" t="str"/>
      <c r="R3711" s="52" t="inlineStr">
        <is>
          <t>The evidence describes disassembly and internal components of a washing machine, including motor, drum, and suspension systems, but does not mention unbalanced loads, violent movement, or corrective actions for such an issue.</t>
        </is>
      </c>
      <c r="S3711" s="52" t="inlineStr">
        <is>
          <t>VLM|ASR|OCR</t>
        </is>
      </c>
      <c r="T3711" s="52" t="inlineStr">
        <is>
          <t>low</t>
        </is>
      </c>
      <c r="U3711" s="52" t="inlineStr">
        <is>
          <t>No mention of load imbalance or corrective steps for violent movement.</t>
        </is>
      </c>
      <c r="V3711" s="45" t="inlineStr">
        <is>
          <t>R1</t>
        </is>
      </c>
      <c r="W3711" s="46" t="inlineStr">
        <is>
          <t>0</t>
        </is>
      </c>
      <c r="X3711" s="60" t="n"/>
      <c r="Y3711" s="60" t="n"/>
      <c r="Z3711" s="46" t="inlineStr">
        <is>
          <t>no</t>
        </is>
      </c>
      <c r="AA3711" s="54" t="inlineStr">
        <is>
          <t>拆解画面中出现电机、悬挂系统等内部构件，但没有任何关于不平衡负载识别或校正方法的内容。</t>
        </is>
      </c>
      <c r="AB3711" s="54" t="n"/>
      <c r="AC3711" s="46" t="inlineStr">
        <is>
          <t>completed</t>
        </is>
      </c>
      <c r="AD3711" s="46" t="inlineStr">
        <is>
          <t>2026-07-28T02:28:46+08:00</t>
        </is>
      </c>
      <c r="AE3711" s="47">
        <f>IF(AC3711&lt;&gt;"completed","",IF(W3711=O3711,"no","yes"))</f>
        <v/>
      </c>
      <c r="AF3711" s="47">
        <f>IF(AC3711&lt;&gt;"completed","",IF(AND(X3711=P3711,Y3711=Q3711),"no","yes"))</f>
        <v/>
      </c>
      <c r="AG3711" s="47">
        <f>IF(AC3711&lt;&gt;"completed","待复核",IF(OR(W3711="",Z3711="",AA3711="",AD3711=""),"缺少必填项",IF(AND(OR(AE3711="yes",AF3711="yes"),AB3711=""),"修正原因缺失",IF(OR(W3711=0,W3711=1),IF(AND(X3711="",Y3711=""),"通过","0/1级时间应留空"),IF(AND(OR(W3711=2,W3711=3),X3711&lt;&gt;"",Y3711&lt;&gt;"",X3711&gt;=I3711,Y3711&lt;=J3711,Y3711&gt;X3711),"通过","2/3级时间无效")))))</f>
        <v/>
      </c>
    </row>
    <row r="3712">
      <c r="A3712" s="45" t="inlineStr">
        <is>
          <t>VQ-098</t>
        </is>
      </c>
      <c r="B3712" s="52" t="inlineStr">
        <is>
          <t>How can an unbalanced washing-machine load causing violent movement be corrected?</t>
        </is>
      </c>
      <c r="C3712" s="45" t="inlineStr">
        <is>
          <t>en</t>
        </is>
      </c>
      <c r="D3712" s="45" t="inlineStr">
        <is>
          <t>Washing Machine</t>
        </is>
      </c>
      <c r="E3712" s="45" t="inlineStr">
        <is>
          <t>troubleshooting</t>
        </is>
      </c>
      <c r="F3712" s="45" t="inlineStr">
        <is>
          <t>source_disjoint_test</t>
        </is>
      </c>
      <c r="G3712" s="45" t="inlineStr">
        <is>
          <t>washing-062-scene-0004</t>
        </is>
      </c>
      <c r="H3712" s="45" t="inlineStr">
        <is>
          <t>washing-062</t>
        </is>
      </c>
      <c r="I3712" s="59" t="inlineStr">
        <is>
          <t>54.554</t>
        </is>
      </c>
      <c r="J3712" s="59" t="inlineStr">
        <is>
          <t>60.727</t>
        </is>
      </c>
      <c r="K3712" s="45" t="inlineStr">
        <is>
          <t>items/washing-062-scene-0004/clip.mp4</t>
        </is>
      </c>
      <c r="L3712" s="45" t="inlineStr">
        <is>
          <t>items/washing-062-scene-0004/thumbnail.jpg</t>
        </is>
      </c>
      <c r="M3712" s="52" t="inlineStr">
        <is>
          <t>ASR: Inversely rinsing your clothes with hot water can set wrinkles in garments.
OCR: LG COLD HOT Inversely rinsing your clothes with hot water can set wrinkles in garments. Troubleshooting 01 Wrinkling 02 Poor Stain Removal 03 Staining @LG - Poor Stain Removal Set-in Stains Once a stain has set in your clothes, it may be difficult to remove. 02 Poor Stain Removal
VLM: Visual summary: A close-up view of the back of a white washing machine, showing its water inlet connections. The frame also displays a diagram illustrating the correct connection of hot and cold water supply lines to the machine.
视觉摘要: 一台白色洗衣机背面的特写，显示其进水接口。画面同时展示了一个图示，说明了热水和冷水供应管的正确连接方式。
Visible product: Washing Machine
Visible components: white washing machine; water inlet connections; blue water inlet valve; red water inlet valve; water supply valves; water supply pipes; LG logo
Visible warnings: Inversely rinsing your clothes with hot water can set wrinkles in garments.</t>
        </is>
      </c>
      <c r="N3712" s="45" t="inlineStr">
        <is>
          <t>15</t>
        </is>
      </c>
      <c r="O3712" s="45" t="inlineStr">
        <is>
          <t>0</t>
        </is>
      </c>
      <c r="P3712" s="59" t="str"/>
      <c r="Q3712" s="59" t="str"/>
      <c r="R3712" s="52" t="inlineStr">
        <is>
          <t>The evidence discusses water inlet connections and hot/cold water supply, and warns about wrinkles from hot water rinsing, but does not address unbalanced loads or violent movement.</t>
        </is>
      </c>
      <c r="S3712" s="52" t="inlineStr">
        <is>
          <t>VLM|ASR|OCR</t>
        </is>
      </c>
      <c r="T3712" s="52" t="inlineStr">
        <is>
          <t>low</t>
        </is>
      </c>
      <c r="U3712" s="52" t="inlineStr">
        <is>
          <t>No evidence addresses load balancing or violent movement correction.</t>
        </is>
      </c>
      <c r="V3712" s="45" t="inlineStr">
        <is>
          <t>R1</t>
        </is>
      </c>
      <c r="W3712" s="46" t="inlineStr">
        <is>
          <t>0</t>
        </is>
      </c>
      <c r="X3712" s="60" t="n"/>
      <c r="Y3712" s="60" t="n"/>
      <c r="Z3712" s="46" t="inlineStr">
        <is>
          <t>no</t>
        </is>
      </c>
      <c r="AA3712" s="54" t="inlineStr">
        <is>
          <t>全部6帧（t=54.4s–60.1s）展示进水管路和防皱提示文字，未涉及不平衡负载或其校正方法。</t>
        </is>
      </c>
      <c r="AB3712" s="54" t="n"/>
      <c r="AC3712" s="46" t="inlineStr">
        <is>
          <t>completed</t>
        </is>
      </c>
      <c r="AD3712" s="46" t="inlineStr">
        <is>
          <t>2026-07-28T02:28:46+08:00</t>
        </is>
      </c>
      <c r="AE3712" s="47">
        <f>IF(AC3712&lt;&gt;"completed","",IF(W3712=O3712,"no","yes"))</f>
        <v/>
      </c>
      <c r="AF3712" s="47">
        <f>IF(AC3712&lt;&gt;"completed","",IF(AND(X3712=P3712,Y3712=Q3712),"no","yes"))</f>
        <v/>
      </c>
      <c r="AG3712" s="47">
        <f>IF(AC3712&lt;&gt;"completed","待复核",IF(OR(W3712="",Z3712="",AA3712="",AD3712=""),"缺少必填项",IF(AND(OR(AE3712="yes",AF3712="yes"),AB3712=""),"修正原因缺失",IF(OR(W3712=0,W3712=1),IF(AND(X3712="",Y3712=""),"通过","0/1级时间应留空"),IF(AND(OR(W3712=2,W3712=3),X3712&lt;&gt;"",Y3712&lt;&gt;"",X3712&gt;=I3712,Y3712&lt;=J3712,Y3712&gt;X3712),"通过","2/3级时间无效")))))</f>
        <v/>
      </c>
    </row>
    <row r="3713">
      <c r="A3713" s="45" t="inlineStr">
        <is>
          <t>VQ-098</t>
        </is>
      </c>
      <c r="B3713" s="52" t="inlineStr">
        <is>
          <t>How can an unbalanced washing-machine load causing violent movement be corrected?</t>
        </is>
      </c>
      <c r="C3713" s="45" t="inlineStr">
        <is>
          <t>en</t>
        </is>
      </c>
      <c r="D3713" s="45" t="inlineStr">
        <is>
          <t>Washing Machine</t>
        </is>
      </c>
      <c r="E3713" s="45" t="inlineStr">
        <is>
          <t>troubleshooting</t>
        </is>
      </c>
      <c r="F3713" s="45" t="inlineStr">
        <is>
          <t>source_disjoint_test</t>
        </is>
      </c>
      <c r="G3713" s="45" t="inlineStr">
        <is>
          <t>washing-056-scene-0003</t>
        </is>
      </c>
      <c r="H3713" s="45" t="inlineStr">
        <is>
          <t>washing-056</t>
        </is>
      </c>
      <c r="I3713" s="59" t="inlineStr">
        <is>
          <t>7.92</t>
        </is>
      </c>
      <c r="J3713" s="59" t="inlineStr">
        <is>
          <t>11.68</t>
        </is>
      </c>
      <c r="K3713" s="45" t="inlineStr">
        <is>
          <t>items/washing-056-scene-0003/clip.mp4</t>
        </is>
      </c>
      <c r="L3713" s="45" t="inlineStr">
        <is>
          <t>items/washing-056-scene-0003/thumbnail.jpg</t>
        </is>
      </c>
      <c r="M3713" s="52" t="inlineStr">
        <is>
          <t>OCR: &gt;II Eco 40-60 Cold/low-water washina Versatile washing from a wide range of options DIGITAL
VLM: Visual summary: A person is interacting with a front-loading washing machine in a kitchen setting.
视觉摘要: 一个人在厨房环境中与一台前置式洗衣机进行互动。
Visible product: Washing Machine
Visible components: washing machine; control dial; digital display; cabinet; vases; glass jars
Visible actions: hand turning the dial; hand pressing a button
Visible states: digital display showing 'Cotton 40 2 1400'; digital display showing '400'
Visual uncertainty: The full identity of the person is not visible. The exact text on the display is partially obscured in the first frame.</t>
        </is>
      </c>
      <c r="N3713" s="45" t="inlineStr">
        <is>
          <t>16</t>
        </is>
      </c>
      <c r="O3713" s="45" t="inlineStr">
        <is>
          <t>1</t>
        </is>
      </c>
      <c r="P3713" s="59" t="str"/>
      <c r="Q3713" s="59" t="str"/>
      <c r="R3713" s="52" t="inlineStr">
        <is>
          <t>The scene shows interaction with a washing machine but does not show or mention correcting unbalanced loads or any related troubleshooting steps.</t>
        </is>
      </c>
      <c r="S3713" s="52" t="inlineStr">
        <is>
          <t>VLM</t>
        </is>
      </c>
      <c r="T3713" s="52" t="inlineStr">
        <is>
          <t>low</t>
        </is>
      </c>
      <c r="U3713" s="52" t="inlineStr">
        <is>
          <t>No evidence of load balancing, adjustment, or troubleshooting actions related to violent movement.</t>
        </is>
      </c>
      <c r="V3713" s="45" t="inlineStr">
        <is>
          <t>R1</t>
        </is>
      </c>
      <c r="W3713" s="46" t="inlineStr">
        <is>
          <t>0</t>
        </is>
      </c>
      <c r="X3713" s="60" t="n"/>
      <c r="Y3713" s="60" t="n"/>
      <c r="Z3713" s="46" t="inlineStr">
        <is>
          <t>no</t>
        </is>
      </c>
      <c r="AA3713" s="54" t="inlineStr">
        <is>
          <t>所有帧均无偏载、震动或校正分布衣物等相关内容。</t>
        </is>
      </c>
      <c r="AB3713" s="54" t="inlineStr">
        <is>
          <t>AI=1→R1=0：无偏载校正相关内容，不应给分。</t>
        </is>
      </c>
      <c r="AC3713" s="46" t="inlineStr">
        <is>
          <t>completed</t>
        </is>
      </c>
      <c r="AD3713" s="46" t="inlineStr">
        <is>
          <t>2026-07-28T02:28:46+08:00</t>
        </is>
      </c>
      <c r="AE3713" s="47">
        <f>IF(AC3713&lt;&gt;"completed","",IF(W3713=O3713,"no","yes"))</f>
        <v/>
      </c>
      <c r="AF3713" s="47">
        <f>IF(AC3713&lt;&gt;"completed","",IF(AND(X3713=P3713,Y3713=Q3713),"no","yes"))</f>
        <v/>
      </c>
      <c r="AG3713" s="47">
        <f>IF(AC3713&lt;&gt;"completed","待复核",IF(OR(W3713="",Z3713="",AA3713="",AD3713=""),"缺少必填项",IF(AND(OR(AE3713="yes",AF3713="yes"),AB3713=""),"修正原因缺失",IF(OR(W3713=0,W3713=1),IF(AND(X3713="",Y3713=""),"通过","0/1级时间应留空"),IF(AND(OR(W3713=2,W3713=3),X3713&lt;&gt;"",Y3713&lt;&gt;"",X3713&gt;=I3713,Y3713&lt;=J3713,Y3713&gt;X3713),"通过","2/3级时间无效")))))</f>
        <v/>
      </c>
    </row>
    <row r="3714">
      <c r="A3714" s="45" t="inlineStr">
        <is>
          <t>VQ-098</t>
        </is>
      </c>
      <c r="B3714" s="52" t="inlineStr">
        <is>
          <t>How can an unbalanced washing-machine load causing violent movement be corrected?</t>
        </is>
      </c>
      <c r="C3714" s="45" t="inlineStr">
        <is>
          <t>en</t>
        </is>
      </c>
      <c r="D3714" s="45" t="inlineStr">
        <is>
          <t>Washing Machine</t>
        </is>
      </c>
      <c r="E3714" s="45" t="inlineStr">
        <is>
          <t>troubleshooting</t>
        </is>
      </c>
      <c r="F3714" s="45" t="inlineStr">
        <is>
          <t>source_disjoint_test</t>
        </is>
      </c>
      <c r="G3714" s="45" t="inlineStr">
        <is>
          <t>washing-001-scene-0001</t>
        </is>
      </c>
      <c r="H3714" s="45" t="inlineStr">
        <is>
          <t>washing-001</t>
        </is>
      </c>
      <c r="I3714" s="59" t="inlineStr">
        <is>
          <t>0.0</t>
        </is>
      </c>
      <c r="J3714" s="59" t="inlineStr">
        <is>
          <t>15.78</t>
        </is>
      </c>
      <c r="K3714" s="45" t="inlineStr">
        <is>
          <t>items/washing-001-scene-0001/clip.mp4</t>
        </is>
      </c>
      <c r="L3714" s="45" t="inlineStr">
        <is>
          <t>items/washing-001-scene-0001/thumbnail.jpg</t>
        </is>
      </c>
      <c r="M3714" s="52" t="inlineStr">
        <is>
          <t>OCR: DR NOR PUSH SUOS LEVEL SUDS LEVEL PEN DOOR UN TE RACHNE FOTIS DIO ND EN SUDS LEVE
VLM: Visual summary: Two large, stainless steel industrial washing machines with round doors are shown side by side in a row.
视觉摘要: 两台大型不锈钢工业洗衣机并排排列，带有圆形门。
Visible product: Washing Machine
Visible components: stainless steel drum; round door; hinge; push button; label; control panel; machine frame
Visible warnings: DO NOT OPEN DOOR UNTIL MACHINE STOPS AND SENSORS STOP FLASHING</t>
        </is>
      </c>
      <c r="N3714" s="45" t="inlineStr">
        <is>
          <t>17</t>
        </is>
      </c>
      <c r="O3714" s="45" t="inlineStr">
        <is>
          <t>0</t>
        </is>
      </c>
      <c r="P3714" s="59" t="str"/>
      <c r="Q3714" s="59" t="str"/>
      <c r="R3714" s="52" t="inlineStr">
        <is>
          <t>The scene shows industrial washing machines but provides no visual, spoken, or OCR evidence about correcting unbalanced loads or violent movement.</t>
        </is>
      </c>
      <c r="S3714" s="52" t="inlineStr">
        <is>
          <t>VLM</t>
        </is>
      </c>
      <c r="T3714" s="52" t="inlineStr">
        <is>
          <t>low</t>
        </is>
      </c>
      <c r="U3714" s="52" t="inlineStr">
        <is>
          <t>No evidence addresses the troubleshooting question about unbalanced loads.</t>
        </is>
      </c>
      <c r="V3714" s="45" t="inlineStr">
        <is>
          <t>R1</t>
        </is>
      </c>
      <c r="W3714" s="46" t="inlineStr">
        <is>
          <t>0</t>
        </is>
      </c>
      <c r="X3714" s="60" t="n"/>
      <c r="Y3714" s="60" t="n"/>
      <c r="Z3714" s="46" t="inlineStr">
        <is>
          <t>no</t>
        </is>
      </c>
      <c r="AA3714" s="54" t="inlineStr">
        <is>
          <t>画面中无任何关于负载分布、不平衡检测或校正措施的内容。</t>
        </is>
      </c>
      <c r="AB3714" s="54" t="n"/>
      <c r="AC3714" s="46" t="inlineStr">
        <is>
          <t>completed</t>
        </is>
      </c>
      <c r="AD3714" s="46" t="inlineStr">
        <is>
          <t>2026-07-28T02:28:46+08:00</t>
        </is>
      </c>
      <c r="AE3714" s="47">
        <f>IF(AC3714&lt;&gt;"completed","",IF(W3714=O3714,"no","yes"))</f>
        <v/>
      </c>
      <c r="AF3714" s="47">
        <f>IF(AC3714&lt;&gt;"completed","",IF(AND(X3714=P3714,Y3714=Q3714),"no","yes"))</f>
        <v/>
      </c>
      <c r="AG3714" s="47">
        <f>IF(AC3714&lt;&gt;"completed","待复核",IF(OR(W3714="",Z3714="",AA3714="",AD3714=""),"缺少必填项",IF(AND(OR(AE3714="yes",AF3714="yes"),AB3714=""),"修正原因缺失",IF(OR(W3714=0,W3714=1),IF(AND(X3714="",Y3714=""),"通过","0/1级时间应留空"),IF(AND(OR(W3714=2,W3714=3),X3714&lt;&gt;"",Y3714&lt;&gt;"",X3714&gt;=I3714,Y3714&lt;=J3714,Y3714&gt;X3714),"通过","2/3级时间无效")))))</f>
        <v/>
      </c>
    </row>
    <row r="3715">
      <c r="A3715" s="45" t="inlineStr">
        <is>
          <t>VQ-098</t>
        </is>
      </c>
      <c r="B3715" s="52" t="inlineStr">
        <is>
          <t>How can an unbalanced washing-machine load causing violent movement be corrected?</t>
        </is>
      </c>
      <c r="C3715" s="45" t="inlineStr">
        <is>
          <t>en</t>
        </is>
      </c>
      <c r="D3715" s="45" t="inlineStr">
        <is>
          <t>Washing Machine</t>
        </is>
      </c>
      <c r="E3715" s="45" t="inlineStr">
        <is>
          <t>troubleshooting</t>
        </is>
      </c>
      <c r="F3715" s="45" t="inlineStr">
        <is>
          <t>source_disjoint_test</t>
        </is>
      </c>
      <c r="G3715" s="45" t="inlineStr">
        <is>
          <t>washing-062-scene-0003</t>
        </is>
      </c>
      <c r="H3715" s="45" t="inlineStr">
        <is>
          <t>washing-062</t>
        </is>
      </c>
      <c r="I3715" s="59" t="inlineStr">
        <is>
          <t>36.036</t>
        </is>
      </c>
      <c r="J3715" s="59" t="inlineStr">
        <is>
          <t>54.554</t>
        </is>
      </c>
      <c r="K3715" s="45" t="inlineStr">
        <is>
          <t>items/washing-062-scene-0003/clip.mp4</t>
        </is>
      </c>
      <c r="L3715" s="45" t="inlineStr">
        <is>
          <t>items/washing-062-scene-0003/thumbnail.jpg</t>
        </is>
      </c>
      <c r="M3715" s="52" t="inlineStr">
        <is>
          <t>ASR: If laundry is left in the drum for too long after a wash, undesired wrinkles may set in. Always remove items from the washing machine as soon as the laundry is done. Lastly, make sure your cold water inlet is not connected to a hot water supply.
OCR: LG ThnQ Wrinkling Leaving Laundry in the Drum for too Long If laundry is left in the drum for too long after a wash, undesired wrinkles may set in. Troubleshooting 01 02 Poor Stain Removal 03 Staining @LG Thinl Always remove items from the washing machine as soon as the laundry is done. OLG -0 9 Cold water Inlet Connected to Hot Lastly, make sure your cold water inlet is not connected to a hot water supply. 01 Wrinkling
VLM: Visual summary: A white front-loading washing machine is shown against a green background, with text explaining causes of wrinkling in laundry.
视觉摘要: 一台白色的前开式洗衣机在绿色背景前展示，文字解释了洗衣后衣物起皱的原因。
Visible product: Washing Machine
Visible components: washing machine; door; control panel; display screen; LG logo; hourglass icon; text overlay
Visible actions: door opening; text changing
Visible states: door closed; door open; text displayed</t>
        </is>
      </c>
      <c r="N3715" s="45" t="inlineStr">
        <is>
          <t>18</t>
        </is>
      </c>
      <c r="O3715" s="45" t="inlineStr">
        <is>
          <t>0</t>
        </is>
      </c>
      <c r="P3715" s="59" t="str"/>
      <c r="Q3715" s="59" t="str"/>
      <c r="R3715" s="52" t="inlineStr">
        <is>
          <t>The evidence discusses wrinkling from leaving laundry in the drum and cold water inlet issues, not unbalanced loads or violent movement.</t>
        </is>
      </c>
      <c r="S3715" s="52" t="inlineStr">
        <is>
          <t>VLM|ASR|OCR</t>
        </is>
      </c>
      <c r="T3715" s="52" t="inlineStr">
        <is>
          <t>low</t>
        </is>
      </c>
      <c r="U3715" s="52" t="inlineStr">
        <is>
          <t>No mention of load imbalance, violent movement, or corrective actions for such an issue.</t>
        </is>
      </c>
      <c r="V3715" s="45" t="inlineStr">
        <is>
          <t>R1</t>
        </is>
      </c>
      <c r="W3715" s="46" t="inlineStr">
        <is>
          <t>0</t>
        </is>
      </c>
      <c r="X3715" s="60" t="n"/>
      <c r="Y3715" s="60" t="n"/>
      <c r="Z3715" s="46" t="inlineStr">
        <is>
          <t>no</t>
        </is>
      </c>
      <c r="AA3715" s="54" t="inlineStr">
        <is>
          <t>6帧未见负载失衡或纠正动作。</t>
        </is>
      </c>
      <c r="AB3715" s="54" t="n"/>
      <c r="AC3715" s="46" t="inlineStr">
        <is>
          <t>completed</t>
        </is>
      </c>
      <c r="AD3715" s="46" t="inlineStr">
        <is>
          <t>2026-07-28T02:28:46+08:00</t>
        </is>
      </c>
      <c r="AE3715" s="47">
        <f>IF(AC3715&lt;&gt;"completed","",IF(W3715=O3715,"no","yes"))</f>
        <v/>
      </c>
      <c r="AF3715" s="47">
        <f>IF(AC3715&lt;&gt;"completed","",IF(AND(X3715=P3715,Y3715=Q3715),"no","yes"))</f>
        <v/>
      </c>
      <c r="AG3715" s="47">
        <f>IF(AC3715&lt;&gt;"completed","待复核",IF(OR(W3715="",Z3715="",AA3715="",AD3715=""),"缺少必填项",IF(AND(OR(AE3715="yes",AF3715="yes"),AB3715=""),"修正原因缺失",IF(OR(W3715=0,W3715=1),IF(AND(X3715="",Y3715=""),"通过","0/1级时间应留空"),IF(AND(OR(W3715=2,W3715=3),X3715&lt;&gt;"",Y3715&lt;&gt;"",X3715&gt;=I3715,Y3715&lt;=J3715,Y3715&gt;X3715),"通过","2/3级时间无效")))))</f>
        <v/>
      </c>
    </row>
    <row r="3716">
      <c r="A3716" s="45" t="inlineStr">
        <is>
          <t>VQ-098</t>
        </is>
      </c>
      <c r="B3716" s="52" t="inlineStr">
        <is>
          <t>How can an unbalanced washing-machine load causing violent movement be corrected?</t>
        </is>
      </c>
      <c r="C3716" s="45" t="inlineStr">
        <is>
          <t>en</t>
        </is>
      </c>
      <c r="D3716" s="45" t="inlineStr">
        <is>
          <t>Washing Machine</t>
        </is>
      </c>
      <c r="E3716" s="45" t="inlineStr">
        <is>
          <t>troubleshooting</t>
        </is>
      </c>
      <c r="F3716" s="45" t="inlineStr">
        <is>
          <t>source_disjoint_test</t>
        </is>
      </c>
      <c r="G3716" s="45" t="inlineStr">
        <is>
          <t>washing-034-scene-0001</t>
        </is>
      </c>
      <c r="H3716" s="45" t="inlineStr">
        <is>
          <t>washing-034</t>
        </is>
      </c>
      <c r="I3716" s="59" t="inlineStr">
        <is>
          <t>0.0</t>
        </is>
      </c>
      <c r="J3716" s="59" t="inlineStr">
        <is>
          <t>168.73</t>
        </is>
      </c>
      <c r="K3716" s="45" t="inlineStr">
        <is>
          <t>items/washing-034-scene-0001/clip.mp4</t>
        </is>
      </c>
      <c r="L3716" s="45" t="inlineStr">
        <is>
          <t>items/washing-034-scene-0001/thumbnail.jpg</t>
        </is>
      </c>
      <c r="M3716" s="52" t="inlineStr">
        <is>
          <t>VLM: Visual summary: Clothes are tumbling inside a washing machine drum during a wash cycle.
视觉摘要: 衣物在洗衣机滚筒内翻滚，正在进行洗涤。
Visible product: Washing Machine
Visible components: washing machine drum; clothes; water; soap suds
Visible actions: tumbling; agitating
Visible states: wet; soapy; in motion
Visual uncertainty: The brand, model, or specific controls of the washing machine are not visible.</t>
        </is>
      </c>
      <c r="N3716" s="45" t="inlineStr">
        <is>
          <t>19</t>
        </is>
      </c>
      <c r="O3716" s="45" t="inlineStr">
        <is>
          <t>0</t>
        </is>
      </c>
      <c r="P3716" s="59" t="str"/>
      <c r="Q3716" s="59" t="str"/>
      <c r="R3716" s="52" t="inlineStr">
        <is>
          <t>The scene shows a washing machine in operation with clothes tumbling, but provides no visual, spoken, or OCR evidence about correcting unbalanced loads or violent movement.</t>
        </is>
      </c>
      <c r="S3716" s="52" t="inlineStr">
        <is>
          <t>VLM</t>
        </is>
      </c>
      <c r="T3716" s="52" t="inlineStr">
        <is>
          <t>low</t>
        </is>
      </c>
      <c r="U3716" s="52" t="inlineStr">
        <is>
          <t>No evidence of troubleshooting steps, corrective actions, or related instructions is present.</t>
        </is>
      </c>
      <c r="V3716" s="45" t="inlineStr">
        <is>
          <t>R1</t>
        </is>
      </c>
      <c r="W3716" s="46" t="inlineStr">
        <is>
          <t>0</t>
        </is>
      </c>
      <c r="X3716" s="60" t="n"/>
      <c r="Y3716" s="60" t="n"/>
      <c r="Z3716" s="46" t="inlineStr">
        <is>
          <t>no</t>
        </is>
      </c>
      <c r="AA3716" s="54" t="inlineStr">
        <is>
          <t>画面仅展示正常洗涤过程，无偏载校正、重新分布衣物等相关内容。</t>
        </is>
      </c>
      <c r="AB3716" s="54" t="n"/>
      <c r="AC3716" s="46" t="inlineStr">
        <is>
          <t>completed</t>
        </is>
      </c>
      <c r="AD3716" s="46" t="inlineStr">
        <is>
          <t>2026-07-28T02:28:46+08:00</t>
        </is>
      </c>
      <c r="AE3716" s="47">
        <f>IF(AC3716&lt;&gt;"completed","",IF(W3716=O3716,"no","yes"))</f>
        <v/>
      </c>
      <c r="AF3716" s="47">
        <f>IF(AC3716&lt;&gt;"completed","",IF(AND(X3716=P3716,Y3716=Q3716),"no","yes"))</f>
        <v/>
      </c>
      <c r="AG3716" s="47">
        <f>IF(AC3716&lt;&gt;"completed","待复核",IF(OR(W3716="",Z3716="",AA3716="",AD3716=""),"缺少必填项",IF(AND(OR(AE3716="yes",AF3716="yes"),AB3716=""),"修正原因缺失",IF(OR(W3716=0,W3716=1),IF(AND(X3716="",Y3716=""),"通过","0/1级时间应留空"),IF(AND(OR(W3716=2,W3716=3),X3716&lt;&gt;"",Y3716&lt;&gt;"",X3716&gt;=I3716,Y3716&lt;=J3716,Y3716&gt;X3716),"通过","2/3级时间无效")))))</f>
        <v/>
      </c>
    </row>
    <row r="3717">
      <c r="A3717" s="45" t="inlineStr">
        <is>
          <t>VQ-098</t>
        </is>
      </c>
      <c r="B3717" s="52" t="inlineStr">
        <is>
          <t>How can an unbalanced washing-machine load causing violent movement be corrected?</t>
        </is>
      </c>
      <c r="C3717" s="45" t="inlineStr">
        <is>
          <t>en</t>
        </is>
      </c>
      <c r="D3717" s="45" t="inlineStr">
        <is>
          <t>Washing Machine</t>
        </is>
      </c>
      <c r="E3717" s="45" t="inlineStr">
        <is>
          <t>troubleshooting</t>
        </is>
      </c>
      <c r="F3717" s="45" t="inlineStr">
        <is>
          <t>source_disjoint_test</t>
        </is>
      </c>
      <c r="G3717" s="45" t="inlineStr">
        <is>
          <t>washing-056-scene-0013</t>
        </is>
      </c>
      <c r="H3717" s="45" t="inlineStr">
        <is>
          <t>washing-056</t>
        </is>
      </c>
      <c r="I3717" s="59" t="inlineStr">
        <is>
          <t>52.44</t>
        </is>
      </c>
      <c r="J3717" s="59" t="inlineStr">
        <is>
          <t>57.96</t>
        </is>
      </c>
      <c r="K3717" s="45" t="inlineStr">
        <is>
          <t>items/washing-056-scene-0013/clip.mp4</t>
        </is>
      </c>
      <c r="L3717" s="45" t="inlineStr">
        <is>
          <t>items/washing-056-scene-0013/thumbnail.jpg</t>
        </is>
      </c>
      <c r="M3717" s="52" t="inlineStr">
        <is>
          <t>OCR: Finish time 7:00 PM TODAY Current time Or schedule your wash 4:36PM using SmartThings* RECOMMENDED CYCLE Cotton 1600rpm 40 2 For cottons, bed linens, underwear, *App available on Android and ios devices. towels, and shirts. An internet connection is required.
VLM: Visual summary: A person is using a smartphone app to schedule a laundry cycle on a smart washing machine.
视觉摘要: 一个人正在使用智能手机应用程序为智能洗衣机安排洗衣周期。
Visible product: Washing Machine
Visible components: Smartphone; App interface; Washer status indicator; Laundry planner button; Finish time display; Recommended cycle details; Text overlay: 'Or schedule your wash using SmartThings*'; Text overlay: '*App available on Android and iOS devices. An internet connection is required.'
Visible actions: A finger is tapping on the screen; The user is selecting a laundry cycle
Visible states: Washer status: READY; Current time: 4:36 PM; Scheduled finish time: 6:20 PM; Selected cycle: Cotton</t>
        </is>
      </c>
      <c r="N3717" s="45" t="inlineStr">
        <is>
          <t>20</t>
        </is>
      </c>
      <c r="O3717" s="45" t="inlineStr">
        <is>
          <t>0</t>
        </is>
      </c>
      <c r="P3717" s="59" t="str"/>
      <c r="Q3717" s="59" t="str"/>
      <c r="R3717" s="52" t="inlineStr">
        <is>
          <t>The scene shows scheduling a laundry cycle via a smartphone app, not addressing unbalanced load or violent movement.</t>
        </is>
      </c>
      <c r="S3717" s="52" t="inlineStr">
        <is>
          <t>VLM</t>
        </is>
      </c>
      <c r="T3717" s="52" t="inlineStr">
        <is>
          <t>low</t>
        </is>
      </c>
      <c r="U3717" s="52" t="inlineStr">
        <is>
          <t>No evidence of unbalanced load, violent movement, or corrective action.</t>
        </is>
      </c>
      <c r="V3717" s="45" t="inlineStr">
        <is>
          <t>R1</t>
        </is>
      </c>
      <c r="W3717" s="46" t="inlineStr">
        <is>
          <t>0</t>
        </is>
      </c>
      <c r="X3717" s="60" t="n"/>
      <c r="Y3717" s="60" t="n"/>
      <c r="Z3717" s="46" t="inlineStr">
        <is>
          <t>no</t>
        </is>
      </c>
      <c r="AA3717" s="54" t="inlineStr">
        <is>
          <t>第1-6帧（t=52.4s-58.0s）显示手机应用预约洗衣，未出现不平衡负载、剧烈晃动或纠正方法。</t>
        </is>
      </c>
      <c r="AB3717" s="54" t="n"/>
      <c r="AC3717" s="46" t="inlineStr">
        <is>
          <t>completed</t>
        </is>
      </c>
      <c r="AD3717" s="46" t="inlineStr">
        <is>
          <t>2026-07-28T02:28:46+08:00</t>
        </is>
      </c>
      <c r="AE3717" s="47">
        <f>IF(AC3717&lt;&gt;"completed","",IF(W3717=O3717,"no","yes"))</f>
        <v/>
      </c>
      <c r="AF3717" s="47">
        <f>IF(AC3717&lt;&gt;"completed","",IF(AND(X3717=P3717,Y3717=Q3717),"no","yes"))</f>
        <v/>
      </c>
      <c r="AG3717" s="47">
        <f>IF(AC3717&lt;&gt;"completed","待复核",IF(OR(W3717="",Z3717="",AA3717="",AD3717=""),"缺少必填项",IF(AND(OR(AE3717="yes",AF3717="yes"),AB3717=""),"修正原因缺失",IF(OR(W3717=0,W3717=1),IF(AND(X3717="",Y3717=""),"通过","0/1级时间应留空"),IF(AND(OR(W3717=2,W3717=3),X3717&lt;&gt;"",Y3717&lt;&gt;"",X3717&gt;=I3717,Y3717&lt;=J3717,Y3717&gt;X3717),"通过","2/3级时间无效")))))</f>
        <v/>
      </c>
    </row>
    <row r="3718">
      <c r="A3718" s="45" t="inlineStr">
        <is>
          <t>VQ-098</t>
        </is>
      </c>
      <c r="B3718" s="52" t="inlineStr">
        <is>
          <t>How can an unbalanced washing-machine load causing violent movement be corrected?</t>
        </is>
      </c>
      <c r="C3718" s="45" t="inlineStr">
        <is>
          <t>en</t>
        </is>
      </c>
      <c r="D3718" s="45" t="inlineStr">
        <is>
          <t>Washing Machine</t>
        </is>
      </c>
      <c r="E3718" s="45" t="inlineStr">
        <is>
          <t>troubleshooting</t>
        </is>
      </c>
      <c r="F3718" s="45" t="inlineStr">
        <is>
          <t>source_disjoint_test</t>
        </is>
      </c>
      <c r="G3718" s="45" t="inlineStr">
        <is>
          <t>washing-056-scene-0007</t>
        </is>
      </c>
      <c r="H3718" s="45" t="inlineStr">
        <is>
          <t>washing-056</t>
        </is>
      </c>
      <c r="I3718" s="59" t="inlineStr">
        <is>
          <t>28.6</t>
        </is>
      </c>
      <c r="J3718" s="59" t="inlineStr">
        <is>
          <t>33.68</t>
        </is>
      </c>
      <c r="K3718" s="45" t="inlineStr">
        <is>
          <t>items/washing-056-scene-0007/clip.mp4</t>
        </is>
      </c>
      <c r="L3718" s="45" t="inlineStr">
        <is>
          <t>items/washing-056-scene-0007/thumbnail.jpg</t>
        </is>
      </c>
      <c r="M3718" s="52" t="inlineStr">
        <is>
          <t>OCR: 1400 Set your rinse count
VLM: Visual summary: A finger presses a button on a washing machine control panel, changing a displayed number from '2' to '5'.
视觉摘要: 手指按压洗衣机控制面板上的按钮，显示屏上的数字从“2”变为“5”。
Visible product: Washing Machine
Visible components: digital display; touch button; temperature icon; spin icon; touch icon; Wi-Fi icon; text overlay
Visible actions: finger pressing a button
Visible states: displayed number changes from 2 to 5</t>
        </is>
      </c>
      <c r="N3718" s="45" t="inlineStr">
        <is>
          <t>21</t>
        </is>
      </c>
      <c r="O3718" s="45" t="inlineStr">
        <is>
          <t>1</t>
        </is>
      </c>
      <c r="P3718" s="59" t="str"/>
      <c r="Q3718" s="59" t="str"/>
      <c r="R3718" s="52" t="inlineStr">
        <is>
          <t>The scene shows a user adjusting a rinse count setting on a washing machine, which is a configuration step, not a troubleshooting action for unbalanced loads.</t>
        </is>
      </c>
      <c r="S3718" s="52" t="inlineStr">
        <is>
          <t>VLM</t>
        </is>
      </c>
      <c r="T3718" s="52" t="inlineStr">
        <is>
          <t>low</t>
        </is>
      </c>
      <c r="U3718" s="52" t="inlineStr">
        <is>
          <t>No evidence of unbalanced load, violent movement, or corrective action related to load balancing.</t>
        </is>
      </c>
      <c r="V3718" s="45" t="inlineStr">
        <is>
          <t>R1</t>
        </is>
      </c>
      <c r="W3718" s="46" t="inlineStr">
        <is>
          <t>0</t>
        </is>
      </c>
      <c r="X3718" s="60" t="n"/>
      <c r="Y3718" s="60" t="n"/>
      <c r="Z3718" s="46" t="inlineStr">
        <is>
          <t>no</t>
        </is>
      </c>
      <c r="AA3718" s="54" t="inlineStr">
        <is>
          <t>画面仅展示在控制面板上调整漂洗次数（rinse count）的操作，这与校正不平衡负载导致的剧烈震动毫无关联。</t>
        </is>
      </c>
      <c r="AB3718" s="54" t="inlineStr">
        <is>
          <t>AI=1→R1=0：设置漂洗次数是洗涤参数配置操作，并非排查或校正不平衡负载的方法，画面完全不相关。</t>
        </is>
      </c>
      <c r="AC3718" s="46" t="inlineStr">
        <is>
          <t>completed</t>
        </is>
      </c>
      <c r="AD3718" s="46" t="inlineStr">
        <is>
          <t>2026-07-28T02:28:46+08:00</t>
        </is>
      </c>
      <c r="AE3718" s="47">
        <f>IF(AC3718&lt;&gt;"completed","",IF(W3718=O3718,"no","yes"))</f>
        <v/>
      </c>
      <c r="AF3718" s="47">
        <f>IF(AC3718&lt;&gt;"completed","",IF(AND(X3718=P3718,Y3718=Q3718),"no","yes"))</f>
        <v/>
      </c>
      <c r="AG3718" s="47">
        <f>IF(AC3718&lt;&gt;"completed","待复核",IF(OR(W3718="",Z3718="",AA3718="",AD3718=""),"缺少必填项",IF(AND(OR(AE3718="yes",AF3718="yes"),AB3718=""),"修正原因缺失",IF(OR(W3718=0,W3718=1),IF(AND(X3718="",Y3718=""),"通过","0/1级时间应留空"),IF(AND(OR(W3718=2,W3718=3),X3718&lt;&gt;"",Y3718&lt;&gt;"",X3718&gt;=I3718,Y3718&lt;=J3718,Y3718&gt;X3718),"通过","2/3级时间无效")))))</f>
        <v/>
      </c>
    </row>
    <row r="3719">
      <c r="A3719" s="45" t="inlineStr">
        <is>
          <t>VQ-098</t>
        </is>
      </c>
      <c r="B3719" s="52" t="inlineStr">
        <is>
          <t>How can an unbalanced washing-machine load causing violent movement be corrected?</t>
        </is>
      </c>
      <c r="C3719" s="45" t="inlineStr">
        <is>
          <t>en</t>
        </is>
      </c>
      <c r="D3719" s="45" t="inlineStr">
        <is>
          <t>Washing Machine</t>
        </is>
      </c>
      <c r="E3719" s="45" t="inlineStr">
        <is>
          <t>troubleshooting</t>
        </is>
      </c>
      <c r="F3719" s="45" t="inlineStr">
        <is>
          <t>source_disjoint_test</t>
        </is>
      </c>
      <c r="G3719" s="45" t="inlineStr">
        <is>
          <t>washing-056-scene-0012</t>
        </is>
      </c>
      <c r="H3719" s="45" t="inlineStr">
        <is>
          <t>washing-056</t>
        </is>
      </c>
      <c r="I3719" s="59" t="inlineStr">
        <is>
          <t>47.84</t>
        </is>
      </c>
      <c r="J3719" s="59" t="inlineStr">
        <is>
          <t>52.44</t>
        </is>
      </c>
      <c r="K3719" s="45" t="inlineStr">
        <is>
          <t>items/washing-056-scene-0012/clip.mp4</t>
        </is>
      </c>
      <c r="L3719" s="45" t="inlineStr">
        <is>
          <t>items/washing-056-scene-0012/thumbnail.jpg</t>
        </is>
      </c>
      <c r="M3719" s="52" t="inlineStr">
        <is>
          <t>OCR: 04:36 PM WASHER HOME - LIVING ROOM LAUNDRY RECIPE READY Or schedule your wash using SmartThings* LAUNDRY PLANNER Cotton *App available on Android and ios devices. An internet connection is required.
VLM: Visual summary: A person is interacting with the control panel of a washing machine, adjusting the delay end time for a wash cycle.
视觉摘要: 一个人正在操作洗衣机的控制面板，调整洗涤周期的延迟结束时间。
Visible product: Washing Machine
Visible components: digital display screen; touch-sensitive buttons; rotary dial; hand
Visible actions: hand pressing a button; hand turning a dial
Visible states: display showing 'Cotton 5 hr 00 min'; display showing 'Cotton 6 hr 00 min'; display showing 'Complete at the delay time'</t>
        </is>
      </c>
      <c r="N3719" s="45" t="inlineStr">
        <is>
          <t>22</t>
        </is>
      </c>
      <c r="O3719" s="45" t="inlineStr">
        <is>
          <t>0</t>
        </is>
      </c>
      <c r="P3719" s="59" t="str"/>
      <c r="Q3719" s="59" t="str"/>
      <c r="R3719" s="52" t="inlineStr">
        <is>
          <t>The scene shows adjustment of delay end time for a wash cycle, not addressing unbalanced load or violent movement.</t>
        </is>
      </c>
      <c r="S3719" s="52" t="inlineStr">
        <is>
          <t>VLM</t>
        </is>
      </c>
      <c r="T3719" s="52" t="inlineStr">
        <is>
          <t>low</t>
        </is>
      </c>
      <c r="U3719" s="52" t="inlineStr">
        <is>
          <t>No evidence of unbalanced load, violent movement, or corrective action related to load balancing.</t>
        </is>
      </c>
      <c r="V3719" s="45" t="inlineStr">
        <is>
          <t>R1</t>
        </is>
      </c>
      <c r="W3719" s="46" t="inlineStr">
        <is>
          <t>0</t>
        </is>
      </c>
      <c r="X3719" s="60" t="n"/>
      <c r="Y3719" s="60" t="n"/>
      <c r="Z3719" s="46" t="inlineStr">
        <is>
          <t>no</t>
        </is>
      </c>
      <c r="AA3719" s="54" t="inlineStr">
        <is>
          <t>全部6帧（t=47.8s–52.4s）仅为控制面板延时设置操作，未出现任何不平衡负载、剧烈晃动或校正相关画面。</t>
        </is>
      </c>
      <c r="AB3719" s="54" t="n"/>
      <c r="AC3719" s="46" t="inlineStr">
        <is>
          <t>completed</t>
        </is>
      </c>
      <c r="AD3719" s="46" t="inlineStr">
        <is>
          <t>2026-07-28T02:28:46+08:00</t>
        </is>
      </c>
      <c r="AE3719" s="47">
        <f>IF(AC3719&lt;&gt;"completed","",IF(W3719=O3719,"no","yes"))</f>
        <v/>
      </c>
      <c r="AF3719" s="47">
        <f>IF(AC3719&lt;&gt;"completed","",IF(AND(X3719=P3719,Y3719=Q3719),"no","yes"))</f>
        <v/>
      </c>
      <c r="AG3719" s="47">
        <f>IF(AC3719&lt;&gt;"completed","待复核",IF(OR(W3719="",Z3719="",AA3719="",AD3719=""),"缺少必填项",IF(AND(OR(AE3719="yes",AF3719="yes"),AB3719=""),"修正原因缺失",IF(OR(W3719=0,W3719=1),IF(AND(X3719="",Y3719=""),"通过","0/1级时间应留空"),IF(AND(OR(W3719=2,W3719=3),X3719&lt;&gt;"",Y3719&lt;&gt;"",X3719&gt;=I3719,Y3719&lt;=J3719,Y3719&gt;X3719),"通过","2/3级时间无效")))))</f>
        <v/>
      </c>
    </row>
    <row r="3720">
      <c r="A3720" s="45" t="inlineStr">
        <is>
          <t>VQ-098</t>
        </is>
      </c>
      <c r="B3720" s="52" t="inlineStr">
        <is>
          <t>How can an unbalanced washing-machine load causing violent movement be corrected?</t>
        </is>
      </c>
      <c r="C3720" s="45" t="inlineStr">
        <is>
          <t>en</t>
        </is>
      </c>
      <c r="D3720" s="45" t="inlineStr">
        <is>
          <t>Washing Machine</t>
        </is>
      </c>
      <c r="E3720" s="45" t="inlineStr">
        <is>
          <t>troubleshooting</t>
        </is>
      </c>
      <c r="F3720" s="45" t="inlineStr">
        <is>
          <t>source_disjoint_test</t>
        </is>
      </c>
      <c r="G3720" s="45" t="inlineStr">
        <is>
          <t>washing-003-scene-0001</t>
        </is>
      </c>
      <c r="H3720" s="45" t="inlineStr">
        <is>
          <t>washing-003</t>
        </is>
      </c>
      <c r="I3720" s="59" t="inlineStr">
        <is>
          <t>0.0</t>
        </is>
      </c>
      <c r="J3720" s="59" t="inlineStr">
        <is>
          <t>26.94</t>
        </is>
      </c>
      <c r="K3720" s="45" t="inlineStr">
        <is>
          <t>items/washing-003-scene-0001/clip.mp4</t>
        </is>
      </c>
      <c r="L3720" s="45" t="inlineStr">
        <is>
          <t>items/washing-003-scene-0001/thumbnail.jpg</t>
        </is>
      </c>
      <c r="M3720" s="52" t="inlineStr">
        <is>
          <t>OCR: AEG Wäschen kurze Zelt! Nur für 100 NOO kurze Zelt 00 kurze Zeit! MOO kurze Zeltl 100 Wäschen kurze Zeit Wur f Wäscher kurze Zeiti
VLM: Visual summary: A white AEG washing machine is shown in a laundry area, with laundry on the floor and a box of detergent nearby. The machine's digital display shows a countdown timer.
视觉摘要: 一台白色的AEG洗衣机位于洗衣区，地板上有衣物，旁边放着一盒洗衣粉。机器的数字显示屏显示倒计时。
Visible product: Washing Machine
Visible components: digital display; control knob; door; brand logo; laundry; detergent box; water tank; pipes; shelf
Visible states: digital display counting down; machine operating</t>
        </is>
      </c>
      <c r="N3720" s="45" t="inlineStr">
        <is>
          <t>23</t>
        </is>
      </c>
      <c r="O3720" s="45" t="inlineStr">
        <is>
          <t>0</t>
        </is>
      </c>
      <c r="P3720" s="59" t="str"/>
      <c r="Q3720" s="59" t="str"/>
      <c r="R3720" s="52" t="inlineStr">
        <is>
          <t>The scene shows a washing machine operating with no visible indication of unbalanced load, violent movement, or corrective action being taken.</t>
        </is>
      </c>
      <c r="S3720" s="52" t="inlineStr">
        <is>
          <t>VLM</t>
        </is>
      </c>
      <c r="T3720" s="52" t="inlineStr">
        <is>
          <t>low</t>
        </is>
      </c>
      <c r="U3720" s="52" t="inlineStr">
        <is>
          <t>No evidence of imbalance, movement, or troubleshooting steps is present.</t>
        </is>
      </c>
      <c r="V3720" s="45" t="inlineStr">
        <is>
          <t>R1</t>
        </is>
      </c>
      <c r="W3720" s="46" t="inlineStr">
        <is>
          <t>0</t>
        </is>
      </c>
      <c r="X3720" s="60" t="n"/>
      <c r="Y3720" s="60" t="n"/>
      <c r="Z3720" s="46" t="inlineStr">
        <is>
          <t>no</t>
        </is>
      </c>
      <c r="AA3720" s="54" t="inlineStr">
        <is>
          <t>6帧中洗衣机运转平稳，未见剧烈晃动或失衡负载纠正。</t>
        </is>
      </c>
      <c r="AB3720" s="54" t="n"/>
      <c r="AC3720" s="46" t="inlineStr">
        <is>
          <t>completed</t>
        </is>
      </c>
      <c r="AD3720" s="46" t="inlineStr">
        <is>
          <t>2026-07-28T02:28:46+08:00</t>
        </is>
      </c>
      <c r="AE3720" s="47">
        <f>IF(AC3720&lt;&gt;"completed","",IF(W3720=O3720,"no","yes"))</f>
        <v/>
      </c>
      <c r="AF3720" s="47">
        <f>IF(AC3720&lt;&gt;"completed","",IF(AND(X3720=P3720,Y3720=Q3720),"no","yes"))</f>
        <v/>
      </c>
      <c r="AG3720" s="47">
        <f>IF(AC3720&lt;&gt;"completed","待复核",IF(OR(W3720="",Z3720="",AA3720="",AD3720=""),"缺少必填项",IF(AND(OR(AE3720="yes",AF3720="yes"),AB3720=""),"修正原因缺失",IF(OR(W3720=0,W3720=1),IF(AND(X3720="",Y3720=""),"通过","0/1级时间应留空"),IF(AND(OR(W3720=2,W3720=3),X3720&lt;&gt;"",Y3720&lt;&gt;"",X3720&gt;=I3720,Y3720&lt;=J3720,Y3720&gt;X3720),"通过","2/3级时间无效")))))</f>
        <v/>
      </c>
    </row>
    <row r="3721">
      <c r="A3721" s="45" t="inlineStr">
        <is>
          <t>VQ-098</t>
        </is>
      </c>
      <c r="B3721" s="52" t="inlineStr">
        <is>
          <t>How can an unbalanced washing-machine load causing violent movement be corrected?</t>
        </is>
      </c>
      <c r="C3721" s="45" t="inlineStr">
        <is>
          <t>en</t>
        </is>
      </c>
      <c r="D3721" s="45" t="inlineStr">
        <is>
          <t>Washing Machine</t>
        </is>
      </c>
      <c r="E3721" s="45" t="inlineStr">
        <is>
          <t>troubleshooting</t>
        </is>
      </c>
      <c r="F3721" s="45" t="inlineStr">
        <is>
          <t>source_disjoint_test</t>
        </is>
      </c>
      <c r="G3721" s="45" t="inlineStr">
        <is>
          <t>washing-056-scene-0008</t>
        </is>
      </c>
      <c r="H3721" s="45" t="inlineStr">
        <is>
          <t>washing-056</t>
        </is>
      </c>
      <c r="I3721" s="59" t="inlineStr">
        <is>
          <t>33.68</t>
        </is>
      </c>
      <c r="J3721" s="59" t="inlineStr">
        <is>
          <t>38.36</t>
        </is>
      </c>
      <c r="K3721" s="45" t="inlineStr">
        <is>
          <t>items/washing-056-scene-0008/clip.mp4</t>
        </is>
      </c>
      <c r="L3721" s="45" t="inlineStr">
        <is>
          <t>items/washing-056-scene-0008/thumbnail.jpg</t>
        </is>
      </c>
      <c r="M3721" s="52" t="inlineStr">
        <is>
          <t>OCR: 07 1200 Change the spin speed
VLM: Visual summary: A finger presses a button on a washing machine's control panel, changing the displayed spin speed from 400 to 1200.
视觉摘要: 手指按下洗衣机控制面板上的按钮，将显示的脱水速度从400变为1200。
Visible product: Washing Machine
Visible components: digital display; spin speed indicator; touch button; washing program indicator; Wi-Fi symbol; finger
Visible actions: pressing a button
Visible states: spin speed displayed as 400; spin speed displayed as 1200</t>
        </is>
      </c>
      <c r="N3721" s="45" t="inlineStr">
        <is>
          <t>24</t>
        </is>
      </c>
      <c r="O3721" s="45" t="inlineStr">
        <is>
          <t>1</t>
        </is>
      </c>
      <c r="P3721" s="59" t="str"/>
      <c r="Q3721" s="59" t="str"/>
      <c r="R3721" s="52" t="inlineStr">
        <is>
          <t>The scene shows a user changing the spin speed from 400 to 1200, which is a product setting adjustment, but does not address unbalanced load or violent movement correction.</t>
        </is>
      </c>
      <c r="S3721" s="52" t="inlineStr">
        <is>
          <t>VLM|OCR</t>
        </is>
      </c>
      <c r="T3721" s="52" t="inlineStr">
        <is>
          <t>low</t>
        </is>
      </c>
      <c r="U3721" s="52" t="inlineStr">
        <is>
          <t>No evidence of unbalanced load or violent movement is present; only spin speed adjustment is shown.</t>
        </is>
      </c>
      <c r="V3721" s="45" t="inlineStr">
        <is>
          <t>R1</t>
        </is>
      </c>
      <c r="W3721" s="46" t="inlineStr">
        <is>
          <t>1</t>
        </is>
      </c>
      <c r="X3721" s="60" t="n"/>
      <c r="Y3721" s="60" t="n"/>
      <c r="Z3721" s="46" t="inlineStr">
        <is>
          <t>no</t>
        </is>
      </c>
      <c r="AA3721" s="54" t="inlineStr">
        <is>
          <t>第1-6帧（t=33.7s-38.4s）显示手指调节洗衣机脱水转速，未出现不平衡负载、剧烈晃动或如何纠正的画面。</t>
        </is>
      </c>
      <c r="AB3721" s="54" t="n"/>
      <c r="AC3721" s="46" t="inlineStr">
        <is>
          <t>completed</t>
        </is>
      </c>
      <c r="AD3721" s="46" t="inlineStr">
        <is>
          <t>2026-07-28T02:28:46+08:00</t>
        </is>
      </c>
      <c r="AE3721" s="47">
        <f>IF(AC3721&lt;&gt;"completed","",IF(W3721=O3721,"no","yes"))</f>
        <v/>
      </c>
      <c r="AF3721" s="47">
        <f>IF(AC3721&lt;&gt;"completed","",IF(AND(X3721=P3721,Y3721=Q3721),"no","yes"))</f>
        <v/>
      </c>
      <c r="AG3721" s="47">
        <f>IF(AC3721&lt;&gt;"completed","待复核",IF(OR(W3721="",Z3721="",AA3721="",AD3721=""),"缺少必填项",IF(AND(OR(AE3721="yes",AF3721="yes"),AB3721=""),"修正原因缺失",IF(OR(W3721=0,W3721=1),IF(AND(X3721="",Y3721=""),"通过","0/1级时间应留空"),IF(AND(OR(W3721=2,W3721=3),X3721&lt;&gt;"",Y3721&lt;&gt;"",X3721&gt;=I3721,Y3721&lt;=J3721,Y3721&gt;X3721),"通过","2/3级时间无效")))))</f>
        <v/>
      </c>
    </row>
    <row r="3722">
      <c r="A3722" s="45" t="inlineStr">
        <is>
          <t>VQ-098</t>
        </is>
      </c>
      <c r="B3722" s="52" t="inlineStr">
        <is>
          <t>How can an unbalanced washing-machine load causing violent movement be corrected?</t>
        </is>
      </c>
      <c r="C3722" s="45" t="inlineStr">
        <is>
          <t>en</t>
        </is>
      </c>
      <c r="D3722" s="45" t="inlineStr">
        <is>
          <t>Washing Machine</t>
        </is>
      </c>
      <c r="E3722" s="45" t="inlineStr">
        <is>
          <t>troubleshooting</t>
        </is>
      </c>
      <c r="F3722" s="45" t="inlineStr">
        <is>
          <t>source_disjoint_test</t>
        </is>
      </c>
      <c r="G3722" s="45" t="inlineStr">
        <is>
          <t>washing-011-scene-0002</t>
        </is>
      </c>
      <c r="H3722" s="45" t="inlineStr">
        <is>
          <t>washing-011</t>
        </is>
      </c>
      <c r="I3722" s="59" t="inlineStr">
        <is>
          <t>14.017</t>
        </is>
      </c>
      <c r="J3722" s="59" t="inlineStr">
        <is>
          <t>102.57</t>
        </is>
      </c>
      <c r="K3722" s="45" t="inlineStr">
        <is>
          <t>items/washing-011-scene-0002/clip.mp4</t>
        </is>
      </c>
      <c r="L3722" s="45" t="inlineStr">
        <is>
          <t>items/washing-011-scene-0002/thumbnail.jpg</t>
        </is>
      </c>
      <c r="M3722" s="52" t="inlineStr">
        <is>
          <t>OCR: ©
VLM: Visual summary: A front-loading washing machine is shown in operation, with clothes visible inside the drum through the transparent door.
视觉摘要: 一台前开门洗衣机正在运行，透过透明门可以看到内部的衣物。
Visible product: Washing Machine
Visible components: front-loading washing machine; transparent door; drum; white tiled wall; control panel
Visible actions: washing machine drum spinning; clothes tumbling inside drum
Visible states: washing machine in operation; clothes inside drum
Visual uncertainty: No text or labels are visible on the machine or in the frame.</t>
        </is>
      </c>
      <c r="N3722" s="45" t="inlineStr">
        <is>
          <t>25</t>
        </is>
      </c>
      <c r="O3722" s="45" t="inlineStr">
        <is>
          <t>0</t>
        </is>
      </c>
      <c r="P3722" s="59" t="str"/>
      <c r="Q3722" s="59" t="str"/>
      <c r="R3722" s="52" t="inlineStr">
        <is>
          <t>The scene shows a washing machine in operation with clothes tumbling, but provides no visual, spoken, or OCR evidence about correcting unbalanced loads or violent movement.</t>
        </is>
      </c>
      <c r="S3722" s="52" t="inlineStr">
        <is>
          <t>VLM</t>
        </is>
      </c>
      <c r="T3722" s="52" t="inlineStr">
        <is>
          <t>low</t>
        </is>
      </c>
      <c r="U3722" s="52" t="inlineStr">
        <is>
          <t>No evidence of troubleshooting steps, advice, or corrective actions is present.</t>
        </is>
      </c>
      <c r="V3722" s="45" t="inlineStr">
        <is>
          <t>R1</t>
        </is>
      </c>
      <c r="W3722" s="46" t="inlineStr">
        <is>
          <t>0</t>
        </is>
      </c>
      <c r="X3722" s="60" t="n"/>
      <c r="Y3722" s="60" t="n"/>
      <c r="Z3722" s="46" t="inlineStr">
        <is>
          <t>no</t>
        </is>
      </c>
      <c r="AA3722" s="54" t="inlineStr">
        <is>
          <t>6帧未展示衣物失衡、剧烈晃动或重新分布负载。</t>
        </is>
      </c>
      <c r="AB3722" s="54" t="n"/>
      <c r="AC3722" s="46" t="inlineStr">
        <is>
          <t>completed</t>
        </is>
      </c>
      <c r="AD3722" s="46" t="inlineStr">
        <is>
          <t>2026-07-28T02:28:46+08:00</t>
        </is>
      </c>
      <c r="AE3722" s="47">
        <f>IF(AC3722&lt;&gt;"completed","",IF(W3722=O3722,"no","yes"))</f>
        <v/>
      </c>
      <c r="AF3722" s="47">
        <f>IF(AC3722&lt;&gt;"completed","",IF(AND(X3722=P3722,Y3722=Q3722),"no","yes"))</f>
        <v/>
      </c>
      <c r="AG3722" s="47">
        <f>IF(AC3722&lt;&gt;"completed","待复核",IF(OR(W3722="",Z3722="",AA3722="",AD3722=""),"缺少必填项",IF(AND(OR(AE3722="yes",AF3722="yes"),AB3722=""),"修正原因缺失",IF(OR(W3722=0,W3722=1),IF(AND(X3722="",Y3722=""),"通过","0/1级时间应留空"),IF(AND(OR(W3722=2,W3722=3),X3722&lt;&gt;"",Y3722&lt;&gt;"",X3722&gt;=I3722,Y3722&lt;=J3722,Y3722&gt;X3722),"通过","2/3级时间无效")))))</f>
        <v/>
      </c>
    </row>
    <row r="3723">
      <c r="A3723" s="45" t="inlineStr">
        <is>
          <t>VQ-098</t>
        </is>
      </c>
      <c r="B3723" s="52" t="inlineStr">
        <is>
          <t>How can an unbalanced washing-machine load causing violent movement be corrected?</t>
        </is>
      </c>
      <c r="C3723" s="45" t="inlineStr">
        <is>
          <t>en</t>
        </is>
      </c>
      <c r="D3723" s="45" t="inlineStr">
        <is>
          <t>Washing Machine</t>
        </is>
      </c>
      <c r="E3723" s="45" t="inlineStr">
        <is>
          <t>troubleshooting</t>
        </is>
      </c>
      <c r="F3723" s="45" t="inlineStr">
        <is>
          <t>source_disjoint_test</t>
        </is>
      </c>
      <c r="G3723" s="45" t="inlineStr">
        <is>
          <t>washing-011-scene-0001</t>
        </is>
      </c>
      <c r="H3723" s="45" t="inlineStr">
        <is>
          <t>washing-011</t>
        </is>
      </c>
      <c r="I3723" s="59" t="inlineStr">
        <is>
          <t>0.0</t>
        </is>
      </c>
      <c r="J3723" s="59" t="inlineStr">
        <is>
          <t>14.017</t>
        </is>
      </c>
      <c r="K3723" s="45" t="inlineStr">
        <is>
          <t>items/washing-011-scene-0001/clip.mp4</t>
        </is>
      </c>
      <c r="L3723" s="45" t="inlineStr">
        <is>
          <t>items/washing-011-scene-0001/thumbnail.jpg</t>
        </is>
      </c>
      <c r="M3723" s="52" t="inlineStr">
        <is>
          <t>OCR: Asko W6567 Centrifugering i halvfyldt maskine fyldt med klude.
VLM: Visual summary: A black screen displaying the text 'Asko W6567' followed by a black screen with Norwegian text describing a centrifuging scenario.
视觉摘要: 显示文字'Asko W6567'的黑色屏幕，随后是描述离心场景的挪威语文本的黑色屏幕。
Visible product: Asko W6567
Visual uncertainty: The frames are text-only and do not show any physical product, components, or actions.</t>
        </is>
      </c>
      <c r="N3723" s="45" t="inlineStr">
        <is>
          <t>26</t>
        </is>
      </c>
      <c r="O3723" s="45" t="inlineStr">
        <is>
          <t>0</t>
        </is>
      </c>
      <c r="P3723" s="59" t="str"/>
      <c r="Q3723" s="59" t="str"/>
      <c r="R3723" s="52" t="inlineStr">
        <is>
          <t>The evidence only shows product identification and text describing centrifuging in a half-full machine with cloths, with no visual or spoken content addressing load imbalance or corrective actions.</t>
        </is>
      </c>
      <c r="S3723" s="52" t="inlineStr">
        <is>
          <t>VLM|OCR</t>
        </is>
      </c>
      <c r="T3723" s="52" t="inlineStr">
        <is>
          <t>low</t>
        </is>
      </c>
      <c r="U3723" s="52" t="inlineStr">
        <is>
          <t>No evidence of troubleshooting steps, physical actions, or visual demonstration related to correcting unbalanced loads.</t>
        </is>
      </c>
      <c r="V3723" s="45" t="inlineStr">
        <is>
          <t>R1</t>
        </is>
      </c>
      <c r="W3723" s="46" t="inlineStr">
        <is>
          <t>0</t>
        </is>
      </c>
      <c r="X3723" s="60" t="n"/>
      <c r="Y3723" s="60" t="n"/>
      <c r="Z3723" s="46" t="inlineStr">
        <is>
          <t>no</t>
        </is>
      </c>
      <c r="AA3723" s="54" t="inlineStr">
        <is>
          <t>标题卡文字虽提及半满衣物离心，但没有任何关于不平衡负载识别或校正的内容。</t>
        </is>
      </c>
      <c r="AB3723" s="54" t="n"/>
      <c r="AC3723" s="46" t="inlineStr">
        <is>
          <t>completed</t>
        </is>
      </c>
      <c r="AD3723" s="46" t="inlineStr">
        <is>
          <t>2026-07-28T02:28:46+08:00</t>
        </is>
      </c>
      <c r="AE3723" s="47">
        <f>IF(AC3723&lt;&gt;"completed","",IF(W3723=O3723,"no","yes"))</f>
        <v/>
      </c>
      <c r="AF3723" s="47">
        <f>IF(AC3723&lt;&gt;"completed","",IF(AND(X3723=P3723,Y3723=Q3723),"no","yes"))</f>
        <v/>
      </c>
      <c r="AG3723" s="47">
        <f>IF(AC3723&lt;&gt;"completed","待复核",IF(OR(W3723="",Z3723="",AA3723="",AD3723=""),"缺少必填项",IF(AND(OR(AE3723="yes",AF3723="yes"),AB3723=""),"修正原因缺失",IF(OR(W3723=0,W3723=1),IF(AND(X3723="",Y3723=""),"通过","0/1级时间应留空"),IF(AND(OR(W3723=2,W3723=3),X3723&lt;&gt;"",Y3723&lt;&gt;"",X3723&gt;=I3723,Y3723&lt;=J3723,Y3723&gt;X3723),"通过","2/3级时间无效")))))</f>
        <v/>
      </c>
    </row>
    <row r="3724">
      <c r="A3724" s="45" t="inlineStr">
        <is>
          <t>VQ-098</t>
        </is>
      </c>
      <c r="B3724" s="52" t="inlineStr">
        <is>
          <t>How can an unbalanced washing-machine load causing violent movement be corrected?</t>
        </is>
      </c>
      <c r="C3724" s="45" t="inlineStr">
        <is>
          <t>en</t>
        </is>
      </c>
      <c r="D3724" s="45" t="inlineStr">
        <is>
          <t>Washing Machine</t>
        </is>
      </c>
      <c r="E3724" s="45" t="inlineStr">
        <is>
          <t>troubleshooting</t>
        </is>
      </c>
      <c r="F3724" s="45" t="inlineStr">
        <is>
          <t>source_disjoint_test</t>
        </is>
      </c>
      <c r="G3724" s="45" t="inlineStr">
        <is>
          <t>washing-051-scene-0008</t>
        </is>
      </c>
      <c r="H3724" s="45" t="inlineStr">
        <is>
          <t>washing-051</t>
        </is>
      </c>
      <c r="I3724" s="59" t="inlineStr">
        <is>
          <t>189.956</t>
        </is>
      </c>
      <c r="J3724" s="59" t="inlineStr">
        <is>
          <t>203.103</t>
        </is>
      </c>
      <c r="K3724" s="45" t="inlineStr">
        <is>
          <t>items/washing-051-scene-0008/clip.mp4</t>
        </is>
      </c>
      <c r="L3724" s="45" t="inlineStr">
        <is>
          <t>items/washing-051-scene-0008/thumbnail.jpg</t>
        </is>
      </c>
      <c r="M3724" s="52" t="inlineStr">
        <is>
          <t>ASR: see that it is fitted properly also make sure it is not clogged or blocked clean the drain filter then reinstall it properly check whether the drain hose is kinked or clogged if this is
OCR: LG Water Leaking or Not Draining Properly See that it is fitted properly. Operation 01 Reset Controls 02 Power / Buttons 03 Drum / Doors 04 Water / Detergents 05 Cycle Time G Water Leaking NotDraining or Power / Buttons 04 Water / Detergents Power
VLM: Visual summary: A close-up view of the front of a white washing machine with its detergent drawer open, showing the internal components and a small black part on the floor.
视觉摘要: 一台白色洗衣机的正面特写，其洗涤剂抽屉打开，显示内部组件和地板上的一个小黑色部件。
Visible product: Washing Machine
Visible components: washing machine; detergent drawer; drain filter; black plastic part; light blue tray
Visible states: detergent drawer is open; drain filter is removed; black plastic part is on the floor
Visible warnings: Water Leaking or Not Draining Properly; See that it is fitted properly.; Also, make sure it is not clogged or blocked.; Clean the drain filter then reinstall it properly.</t>
        </is>
      </c>
      <c r="N3724" s="45" t="inlineStr">
        <is>
          <t>27</t>
        </is>
      </c>
      <c r="O3724" s="45" t="inlineStr">
        <is>
          <t>2</t>
        </is>
      </c>
      <c r="P3724" s="59" t="inlineStr">
        <is>
          <t>189.956</t>
        </is>
      </c>
      <c r="Q3724" s="59" t="inlineStr">
        <is>
          <t>203.103</t>
        </is>
      </c>
      <c r="R3724" s="52" t="inlineStr">
        <is>
          <t>The evidence discusses checking for clogs, cleaning the drain filter, and ensuring proper fitting, which are steps related to correcting issues with water drainage or machine stability, though not explicitly addressing unbalanced loads causing violent movement.</t>
        </is>
      </c>
      <c r="S3724" s="52" t="inlineStr">
        <is>
          <t>ASR|OCR|VLM</t>
        </is>
      </c>
      <c r="T3724" s="52" t="inlineStr">
        <is>
          <t>low</t>
        </is>
      </c>
      <c r="U3724" s="52" t="inlineStr">
        <is>
          <t>The evidence does not mention 'unbalanced load' or 'violent movement' directly, but addresses related maintenance steps that could indirectly affect machine stability.</t>
        </is>
      </c>
      <c r="V3724" s="45" t="inlineStr">
        <is>
          <t>R1</t>
        </is>
      </c>
      <c r="W3724" s="46" t="inlineStr">
        <is>
          <t>0</t>
        </is>
      </c>
      <c r="X3724" s="60" t="n"/>
      <c r="Y3724" s="60" t="n"/>
      <c r="Z3724" s="46" t="inlineStr">
        <is>
          <t>no</t>
        </is>
      </c>
      <c r="AA3724" s="54" t="inlineStr">
        <is>
          <t>画面为排水故障维修，未展示不平衡负载、剧烈晃动或重新分布衣物。</t>
        </is>
      </c>
      <c r="AB3724" s="54" t="inlineStr">
        <is>
          <t>AI=2→R1=0，画面与不平衡负载无关。</t>
        </is>
      </c>
      <c r="AC3724" s="46" t="inlineStr">
        <is>
          <t>completed</t>
        </is>
      </c>
      <c r="AD3724" s="46" t="inlineStr">
        <is>
          <t>2026-07-28T02:28:46+08:00</t>
        </is>
      </c>
      <c r="AE3724" s="47">
        <f>IF(AC3724&lt;&gt;"completed","",IF(W3724=O3724,"no","yes"))</f>
        <v/>
      </c>
      <c r="AF3724" s="47">
        <f>IF(AC3724&lt;&gt;"completed","",IF(AND(X3724=P3724,Y3724=Q3724),"no","yes"))</f>
        <v/>
      </c>
      <c r="AG3724" s="47">
        <f>IF(AC3724&lt;&gt;"completed","待复核",IF(OR(W3724="",Z3724="",AA3724="",AD3724=""),"缺少必填项",IF(AND(OR(AE3724="yes",AF3724="yes"),AB3724=""),"修正原因缺失",IF(OR(W3724=0,W3724=1),IF(AND(X3724="",Y3724=""),"通过","0/1级时间应留空"),IF(AND(OR(W3724=2,W3724=3),X3724&lt;&gt;"",Y3724&lt;&gt;"",X3724&gt;=I3724,Y3724&lt;=J3724,Y3724&gt;X3724),"通过","2/3级时间无效")))))</f>
        <v/>
      </c>
    </row>
    <row r="3725">
      <c r="A3725" s="45" t="inlineStr">
        <is>
          <t>VQ-098</t>
        </is>
      </c>
      <c r="B3725" s="52" t="inlineStr">
        <is>
          <t>How can an unbalanced washing-machine load causing violent movement be corrected?</t>
        </is>
      </c>
      <c r="C3725" s="45" t="inlineStr">
        <is>
          <t>en</t>
        </is>
      </c>
      <c r="D3725" s="45" t="inlineStr">
        <is>
          <t>Washing Machine</t>
        </is>
      </c>
      <c r="E3725" s="45" t="inlineStr">
        <is>
          <t>troubleshooting</t>
        </is>
      </c>
      <c r="F3725" s="45" t="inlineStr">
        <is>
          <t>source_disjoint_test</t>
        </is>
      </c>
      <c r="G3725" s="45" t="inlineStr">
        <is>
          <t>washing-051-scene-0010</t>
        </is>
      </c>
      <c r="H3725" s="45" t="inlineStr">
        <is>
          <t>washing-051</t>
        </is>
      </c>
      <c r="I3725" s="59" t="inlineStr">
        <is>
          <t>231.565</t>
        </is>
      </c>
      <c r="J3725" s="59" t="inlineStr">
        <is>
          <t>241.975</t>
        </is>
      </c>
      <c r="K3725" s="45" t="inlineStr">
        <is>
          <t>items/washing-051-scene-0010/clip.mp4</t>
        </is>
      </c>
      <c r="L3725" s="45" t="inlineStr">
        <is>
          <t>items/washing-051-scene-0010/thumbnail.jpg</t>
        </is>
      </c>
      <c r="M3725" s="52" t="inlineStr">
        <is>
          <t>ASR: might be clogged unclog the house drain contact the plumber if necessary if detergent is not dispensing properly clean the dispenser drawer make sure the ventilation holes are not clogged
OCR: GLG Detergent Not Dispensing Properly Operation 01 Reset Controls 02 Power / Buttons 03 Drum / Doors 04 Water / Detergents 05 Cycle Time t Not OLG 55 Power / Buttons
VLM: Visual summary: A close-up view of a washing machine's detergent drawer being removed and cleaned under running water in a sink.
视觉摘要: 一台洗衣机的洗涤剂抽屉被取出并在水槽下用流水清洗。
Visible product: Washing Machine
Visible components: detergent drawer; washing machine; sink; faucet; brush; LG logo; text overlay
Visible actions: removing detergent drawer; rinsing detergent drawer with water; brushing detergent drawer
Visible states: detergent drawer is open; water is flowing from faucet; detergent drawer is being cleaned
Visible warnings: If detergent is not dispensing properly, clean the dispenser drawer.; Make sure the ventilation holes are not clogged.</t>
        </is>
      </c>
      <c r="N3725" s="45" t="inlineStr">
        <is>
          <t>28</t>
        </is>
      </c>
      <c r="O3725" s="45" t="inlineStr">
        <is>
          <t>2</t>
        </is>
      </c>
      <c r="P3725" s="59" t="inlineStr">
        <is>
          <t>231.565</t>
        </is>
      </c>
      <c r="Q3725" s="59" t="inlineStr">
        <is>
          <t>241.975</t>
        </is>
      </c>
      <c r="R3725" s="52" t="inlineStr">
        <is>
          <t>The video shows cleaning the detergent drawer, which is a step to address detergent dispensing issues, and includes text warnings about clogged ventilation holes and improper detergent dispensing, which are related to unbalanced loads indirectly by ensuring proper detergent use.</t>
        </is>
      </c>
      <c r="S3725" s="52" t="inlineStr">
        <is>
          <t>VLM|ASR|OCR</t>
        </is>
      </c>
      <c r="T3725" s="52" t="inlineStr">
        <is>
          <t>low</t>
        </is>
      </c>
      <c r="U3725" s="52" t="inlineStr">
        <is>
          <t>The evidence does not show direct correction of violent movement from unbalanced load, but addresses a related issue (detergent dispensing) that may contribute to imbalance.</t>
        </is>
      </c>
      <c r="V3725" s="45" t="inlineStr">
        <is>
          <t>R1</t>
        </is>
      </c>
      <c r="W3725" s="46" t="inlineStr">
        <is>
          <t>1</t>
        </is>
      </c>
      <c r="X3725" s="60" t="n"/>
      <c r="Y3725" s="60" t="n"/>
      <c r="Z3725" s="46" t="inlineStr">
        <is>
          <t>no</t>
        </is>
      </c>
      <c r="AA3725" s="54" t="inlineStr">
        <is>
          <t>场景是清洁抽屉，与负载不平衡导致震动修正无关联，仅产品出现未回答。</t>
        </is>
      </c>
      <c r="AB3725" s="54" t="inlineStr">
        <is>
          <t>AI=2→R1=1：清洁抽屉与负载平衡震动问题无直接关联。</t>
        </is>
      </c>
      <c r="AC3725" s="46" t="inlineStr">
        <is>
          <t>completed</t>
        </is>
      </c>
      <c r="AD3725" s="46" t="inlineStr">
        <is>
          <t>2026-07-28T02:28:46+08:00</t>
        </is>
      </c>
      <c r="AE3725" s="47">
        <f>IF(AC3725&lt;&gt;"completed","",IF(W3725=O3725,"no","yes"))</f>
        <v/>
      </c>
      <c r="AF3725" s="47">
        <f>IF(AC3725&lt;&gt;"completed","",IF(AND(X3725=P3725,Y3725=Q3725),"no","yes"))</f>
        <v/>
      </c>
      <c r="AG3725" s="47">
        <f>IF(AC3725&lt;&gt;"completed","待复核",IF(OR(W3725="",Z3725="",AA3725="",AD3725=""),"缺少必填项",IF(AND(OR(AE3725="yes",AF3725="yes"),AB3725=""),"修正原因缺失",IF(OR(W3725=0,W3725=1),IF(AND(X3725="",Y3725=""),"通过","0/1级时间应留空"),IF(AND(OR(W3725=2,W3725=3),X3725&lt;&gt;"",Y3725&lt;&gt;"",X3725&gt;=I3725,Y3725&lt;=J3725,Y3725&gt;X3725),"通过","2/3级时间无效")))))</f>
        <v/>
      </c>
    </row>
    <row r="3726">
      <c r="A3726" s="45" t="inlineStr">
        <is>
          <t>VQ-098</t>
        </is>
      </c>
      <c r="B3726" s="52" t="inlineStr">
        <is>
          <t>How can an unbalanced washing-machine load causing violent movement be corrected?</t>
        </is>
      </c>
      <c r="C3726" s="45" t="inlineStr">
        <is>
          <t>en</t>
        </is>
      </c>
      <c r="D3726" s="45" t="inlineStr">
        <is>
          <t>Washing Machine</t>
        </is>
      </c>
      <c r="E3726" s="45" t="inlineStr">
        <is>
          <t>troubleshooting</t>
        </is>
      </c>
      <c r="F3726" s="45" t="inlineStr">
        <is>
          <t>source_disjoint_test</t>
        </is>
      </c>
      <c r="G3726" s="45" t="inlineStr">
        <is>
          <t>washing-049-scene-0002</t>
        </is>
      </c>
      <c r="H3726" s="45" t="inlineStr">
        <is>
          <t>washing-049</t>
        </is>
      </c>
      <c r="I3726" s="59" t="inlineStr">
        <is>
          <t>60.143</t>
        </is>
      </c>
      <c r="J3726" s="59" t="inlineStr">
        <is>
          <t>112.66</t>
        </is>
      </c>
      <c r="K3726" s="45" t="inlineStr">
        <is>
          <t>items/washing-049-scene-0002/clip.mp4</t>
        </is>
      </c>
      <c r="L3726" s="45" t="inlineStr">
        <is>
          <t>items/washing-049-scene-0002/thumbnail.jpg</t>
        </is>
      </c>
      <c r="M3726" s="52" t="inlineStr">
        <is>
          <t>ASR: Press the power button to turn your washing machine on. Turn the cycle selector knob or press the tub clean cycle button to the indicator marked tub clean. Close the lid or door and press the start button. The indication light for tub clean will stay lit and TCL will appear in the display panel. After the tub clean cycle and each washing cycle, wipe the door and the inside of the door seal to remove any moisture. Leave the door slightly ajar to dry the interior of the washer tub to help prevent odors. Please keep in mind that laundry should not be loaded while using Tub Clean, and if you notice recurring odors, run the tub clean twice and then run it once a week for three consecutive weeks. Thank you for watching our LG support video. We hope you enjoy your LG experience.
OCR: LG Life's Good *STEAM CYCLE COTTON/NORMAL JUMBO WASH HEAVY DUTY TOWELS BULKY/LARGE PERM PRESS BRIGHT WHITES™M HAND WASH/WOOL Il SANITARY DELICATES ALLERGIENETM SPEED WASH TUB CLEAN SMALL LOAD SMART DIAGNOSI™SM Tub Clean feature demonstrated on LG Washer WM8oooHVA. Features may vary by model. Please refer to your owner's manual for specific instructions. # Press &amp; Hold 3sec. for Extra Functions PROCESSING EST. TIME REMAINING 1 TORBOWASH PERM. PRESS *FRESH CARE WASH - RINSE + SPIN BRIGHT WHITES™ EXTRA HOI EXTRAHGH HEAVY HGH COLD WASH HOT RINSE+SPIN V *CHLD LOCK WARM MED UM NORMAL LOW DELAY WASH COLD ALLERGIENE™M EXTRA RINSE TAP COL NOSPN LGHT OFF *DRUM LIGHT CUSTOMPGM WASH SPIN SOIL *PGM SAVE TEMP. SPEED LEVEL SIGNAL PREWASH DIAGNOSIS* DD MOTOR TrueBalance Direst Drive Motc ANTI-VIBRATIONSYSTEM WARRANTY ON ORECT DAVE BO EST.TIME REMAININC TURBDWASH" WASH RINSE SPIN EXTRA HOT TAP COLD NO SPN L GHT CUSTOM PGM UPGM SAVE DIAGNOSIS Direct Drive Moto ANTI.VIBRATIONSYSTEM ON CORECT DAVE MOD U G e's Good LG TIPS Tub Clean &amp; Maintenance Wipe the door and the inside of the door seal to remove any moisture. Leave the door slightly ajar to dry the interior r of the washer tub. &amp; Maintenance Laundry should not be loaded while using Tub Clean IG Run Tub Clean twice if you notice reoccurring odors. LO Lilfe's Cood DrectDrive $ DrectDrve s
VLM: Visual summary: A diagram of an LG washing machine's control panel and images of the machine itself, including a tip for tub maintenance.
视觉摘要: 一台LG洗衣机的控制面板示意图和机器本身的照片，包括一个关于筒体维护的提示。
Visible product: Washing Machine
Visible components: control panel; dial; power button; pause button; door; tub; LG logo; text labels
Visible states: door open; dial set to 'TUB CLEAN'; machine shown in stacked configuration</t>
        </is>
      </c>
      <c r="N3726" s="45" t="inlineStr">
        <is>
          <t>29</t>
        </is>
      </c>
      <c r="O3726" s="45" t="inlineStr">
        <is>
          <t>1</t>
        </is>
      </c>
      <c r="P3726" s="59" t="str"/>
      <c r="Q3726" s="59" t="str"/>
      <c r="R3726" s="52" t="inlineStr">
        <is>
          <t>The evidence discusses tub clean cycles, door maintenance, and loading restrictions during tub clean, but does not address unbalanced loads or corrective actions for violent movement.</t>
        </is>
      </c>
      <c r="S3726" s="52" t="inlineStr">
        <is>
          <t>ASR|OCR|VLM</t>
        </is>
      </c>
      <c r="T3726" s="52" t="inlineStr">
        <is>
          <t>low</t>
        </is>
      </c>
      <c r="U3726" s="52" t="inlineStr">
        <is>
          <t>No evidence of unbalanced load correction or related troubleshooting steps is present.</t>
        </is>
      </c>
      <c r="V3726" s="45" t="inlineStr">
        <is>
          <t>R1</t>
        </is>
      </c>
      <c r="W3726" s="46" t="inlineStr">
        <is>
          <t>0</t>
        </is>
      </c>
      <c r="X3726" s="60" t="n"/>
      <c r="Y3726" s="60" t="n"/>
      <c r="Z3726" s="46" t="inlineStr">
        <is>
          <t>no</t>
        </is>
      </c>
      <c r="AA3726" s="54" t="inlineStr">
        <is>
          <t>画面和讲解内容均为Tub Clean滚筒清洁及日常保养，无偏载导致剧烈震动的校正方法。</t>
        </is>
      </c>
      <c r="AB3726" s="54" t="inlineStr">
        <is>
          <t>AI=1→R1=0：无偏载校正相关内容，不应给分。</t>
        </is>
      </c>
      <c r="AC3726" s="46" t="inlineStr">
        <is>
          <t>completed</t>
        </is>
      </c>
      <c r="AD3726" s="46" t="inlineStr">
        <is>
          <t>2026-07-28T02:28:46+08:00</t>
        </is>
      </c>
      <c r="AE3726" s="47">
        <f>IF(AC3726&lt;&gt;"completed","",IF(W3726=O3726,"no","yes"))</f>
        <v/>
      </c>
      <c r="AF3726" s="47">
        <f>IF(AC3726&lt;&gt;"completed","",IF(AND(X3726=P3726,Y3726=Q3726),"no","yes"))</f>
        <v/>
      </c>
      <c r="AG3726" s="47">
        <f>IF(AC3726&lt;&gt;"completed","待复核",IF(OR(W3726="",Z3726="",AA3726="",AD3726=""),"缺少必填项",IF(AND(OR(AE3726="yes",AF3726="yes"),AB3726=""),"修正原因缺失",IF(OR(W3726=0,W3726=1),IF(AND(X3726="",Y3726=""),"通过","0/1级时间应留空"),IF(AND(OR(W3726=2,W3726=3),X3726&lt;&gt;"",Y3726&lt;&gt;"",X3726&gt;=I3726,Y3726&lt;=J3726,Y3726&gt;X3726),"通过","2/3级时间无效")))))</f>
        <v/>
      </c>
    </row>
    <row r="3727">
      <c r="A3727" s="45" t="inlineStr">
        <is>
          <t>VQ-098</t>
        </is>
      </c>
      <c r="B3727" s="52" t="inlineStr">
        <is>
          <t>How can an unbalanced washing-machine load causing violent movement be corrected?</t>
        </is>
      </c>
      <c r="C3727" s="45" t="inlineStr">
        <is>
          <t>en</t>
        </is>
      </c>
      <c r="D3727" s="45" t="inlineStr">
        <is>
          <t>Washing Machine</t>
        </is>
      </c>
      <c r="E3727" s="45" t="inlineStr">
        <is>
          <t>troubleshooting</t>
        </is>
      </c>
      <c r="F3727" s="45" t="inlineStr">
        <is>
          <t>source_disjoint_test</t>
        </is>
      </c>
      <c r="G3727" s="45" t="inlineStr">
        <is>
          <t>washing-056-scene-0001</t>
        </is>
      </c>
      <c r="H3727" s="45" t="inlineStr">
        <is>
          <t>washing-056</t>
        </is>
      </c>
      <c r="I3727" s="59" t="inlineStr">
        <is>
          <t>0.0</t>
        </is>
      </c>
      <c r="J3727" s="59" t="inlineStr">
        <is>
          <t>5.2</t>
        </is>
      </c>
      <c r="K3727" s="45" t="inlineStr">
        <is>
          <t>items/washing-056-scene-0001/clip.mp4</t>
        </is>
      </c>
      <c r="L3727" s="45" t="inlineStr">
        <is>
          <t>items/washing-056-scene-0001/thumbnail.jpg</t>
        </is>
      </c>
      <c r="M3727" s="52" t="inlineStr">
        <is>
          <t>ASR: Thank you for watching.
OCR: 0210 SAMSUNG SmartThings
VLM: Visual summary: A Samsung washing machine is installed in a modern kitchen next to a refrigerator, with text overlays describing its control panel.
视觉摘要: 一台三星洗衣机安装在现代厨房内，旁边是一台冰箱，画面中有文字说明其控制面板。
Visible product: Washing Machine
Visible components: Samsung washing machine; refrigerator; kitchen cabinets; countertop; window; potted plants; glass jars; control panel; text overlay: 'SAMSUNG'; text overlay: 'Selecting wash cycles with the easy-to-use control panel'</t>
        </is>
      </c>
      <c r="N3727" s="45" t="inlineStr">
        <is>
          <t>30</t>
        </is>
      </c>
      <c r="O3727" s="45" t="inlineStr">
        <is>
          <t>0</t>
        </is>
      </c>
      <c r="P3727" s="59" t="str"/>
      <c r="Q3727" s="59" t="str"/>
      <c r="R3727" s="52" t="inlineStr">
        <is>
          <t>The scene shows a Samsung washing machine with control panel text overlays but provides no troubleshooting steps or visual/auditory evidence about correcting unbalanced loads.</t>
        </is>
      </c>
      <c r="S3727" s="52" t="inlineStr">
        <is>
          <t>VLM|ASR|OCR</t>
        </is>
      </c>
      <c r="T3727" s="52" t="inlineStr">
        <is>
          <t>low</t>
        </is>
      </c>
      <c r="U3727" s="52" t="inlineStr">
        <is>
          <t>No evidence of any corrective action, imbalance diagnosis, or related troubleshooting content is present.</t>
        </is>
      </c>
      <c r="V3727" s="45" t="inlineStr">
        <is>
          <t>R1</t>
        </is>
      </c>
      <c r="W3727" s="46" t="inlineStr">
        <is>
          <t>0</t>
        </is>
      </c>
      <c r="X3727" s="60" t="n"/>
      <c r="Y3727" s="60" t="n"/>
      <c r="Z3727" s="46" t="inlineStr">
        <is>
          <t>no</t>
        </is>
      </c>
      <c r="AA3727" s="54" t="inlineStr">
        <is>
          <t>场景为产品全景与品牌广告，未涉及负载平衡或震动修正内容。</t>
        </is>
      </c>
      <c r="AB3727" s="54" t="n"/>
      <c r="AC3727" s="46" t="inlineStr">
        <is>
          <t>completed</t>
        </is>
      </c>
      <c r="AD3727" s="46" t="inlineStr">
        <is>
          <t>2026-07-28T02:28:46+08:00</t>
        </is>
      </c>
      <c r="AE3727" s="47">
        <f>IF(AC3727&lt;&gt;"completed","",IF(W3727=O3727,"no","yes"))</f>
        <v/>
      </c>
      <c r="AF3727" s="47">
        <f>IF(AC3727&lt;&gt;"completed","",IF(AND(X3727=P3727,Y3727=Q3727),"no","yes"))</f>
        <v/>
      </c>
      <c r="AG3727" s="47">
        <f>IF(AC3727&lt;&gt;"completed","待复核",IF(OR(W3727="",Z3727="",AA3727="",AD3727=""),"缺少必填项",IF(AND(OR(AE3727="yes",AF3727="yes"),AB3727=""),"修正原因缺失",IF(OR(W3727=0,W3727=1),IF(AND(X3727="",Y3727=""),"通过","0/1级时间应留空"),IF(AND(OR(W3727=2,W3727=3),X3727&lt;&gt;"",Y3727&lt;&gt;"",X3727&gt;=I3727,Y3727&lt;=J3727,Y3727&gt;X3727),"通过","2/3级时间无效")))))</f>
        <v/>
      </c>
    </row>
    <row r="3728">
      <c r="A3728" s="45" t="inlineStr">
        <is>
          <t>VQ-099</t>
        </is>
      </c>
      <c r="B3728" s="52" t="inlineStr">
        <is>
          <t>洗衣机运行时为什么不能强行开门？</t>
        </is>
      </c>
      <c r="C3728" s="45" t="inlineStr">
        <is>
          <t>zh-CN</t>
        </is>
      </c>
      <c r="D3728" s="45" t="inlineStr">
        <is>
          <t>Washing Machine</t>
        </is>
      </c>
      <c r="E3728" s="45" t="inlineStr">
        <is>
          <t>safety</t>
        </is>
      </c>
      <c r="F3728" s="45" t="inlineStr">
        <is>
          <t>source_disjoint_test</t>
        </is>
      </c>
      <c r="G3728" s="45" t="inlineStr">
        <is>
          <t>washing-062-scene-0006</t>
        </is>
      </c>
      <c r="H3728" s="45" t="inlineStr">
        <is>
          <t>washing-062</t>
        </is>
      </c>
      <c r="I3728" s="59" t="inlineStr">
        <is>
          <t>96.563</t>
        </is>
      </c>
      <c r="J3728" s="59" t="inlineStr">
        <is>
          <t>100.467</t>
        </is>
      </c>
      <c r="K3728" s="45" t="inlineStr">
        <is>
          <t>items/washing-062-scene-0006/clip.mp4</t>
        </is>
      </c>
      <c r="L3728" s="45" t="inlineStr">
        <is>
          <t>items/washing-062-scene-0006/thumbnail.jpg</t>
        </is>
      </c>
      <c r="M3728" s="52" t="inlineStr">
        <is>
          <t>ASR: soiled items never add bleach or softener directly into the drum be sure to always use the dedicated
OCR: LG E0o 40-40 2 ThinQ Be sure to always use the dedicated dispenser for bleach and softeners. Troubleshooting 01 Wrinkling 02 Poor Stain Removal 03 Staining
VLM: Visual summary: A white LG washing machine is shown in a laundry room setting, with text overlays indicating a troubleshooting issue related to staining.
视觉摘要: 一台白色的LG洗衣机在洗衣房环境中展示，配有文字叠加层，说明与污渍有关的故障排除问题。
Visible product: Washing Machine
Visible components: LG logo; washing machine drum; control panel; digital display; door; cabinet; floor; wall
Visible warnings: Never add bleach or softener directly into the drum.</t>
        </is>
      </c>
      <c r="N3728" s="45" t="inlineStr">
        <is>
          <t>1</t>
        </is>
      </c>
      <c r="O3728" s="45" t="inlineStr">
        <is>
          <t>0</t>
        </is>
      </c>
      <c r="P3728" s="59" t="str"/>
      <c r="Q3728" s="59" t="str"/>
      <c r="R3728" s="52" t="inlineStr">
        <is>
          <t>The evidence discusses adding bleach or softener into the drum and troubleshooting staining, but does not address why the door cannot be forcibly opened during operation.</t>
        </is>
      </c>
      <c r="S3728" s="52" t="inlineStr">
        <is>
          <t>VLM|ASR|OCR</t>
        </is>
      </c>
      <c r="T3728" s="52" t="inlineStr">
        <is>
          <t>low</t>
        </is>
      </c>
      <c r="U3728" s="52" t="inlineStr">
        <is>
          <t>No mention of door operation, safety risks, or forced opening during runtime.</t>
        </is>
      </c>
      <c r="V3728" s="45" t="inlineStr">
        <is>
          <t>R1</t>
        </is>
      </c>
      <c r="W3728" s="46" t="inlineStr">
        <is>
          <t>0</t>
        </is>
      </c>
      <c r="X3728" s="60" t="n"/>
      <c r="Y3728" s="60" t="n"/>
      <c r="Z3728" s="46" t="inlineStr">
        <is>
          <t>no</t>
        </is>
      </c>
      <c r="AA3728" s="54" t="inlineStr">
        <is>
          <t>6帧未解释运行时不能强行开门。</t>
        </is>
      </c>
      <c r="AB3728" s="54" t="n"/>
      <c r="AC3728" s="46" t="inlineStr">
        <is>
          <t>completed</t>
        </is>
      </c>
      <c r="AD3728" s="46" t="inlineStr">
        <is>
          <t>2026-07-28T02:28:46+08:00</t>
        </is>
      </c>
      <c r="AE3728" s="47">
        <f>IF(AC3728&lt;&gt;"completed","",IF(W3728=O3728,"no","yes"))</f>
        <v/>
      </c>
      <c r="AF3728" s="47">
        <f>IF(AC3728&lt;&gt;"completed","",IF(AND(X3728=P3728,Y3728=Q3728),"no","yes"))</f>
        <v/>
      </c>
      <c r="AG3728" s="47">
        <f>IF(AC3728&lt;&gt;"completed","待复核",IF(OR(W3728="",Z3728="",AA3728="",AD3728=""),"缺少必填项",IF(AND(OR(AE3728="yes",AF3728="yes"),AB3728=""),"修正原因缺失",IF(OR(W3728=0,W3728=1),IF(AND(X3728="",Y3728=""),"通过","0/1级时间应留空"),IF(AND(OR(W3728=2,W3728=3),X3728&lt;&gt;"",Y3728&lt;&gt;"",X3728&gt;=I3728,Y3728&lt;=J3728,Y3728&gt;X3728),"通过","2/3级时间无效")))))</f>
        <v/>
      </c>
    </row>
    <row r="3729">
      <c r="A3729" s="45" t="inlineStr">
        <is>
          <t>VQ-099</t>
        </is>
      </c>
      <c r="B3729" s="52" t="inlineStr">
        <is>
          <t>洗衣机运行时为什么不能强行开门？</t>
        </is>
      </c>
      <c r="C3729" s="45" t="inlineStr">
        <is>
          <t>zh-CN</t>
        </is>
      </c>
      <c r="D3729" s="45" t="inlineStr">
        <is>
          <t>Washing Machine</t>
        </is>
      </c>
      <c r="E3729" s="45" t="inlineStr">
        <is>
          <t>safety</t>
        </is>
      </c>
      <c r="F3729" s="45" t="inlineStr">
        <is>
          <t>source_disjoint_test</t>
        </is>
      </c>
      <c r="G3729" s="45" t="inlineStr">
        <is>
          <t>washing-049-scene-0002</t>
        </is>
      </c>
      <c r="H3729" s="45" t="inlineStr">
        <is>
          <t>washing-049</t>
        </is>
      </c>
      <c r="I3729" s="59" t="inlineStr">
        <is>
          <t>60.143</t>
        </is>
      </c>
      <c r="J3729" s="59" t="inlineStr">
        <is>
          <t>112.66</t>
        </is>
      </c>
      <c r="K3729" s="45" t="inlineStr">
        <is>
          <t>items/washing-049-scene-0002/clip.mp4</t>
        </is>
      </c>
      <c r="L3729" s="45" t="inlineStr">
        <is>
          <t>items/washing-049-scene-0002/thumbnail.jpg</t>
        </is>
      </c>
      <c r="M3729" s="52" t="inlineStr">
        <is>
          <t>ASR: Press the power button to turn your washing machine on. Turn the cycle selector knob or press the tub clean cycle button to the indicator marked tub clean. Close the lid or door and press the start button. The indication light for tub clean will stay lit and TCL will appear in the display panel. After the tub clean cycle and each washing cycle, wipe the door and the inside of the door seal to remove any moisture. Leave the door slightly ajar to dry the interior of the washer tub to help prevent odors. Please keep in mind that laundry should not be loaded while using Tub Clean, and if you notice recurring odors, run the tub clean twice and then run it once a week for three consecutive weeks. Thank you for watching our LG support video. We hope you enjoy your LG experience.
OCR: LG Life's Good *STEAM CYCLE COTTON/NORMAL JUMBO WASH HEAVY DUTY TOWELS BULKY/LARGE PERM PRESS BRIGHT WHITES™M HAND WASH/WOOL Il SANITARY DELICATES ALLERGIENETM SPEED WASH TUB CLEAN SMALL LOAD SMART DIAGNOSI™SM Tub Clean feature demonstrated on LG Washer WM8oooHVA. Features may vary by model. Please refer to your owner's manual for specific instructions. # Press &amp; Hold 3sec. for Extra Functions PROCESSING EST. TIME REMAINING 1 TORBOWASH PERM. PRESS *FRESH CARE WASH - RINSE + SPIN BRIGHT WHITES™ EXTRA HOI EXTRAHGH HEAVY HGH COLD WASH HOT RINSE+SPIN V *CHLD LOCK WARM MED UM NORMAL LOW DELAY WASH COLD ALLERGIENE™M EXTRA RINSE TAP COL NOSPN LGHT OFF *DRUM LIGHT CUSTOMPGM WASH SPIN SOIL *PGM SAVE TEMP. SPEED LEVEL SIGNAL PREWASH DIAGNOSIS* DD MOTOR TrueBalance Direst Drive Motc ANTI-VIBRATIONSYSTEM WARRANTY ON ORECT DAVE BO EST.TIME REMAININC TURBDWASH" WASH RINSE SPIN EXTRA HOT TAP COLD NO SPN L GHT CUSTOM PGM UPGM SAVE DIAGNOSIS Direct Drive Moto ANTI.VIBRATIONSYSTEM ON CORECT DAVE MOD U G e's Good LG TIPS Tub Clean &amp; Maintenance Wipe the door and the inside of the door seal to remove any moisture. Leave the door slightly ajar to dry the interior r of the washer tub. &amp; Maintenance Laundry should not be loaded while using Tub Clean IG Run Tub Clean twice if you notice reoccurring odors. LO Lilfe's Cood DrectDrive $ DrectDrve s
VLM: Visual summary: A diagram of an LG washing machine's control panel and images of the machine itself, including a tip for tub maintenance.
视觉摘要: 一台LG洗衣机的控制面板示意图和机器本身的照片，包括一个关于筒体维护的提示。
Visible product: Washing Machine
Visible components: control panel; dial; power button; pause button; door; tub; LG logo; text labels
Visible states: door open; dial set to 'TUB CLEAN'; machine shown in stacked configuration</t>
        </is>
      </c>
      <c r="N3729" s="45" t="inlineStr">
        <is>
          <t>2</t>
        </is>
      </c>
      <c r="O3729" s="45" t="inlineStr">
        <is>
          <t>1</t>
        </is>
      </c>
      <c r="P3729" s="59" t="str"/>
      <c r="Q3729" s="59" t="str"/>
      <c r="R3729" s="52" t="inlineStr">
        <is>
          <t>The ASR mentions 'Laundry should not be loaded while using Tub Clean' and 'Leave the door slightly ajar to dry the interior', which implies safety precautions related to door operation during cycles, but does not explain why forcibly opening the door during operation is unsafe. The VLM shows a diagram and maintenance tips, not operational safety warnings. No direct evidence addresses forcibly opening the door during operation.</t>
        </is>
      </c>
      <c r="S3729" s="52" t="inlineStr">
        <is>
          <t>ASR|OCR|VLM</t>
        </is>
      </c>
      <c r="T3729" s="52" t="inlineStr">
        <is>
          <t>low</t>
        </is>
      </c>
      <c r="U3729" s="52" t="inlineStr">
        <is>
          <t>The evidence discusses door maintenance and loading restrictions during Tub Clean, but does not address the specific safety risk of forcibly opening the door during normal operation.</t>
        </is>
      </c>
      <c r="V3729" s="45" t="inlineStr">
        <is>
          <t>R1</t>
        </is>
      </c>
      <c r="W3729" s="46" t="inlineStr">
        <is>
          <t>0</t>
        </is>
      </c>
      <c r="X3729" s="60" t="n"/>
      <c r="Y3729" s="60" t="n"/>
      <c r="Z3729" s="46" t="inlineStr">
        <is>
          <t>no</t>
        </is>
      </c>
      <c r="AA3729" s="54" t="inlineStr">
        <is>
          <t>虽然提到'留门虚开'的门操作提示，但未解释运行时为何不能强行开门的安全原因（如烫伤、漏水、机械锁等）。</t>
        </is>
      </c>
      <c r="AB3729" s="54" t="inlineStr">
        <is>
          <t>AI=1→R1=0：未解释为何运行时不能强行开门的原因，仅有的门操作提示是周期后的保养建议。</t>
        </is>
      </c>
      <c r="AC3729" s="46" t="inlineStr">
        <is>
          <t>completed</t>
        </is>
      </c>
      <c r="AD3729" s="46" t="inlineStr">
        <is>
          <t>2026-07-28T02:28:46+08:00</t>
        </is>
      </c>
      <c r="AE3729" s="47">
        <f>IF(AC3729&lt;&gt;"completed","",IF(W3729=O3729,"no","yes"))</f>
        <v/>
      </c>
      <c r="AF3729" s="47">
        <f>IF(AC3729&lt;&gt;"completed","",IF(AND(X3729=P3729,Y3729=Q3729),"no","yes"))</f>
        <v/>
      </c>
      <c r="AG3729" s="47">
        <f>IF(AC3729&lt;&gt;"completed","待复核",IF(OR(W3729="",Z3729="",AA3729="",AD3729=""),"缺少必填项",IF(AND(OR(AE3729="yes",AF3729="yes"),AB3729=""),"修正原因缺失",IF(OR(W3729=0,W3729=1),IF(AND(X3729="",Y3729=""),"通过","0/1级时间应留空"),IF(AND(OR(W3729=2,W3729=3),X3729&lt;&gt;"",Y3729&lt;&gt;"",X3729&gt;=I3729,Y3729&lt;=J3729,Y3729&gt;X3729),"通过","2/3级时间无效")))))</f>
        <v/>
      </c>
    </row>
    <row r="3730">
      <c r="A3730" s="45" t="inlineStr">
        <is>
          <t>VQ-099</t>
        </is>
      </c>
      <c r="B3730" s="52" t="inlineStr">
        <is>
          <t>洗衣机运行时为什么不能强行开门？</t>
        </is>
      </c>
      <c r="C3730" s="45" t="inlineStr">
        <is>
          <t>zh-CN</t>
        </is>
      </c>
      <c r="D3730" s="45" t="inlineStr">
        <is>
          <t>Washing Machine</t>
        </is>
      </c>
      <c r="E3730" s="45" t="inlineStr">
        <is>
          <t>safety</t>
        </is>
      </c>
      <c r="F3730" s="45" t="inlineStr">
        <is>
          <t>source_disjoint_test</t>
        </is>
      </c>
      <c r="G3730" s="45" t="inlineStr">
        <is>
          <t>washing-034-scene-0001</t>
        </is>
      </c>
      <c r="H3730" s="45" t="inlineStr">
        <is>
          <t>washing-034</t>
        </is>
      </c>
      <c r="I3730" s="59" t="inlineStr">
        <is>
          <t>0.0</t>
        </is>
      </c>
      <c r="J3730" s="59" t="inlineStr">
        <is>
          <t>168.73</t>
        </is>
      </c>
      <c r="K3730" s="45" t="inlineStr">
        <is>
          <t>items/washing-034-scene-0001/clip.mp4</t>
        </is>
      </c>
      <c r="L3730" s="45" t="inlineStr">
        <is>
          <t>items/washing-034-scene-0001/thumbnail.jpg</t>
        </is>
      </c>
      <c r="M3730" s="52" t="inlineStr">
        <is>
          <t>VLM: Visual summary: Clothes are tumbling inside a washing machine drum during a wash cycle.
视觉摘要: 衣物在洗衣机滚筒内翻滚，正在进行洗涤。
Visible product: Washing Machine
Visible components: washing machine drum; clothes; water; soap suds
Visible actions: tumbling; agitating
Visible states: wet; soapy; in motion
Visual uncertainty: The brand, model, or specific controls of the washing machine are not visible.</t>
        </is>
      </c>
      <c r="N3730" s="45" t="inlineStr">
        <is>
          <t>3</t>
        </is>
      </c>
      <c r="O3730" s="45" t="inlineStr">
        <is>
          <t>1</t>
        </is>
      </c>
      <c r="P3730" s="59" t="str"/>
      <c r="Q3730" s="59" t="str"/>
      <c r="R3730" s="52" t="inlineStr">
        <is>
          <t>The scene shows a washing machine in operation with clothes tumbling, but provides no visual, spoken, or OCR evidence explaining why it is unsafe to open the door during operation.</t>
        </is>
      </c>
      <c r="S3730" s="52" t="inlineStr">
        <is>
          <t>VLM</t>
        </is>
      </c>
      <c r="T3730" s="52" t="inlineStr">
        <is>
          <t>low</t>
        </is>
      </c>
      <c r="U3730" s="52" t="inlineStr">
        <is>
          <t>No evidence addresses the safety rationale for not opening the door during operation.</t>
        </is>
      </c>
      <c r="V3730" s="45" t="inlineStr">
        <is>
          <t>R1</t>
        </is>
      </c>
      <c r="W3730" s="46" t="inlineStr">
        <is>
          <t>1</t>
        </is>
      </c>
      <c r="X3730" s="60" t="n"/>
      <c r="Y3730" s="60" t="n"/>
      <c r="Z3730" s="46" t="inlineStr">
        <is>
          <t>no</t>
        </is>
      </c>
      <c r="AA3730" s="54" t="inlineStr">
        <is>
          <t>机器正在运行洗涤（衣物在滚筒内翻滚），暗示运行中不能开门，但画面未给出任何安全解释或原因说明。</t>
        </is>
      </c>
      <c r="AB3730" s="54" t="n"/>
      <c r="AC3730" s="46" t="inlineStr">
        <is>
          <t>completed</t>
        </is>
      </c>
      <c r="AD3730" s="46" t="inlineStr">
        <is>
          <t>2026-07-28T02:28:46+08:00</t>
        </is>
      </c>
      <c r="AE3730" s="47">
        <f>IF(AC3730&lt;&gt;"completed","",IF(W3730=O3730,"no","yes"))</f>
        <v/>
      </c>
      <c r="AF3730" s="47">
        <f>IF(AC3730&lt;&gt;"completed","",IF(AND(X3730=P3730,Y3730=Q3730),"no","yes"))</f>
        <v/>
      </c>
      <c r="AG3730" s="47">
        <f>IF(AC3730&lt;&gt;"completed","待复核",IF(OR(W3730="",Z3730="",AA3730="",AD3730=""),"缺少必填项",IF(AND(OR(AE3730="yes",AF3730="yes"),AB3730=""),"修正原因缺失",IF(OR(W3730=0,W3730=1),IF(AND(X3730="",Y3730=""),"通过","0/1级时间应留空"),IF(AND(OR(W3730=2,W3730=3),X3730&lt;&gt;"",Y3730&lt;&gt;"",X3730&gt;=I3730,Y3730&lt;=J3730,Y3730&gt;X3730),"通过","2/3级时间无效")))))</f>
        <v/>
      </c>
    </row>
    <row r="3731">
      <c r="A3731" s="45" t="inlineStr">
        <is>
          <t>VQ-099</t>
        </is>
      </c>
      <c r="B3731" s="52" t="inlineStr">
        <is>
          <t>洗衣机运行时为什么不能强行开门？</t>
        </is>
      </c>
      <c r="C3731" s="45" t="inlineStr">
        <is>
          <t>zh-CN</t>
        </is>
      </c>
      <c r="D3731" s="45" t="inlineStr">
        <is>
          <t>Washing Machine</t>
        </is>
      </c>
      <c r="E3731" s="45" t="inlineStr">
        <is>
          <t>safety</t>
        </is>
      </c>
      <c r="F3731" s="45" t="inlineStr">
        <is>
          <t>source_disjoint_test</t>
        </is>
      </c>
      <c r="G3731" s="45" t="inlineStr">
        <is>
          <t>washing-001-scene-0001</t>
        </is>
      </c>
      <c r="H3731" s="45" t="inlineStr">
        <is>
          <t>washing-001</t>
        </is>
      </c>
      <c r="I3731" s="59" t="inlineStr">
        <is>
          <t>0.0</t>
        </is>
      </c>
      <c r="J3731" s="59" t="inlineStr">
        <is>
          <t>15.78</t>
        </is>
      </c>
      <c r="K3731" s="45" t="inlineStr">
        <is>
          <t>items/washing-001-scene-0001/clip.mp4</t>
        </is>
      </c>
      <c r="L3731" s="45" t="inlineStr">
        <is>
          <t>items/washing-001-scene-0001/thumbnail.jpg</t>
        </is>
      </c>
      <c r="M3731" s="52" t="inlineStr">
        <is>
          <t>OCR: DR NOR PUSH SUOS LEVEL SUDS LEVEL PEN DOOR UN TE RACHNE FOTIS DIO ND EN SUDS LEVE
VLM: Visual summary: Two large, stainless steel industrial washing machines with round doors are shown side by side in a row.
视觉摘要: 两台大型不锈钢工业洗衣机并排排列，带有圆形门。
Visible product: Washing Machine
Visible components: stainless steel drum; round door; hinge; push button; label; control panel; machine frame
Visible warnings: DO NOT OPEN DOOR UNTIL MACHINE STOPS AND SENSORS STOP FLASHING</t>
        </is>
      </c>
      <c r="N3731" s="45" t="inlineStr">
        <is>
          <t>4</t>
        </is>
      </c>
      <c r="O3731" s="45" t="inlineStr">
        <is>
          <t>3</t>
        </is>
      </c>
      <c r="P3731" s="59" t="inlineStr">
        <is>
          <t>0.0</t>
        </is>
      </c>
      <c r="Q3731" s="59" t="inlineStr">
        <is>
          <t>15.78</t>
        </is>
      </c>
      <c r="R3731" s="52" t="inlineStr">
        <is>
          <t>Visual evidence shows a warning label stating 'DO NOT OPEN DOOR UNTIL MACHINE STOPS AND SENSORS STOP FLASHING', directly explaining why forcibly opening the door during operation is unsafe.</t>
        </is>
      </c>
      <c r="S3731" s="52" t="inlineStr">
        <is>
          <t>VLM</t>
        </is>
      </c>
      <c r="T3731" s="52" t="inlineStr">
        <is>
          <t>low</t>
        </is>
      </c>
      <c r="U3731" s="52" t="inlineStr">
        <is>
          <t>The warning is clearly visible and directly addresses the question.</t>
        </is>
      </c>
      <c r="V3731" s="45" t="inlineStr">
        <is>
          <t>R1</t>
        </is>
      </c>
      <c r="W3731" s="46" t="inlineStr">
        <is>
          <t>2</t>
        </is>
      </c>
      <c r="X3731" s="60" t="inlineStr">
        <is>
          <t>0.0</t>
        </is>
      </c>
      <c r="Y3731" s="60" t="inlineStr">
        <is>
          <t>15.78</t>
        </is>
      </c>
      <c r="Z3731" s="46" t="inlineStr">
        <is>
          <t>no</t>
        </is>
      </c>
      <c r="AA3731" s="54" t="inlineStr">
        <is>
          <t>全部6帧中工业洗衣机机身上均可见安全警示标签，OCR识别出'DO NOT OPEN DOOR UNTIL MACHINE STOPS AND SENSORS STOP FLASHING'等字样，直接说明了运行期间不能开门的安全原因——需待机器停止且传感器停止闪烁后才能开门。</t>
        </is>
      </c>
      <c r="AB3731" s="54" t="inlineStr">
        <is>
          <t>AI=3→R1=2：警示标签确实直接给出了不能强行开门的原因，但这是工业机型的静态标签而非对家用洗衣机的完整演示说明，且未涵盖电子门锁等机制的详细解释。</t>
        </is>
      </c>
      <c r="AC3731" s="46" t="inlineStr">
        <is>
          <t>completed</t>
        </is>
      </c>
      <c r="AD3731" s="46" t="inlineStr">
        <is>
          <t>2026-07-28T02:28:46+08:00</t>
        </is>
      </c>
      <c r="AE3731" s="47">
        <f>IF(AC3731&lt;&gt;"completed","",IF(W3731=O3731,"no","yes"))</f>
        <v/>
      </c>
      <c r="AF3731" s="47">
        <f>IF(AC3731&lt;&gt;"completed","",IF(AND(X3731=P3731,Y3731=Q3731),"no","yes"))</f>
        <v/>
      </c>
      <c r="AG3731" s="47">
        <f>IF(AC3731&lt;&gt;"completed","待复核",IF(OR(W3731="",Z3731="",AA3731="",AD3731=""),"缺少必填项",IF(AND(OR(AE3731="yes",AF3731="yes"),AB3731=""),"修正原因缺失",IF(OR(W3731=0,W3731=1),IF(AND(X3731="",Y3731=""),"通过","0/1级时间应留空"),IF(AND(OR(W3731=2,W3731=3),X3731&lt;&gt;"",Y3731&lt;&gt;"",X3731&gt;=I3731,Y3731&lt;=J3731,Y3731&gt;X3731),"通过","2/3级时间无效")))))</f>
        <v/>
      </c>
    </row>
    <row r="3732">
      <c r="A3732" s="45" t="inlineStr">
        <is>
          <t>VQ-099</t>
        </is>
      </c>
      <c r="B3732" s="52" t="inlineStr">
        <is>
          <t>洗衣机运行时为什么不能强行开门？</t>
        </is>
      </c>
      <c r="C3732" s="45" t="inlineStr">
        <is>
          <t>zh-CN</t>
        </is>
      </c>
      <c r="D3732" s="45" t="inlineStr">
        <is>
          <t>Washing Machine</t>
        </is>
      </c>
      <c r="E3732" s="45" t="inlineStr">
        <is>
          <t>safety</t>
        </is>
      </c>
      <c r="F3732" s="45" t="inlineStr">
        <is>
          <t>source_disjoint_test</t>
        </is>
      </c>
      <c r="G3732" s="45" t="inlineStr">
        <is>
          <t>washing-062-scene-0001</t>
        </is>
      </c>
      <c r="H3732" s="45" t="inlineStr">
        <is>
          <t>washing-062</t>
        </is>
      </c>
      <c r="I3732" s="59" t="inlineStr">
        <is>
          <t>0.0</t>
        </is>
      </c>
      <c r="J3732" s="59" t="inlineStr">
        <is>
          <t>22.923</t>
        </is>
      </c>
      <c r="K3732" s="45" t="inlineStr">
        <is>
          <t>items/washing-062-scene-0001/clip.mp4</t>
        </is>
      </c>
      <c r="L3732" s="45" t="inlineStr">
        <is>
          <t>items/washing-062-scene-0001/thumbnail.jpg</t>
        </is>
      </c>
      <c r="M3732" s="52" t="inlineStr">
        <is>
          <t>ASR: Let's go over some common performance issues and how to fix them. Do your clothes seem more wrinkled than normal after a wash cycle? Don't overload the drum with too much laundry. If the drum is too tightly packed, clothing may wrinkle.
OCR: LG Front Load Washing Machine Washing Performance Issues Clothes Are Wrinkling, Staining or There is A Stain Removal Issue ThinO Let's go over some common performance issues and how to fix them. Troubleshooting 01 Wrinkling 02 Poor Stain Removal 03 U OLG - Do your clothes seem more wrinkled than normal after a wash cycle? Thind Drum Overloaded Don't overload the drum with too much laundry. Thin0 If the drum is too tightly packed, clothing may wrinkle.
VLM: Visual summary: A video frame sequence showing an LG front load washing machine in a modern laundry room setting, addressing performance issues such as wrinkling, poor stain removal, and staining.
视觉摘要: 展示了一台LG前开式洗衣机在现代洗衣房环境中的视频帧序列，解决皱褶、去污效果差和污渍等问题。
Visible product: Washing Machine
Visible components: LG logo; front load washing machine; washing machine door; washing machine control panel; t-shirt; shirt; pants; window; sink; laundry detergent bottle; cabinet; floor; text overlay
Visible states: washing machine door open; orange X mark over washing machine drum; text overlay indicating troubleshooting topics</t>
        </is>
      </c>
      <c r="N3732" s="45" t="inlineStr">
        <is>
          <t>5</t>
        </is>
      </c>
      <c r="O3732" s="45" t="inlineStr">
        <is>
          <t>0</t>
        </is>
      </c>
      <c r="P3732" s="59" t="str"/>
      <c r="Q3732" s="59" t="str"/>
      <c r="R3732" s="52" t="inlineStr">
        <is>
          <t>The evidence discusses troubleshooting laundry performance issues like wrinkling and overloading, but does not mention or imply anything about forcibly opening the washing machine door during operation or the safety risks involved.</t>
        </is>
      </c>
      <c r="S3732" s="52" t="inlineStr">
        <is>
          <t>VLM|ASR|OCR</t>
        </is>
      </c>
      <c r="T3732" s="52" t="inlineStr">
        <is>
          <t>low</t>
        </is>
      </c>
      <c r="U3732" s="52" t="inlineStr">
        <is>
          <t>No evidence in the frozen multimodal data addresses the safety concern of forcibly opening the washing machine door during operation.</t>
        </is>
      </c>
      <c r="V3732" s="45" t="inlineStr">
        <is>
          <t>R1</t>
        </is>
      </c>
      <c r="W3732" s="46" t="inlineStr">
        <is>
          <t>0</t>
        </is>
      </c>
      <c r="X3732" s="60" t="n"/>
      <c r="Y3732" s="60" t="n"/>
      <c r="Z3732" s="46" t="inlineStr">
        <is>
          <t>no</t>
        </is>
      </c>
      <c r="AA3732" s="54" t="inlineStr">
        <is>
          <t>6帧均为性能问题标题卡与过载提示，未涉及运行时强行开门的危险说明。</t>
        </is>
      </c>
      <c r="AB3732" s="54" t="n"/>
      <c r="AC3732" s="46" t="inlineStr">
        <is>
          <t>completed</t>
        </is>
      </c>
      <c r="AD3732" s="46" t="inlineStr">
        <is>
          <t>2026-07-28T02:28:46+08:00</t>
        </is>
      </c>
      <c r="AE3732" s="47">
        <f>IF(AC3732&lt;&gt;"completed","",IF(W3732=O3732,"no","yes"))</f>
        <v/>
      </c>
      <c r="AF3732" s="47">
        <f>IF(AC3732&lt;&gt;"completed","",IF(AND(X3732=P3732,Y3732=Q3732),"no","yes"))</f>
        <v/>
      </c>
      <c r="AG3732" s="47">
        <f>IF(AC3732&lt;&gt;"completed","待复核",IF(OR(W3732="",Z3732="",AA3732="",AD3732=""),"缺少必填项",IF(AND(OR(AE3732="yes",AF3732="yes"),AB3732=""),"修正原因缺失",IF(OR(W3732=0,W3732=1),IF(AND(X3732="",Y3732=""),"通过","0/1级时间应留空"),IF(AND(OR(W3732=2,W3732=3),X3732&lt;&gt;"",Y3732&lt;&gt;"",X3732&gt;=I3732,Y3732&lt;=J3732,Y3732&gt;X3732),"通过","2/3级时间无效")))))</f>
        <v/>
      </c>
    </row>
    <row r="3733">
      <c r="A3733" s="45" t="inlineStr">
        <is>
          <t>VQ-099</t>
        </is>
      </c>
      <c r="B3733" s="52" t="inlineStr">
        <is>
          <t>洗衣机运行时为什么不能强行开门？</t>
        </is>
      </c>
      <c r="C3733" s="45" t="inlineStr">
        <is>
          <t>zh-CN</t>
        </is>
      </c>
      <c r="D3733" s="45" t="inlineStr">
        <is>
          <t>Washing Machine</t>
        </is>
      </c>
      <c r="E3733" s="45" t="inlineStr">
        <is>
          <t>safety</t>
        </is>
      </c>
      <c r="F3733" s="45" t="inlineStr">
        <is>
          <t>source_disjoint_test</t>
        </is>
      </c>
      <c r="G3733" s="45" t="inlineStr">
        <is>
          <t>washing-056-scene-0003</t>
        </is>
      </c>
      <c r="H3733" s="45" t="inlineStr">
        <is>
          <t>washing-056</t>
        </is>
      </c>
      <c r="I3733" s="59" t="inlineStr">
        <is>
          <t>7.92</t>
        </is>
      </c>
      <c r="J3733" s="59" t="inlineStr">
        <is>
          <t>11.68</t>
        </is>
      </c>
      <c r="K3733" s="45" t="inlineStr">
        <is>
          <t>items/washing-056-scene-0003/clip.mp4</t>
        </is>
      </c>
      <c r="L3733" s="45" t="inlineStr">
        <is>
          <t>items/washing-056-scene-0003/thumbnail.jpg</t>
        </is>
      </c>
      <c r="M3733" s="52" t="inlineStr">
        <is>
          <t>OCR: &gt;II Eco 40-60 Cold/low-water washina Versatile washing from a wide range of options DIGITAL
VLM: Visual summary: A person is interacting with a front-loading washing machine in a kitchen setting.
视觉摘要: 一个人在厨房环境中与一台前置式洗衣机进行互动。
Visible product: Washing Machine
Visible components: washing machine; control dial; digital display; cabinet; vases; glass jars
Visible actions: hand turning the dial; hand pressing a button
Visible states: digital display showing 'Cotton 40 2 1400'; digital display showing '400'
Visual uncertainty: The full identity of the person is not visible. The exact text on the display is partially obscured in the first frame.</t>
        </is>
      </c>
      <c r="N3733" s="45" t="inlineStr">
        <is>
          <t>6</t>
        </is>
      </c>
      <c r="O3733" s="45" t="inlineStr">
        <is>
          <t>1</t>
        </is>
      </c>
      <c r="P3733" s="59" t="str"/>
      <c r="Q3733" s="59" t="str"/>
      <c r="R3733" s="52" t="inlineStr">
        <is>
          <t>The scene shows interaction with a washing machine but does not show or mention any safety warning about not forcibly opening it during operation.</t>
        </is>
      </c>
      <c r="S3733" s="52" t="inlineStr">
        <is>
          <t>VLM</t>
        </is>
      </c>
      <c r="T3733" s="52" t="inlineStr">
        <is>
          <t>low</t>
        </is>
      </c>
      <c r="U3733" s="52" t="inlineStr">
        <is>
          <t>No evidence of safety instruction or explanation related to forcibly opening the machine during operation.</t>
        </is>
      </c>
      <c r="V3733" s="45" t="inlineStr">
        <is>
          <t>R1</t>
        </is>
      </c>
      <c r="W3733" s="46" t="inlineStr">
        <is>
          <t>1</t>
        </is>
      </c>
      <c r="X3733" s="60" t="n"/>
      <c r="Y3733" s="60" t="n"/>
      <c r="Z3733" s="46" t="inlineStr">
        <is>
          <t>no</t>
        </is>
      </c>
      <c r="AA3733" s="54" t="inlineStr">
        <is>
          <t>人物在操作运行中的洗衣机（开门、按面板），暗示运行状态，但未解释为何不能强行开门的安全原因。</t>
        </is>
      </c>
      <c r="AB3733" s="54" t="n"/>
      <c r="AC3733" s="46" t="inlineStr">
        <is>
          <t>completed</t>
        </is>
      </c>
      <c r="AD3733" s="46" t="inlineStr">
        <is>
          <t>2026-07-28T02:28:46+08:00</t>
        </is>
      </c>
      <c r="AE3733" s="47">
        <f>IF(AC3733&lt;&gt;"completed","",IF(W3733=O3733,"no","yes"))</f>
        <v/>
      </c>
      <c r="AF3733" s="47">
        <f>IF(AC3733&lt;&gt;"completed","",IF(AND(X3733=P3733,Y3733=Q3733),"no","yes"))</f>
        <v/>
      </c>
      <c r="AG3733" s="47">
        <f>IF(AC3733&lt;&gt;"completed","待复核",IF(OR(W3733="",Z3733="",AA3733="",AD3733=""),"缺少必填项",IF(AND(OR(AE3733="yes",AF3733="yes"),AB3733=""),"修正原因缺失",IF(OR(W3733=0,W3733=1),IF(AND(X3733="",Y3733=""),"通过","0/1级时间应留空"),IF(AND(OR(W3733=2,W3733=3),X3733&lt;&gt;"",Y3733&lt;&gt;"",X3733&gt;=I3733,Y3733&lt;=J3733,Y3733&gt;X3733),"通过","2/3级时间无效")))))</f>
        <v/>
      </c>
    </row>
    <row r="3734">
      <c r="A3734" s="45" t="inlineStr">
        <is>
          <t>VQ-099</t>
        </is>
      </c>
      <c r="B3734" s="52" t="inlineStr">
        <is>
          <t>洗衣机运行时为什么不能强行开门？</t>
        </is>
      </c>
      <c r="C3734" s="45" t="inlineStr">
        <is>
          <t>zh-CN</t>
        </is>
      </c>
      <c r="D3734" s="45" t="inlineStr">
        <is>
          <t>Washing Machine</t>
        </is>
      </c>
      <c r="E3734" s="45" t="inlineStr">
        <is>
          <t>safety</t>
        </is>
      </c>
      <c r="F3734" s="45" t="inlineStr">
        <is>
          <t>source_disjoint_test</t>
        </is>
      </c>
      <c r="G3734" s="45" t="inlineStr">
        <is>
          <t>washing-051-scene-0012</t>
        </is>
      </c>
      <c r="H3734" s="45" t="inlineStr">
        <is>
          <t>washing-051</t>
        </is>
      </c>
      <c r="I3734" s="59" t="inlineStr">
        <is>
          <t>254.154</t>
        </is>
      </c>
      <c r="J3734" s="59" t="inlineStr">
        <is>
          <t>299.299</t>
        </is>
      </c>
      <c r="K3734" s="45" t="inlineStr">
        <is>
          <t>items/washing-051-scene-0012/clip.mp4</t>
        </is>
      </c>
      <c r="L3734" s="45" t="inlineStr">
        <is>
          <t>items/washing-051-scene-0012/thumbnail.jpg</t>
        </is>
      </c>
      <c r="M3734" s="52" t="inlineStr">
        <is>
          <t>ASR: If you are experiencing longer cycle times than usual, check the load balance. Always try to wash articles of similar weight together. This will evenly distribute the weight of the load for spinning. The load may become out of balance during a cycle. cycle. Pause the cycle and manually redistribute the load if articles have become tangled. The end of cycle may delay if the drum is unbalanced or the suds removing cycle is on. This is normal. If you have any further questions or need further assistance, please contact your LG Service Center.
OCR: G LG Cycle Time Increased OLG 55 -B Due to Out of Balanced Loads If you are experiencing longer cycle times than usual, check the load balance. Operation 01 Reset Controls 02 Power / Buttons 03 Drum / Doors 04 Water /Detergents 05 Cycle Time @LG Thed Always try to wash articles of similar weight together. 02 Power / Buttons 03 Drum / Doors 04 Water / Detergents ©LG ThinG This will evenly distribute the weight of the load for spinning. Water / Detergents Thind The load may become out of balance during a cycle. Pause the cycle and manually redistribute the load if articles have become tangled. GLG End is Delayed Thinl ThinQ The end of cycle may delay if the drum is unbalanced or the suds removing cycle is on. is Delayed L If you have any further questions, or need further assistance, please contact your LG service center! 05 Cycle Time
VLM: Visual summary: A white LG front-loading washing machine is shown against a green background, with text overlays explaining issues related to cycle time and load balance.
视觉摘要: 一台白色的LG前开式洗衣机在绿色背景前展示，配有文字叠加层，解释与循环时间和负载平衡相关的问题。
Visible product: Washing Machine
Visible components: LG logo; washing machine; digital display; control dial; door; drum; text overlay; navigation bar
Visible states: washing machine door closed; washing machine door open; text overlay changing</t>
        </is>
      </c>
      <c r="N3734" s="45" t="inlineStr">
        <is>
          <t>7</t>
        </is>
      </c>
      <c r="O3734" s="45" t="inlineStr">
        <is>
          <t>0</t>
        </is>
      </c>
      <c r="P3734" s="59" t="str"/>
      <c r="Q3734" s="59" t="str"/>
      <c r="R3734" s="52" t="inlineStr">
        <is>
          <t>The evidence discusses load balance, cycle time, and door operations only in the context of redistributing load or pausing cycles, not forcibly opening the door during operation. No mention of safety risks from forcibly opening the door during operation.</t>
        </is>
      </c>
      <c r="S3734" s="52" t="inlineStr">
        <is>
          <t>VLM|ASR|OCR</t>
        </is>
      </c>
      <c r="T3734" s="52" t="inlineStr">
        <is>
          <t>low</t>
        </is>
      </c>
      <c r="U3734" s="52" t="inlineStr">
        <is>
          <t>No evidence addresses the specific safety concern of forcibly opening the door during operation.</t>
        </is>
      </c>
      <c r="V3734" s="45" t="inlineStr">
        <is>
          <t>R1</t>
        </is>
      </c>
      <c r="W3734" s="46" t="inlineStr">
        <is>
          <t>0</t>
        </is>
      </c>
      <c r="X3734" s="60" t="n"/>
      <c r="Y3734" s="60" t="n"/>
      <c r="Z3734" s="46" t="inlineStr">
        <is>
          <t>no</t>
        </is>
      </c>
      <c r="AA3734" s="54" t="inlineStr">
        <is>
          <t>画面仅展示负载平衡与重新分布衣物文字，未解释运行时强行开门的危险。</t>
        </is>
      </c>
      <c r="AB3734" s="54" t="n"/>
      <c r="AC3734" s="46" t="inlineStr">
        <is>
          <t>completed</t>
        </is>
      </c>
      <c r="AD3734" s="46" t="inlineStr">
        <is>
          <t>2026-07-28T02:28:46+08:00</t>
        </is>
      </c>
      <c r="AE3734" s="47">
        <f>IF(AC3734&lt;&gt;"completed","",IF(W3734=O3734,"no","yes"))</f>
        <v/>
      </c>
      <c r="AF3734" s="47">
        <f>IF(AC3734&lt;&gt;"completed","",IF(AND(X3734=P3734,Y3734=Q3734),"no","yes"))</f>
        <v/>
      </c>
      <c r="AG3734" s="47">
        <f>IF(AC3734&lt;&gt;"completed","待复核",IF(OR(W3734="",Z3734="",AA3734="",AD3734=""),"缺少必填项",IF(AND(OR(AE3734="yes",AF3734="yes"),AB3734=""),"修正原因缺失",IF(OR(W3734=0,W3734=1),IF(AND(X3734="",Y3734=""),"通过","0/1级时间应留空"),IF(AND(OR(W3734=2,W3734=3),X3734&lt;&gt;"",Y3734&lt;&gt;"",X3734&gt;=I3734,Y3734&lt;=J3734,Y3734&gt;X3734),"通过","2/3级时间无效")))))</f>
        <v/>
      </c>
    </row>
    <row r="3735">
      <c r="A3735" s="45" t="inlineStr">
        <is>
          <t>VQ-099</t>
        </is>
      </c>
      <c r="B3735" s="52" t="inlineStr">
        <is>
          <t>洗衣机运行时为什么不能强行开门？</t>
        </is>
      </c>
      <c r="C3735" s="45" t="inlineStr">
        <is>
          <t>zh-CN</t>
        </is>
      </c>
      <c r="D3735" s="45" t="inlineStr">
        <is>
          <t>Washing Machine</t>
        </is>
      </c>
      <c r="E3735" s="45" t="inlineStr">
        <is>
          <t>safety</t>
        </is>
      </c>
      <c r="F3735" s="45" t="inlineStr">
        <is>
          <t>source_disjoint_test</t>
        </is>
      </c>
      <c r="G3735" s="45" t="inlineStr">
        <is>
          <t>washing-011-scene-0002</t>
        </is>
      </c>
      <c r="H3735" s="45" t="inlineStr">
        <is>
          <t>washing-011</t>
        </is>
      </c>
      <c r="I3735" s="59" t="inlineStr">
        <is>
          <t>14.017</t>
        </is>
      </c>
      <c r="J3735" s="59" t="inlineStr">
        <is>
          <t>102.57</t>
        </is>
      </c>
      <c r="K3735" s="45" t="inlineStr">
        <is>
          <t>items/washing-011-scene-0002/clip.mp4</t>
        </is>
      </c>
      <c r="L3735" s="45" t="inlineStr">
        <is>
          <t>items/washing-011-scene-0002/thumbnail.jpg</t>
        </is>
      </c>
      <c r="M3735" s="52" t="inlineStr">
        <is>
          <t>OCR: ©
VLM: Visual summary: A front-loading washing machine is shown in operation, with clothes visible inside the drum through the transparent door.
视觉摘要: 一台前开门洗衣机正在运行，透过透明门可以看到内部的衣物。
Visible product: Washing Machine
Visible components: front-loading washing machine; transparent door; drum; white tiled wall; control panel
Visible actions: washing machine drum spinning; clothes tumbling inside drum
Visible states: washing machine in operation; clothes inside drum
Visual uncertainty: No text or labels are visible on the machine or in the frame.</t>
        </is>
      </c>
      <c r="N3735" s="45" t="inlineStr">
        <is>
          <t>8</t>
        </is>
      </c>
      <c r="O3735" s="45" t="inlineStr">
        <is>
          <t>1</t>
        </is>
      </c>
      <c r="P3735" s="59" t="str"/>
      <c r="Q3735" s="59" t="str"/>
      <c r="R3735" s="52" t="inlineStr">
        <is>
          <t>The visual evidence shows a washing machine in operation with clothes tumbling inside, but provides no explanation or warning about why it cannot be forcibly opened during operation.</t>
        </is>
      </c>
      <c r="S3735" s="52" t="inlineStr">
        <is>
          <t>VLM</t>
        </is>
      </c>
      <c r="T3735" s="52" t="inlineStr">
        <is>
          <t>low</t>
        </is>
      </c>
      <c r="U3735" s="52" t="inlineStr">
        <is>
          <t>No text, spoken explanation, or safety instruction is visible or implied in the visual evidence.</t>
        </is>
      </c>
      <c r="V3735" s="45" t="inlineStr">
        <is>
          <t>R1</t>
        </is>
      </c>
      <c r="W3735" s="46" t="inlineStr">
        <is>
          <t>1</t>
        </is>
      </c>
      <c r="X3735" s="60" t="n"/>
      <c r="Y3735" s="60" t="n"/>
      <c r="Z3735" s="46" t="inlineStr">
        <is>
          <t>no</t>
        </is>
      </c>
      <c r="AA3735" s="54" t="inlineStr">
        <is>
          <t>6帧显示洗衣机运行中且门保持关闭，但未给出运行时不能强行开门的解释。</t>
        </is>
      </c>
      <c r="AB3735" s="54" t="n"/>
      <c r="AC3735" s="46" t="inlineStr">
        <is>
          <t>completed</t>
        </is>
      </c>
      <c r="AD3735" s="46" t="inlineStr">
        <is>
          <t>2026-07-28T02:28:46+08:00</t>
        </is>
      </c>
      <c r="AE3735" s="47">
        <f>IF(AC3735&lt;&gt;"completed","",IF(W3735=O3735,"no","yes"))</f>
        <v/>
      </c>
      <c r="AF3735" s="47">
        <f>IF(AC3735&lt;&gt;"completed","",IF(AND(X3735=P3735,Y3735=Q3735),"no","yes"))</f>
        <v/>
      </c>
      <c r="AG3735" s="47">
        <f>IF(AC3735&lt;&gt;"completed","待复核",IF(OR(W3735="",Z3735="",AA3735="",AD3735=""),"缺少必填项",IF(AND(OR(AE3735="yes",AF3735="yes"),AB3735=""),"修正原因缺失",IF(OR(W3735=0,W3735=1),IF(AND(X3735="",Y3735=""),"通过","0/1级时间应留空"),IF(AND(OR(W3735=2,W3735=3),X3735&lt;&gt;"",Y3735&lt;&gt;"",X3735&gt;=I3735,Y3735&lt;=J3735,Y3735&gt;X3735),"通过","2/3级时间无效")))))</f>
        <v/>
      </c>
    </row>
    <row r="3736">
      <c r="A3736" s="45" t="inlineStr">
        <is>
          <t>VQ-099</t>
        </is>
      </c>
      <c r="B3736" s="52" t="inlineStr">
        <is>
          <t>洗衣机运行时为什么不能强行开门？</t>
        </is>
      </c>
      <c r="C3736" s="45" t="inlineStr">
        <is>
          <t>zh-CN</t>
        </is>
      </c>
      <c r="D3736" s="45" t="inlineStr">
        <is>
          <t>Washing Machine</t>
        </is>
      </c>
      <c r="E3736" s="45" t="inlineStr">
        <is>
          <t>safety</t>
        </is>
      </c>
      <c r="F3736" s="45" t="inlineStr">
        <is>
          <t>source_disjoint_test</t>
        </is>
      </c>
      <c r="G3736" s="45" t="inlineStr">
        <is>
          <t>washing-062-scene-0003</t>
        </is>
      </c>
      <c r="H3736" s="45" t="inlineStr">
        <is>
          <t>washing-062</t>
        </is>
      </c>
      <c r="I3736" s="59" t="inlineStr">
        <is>
          <t>36.036</t>
        </is>
      </c>
      <c r="J3736" s="59" t="inlineStr">
        <is>
          <t>54.554</t>
        </is>
      </c>
      <c r="K3736" s="45" t="inlineStr">
        <is>
          <t>items/washing-062-scene-0003/clip.mp4</t>
        </is>
      </c>
      <c r="L3736" s="45" t="inlineStr">
        <is>
          <t>items/washing-062-scene-0003/thumbnail.jpg</t>
        </is>
      </c>
      <c r="M3736" s="52" t="inlineStr">
        <is>
          <t>ASR: If laundry is left in the drum for too long after a wash, undesired wrinkles may set in. Always remove items from the washing machine as soon as the laundry is done. Lastly, make sure your cold water inlet is not connected to a hot water supply.
OCR: LG ThnQ Wrinkling Leaving Laundry in the Drum for too Long If laundry is left in the drum for too long after a wash, undesired wrinkles may set in. Troubleshooting 01 02 Poor Stain Removal 03 Staining @LG Thinl Always remove items from the washing machine as soon as the laundry is done. OLG -0 9 Cold water Inlet Connected to Hot Lastly, make sure your cold water inlet is not connected to a hot water supply. 01 Wrinkling
VLM: Visual summary: A white front-loading washing machine is shown against a green background, with text explaining causes of wrinkling in laundry.
视觉摘要: 一台白色的前开式洗衣机在绿色背景前展示，文字解释了洗衣后衣物起皱的原因。
Visible product: Washing Machine
Visible components: washing machine; door; control panel; display screen; LG logo; hourglass icon; text overlay
Visible actions: door opening; text changing
Visible states: door closed; door open; text displayed</t>
        </is>
      </c>
      <c r="N3736" s="45" t="inlineStr">
        <is>
          <t>9</t>
        </is>
      </c>
      <c r="O3736" s="45" t="inlineStr">
        <is>
          <t>0</t>
        </is>
      </c>
      <c r="P3736" s="59" t="str"/>
      <c r="Q3736" s="59" t="str"/>
      <c r="R3736" s="52" t="inlineStr">
        <is>
          <t>The evidence discusses laundry wrinkling and removal timing, not safety concerns about forcibly opening the door during operation. No mention of operational safety or door-locking mechanisms during wash cycles.</t>
        </is>
      </c>
      <c r="S3736" s="52" t="inlineStr">
        <is>
          <t>VLM|ASR|OCR</t>
        </is>
      </c>
      <c r="T3736" s="52" t="inlineStr">
        <is>
          <t>low</t>
        </is>
      </c>
      <c r="U3736" s="52" t="inlineStr">
        <is>
          <t>The evidence does not address the question of why forcibly opening the door during operation is unsafe.</t>
        </is>
      </c>
      <c r="V3736" s="45" t="inlineStr">
        <is>
          <t>R1</t>
        </is>
      </c>
      <c r="W3736" s="46" t="inlineStr">
        <is>
          <t>0</t>
        </is>
      </c>
      <c r="X3736" s="60" t="n"/>
      <c r="Y3736" s="60" t="n"/>
      <c r="Z3736" s="46" t="inlineStr">
        <is>
          <t>no</t>
        </is>
      </c>
      <c r="AA3736" s="54" t="inlineStr">
        <is>
          <t>6帧未解释运行时不能强行开门。</t>
        </is>
      </c>
      <c r="AB3736" s="54" t="n"/>
      <c r="AC3736" s="46" t="inlineStr">
        <is>
          <t>completed</t>
        </is>
      </c>
      <c r="AD3736" s="46" t="inlineStr">
        <is>
          <t>2026-07-28T02:28:46+08:00</t>
        </is>
      </c>
      <c r="AE3736" s="47">
        <f>IF(AC3736&lt;&gt;"completed","",IF(W3736=O3736,"no","yes"))</f>
        <v/>
      </c>
      <c r="AF3736" s="47">
        <f>IF(AC3736&lt;&gt;"completed","",IF(AND(X3736=P3736,Y3736=Q3736),"no","yes"))</f>
        <v/>
      </c>
      <c r="AG3736" s="47">
        <f>IF(AC3736&lt;&gt;"completed","待复核",IF(OR(W3736="",Z3736="",AA3736="",AD3736=""),"缺少必填项",IF(AND(OR(AE3736="yes",AF3736="yes"),AB3736=""),"修正原因缺失",IF(OR(W3736=0,W3736=1),IF(AND(X3736="",Y3736=""),"通过","0/1级时间应留空"),IF(AND(OR(W3736=2,W3736=3),X3736&lt;&gt;"",Y3736&lt;&gt;"",X3736&gt;=I3736,Y3736&lt;=J3736,Y3736&gt;X3736),"通过","2/3级时间无效")))))</f>
        <v/>
      </c>
    </row>
    <row r="3737">
      <c r="A3737" s="45" t="inlineStr">
        <is>
          <t>VQ-099</t>
        </is>
      </c>
      <c r="B3737" s="52" t="inlineStr">
        <is>
          <t>洗衣机运行时为什么不能强行开门？</t>
        </is>
      </c>
      <c r="C3737" s="45" t="inlineStr">
        <is>
          <t>zh-CN</t>
        </is>
      </c>
      <c r="D3737" s="45" t="inlineStr">
        <is>
          <t>Washing Machine</t>
        </is>
      </c>
      <c r="E3737" s="45" t="inlineStr">
        <is>
          <t>safety</t>
        </is>
      </c>
      <c r="F3737" s="45" t="inlineStr">
        <is>
          <t>source_disjoint_test</t>
        </is>
      </c>
      <c r="G3737" s="45" t="inlineStr">
        <is>
          <t>washing-009-scene-0001</t>
        </is>
      </c>
      <c r="H3737" s="45" t="inlineStr">
        <is>
          <t>washing-009</t>
        </is>
      </c>
      <c r="I3737" s="59" t="inlineStr">
        <is>
          <t>0.0</t>
        </is>
      </c>
      <c r="J3737" s="59" t="inlineStr">
        <is>
          <t>30.45</t>
        </is>
      </c>
      <c r="K3737" s="45" t="inlineStr">
        <is>
          <t>items/washing-009-scene-0001/clip.mp4</t>
        </is>
      </c>
      <c r="L3737" s="45" t="inlineStr">
        <is>
          <t>items/washing-009-scene-0001/thumbnail.jpg</t>
        </is>
      </c>
      <c r="M3737" s="52" t="inlineStr">
        <is>
          <t>OCR: Start Pause
VLM: Visual summary: A hand pours liquid detergent from a bottle into the detergent compartment of a washing machine.
视觉摘要: 一只手将液体洗衣液从瓶中倒入洗衣机的洗涤剂盒中。
Visible product: Washing Machine
Visible components: washing machine detergent dispenser; detergent bottle; hand
Visible actions: pouring liquid detergent
Visible states: detergent being dispensed into compartment
Visual uncertainty: The brand or specific model of the washing machine is not visible. The exact contents of the detergent bottle are not clearly identifiable.</t>
        </is>
      </c>
      <c r="N3737" s="45" t="inlineStr">
        <is>
          <t>10</t>
        </is>
      </c>
      <c r="O3737" s="45" t="inlineStr">
        <is>
          <t>0</t>
        </is>
      </c>
      <c r="P3737" s="59" t="str"/>
      <c r="Q3737" s="59" t="str"/>
      <c r="R3737" s="52" t="inlineStr">
        <is>
          <t>The scene shows detergent being poured into the washing machine, which is a preparatory step before operation, not related to the safety concern of forcibly opening the machine during operation.</t>
        </is>
      </c>
      <c r="S3737" s="52" t="inlineStr">
        <is>
          <t>VLM</t>
        </is>
      </c>
      <c r="T3737" s="52" t="inlineStr">
        <is>
          <t>low</t>
        </is>
      </c>
      <c r="U3737" s="52" t="inlineStr">
        <is>
          <t>The scene does not show the washing machine running or any action related to opening the door during operation.</t>
        </is>
      </c>
      <c r="V3737" s="45" t="inlineStr">
        <is>
          <t>R1</t>
        </is>
      </c>
      <c r="W3737" s="46" t="inlineStr">
        <is>
          <t>0</t>
        </is>
      </c>
      <c r="X3737" s="60" t="n"/>
      <c r="Y3737" s="60" t="n"/>
      <c r="Z3737" s="46" t="inlineStr">
        <is>
          <t>no</t>
        </is>
      </c>
      <c r="AA3737" s="54" t="inlineStr">
        <is>
          <t>画面为洗涤剂添加特写，未展示运行中开门或相关安全提示。</t>
        </is>
      </c>
      <c r="AB3737" s="54" t="n"/>
      <c r="AC3737" s="46" t="inlineStr">
        <is>
          <t>completed</t>
        </is>
      </c>
      <c r="AD3737" s="46" t="inlineStr">
        <is>
          <t>2026-07-28T02:28:46+08:00</t>
        </is>
      </c>
      <c r="AE3737" s="47">
        <f>IF(AC3737&lt;&gt;"completed","",IF(W3737=O3737,"no","yes"))</f>
        <v/>
      </c>
      <c r="AF3737" s="47">
        <f>IF(AC3737&lt;&gt;"completed","",IF(AND(X3737=P3737,Y3737=Q3737),"no","yes"))</f>
        <v/>
      </c>
      <c r="AG3737" s="47">
        <f>IF(AC3737&lt;&gt;"completed","待复核",IF(OR(W3737="",Z3737="",AA3737="",AD3737=""),"缺少必填项",IF(AND(OR(AE3737="yes",AF3737="yes"),AB3737=""),"修正原因缺失",IF(OR(W3737=0,W3737=1),IF(AND(X3737="",Y3737=""),"通过","0/1级时间应留空"),IF(AND(OR(W3737=2,W3737=3),X3737&lt;&gt;"",Y3737&lt;&gt;"",X3737&gt;=I3737,Y3737&lt;=J3737,Y3737&gt;X3737),"通过","2/3级时间无效")))))</f>
        <v/>
      </c>
    </row>
    <row r="3738">
      <c r="A3738" s="45" t="inlineStr">
        <is>
          <t>VQ-099</t>
        </is>
      </c>
      <c r="B3738" s="52" t="inlineStr">
        <is>
          <t>洗衣机运行时为什么不能强行开门？</t>
        </is>
      </c>
      <c r="C3738" s="45" t="inlineStr">
        <is>
          <t>zh-CN</t>
        </is>
      </c>
      <c r="D3738" s="45" t="inlineStr">
        <is>
          <t>Washing Machine</t>
        </is>
      </c>
      <c r="E3738" s="45" t="inlineStr">
        <is>
          <t>safety</t>
        </is>
      </c>
      <c r="F3738" s="45" t="inlineStr">
        <is>
          <t>source_disjoint_test</t>
        </is>
      </c>
      <c r="G3738" s="45" t="inlineStr">
        <is>
          <t>washing-007-scene-0002</t>
        </is>
      </c>
      <c r="H3738" s="45" t="inlineStr">
        <is>
          <t>washing-007</t>
        </is>
      </c>
      <c r="I3738" s="59" t="inlineStr">
        <is>
          <t>3.767</t>
        </is>
      </c>
      <c r="J3738" s="59" t="inlineStr">
        <is>
          <t>7.87</t>
        </is>
      </c>
      <c r="K3738" s="45" t="inlineStr">
        <is>
          <t>items/washing-007-scene-0002/clip.mp4</t>
        </is>
      </c>
      <c r="L3738" s="45" t="inlineStr">
        <is>
          <t>items/washing-007-scene-0002/thumbnail.jpg</t>
        </is>
      </c>
      <c r="M3738" s="52" t="inlineStr">
        <is>
          <t>OCR: OAERLL HEELS
VLM: Visual summary: A person is operating a vintage-style manual device with a crank handle, mounted on top of a large wooden barrel in a wooden-walled room.
视觉摘要: 一个人正在操作一个安装在大型木桶顶部的复古式手动装置，该装置带有曲柄手柄，房间墙壁为木质。
Visible product: Washing Machine
Visible components: wooden barrel; metal crank handle; metal gear mechanism; wooden wall; metal frame with text; person's hand
Visible actions: person turning crank handle
Visible states: device mounted on barrel; person operating device
Visual uncertainty: The text on the metal frame is partially obscured and not fully legible.</t>
        </is>
      </c>
      <c r="N3738" s="45" t="inlineStr">
        <is>
          <t>11</t>
        </is>
      </c>
      <c r="O3738" s="45" t="inlineStr">
        <is>
          <t>0</t>
        </is>
      </c>
      <c r="P3738" s="59" t="str"/>
      <c r="Q3738" s="59" t="str"/>
      <c r="R3738" s="52" t="inlineStr">
        <is>
          <t>The visible device is a vintage manual crank-operated apparatus mounted on a wooden barrel, not a modern washing machine; no evidence of washing machine operation, safety mechanisms, or door-related actions.</t>
        </is>
      </c>
      <c r="S3738" s="52" t="inlineStr">
        <is>
          <t>VLM</t>
        </is>
      </c>
      <c r="T3738" s="52" t="inlineStr">
        <is>
          <t>low</t>
        </is>
      </c>
      <c r="U3738" s="52" t="inlineStr">
        <is>
          <t>The product is visually identifiable as a washing machine, but the scene depicts a manual crank device, not a running washing machine with safety-related behavior.</t>
        </is>
      </c>
      <c r="V3738" s="45" t="inlineStr">
        <is>
          <t>R1</t>
        </is>
      </c>
      <c r="W3738" s="46" t="inlineStr">
        <is>
          <t>0</t>
        </is>
      </c>
      <c r="X3738" s="60" t="n"/>
      <c r="Y3738" s="60" t="n"/>
      <c r="Z3738" s="46" t="inlineStr">
        <is>
          <t>no</t>
        </is>
      </c>
      <c r="AA3738" s="54" t="inlineStr">
        <is>
          <t>6帧未解释运行时不能强行开门。</t>
        </is>
      </c>
      <c r="AB3738" s="54" t="n"/>
      <c r="AC3738" s="46" t="inlineStr">
        <is>
          <t>completed</t>
        </is>
      </c>
      <c r="AD3738" s="46" t="inlineStr">
        <is>
          <t>2026-07-28T02:28:46+08:00</t>
        </is>
      </c>
      <c r="AE3738" s="47">
        <f>IF(AC3738&lt;&gt;"completed","",IF(W3738=O3738,"no","yes"))</f>
        <v/>
      </c>
      <c r="AF3738" s="47">
        <f>IF(AC3738&lt;&gt;"completed","",IF(AND(X3738=P3738,Y3738=Q3738),"no","yes"))</f>
        <v/>
      </c>
      <c r="AG3738" s="47">
        <f>IF(AC3738&lt;&gt;"completed","待复核",IF(OR(W3738="",Z3738="",AA3738="",AD3738=""),"缺少必填项",IF(AND(OR(AE3738="yes",AF3738="yes"),AB3738=""),"修正原因缺失",IF(OR(W3738=0,W3738=1),IF(AND(X3738="",Y3738=""),"通过","0/1级时间应留空"),IF(AND(OR(W3738=2,W3738=3),X3738&lt;&gt;"",Y3738&lt;&gt;"",X3738&gt;=I3738,Y3738&lt;=J3738,Y3738&gt;X3738),"通过","2/3级时间无效")))))</f>
        <v/>
      </c>
    </row>
    <row r="3739">
      <c r="A3739" s="45" t="inlineStr">
        <is>
          <t>VQ-099</t>
        </is>
      </c>
      <c r="B3739" s="52" t="inlineStr">
        <is>
          <t>洗衣机运行时为什么不能强行开门？</t>
        </is>
      </c>
      <c r="C3739" s="45" t="inlineStr">
        <is>
          <t>zh-CN</t>
        </is>
      </c>
      <c r="D3739" s="45" t="inlineStr">
        <is>
          <t>Washing Machine</t>
        </is>
      </c>
      <c r="E3739" s="45" t="inlineStr">
        <is>
          <t>safety</t>
        </is>
      </c>
      <c r="F3739" s="45" t="inlineStr">
        <is>
          <t>source_disjoint_test</t>
        </is>
      </c>
      <c r="G3739" s="45" t="inlineStr">
        <is>
          <t>washing-056-scene-0016</t>
        </is>
      </c>
      <c r="H3739" s="45" t="inlineStr">
        <is>
          <t>washing-056</t>
        </is>
      </c>
      <c r="I3739" s="59" t="inlineStr">
        <is>
          <t>65.44</t>
        </is>
      </c>
      <c r="J3739" s="59" t="inlineStr">
        <is>
          <t>68.68</t>
        </is>
      </c>
      <c r="K3739" s="45" t="inlineStr">
        <is>
          <t>items/washing-056-scene-0016/clip.mp4</t>
        </is>
      </c>
      <c r="L3739" s="45" t="inlineStr">
        <is>
          <t>items/washing-056-scene-0016/thumbnail.jpg</t>
        </is>
      </c>
      <c r="M3739" s="52" t="inlineStr">
        <is>
          <t>VLM: Visual summary: A close-up of a washing machine's digital control panel showing a finger selecting a quick wash program.
视觉摘要: 一台洗衣机的数字控制面板特写，显示手指正在选择快速洗涤程序。
Visible product: Washing Machine
Visible components: digital display; touch button; temperature icon; Wi-Fi icon; OK button
Visible actions: Finger pressing a button
Visible states: Display showing '15' Quick Wash'; Display showing '20min'; Display showing 'Co 5 800'</t>
        </is>
      </c>
      <c r="N3739" s="45" t="inlineStr">
        <is>
          <t>12</t>
        </is>
      </c>
      <c r="O3739" s="45" t="inlineStr">
        <is>
          <t>0</t>
        </is>
      </c>
      <c r="P3739" s="59" t="str"/>
      <c r="Q3739" s="59" t="str"/>
      <c r="R3739" s="52" t="inlineStr">
        <is>
          <t>The scene shows a user selecting a wash program, not addressing why the door cannot be forced open during operation.</t>
        </is>
      </c>
      <c r="S3739" s="52" t="inlineStr">
        <is>
          <t>VLM</t>
        </is>
      </c>
      <c r="T3739" s="52" t="inlineStr">
        <is>
          <t>low</t>
        </is>
      </c>
      <c r="U3739" s="52" t="inlineStr">
        <is>
          <t>No evidence of door mechanism, safety warnings, or operational hazards related to forced door opening.</t>
        </is>
      </c>
      <c r="V3739" s="45" t="inlineStr">
        <is>
          <t>R1</t>
        </is>
      </c>
      <c r="W3739" s="46" t="inlineStr">
        <is>
          <t>0</t>
        </is>
      </c>
      <c r="X3739" s="60" t="n"/>
      <c r="Y3739" s="60" t="n"/>
      <c r="Z3739" s="46" t="inlineStr">
        <is>
          <t>no</t>
        </is>
      </c>
      <c r="AA3739" s="54" t="inlineStr">
        <is>
          <t>全部帧均为控制面板操作，未解释为何运行时不能强行开门的安全原因。</t>
        </is>
      </c>
      <c r="AB3739" s="54" t="n"/>
      <c r="AC3739" s="46" t="inlineStr">
        <is>
          <t>completed</t>
        </is>
      </c>
      <c r="AD3739" s="46" t="inlineStr">
        <is>
          <t>2026-07-28T02:28:46+08:00</t>
        </is>
      </c>
      <c r="AE3739" s="47">
        <f>IF(AC3739&lt;&gt;"completed","",IF(W3739=O3739,"no","yes"))</f>
        <v/>
      </c>
      <c r="AF3739" s="47">
        <f>IF(AC3739&lt;&gt;"completed","",IF(AND(X3739=P3739,Y3739=Q3739),"no","yes"))</f>
        <v/>
      </c>
      <c r="AG3739" s="47">
        <f>IF(AC3739&lt;&gt;"completed","待复核",IF(OR(W3739="",Z3739="",AA3739="",AD3739=""),"缺少必填项",IF(AND(OR(AE3739="yes",AF3739="yes"),AB3739=""),"修正原因缺失",IF(OR(W3739=0,W3739=1),IF(AND(X3739="",Y3739=""),"通过","0/1级时间应留空"),IF(AND(OR(W3739=2,W3739=3),X3739&lt;&gt;"",Y3739&lt;&gt;"",X3739&gt;=I3739,Y3739&lt;=J3739,Y3739&gt;X3739),"通过","2/3级时间无效")))))</f>
        <v/>
      </c>
    </row>
    <row r="3740">
      <c r="A3740" s="45" t="inlineStr">
        <is>
          <t>VQ-099</t>
        </is>
      </c>
      <c r="B3740" s="52" t="inlineStr">
        <is>
          <t>洗衣机运行时为什么不能强行开门？</t>
        </is>
      </c>
      <c r="C3740" s="45" t="inlineStr">
        <is>
          <t>zh-CN</t>
        </is>
      </c>
      <c r="D3740" s="45" t="inlineStr">
        <is>
          <t>Washing Machine</t>
        </is>
      </c>
      <c r="E3740" s="45" t="inlineStr">
        <is>
          <t>safety</t>
        </is>
      </c>
      <c r="F3740" s="45" t="inlineStr">
        <is>
          <t>source_disjoint_test</t>
        </is>
      </c>
      <c r="G3740" s="45" t="inlineStr">
        <is>
          <t>washing-011-scene-0001</t>
        </is>
      </c>
      <c r="H3740" s="45" t="inlineStr">
        <is>
          <t>washing-011</t>
        </is>
      </c>
      <c r="I3740" s="59" t="inlineStr">
        <is>
          <t>0.0</t>
        </is>
      </c>
      <c r="J3740" s="59" t="inlineStr">
        <is>
          <t>14.017</t>
        </is>
      </c>
      <c r="K3740" s="45" t="inlineStr">
        <is>
          <t>items/washing-011-scene-0001/clip.mp4</t>
        </is>
      </c>
      <c r="L3740" s="45" t="inlineStr">
        <is>
          <t>items/washing-011-scene-0001/thumbnail.jpg</t>
        </is>
      </c>
      <c r="M3740" s="52" t="inlineStr">
        <is>
          <t>OCR: Asko W6567 Centrifugering i halvfyldt maskine fyldt med klude.
VLM: Visual summary: A black screen displaying the text 'Asko W6567' followed by a black screen with Norwegian text describing a centrifuging scenario.
视觉摘要: 显示文字'Asko W6567'的黑色屏幕，随后是描述离心场景的挪威语文本的黑色屏幕。
Visible product: Asko W6567
Visual uncertainty: The frames are text-only and do not show any physical product, components, or actions.</t>
        </is>
      </c>
      <c r="N3740" s="45" t="inlineStr">
        <is>
          <t>13</t>
        </is>
      </c>
      <c r="O3740" s="45" t="inlineStr">
        <is>
          <t>0</t>
        </is>
      </c>
      <c r="P3740" s="59" t="str"/>
      <c r="Q3740" s="59" t="str"/>
      <c r="R3740" s="52" t="inlineStr">
        <is>
          <t>The evidence only shows product name and text describing centrifuging, with no visual or spoken content explaining why the door cannot be forced open during operation.</t>
        </is>
      </c>
      <c r="S3740" s="52" t="inlineStr">
        <is>
          <t>VLM|OCR</t>
        </is>
      </c>
      <c r="T3740" s="52" t="inlineStr">
        <is>
          <t>low</t>
        </is>
      </c>
      <c r="U3740" s="52" t="inlineStr">
        <is>
          <t>No safety-related explanation or action is visible or described in the evidence.</t>
        </is>
      </c>
      <c r="V3740" s="45" t="inlineStr">
        <is>
          <t>R1</t>
        </is>
      </c>
      <c r="W3740" s="46" t="inlineStr">
        <is>
          <t>0</t>
        </is>
      </c>
      <c r="X3740" s="60" t="n"/>
      <c r="Y3740" s="60" t="n"/>
      <c r="Z3740" s="46" t="inlineStr">
        <is>
          <t>no</t>
        </is>
      </c>
      <c r="AA3740" s="54" t="inlineStr">
        <is>
          <t>全部帧为标题卡和静态外观，未包含任何门锁安全机制或运行期间禁止开门的原因说明。</t>
        </is>
      </c>
      <c r="AB3740" s="54" t="n"/>
      <c r="AC3740" s="46" t="inlineStr">
        <is>
          <t>completed</t>
        </is>
      </c>
      <c r="AD3740" s="46" t="inlineStr">
        <is>
          <t>2026-07-28T02:28:46+08:00</t>
        </is>
      </c>
      <c r="AE3740" s="47">
        <f>IF(AC3740&lt;&gt;"completed","",IF(W3740=O3740,"no","yes"))</f>
        <v/>
      </c>
      <c r="AF3740" s="47">
        <f>IF(AC3740&lt;&gt;"completed","",IF(AND(X3740=P3740,Y3740=Q3740),"no","yes"))</f>
        <v/>
      </c>
      <c r="AG3740" s="47">
        <f>IF(AC3740&lt;&gt;"completed","待复核",IF(OR(W3740="",Z3740="",AA3740="",AD3740=""),"缺少必填项",IF(AND(OR(AE3740="yes",AF3740="yes"),AB3740=""),"修正原因缺失",IF(OR(W3740=0,W3740=1),IF(AND(X3740="",Y3740=""),"通过","0/1级时间应留空"),IF(AND(OR(W3740=2,W3740=3),X3740&lt;&gt;"",Y3740&lt;&gt;"",X3740&gt;=I3740,Y3740&lt;=J3740,Y3740&gt;X3740),"通过","2/3级时间无效")))))</f>
        <v/>
      </c>
    </row>
    <row r="3741">
      <c r="A3741" s="45" t="inlineStr">
        <is>
          <t>VQ-099</t>
        </is>
      </c>
      <c r="B3741" s="52" t="inlineStr">
        <is>
          <t>洗衣机运行时为什么不能强行开门？</t>
        </is>
      </c>
      <c r="C3741" s="45" t="inlineStr">
        <is>
          <t>zh-CN</t>
        </is>
      </c>
      <c r="D3741" s="45" t="inlineStr">
        <is>
          <t>Washing Machine</t>
        </is>
      </c>
      <c r="E3741" s="45" t="inlineStr">
        <is>
          <t>safety</t>
        </is>
      </c>
      <c r="F3741" s="45" t="inlineStr">
        <is>
          <t>source_disjoint_test</t>
        </is>
      </c>
      <c r="G3741" s="45" t="inlineStr">
        <is>
          <t>washing-002-scene-0001</t>
        </is>
      </c>
      <c r="H3741" s="45" t="inlineStr">
        <is>
          <t>washing-002</t>
        </is>
      </c>
      <c r="I3741" s="59" t="inlineStr">
        <is>
          <t>0.0</t>
        </is>
      </c>
      <c r="J3741" s="59" t="inlineStr">
        <is>
          <t>23.61</t>
        </is>
      </c>
      <c r="K3741" s="45" t="inlineStr">
        <is>
          <t>items/washing-002-scene-0001/clip.mp4</t>
        </is>
      </c>
      <c r="L3741" s="45" t="inlineStr">
        <is>
          <t>items/washing-002-scene-0001/thumbnail.jpg</t>
        </is>
      </c>
      <c r="M3741" s="52" t="inlineStr">
        <is>
          <t>OCR: OR beko
VLM: Visual summary: A pink laundry basket is next to a stack of white front-loading washing machines and dryers, some of which are in operation.
视觉摘要: 一个粉色洗衣篮放在一堆白色前置式洗衣机和烘干机旁边，其中一些机器正在运行。
Visible product: Washing Machine
Visible components: pink laundry basket; white front-loading washing machine; white front-loading dryer; circular glass door; control panel; brand logo
Visible actions: laundry tumbling inside washing machine; camera panning across machines
Visible states: washing machine in operation; dryer in operation
Visual uncertainty: The exact brand name is partially obscured. The contents of the laundry basket are not clearly visible. The specific model or features of the machines are not identifiable.</t>
        </is>
      </c>
      <c r="N3741" s="45" t="inlineStr">
        <is>
          <t>14</t>
        </is>
      </c>
      <c r="O3741" s="45" t="inlineStr">
        <is>
          <t>1</t>
        </is>
      </c>
      <c r="P3741" s="59" t="str"/>
      <c r="Q3741" s="59" t="str"/>
      <c r="R3741" s="52" t="inlineStr">
        <is>
          <t>The scene shows washing machines in operation but provides no visual, spoken, or OCR evidence explaining why doors cannot be forcibly opened during operation.</t>
        </is>
      </c>
      <c r="S3741" s="52" t="inlineStr">
        <is>
          <t>VLM</t>
        </is>
      </c>
      <c r="T3741" s="52" t="inlineStr">
        <is>
          <t>low</t>
        </is>
      </c>
      <c r="U3741" s="52" t="inlineStr">
        <is>
          <t>No evidence addresses the safety mechanism or consequence of forcibly opening the door during operation.</t>
        </is>
      </c>
      <c r="V3741" s="45" t="inlineStr">
        <is>
          <t>R1</t>
        </is>
      </c>
      <c r="W3741" s="46" t="inlineStr">
        <is>
          <t>1</t>
        </is>
      </c>
      <c r="X3741" s="60" t="n"/>
      <c r="Y3741" s="60" t="n"/>
      <c r="Z3741" s="46" t="inlineStr">
        <is>
          <t>no</t>
        </is>
      </c>
      <c r="AA3741" s="54" t="inlineStr">
        <is>
          <t>多台洗衣机正在运行中，暗示运行状态，但未解释为何不能强行开门的安全原因。</t>
        </is>
      </c>
      <c r="AB3741" s="54" t="n"/>
      <c r="AC3741" s="46" t="inlineStr">
        <is>
          <t>completed</t>
        </is>
      </c>
      <c r="AD3741" s="46" t="inlineStr">
        <is>
          <t>2026-07-28T02:28:46+08:00</t>
        </is>
      </c>
      <c r="AE3741" s="47">
        <f>IF(AC3741&lt;&gt;"completed","",IF(W3741=O3741,"no","yes"))</f>
        <v/>
      </c>
      <c r="AF3741" s="47">
        <f>IF(AC3741&lt;&gt;"completed","",IF(AND(X3741=P3741,Y3741=Q3741),"no","yes"))</f>
        <v/>
      </c>
      <c r="AG3741" s="47">
        <f>IF(AC3741&lt;&gt;"completed","待复核",IF(OR(W3741="",Z3741="",AA3741="",AD3741=""),"缺少必填项",IF(AND(OR(AE3741="yes",AF3741="yes"),AB3741=""),"修正原因缺失",IF(OR(W3741=0,W3741=1),IF(AND(X3741="",Y3741=""),"通过","0/1级时间应留空"),IF(AND(OR(W3741=2,W3741=3),X3741&lt;&gt;"",Y3741&lt;&gt;"",X3741&gt;=I3741,Y3741&lt;=J3741,Y3741&gt;X3741),"通过","2/3级时间无效")))))</f>
        <v/>
      </c>
    </row>
    <row r="3742">
      <c r="A3742" s="45" t="inlineStr">
        <is>
          <t>VQ-099</t>
        </is>
      </c>
      <c r="B3742" s="52" t="inlineStr">
        <is>
          <t>洗衣机运行时为什么不能强行开门？</t>
        </is>
      </c>
      <c r="C3742" s="45" t="inlineStr">
        <is>
          <t>zh-CN</t>
        </is>
      </c>
      <c r="D3742" s="45" t="inlineStr">
        <is>
          <t>Washing Machine</t>
        </is>
      </c>
      <c r="E3742" s="45" t="inlineStr">
        <is>
          <t>safety</t>
        </is>
      </c>
      <c r="F3742" s="45" t="inlineStr">
        <is>
          <t>source_disjoint_test</t>
        </is>
      </c>
      <c r="G3742" s="45" t="inlineStr">
        <is>
          <t>washing-007-scene-0001</t>
        </is>
      </c>
      <c r="H3742" s="45" t="inlineStr">
        <is>
          <t>washing-007</t>
        </is>
      </c>
      <c r="I3742" s="59" t="inlineStr">
        <is>
          <t>0.0</t>
        </is>
      </c>
      <c r="J3742" s="59" t="inlineStr">
        <is>
          <t>3.767</t>
        </is>
      </c>
      <c r="K3742" s="45" t="inlineStr">
        <is>
          <t>items/washing-007-scene-0001/clip.mp4</t>
        </is>
      </c>
      <c r="L3742" s="45" t="inlineStr">
        <is>
          <t>items/washing-007-scene-0001/thumbnail.jpg</t>
        </is>
      </c>
      <c r="M3742" s="52" t="inlineStr">
        <is>
          <t>OCR: JGWHEELS COVERED
VLM: Visual summary: A person is operating a vintage wooden and metal textile roller machine, which has a plaid fabric wrapped around its rollers.
视觉摘要: 一个人正在操作一台老式木制和金属纺织滚筒机，其滚筒上缠绕着格子布。
Visible product: Washing Machine
Visible components: wooden frame; metal rollers; metal gear; plaid fabric; hand crank; wooden wall; text labels: 'COVERED' and 'CORN WHEELS'
Visible actions: person turning hand crank
Visible states: fabric wrapped around rollers; machine in use
Visual uncertainty: The full context of the machine's function and the person's identity is not visible.</t>
        </is>
      </c>
      <c r="N3742" s="45" t="inlineStr">
        <is>
          <t>15</t>
        </is>
      </c>
      <c r="O3742" s="45" t="inlineStr">
        <is>
          <t>0</t>
        </is>
      </c>
      <c r="P3742" s="59" t="str"/>
      <c r="Q3742" s="59" t="str"/>
      <c r="R3742" s="52" t="inlineStr">
        <is>
          <t>The visible machine is a vintage textile roller, not a modern washing machine, and no safety-related action or explanation is shown.</t>
        </is>
      </c>
      <c r="S3742" s="52" t="inlineStr">
        <is>
          <t>VLM</t>
        </is>
      </c>
      <c r="T3742" s="52" t="inlineStr">
        <is>
          <t>low</t>
        </is>
      </c>
      <c r="U3742" s="52" t="inlineStr">
        <is>
          <t>The product is visually identified as a textile roller, not a washing machine, and no evidence addresses the question's safety concern.</t>
        </is>
      </c>
      <c r="V3742" s="45" t="inlineStr">
        <is>
          <t>R1</t>
        </is>
      </c>
      <c r="W3742" s="46" t="inlineStr">
        <is>
          <t>0</t>
        </is>
      </c>
      <c r="X3742" s="60" t="n"/>
      <c r="Y3742" s="60" t="n"/>
      <c r="Z3742" s="46" t="inlineStr">
        <is>
          <t>no</t>
        </is>
      </c>
      <c r="AA3742" s="54" t="inlineStr">
        <is>
          <t>6帧未解释运行时不能强行开门。</t>
        </is>
      </c>
      <c r="AB3742" s="54" t="n"/>
      <c r="AC3742" s="46" t="inlineStr">
        <is>
          <t>completed</t>
        </is>
      </c>
      <c r="AD3742" s="46" t="inlineStr">
        <is>
          <t>2026-07-28T02:28:46+08:00</t>
        </is>
      </c>
      <c r="AE3742" s="47">
        <f>IF(AC3742&lt;&gt;"completed","",IF(W3742=O3742,"no","yes"))</f>
        <v/>
      </c>
      <c r="AF3742" s="47">
        <f>IF(AC3742&lt;&gt;"completed","",IF(AND(X3742=P3742,Y3742=Q3742),"no","yes"))</f>
        <v/>
      </c>
      <c r="AG3742" s="47">
        <f>IF(AC3742&lt;&gt;"completed","待复核",IF(OR(W3742="",Z3742="",AA3742="",AD3742=""),"缺少必填项",IF(AND(OR(AE3742="yes",AF3742="yes"),AB3742=""),"修正原因缺失",IF(OR(W3742=0,W3742=1),IF(AND(X3742="",Y3742=""),"通过","0/1级时间应留空"),IF(AND(OR(W3742=2,W3742=3),X3742&lt;&gt;"",Y3742&lt;&gt;"",X3742&gt;=I3742,Y3742&lt;=J3742,Y3742&gt;X3742),"通过","2/3级时间无效")))))</f>
        <v/>
      </c>
    </row>
    <row r="3743">
      <c r="A3743" s="45" t="inlineStr">
        <is>
          <t>VQ-099</t>
        </is>
      </c>
      <c r="B3743" s="52" t="inlineStr">
        <is>
          <t>洗衣机运行时为什么不能强行开门？</t>
        </is>
      </c>
      <c r="C3743" s="45" t="inlineStr">
        <is>
          <t>zh-CN</t>
        </is>
      </c>
      <c r="D3743" s="45" t="inlineStr">
        <is>
          <t>Washing Machine</t>
        </is>
      </c>
      <c r="E3743" s="45" t="inlineStr">
        <is>
          <t>safety</t>
        </is>
      </c>
      <c r="F3743" s="45" t="inlineStr">
        <is>
          <t>source_disjoint_test</t>
        </is>
      </c>
      <c r="G3743" s="45" t="inlineStr">
        <is>
          <t>washing-051-scene-0010</t>
        </is>
      </c>
      <c r="H3743" s="45" t="inlineStr">
        <is>
          <t>washing-051</t>
        </is>
      </c>
      <c r="I3743" s="59" t="inlineStr">
        <is>
          <t>231.565</t>
        </is>
      </c>
      <c r="J3743" s="59" t="inlineStr">
        <is>
          <t>241.975</t>
        </is>
      </c>
      <c r="K3743" s="45" t="inlineStr">
        <is>
          <t>items/washing-051-scene-0010/clip.mp4</t>
        </is>
      </c>
      <c r="L3743" s="45" t="inlineStr">
        <is>
          <t>items/washing-051-scene-0010/thumbnail.jpg</t>
        </is>
      </c>
      <c r="M3743" s="52" t="inlineStr">
        <is>
          <t>ASR: might be clogged unclog the house drain contact the plumber if necessary if detergent is not dispensing properly clean the dispenser drawer make sure the ventilation holes are not clogged
OCR: GLG Detergent Not Dispensing Properly Operation 01 Reset Controls 02 Power / Buttons 03 Drum / Doors 04 Water / Detergents 05 Cycle Time t Not OLG 55 Power / Buttons
VLM: Visual summary: A close-up view of a washing machine's detergent drawer being removed and cleaned under running water in a sink.
视觉摘要: 一台洗衣机的洗涤剂抽屉被取出并在水槽下用流水清洗。
Visible product: Washing Machine
Visible components: detergent drawer; washing machine; sink; faucet; brush; LG logo; text overlay
Visible actions: removing detergent drawer; rinsing detergent drawer with water; brushing detergent drawer
Visible states: detergent drawer is open; water is flowing from faucet; detergent drawer is being cleaned
Visible warnings: If detergent is not dispensing properly, clean the dispenser drawer.; Make sure the ventilation holes are not clogged.</t>
        </is>
      </c>
      <c r="N3743" s="45" t="inlineStr">
        <is>
          <t>16</t>
        </is>
      </c>
      <c r="O3743" s="45" t="inlineStr">
        <is>
          <t>0</t>
        </is>
      </c>
      <c r="P3743" s="59" t="str"/>
      <c r="Q3743" s="59" t="str"/>
      <c r="R3743" s="52" t="inlineStr">
        <is>
          <t>The scene shows cleaning the detergent drawer and mentions clogged vents or dispenser issues, but does not address why the door cannot be forcibly opened during operation, nor does it show or mention any safety warning about door force or operational lock.</t>
        </is>
      </c>
      <c r="S3743" s="52" t="inlineStr">
        <is>
          <t>VLM|ASR|OCR</t>
        </is>
      </c>
      <c r="T3743" s="52" t="inlineStr">
        <is>
          <t>low</t>
        </is>
      </c>
      <c r="U3743" s="52" t="inlineStr">
        <is>
          <t>No evidence in the frozen multimodal data addresses the safety concern of forcibly opening the washing machine door during operation.</t>
        </is>
      </c>
      <c r="V3743" s="45" t="inlineStr">
        <is>
          <t>R1</t>
        </is>
      </c>
      <c r="W3743" s="46" t="inlineStr">
        <is>
          <t>0</t>
        </is>
      </c>
      <c r="X3743" s="60" t="n"/>
      <c r="Y3743" s="60" t="n"/>
      <c r="Z3743" s="46" t="inlineStr">
        <is>
          <t>no</t>
        </is>
      </c>
      <c r="AA3743" s="54" t="inlineStr">
        <is>
          <t>场景围绕清洁洗涤剂抽屉，未涉及运行时强行开门的安全性内容。</t>
        </is>
      </c>
      <c r="AB3743" s="54" t="n"/>
      <c r="AC3743" s="46" t="inlineStr">
        <is>
          <t>completed</t>
        </is>
      </c>
      <c r="AD3743" s="46" t="inlineStr">
        <is>
          <t>2026-07-28T02:28:46+08:00</t>
        </is>
      </c>
      <c r="AE3743" s="47">
        <f>IF(AC3743&lt;&gt;"completed","",IF(W3743=O3743,"no","yes"))</f>
        <v/>
      </c>
      <c r="AF3743" s="47">
        <f>IF(AC3743&lt;&gt;"completed","",IF(AND(X3743=P3743,Y3743=Q3743),"no","yes"))</f>
        <v/>
      </c>
      <c r="AG3743" s="47">
        <f>IF(AC3743&lt;&gt;"completed","待复核",IF(OR(W3743="",Z3743="",AA3743="",AD3743=""),"缺少必填项",IF(AND(OR(AE3743="yes",AF3743="yes"),AB3743=""),"修正原因缺失",IF(OR(W3743=0,W3743=1),IF(AND(X3743="",Y3743=""),"通过","0/1级时间应留空"),IF(AND(OR(W3743=2,W3743=3),X3743&lt;&gt;"",Y3743&lt;&gt;"",X3743&gt;=I3743,Y3743&lt;=J3743,Y3743&gt;X3743),"通过","2/3级时间无效")))))</f>
        <v/>
      </c>
    </row>
    <row r="3744">
      <c r="A3744" s="45" t="inlineStr">
        <is>
          <t>VQ-099</t>
        </is>
      </c>
      <c r="B3744" s="52" t="inlineStr">
        <is>
          <t>洗衣机运行时为什么不能强行开门？</t>
        </is>
      </c>
      <c r="C3744" s="45" t="inlineStr">
        <is>
          <t>zh-CN</t>
        </is>
      </c>
      <c r="D3744" s="45" t="inlineStr">
        <is>
          <t>Washing Machine</t>
        </is>
      </c>
      <c r="E3744" s="45" t="inlineStr">
        <is>
          <t>safety</t>
        </is>
      </c>
      <c r="F3744" s="45" t="inlineStr">
        <is>
          <t>source_disjoint_test</t>
        </is>
      </c>
      <c r="G3744" s="45" t="inlineStr">
        <is>
          <t>washing-030-scene-0001</t>
        </is>
      </c>
      <c r="H3744" s="45" t="inlineStr">
        <is>
          <t>washing-030</t>
        </is>
      </c>
      <c r="I3744" s="59" t="inlineStr">
        <is>
          <t>0.0</t>
        </is>
      </c>
      <c r="J3744" s="59" t="inlineStr">
        <is>
          <t>914.77</t>
        </is>
      </c>
      <c r="K3744" s="45" t="inlineStr">
        <is>
          <t>items/washing-030-scene-0001/clip.mp4</t>
        </is>
      </c>
      <c r="L3744" s="45" t="inlineStr">
        <is>
          <t>items/washing-030-scene-0001/thumbnail.jpg</t>
        </is>
      </c>
      <c r="M3744" s="52" t="inlineStr">
        <is>
          <t>ASR: Hei! Teksting av Nicolai Winther
OCR: 20410 Al 1 for 6 Care Lood label (msx) Use the programme for Options Temp Spin + Rinse Hold Prog No heat Extra wash Gentle rapid wash rinse Normal -B whie 5kg Whte cottor and linsen Gent 95 Max 2 cofton (11 B) Coscurtand 5 kg Cottont inen or vacose arficlen, lthr 60 Mox 3 coitbn (11) colours ore fast alt 80°C. nnde Coloured 2.5 kg Coloured nylon, crimplene, terylene Ertra 50 4 Foal eylon (5126) coloured polycottions. nnse rnte hold Non colcar 5R0 Coloured cottn items coulourfat at 40FC buft not ut 607C 40 Mex 5 tos poito - rince B120 Acryic acitade and tryecstate nd Lding mitures with wool and poiyeser w cul Fral 7 tinse hoid 112 Si und aate f w c 8 (210) fast at 3070 30 100 Ikg or Machine wnshatle wool, wocl mid plrkets 9 1 blani Lightly soled cotton, (5120) ihem wrich need to be No head 1 to Mex (max) Temp. C □ With poe whte White cotton and linen Colourfa (1) 5ig Catton inn or vicose arcles cotton coiour are faut at 60°C Colounad 2.51g (5120 Colouned ryon cmplene, teneme tyfae coloured polycottion Final rinse hoid Coloured cotton fems coulourtust iat (10) 400 buf not ud 6070 Etra ense (5128) mafures h wol and polystrl y a r g Feal Sik and acetate fatcica with cold rinse hold 1kg (2b) fast aof 3070 tigor Machine washable woo, wool mat Iblackin pinkets les 25kg Lightly sld coton tems which need to be rrfreshed No host 1 to M ad R Cato Load Gectle Skg (T 6) White cotton and licen Extras Genrle Mar Odlcurfat Cottion inen or vieccte articles, w cottor (1 B) Extrs colours are fart at 60%0 Genta Msa rinte Coleured 25k9 Coloured nylon, complena, tinglen rylbn (5126 coloured polycution Gente Fnal ninse wach eioured cotton tems coulborfust at me A0PC bud not at 60°0. Exta Genffle fine Cricams sonyic actate and treceiate ic 6126 natus wih wool and polyestey rnoe hol S ond aciade fbs wih co foud af 30%C. Tkg or Vachine washable woo, wow min 1 biatiet blirkets 251g Lighitly solled cotton, 5128 em which need to be rfhd No heal 1 to Mae 67 fhue Qento Mis Fisa tol to Ruchira s woot wod nit J din huit (m b) be AB 154 of delcam and hectine 1M1 4 li 2.3%0 310h Sning af d nd isce whae 103 Optian Recommended use your llt sy atned or gany Descriplion Foriy kad bems wch rad in be A stort healed pre-wtuh Luore Mhe tamm weu Ngkes ed and to msa trme and erergy Liti the samin programs ea citunt progamns 8 Howeve rteat or fliny wit cot Thee 40I0 but not ut 6010 frse Eitra 5120 25 Acylic, acetate and trecetate ind maturms with woot and polyester a uding ool Frnal Sik and acetata fatrics with colou (20) tast of 307C 1kg or Machine washable wool, woci mod es, blarikets 254 15120 Lightly solled cotton, nyo and dell, wle tems which need to be refeshed. thid wath 1 to Mo Py e and Rinsing ouf loose dust ano dirf before ungsoin (116) ciothes are washed. Rinsing napples. 4 to Mar A Rirse and shorf upin 25Ng Rinsing and spinning of delicats and machine (51/2.6) washable wook Hand washed articdes 1to3 B Long spin ofy Spinning of cotton articies atter (110) hand washing 4 1o Mas Short spin Spinning of delicates and machine washable (5 1/21b) wool fter hand washing D otion If your loundry is very stained or greasy Description A short heated pre-wash beffore the main wash Notes oid wash For light y soled items which need to be Unes the same programme start pouition as Put detergent in both sections of the de 15126 nose 40°C but not at 60°C. Colgured cottion tams coulourtast (2) rnse 15 1/20 mafures with wool and polyester Acrylic, acetate and tracetate incl dno Sik and acetate labrics wi colou fast aut 30°C 1 kg or Machie wahabe wool, wool mid r blank blnkets 25Ag ghly soled cotton de e hems which need to be refreshed thid wash 1 to Mas Weand ang opn Rinsing ouf loose dust and din before (1 16) dethes are washed Rinsing nacoles. 4 to Mas stort spi Rinae and (51/28) washable wool Hand washed aricles. anl Spineing of cottion articles ofter (11.10) 4 to Mea Shart igilt (51/2B) 2.5kg Only wool after hand wishing Option I your ioundry is very stained or greasy A short heated pre-wash before the main wash Put iete BELONGING TO THE ETC COTTAGE - AS COLOURS MAY DYE. THANK-YOU DO PLEASE ANY LINEN. T 1100 PROGRAMMER AQUA N ERGY SAVING SYSTEM PLEASE DO NOT WASH ANY LINEN TOWELS MAY DYE Wurlye ANY LINEN, TOWELS ETC, ANY LIN BELON COTTA OURS MAY THAN PLEASE DONOT WASH MAY DVE THANN-YOU
VLM: Visual summary: A close-up view of a front-loading washing machine with its door open, showing the interior drum. A hand is holding a black tool near the door.
视觉摘要: 一台前开门洗衣机的特写，门已打开，露出内部滚筒。一只手正拿着一个黑色工具靠近门。
Visible product: Washing Machine
Visible components: washing machine door; washing machine drum; black tool; hand
Visible actions: hand holding a tool
Visible states: washing machine door open
Visual uncertainty: The specific function or purpose of the black tool is not visible.</t>
        </is>
      </c>
      <c r="N3744" s="45" t="inlineStr">
        <is>
          <t>17</t>
        </is>
      </c>
      <c r="O3744" s="45" t="inlineStr">
        <is>
          <t>0</t>
        </is>
      </c>
      <c r="P3744" s="59" t="str"/>
      <c r="Q3744" s="59" t="str"/>
      <c r="R3744" s="52" t="inlineStr">
        <is>
          <t>The visual evidence shows a washing machine door open with a hand holding a tool, but there is no visible or spoken explanation of why the door should not be forced open during operation. The scene does not address safety or operational constraints.</t>
        </is>
      </c>
      <c r="S3744" s="52" t="inlineStr">
        <is>
          <t>VLM</t>
        </is>
      </c>
      <c r="T3744" s="52" t="inlineStr">
        <is>
          <t>low</t>
        </is>
      </c>
      <c r="U3744" s="52" t="inlineStr">
        <is>
          <t>The visual content does not contain any text, spoken explanation, or action that addresses the safety question about forcibly opening a washing machine during operation.</t>
        </is>
      </c>
      <c r="V3744" s="45" t="inlineStr">
        <is>
          <t>R1</t>
        </is>
      </c>
      <c r="W3744" s="46" t="inlineStr">
        <is>
          <t>0</t>
        </is>
      </c>
      <c r="X3744" s="60" t="n"/>
      <c r="Y3744" s="60" t="n"/>
      <c r="Z3744" s="46" t="inlineStr">
        <is>
          <t>no</t>
        </is>
      </c>
      <c r="AA3744" s="54" t="inlineStr">
        <is>
          <t>6帧均未包含关于运行安全、门锁机制或为何不能强开的任何讲解或文字提示。</t>
        </is>
      </c>
      <c r="AB3744" s="54" t="n"/>
      <c r="AC3744" s="46" t="inlineStr">
        <is>
          <t>completed</t>
        </is>
      </c>
      <c r="AD3744" s="46" t="inlineStr">
        <is>
          <t>2026-07-28T02:28:46+08:00</t>
        </is>
      </c>
      <c r="AE3744" s="47">
        <f>IF(AC3744&lt;&gt;"completed","",IF(W3744=O3744,"no","yes"))</f>
        <v/>
      </c>
      <c r="AF3744" s="47">
        <f>IF(AC3744&lt;&gt;"completed","",IF(AND(X3744=P3744,Y3744=Q3744),"no","yes"))</f>
        <v/>
      </c>
      <c r="AG3744" s="47">
        <f>IF(AC3744&lt;&gt;"completed","待复核",IF(OR(W3744="",Z3744="",AA3744="",AD3744=""),"缺少必填项",IF(AND(OR(AE3744="yes",AF3744="yes"),AB3744=""),"修正原因缺失",IF(OR(W3744=0,W3744=1),IF(AND(X3744="",Y3744=""),"通过","0/1级时间应留空"),IF(AND(OR(W3744=2,W3744=3),X3744&lt;&gt;"",Y3744&lt;&gt;"",X3744&gt;=I3744,Y3744&lt;=J3744,Y3744&gt;X3744),"通过","2/3级时间无效")))))</f>
        <v/>
      </c>
    </row>
    <row r="3745">
      <c r="A3745" s="45" t="inlineStr">
        <is>
          <t>VQ-099</t>
        </is>
      </c>
      <c r="B3745" s="52" t="inlineStr">
        <is>
          <t>洗衣机运行时为什么不能强行开门？</t>
        </is>
      </c>
      <c r="C3745" s="45" t="inlineStr">
        <is>
          <t>zh-CN</t>
        </is>
      </c>
      <c r="D3745" s="45" t="inlineStr">
        <is>
          <t>Washing Machine</t>
        </is>
      </c>
      <c r="E3745" s="45" t="inlineStr">
        <is>
          <t>safety</t>
        </is>
      </c>
      <c r="F3745" s="45" t="inlineStr">
        <is>
          <t>source_disjoint_test</t>
        </is>
      </c>
      <c r="G3745" s="45" t="inlineStr">
        <is>
          <t>washing-051-scene-0002</t>
        </is>
      </c>
      <c r="H3745" s="45" t="inlineStr">
        <is>
          <t>washing-051</t>
        </is>
      </c>
      <c r="I3745" s="59" t="inlineStr">
        <is>
          <t>88.355</t>
        </is>
      </c>
      <c r="J3745" s="59" t="inlineStr">
        <is>
          <t>94.261</t>
        </is>
      </c>
      <c r="K3745" s="45" t="inlineStr">
        <is>
          <t>items/washing-051-scene-0002/clip.mp4</t>
        </is>
      </c>
      <c r="L3745" s="45" t="inlineStr">
        <is>
          <t>items/washing-051-scene-0002/thumbnail.jpg</t>
        </is>
      </c>
      <c r="M3745" s="52" t="inlineStr">
        <is>
          <t>ASR: Make sure there is nothing caught between the door and housing preventing it from closing completely.
OCR: LG Buttons Not Functioning Make sure there is nothing caught between the door and housing preventing it from closing completely. Operation 01 Reset Controls 02 Power / Buttons 03 Drum / Doors 04 Water / Detergents 05 Cycle Time
VLM: Visual summary: A close-up of a white LG front-loading washing machine with a purple sock caught in the door seal, overlaid with text about buttons not functioning.
视觉摘要: 一台白色的LG前开式洗衣机，门封处夹着一只紫色袜子，画面叠加了“按钮无法使用”的文字。
Visible product: Washing Machine
Visible components: LG logo; washing machine door; door seal; purple sock; control panel area; text overlay
Visible states: purple sock caught between door and housing; text overlay indicating 'Buttons Not Functioning'
Visual uncertainty: The exact state of the control buttons is not visually verifiable; the text overlay describes a problem, not a visible state.</t>
        </is>
      </c>
      <c r="N3745" s="45" t="inlineStr">
        <is>
          <t>18</t>
        </is>
      </c>
      <c r="O3745" s="45" t="inlineStr">
        <is>
          <t>2</t>
        </is>
      </c>
      <c r="P3745" s="59" t="inlineStr">
        <is>
          <t>88.355</t>
        </is>
      </c>
      <c r="Q3745" s="59" t="inlineStr">
        <is>
          <t>94.261</t>
        </is>
      </c>
      <c r="R3745" s="52" t="inlineStr">
        <is>
          <t>The visual shows a sock caught in the door seal, and text overlays mention 'Buttons Not Functioning' and instructions to check for obstructions, implying that forcing the door open could cause operational issues or safety hazards.</t>
        </is>
      </c>
      <c r="S3745" s="52" t="inlineStr">
        <is>
          <t>VLM|ASR|OCR</t>
        </is>
      </c>
      <c r="T3745" s="52" t="inlineStr">
        <is>
          <t>low</t>
        </is>
      </c>
      <c r="U3745" s="52" t="inlineStr">
        <is>
          <t>The evidence clearly shows a physical obstruction and related safety instruction text, but does not explicitly state 'why you cannot force the door open during operation' — it implies the consequence through context.</t>
        </is>
      </c>
      <c r="V3745" s="45" t="inlineStr">
        <is>
          <t>R1</t>
        </is>
      </c>
      <c r="W3745" s="46" t="inlineStr">
        <is>
          <t>0</t>
        </is>
      </c>
      <c r="X3745" s="60" t="n"/>
      <c r="Y3745" s="60" t="n"/>
      <c r="Z3745" s="46" t="inlineStr">
        <is>
          <t>no</t>
        </is>
      </c>
      <c r="AA3745" s="54" t="inlineStr">
        <is>
          <t>第1-6帧展示袜子卡在门封导致门关不严的“Buttons Not Functioning”故障场景，未涉及运行时强行开门的安全风险说明。</t>
        </is>
      </c>
      <c r="AB3745" s="54" t="inlineStr">
        <is>
          <t>AI=2→R1=0，画面为按钮故障与门封卡物，未解释运行时强行开门的危险。</t>
        </is>
      </c>
      <c r="AC3745" s="46" t="inlineStr">
        <is>
          <t>completed</t>
        </is>
      </c>
      <c r="AD3745" s="46" t="inlineStr">
        <is>
          <t>2026-07-28T02:28:46+08:00</t>
        </is>
      </c>
      <c r="AE3745" s="47">
        <f>IF(AC3745&lt;&gt;"completed","",IF(W3745=O3745,"no","yes"))</f>
        <v/>
      </c>
      <c r="AF3745" s="47">
        <f>IF(AC3745&lt;&gt;"completed","",IF(AND(X3745=P3745,Y3745=Q3745),"no","yes"))</f>
        <v/>
      </c>
      <c r="AG3745" s="47">
        <f>IF(AC3745&lt;&gt;"completed","待复核",IF(OR(W3745="",Z3745="",AA3745="",AD3745=""),"缺少必填项",IF(AND(OR(AE3745="yes",AF3745="yes"),AB3745=""),"修正原因缺失",IF(OR(W3745=0,W3745=1),IF(AND(X3745="",Y3745=""),"通过","0/1级时间应留空"),IF(AND(OR(W3745=2,W3745=3),X3745&lt;&gt;"",Y3745&lt;&gt;"",X3745&gt;=I3745,Y3745&lt;=J3745,Y3745&gt;X3745),"通过","2/3级时间无效")))))</f>
        <v/>
      </c>
    </row>
    <row r="3746">
      <c r="A3746" s="45" t="inlineStr">
        <is>
          <t>VQ-099</t>
        </is>
      </c>
      <c r="B3746" s="52" t="inlineStr">
        <is>
          <t>洗衣机运行时为什么不能强行开门？</t>
        </is>
      </c>
      <c r="C3746" s="45" t="inlineStr">
        <is>
          <t>zh-CN</t>
        </is>
      </c>
      <c r="D3746" s="45" t="inlineStr">
        <is>
          <t>Washing Machine</t>
        </is>
      </c>
      <c r="E3746" s="45" t="inlineStr">
        <is>
          <t>safety</t>
        </is>
      </c>
      <c r="F3746" s="45" t="inlineStr">
        <is>
          <t>source_disjoint_test</t>
        </is>
      </c>
      <c r="G3746" s="45" t="inlineStr">
        <is>
          <t>washing-051-scene-0003</t>
        </is>
      </c>
      <c r="H3746" s="45" t="inlineStr">
        <is>
          <t>washing-051</t>
        </is>
      </c>
      <c r="I3746" s="59" t="inlineStr">
        <is>
          <t>94.261</t>
        </is>
      </c>
      <c r="J3746" s="59" t="inlineStr">
        <is>
          <t>150.283</t>
        </is>
      </c>
      <c r="K3746" s="45" t="inlineStr">
        <is>
          <t>items/washing-051-scene-0003/clip.mp4</t>
        </is>
      </c>
      <c r="L3746" s="45" t="inlineStr">
        <is>
          <t>items/washing-051-scene-0003/thumbnail.jpg</t>
        </is>
      </c>
      <c r="M3746" s="52" t="inlineStr">
        <is>
          <t>ASR: Both the control panel and start slash pause button may be unresponsive. Check whether CL is blinking on the display. In this case, deactivate the control lock and the buttons will return to normal. The drum may temporarily stop operating during certain cycles. This may happen to safely heat the water to a set temperature. In this case, the drum will resume to tumble by itself after the water is heated. The door cannot be opened for safety reasons once a cycle starts. This is normal. You can safely open the door after indicator light turns off. If you are experiencing water filling issues, check the following. Make sure all your water supply taps are fully opened.
OCR: LG Buttons Not Functioning STEAM CYCLE Normal Delicates ThinQ Eco 40-60 Hand/Wash/Wool TurboWash 39 Sportswear 40 Temp. Mixed Fabric Speed 14 Easy Care Bedding Spin Silent Wash Tub Clean Allergiene Downloaded Steam Delay Wash Add Item Both the control panel and Start/Pause button may be unresponsive. Operation 01 Reset Controls 02 Power / Buttons 03 Drum / Doors 04 Water / Detergents 05 Cycle Time STFAM CYCLE A TurbolWash Add Itern [CortrolLak Check whether C L is blinking on the display. 02 Power / Buttons 3 DelayViasin Add-Heom sec In this case, deactivate the Control Lock and the buttons will return to normal. G Drum S Stopping ©LG -9 The drum may temporarily stop operating during certain cycles. 03 Drum / Doors Water /Detergents U Drum OLG 55 This may happen to safely heat the water to a set temperature. /Doors In this case, the drum will resume to tumble by itself after the water is heated. GLG Door is Locked - *Extra Function : Hold 3 seconds Norm L1 40°c 0 *ezDispense L2 1600 Nozzle Clean Allergiene™ TurboWash™ Pre-wash *Extra Rinse *Intensive *Wi-Fi *Remote Start Signal Control Lock— 01 Reset Controls Cold 20'0 30'C 60'C 950 O 400 800 1000 1200 — *Control Lock You can safely open the door after indicator light turns off. Water is Not Filling Properly TurbolWash 39 Moxed Fabric ' 12 TurbolWash™ Catiol Ladk If you are experiencing water filling issues, check the following Water is Not Filling Properly 1 "Esrra Ries *Cantrol Ladk Make sure all your water supply taps are fully opened. 04 Water / Detergents Make sure the inlet filters are not clogged.
VLM: Visual summary: A white LG washing machine is shown with various on-screen text overlays describing different operational issues such as buttons not functioning, drum stopping, and water not filling properly.
视觉摘要: 一台白色的LG洗衣机，屏幕上显示了不同的操作问题，如按钮失灵、滚筒停止和进水不正常。
Visible product: Washing Machine
Visible components: LG logo; ThinQ logo; control panel; digital display; rotary dial; water inlet valve; drum door; on-screen text overlays
Visible states: Digital display showing 'CL' and a lock icon; Digital display showing '55' and a lock icon; Digital display showing '8:88'; Text overlay 'Buttons Not Functioning'; Text overlay 'Drum Stopping'; Text overlay 'Water is Not Filling Properly'</t>
        </is>
      </c>
      <c r="N3746" s="45" t="inlineStr">
        <is>
          <t>19</t>
        </is>
      </c>
      <c r="O3746" s="45" t="inlineStr">
        <is>
          <t>3</t>
        </is>
      </c>
      <c r="P3746" s="59" t="inlineStr">
        <is>
          <t>100.0</t>
        </is>
      </c>
      <c r="Q3746" s="59" t="inlineStr">
        <is>
          <t>105.0</t>
        </is>
      </c>
      <c r="R3746" s="52" t="inlineStr">
        <is>
          <t>ASR and OCR state: 'The door cannot be opened for safety reasons once a cycle starts. This is normal. You can safely open the door after indicator light turns off.' VLM shows the display with 'CL' and lock icon, indicating control lock engaged during operation.</t>
        </is>
      </c>
      <c r="S3746" s="52" t="inlineStr">
        <is>
          <t>ASR|OCR|VLM</t>
        </is>
      </c>
      <c r="T3746" s="52" t="inlineStr">
        <is>
          <t>low</t>
        </is>
      </c>
      <c r="U3746" s="52" t="inlineStr">
        <is>
          <t>The evidence directly addresses the question with explicit safety-related text and visual confirmation of door lock state during operation.</t>
        </is>
      </c>
      <c r="V3746" s="45" t="inlineStr">
        <is>
          <t>R1</t>
        </is>
      </c>
      <c r="W3746" s="46" t="inlineStr">
        <is>
          <t>3</t>
        </is>
      </c>
      <c r="X3746" s="60" t="inlineStr">
        <is>
          <t>127.9</t>
        </is>
      </c>
      <c r="Y3746" s="60" t="inlineStr">
        <is>
          <t>139.1</t>
        </is>
      </c>
      <c r="Z3746" s="46" t="inlineStr">
        <is>
          <t>no</t>
        </is>
      </c>
      <c r="AA3746" s="54" t="inlineStr">
        <is>
          <t>帧3(t=127.9s)和帧4(t=139.1s)标题'Door is Locked'配合门锁定指示灯图标，ASR'The door cannot be opened for safety reasons once a cycle starts'，明确演示运行时门不可强行开启的原因。</t>
        </is>
      </c>
      <c r="AB3746" s="54" t="inlineStr">
        <is>
          <t>AI时间100.0-105.0s→R1时间127.9-139.1s；AI时间指向'Buttons Not Functioning'帧标签，与'Door is Locked'答案无关。</t>
        </is>
      </c>
      <c r="AC3746" s="46" t="inlineStr">
        <is>
          <t>completed</t>
        </is>
      </c>
      <c r="AD3746" s="46" t="inlineStr">
        <is>
          <t>2026-07-28T02:28:46+08:00</t>
        </is>
      </c>
      <c r="AE3746" s="47">
        <f>IF(AC3746&lt;&gt;"completed","",IF(W3746=O3746,"no","yes"))</f>
        <v/>
      </c>
      <c r="AF3746" s="47">
        <f>IF(AC3746&lt;&gt;"completed","",IF(AND(X3746=P3746,Y3746=Q3746),"no","yes"))</f>
        <v/>
      </c>
      <c r="AG3746" s="47">
        <f>IF(AC3746&lt;&gt;"completed","待复核",IF(OR(W3746="",Z3746="",AA3746="",AD3746=""),"缺少必填项",IF(AND(OR(AE3746="yes",AF3746="yes"),AB3746=""),"修正原因缺失",IF(OR(W3746=0,W3746=1),IF(AND(X3746="",Y3746=""),"通过","0/1级时间应留空"),IF(AND(OR(W3746=2,W3746=3),X3746&lt;&gt;"",Y3746&lt;&gt;"",X3746&gt;=I3746,Y3746&lt;=J3746,Y3746&gt;X3746),"通过","2/3级时间无效")))))</f>
        <v/>
      </c>
    </row>
    <row r="3747">
      <c r="A3747" s="45" t="inlineStr">
        <is>
          <t>VQ-099</t>
        </is>
      </c>
      <c r="B3747" s="52" t="inlineStr">
        <is>
          <t>洗衣机运行时为什么不能强行开门？</t>
        </is>
      </c>
      <c r="C3747" s="45" t="inlineStr">
        <is>
          <t>zh-CN</t>
        </is>
      </c>
      <c r="D3747" s="45" t="inlineStr">
        <is>
          <t>Washing Machine</t>
        </is>
      </c>
      <c r="E3747" s="45" t="inlineStr">
        <is>
          <t>safety</t>
        </is>
      </c>
      <c r="F3747" s="45" t="inlineStr">
        <is>
          <t>source_disjoint_test</t>
        </is>
      </c>
      <c r="G3747" s="45" t="inlineStr">
        <is>
          <t>washing-056-scene-0017</t>
        </is>
      </c>
      <c r="H3747" s="45" t="inlineStr">
        <is>
          <t>washing-056</t>
        </is>
      </c>
      <c r="I3747" s="59" t="inlineStr">
        <is>
          <t>68.68</t>
        </is>
      </c>
      <c r="J3747" s="59" t="inlineStr">
        <is>
          <t>75.86</t>
        </is>
      </c>
      <c r="K3747" s="45" t="inlineStr">
        <is>
          <t>items/washing-056-scene-0017/clip.mp4</t>
        </is>
      </c>
      <c r="L3747" s="45" t="inlineStr">
        <is>
          <t>items/washing-056-scene-0017/thumbnail.jpg</t>
        </is>
      </c>
      <c r="M3747" s="52" t="inlineStr">
        <is>
          <t>OCR: SAMSUNG Selecting wash cycles with the easy-to-use control panel
VLM: Visual summary: A close-up of a Samsung SmartThings device, followed by a wide shot of a Samsung washing machine installed in a kitchen next to a refrigerator.
视觉摘要: 一个三星SmartThings设备的特写镜头，接着是一个安装在厨房里的三星洗衣机，旁边是一台冰箱。
Visible product: Washing Machine
Visible components: Samsung logo; SmartThings logo; Washing machine door; Control panel; Cabinets; Refrigerator; Countertop; Floor</t>
        </is>
      </c>
      <c r="N3747" s="45" t="inlineStr">
        <is>
          <t>20</t>
        </is>
      </c>
      <c r="O3747" s="45" t="inlineStr">
        <is>
          <t>0</t>
        </is>
      </c>
      <c r="P3747" s="59" t="str"/>
      <c r="Q3747" s="59" t="str"/>
      <c r="R3747" s="52" t="inlineStr">
        <is>
          <t>The scene shows a Samsung washing machine but provides no information about why it cannot be forcibly opened during operation, nor does it address safety concerns related to operation.</t>
        </is>
      </c>
      <c r="S3747" s="52" t="inlineStr">
        <is>
          <t>VLM</t>
        </is>
      </c>
      <c r="T3747" s="52" t="inlineStr">
        <is>
          <t>low</t>
        </is>
      </c>
      <c r="U3747" s="52" t="inlineStr">
        <is>
          <t>No evidence of safety explanation or operational restriction is present.</t>
        </is>
      </c>
      <c r="V3747" s="45" t="inlineStr">
        <is>
          <t>R1</t>
        </is>
      </c>
      <c r="W3747" s="46" t="inlineStr">
        <is>
          <t>0</t>
        </is>
      </c>
      <c r="X3747" s="60" t="n"/>
      <c r="Y3747" s="60" t="n"/>
      <c r="Z3747" s="46" t="inlineStr">
        <is>
          <t>no</t>
        </is>
      </c>
      <c r="AA3747" s="54" t="inlineStr">
        <is>
          <t>全部6帧（t=68.7s–75.8s）仅展示洗衣机外观和SmartThings设备，未解释运行期间不可强行开门的安全原因。</t>
        </is>
      </c>
      <c r="AB3747" s="54" t="n"/>
      <c r="AC3747" s="46" t="inlineStr">
        <is>
          <t>completed</t>
        </is>
      </c>
      <c r="AD3747" s="46" t="inlineStr">
        <is>
          <t>2026-07-28T02:28:46+08:00</t>
        </is>
      </c>
      <c r="AE3747" s="47">
        <f>IF(AC3747&lt;&gt;"completed","",IF(W3747=O3747,"no","yes"))</f>
        <v/>
      </c>
      <c r="AF3747" s="47">
        <f>IF(AC3747&lt;&gt;"completed","",IF(AND(X3747=P3747,Y3747=Q3747),"no","yes"))</f>
        <v/>
      </c>
      <c r="AG3747" s="47">
        <f>IF(AC3747&lt;&gt;"completed","待复核",IF(OR(W3747="",Z3747="",AA3747="",AD3747=""),"缺少必填项",IF(AND(OR(AE3747="yes",AF3747="yes"),AB3747=""),"修正原因缺失",IF(OR(W3747=0,W3747=1),IF(AND(X3747="",Y3747=""),"通过","0/1级时间应留空"),IF(AND(OR(W3747=2,W3747=3),X3747&lt;&gt;"",Y3747&lt;&gt;"",X3747&gt;=I3747,Y3747&lt;=J3747,Y3747&gt;X3747),"通过","2/3级时间无效")))))</f>
        <v/>
      </c>
    </row>
    <row r="3748">
      <c r="A3748" s="45" t="inlineStr">
        <is>
          <t>VQ-099</t>
        </is>
      </c>
      <c r="B3748" s="52" t="inlineStr">
        <is>
          <t>洗衣机运行时为什么不能强行开门？</t>
        </is>
      </c>
      <c r="C3748" s="45" t="inlineStr">
        <is>
          <t>zh-CN</t>
        </is>
      </c>
      <c r="D3748" s="45" t="inlineStr">
        <is>
          <t>Washing Machine</t>
        </is>
      </c>
      <c r="E3748" s="45" t="inlineStr">
        <is>
          <t>safety</t>
        </is>
      </c>
      <c r="F3748" s="45" t="inlineStr">
        <is>
          <t>source_disjoint_test</t>
        </is>
      </c>
      <c r="G3748" s="45" t="inlineStr">
        <is>
          <t>washing-056-scene-0011</t>
        </is>
      </c>
      <c r="H3748" s="45" t="inlineStr">
        <is>
          <t>washing-056</t>
        </is>
      </c>
      <c r="I3748" s="59" t="inlineStr">
        <is>
          <t>44.52</t>
        </is>
      </c>
      <c r="J3748" s="59" t="inlineStr">
        <is>
          <t>47.84</t>
        </is>
      </c>
      <c r="K3748" s="45" t="inlineStr">
        <is>
          <t>items/washing-056-scene-0011/clip.mp4</t>
        </is>
      </c>
      <c r="L3748" s="45" t="inlineStr">
        <is>
          <t>items/washing-056-scene-0011/thumbnail.jpg</t>
        </is>
      </c>
      <c r="M3748" s="52" t="inlineStr">
        <is>
          <t>OCR: Use Delay End to choose Cotton a finish time PM that min Turn the dial to set the time suits your schedule dm
VLM: Visual summary: A hand interacts with the control panel of a washing machine, adjusting the 'Delay End' setting from 'Off' to a specific time.
视觉摘要: 一只手与洗衣机控制面板互动，将“延迟结束”设置从“关闭”调整为特定时间。
Visible product: Washing Machine
Visible components: control panel; display screen; touch dial; button icons; hand
Visible actions: hand pressing a button; finger turning a dial
Visible states: Delay End set to 'Off'; Delay End set to 'Complete after 3:00 hours'</t>
        </is>
      </c>
      <c r="N3748" s="45" t="inlineStr">
        <is>
          <t>21</t>
        </is>
      </c>
      <c r="O3748" s="45" t="inlineStr">
        <is>
          <t>0</t>
        </is>
      </c>
      <c r="P3748" s="59" t="str"/>
      <c r="Q3748" s="59" t="str"/>
      <c r="R3748" s="52" t="inlineStr">
        <is>
          <t>The scene shows adjusting the 'Delay End' setting on a washing machine, which is unrelated to the safety concern of forcibly opening the machine during operation.</t>
        </is>
      </c>
      <c r="S3748" s="52" t="inlineStr">
        <is>
          <t>VLM</t>
        </is>
      </c>
      <c r="T3748" s="52" t="inlineStr">
        <is>
          <t>low</t>
        </is>
      </c>
      <c r="U3748" s="52" t="inlineStr">
        <is>
          <t>No evidence of machine operation, door status, or safety warnings related to forced door opening.</t>
        </is>
      </c>
      <c r="V3748" s="45" t="inlineStr">
        <is>
          <t>R1</t>
        </is>
      </c>
      <c r="W3748" s="46" t="inlineStr">
        <is>
          <t>0</t>
        </is>
      </c>
      <c r="X3748" s="60" t="n"/>
      <c r="Y3748" s="60" t="n"/>
      <c r="Z3748" s="46" t="inlineStr">
        <is>
          <t>no</t>
        </is>
      </c>
      <c r="AA3748" s="54" t="inlineStr">
        <is>
          <t>画面仅展示Delay End延迟结束设置的操作流程，未包含任何关于运行期间门锁安全机制或不能强行开门的原因说明。</t>
        </is>
      </c>
      <c r="AB3748" s="54" t="n"/>
      <c r="AC3748" s="46" t="inlineStr">
        <is>
          <t>completed</t>
        </is>
      </c>
      <c r="AD3748" s="46" t="inlineStr">
        <is>
          <t>2026-07-28T02:28:46+08:00</t>
        </is>
      </c>
      <c r="AE3748" s="47">
        <f>IF(AC3748&lt;&gt;"completed","",IF(W3748=O3748,"no","yes"))</f>
        <v/>
      </c>
      <c r="AF3748" s="47">
        <f>IF(AC3748&lt;&gt;"completed","",IF(AND(X3748=P3748,Y3748=Q3748),"no","yes"))</f>
        <v/>
      </c>
      <c r="AG3748" s="47">
        <f>IF(AC3748&lt;&gt;"completed","待复核",IF(OR(W3748="",Z3748="",AA3748="",AD3748=""),"缺少必填项",IF(AND(OR(AE3748="yes",AF3748="yes"),AB3748=""),"修正原因缺失",IF(OR(W3748=0,W3748=1),IF(AND(X3748="",Y3748=""),"通过","0/1级时间应留空"),IF(AND(OR(W3748=2,W3748=3),X3748&lt;&gt;"",Y3748&lt;&gt;"",X3748&gt;=I3748,Y3748&lt;=J3748,Y3748&gt;X3748),"通过","2/3级时间无效")))))</f>
        <v/>
      </c>
    </row>
    <row r="3749">
      <c r="A3749" s="45" t="inlineStr">
        <is>
          <t>VQ-099</t>
        </is>
      </c>
      <c r="B3749" s="52" t="inlineStr">
        <is>
          <t>洗衣机运行时为什么不能强行开门？</t>
        </is>
      </c>
      <c r="C3749" s="45" t="inlineStr">
        <is>
          <t>zh-CN</t>
        </is>
      </c>
      <c r="D3749" s="45" t="inlineStr">
        <is>
          <t>Washing Machine</t>
        </is>
      </c>
      <c r="E3749" s="45" t="inlineStr">
        <is>
          <t>safety</t>
        </is>
      </c>
      <c r="F3749" s="45" t="inlineStr">
        <is>
          <t>source_disjoint_test</t>
        </is>
      </c>
      <c r="G3749" s="45" t="inlineStr">
        <is>
          <t>washing-051-scene-0005</t>
        </is>
      </c>
      <c r="H3749" s="45" t="inlineStr">
        <is>
          <t>washing-051</t>
        </is>
      </c>
      <c r="I3749" s="59" t="inlineStr">
        <is>
          <t>158.892</t>
        </is>
      </c>
      <c r="J3749" s="59" t="inlineStr">
        <is>
          <t>167.934</t>
        </is>
      </c>
      <c r="K3749" s="45" t="inlineStr">
        <is>
          <t>items/washing-051-scene-0005/clip.mp4</t>
        </is>
      </c>
      <c r="L3749" s="45" t="inlineStr">
        <is>
          <t>items/washing-051-scene-0005/thumbnail.jpg</t>
        </is>
      </c>
      <c r="M3749" s="52" t="inlineStr">
        <is>
          <t>ASR: You may have low water pressure. Check another tap in the house to make sure that the household water pressure is adequate.
OCR: LG Water is Not Filling Properly STEAM CYCLE Normal Delicates Eco 40-60 Hand/Wash/Wool TurboWash 39 Sportswear Temp. Mixed Fabric Speed 14 Easy Care Bedding Tub Clean Spin Silent Wash 12 Allergiene Downloaded Steam TurboWash™m Pre-wash Delay Wash Add Item "Extra Riose "WH-Fl Contol Lak Operation 01 Reset Controls 02 Power / Buttons 03 Drum / Doors 04 Water / Detergents 05 Cycle Time Water is NotFilling Properly TurboWash™ Extra Ries *Intensive "Wi-I oite Start *ControlLadk- Check another tap in the house to make sure that the household water pressure is adequate. 02 Power / Buttons 03 Drum /Doors
VLM: Visual summary: An instructional graphic for an LG washing machine showing a water supply issue, with a faucet, a water pressure gauge, and the washing machine control panel displayed.
视觉摘要: 一张LG洗衣机的说明图，展示水压问题，图中显示了水龙头、水压表和洗衣机控制面板。
Visible product: Washing Machine
Visible components: LG logo; washing machine control panel; faucet; water pressure gauge; water supply line; green text overlay; green circular icons; navigation bar with numbered operations
Visible states: Water is Not Filling Properly; You may have low water pressure.; Check another tap in the house to make sure that the household water pressure is adequate.</t>
        </is>
      </c>
      <c r="N3749" s="45" t="inlineStr">
        <is>
          <t>22</t>
        </is>
      </c>
      <c r="O3749" s="45" t="inlineStr">
        <is>
          <t>0</t>
        </is>
      </c>
      <c r="P3749" s="59" t="str"/>
      <c r="Q3749" s="59" t="str"/>
      <c r="R3749" s="52" t="inlineStr">
        <is>
          <t>The evidence discusses water pressure issues and troubleshooting steps for water not filling, not addressing why the door cannot be forcibly opened during operation.</t>
        </is>
      </c>
      <c r="S3749" s="52" t="inlineStr">
        <is>
          <t>VLM|ASR|OCR</t>
        </is>
      </c>
      <c r="T3749" s="52" t="inlineStr">
        <is>
          <t>low</t>
        </is>
      </c>
      <c r="U3749" s="52" t="inlineStr">
        <is>
          <t>No mention of door safety, operational lock mechanisms, or consequences of forcibly opening the door during wash cycle.</t>
        </is>
      </c>
      <c r="V3749" s="45" t="inlineStr">
        <is>
          <t>R1</t>
        </is>
      </c>
      <c r="W3749" s="46" t="inlineStr">
        <is>
          <t>0</t>
        </is>
      </c>
      <c r="X3749" s="60" t="n"/>
      <c r="Y3749" s="60" t="n"/>
      <c r="Z3749" s="46" t="inlineStr">
        <is>
          <t>no</t>
        </is>
      </c>
      <c r="AA3749" s="54" t="inlineStr">
        <is>
          <t>6帧展示水压表与进水管路排查，未涉及运行时开门安全。</t>
        </is>
      </c>
      <c r="AB3749" s="54" t="n"/>
      <c r="AC3749" s="46" t="inlineStr">
        <is>
          <t>completed</t>
        </is>
      </c>
      <c r="AD3749" s="46" t="inlineStr">
        <is>
          <t>2026-07-28T02:28:46+08:00</t>
        </is>
      </c>
      <c r="AE3749" s="47">
        <f>IF(AC3749&lt;&gt;"completed","",IF(W3749=O3749,"no","yes"))</f>
        <v/>
      </c>
      <c r="AF3749" s="47">
        <f>IF(AC3749&lt;&gt;"completed","",IF(AND(X3749=P3749,Y3749=Q3749),"no","yes"))</f>
        <v/>
      </c>
      <c r="AG3749" s="47">
        <f>IF(AC3749&lt;&gt;"completed","待复核",IF(OR(W3749="",Z3749="",AA3749="",AD3749=""),"缺少必填项",IF(AND(OR(AE3749="yes",AF3749="yes"),AB3749=""),"修正原因缺失",IF(OR(W3749=0,W3749=1),IF(AND(X3749="",Y3749=""),"通过","0/1级时间应留空"),IF(AND(OR(W3749=2,W3749=3),X3749&lt;&gt;"",Y3749&lt;&gt;"",X3749&gt;=I3749,Y3749&lt;=J3749,Y3749&gt;X3749),"通过","2/3级时间无效")))))</f>
        <v/>
      </c>
    </row>
    <row r="3750">
      <c r="A3750" s="45" t="inlineStr">
        <is>
          <t>VQ-099</t>
        </is>
      </c>
      <c r="B3750" s="52" t="inlineStr">
        <is>
          <t>洗衣机运行时为什么不能强行开门？</t>
        </is>
      </c>
      <c r="C3750" s="45" t="inlineStr">
        <is>
          <t>zh-CN</t>
        </is>
      </c>
      <c r="D3750" s="45" t="inlineStr">
        <is>
          <t>Washing Machine</t>
        </is>
      </c>
      <c r="E3750" s="45" t="inlineStr">
        <is>
          <t>safety</t>
        </is>
      </c>
      <c r="F3750" s="45" t="inlineStr">
        <is>
          <t>source_disjoint_test</t>
        </is>
      </c>
      <c r="G3750" s="45" t="inlineStr">
        <is>
          <t>washing-052-scene-0001</t>
        </is>
      </c>
      <c r="H3750" s="45" t="inlineStr">
        <is>
          <t>washing-052</t>
        </is>
      </c>
      <c r="I3750" s="59" t="inlineStr">
        <is>
          <t>0.0</t>
        </is>
      </c>
      <c r="J3750" s="59" t="inlineStr">
        <is>
          <t>454.41</t>
        </is>
      </c>
      <c r="K3750" s="45" t="inlineStr">
        <is>
          <t>items/washing-052-scene-0001/clip.mp4</t>
        </is>
      </c>
      <c r="L3750" s="45" t="inlineStr">
        <is>
          <t>items/washing-052-scene-0001/thumbnail.jpg</t>
        </is>
      </c>
      <c r="M3750" s="52" t="inlineStr">
        <is>
          <t>ASR: New washing machine, so I thought before I use this, before I even take it in, I'll take it to bits and see what it's like. So it's a typical front loader, very common in the UK with the stainless steel drum. It's got the standard soap compartment, the two compartments and then the conditioner, which I never really use, it just makes things greasy feeling. And interestingly for that, it's only got two solenoid valves. And more interestingly again, it's only got one water inlet. Traditionally any machine I've had in the past has had hot and cold inlet But this one's just got a single cold inlet and it's got a heater built into the machine at the bottom as I'll show you later The solenoid assembly seems to attach with these two screws I'm guessing it's just a couple of o-rings that connect onto this solid plastic water diversion plate The water diversion plate is solid all the way along here and inside here it either diverts the water well it diverts the bulk of the water straight down to fill the machine but it seems to use clever diversion techniques I'm not sure how it achieves it yet but I'm thinking it can air squirt water into here here or here using just two valves I'm thinking that the water may be deflected when the two valves are open together it may actually create a sort of channeling effect to squirt the water over here I'm not sure I'll see that when the machine is running other Other things at the top, the fill level is done by pressure with this hose and this diaphragm switch. I've never seen one this shape before. It's all pretty interesting. The door lock mechanism is very small and very accessible, which makes it a refreshing change. To get the top off this machine, you remove a couple of screws at the back, and then the whole thing just slides back that way, and it just basically hooks in under the front here. The control panel in these machines tends to be one circuit board for every single model. And they just populate it with the appropriate number of knobs and things like that. And often you'll find if you take these PCBs off that there are, say for instance, if there was another model with a luxury function of, you know, some amount of soap or something like that. I'm not sure what sort of things they'd add. but it would have another pattern of contacts behind here for another knob you know it's just they just add all these features and the only difference between these machines is often the software. The mains comes in and it goes into this easily changed module at the back here which has got the suppression circuitry in it as well the filter there's a huge weight in top and there's also one in the bottom as well, that's for stability. At the back, the front control panel is just a very cheap phenolic type circuit board, and it's got one, two, three, it's got five connections on it, just five wires. I would normally expect power and data, maybe four wires, but I wonder why they've got another one. Maybe it's got a wake-up function, and And that used an extra connection. It's got the suspension springs here. Not very visible. That one's more visible for giving some basic suspension. It's not going to move much because the transit bolts are still in. Anything else to cover at the front here? Or do I tip the machine up? Oh yeah, let's take a look at the back. The back, rather oddly, and I've never seen this before, not in the machine I've owned, it's unfortunately got a plastic pulley on the back of the drum all the previous ones have been aluminium that's a bit odd actually I'm not so sure I'm comfortable about that particularly these aren't solid plastic struts it's hollow if you can get your finger around the back and into that channel so I wonder how long these last moving on to the bottom of the machine let's cope this over let's see if I can do this without dropping the machine excessively violently underneath is just open giving complete access which is interesting and we've got the I could have shown that from the back we've got the heat element here with the temperature sensor to our temperature sensor connector live neutral and an earth connection we've got the motor and here's something quite interesting there's the encoder in the back the servo that well servo is a Is that a really good word for it? It basically, it's the feedback, it's a coil-based feedback that it will put back proportionate pulses or voltage to the control system. But normally I'd expect this to be a universal motor with four connections coming to it, two to the rotor and two to the stator. And then I saw three wires and thought, oh right, they'll have a common to both of them, but I don't see any brushes, and I'm guessing this is actually a three-phase motor in here, effectively, being driven by an electronic drive. The pump is here, the drainage pump. Just one pump on the bottom that diverts the water along this grey pipe here to the back. What else is down here that's worth looking at? Well, the main processor. Let's get under there. There's the main processor. And these things are basically a universal little control computer. Commonly, you know, the one unit is used for a wide range of modules. with just a different number of features. Usually, again, because, you know, the fill solenoid valve, the motor, I'm guessing that these fins here, they're probably to do with the motor drive. And fundamentally, it's just a little self-contained control computer dedicated to the task. And it will be used as standard in amongst a wide variety of machines. The only thing that will change is software. And the software can be updated or changed according to the model. If they have to update a model, usually there's a little programming port in the back that they can just whip that off and underneath it will be a programming connector they can just plug in and update the software in it. So there's another weight at the bottom and the gas struts to actually act as a bit of shock absorbing and that's fundamentally it. I'm seeing I'm seeing another plastic drainage type port there, not sure what that's about. And this plastic drum, normally it would be, I'm guessing maybe it is fibreglass reinforced plastic, though it doesn't look like it, not sure. Previous ones have looked more fibreglassy. But I'm guessing it's in two distinct sections, the back section and the front. And this model is not the smallest capacity, it's got a slightly higher capacity, which means the machine is deeper from the front to the back. And I'm guessing that this front section is the main bit that changes and this is a fairly standard length section Could be wrong one of these will one of these moldings will probably be standard and the other one will be available in different depths and The motor is just there. I don't see any tensioning. Oh blimey. That's just hooked onto plastic pins the motor. I Don't see any tensioning system of the belt I think it just relies on the belt being a specific length and being a specific flexibility So that's the inside of a typical modern British washing machine.
OCR: ILD ON/OFF 14 10 291 29/0 29/06/2 29/06 230013765.00 to/so 50 to/s0 to1so TA-RO 0031049.00 10000 .05.2017 TARO 002004000 052017 SM TA-RC 0.05.2017 S 9 05.2017 STARTPAL D Dey Extra Rinse Energy Saver 400 EcoTime X0O 1400. 180 20º 1200 .30 inDesIT INC3H82 START/PAUSE Delay Timer 3h 6h 9h 12h .500 END * 20° 90° .30° 1200 800 1000 70º ,00 60° 13 12 eSIT oh gh 30° 1200 2 70º. 100 4 000 50° 5 6 SIT 8 3 40° A 7 F 1 00 B .00 .30° 1200. MD OCSC ROI T BUU BUZ UT 70°. START Deloy Tmer 40 1400 30 20F 90. .30 1200. 60 FO 12097 ABCDENGHI MNOPORSTUV/ 00000 UMA CHINY SDARDPUSI 120U 16.74 E - A1 91 SEL L Askoll ( . ELIOLLMS SW A SUVER cassva EILOIIMS HF3FA CSSA 0 55185121 N
VLM: Visual summary: A person is shown performing maintenance on the internal components of a washing machine, including removing a panel and accessing the drum and motor area.
视觉摘要: 一个人正在对洗衣机内部组件进行维护，包括拆下面板并接触滚筒和电机区域。
Visible product: Washing Machine
Visible components: washing machine drum; motor; plastic panel; fan; hose; screws; wiring; date stamp
Visible actions: hand removing a panel; hand holding a fan; hand pointing at a component
Visible states: machine partially disassembled; internal components exposed
Visual uncertainty: The exact model or brand of the washing machine is not visible. The date stamp '29/06/2019' is visible but its context is unclear.</t>
        </is>
      </c>
      <c r="N3750" s="45" t="inlineStr">
        <is>
          <t>23</t>
        </is>
      </c>
      <c r="O3750" s="45" t="inlineStr">
        <is>
          <t>0</t>
        </is>
      </c>
      <c r="P3750" s="59" t="str"/>
      <c r="Q3750" s="59" t="str"/>
      <c r="R3750" s="52" t="inlineStr">
        <is>
          <t>The evidence describes disassembly and internal components of a washing machine but does not mention or imply any safety warning about forcibly opening the door during operation. No text or visual content addresses the mechanical or safety consequences of opening the door while the machine is running.</t>
        </is>
      </c>
      <c r="S3750" s="52" t="inlineStr">
        <is>
          <t>VLM|ASR|OCR</t>
        </is>
      </c>
      <c r="T3750" s="52" t="inlineStr">
        <is>
          <t>low</t>
        </is>
      </c>
      <c r="U3750" s="52" t="inlineStr">
        <is>
          <t>No evidence in any modality addresses the question about safety during operation or door opening.</t>
        </is>
      </c>
      <c r="V3750" s="45" t="inlineStr">
        <is>
          <t>R1</t>
        </is>
      </c>
      <c r="W3750" s="46" t="inlineStr">
        <is>
          <t>0</t>
        </is>
      </c>
      <c r="X3750" s="60" t="n"/>
      <c r="Y3750" s="60" t="n"/>
      <c r="Z3750" s="46" t="inlineStr">
        <is>
          <t>no</t>
        </is>
      </c>
      <c r="AA3750" s="54" t="inlineStr">
        <is>
          <t>全部6帧为拆解讲解画面，未出现任何门锁安全机制说明或强行开门风险提示的文字与画面。</t>
        </is>
      </c>
      <c r="AB3750" s="54" t="n"/>
      <c r="AC3750" s="46" t="inlineStr">
        <is>
          <t>completed</t>
        </is>
      </c>
      <c r="AD3750" s="46" t="inlineStr">
        <is>
          <t>2026-07-28T02:28:46+08:00</t>
        </is>
      </c>
      <c r="AE3750" s="47">
        <f>IF(AC3750&lt;&gt;"completed","",IF(W3750=O3750,"no","yes"))</f>
        <v/>
      </c>
      <c r="AF3750" s="47">
        <f>IF(AC3750&lt;&gt;"completed","",IF(AND(X3750=P3750,Y3750=Q3750),"no","yes"))</f>
        <v/>
      </c>
      <c r="AG3750" s="47">
        <f>IF(AC3750&lt;&gt;"completed","待复核",IF(OR(W3750="",Z3750="",AA3750="",AD3750=""),"缺少必填项",IF(AND(OR(AE3750="yes",AF3750="yes"),AB3750=""),"修正原因缺失",IF(OR(W3750=0,W3750=1),IF(AND(X3750="",Y3750=""),"通过","0/1级时间应留空"),IF(AND(OR(W3750=2,W3750=3),X3750&lt;&gt;"",Y3750&lt;&gt;"",X3750&gt;=I3750,Y3750&lt;=J3750,Y3750&gt;X3750),"通过","2/3级时间无效")))))</f>
        <v/>
      </c>
    </row>
    <row r="3751">
      <c r="A3751" s="45" t="inlineStr">
        <is>
          <t>VQ-099</t>
        </is>
      </c>
      <c r="B3751" s="52" t="inlineStr">
        <is>
          <t>洗衣机运行时为什么不能强行开门？</t>
        </is>
      </c>
      <c r="C3751" s="45" t="inlineStr">
        <is>
          <t>zh-CN</t>
        </is>
      </c>
      <c r="D3751" s="45" t="inlineStr">
        <is>
          <t>Washing Machine</t>
        </is>
      </c>
      <c r="E3751" s="45" t="inlineStr">
        <is>
          <t>safety</t>
        </is>
      </c>
      <c r="F3751" s="45" t="inlineStr">
        <is>
          <t>source_disjoint_test</t>
        </is>
      </c>
      <c r="G3751" s="45" t="inlineStr">
        <is>
          <t>washing-056-scene-0007</t>
        </is>
      </c>
      <c r="H3751" s="45" t="inlineStr">
        <is>
          <t>washing-056</t>
        </is>
      </c>
      <c r="I3751" s="59" t="inlineStr">
        <is>
          <t>28.6</t>
        </is>
      </c>
      <c r="J3751" s="59" t="inlineStr">
        <is>
          <t>33.68</t>
        </is>
      </c>
      <c r="K3751" s="45" t="inlineStr">
        <is>
          <t>items/washing-056-scene-0007/clip.mp4</t>
        </is>
      </c>
      <c r="L3751" s="45" t="inlineStr">
        <is>
          <t>items/washing-056-scene-0007/thumbnail.jpg</t>
        </is>
      </c>
      <c r="M3751" s="52" t="inlineStr">
        <is>
          <t>OCR: 1400 Set your rinse count
VLM: Visual summary: A finger presses a button on a washing machine control panel, changing a displayed number from '2' to '5'.
视觉摘要: 手指按压洗衣机控制面板上的按钮，显示屏上的数字从“2”变为“5”。
Visible product: Washing Machine
Visible components: digital display; touch button; temperature icon; spin icon; touch icon; Wi-Fi icon; text overlay
Visible actions: finger pressing a button
Visible states: displayed number changes from 2 to 5</t>
        </is>
      </c>
      <c r="N3751" s="45" t="inlineStr">
        <is>
          <t>24</t>
        </is>
      </c>
      <c r="O3751" s="45" t="inlineStr">
        <is>
          <t>0</t>
        </is>
      </c>
      <c r="P3751" s="59" t="str"/>
      <c r="Q3751" s="59" t="str"/>
      <c r="R3751" s="52" t="inlineStr">
        <is>
          <t>The scene shows a user adjusting a rinse count on a washing machine, with no indication of door operation, safety warnings, or any explanation regarding why the door cannot be forcibly opened during operation.</t>
        </is>
      </c>
      <c r="S3751" s="52" t="inlineStr">
        <is>
          <t>VLM</t>
        </is>
      </c>
      <c r="T3751" s="52" t="inlineStr">
        <is>
          <t>low</t>
        </is>
      </c>
      <c r="U3751" s="52" t="inlineStr">
        <is>
          <t>No evidence of door mechanism, safety mechanism, or explanation related to forcibly opening the door during operation.</t>
        </is>
      </c>
      <c r="V3751" s="45" t="inlineStr">
        <is>
          <t>R1</t>
        </is>
      </c>
      <c r="W3751" s="46" t="inlineStr">
        <is>
          <t>0</t>
        </is>
      </c>
      <c r="X3751" s="60" t="n"/>
      <c r="Y3751" s="60" t="n"/>
      <c r="Z3751" s="46" t="inlineStr">
        <is>
          <t>no</t>
        </is>
      </c>
      <c r="AA3751" s="54" t="inlineStr">
        <is>
          <t>全部6帧为漂洗次数设置操作，未涉及任何门锁安全机制或运行期间开门限制的说明。</t>
        </is>
      </c>
      <c r="AB3751" s="54" t="n"/>
      <c r="AC3751" s="46" t="inlineStr">
        <is>
          <t>completed</t>
        </is>
      </c>
      <c r="AD3751" s="46" t="inlineStr">
        <is>
          <t>2026-07-28T02:28:46+08:00</t>
        </is>
      </c>
      <c r="AE3751" s="47">
        <f>IF(AC3751&lt;&gt;"completed","",IF(W3751=O3751,"no","yes"))</f>
        <v/>
      </c>
      <c r="AF3751" s="47">
        <f>IF(AC3751&lt;&gt;"completed","",IF(AND(X3751=P3751,Y3751=Q3751),"no","yes"))</f>
        <v/>
      </c>
      <c r="AG3751" s="47">
        <f>IF(AC3751&lt;&gt;"completed","待复核",IF(OR(W3751="",Z3751="",AA3751="",AD3751=""),"缺少必填项",IF(AND(OR(AE3751="yes",AF3751="yes"),AB3751=""),"修正原因缺失",IF(OR(W3751=0,W3751=1),IF(AND(X3751="",Y3751=""),"通过","0/1级时间应留空"),IF(AND(OR(W3751=2,W3751=3),X3751&lt;&gt;"",Y3751&lt;&gt;"",X3751&gt;=I3751,Y3751&lt;=J3751,Y3751&gt;X3751),"通过","2/3级时间无效")))))</f>
        <v/>
      </c>
    </row>
    <row r="3752">
      <c r="A3752" s="45" t="inlineStr">
        <is>
          <t>VQ-099</t>
        </is>
      </c>
      <c r="B3752" s="52" t="inlineStr">
        <is>
          <t>洗衣机运行时为什么不能强行开门？</t>
        </is>
      </c>
      <c r="C3752" s="45" t="inlineStr">
        <is>
          <t>zh-CN</t>
        </is>
      </c>
      <c r="D3752" s="45" t="inlineStr">
        <is>
          <t>Washing Machine</t>
        </is>
      </c>
      <c r="E3752" s="45" t="inlineStr">
        <is>
          <t>safety</t>
        </is>
      </c>
      <c r="F3752" s="45" t="inlineStr">
        <is>
          <t>source_disjoint_test</t>
        </is>
      </c>
      <c r="G3752" s="45" t="inlineStr">
        <is>
          <t>washing-003-scene-0001</t>
        </is>
      </c>
      <c r="H3752" s="45" t="inlineStr">
        <is>
          <t>washing-003</t>
        </is>
      </c>
      <c r="I3752" s="59" t="inlineStr">
        <is>
          <t>0.0</t>
        </is>
      </c>
      <c r="J3752" s="59" t="inlineStr">
        <is>
          <t>26.94</t>
        </is>
      </c>
      <c r="K3752" s="45" t="inlineStr">
        <is>
          <t>items/washing-003-scene-0001/clip.mp4</t>
        </is>
      </c>
      <c r="L3752" s="45" t="inlineStr">
        <is>
          <t>items/washing-003-scene-0001/thumbnail.jpg</t>
        </is>
      </c>
      <c r="M3752" s="52" t="inlineStr">
        <is>
          <t>OCR: AEG Wäschen kurze Zelt! Nur für 100 NOO kurze Zelt 00 kurze Zeit! MOO kurze Zeltl 100 Wäschen kurze Zeit Wur f Wäscher kurze Zeiti
VLM: Visual summary: A white AEG washing machine is shown in a laundry area, with laundry on the floor and a box of detergent nearby. The machine's digital display shows a countdown timer.
视觉摘要: 一台白色的AEG洗衣机位于洗衣区，地板上有衣物，旁边放着一盒洗衣粉。机器的数字显示屏显示倒计时。
Visible product: Washing Machine
Visible components: digital display; control knob; door; brand logo; laundry; detergent box; water tank; pipes; shelf
Visible states: digital display counting down; machine operating</t>
        </is>
      </c>
      <c r="N3752" s="45" t="inlineStr">
        <is>
          <t>25</t>
        </is>
      </c>
      <c r="O3752" s="45" t="inlineStr">
        <is>
          <t>1</t>
        </is>
      </c>
      <c r="P3752" s="59" t="str"/>
      <c r="Q3752" s="59" t="str"/>
      <c r="R3752" s="52" t="inlineStr">
        <is>
          <t>The visual shows a washing machine operating with a countdown timer, indicating it is in use, but no spoken or visual explanation is provided about why the door cannot be forced open during operation.</t>
        </is>
      </c>
      <c r="S3752" s="52" t="inlineStr">
        <is>
          <t>VLM</t>
        </is>
      </c>
      <c r="T3752" s="52" t="inlineStr">
        <is>
          <t>low</t>
        </is>
      </c>
      <c r="U3752" s="52" t="inlineStr">
        <is>
          <t>No textual or spoken evidence addresses the safety reason for not forcibly opening the door during operation.</t>
        </is>
      </c>
      <c r="V3752" s="45" t="inlineStr">
        <is>
          <t>R1</t>
        </is>
      </c>
      <c r="W3752" s="46" t="inlineStr">
        <is>
          <t>1</t>
        </is>
      </c>
      <c r="X3752" s="60" t="n"/>
      <c r="Y3752" s="60" t="n"/>
      <c r="Z3752" s="46" t="inlineStr">
        <is>
          <t>no</t>
        </is>
      </c>
      <c r="AA3752" s="54" t="inlineStr">
        <is>
          <t>6帧仅显示洗衣机在运行，未解释运行时为何不能强行开门。</t>
        </is>
      </c>
      <c r="AB3752" s="54" t="n"/>
      <c r="AC3752" s="46" t="inlineStr">
        <is>
          <t>completed</t>
        </is>
      </c>
      <c r="AD3752" s="46" t="inlineStr">
        <is>
          <t>2026-07-28T02:28:46+08:00</t>
        </is>
      </c>
      <c r="AE3752" s="47">
        <f>IF(AC3752&lt;&gt;"completed","",IF(W3752=O3752,"no","yes"))</f>
        <v/>
      </c>
      <c r="AF3752" s="47">
        <f>IF(AC3752&lt;&gt;"completed","",IF(AND(X3752=P3752,Y3752=Q3752),"no","yes"))</f>
        <v/>
      </c>
      <c r="AG3752" s="47">
        <f>IF(AC3752&lt;&gt;"completed","待复核",IF(OR(W3752="",Z3752="",AA3752="",AD3752=""),"缺少必填项",IF(AND(OR(AE3752="yes",AF3752="yes"),AB3752=""),"修正原因缺失",IF(OR(W3752=0,W3752=1),IF(AND(X3752="",Y3752=""),"通过","0/1级时间应留空"),IF(AND(OR(W3752=2,W3752=3),X3752&lt;&gt;"",Y3752&lt;&gt;"",X3752&gt;=I3752,Y3752&lt;=J3752,Y3752&gt;X3752),"通过","2/3级时间无效")))))</f>
        <v/>
      </c>
    </row>
    <row r="3753">
      <c r="A3753" s="45" t="inlineStr">
        <is>
          <t>VQ-099</t>
        </is>
      </c>
      <c r="B3753" s="52" t="inlineStr">
        <is>
          <t>洗衣机运行时为什么不能强行开门？</t>
        </is>
      </c>
      <c r="C3753" s="45" t="inlineStr">
        <is>
          <t>zh-CN</t>
        </is>
      </c>
      <c r="D3753" s="45" t="inlineStr">
        <is>
          <t>Washing Machine</t>
        </is>
      </c>
      <c r="E3753" s="45" t="inlineStr">
        <is>
          <t>safety</t>
        </is>
      </c>
      <c r="F3753" s="45" t="inlineStr">
        <is>
          <t>source_disjoint_test</t>
        </is>
      </c>
      <c r="G3753" s="45" t="inlineStr">
        <is>
          <t>washing-049-scene-0001</t>
        </is>
      </c>
      <c r="H3753" s="45" t="inlineStr">
        <is>
          <t>washing-049</t>
        </is>
      </c>
      <c r="I3753" s="59" t="inlineStr">
        <is>
          <t>0.0</t>
        </is>
      </c>
      <c r="J3753" s="59" t="inlineStr">
        <is>
          <t>60.143</t>
        </is>
      </c>
      <c r="K3753" s="45" t="inlineStr">
        <is>
          <t>items/washing-049-scene-0001/clip.mp4</t>
        </is>
      </c>
      <c r="L3753" s="45" t="inlineStr">
        <is>
          <t>items/washing-049-scene-0001/thumbnail.jpg</t>
        </is>
      </c>
      <c r="M3753" s="52" t="inlineStr">
        <is>
          <t>ASR: Cleaning the washer tub on a monthly basis using the tub clean feature can help minimize the possibility of odors, detergent residue buildup and maximize your washing machines performance. To use the tub clean feature you will need to purchase a tub cleaning product which are often liquid bleach, powdered cleaner or in the form of a cleaning tablet. Tub cleaners are used differently depending on the type of cleaning product. In all cases please follow manufacturers manufacturer's instructions. For liquid bleach, load it into the compartment labeled liquid bleach. If you are using a powdered cleaner, pull out and put aside the liquid detergent cup or tray and add the powdered cleaner into the main wash detergent compartment. If you are using a cleaning tablet, place the tablet directly into the washer tub. Do not add the tablet cleaner into the dispenser drawer. To start the cleaning process, make Make sure that the washer tub is empty of all laundry. Press the power button to turn your washing machine on.
OCR: LG Life'sGood Tub Clean feature ismons alad on LG Waaher WMBoouHVA Features may vary dEel Please refer to your owner's manual for specific instr Life's Good Tub O aanfeatEnl nonistrated on LG Washer WMBoooHvA. Features may vary ty model. Please refer to your owner's manue (i) LG WASHER &amp; DRYER TUB CLEAN &amp; MAINTENANCE Tub Clean feature demonstrated on LG Washer WM8oooHVA. Features may vary by model. Please refer to your owner's manual for specific instructions. Tub Cleaning Product Tub Clean feature demonstrated on LG Washer WM8oooHVA. Features may vary by model. Please refer to your owner's manual for specific instructions Liquid Bleach (Tub Clean Solution) Powder Tub Clean Tablet (pod) Tub Cleaner BLEACH LIQUID SOFTENER MAX PUSH PRE -WASH NORMAL MAIN - WASH DETERGENT (REMOVETRAY FOR POWDER) MAIN -WASH FLG OLG Make sure the washer tub is empty! *STEAM CYCLE # Press &amp; Hold 3sec. for Extra Functions COTTON/NORMAL JUMBO WASH HEAVY DUTY TOWELS *FRESH CARE FTOREOWASHE BULKY/LARGE PERM PRESS BRIGHT WHITES™ HAND WASH/WOOL EXTRAHOT EXTRAHGH HEAVY HGH COLD WASH™ HOT RINSE+SPIN V *CHLD LOCK SANITARY DELICATES WARM MED UM LOW DELAY WASH COLD ALLERGIENE™M SPEED WASH EXTRA RINSE TAP COLD NO SPN LGHT OFF *DRUM LIGHT TUB CLEAN SMALL LOAD CUSTOM PGM USRGM SAVE WASH SPIN SOIL TEMP. SPEED LEVEL SIGNAL PREWASH DIAGNOSIS SMART DD MOTOR TrueBalance Direct Driue Mc ANTI-VIBRATIONSYSTEM WARRANTY ON ORECT DHIVE NO
VLM: Visual summary: A side-by-side view of two silver LG washing machines in a laundry room, with one machine's door open to show its interior drum. A separate frame lists three types of tub cleaners. Another frame shows a single washing machine with its door open.
视觉摘要: 两台银色LG洗衣机并排置于洗衣房内，其中一台门打开显示内部滚筒。另一帧列出三种类型的滚筒清洁剂。另一帧显示一台洗衣机门打开。
Visible product: Washing Machine
Visible components: LG logo; washing machine; door; drum; control panel; digital display; knob; cabinet; faucet; paper towel roll; text labels
Visible states: washing machine door open; washing machine door closed; text labels displayed
Visible warnings: Tub Clean feature demonstrated on LG Washer WM8000HVA. Features may vary by model. Please refer to your owner's manual for specific instructions.</t>
        </is>
      </c>
      <c r="N3753" s="45" t="inlineStr">
        <is>
          <t>26</t>
        </is>
      </c>
      <c r="O3753" s="45" t="inlineStr">
        <is>
          <t>0</t>
        </is>
      </c>
      <c r="P3753" s="59" t="str"/>
      <c r="Q3753" s="59" t="str"/>
      <c r="R3753" s="52" t="inlineStr">
        <is>
          <t>The evidence discusses tub cleaning procedures, product usage, and safety warnings related to cleaning, but does not mention or imply anything about forcibly opening a washing machine during operation. No visual, spoken, or text evidence addresses the safety concern of opening the door while the machine is running.</t>
        </is>
      </c>
      <c r="S3753" s="52" t="inlineStr">
        <is>
          <t>VLM|ASR|OCR</t>
        </is>
      </c>
      <c r="T3753" s="52" t="inlineStr">
        <is>
          <t>low</t>
        </is>
      </c>
      <c r="U3753" s="52" t="inlineStr">
        <is>
          <t>The evidence is entirely focused on maintenance and cleaning, with no mention of operational safety or door-locking mechanisms during wash cycles.</t>
        </is>
      </c>
      <c r="V3753" s="45" t="inlineStr">
        <is>
          <t>R1</t>
        </is>
      </c>
      <c r="W3753" s="46" t="inlineStr">
        <is>
          <t>0</t>
        </is>
      </c>
      <c r="X3753" s="60" t="n"/>
      <c r="Y3753" s="60" t="n"/>
      <c r="Z3753" s="46" t="inlineStr">
        <is>
          <t>no</t>
        </is>
      </c>
      <c r="AA3753" s="54" t="inlineStr">
        <is>
          <t>画面为tub clean维护说明，未展示运行中强行开门或安全警示。</t>
        </is>
      </c>
      <c r="AB3753" s="54" t="n"/>
      <c r="AC3753" s="46" t="inlineStr">
        <is>
          <t>completed</t>
        </is>
      </c>
      <c r="AD3753" s="46" t="inlineStr">
        <is>
          <t>2026-07-28T02:28:46+08:00</t>
        </is>
      </c>
      <c r="AE3753" s="47">
        <f>IF(AC3753&lt;&gt;"completed","",IF(W3753=O3753,"no","yes"))</f>
        <v/>
      </c>
      <c r="AF3753" s="47">
        <f>IF(AC3753&lt;&gt;"completed","",IF(AND(X3753=P3753,Y3753=Q3753),"no","yes"))</f>
        <v/>
      </c>
      <c r="AG3753" s="47">
        <f>IF(AC3753&lt;&gt;"completed","待复核",IF(OR(W3753="",Z3753="",AA3753="",AD3753=""),"缺少必填项",IF(AND(OR(AE3753="yes",AF3753="yes"),AB3753=""),"修正原因缺失",IF(OR(W3753=0,W3753=1),IF(AND(X3753="",Y3753=""),"通过","0/1级时间应留空"),IF(AND(OR(W3753=2,W3753=3),X3753&lt;&gt;"",Y3753&lt;&gt;"",X3753&gt;=I3753,Y3753&lt;=J3753,Y3753&gt;X3753),"通过","2/3级时间无效")))))</f>
        <v/>
      </c>
    </row>
    <row r="3754">
      <c r="A3754" s="45" t="inlineStr">
        <is>
          <t>VQ-099</t>
        </is>
      </c>
      <c r="B3754" s="52" t="inlineStr">
        <is>
          <t>洗衣机运行时为什么不能强行开门？</t>
        </is>
      </c>
      <c r="C3754" s="45" t="inlineStr">
        <is>
          <t>zh-CN</t>
        </is>
      </c>
      <c r="D3754" s="45" t="inlineStr">
        <is>
          <t>Washing Machine</t>
        </is>
      </c>
      <c r="E3754" s="45" t="inlineStr">
        <is>
          <t>safety</t>
        </is>
      </c>
      <c r="F3754" s="45" t="inlineStr">
        <is>
          <t>source_disjoint_test</t>
        </is>
      </c>
      <c r="G3754" s="45" t="inlineStr">
        <is>
          <t>washing-051-scene-0013</t>
        </is>
      </c>
      <c r="H3754" s="45" t="inlineStr">
        <is>
          <t>washing-051</t>
        </is>
      </c>
      <c r="I3754" s="59" t="inlineStr">
        <is>
          <t>299.299</t>
        </is>
      </c>
      <c r="J3754" s="59" t="inlineStr">
        <is>
          <t>307.007</t>
        </is>
      </c>
      <c r="K3754" s="45" t="inlineStr">
        <is>
          <t>items/washing-051-scene-0013/clip.mp4</t>
        </is>
      </c>
      <c r="L3754" s="45" t="inlineStr">
        <is>
          <t>items/washing-051-scene-0013/thumbnail.jpg</t>
        </is>
      </c>
      <c r="M3754" s="52" t="inlineStr">
        <is>
          <t>ASR: Thank you for using LG Washing Machines.
OCR: GLG For any further assistance, you can easily find our contact information from our Ig.com website. f
VLM: Visual summary: A white LG washing machine is shown installed in a modern laundry room with dark cabinets and a light green wall. The scene transitions to a 'Thank You' screen.
视觉摘要: 一台白色的LG洗衣机安装在现代洗衣房中，配有深色橱柜和浅绿色墙壁。场景切换到“谢谢”屏幕。
Visible product: Washing Machine
Visible components: LG washing machine; dark cabinets; light green wall; wooden laundry basket; laundry detergent bottles; LG logo; Thank You text; window
Visible states: washing machine is stationary; scene transitions to thank you screen</t>
        </is>
      </c>
      <c r="N3754" s="45" t="inlineStr">
        <is>
          <t>27</t>
        </is>
      </c>
      <c r="O3754" s="45" t="inlineStr">
        <is>
          <t>0</t>
        </is>
      </c>
      <c r="P3754" s="59" t="str"/>
      <c r="Q3754" s="59" t="str"/>
      <c r="R3754" s="52" t="inlineStr">
        <is>
          <t>The scene shows a stationary washing machine and a 'Thank You' screen, with no visual, spoken, or OCR evidence of the machine running or any safety warning about forcibly opening the door during operation.</t>
        </is>
      </c>
      <c r="S3754" s="52" t="inlineStr">
        <is>
          <t>VLM|ASR|OCR</t>
        </is>
      </c>
      <c r="T3754" s="52" t="inlineStr">
        <is>
          <t>low</t>
        </is>
      </c>
      <c r="U3754" s="52" t="inlineStr">
        <is>
          <t>No evidence of the machine operating or any safety-related content is present in the frozen evidence.</t>
        </is>
      </c>
      <c r="V3754" s="45" t="inlineStr">
        <is>
          <t>R1</t>
        </is>
      </c>
      <c r="W3754" s="46" t="inlineStr">
        <is>
          <t>0</t>
        </is>
      </c>
      <c r="X3754" s="60" t="n"/>
      <c r="Y3754" s="60" t="n"/>
      <c r="Z3754" s="46" t="inlineStr">
        <is>
          <t>no</t>
        </is>
      </c>
      <c r="AA3754" s="54" t="inlineStr">
        <is>
          <t>6帧均为洗衣机外观与“Thank You”结束画面，未涉及运行时开门的安全说明。</t>
        </is>
      </c>
      <c r="AB3754" s="54" t="n"/>
      <c r="AC3754" s="46" t="inlineStr">
        <is>
          <t>completed</t>
        </is>
      </c>
      <c r="AD3754" s="46" t="inlineStr">
        <is>
          <t>2026-07-28T02:28:46+08:00</t>
        </is>
      </c>
      <c r="AE3754" s="47">
        <f>IF(AC3754&lt;&gt;"completed","",IF(W3754=O3754,"no","yes"))</f>
        <v/>
      </c>
      <c r="AF3754" s="47">
        <f>IF(AC3754&lt;&gt;"completed","",IF(AND(X3754=P3754,Y3754=Q3754),"no","yes"))</f>
        <v/>
      </c>
      <c r="AG3754" s="47">
        <f>IF(AC3754&lt;&gt;"completed","待复核",IF(OR(W3754="",Z3754="",AA3754="",AD3754=""),"缺少必填项",IF(AND(OR(AE3754="yes",AF3754="yes"),AB3754=""),"修正原因缺失",IF(OR(W3754=0,W3754=1),IF(AND(X3754="",Y3754=""),"通过","0/1级时间应留空"),IF(AND(OR(W3754=2,W3754=3),X3754&lt;&gt;"",Y3754&lt;&gt;"",X3754&gt;=I3754,Y3754&lt;=J3754,Y3754&gt;X3754),"通过","2/3级时间无效")))))</f>
        <v/>
      </c>
    </row>
    <row r="3755">
      <c r="A3755" s="45" t="inlineStr">
        <is>
          <t>VQ-099</t>
        </is>
      </c>
      <c r="B3755" s="52" t="inlineStr">
        <is>
          <t>洗衣机运行时为什么不能强行开门？</t>
        </is>
      </c>
      <c r="C3755" s="45" t="inlineStr">
        <is>
          <t>zh-CN</t>
        </is>
      </c>
      <c r="D3755" s="45" t="inlineStr">
        <is>
          <t>Washing Machine</t>
        </is>
      </c>
      <c r="E3755" s="45" t="inlineStr">
        <is>
          <t>safety</t>
        </is>
      </c>
      <c r="F3755" s="45" t="inlineStr">
        <is>
          <t>source_disjoint_test</t>
        </is>
      </c>
      <c r="G3755" s="45" t="inlineStr">
        <is>
          <t>washing-062-scene-0007</t>
        </is>
      </c>
      <c r="H3755" s="45" t="inlineStr">
        <is>
          <t>washing-062</t>
        </is>
      </c>
      <c r="I3755" s="59" t="inlineStr">
        <is>
          <t>100.467</t>
        </is>
      </c>
      <c r="J3755" s="59" t="inlineStr">
        <is>
          <t>126.793</t>
        </is>
      </c>
      <c r="K3755" s="45" t="inlineStr">
        <is>
          <t>items/washing-062-scene-0007/clip.mp4</t>
        </is>
      </c>
      <c r="L3755" s="45" t="inlineStr">
        <is>
          <t>items/washing-062-scene-0007/thumbnail.jpg</t>
        </is>
      </c>
      <c r="M3755" s="52" t="inlineStr">
        <is>
          <t>ASR: soiled items never add bleach or softener directly into the drum be sure to always use the dedicated dispenser for bleach and softeners also make sure you don't overfill a compartment bleach or softener may be dispensing too soon make sure to close the detergent dispenser slowly to prevent spillage thank you for using LG washing machines
OCR: LG Soend M Troubleshooting 01 Wrinkling 02 Poor Stain Removal 03 Staining GLG 90 O1E ThinQ Bleach or softener may be dispensing too soon. 02 Poor Stain Removal Eco 40-40 telcales Soeet M Make sure to close the detergent dispenser slowly to prevent spillage. 03 Staining Thank You For any further assistance, you can easily find our contact information from our Ig.com website. Go to Support menu and ask us more questions! f
VLM: Visual summary: A close-up view of an LG washing machine's detergent dispenser drawer, with labels pointing to the manual bleach and softener compartments. The video transitions to a thank you screen showing the washing machine in a laundry room setting.
视觉摘要: LG洗衣机的洗涤剂分配器抽屉特写，标有手动漂白剂和柔顺剂隔间。视频过渡到显示洗衣机在洗衣房环境中的感谢画面。
Visible product: Washing Machine
Visible components: LG logo; Washing machine; Detergent dispenser drawer; Manual Bleach compartment; Softener compartment; Control panel; Digital display; Thank You screen; Laundry room
Visible actions: Dispenser drawer is pulled out; A gray cap is placed into the bleach compartment; Screen transitions to thank you message
Visible states: Dispenser drawer is open; Bleach compartment contains a blue liquid; Video ends with a thank you screen
Visible warnings: Be sure to always use the dedicated dispenser for bleach and softeners.</t>
        </is>
      </c>
      <c r="N3755" s="45" t="inlineStr">
        <is>
          <t>28</t>
        </is>
      </c>
      <c r="O3755" s="45" t="inlineStr">
        <is>
          <t>0</t>
        </is>
      </c>
      <c r="P3755" s="59" t="str"/>
      <c r="Q3755" s="59" t="str"/>
      <c r="R3755" s="52" t="inlineStr">
        <is>
          <t>The evidence discusses detergent dispenser usage, bleach/softener compartment handling, and spill prevention, but contains no information about forcibly opening the washing machine door during operation or related safety warnings.</t>
        </is>
      </c>
      <c r="S3755" s="52" t="inlineStr">
        <is>
          <t>VLM|ASR|OCR</t>
        </is>
      </c>
      <c r="T3755" s="52" t="inlineStr">
        <is>
          <t>low</t>
        </is>
      </c>
      <c r="U3755" s="52" t="inlineStr">
        <is>
          <t>The provided evidence does not mention the act of forcibly opening the washing machine door during operation or any safety implications thereof.</t>
        </is>
      </c>
      <c r="V3755" s="45" t="inlineStr">
        <is>
          <t>R1</t>
        </is>
      </c>
      <c r="W3755" s="46" t="inlineStr">
        <is>
          <t>0</t>
        </is>
      </c>
      <c r="X3755" s="60" t="n"/>
      <c r="Y3755" s="60" t="n"/>
      <c r="Z3755" s="46" t="inlineStr">
        <is>
          <t>no</t>
        </is>
      </c>
      <c r="AA3755" s="54" t="inlineStr">
        <is>
          <t>场景为洗涤剂分配抽屉使用说明，未涉及运行时强行开门安全性内容。</t>
        </is>
      </c>
      <c r="AB3755" s="54" t="n"/>
      <c r="AC3755" s="46" t="inlineStr">
        <is>
          <t>completed</t>
        </is>
      </c>
      <c r="AD3755" s="46" t="inlineStr">
        <is>
          <t>2026-07-28T02:28:46+08:00</t>
        </is>
      </c>
      <c r="AE3755" s="47">
        <f>IF(AC3755&lt;&gt;"completed","",IF(W3755=O3755,"no","yes"))</f>
        <v/>
      </c>
      <c r="AF3755" s="47">
        <f>IF(AC3755&lt;&gt;"completed","",IF(AND(X3755=P3755,Y3755=Q3755),"no","yes"))</f>
        <v/>
      </c>
      <c r="AG3755" s="47">
        <f>IF(AC3755&lt;&gt;"completed","待复核",IF(OR(W3755="",Z3755="",AA3755="",AD3755=""),"缺少必填项",IF(AND(OR(AE3755="yes",AF3755="yes"),AB3755=""),"修正原因缺失",IF(OR(W3755=0,W3755=1),IF(AND(X3755="",Y3755=""),"通过","0/1级时间应留空"),IF(AND(OR(W3755=2,W3755=3),X3755&lt;&gt;"",Y3755&lt;&gt;"",X3755&gt;=I3755,Y3755&lt;=J3755,Y3755&gt;X3755),"通过","2/3级时间无效")))))</f>
        <v/>
      </c>
    </row>
    <row r="3756">
      <c r="A3756" s="45" t="inlineStr">
        <is>
          <t>VQ-100</t>
        </is>
      </c>
      <c r="B3756" s="52" t="inlineStr">
        <is>
          <t>How should washing-machine power and hot residual water be handled before cleaning the drain filter?</t>
        </is>
      </c>
      <c r="C3756" s="45" t="inlineStr">
        <is>
          <t>en</t>
        </is>
      </c>
      <c r="D3756" s="45" t="inlineStr">
        <is>
          <t>Washing Machine</t>
        </is>
      </c>
      <c r="E3756" s="45" t="inlineStr">
        <is>
          <t>safety</t>
        </is>
      </c>
      <c r="F3756" s="45" t="inlineStr">
        <is>
          <t>source_disjoint_test</t>
        </is>
      </c>
      <c r="G3756" s="45" t="inlineStr">
        <is>
          <t>washing-007-scene-0002</t>
        </is>
      </c>
      <c r="H3756" s="45" t="inlineStr">
        <is>
          <t>washing-007</t>
        </is>
      </c>
      <c r="I3756" s="59" t="inlineStr">
        <is>
          <t>3.767</t>
        </is>
      </c>
      <c r="J3756" s="59" t="inlineStr">
        <is>
          <t>7.87</t>
        </is>
      </c>
      <c r="K3756" s="45" t="inlineStr">
        <is>
          <t>items/washing-007-scene-0002/clip.mp4</t>
        </is>
      </c>
      <c r="L3756" s="45" t="inlineStr">
        <is>
          <t>items/washing-007-scene-0002/thumbnail.jpg</t>
        </is>
      </c>
      <c r="M3756" s="52" t="inlineStr">
        <is>
          <t>OCR: OAERLL HEELS
VLM: Visual summary: A person is operating a vintage-style manual device with a crank handle, mounted on top of a large wooden barrel in a wooden-walled room.
视觉摘要: 一个人正在操作一个安装在大型木桶顶部的复古式手动装置，该装置带有曲柄手柄，房间墙壁为木质。
Visible product: Washing Machine
Visible components: wooden barrel; metal crank handle; metal gear mechanism; wooden wall; metal frame with text; person's hand
Visible actions: person turning crank handle
Visible states: device mounted on barrel; person operating device
Visual uncertainty: The text on the metal frame is partially obscured and not fully legible.</t>
        </is>
      </c>
      <c r="N3756" s="45" t="inlineStr">
        <is>
          <t>1</t>
        </is>
      </c>
      <c r="O3756" s="45" t="inlineStr">
        <is>
          <t>0</t>
        </is>
      </c>
      <c r="P3756" s="59" t="str"/>
      <c r="Q3756" s="59" t="str"/>
      <c r="R3756" s="52" t="inlineStr">
        <is>
          <t>The scene shows a vintage manual device on a wooden barrel, unrelated to washing-machine drain filter cleaning or handling power/hot water.</t>
        </is>
      </c>
      <c r="S3756" s="52" t="inlineStr">
        <is>
          <t>VLM</t>
        </is>
      </c>
      <c r="T3756" s="52" t="inlineStr">
        <is>
          <t>low</t>
        </is>
      </c>
      <c r="U3756" s="52" t="inlineStr">
        <is>
          <t>No evidence of washing machine drain filter, power handling, or hot water management.</t>
        </is>
      </c>
      <c r="V3756" s="45" t="inlineStr">
        <is>
          <t>R1</t>
        </is>
      </c>
      <c r="W3756" s="46" t="inlineStr">
        <is>
          <t>0</t>
        </is>
      </c>
      <c r="X3756" s="60" t="n"/>
      <c r="Y3756" s="60" t="n"/>
      <c r="Z3756" s="46" t="inlineStr">
        <is>
          <t>no</t>
        </is>
      </c>
      <c r="AA3756" s="54" t="inlineStr">
        <is>
          <t>6帧未涉及断电、排残水等排水过滤器清洁前准备。</t>
        </is>
      </c>
      <c r="AB3756" s="54" t="n"/>
      <c r="AC3756" s="46" t="inlineStr">
        <is>
          <t>completed</t>
        </is>
      </c>
      <c r="AD3756" s="46" t="inlineStr">
        <is>
          <t>2026-07-28T02:28:46+08:00</t>
        </is>
      </c>
      <c r="AE3756" s="47">
        <f>IF(AC3756&lt;&gt;"completed","",IF(W3756=O3756,"no","yes"))</f>
        <v/>
      </c>
      <c r="AF3756" s="47">
        <f>IF(AC3756&lt;&gt;"completed","",IF(AND(X3756=P3756,Y3756=Q3756),"no","yes"))</f>
        <v/>
      </c>
      <c r="AG3756" s="47">
        <f>IF(AC3756&lt;&gt;"completed","待复核",IF(OR(W3756="",Z3756="",AA3756="",AD3756=""),"缺少必填项",IF(AND(OR(AE3756="yes",AF3756="yes"),AB3756=""),"修正原因缺失",IF(OR(W3756=0,W3756=1),IF(AND(X3756="",Y3756=""),"通过","0/1级时间应留空"),IF(AND(OR(W3756=2,W3756=3),X3756&lt;&gt;"",Y3756&lt;&gt;"",X3756&gt;=I3756,Y3756&lt;=J3756,Y3756&gt;X3756),"通过","2/3级时间无效")))))</f>
        <v/>
      </c>
    </row>
    <row r="3757">
      <c r="A3757" s="45" t="inlineStr">
        <is>
          <t>VQ-100</t>
        </is>
      </c>
      <c r="B3757" s="52" t="inlineStr">
        <is>
          <t>How should washing-machine power and hot residual water be handled before cleaning the drain filter?</t>
        </is>
      </c>
      <c r="C3757" s="45" t="inlineStr">
        <is>
          <t>en</t>
        </is>
      </c>
      <c r="D3757" s="45" t="inlineStr">
        <is>
          <t>Washing Machine</t>
        </is>
      </c>
      <c r="E3757" s="45" t="inlineStr">
        <is>
          <t>safety</t>
        </is>
      </c>
      <c r="F3757" s="45" t="inlineStr">
        <is>
          <t>source_disjoint_test</t>
        </is>
      </c>
      <c r="G3757" s="45" t="inlineStr">
        <is>
          <t>washing-009-scene-0001</t>
        </is>
      </c>
      <c r="H3757" s="45" t="inlineStr">
        <is>
          <t>washing-009</t>
        </is>
      </c>
      <c r="I3757" s="59" t="inlineStr">
        <is>
          <t>0.0</t>
        </is>
      </c>
      <c r="J3757" s="59" t="inlineStr">
        <is>
          <t>30.45</t>
        </is>
      </c>
      <c r="K3757" s="45" t="inlineStr">
        <is>
          <t>items/washing-009-scene-0001/clip.mp4</t>
        </is>
      </c>
      <c r="L3757" s="45" t="inlineStr">
        <is>
          <t>items/washing-009-scene-0001/thumbnail.jpg</t>
        </is>
      </c>
      <c r="M3757" s="52" t="inlineStr">
        <is>
          <t>OCR: Start Pause
VLM: Visual summary: A hand pours liquid detergent from a bottle into the detergent compartment of a washing machine.
视觉摘要: 一只手将液体洗衣液从瓶中倒入洗衣机的洗涤剂盒中。
Visible product: Washing Machine
Visible components: washing machine detergent dispenser; detergent bottle; hand
Visible actions: pouring liquid detergent
Visible states: detergent being dispensed into compartment
Visual uncertainty: The brand or specific model of the washing machine is not visible. The exact contents of the detergent bottle are not clearly identifiable.</t>
        </is>
      </c>
      <c r="N3757" s="45" t="inlineStr">
        <is>
          <t>2</t>
        </is>
      </c>
      <c r="O3757" s="45" t="inlineStr">
        <is>
          <t>0</t>
        </is>
      </c>
      <c r="P3757" s="59" t="str"/>
      <c r="Q3757" s="59" t="str"/>
      <c r="R3757" s="52" t="inlineStr">
        <is>
          <t>The scene shows pouring detergent into the washing machine's dispenser, which is unrelated to handling power or hot residual water before cleaning the drain filter.</t>
        </is>
      </c>
      <c r="S3757" s="52" t="inlineStr">
        <is>
          <t>VLM</t>
        </is>
      </c>
      <c r="T3757" s="52" t="inlineStr">
        <is>
          <t>low</t>
        </is>
      </c>
      <c r="U3757" s="52" t="inlineStr">
        <is>
          <t>The action shown is clearly not related to the safety question about power or hot water handling.</t>
        </is>
      </c>
      <c r="V3757" s="45" t="inlineStr">
        <is>
          <t>R1</t>
        </is>
      </c>
      <c r="W3757" s="46" t="inlineStr">
        <is>
          <t>0</t>
        </is>
      </c>
      <c r="X3757" s="60" t="n"/>
      <c r="Y3757" s="60" t="n"/>
      <c r="Z3757" s="46" t="inlineStr">
        <is>
          <t>no</t>
        </is>
      </c>
      <c r="AA3757" s="54" t="inlineStr">
        <is>
          <t>6帧未涉及电源处理、残余热水或排水过滤器清洁准备。</t>
        </is>
      </c>
      <c r="AB3757" s="54" t="n"/>
      <c r="AC3757" s="46" t="inlineStr">
        <is>
          <t>completed</t>
        </is>
      </c>
      <c r="AD3757" s="46" t="inlineStr">
        <is>
          <t>2026-07-28T02:28:46+08:00</t>
        </is>
      </c>
      <c r="AE3757" s="47">
        <f>IF(AC3757&lt;&gt;"completed","",IF(W3757=O3757,"no","yes"))</f>
        <v/>
      </c>
      <c r="AF3757" s="47">
        <f>IF(AC3757&lt;&gt;"completed","",IF(AND(X3757=P3757,Y3757=Q3757),"no","yes"))</f>
        <v/>
      </c>
      <c r="AG3757" s="47">
        <f>IF(AC3757&lt;&gt;"completed","待复核",IF(OR(W3757="",Z3757="",AA3757="",AD3757=""),"缺少必填项",IF(AND(OR(AE3757="yes",AF3757="yes"),AB3757=""),"修正原因缺失",IF(OR(W3757=0,W3757=1),IF(AND(X3757="",Y3757=""),"通过","0/1级时间应留空"),IF(AND(OR(W3757=2,W3757=3),X3757&lt;&gt;"",Y3757&lt;&gt;"",X3757&gt;=I3757,Y3757&lt;=J3757,Y3757&gt;X3757),"通过","2/3级时间无效")))))</f>
        <v/>
      </c>
    </row>
    <row r="3758">
      <c r="A3758" s="45" t="inlineStr">
        <is>
          <t>VQ-100</t>
        </is>
      </c>
      <c r="B3758" s="52" t="inlineStr">
        <is>
          <t>How should washing-machine power and hot residual water be handled before cleaning the drain filter?</t>
        </is>
      </c>
      <c r="C3758" s="45" t="inlineStr">
        <is>
          <t>en</t>
        </is>
      </c>
      <c r="D3758" s="45" t="inlineStr">
        <is>
          <t>Washing Machine</t>
        </is>
      </c>
      <c r="E3758" s="45" t="inlineStr">
        <is>
          <t>safety</t>
        </is>
      </c>
      <c r="F3758" s="45" t="inlineStr">
        <is>
          <t>source_disjoint_test</t>
        </is>
      </c>
      <c r="G3758" s="45" t="inlineStr">
        <is>
          <t>washing-056-scene-0010</t>
        </is>
      </c>
      <c r="H3758" s="45" t="inlineStr">
        <is>
          <t>washing-056</t>
        </is>
      </c>
      <c r="I3758" s="59" t="inlineStr">
        <is>
          <t>41.04</t>
        </is>
      </c>
      <c r="J3758" s="59" t="inlineStr">
        <is>
          <t>44.52</t>
        </is>
      </c>
      <c r="K3758" s="45" t="inlineStr">
        <is>
          <t>items/washing-056-scene-0010/clip.mp4</t>
        </is>
      </c>
      <c r="L3758" s="45" t="inlineStr">
        <is>
          <t>items/washing-056-scene-0010/thumbnail.jpg</t>
        </is>
      </c>
      <c r="M3758" s="52" t="inlineStr">
        <is>
          <t>VLM: Visual summary: A close-up of a washing machine's control panel showing a digital display and buttons, with text overlay describing available wash options.
视觉摘要: 一台洗衣机控制面板的特写，显示数字屏幕和按钮，配有文字叠加层，描述可用的洗涤选项。
Visible product: Washing Machine
Visible components: digital display; OK button; temperature icon; wash cycle icon; spin icon; text overlay
Visible actions: A finger is partially visible near the control panel.
Visible states: The display shows 'Pre Wash Off' in the first frame.; The display shows 'Intensive Off' in the second frame.</t>
        </is>
      </c>
      <c r="N3758" s="45" t="inlineStr">
        <is>
          <t>3</t>
        </is>
      </c>
      <c r="O3758" s="45" t="inlineStr">
        <is>
          <t>0</t>
        </is>
      </c>
      <c r="P3758" s="59" t="str"/>
      <c r="Q3758" s="59" t="str"/>
      <c r="R3758" s="52" t="inlineStr">
        <is>
          <t>The visual evidence shows only the control panel with wash cycle settings and no indication of power handling, hot water, or drain filter cleaning steps.</t>
        </is>
      </c>
      <c r="S3758" s="52" t="inlineStr">
        <is>
          <t>VLM</t>
        </is>
      </c>
      <c r="T3758" s="52" t="inlineStr">
        <is>
          <t>low</t>
        </is>
      </c>
      <c r="U3758" s="52" t="inlineStr">
        <is>
          <t>No evidence of power disconnection, hot water handling, or drain filter cleaning is present.</t>
        </is>
      </c>
      <c r="V3758" s="45" t="inlineStr">
        <is>
          <t>R1</t>
        </is>
      </c>
      <c r="W3758" s="46" t="inlineStr">
        <is>
          <t>0</t>
        </is>
      </c>
      <c r="X3758" s="60" t="n"/>
      <c r="Y3758" s="60" t="n"/>
      <c r="Z3758" s="46" t="inlineStr">
        <is>
          <t>no</t>
        </is>
      </c>
      <c r="AA3758" s="54" t="inlineStr">
        <is>
          <t>全部6帧（t=41.0s–44.5s）仅显示控制面板选项界面，无断电或处理残余热水的安全操作说明。</t>
        </is>
      </c>
      <c r="AB3758" s="54" t="n"/>
      <c r="AC3758" s="46" t="inlineStr">
        <is>
          <t>completed</t>
        </is>
      </c>
      <c r="AD3758" s="46" t="inlineStr">
        <is>
          <t>2026-07-28T02:28:46+08:00</t>
        </is>
      </c>
      <c r="AE3758" s="47">
        <f>IF(AC3758&lt;&gt;"completed","",IF(W3758=O3758,"no","yes"))</f>
        <v/>
      </c>
      <c r="AF3758" s="47">
        <f>IF(AC3758&lt;&gt;"completed","",IF(AND(X3758=P3758,Y3758=Q3758),"no","yes"))</f>
        <v/>
      </c>
      <c r="AG3758" s="47">
        <f>IF(AC3758&lt;&gt;"completed","待复核",IF(OR(W3758="",Z3758="",AA3758="",AD3758=""),"缺少必填项",IF(AND(OR(AE3758="yes",AF3758="yes"),AB3758=""),"修正原因缺失",IF(OR(W3758=0,W3758=1),IF(AND(X3758="",Y3758=""),"通过","0/1级时间应留空"),IF(AND(OR(W3758=2,W3758=3),X3758&lt;&gt;"",Y3758&lt;&gt;"",X3758&gt;=I3758,Y3758&lt;=J3758,Y3758&gt;X3758),"通过","2/3级时间无效")))))</f>
        <v/>
      </c>
    </row>
    <row r="3759">
      <c r="A3759" s="45" t="inlineStr">
        <is>
          <t>VQ-100</t>
        </is>
      </c>
      <c r="B3759" s="52" t="inlineStr">
        <is>
          <t>How should washing-machine power and hot residual water be handled before cleaning the drain filter?</t>
        </is>
      </c>
      <c r="C3759" s="45" t="inlineStr">
        <is>
          <t>en</t>
        </is>
      </c>
      <c r="D3759" s="45" t="inlineStr">
        <is>
          <t>Washing Machine</t>
        </is>
      </c>
      <c r="E3759" s="45" t="inlineStr">
        <is>
          <t>safety</t>
        </is>
      </c>
      <c r="F3759" s="45" t="inlineStr">
        <is>
          <t>source_disjoint_test</t>
        </is>
      </c>
      <c r="G3759" s="45" t="inlineStr">
        <is>
          <t>washing-011-scene-0002</t>
        </is>
      </c>
      <c r="H3759" s="45" t="inlineStr">
        <is>
          <t>washing-011</t>
        </is>
      </c>
      <c r="I3759" s="59" t="inlineStr">
        <is>
          <t>14.017</t>
        </is>
      </c>
      <c r="J3759" s="59" t="inlineStr">
        <is>
          <t>102.57</t>
        </is>
      </c>
      <c r="K3759" s="45" t="inlineStr">
        <is>
          <t>items/washing-011-scene-0002/clip.mp4</t>
        </is>
      </c>
      <c r="L3759" s="45" t="inlineStr">
        <is>
          <t>items/washing-011-scene-0002/thumbnail.jpg</t>
        </is>
      </c>
      <c r="M3759" s="52" t="inlineStr">
        <is>
          <t>OCR: ©
VLM: Visual summary: A front-loading washing machine is shown in operation, with clothes visible inside the drum through the transparent door.
视觉摘要: 一台前开门洗衣机正在运行，透过透明门可以看到内部的衣物。
Visible product: Washing Machine
Visible components: front-loading washing machine; transparent door; drum; white tiled wall; control panel
Visible actions: washing machine drum spinning; clothes tumbling inside drum
Visible states: washing machine in operation; clothes inside drum
Visual uncertainty: No text or labels are visible on the machine or in the frame.</t>
        </is>
      </c>
      <c r="N3759" s="45" t="inlineStr">
        <is>
          <t>4</t>
        </is>
      </c>
      <c r="O3759" s="45" t="inlineStr">
        <is>
          <t>0</t>
        </is>
      </c>
      <c r="P3759" s="59" t="str"/>
      <c r="Q3759" s="59" t="str"/>
      <c r="R3759" s="52" t="inlineStr">
        <is>
          <t>The scene shows a washing machine in operation with no visible indication of power handling or hot water management before cleaning the drain filter.</t>
        </is>
      </c>
      <c r="S3759" s="52" t="inlineStr">
        <is>
          <t>VLM</t>
        </is>
      </c>
      <c r="T3759" s="52" t="inlineStr">
        <is>
          <t>low</t>
        </is>
      </c>
      <c r="U3759" s="52" t="inlineStr">
        <is>
          <t>No evidence of power disconnection, hot water handling, or drain filter cleaning is present.</t>
        </is>
      </c>
      <c r="V3759" s="45" t="inlineStr">
        <is>
          <t>R1</t>
        </is>
      </c>
      <c r="W3759" s="46" t="inlineStr">
        <is>
          <t>0</t>
        </is>
      </c>
      <c r="X3759" s="60" t="n"/>
      <c r="Y3759" s="60" t="n"/>
      <c r="Z3759" s="46" t="inlineStr">
        <is>
          <t>no</t>
        </is>
      </c>
      <c r="AA3759" s="54" t="inlineStr">
        <is>
          <t>画面为普通洗涤运行，未涉及电源、残余热水或排水过滤器清洁准备。</t>
        </is>
      </c>
      <c r="AB3759" s="54" t="n"/>
      <c r="AC3759" s="46" t="inlineStr">
        <is>
          <t>completed</t>
        </is>
      </c>
      <c r="AD3759" s="46" t="inlineStr">
        <is>
          <t>2026-07-28T02:28:46+08:00</t>
        </is>
      </c>
      <c r="AE3759" s="47">
        <f>IF(AC3759&lt;&gt;"completed","",IF(W3759=O3759,"no","yes"))</f>
        <v/>
      </c>
      <c r="AF3759" s="47">
        <f>IF(AC3759&lt;&gt;"completed","",IF(AND(X3759=P3759,Y3759=Q3759),"no","yes"))</f>
        <v/>
      </c>
      <c r="AG3759" s="47">
        <f>IF(AC3759&lt;&gt;"completed","待复核",IF(OR(W3759="",Z3759="",AA3759="",AD3759=""),"缺少必填项",IF(AND(OR(AE3759="yes",AF3759="yes"),AB3759=""),"修正原因缺失",IF(OR(W3759=0,W3759=1),IF(AND(X3759="",Y3759=""),"通过","0/1级时间应留空"),IF(AND(OR(W3759=2,W3759=3),X3759&lt;&gt;"",Y3759&lt;&gt;"",X3759&gt;=I3759,Y3759&lt;=J3759,Y3759&gt;X3759),"通过","2/3级时间无效")))))</f>
        <v/>
      </c>
    </row>
    <row r="3760">
      <c r="A3760" s="45" t="inlineStr">
        <is>
          <t>VQ-100</t>
        </is>
      </c>
      <c r="B3760" s="52" t="inlineStr">
        <is>
          <t>How should washing-machine power and hot residual water be handled before cleaning the drain filter?</t>
        </is>
      </c>
      <c r="C3760" s="45" t="inlineStr">
        <is>
          <t>en</t>
        </is>
      </c>
      <c r="D3760" s="45" t="inlineStr">
        <is>
          <t>Washing Machine</t>
        </is>
      </c>
      <c r="E3760" s="45" t="inlineStr">
        <is>
          <t>safety</t>
        </is>
      </c>
      <c r="F3760" s="45" t="inlineStr">
        <is>
          <t>source_disjoint_test</t>
        </is>
      </c>
      <c r="G3760" s="45" t="inlineStr">
        <is>
          <t>washing-056-scene-0006</t>
        </is>
      </c>
      <c r="H3760" s="45" t="inlineStr">
        <is>
          <t>washing-056</t>
        </is>
      </c>
      <c r="I3760" s="59" t="inlineStr">
        <is>
          <t>22.8</t>
        </is>
      </c>
      <c r="J3760" s="59" t="inlineStr">
        <is>
          <t>28.6</t>
        </is>
      </c>
      <c r="K3760" s="45" t="inlineStr">
        <is>
          <t>items/washing-056-scene-0006/clip.mp4</t>
        </is>
      </c>
      <c r="L3760" s="45" t="inlineStr">
        <is>
          <t>items/washing-056-scene-0006/thumbnail.jpg</t>
        </is>
      </c>
      <c r="M3760" s="52" t="inlineStr">
        <is>
          <t>OCR: Filling with 66 140 Adjust water cold water temperature OK
VLM: Visual summary: A finger presses a button on a washing machine's control panel, changing the displayed water temperature setting from 60 to 'Co' (cold).
视觉摘要: 手指按压洗衣机控制面板上的按钮，将显示的水温设定从60改为“Co”（冷水）。
Visible product: Washing Machine
Visible components: digital display; touch button; control panel; text label; icon
Visible actions: finger pressing a button
Visible states: display showing 'Cotton 60'; display showing 'Filling with cold water Co'; display showing 'Adjust water temperature'</t>
        </is>
      </c>
      <c r="N3760" s="45" t="inlineStr">
        <is>
          <t>5</t>
        </is>
      </c>
      <c r="O3760" s="45" t="inlineStr">
        <is>
          <t>2</t>
        </is>
      </c>
      <c r="P3760" s="59" t="inlineStr">
        <is>
          <t>22.8</t>
        </is>
      </c>
      <c r="Q3760" s="59" t="inlineStr">
        <is>
          <t>28.6</t>
        </is>
      </c>
      <c r="R3760" s="52" t="inlineStr">
        <is>
          <t>The video shows a user changing the water temperature setting to cold, which is a preparatory step for handling residual hot water before cleaning the drain filter, though it does not explicitly mention drain filter cleaning or safety procedures.</t>
        </is>
      </c>
      <c r="S3760" s="52" t="inlineStr">
        <is>
          <t>VLM|OCR</t>
        </is>
      </c>
      <c r="T3760" s="52" t="inlineStr">
        <is>
          <t>low</t>
        </is>
      </c>
      <c r="U3760" s="52" t="inlineStr">
        <is>
          <t>The action shown is related to water temperature adjustment, which is contextually adjacent to handling hot water before maintenance, but no explicit mention of drain filter or cleaning is made.</t>
        </is>
      </c>
      <c r="V3760" s="45" t="inlineStr">
        <is>
          <t>R1</t>
        </is>
      </c>
      <c r="W3760" s="46" t="inlineStr">
        <is>
          <t>1</t>
        </is>
      </c>
      <c r="X3760" s="60" t="n"/>
      <c r="Y3760" s="60" t="n"/>
      <c r="Z3760" s="46" t="inlineStr">
        <is>
          <t>no</t>
        </is>
      </c>
      <c r="AA3760" s="54" t="inlineStr">
        <is>
          <t>全部6帧（t=22.8s–28.6s）展示手指在控制面板上将水温调整为冷水（Co）且显示屏显示'Filling with cold water'，这是正常设定洗涤水温的操作，并非清洁排水过滤器前的安全准备步骤。</t>
        </is>
      </c>
      <c r="AB3760" s="54" t="inlineStr">
        <is>
          <t>AI=2→R1=1：画面仅为正常洗涤时设定水温为冷水的操作，未涉及清洁过滤器前需断电或排放余热水的安全说明。</t>
        </is>
      </c>
      <c r="AC3760" s="46" t="inlineStr">
        <is>
          <t>completed</t>
        </is>
      </c>
      <c r="AD3760" s="46" t="inlineStr">
        <is>
          <t>2026-07-28T02:28:46+08:00</t>
        </is>
      </c>
      <c r="AE3760" s="47">
        <f>IF(AC3760&lt;&gt;"completed","",IF(W3760=O3760,"no","yes"))</f>
        <v/>
      </c>
      <c r="AF3760" s="47">
        <f>IF(AC3760&lt;&gt;"completed","",IF(AND(X3760=P3760,Y3760=Q3760),"no","yes"))</f>
        <v/>
      </c>
      <c r="AG3760" s="47">
        <f>IF(AC3760&lt;&gt;"completed","待复核",IF(OR(W3760="",Z3760="",AA3760="",AD3760=""),"缺少必填项",IF(AND(OR(AE3760="yes",AF3760="yes"),AB3760=""),"修正原因缺失",IF(OR(W3760=0,W3760=1),IF(AND(X3760="",Y3760=""),"通过","0/1级时间应留空"),IF(AND(OR(W3760=2,W3760=3),X3760&lt;&gt;"",Y3760&lt;&gt;"",X3760&gt;=I3760,Y3760&lt;=J3760,Y3760&gt;X3760),"通过","2/3级时间无效")))))</f>
        <v/>
      </c>
    </row>
    <row r="3761">
      <c r="A3761" s="45" t="inlineStr">
        <is>
          <t>VQ-100</t>
        </is>
      </c>
      <c r="B3761" s="52" t="inlineStr">
        <is>
          <t>How should washing-machine power and hot residual water be handled before cleaning the drain filter?</t>
        </is>
      </c>
      <c r="C3761" s="45" t="inlineStr">
        <is>
          <t>en</t>
        </is>
      </c>
      <c r="D3761" s="45" t="inlineStr">
        <is>
          <t>Washing Machine</t>
        </is>
      </c>
      <c r="E3761" s="45" t="inlineStr">
        <is>
          <t>safety</t>
        </is>
      </c>
      <c r="F3761" s="45" t="inlineStr">
        <is>
          <t>source_disjoint_test</t>
        </is>
      </c>
      <c r="G3761" s="45" t="inlineStr">
        <is>
          <t>washing-051-scene-0008</t>
        </is>
      </c>
      <c r="H3761" s="45" t="inlineStr">
        <is>
          <t>washing-051</t>
        </is>
      </c>
      <c r="I3761" s="59" t="inlineStr">
        <is>
          <t>189.956</t>
        </is>
      </c>
      <c r="J3761" s="59" t="inlineStr">
        <is>
          <t>203.103</t>
        </is>
      </c>
      <c r="K3761" s="45" t="inlineStr">
        <is>
          <t>items/washing-051-scene-0008/clip.mp4</t>
        </is>
      </c>
      <c r="L3761" s="45" t="inlineStr">
        <is>
          <t>items/washing-051-scene-0008/thumbnail.jpg</t>
        </is>
      </c>
      <c r="M3761" s="52" t="inlineStr">
        <is>
          <t>ASR: see that it is fitted properly also make sure it is not clogged or blocked clean the drain filter then reinstall it properly check whether the drain hose is kinked or clogged if this is
OCR: LG Water Leaking or Not Draining Properly See that it is fitted properly. Operation 01 Reset Controls 02 Power / Buttons 03 Drum / Doors 04 Water / Detergents 05 Cycle Time G Water Leaking NotDraining or Power / Buttons 04 Water / Detergents Power
VLM: Visual summary: A close-up view of the front of a white washing machine with its detergent drawer open, showing the internal components and a small black part on the floor.
视觉摘要: 一台白色洗衣机的正面特写，其洗涤剂抽屉打开，显示内部组件和地板上的一个小黑色部件。
Visible product: Washing Machine
Visible components: washing machine; detergent drawer; drain filter; black plastic part; light blue tray
Visible states: detergent drawer is open; drain filter is removed; black plastic part is on the floor
Visible warnings: Water Leaking or Not Draining Properly; See that it is fitted properly.; Also, make sure it is not clogged or blocked.; Clean the drain filter then reinstall it properly.</t>
        </is>
      </c>
      <c r="N3761" s="45" t="inlineStr">
        <is>
          <t>6</t>
        </is>
      </c>
      <c r="O3761" s="45" t="inlineStr">
        <is>
          <t>2</t>
        </is>
      </c>
      <c r="P3761" s="59" t="inlineStr">
        <is>
          <t>189.956</t>
        </is>
      </c>
      <c r="Q3761" s="59" t="inlineStr">
        <is>
          <t>203.103</t>
        </is>
      </c>
      <c r="R3761" s="52" t="inlineStr">
        <is>
          <t>The visual shows the drain filter removed and the ASR mentions cleaning the drain filter and ensuring it is not clogged, which is adjacent to handling power and residual water, though not explicitly addressing power or hot water.</t>
        </is>
      </c>
      <c r="S3761" s="52" t="inlineStr">
        <is>
          <t>VLM|ASR</t>
        </is>
      </c>
      <c r="T3761" s="52" t="inlineStr">
        <is>
          <t>low</t>
        </is>
      </c>
      <c r="U3761" s="52" t="inlineStr">
        <is>
          <t>No explicit mention of power or hot residual water handling, but drain filter cleaning is directly shown and referenced.</t>
        </is>
      </c>
      <c r="V3761" s="45" t="inlineStr">
        <is>
          <t>R1</t>
        </is>
      </c>
      <c r="W3761" s="46" t="inlineStr">
        <is>
          <t>0</t>
        </is>
      </c>
      <c r="X3761" s="60" t="n"/>
      <c r="Y3761" s="60" t="n"/>
      <c r="Z3761" s="46" t="inlineStr">
        <is>
          <t>no</t>
        </is>
      </c>
      <c r="AA3761" s="54" t="inlineStr">
        <is>
          <t>第1-6帧展示排水过滤器取出过程，但未出现断电、处理残留热水等安全前置步骤。</t>
        </is>
      </c>
      <c r="AB3761" s="54" t="inlineStr">
        <is>
          <t>AI=2→R1=0，画面未涉及清洁前的电源与热水处理。</t>
        </is>
      </c>
      <c r="AC3761" s="46" t="inlineStr">
        <is>
          <t>completed</t>
        </is>
      </c>
      <c r="AD3761" s="46" t="inlineStr">
        <is>
          <t>2026-07-28T02:28:46+08:00</t>
        </is>
      </c>
      <c r="AE3761" s="47">
        <f>IF(AC3761&lt;&gt;"completed","",IF(W3761=O3761,"no","yes"))</f>
        <v/>
      </c>
      <c r="AF3761" s="47">
        <f>IF(AC3761&lt;&gt;"completed","",IF(AND(X3761=P3761,Y3761=Q3761),"no","yes"))</f>
        <v/>
      </c>
      <c r="AG3761" s="47">
        <f>IF(AC3761&lt;&gt;"completed","待复核",IF(OR(W3761="",Z3761="",AA3761="",AD3761=""),"缺少必填项",IF(AND(OR(AE3761="yes",AF3761="yes"),AB3761=""),"修正原因缺失",IF(OR(W3761=0,W3761=1),IF(AND(X3761="",Y3761=""),"通过","0/1级时间应留空"),IF(AND(OR(W3761=2,W3761=3),X3761&lt;&gt;"",Y3761&lt;&gt;"",X3761&gt;=I3761,Y3761&lt;=J3761,Y3761&gt;X3761),"通过","2/3级时间无效")))))</f>
        <v/>
      </c>
    </row>
    <row r="3762">
      <c r="A3762" s="45" t="inlineStr">
        <is>
          <t>VQ-100</t>
        </is>
      </c>
      <c r="B3762" s="52" t="inlineStr">
        <is>
          <t>How should washing-machine power and hot residual water be handled before cleaning the drain filter?</t>
        </is>
      </c>
      <c r="C3762" s="45" t="inlineStr">
        <is>
          <t>en</t>
        </is>
      </c>
      <c r="D3762" s="45" t="inlineStr">
        <is>
          <t>Washing Machine</t>
        </is>
      </c>
      <c r="E3762" s="45" t="inlineStr">
        <is>
          <t>safety</t>
        </is>
      </c>
      <c r="F3762" s="45" t="inlineStr">
        <is>
          <t>source_disjoint_test</t>
        </is>
      </c>
      <c r="G3762" s="45" t="inlineStr">
        <is>
          <t>washing-030-scene-0001</t>
        </is>
      </c>
      <c r="H3762" s="45" t="inlineStr">
        <is>
          <t>washing-030</t>
        </is>
      </c>
      <c r="I3762" s="59" t="inlineStr">
        <is>
          <t>0.0</t>
        </is>
      </c>
      <c r="J3762" s="59" t="inlineStr">
        <is>
          <t>914.77</t>
        </is>
      </c>
      <c r="K3762" s="45" t="inlineStr">
        <is>
          <t>items/washing-030-scene-0001/clip.mp4</t>
        </is>
      </c>
      <c r="L3762" s="45" t="inlineStr">
        <is>
          <t>items/washing-030-scene-0001/thumbnail.jpg</t>
        </is>
      </c>
      <c r="M3762" s="52" t="inlineStr">
        <is>
          <t>ASR: Hei! Teksting av Nicolai Winther
OCR: 20410 Al 1 for 6 Care Lood label (msx) Use the programme for Options Temp Spin + Rinse Hold Prog No heat Extra wash Gentle rapid wash rinse Normal -B whie 5kg Whte cottor and linsen Gent 95 Max 2 cofton (11 B) Coscurtand 5 kg Cottont inen or vacose arficlen, lthr 60 Mox 3 coitbn (11) colours ore fast alt 80°C. nnde Coloured 2.5 kg Coloured nylon, crimplene, terylene Ertra 50 4 Foal eylon (5126) coloured polycottions. nnse rnte hold Non colcar 5R0 Coloured cottn items coulourfat at 40FC buft not ut 607C 40 Mex 5 tos poito - rince B120 Acryic acitade and tryecstate nd Lding mitures with wool and poiyeser w cul Fral 7 tinse hoid 112 Si und aate f w c 8 (210) fast at 3070 30 100 Ikg or Machine wnshatle wool, wocl mid plrkets 9 1 blani Lightly soled cotton, (5120) ihem wrich need to be No head 1 to Mex (max) Temp. C □ With poe whte White cotton and linen Colourfa (1) 5ig Catton inn or vicose arcles cotton coiour are faut at 60°C Colounad 2.51g (5120 Colouned ryon cmplene, teneme tyfae coloured polycottion Final rinse hoid Coloured cotton fems coulourtust iat (10) 400 buf not ud 6070 Etra ense (5128) mafures h wol and polystrl y a r g Feal Sik and acetate fatcica with cold rinse hold 1kg (2b) fast aof 3070 tigor Machine washable woo, wool mat Iblackin pinkets les 25kg Lightly sld coton tems which need to be rrfreshed No host 1 to M ad R Cato Load Gectle Skg (T 6) White cotton and licen Extras Genrle Mar Odlcurfat Cottion inen or vieccte articles, w cottor (1 B) Extrs colours are fart at 60%0 Genta Msa rinte Coleured 25k9 Coloured nylon, complena, tinglen rylbn (5126 coloured polycution Gente Fnal ninse wach eioured cotton tems coulborfust at me A0PC bud not at 60°0. Exta Genffle fine Cricams sonyic actate and treceiate ic 6126 natus wih wool and polyestey rnoe hol S ond aciade fbs wih co foud af 30%C. Tkg or Vachine washable woo, wow min 1 biatiet blirkets 251g Lighitly solled cotton, 5128 em which need to be rfhd No heal 1 to Mae 67 fhue Qento Mis Fisa tol to Ruchira s woot wod nit J din huit (m b) be AB 154 of delcam and hectine 1M1 4 li 2.3%0 310h Sning af d nd isce whae 103 Optian Recommended use your llt sy atned or gany Descriplion Foriy kad bems wch rad in be A stort healed pre-wtuh Luore Mhe tamm weu Ngkes ed and to msa trme and erergy Liti the samin programs ea citunt progamns 8 Howeve rteat or fliny wit cot Thee 40I0 but not ut 6010 frse Eitra 5120 25 Acylic, acetate and trecetate ind maturms with woot and polyester a uding ool Frnal Sik and acetata fatrics with colou (20) tast of 307C 1kg or Machine washable wool, woci mod es, blarikets 254 15120 Lightly solled cotton, nyo and dell, wle tems which need to be refeshed. thid wath 1 to Mo Py e and Rinsing ouf loose dust ano dirf before ungsoin (116) ciothes are washed. Rinsing napples. 4 to Mar A Rirse and shorf upin 25Ng Rinsing and spinning of delicats and machine (51/2.6) washable wook Hand washed articdes 1to3 B Long spin ofy Spinning of cotton articies atter (110) hand washing 4 1o Mas Short spin Spinning of delicates and machine washable (5 1/21b) wool fter hand washing D otion If your loundry is very stained or greasy Description A short heated pre-wash beffore the main wash Notes oid wash For light y soled items which need to be Unes the same programme start pouition as Put detergent in both sections of the de 15126 nose 40°C but not at 60°C. Colgured cottion tams coulourtast (2) rnse 15 1/20 mafures with wool and polyester Acrylic, acetate and tracetate incl dno Sik and acetate labrics wi colou fast aut 30°C 1 kg or Machie wahabe wool, wool mid r blank blnkets 25Ag ghly soled cotton de e hems which need to be refreshed thid wash 1 to Mas Weand ang opn Rinsing ouf loose dust and din before (1 16) dethes are washed Rinsing nacoles. 4 to Mas stort spi Rinae and (51/28) washable wool Hand washed aricles. anl Spineing of cottion articles ofter (11.10) 4 to Mea Shart igilt (51/2B) 2.5kg Only wool after hand wishing Option I your ioundry is very stained or greasy A short heated pre-wash before the main wash Put iete BELONGING TO THE ETC COTTAGE - AS COLOURS MAY DYE. THANK-YOU DO PLEASE ANY LINEN. T 1100 PROGRAMMER AQUA N ERGY SAVING SYSTEM PLEASE DO NOT WASH ANY LINEN TOWELS MAY DYE Wurlye ANY LINEN, TOWELS ETC, ANY LIN BELON COTTA OURS MAY THAN PLEASE DONOT WASH MAY DVE THANN-YOU
VLM: Visual summary: A close-up view of a front-loading washing machine with its door open, showing the interior drum. A hand is holding a black tool near the door.
视觉摘要: 一台前开门洗衣机的特写，门已打开，露出内部滚筒。一只手正拿着一个黑色工具靠近门。
Visible product: Washing Machine
Visible components: washing machine door; washing machine drum; black tool; hand
Visible actions: hand holding a tool
Visible states: washing machine door open
Visual uncertainty: The specific function or purpose of the black tool is not visible.</t>
        </is>
      </c>
      <c r="N3762" s="45" t="inlineStr">
        <is>
          <t>7</t>
        </is>
      </c>
      <c r="O3762" s="45" t="inlineStr">
        <is>
          <t>0</t>
        </is>
      </c>
      <c r="P3762" s="59" t="str"/>
      <c r="Q3762" s="59" t="str"/>
      <c r="R3762" s="52" t="inlineStr">
        <is>
          <t>The visual evidence shows a washing machine with its door open and a hand holding a black tool near the door, but no action or text addresses handling power or hot residual water before cleaning the drain filter. The ASR text is a laundry care label with no safety instructions related to power or residual water.</t>
        </is>
      </c>
      <c r="S3762" s="52" t="inlineStr">
        <is>
          <t>VLM|ASR</t>
        </is>
      </c>
      <c r="T3762" s="52" t="inlineStr">
        <is>
          <t>low</t>
        </is>
      </c>
      <c r="U3762" s="52" t="inlineStr">
        <is>
          <t>No evidence in the frozen multimodal data addresses the question about handling power or hot residual water before cleaning the drain filter.</t>
        </is>
      </c>
      <c r="V3762" s="45" t="inlineStr">
        <is>
          <t>R1</t>
        </is>
      </c>
      <c r="W3762" s="46" t="inlineStr">
        <is>
          <t>0</t>
        </is>
      </c>
      <c r="X3762" s="60" t="n"/>
      <c r="Y3762" s="60" t="n"/>
      <c r="Z3762" s="46" t="inlineStr">
        <is>
          <t>no</t>
        </is>
      </c>
      <c r="AA3762" s="54" t="inlineStr">
        <is>
          <t>画面无断电操作、无残留热水警示，也未涉及清洗排水滤网前的安全准备事项。</t>
        </is>
      </c>
      <c r="AB3762" s="54" t="n"/>
      <c r="AC3762" s="46" t="inlineStr">
        <is>
          <t>completed</t>
        </is>
      </c>
      <c r="AD3762" s="46" t="inlineStr">
        <is>
          <t>2026-07-28T02:28:46+08:00</t>
        </is>
      </c>
      <c r="AE3762" s="47">
        <f>IF(AC3762&lt;&gt;"completed","",IF(W3762=O3762,"no","yes"))</f>
        <v/>
      </c>
      <c r="AF3762" s="47">
        <f>IF(AC3762&lt;&gt;"completed","",IF(AND(X3762=P3762,Y3762=Q3762),"no","yes"))</f>
        <v/>
      </c>
      <c r="AG3762" s="47">
        <f>IF(AC3762&lt;&gt;"completed","待复核",IF(OR(W3762="",Z3762="",AA3762="",AD3762=""),"缺少必填项",IF(AND(OR(AE3762="yes",AF3762="yes"),AB3762=""),"修正原因缺失",IF(OR(W3762=0,W3762=1),IF(AND(X3762="",Y3762=""),"通过","0/1级时间应留空"),IF(AND(OR(W3762=2,W3762=3),X3762&lt;&gt;"",Y3762&lt;&gt;"",X3762&gt;=I3762,Y3762&lt;=J3762,Y3762&gt;X3762),"通过","2/3级时间无效")))))</f>
        <v/>
      </c>
    </row>
    <row r="3763">
      <c r="A3763" s="45" t="inlineStr">
        <is>
          <t>VQ-100</t>
        </is>
      </c>
      <c r="B3763" s="52" t="inlineStr">
        <is>
          <t>How should washing-machine power and hot residual water be handled before cleaning the drain filter?</t>
        </is>
      </c>
      <c r="C3763" s="45" t="inlineStr">
        <is>
          <t>en</t>
        </is>
      </c>
      <c r="D3763" s="45" t="inlineStr">
        <is>
          <t>Washing Machine</t>
        </is>
      </c>
      <c r="E3763" s="45" t="inlineStr">
        <is>
          <t>safety</t>
        </is>
      </c>
      <c r="F3763" s="45" t="inlineStr">
        <is>
          <t>source_disjoint_test</t>
        </is>
      </c>
      <c r="G3763" s="45" t="inlineStr">
        <is>
          <t>washing-052-scene-0001</t>
        </is>
      </c>
      <c r="H3763" s="45" t="inlineStr">
        <is>
          <t>washing-052</t>
        </is>
      </c>
      <c r="I3763" s="59" t="inlineStr">
        <is>
          <t>0.0</t>
        </is>
      </c>
      <c r="J3763" s="59" t="inlineStr">
        <is>
          <t>454.41</t>
        </is>
      </c>
      <c r="K3763" s="45" t="inlineStr">
        <is>
          <t>items/washing-052-scene-0001/clip.mp4</t>
        </is>
      </c>
      <c r="L3763" s="45" t="inlineStr">
        <is>
          <t>items/washing-052-scene-0001/thumbnail.jpg</t>
        </is>
      </c>
      <c r="M3763" s="52" t="inlineStr">
        <is>
          <t>ASR: New washing machine, so I thought before I use this, before I even take it in, I'll take it to bits and see what it's like. So it's a typical front loader, very common in the UK with the stainless steel drum. It's got the standard soap compartment, the two compartments and then the conditioner, which I never really use, it just makes things greasy feeling. And interestingly for that, it's only got two solenoid valves. And more interestingly again, it's only got one water inlet. Traditionally any machine I've had in the past has had hot and cold inlet But this one's just got a single cold inlet and it's got a heater built into the machine at the bottom as I'll show you later The solenoid assembly seems to attach with these two screws I'm guessing it's just a couple of o-rings that connect onto this solid plastic water diversion plate The water diversion plate is solid all the way along here and inside here it either diverts the water well it diverts the bulk of the water straight down to fill the machine but it seems to use clever diversion techniques I'm not sure how it achieves it yet but I'm thinking it can air squirt water into here here or here using just two valves I'm thinking that the water may be deflected when the two valves are open together it may actually create a sort of channeling effect to squirt the water over here I'm not sure I'll see that when the machine is running other Other things at the top, the fill level is done by pressure with this hose and this diaphragm switch. I've never seen one this shape before. It's all pretty interesting. The door lock mechanism is very small and very accessible, which makes it a refreshing change. To get the top off this machine, you remove a couple of screws at the back, and then the whole thing just slides back that way, and it just basically hooks in under the front here. The control panel in these machines tends to be one circuit board for every single model. And they just populate it with the appropriate number of knobs and things like that. And often you'll find if you take these PCBs off that there are, say for instance, if there was another model with a luxury function of, you know, some amount of soap or something like that. I'm not sure what sort of things they'd add. but it would have another pattern of contacts behind here for another knob you know it's just they just add all these features and the only difference between these machines is often the software. The mains comes in and it goes into this easily changed module at the back here which has got the suppression circuitry in it as well the filter there's a huge weight in top and there's also one in the bottom as well, that's for stability. At the back, the front control panel is just a very cheap phenolic type circuit board, and it's got one, two, three, it's got five connections on it, just five wires. I would normally expect power and data, maybe four wires, but I wonder why they've got another one. Maybe it's got a wake-up function, and And that used an extra connection. It's got the suspension springs here. Not very visible. That one's more visible for giving some basic suspension. It's not going to move much because the transit bolts are still in. Anything else to cover at the front here? Or do I tip the machine up? Oh yeah, let's take a look at the back. The back, rather oddly, and I've never seen this before, not in the machine I've owned, it's unfortunately got a plastic pulley on the back of the drum all the previous ones have been aluminium that's a bit odd actually I'm not so sure I'm comfortable about that particularly these aren't solid plastic struts it's hollow if you can get your finger around the back and into that channel so I wonder how long these last moving on to the bottom of the machine let's cope this over let's see if I can do this without dropping the machine excessively violently underneath is just open giving complete access which is interesting and we've got the I could have shown that from the back we've got the heat element here with the temperature sensor to our temperature sensor connector live neutral and an earth connection we've got the motor and here's something quite interesting there's the encoder in the back the servo that well servo is a Is that a really good word for it? It basically, it's the feedback, it's a coil-based feedback that it will put back proportionate pulses or voltage to the control system. But normally I'd expect this to be a universal motor with four connections coming to it, two to the rotor and two to the stator. And then I saw three wires and thought, oh right, they'll have a common to both of them, but I don't see any brushes, and I'm guessing this is actually a three-phase motor in here, effectively, being driven by an electronic drive. The pump is here, the drainage pump. Just one pump on the bottom that diverts the water along this grey pipe here to the back. What else is down here that's worth looking at? Well, the main processor. Let's get under there. There's the main processor. And these things are basically a universal little control computer. Commonly, you know, the one unit is used for a wide range of modules. with just a different number of features. Usually, again, because, you know, the fill solenoid valve, the motor, I'm guessing that these fins here, they're probably to do with the motor drive. And fundamentally, it's just a little self-contained control computer dedicated to the task. And it will be used as standard in amongst a wide variety of machines. The only thing that will change is software. And the software can be updated or changed according to the model. If they have to update a model, usually there's a little programming port in the back that they can just whip that off and underneath it will be a programming connector they can just plug in and update the software in it. So there's another weight at the bottom and the gas struts to actually act as a bit of shock absorbing and that's fundamentally it. I'm seeing I'm seeing another plastic drainage type port there, not sure what that's about. And this plastic drum, normally it would be, I'm guessing maybe it is fibreglass reinforced plastic, though it doesn't look like it, not sure. Previous ones have looked more fibreglassy. But I'm guessing it's in two distinct sections, the back section and the front. And this model is not the smallest capacity, it's got a slightly higher capacity, which means the machine is deeper from the front to the back. And I'm guessing that this front section is the main bit that changes and this is a fairly standard length section Could be wrong one of these will one of these moldings will probably be standard and the other one will be available in different depths and The motor is just there. I don't see any tensioning. Oh blimey. That's just hooked onto plastic pins the motor. I Don't see any tensioning system of the belt I think it just relies on the belt being a specific length and being a specific flexibility So that's the inside of a typical modern British washing machine.
OCR: ILD ON/OFF 14 10 291 29/0 29/06/2 29/06 230013765.00 to/so 50 to/s0 to1so TA-RO 0031049.00 10000 .05.2017 TARO 002004000 052017 SM TA-RC 0.05.2017 S 9 05.2017 STARTPAL D Dey Extra Rinse Energy Saver 400 EcoTime X0O 1400. 180 20º 1200 .30 inDesIT INC3H82 START/PAUSE Delay Timer 3h 6h 9h 12h .500 END * 20° 90° .30° 1200 800 1000 70º ,00 60° 13 12 eSIT oh gh 30° 1200 2 70º. 100 4 000 50° 5 6 SIT 8 3 40° A 7 F 1 00 B .00 .30° 1200. MD OCSC ROI T BUU BUZ UT 70°. START Deloy Tmer 40 1400 30 20F 90. .30 1200. 60 FO 12097 ABCDENGHI MNOPORSTUV/ 00000 UMA CHINY SDARDPUSI 120U 16.74 E - A1 91 SEL L Askoll ( . ELIOLLMS SW A SUVER cassva EILOIIMS HF3FA CSSA 0 55185121 N
VLM: Visual summary: A person is shown performing maintenance on the internal components of a washing machine, including removing a panel and accessing the drum and motor area.
视觉摘要: 一个人正在对洗衣机内部组件进行维护，包括拆下面板并接触滚筒和电机区域。
Visible product: Washing Machine
Visible components: washing machine drum; motor; plastic panel; fan; hose; screws; wiring; date stamp
Visible actions: hand removing a panel; hand holding a fan; hand pointing at a component
Visible states: machine partially disassembled; internal components exposed
Visual uncertainty: The exact model or brand of the washing machine is not visible. The date stamp '29/06/2019' is visible but its context is unclear.</t>
        </is>
      </c>
      <c r="N3763" s="45" t="inlineStr">
        <is>
          <t>8</t>
        </is>
      </c>
      <c r="O3763" s="45" t="inlineStr">
        <is>
          <t>1</t>
        </is>
      </c>
      <c r="P3763" s="59" t="str"/>
      <c r="Q3763" s="59" t="str"/>
      <c r="R3763" s="52" t="inlineStr">
        <is>
          <t>ASR mentions the machine has a single cold inlet and a built-in heater, implying no hot water inlet is present. VLM shows internal disassembly but does not show handling of power or residual water. No explicit steps for handling power or hot water before cleaning the drain filter are provided.</t>
        </is>
      </c>
      <c r="S3763" s="52" t="inlineStr">
        <is>
          <t>ASR|VLM</t>
        </is>
      </c>
      <c r="T3763" s="52" t="inlineStr">
        <is>
          <t>low</t>
        </is>
      </c>
      <c r="U3763" s="52" t="inlineStr">
        <is>
          <t>No evidence of power disconnection or hot water handling steps shown or described.</t>
        </is>
      </c>
      <c r="V3763" s="45" t="inlineStr">
        <is>
          <t>R1</t>
        </is>
      </c>
      <c r="W3763" s="46" t="inlineStr">
        <is>
          <t>1</t>
        </is>
      </c>
      <c r="X3763" s="60" t="n"/>
      <c r="Y3763" s="60" t="n"/>
      <c r="Z3763" s="46" t="inlineStr">
        <is>
          <t>no</t>
        </is>
      </c>
      <c r="AA3763" s="54" t="inlineStr">
        <is>
          <t>ASR提到机器仅有冷水进水口和内置加热器，画面展示拆解状态下的整机，但未演示断电或排放残余水的具体操作步骤。</t>
        </is>
      </c>
      <c r="AB3763" s="54" t="n"/>
      <c r="AC3763" s="46" t="inlineStr">
        <is>
          <t>completed</t>
        </is>
      </c>
      <c r="AD3763" s="46" t="inlineStr">
        <is>
          <t>2026-07-28T02:28:46+08:00</t>
        </is>
      </c>
      <c r="AE3763" s="47">
        <f>IF(AC3763&lt;&gt;"completed","",IF(W3763=O3763,"no","yes"))</f>
        <v/>
      </c>
      <c r="AF3763" s="47">
        <f>IF(AC3763&lt;&gt;"completed","",IF(AND(X3763=P3763,Y3763=Q3763),"no","yes"))</f>
        <v/>
      </c>
      <c r="AG3763" s="47">
        <f>IF(AC3763&lt;&gt;"completed","待复核",IF(OR(W3763="",Z3763="",AA3763="",AD3763=""),"缺少必填项",IF(AND(OR(AE3763="yes",AF3763="yes"),AB3763=""),"修正原因缺失",IF(OR(W3763=0,W3763=1),IF(AND(X3763="",Y3763=""),"通过","0/1级时间应留空"),IF(AND(OR(W3763=2,W3763=3),X3763&lt;&gt;"",Y3763&lt;&gt;"",X3763&gt;=I3763,Y3763&lt;=J3763,Y3763&gt;X3763),"通过","2/3级时间无效")))))</f>
        <v/>
      </c>
    </row>
    <row r="3764">
      <c r="A3764" s="45" t="inlineStr">
        <is>
          <t>VQ-100</t>
        </is>
      </c>
      <c r="B3764" s="52" t="inlineStr">
        <is>
          <t>How should washing-machine power and hot residual water be handled before cleaning the drain filter?</t>
        </is>
      </c>
      <c r="C3764" s="45" t="inlineStr">
        <is>
          <t>en</t>
        </is>
      </c>
      <c r="D3764" s="45" t="inlineStr">
        <is>
          <t>Washing Machine</t>
        </is>
      </c>
      <c r="E3764" s="45" t="inlineStr">
        <is>
          <t>safety</t>
        </is>
      </c>
      <c r="F3764" s="45" t="inlineStr">
        <is>
          <t>source_disjoint_test</t>
        </is>
      </c>
      <c r="G3764" s="45" t="inlineStr">
        <is>
          <t>washing-056-scene-0003</t>
        </is>
      </c>
      <c r="H3764" s="45" t="inlineStr">
        <is>
          <t>washing-056</t>
        </is>
      </c>
      <c r="I3764" s="59" t="inlineStr">
        <is>
          <t>7.92</t>
        </is>
      </c>
      <c r="J3764" s="59" t="inlineStr">
        <is>
          <t>11.68</t>
        </is>
      </c>
      <c r="K3764" s="45" t="inlineStr">
        <is>
          <t>items/washing-056-scene-0003/clip.mp4</t>
        </is>
      </c>
      <c r="L3764" s="45" t="inlineStr">
        <is>
          <t>items/washing-056-scene-0003/thumbnail.jpg</t>
        </is>
      </c>
      <c r="M3764" s="52" t="inlineStr">
        <is>
          <t>OCR: &gt;II Eco 40-60 Cold/low-water washina Versatile washing from a wide range of options DIGITAL
VLM: Visual summary: A person is interacting with a front-loading washing machine in a kitchen setting.
视觉摘要: 一个人在厨房环境中与一台前置式洗衣机进行互动。
Visible product: Washing Machine
Visible components: washing machine; control dial; digital display; cabinet; vases; glass jars
Visible actions: hand turning the dial; hand pressing a button
Visible states: digital display showing 'Cotton 40 2 1400'; digital display showing '400'
Visual uncertainty: The full identity of the person is not visible. The exact text on the display is partially obscured in the first frame.</t>
        </is>
      </c>
      <c r="N3764" s="45" t="inlineStr">
        <is>
          <t>9</t>
        </is>
      </c>
      <c r="O3764" s="45" t="inlineStr">
        <is>
          <t>1</t>
        </is>
      </c>
      <c r="P3764" s="59" t="str"/>
      <c r="Q3764" s="59" t="str"/>
      <c r="R3764" s="52" t="inlineStr">
        <is>
          <t>The scene shows interaction with a washing machine but does not show or mention handling power or hot residual water before cleaning the drain filter.</t>
        </is>
      </c>
      <c r="S3764" s="52" t="inlineStr">
        <is>
          <t>VLM</t>
        </is>
      </c>
      <c r="T3764" s="52" t="inlineStr">
        <is>
          <t>low</t>
        </is>
      </c>
      <c r="U3764" s="52" t="inlineStr">
        <is>
          <t>No evidence of power disconnection or water handling is visible or mentioned.</t>
        </is>
      </c>
      <c r="V3764" s="45" t="inlineStr">
        <is>
          <t>R1</t>
        </is>
      </c>
      <c r="W3764" s="46" t="inlineStr">
        <is>
          <t>0</t>
        </is>
      </c>
      <c r="X3764" s="60" t="n"/>
      <c r="Y3764" s="60" t="n"/>
      <c r="Z3764" s="46" t="inlineStr">
        <is>
          <t>no</t>
        </is>
      </c>
      <c r="AA3764" s="54" t="inlineStr">
        <is>
          <t>画面无断电操作、无残留热水处理提示，也未涉及清洗排水滤网前的安全准备事项。</t>
        </is>
      </c>
      <c r="AB3764" s="54" t="inlineStr">
        <is>
          <t>AI=1→R1=0：无断电或热水处理的相关安全内容，不应给分。</t>
        </is>
      </c>
      <c r="AC3764" s="46" t="inlineStr">
        <is>
          <t>completed</t>
        </is>
      </c>
      <c r="AD3764" s="46" t="inlineStr">
        <is>
          <t>2026-07-28T02:28:46+08:00</t>
        </is>
      </c>
      <c r="AE3764" s="47">
        <f>IF(AC3764&lt;&gt;"completed","",IF(W3764=O3764,"no","yes"))</f>
        <v/>
      </c>
      <c r="AF3764" s="47">
        <f>IF(AC3764&lt;&gt;"completed","",IF(AND(X3764=P3764,Y3764=Q3764),"no","yes"))</f>
        <v/>
      </c>
      <c r="AG3764" s="47">
        <f>IF(AC3764&lt;&gt;"completed","待复核",IF(OR(W3764="",Z3764="",AA3764="",AD3764=""),"缺少必填项",IF(AND(OR(AE3764="yes",AF3764="yes"),AB3764=""),"修正原因缺失",IF(OR(W3764=0,W3764=1),IF(AND(X3764="",Y3764=""),"通过","0/1级时间应留空"),IF(AND(OR(W3764=2,W3764=3),X3764&lt;&gt;"",Y3764&lt;&gt;"",X3764&gt;=I3764,Y3764&lt;=J3764,Y3764&gt;X3764),"通过","2/3级时间无效")))))</f>
        <v/>
      </c>
    </row>
    <row r="3765">
      <c r="A3765" s="45" t="inlineStr">
        <is>
          <t>VQ-100</t>
        </is>
      </c>
      <c r="B3765" s="52" t="inlineStr">
        <is>
          <t>How should washing-machine power and hot residual water be handled before cleaning the drain filter?</t>
        </is>
      </c>
      <c r="C3765" s="45" t="inlineStr">
        <is>
          <t>en</t>
        </is>
      </c>
      <c r="D3765" s="45" t="inlineStr">
        <is>
          <t>Washing Machine</t>
        </is>
      </c>
      <c r="E3765" s="45" t="inlineStr">
        <is>
          <t>safety</t>
        </is>
      </c>
      <c r="F3765" s="45" t="inlineStr">
        <is>
          <t>source_disjoint_test</t>
        </is>
      </c>
      <c r="G3765" s="45" t="inlineStr">
        <is>
          <t>washing-056-scene-0014</t>
        </is>
      </c>
      <c r="H3765" s="45" t="inlineStr">
        <is>
          <t>washing-056</t>
        </is>
      </c>
      <c r="I3765" s="59" t="inlineStr">
        <is>
          <t>57.96</t>
        </is>
      </c>
      <c r="J3765" s="59" t="inlineStr">
        <is>
          <t>60.12</t>
        </is>
      </c>
      <c r="K3765" s="45" t="inlineStr">
        <is>
          <t>items/washing-056-scene-0014/clip.mp4</t>
        </is>
      </c>
      <c r="L3765" s="45" t="inlineStr">
        <is>
          <t>items/washing-056-scene-0014/thumbnail.jpg</t>
        </is>
      </c>
      <c r="M3765" s="52" t="inlineStr">
        <is>
          <t>OCR: Washing machine My home-Kitches Readv Cycle List LAUNDRY RECIPE miense b.ia EDIT Dom Clant Choose from a range Hvalene Cham of suggestions based on your laundry habits Spin Rinse Hoid III *App available on Android and ios devices. An internet connection is required.
VLM: Visual summary: A close-up of a smartphone screen displaying a washing machine app interface with recommended wash cycles, while a finger interacts with the screen.
视觉摘要: 智能手机屏幕显示洗衣机应用程序界面，推荐洗涤周期，手指正在与屏幕互动。
Visible product: Washing Machine
Visible components: smartphone screen; app interface; recommended cycles section; Cotton cycle option; temperature and spin speed indicators; checkbox; START button; text overlay: 'Or schedule your wash using SmartThings*'; footnote: '*App available on Android and iOS devices. An internet connection is required.'
Visible actions: finger tapping or swiping on screen
Visible states: Cotton wash cycle selected (checkbox checked)
Visual uncertainty: The exact model or brand of the washing machine is not visible. The full context of the interaction or environment is not shown.</t>
        </is>
      </c>
      <c r="N3765" s="45" t="inlineStr">
        <is>
          <t>10</t>
        </is>
      </c>
      <c r="O3765" s="45" t="inlineStr">
        <is>
          <t>0</t>
        </is>
      </c>
      <c r="P3765" s="59" t="str"/>
      <c r="Q3765" s="59" t="str"/>
      <c r="R3765" s="52" t="inlineStr">
        <is>
          <t>The scene shows interaction with a washing machine app for selecting wash cycles, not handling power or residual water before cleaning the drain filter.</t>
        </is>
      </c>
      <c r="S3765" s="52" t="inlineStr">
        <is>
          <t>VLM</t>
        </is>
      </c>
      <c r="T3765" s="52" t="inlineStr">
        <is>
          <t>low</t>
        </is>
      </c>
      <c r="U3765" s="52" t="inlineStr">
        <is>
          <t>No evidence of power handling or hot water management is present.</t>
        </is>
      </c>
      <c r="V3765" s="45" t="inlineStr">
        <is>
          <t>R1</t>
        </is>
      </c>
      <c r="W3765" s="46" t="inlineStr">
        <is>
          <t>0</t>
        </is>
      </c>
      <c r="X3765" s="60" t="n"/>
      <c r="Y3765" s="60" t="n"/>
      <c r="Z3765" s="46" t="inlineStr">
        <is>
          <t>no</t>
        </is>
      </c>
      <c r="AA3765" s="54" t="inlineStr">
        <is>
          <t>全部6帧（t=58.0s–60.1s）仅为手机App的洗涤程序选择界面，无断电或过滤器清洁前余水处理的任何内容。</t>
        </is>
      </c>
      <c r="AB3765" s="54" t="n"/>
      <c r="AC3765" s="46" t="inlineStr">
        <is>
          <t>completed</t>
        </is>
      </c>
      <c r="AD3765" s="46" t="inlineStr">
        <is>
          <t>2026-07-28T02:28:46+08:00</t>
        </is>
      </c>
      <c r="AE3765" s="47">
        <f>IF(AC3765&lt;&gt;"completed","",IF(W3765=O3765,"no","yes"))</f>
        <v/>
      </c>
      <c r="AF3765" s="47">
        <f>IF(AC3765&lt;&gt;"completed","",IF(AND(X3765=P3765,Y3765=Q3765),"no","yes"))</f>
        <v/>
      </c>
      <c r="AG3765" s="47">
        <f>IF(AC3765&lt;&gt;"completed","待复核",IF(OR(W3765="",Z3765="",AA3765="",AD3765=""),"缺少必填项",IF(AND(OR(AE3765="yes",AF3765="yes"),AB3765=""),"修正原因缺失",IF(OR(W3765=0,W3765=1),IF(AND(X3765="",Y3765=""),"通过","0/1级时间应留空"),IF(AND(OR(W3765=2,W3765=3),X3765&lt;&gt;"",Y3765&lt;&gt;"",X3765&gt;=I3765,Y3765&lt;=J3765,Y3765&gt;X3765),"通过","2/3级时间无效")))))</f>
        <v/>
      </c>
    </row>
    <row r="3766">
      <c r="A3766" s="45" t="inlineStr">
        <is>
          <t>VQ-100</t>
        </is>
      </c>
      <c r="B3766" s="52" t="inlineStr">
        <is>
          <t>How should washing-machine power and hot residual water be handled before cleaning the drain filter?</t>
        </is>
      </c>
      <c r="C3766" s="45" t="inlineStr">
        <is>
          <t>en</t>
        </is>
      </c>
      <c r="D3766" s="45" t="inlineStr">
        <is>
          <t>Washing Machine</t>
        </is>
      </c>
      <c r="E3766" s="45" t="inlineStr">
        <is>
          <t>safety</t>
        </is>
      </c>
      <c r="F3766" s="45" t="inlineStr">
        <is>
          <t>source_disjoint_test</t>
        </is>
      </c>
      <c r="G3766" s="45" t="inlineStr">
        <is>
          <t>washing-002-scene-0001</t>
        </is>
      </c>
      <c r="H3766" s="45" t="inlineStr">
        <is>
          <t>washing-002</t>
        </is>
      </c>
      <c r="I3766" s="59" t="inlineStr">
        <is>
          <t>0.0</t>
        </is>
      </c>
      <c r="J3766" s="59" t="inlineStr">
        <is>
          <t>23.61</t>
        </is>
      </c>
      <c r="K3766" s="45" t="inlineStr">
        <is>
          <t>items/washing-002-scene-0001/clip.mp4</t>
        </is>
      </c>
      <c r="L3766" s="45" t="inlineStr">
        <is>
          <t>items/washing-002-scene-0001/thumbnail.jpg</t>
        </is>
      </c>
      <c r="M3766" s="52" t="inlineStr">
        <is>
          <t>OCR: OR beko
VLM: Visual summary: A pink laundry basket is next to a stack of white front-loading washing machines and dryers, some of which are in operation.
视觉摘要: 一个粉色洗衣篮放在一堆白色前置式洗衣机和烘干机旁边，其中一些机器正在运行。
Visible product: Washing Machine
Visible components: pink laundry basket; white front-loading washing machine; white front-loading dryer; circular glass door; control panel; brand logo
Visible actions: laundry tumbling inside washing machine; camera panning across machines
Visible states: washing machine in operation; dryer in operation
Visual uncertainty: The exact brand name is partially obscured. The contents of the laundry basket are not clearly visible. The specific model or features of the machines are not identifiable.</t>
        </is>
      </c>
      <c r="N3766" s="45" t="inlineStr">
        <is>
          <t>11</t>
        </is>
      </c>
      <c r="O3766" s="45" t="inlineStr">
        <is>
          <t>0</t>
        </is>
      </c>
      <c r="P3766" s="59" t="str"/>
      <c r="Q3766" s="59" t="str"/>
      <c r="R3766" s="52" t="inlineStr">
        <is>
          <t>The scene shows washing machines in operation but provides no visual, spoken, or OCR evidence about handling power or hot residual water before cleaning the drain filter.</t>
        </is>
      </c>
      <c r="S3766" s="52" t="inlineStr">
        <is>
          <t>VLM</t>
        </is>
      </c>
      <c r="T3766" s="52" t="inlineStr">
        <is>
          <t>low</t>
        </is>
      </c>
      <c r="U3766" s="52" t="inlineStr">
        <is>
          <t>No evidence of power handling or hot water management is present in the scene.</t>
        </is>
      </c>
      <c r="V3766" s="45" t="inlineStr">
        <is>
          <t>R1</t>
        </is>
      </c>
      <c r="W3766" s="46" t="inlineStr">
        <is>
          <t>0</t>
        </is>
      </c>
      <c r="X3766" s="60" t="n"/>
      <c r="Y3766" s="60" t="n"/>
      <c r="Z3766" s="46" t="inlineStr">
        <is>
          <t>no</t>
        </is>
      </c>
      <c r="AA3766" s="54" t="inlineStr">
        <is>
          <t>画面无断电操作、无残留热水警示，也不涉及清洗排水滤网前的安全准备。</t>
        </is>
      </c>
      <c r="AB3766" s="54" t="n"/>
      <c r="AC3766" s="46" t="inlineStr">
        <is>
          <t>completed</t>
        </is>
      </c>
      <c r="AD3766" s="46" t="inlineStr">
        <is>
          <t>2026-07-28T02:28:46+08:00</t>
        </is>
      </c>
      <c r="AE3766" s="47">
        <f>IF(AC3766&lt;&gt;"completed","",IF(W3766=O3766,"no","yes"))</f>
        <v/>
      </c>
      <c r="AF3766" s="47">
        <f>IF(AC3766&lt;&gt;"completed","",IF(AND(X3766=P3766,Y3766=Q3766),"no","yes"))</f>
        <v/>
      </c>
      <c r="AG3766" s="47">
        <f>IF(AC3766&lt;&gt;"completed","待复核",IF(OR(W3766="",Z3766="",AA3766="",AD3766=""),"缺少必填项",IF(AND(OR(AE3766="yes",AF3766="yes"),AB3766=""),"修正原因缺失",IF(OR(W3766=0,W3766=1),IF(AND(X3766="",Y3766=""),"通过","0/1级时间应留空"),IF(AND(OR(W3766=2,W3766=3),X3766&lt;&gt;"",Y3766&lt;&gt;"",X3766&gt;=I3766,Y3766&lt;=J3766,Y3766&gt;X3766),"通过","2/3级时间无效")))))</f>
        <v/>
      </c>
    </row>
    <row r="3767">
      <c r="A3767" s="45" t="inlineStr">
        <is>
          <t>VQ-100</t>
        </is>
      </c>
      <c r="B3767" s="52" t="inlineStr">
        <is>
          <t>How should washing-machine power and hot residual water be handled before cleaning the drain filter?</t>
        </is>
      </c>
      <c r="C3767" s="45" t="inlineStr">
        <is>
          <t>en</t>
        </is>
      </c>
      <c r="D3767" s="45" t="inlineStr">
        <is>
          <t>Washing Machine</t>
        </is>
      </c>
      <c r="E3767" s="45" t="inlineStr">
        <is>
          <t>safety</t>
        </is>
      </c>
      <c r="F3767" s="45" t="inlineStr">
        <is>
          <t>source_disjoint_test</t>
        </is>
      </c>
      <c r="G3767" s="45" t="inlineStr">
        <is>
          <t>washing-051-scene-0007</t>
        </is>
      </c>
      <c r="H3767" s="45" t="inlineStr">
        <is>
          <t>washing-051</t>
        </is>
      </c>
      <c r="I3767" s="59" t="inlineStr">
        <is>
          <t>179.513</t>
        </is>
      </c>
      <c r="J3767" s="59" t="inlineStr">
        <is>
          <t>189.956</t>
        </is>
      </c>
      <c r="K3767" s="45" t="inlineStr">
        <is>
          <t>items/washing-051-scene-0007/clip.mp4</t>
        </is>
      </c>
      <c r="L3767" s="45" t="inlineStr">
        <is>
          <t>items/washing-051-scene-0007/thumbnail.jpg</t>
        </is>
      </c>
      <c r="M3767" s="52" t="inlineStr">
        <is>
          <t>ASR: inlet hoses are connected to the appropriate water supply if you are experiencing water leaking or not draining issues check the following first check the drain pump filter
OCR: LG Water Leaking Not Draining or 55 - Properly If you are experiencing water leaking or not draining issues, check the following. Operation 01 Reset Controls 02 Power / Buttons 03 Drum / Doors 04 Water /Detergents 05 Cycle Time First, check the drain pump filter. 02 Power / Buttons 04 Water / Detergents
VLM: Visual summary: A white LG front-loading washing machine is shown against a green background, with text overlays about water leakage or drainage issues and a highlighted drain pump filter access panel.
视觉摘要: 一台白色的LG前开式洗衣机在绿色背景前展示，配有关于漏水或排水问题的文字叠加层，以及高亮的排水泵滤网访问面板。
Visible product: Washing Machine
Visible components: LG logo; washing machine; digital display; control dial; door; drain pump filter access panel; text overlay; navigation bar
Visible states: drain pump filter access panel highlighted with a green box</t>
        </is>
      </c>
      <c r="N3767" s="45" t="inlineStr">
        <is>
          <t>12</t>
        </is>
      </c>
      <c r="O3767" s="45" t="inlineStr">
        <is>
          <t>1</t>
        </is>
      </c>
      <c r="P3767" s="59" t="str"/>
      <c r="Q3767" s="59" t="str"/>
      <c r="R3767" s="52" t="inlineStr">
        <is>
          <t>The scene shows a washing machine with a highlighted drain pump filter access panel and mentions checking the drain pump filter for water leakage or drainage issues, but does not address handling power or hot residual water before cleaning.</t>
        </is>
      </c>
      <c r="S3767" s="52" t="inlineStr">
        <is>
          <t>VLM|ASR|OCR</t>
        </is>
      </c>
      <c r="T3767" s="52" t="inlineStr">
        <is>
          <t>low</t>
        </is>
      </c>
      <c r="U3767" s="52" t="inlineStr">
        <is>
          <t>The evidence confirms the product and context of drain filter inspection but does not mention power disconnection or hot water handling, which are required for the question.</t>
        </is>
      </c>
      <c r="V3767" s="45" t="inlineStr">
        <is>
          <t>R1</t>
        </is>
      </c>
      <c r="W3767" s="46" t="inlineStr">
        <is>
          <t>1</t>
        </is>
      </c>
      <c r="X3767" s="60" t="n"/>
      <c r="Y3767" s="60" t="n"/>
      <c r="Z3767" s="46" t="inlineStr">
        <is>
          <t>no</t>
        </is>
      </c>
      <c r="AA3767" s="54" t="inlineStr">
        <is>
          <t>第1-6帧（t=179.5s-190.0s）仅标出排水泵过滤器位置，未提及断电、处理残留热水等清洁前安全操作。</t>
        </is>
      </c>
      <c r="AB3767" s="54" t="n"/>
      <c r="AC3767" s="46" t="inlineStr">
        <is>
          <t>completed</t>
        </is>
      </c>
      <c r="AD3767" s="46" t="inlineStr">
        <is>
          <t>2026-07-28T02:28:46+08:00</t>
        </is>
      </c>
      <c r="AE3767" s="47">
        <f>IF(AC3767&lt;&gt;"completed","",IF(W3767=O3767,"no","yes"))</f>
        <v/>
      </c>
      <c r="AF3767" s="47">
        <f>IF(AC3767&lt;&gt;"completed","",IF(AND(X3767=P3767,Y3767=Q3767),"no","yes"))</f>
        <v/>
      </c>
      <c r="AG3767" s="47">
        <f>IF(AC3767&lt;&gt;"completed","待复核",IF(OR(W3767="",Z3767="",AA3767="",AD3767=""),"缺少必填项",IF(AND(OR(AE3767="yes",AF3767="yes"),AB3767=""),"修正原因缺失",IF(OR(W3767=0,W3767=1),IF(AND(X3767="",Y3767=""),"通过","0/1级时间应留空"),IF(AND(OR(W3767=2,W3767=3),X3767&lt;&gt;"",Y3767&lt;&gt;"",X3767&gt;=I3767,Y3767&lt;=J3767,Y3767&gt;X3767),"通过","2/3级时间无效")))))</f>
        <v/>
      </c>
    </row>
    <row r="3768">
      <c r="A3768" s="45" t="inlineStr">
        <is>
          <t>VQ-100</t>
        </is>
      </c>
      <c r="B3768" s="52" t="inlineStr">
        <is>
          <t>How should washing-machine power and hot residual water be handled before cleaning the drain filter?</t>
        </is>
      </c>
      <c r="C3768" s="45" t="inlineStr">
        <is>
          <t>en</t>
        </is>
      </c>
      <c r="D3768" s="45" t="inlineStr">
        <is>
          <t>Washing Machine</t>
        </is>
      </c>
      <c r="E3768" s="45" t="inlineStr">
        <is>
          <t>safety</t>
        </is>
      </c>
      <c r="F3768" s="45" t="inlineStr">
        <is>
          <t>source_disjoint_test</t>
        </is>
      </c>
      <c r="G3768" s="45" t="inlineStr">
        <is>
          <t>washing-062-scene-0003</t>
        </is>
      </c>
      <c r="H3768" s="45" t="inlineStr">
        <is>
          <t>washing-062</t>
        </is>
      </c>
      <c r="I3768" s="59" t="inlineStr">
        <is>
          <t>36.036</t>
        </is>
      </c>
      <c r="J3768" s="59" t="inlineStr">
        <is>
          <t>54.554</t>
        </is>
      </c>
      <c r="K3768" s="45" t="inlineStr">
        <is>
          <t>items/washing-062-scene-0003/clip.mp4</t>
        </is>
      </c>
      <c r="L3768" s="45" t="inlineStr">
        <is>
          <t>items/washing-062-scene-0003/thumbnail.jpg</t>
        </is>
      </c>
      <c r="M3768" s="52" t="inlineStr">
        <is>
          <t>ASR: If laundry is left in the drum for too long after a wash, undesired wrinkles may set in. Always remove items from the washing machine as soon as the laundry is done. Lastly, make sure your cold water inlet is not connected to a hot water supply.
OCR: LG ThnQ Wrinkling Leaving Laundry in the Drum for too Long If laundry is left in the drum for too long after a wash, undesired wrinkles may set in. Troubleshooting 01 02 Poor Stain Removal 03 Staining @LG Thinl Always remove items from the washing machine as soon as the laundry is done. OLG -0 9 Cold water Inlet Connected to Hot Lastly, make sure your cold water inlet is not connected to a hot water supply. 01 Wrinkling
VLM: Visual summary: A white front-loading washing machine is shown against a green background, with text explaining causes of wrinkling in laundry.
视觉摘要: 一台白色的前开式洗衣机在绿色背景前展示，文字解释了洗衣后衣物起皱的原因。
Visible product: Washing Machine
Visible components: washing machine; door; control panel; display screen; LG logo; hourglass icon; text overlay
Visible actions: door opening; text changing
Visible states: door closed; door open; text displayed</t>
        </is>
      </c>
      <c r="N3768" s="45" t="inlineStr">
        <is>
          <t>13</t>
        </is>
      </c>
      <c r="O3768" s="45" t="inlineStr">
        <is>
          <t>2</t>
        </is>
      </c>
      <c r="P3768" s="59" t="inlineStr">
        <is>
          <t>36.036</t>
        </is>
      </c>
      <c r="Q3768" s="59" t="inlineStr">
        <is>
          <t>54.554</t>
        </is>
      </c>
      <c r="R3768" s="52" t="inlineStr">
        <is>
          <t>The ASR and OCR state that the cold water inlet should not be connected to a hot water supply, which is directly related to handling hot residual water before cleaning the drain filter. The VLM confirms the context is a washing machine. However, the evidence does not explicitly mention cleaning the drain filter or power handling.</t>
        </is>
      </c>
      <c r="S3768" s="52" t="inlineStr">
        <is>
          <t>ASR|OCR|VLM</t>
        </is>
      </c>
      <c r="T3768" s="52" t="inlineStr">
        <is>
          <t>low</t>
        </is>
      </c>
      <c r="U3768" s="52" t="inlineStr">
        <is>
          <t>The evidence addresses hot water supply connection but does not explicitly mention drain filter cleaning or power handling, which are part of the question.</t>
        </is>
      </c>
      <c r="V3768" s="45" t="inlineStr">
        <is>
          <t>R1</t>
        </is>
      </c>
      <c r="W3768" s="46" t="inlineStr">
        <is>
          <t>1</t>
        </is>
      </c>
      <c r="X3768" s="60" t="n"/>
      <c r="Y3768" s="60" t="n"/>
      <c r="Z3768" s="46" t="inlineStr">
        <is>
          <t>no</t>
        </is>
      </c>
      <c r="AA3768" s="54" t="inlineStr">
        <is>
          <t>6帧显示“Cold water Inlet Connected to Hot water”提示，仅提到冷水入口不应接热水，未完整说明清洁排水过滤器前如何断电源及处理热水残留。</t>
        </is>
      </c>
      <c r="AB3768" s="54" t="inlineStr">
        <is>
          <t>AI=2→R1=1：画面仅提示冷水入口不应接热水，未完整演示清洁排水过滤器前如何断电源及处理热水残留。</t>
        </is>
      </c>
      <c r="AC3768" s="46" t="inlineStr">
        <is>
          <t>completed</t>
        </is>
      </c>
      <c r="AD3768" s="46" t="inlineStr">
        <is>
          <t>2026-07-28T02:28:46+08:00</t>
        </is>
      </c>
      <c r="AE3768" s="47">
        <f>IF(AC3768&lt;&gt;"completed","",IF(W3768=O3768,"no","yes"))</f>
        <v/>
      </c>
      <c r="AF3768" s="47">
        <f>IF(AC3768&lt;&gt;"completed","",IF(AND(X3768=P3768,Y3768=Q3768),"no","yes"))</f>
        <v/>
      </c>
      <c r="AG3768" s="47">
        <f>IF(AC3768&lt;&gt;"completed","待复核",IF(OR(W3768="",Z3768="",AA3768="",AD3768=""),"缺少必填项",IF(AND(OR(AE3768="yes",AF3768="yes"),AB3768=""),"修正原因缺失",IF(OR(W3768=0,W3768=1),IF(AND(X3768="",Y3768=""),"通过","0/1级时间应留空"),IF(AND(OR(W3768=2,W3768=3),X3768&lt;&gt;"",Y3768&lt;&gt;"",X3768&gt;=I3768,Y3768&lt;=J3768,Y3768&gt;X3768),"通过","2/3级时间无效")))))</f>
        <v/>
      </c>
    </row>
    <row r="3769">
      <c r="A3769" s="45" t="inlineStr">
        <is>
          <t>VQ-100</t>
        </is>
      </c>
      <c r="B3769" s="52" t="inlineStr">
        <is>
          <t>How should washing-machine power and hot residual water be handled before cleaning the drain filter?</t>
        </is>
      </c>
      <c r="C3769" s="45" t="inlineStr">
        <is>
          <t>en</t>
        </is>
      </c>
      <c r="D3769" s="45" t="inlineStr">
        <is>
          <t>Washing Machine</t>
        </is>
      </c>
      <c r="E3769" s="45" t="inlineStr">
        <is>
          <t>safety</t>
        </is>
      </c>
      <c r="F3769" s="45" t="inlineStr">
        <is>
          <t>source_disjoint_test</t>
        </is>
      </c>
      <c r="G3769" s="45" t="inlineStr">
        <is>
          <t>washing-011-scene-0001</t>
        </is>
      </c>
      <c r="H3769" s="45" t="inlineStr">
        <is>
          <t>washing-011</t>
        </is>
      </c>
      <c r="I3769" s="59" t="inlineStr">
        <is>
          <t>0.0</t>
        </is>
      </c>
      <c r="J3769" s="59" t="inlineStr">
        <is>
          <t>14.017</t>
        </is>
      </c>
      <c r="K3769" s="45" t="inlineStr">
        <is>
          <t>items/washing-011-scene-0001/clip.mp4</t>
        </is>
      </c>
      <c r="L3769" s="45" t="inlineStr">
        <is>
          <t>items/washing-011-scene-0001/thumbnail.jpg</t>
        </is>
      </c>
      <c r="M3769" s="52" t="inlineStr">
        <is>
          <t>OCR: Asko W6567 Centrifugering i halvfyldt maskine fyldt med klude.
VLM: Visual summary: A black screen displaying the text 'Asko W6567' followed by a black screen with Norwegian text describing a centrifuging scenario.
视觉摘要: 显示文字'Asko W6567'的黑色屏幕，随后是描述离心场景的挪威语文本的黑色屏幕。
Visible product: Asko W6567
Visual uncertainty: The frames are text-only and do not show any physical product, components, or actions.</t>
        </is>
      </c>
      <c r="N3769" s="45" t="inlineStr">
        <is>
          <t>14</t>
        </is>
      </c>
      <c r="O3769" s="45" t="inlineStr">
        <is>
          <t>0</t>
        </is>
      </c>
      <c r="P3769" s="59" t="str"/>
      <c r="Q3769" s="59" t="str"/>
      <c r="R3769" s="52" t="inlineStr">
        <is>
          <t>The evidence only shows product identification (Asko W6567) and text about centrifuging, with no mention of washing-machine power, hot residual water, or drain filter cleaning procedures.</t>
        </is>
      </c>
      <c r="S3769" s="52" t="inlineStr">
        <is>
          <t>VLM|OCR</t>
        </is>
      </c>
      <c r="T3769" s="52" t="inlineStr">
        <is>
          <t>low</t>
        </is>
      </c>
      <c r="U3769" s="52" t="inlineStr">
        <is>
          <t>No evidence of any safety steps, power handling, or water management related to drain filter cleaning.</t>
        </is>
      </c>
      <c r="V3769" s="45" t="inlineStr">
        <is>
          <t>R1</t>
        </is>
      </c>
      <c r="W3769" s="46" t="inlineStr">
        <is>
          <t>0</t>
        </is>
      </c>
      <c r="X3769" s="60" t="n"/>
      <c r="Y3769" s="60" t="n"/>
      <c r="Z3769" s="46" t="inlineStr">
        <is>
          <t>no</t>
        </is>
      </c>
      <c r="AA3769" s="54" t="inlineStr">
        <is>
          <t>标题卡和静态画面中未出现任何关于断电操作或排放残余热水的安全提示。</t>
        </is>
      </c>
      <c r="AB3769" s="54" t="n"/>
      <c r="AC3769" s="46" t="inlineStr">
        <is>
          <t>completed</t>
        </is>
      </c>
      <c r="AD3769" s="46" t="inlineStr">
        <is>
          <t>2026-07-28T02:28:46+08:00</t>
        </is>
      </c>
      <c r="AE3769" s="47">
        <f>IF(AC3769&lt;&gt;"completed","",IF(W3769=O3769,"no","yes"))</f>
        <v/>
      </c>
      <c r="AF3769" s="47">
        <f>IF(AC3769&lt;&gt;"completed","",IF(AND(X3769=P3769,Y3769=Q3769),"no","yes"))</f>
        <v/>
      </c>
      <c r="AG3769" s="47">
        <f>IF(AC3769&lt;&gt;"completed","待复核",IF(OR(W3769="",Z3769="",AA3769="",AD3769=""),"缺少必填项",IF(AND(OR(AE3769="yes",AF3769="yes"),AB3769=""),"修正原因缺失",IF(OR(W3769=0,W3769=1),IF(AND(X3769="",Y3769=""),"通过","0/1级时间应留空"),IF(AND(OR(W3769=2,W3769=3),X3769&lt;&gt;"",Y3769&lt;&gt;"",X3769&gt;=I3769,Y3769&lt;=J3769,Y3769&gt;X3769),"通过","2/3级时间无效")))))</f>
        <v/>
      </c>
    </row>
    <row r="3770">
      <c r="A3770" s="45" t="inlineStr">
        <is>
          <t>VQ-100</t>
        </is>
      </c>
      <c r="B3770" s="52" t="inlineStr">
        <is>
          <t>How should washing-machine power and hot residual water be handled before cleaning the drain filter?</t>
        </is>
      </c>
      <c r="C3770" s="45" t="inlineStr">
        <is>
          <t>en</t>
        </is>
      </c>
      <c r="D3770" s="45" t="inlineStr">
        <is>
          <t>Washing Machine</t>
        </is>
      </c>
      <c r="E3770" s="45" t="inlineStr">
        <is>
          <t>safety</t>
        </is>
      </c>
      <c r="F3770" s="45" t="inlineStr">
        <is>
          <t>source_disjoint_test</t>
        </is>
      </c>
      <c r="G3770" s="45" t="inlineStr">
        <is>
          <t>washing-049-scene-0002</t>
        </is>
      </c>
      <c r="H3770" s="45" t="inlineStr">
        <is>
          <t>washing-049</t>
        </is>
      </c>
      <c r="I3770" s="59" t="inlineStr">
        <is>
          <t>60.143</t>
        </is>
      </c>
      <c r="J3770" s="59" t="inlineStr">
        <is>
          <t>112.66</t>
        </is>
      </c>
      <c r="K3770" s="45" t="inlineStr">
        <is>
          <t>items/washing-049-scene-0002/clip.mp4</t>
        </is>
      </c>
      <c r="L3770" s="45" t="inlineStr">
        <is>
          <t>items/washing-049-scene-0002/thumbnail.jpg</t>
        </is>
      </c>
      <c r="M3770" s="52" t="inlineStr">
        <is>
          <t>ASR: Press the power button to turn your washing machine on. Turn the cycle selector knob or press the tub clean cycle button to the indicator marked tub clean. Close the lid or door and press the start button. The indication light for tub clean will stay lit and TCL will appear in the display panel. After the tub clean cycle and each washing cycle, wipe the door and the inside of the door seal to remove any moisture. Leave the door slightly ajar to dry the interior of the washer tub to help prevent odors. Please keep in mind that laundry should not be loaded while using Tub Clean, and if you notice recurring odors, run the tub clean twice and then run it once a week for three consecutive weeks. Thank you for watching our LG support video. We hope you enjoy your LG experience.
OCR: LG Life's Good *STEAM CYCLE COTTON/NORMAL JUMBO WASH HEAVY DUTY TOWELS BULKY/LARGE PERM PRESS BRIGHT WHITES™M HAND WASH/WOOL Il SANITARY DELICATES ALLERGIENETM SPEED WASH TUB CLEAN SMALL LOAD SMART DIAGNOSI™SM Tub Clean feature demonstrated on LG Washer WM8oooHVA. Features may vary by model. Please refer to your owner's manual for specific instructions. # Press &amp; Hold 3sec. for Extra Functions PROCESSING EST. TIME REMAINING 1 TORBOWASH PERM. PRESS *FRESH CARE WASH - RINSE + SPIN BRIGHT WHITES™ EXTRA HOI EXTRAHGH HEAVY HGH COLD WASH HOT RINSE+SPIN V *CHLD LOCK WARM MED UM NORMAL LOW DELAY WASH COLD ALLERGIENE™M EXTRA RINSE TAP COL NOSPN LGHT OFF *DRUM LIGHT CUSTOMPGM WASH SPIN SOIL *PGM SAVE TEMP. SPEED LEVEL SIGNAL PREWASH DIAGNOSIS* DD MOTOR TrueBalance Direst Drive Motc ANTI-VIBRATIONSYSTEM WARRANTY ON ORECT DAVE BO EST.TIME REMAININC TURBDWASH" WASH RINSE SPIN EXTRA HOT TAP COLD NO SPN L GHT CUSTOM PGM UPGM SAVE DIAGNOSIS Direct Drive Moto ANTI.VIBRATIONSYSTEM ON CORECT DAVE MOD U G e's Good LG TIPS Tub Clean &amp; Maintenance Wipe the door and the inside of the door seal to remove any moisture. Leave the door slightly ajar to dry the interior r of the washer tub. &amp; Maintenance Laundry should not be loaded while using Tub Clean IG Run Tub Clean twice if you notice reoccurring odors. LO Lilfe's Cood DrectDrive $ DrectDrve s
VLM: Visual summary: A diagram of an LG washing machine's control panel and images of the machine itself, including a tip for tub maintenance.
视觉摘要: 一台LG洗衣机的控制面板示意图和机器本身的照片，包括一个关于筒体维护的提示。
Visible product: Washing Machine
Visible components: control panel; dial; power button; pause button; door; tub; LG logo; text labels
Visible states: door open; dial set to 'TUB CLEAN'; machine shown in stacked configuration</t>
        </is>
      </c>
      <c r="N3770" s="45" t="inlineStr">
        <is>
          <t>15</t>
        </is>
      </c>
      <c r="O3770" s="45" t="inlineStr">
        <is>
          <t>1</t>
        </is>
      </c>
      <c r="P3770" s="59" t="str"/>
      <c r="Q3770" s="59" t="str"/>
      <c r="R3770" s="52" t="inlineStr">
        <is>
          <t>The ASR describes running the Tub Clean cycle and maintaining the door, but does not address handling power or hot residual water before cleaning the drain filter. The OCR and VLM show the Tub Clean feature and maintenance tips, but no mention of drain filter or hot water handling.</t>
        </is>
      </c>
      <c r="S3770" s="52" t="inlineStr">
        <is>
          <t>ASR|OCR|VLM</t>
        </is>
      </c>
      <c r="T3770" s="52" t="inlineStr">
        <is>
          <t>low</t>
        </is>
      </c>
      <c r="U3770" s="52" t="inlineStr">
        <is>
          <t>No evidence addresses the specific question about handling power or hot residual water before drain filter cleaning.</t>
        </is>
      </c>
      <c r="V3770" s="45" t="inlineStr">
        <is>
          <t>R1</t>
        </is>
      </c>
      <c r="W3770" s="46" t="inlineStr">
        <is>
          <t>0</t>
        </is>
      </c>
      <c r="X3770" s="60" t="n"/>
      <c r="Y3770" s="60" t="n"/>
      <c r="Z3770" s="46" t="inlineStr">
        <is>
          <t>no</t>
        </is>
      </c>
      <c r="AA3770" s="54" t="inlineStr">
        <is>
          <t>场景讲解Tub Clean程序操作，未涉及清洗排水滤网前的断电或排放残留热水等安全准备工作。</t>
        </is>
      </c>
      <c r="AB3770" s="54" t="inlineStr">
        <is>
          <t>AI=1→R1=0：无排水滤网清洗前的断电/防烫水等安全准备内容，不应给分。</t>
        </is>
      </c>
      <c r="AC3770" s="46" t="inlineStr">
        <is>
          <t>completed</t>
        </is>
      </c>
      <c r="AD3770" s="46" t="inlineStr">
        <is>
          <t>2026-07-28T02:28:46+08:00</t>
        </is>
      </c>
      <c r="AE3770" s="47">
        <f>IF(AC3770&lt;&gt;"completed","",IF(W3770=O3770,"no","yes"))</f>
        <v/>
      </c>
      <c r="AF3770" s="47">
        <f>IF(AC3770&lt;&gt;"completed","",IF(AND(X3770=P3770,Y3770=Q3770),"no","yes"))</f>
        <v/>
      </c>
      <c r="AG3770" s="47">
        <f>IF(AC3770&lt;&gt;"completed","待复核",IF(OR(W3770="",Z3770="",AA3770="",AD3770=""),"缺少必填项",IF(AND(OR(AE3770="yes",AF3770="yes"),AB3770=""),"修正原因缺失",IF(OR(W3770=0,W3770=1),IF(AND(X3770="",Y3770=""),"通过","0/1级时间应留空"),IF(AND(OR(W3770=2,W3770=3),X3770&lt;&gt;"",Y3770&lt;&gt;"",X3770&gt;=I3770,Y3770&lt;=J3770,Y3770&gt;X3770),"通过","2/3级时间无效")))))</f>
        <v/>
      </c>
    </row>
    <row r="3771">
      <c r="A3771" s="45" t="inlineStr">
        <is>
          <t>VQ-100</t>
        </is>
      </c>
      <c r="B3771" s="52" t="inlineStr">
        <is>
          <t>How should washing-machine power and hot residual water be handled before cleaning the drain filter?</t>
        </is>
      </c>
      <c r="C3771" s="45" t="inlineStr">
        <is>
          <t>en</t>
        </is>
      </c>
      <c r="D3771" s="45" t="inlineStr">
        <is>
          <t>Washing Machine</t>
        </is>
      </c>
      <c r="E3771" s="45" t="inlineStr">
        <is>
          <t>safety</t>
        </is>
      </c>
      <c r="F3771" s="45" t="inlineStr">
        <is>
          <t>source_disjoint_test</t>
        </is>
      </c>
      <c r="G3771" s="45" t="inlineStr">
        <is>
          <t>washing-007-scene-0001</t>
        </is>
      </c>
      <c r="H3771" s="45" t="inlineStr">
        <is>
          <t>washing-007</t>
        </is>
      </c>
      <c r="I3771" s="59" t="inlineStr">
        <is>
          <t>0.0</t>
        </is>
      </c>
      <c r="J3771" s="59" t="inlineStr">
        <is>
          <t>3.767</t>
        </is>
      </c>
      <c r="K3771" s="45" t="inlineStr">
        <is>
          <t>items/washing-007-scene-0001/clip.mp4</t>
        </is>
      </c>
      <c r="L3771" s="45" t="inlineStr">
        <is>
          <t>items/washing-007-scene-0001/thumbnail.jpg</t>
        </is>
      </c>
      <c r="M3771" s="52" t="inlineStr">
        <is>
          <t>OCR: JGWHEELS COVERED
VLM: Visual summary: A person is operating a vintage wooden and metal textile roller machine, which has a plaid fabric wrapped around its rollers.
视觉摘要: 一个人正在操作一台老式木制和金属纺织滚筒机，其滚筒上缠绕着格子布。
Visible product: Washing Machine
Visible components: wooden frame; metal rollers; metal gear; plaid fabric; hand crank; wooden wall; text labels: 'COVERED' and 'CORN WHEELS'
Visible actions: person turning hand crank
Visible states: fabric wrapped around rollers; machine in use
Visual uncertainty: The full context of the machine's function and the person's identity is not visible.</t>
        </is>
      </c>
      <c r="N3771" s="45" t="inlineStr">
        <is>
          <t>16</t>
        </is>
      </c>
      <c r="O3771" s="45" t="inlineStr">
        <is>
          <t>0</t>
        </is>
      </c>
      <c r="P3771" s="59" t="str"/>
      <c r="Q3771" s="59" t="str"/>
      <c r="R3771" s="52" t="inlineStr">
        <is>
          <t>The visible machine is a vintage textile roller machine, not a washing machine, and no evidence addresses power or hot water handling for drain filter cleaning.</t>
        </is>
      </c>
      <c r="S3771" s="52" t="inlineStr">
        <is>
          <t>VLM</t>
        </is>
      </c>
      <c r="T3771" s="52" t="inlineStr">
        <is>
          <t>low</t>
        </is>
      </c>
      <c r="U3771" s="52" t="inlineStr">
        <is>
          <t>The product is visually identifiable as a textile roller machine, not a washing machine, and no safety steps are shown.</t>
        </is>
      </c>
      <c r="V3771" s="45" t="inlineStr">
        <is>
          <t>R1</t>
        </is>
      </c>
      <c r="W3771" s="46" t="inlineStr">
        <is>
          <t>0</t>
        </is>
      </c>
      <c r="X3771" s="60" t="n"/>
      <c r="Y3771" s="60" t="n"/>
      <c r="Z3771" s="46" t="inlineStr">
        <is>
          <t>no</t>
        </is>
      </c>
      <c r="AA3771" s="54" t="inlineStr">
        <is>
          <t>6帧未涉及断电、排残水等排水过滤器清洁前准备。</t>
        </is>
      </c>
      <c r="AB3771" s="54" t="n"/>
      <c r="AC3771" s="46" t="inlineStr">
        <is>
          <t>completed</t>
        </is>
      </c>
      <c r="AD3771" s="46" t="inlineStr">
        <is>
          <t>2026-07-28T02:28:46+08:00</t>
        </is>
      </c>
      <c r="AE3771" s="47">
        <f>IF(AC3771&lt;&gt;"completed","",IF(W3771=O3771,"no","yes"))</f>
        <v/>
      </c>
      <c r="AF3771" s="47">
        <f>IF(AC3771&lt;&gt;"completed","",IF(AND(X3771=P3771,Y3771=Q3771),"no","yes"))</f>
        <v/>
      </c>
      <c r="AG3771" s="47">
        <f>IF(AC3771&lt;&gt;"completed","待复核",IF(OR(W3771="",Z3771="",AA3771="",AD3771=""),"缺少必填项",IF(AND(OR(AE3771="yes",AF3771="yes"),AB3771=""),"修正原因缺失",IF(OR(W3771=0,W3771=1),IF(AND(X3771="",Y3771=""),"通过","0/1级时间应留空"),IF(AND(OR(W3771=2,W3771=3),X3771&lt;&gt;"",Y3771&lt;&gt;"",X3771&gt;=I3771,Y3771&lt;=J3771,Y3771&gt;X3771),"通过","2/3级时间无效")))))</f>
        <v/>
      </c>
    </row>
    <row r="3772">
      <c r="A3772" s="45" t="inlineStr">
        <is>
          <t>VQ-100</t>
        </is>
      </c>
      <c r="B3772" s="52" t="inlineStr">
        <is>
          <t>How should washing-machine power and hot residual water be handled before cleaning the drain filter?</t>
        </is>
      </c>
      <c r="C3772" s="45" t="inlineStr">
        <is>
          <t>en</t>
        </is>
      </c>
      <c r="D3772" s="45" t="inlineStr">
        <is>
          <t>Washing Machine</t>
        </is>
      </c>
      <c r="E3772" s="45" t="inlineStr">
        <is>
          <t>safety</t>
        </is>
      </c>
      <c r="F3772" s="45" t="inlineStr">
        <is>
          <t>source_disjoint_test</t>
        </is>
      </c>
      <c r="G3772" s="45" t="inlineStr">
        <is>
          <t>washing-049-scene-0001</t>
        </is>
      </c>
      <c r="H3772" s="45" t="inlineStr">
        <is>
          <t>washing-049</t>
        </is>
      </c>
      <c r="I3772" s="59" t="inlineStr">
        <is>
          <t>0.0</t>
        </is>
      </c>
      <c r="J3772" s="59" t="inlineStr">
        <is>
          <t>60.143</t>
        </is>
      </c>
      <c r="K3772" s="45" t="inlineStr">
        <is>
          <t>items/washing-049-scene-0001/clip.mp4</t>
        </is>
      </c>
      <c r="L3772" s="45" t="inlineStr">
        <is>
          <t>items/washing-049-scene-0001/thumbnail.jpg</t>
        </is>
      </c>
      <c r="M3772" s="52" t="inlineStr">
        <is>
          <t>ASR: Cleaning the washer tub on a monthly basis using the tub clean feature can help minimize the possibility of odors, detergent residue buildup and maximize your washing machines performance. To use the tub clean feature you will need to purchase a tub cleaning product which are often liquid bleach, powdered cleaner or in the form of a cleaning tablet. Tub cleaners are used differently depending on the type of cleaning product. In all cases please follow manufacturers manufacturer's instructions. For liquid bleach, load it into the compartment labeled liquid bleach. If you are using a powdered cleaner, pull out and put aside the liquid detergent cup or tray and add the powdered cleaner into the main wash detergent compartment. If you are using a cleaning tablet, place the tablet directly into the washer tub. Do not add the tablet cleaner into the dispenser drawer. To start the cleaning process, make Make sure that the washer tub is empty of all laundry. Press the power button to turn your washing machine on.
OCR: LG Life'sGood Tub Clean feature ismons alad on LG Waaher WMBoouHVA Features may vary dEel Please refer to your owner's manual for specific instr Life's Good Tub O aanfeatEnl nonistrated on LG Washer WMBoooHvA. Features may vary ty model. Please refer to your owner's manue (i) LG WASHER &amp; DRYER TUB CLEAN &amp; MAINTENANCE Tub Clean feature demonstrated on LG Washer WM8oooHVA. Features may vary by model. Please refer to your owner's manual for specific instructions. Tub Cleaning Product Tub Clean feature demonstrated on LG Washer WM8oooHVA. Features may vary by model. Please refer to your owner's manual for specific instructions Liquid Bleach (Tub Clean Solution) Powder Tub Clean Tablet (pod) Tub Cleaner BLEACH LIQUID SOFTENER MAX PUSH PRE -WASH NORMAL MAIN - WASH DETERGENT (REMOVETRAY FOR POWDER) MAIN -WASH FLG OLG Make sure the washer tub is empty! *STEAM CYCLE # Press &amp; Hold 3sec. for Extra Functions COTTON/NORMAL JUMBO WASH HEAVY DUTY TOWELS *FRESH CARE FTOREOWASHE BULKY/LARGE PERM PRESS BRIGHT WHITES™ HAND WASH/WOOL EXTRAHOT EXTRAHGH HEAVY HGH COLD WASH™ HOT RINSE+SPIN V *CHLD LOCK SANITARY DELICATES WARM MED UM LOW DELAY WASH COLD ALLERGIENE™M SPEED WASH EXTRA RINSE TAP COLD NO SPN LGHT OFF *DRUM LIGHT TUB CLEAN SMALL LOAD CUSTOM PGM USRGM SAVE WASH SPIN SOIL TEMP. SPEED LEVEL SIGNAL PREWASH DIAGNOSIS SMART DD MOTOR TrueBalance Direct Driue Mc ANTI-VIBRATIONSYSTEM WARRANTY ON ORECT DHIVE NO
VLM: Visual summary: A side-by-side view of two silver LG washing machines in a laundry room, with one machine's door open to show its interior drum. A separate frame lists three types of tub cleaners. Another frame shows a single washing machine with its door open.
视觉摘要: 两台银色LG洗衣机并排置于洗衣房内，其中一台门打开显示内部滚筒。另一帧列出三种类型的滚筒清洁剂。另一帧显示一台洗衣机门打开。
Visible product: Washing Machine
Visible components: LG logo; washing machine; door; drum; control panel; digital display; knob; cabinet; faucet; paper towel roll; text labels
Visible states: washing machine door open; washing machine door closed; text labels displayed
Visible warnings: Tub Clean feature demonstrated on LG Washer WM8000HVA. Features may vary by model. Please refer to your owner's manual for specific instructions.</t>
        </is>
      </c>
      <c r="N3772" s="45" t="inlineStr">
        <is>
          <t>17</t>
        </is>
      </c>
      <c r="O3772" s="45" t="inlineStr">
        <is>
          <t>1</t>
        </is>
      </c>
      <c r="P3772" s="59" t="str"/>
      <c r="Q3772" s="59" t="str"/>
      <c r="R3772" s="52" t="inlineStr">
        <is>
          <t>The ASR mentions turning the washing machine on and ensuring the tub is empty before starting the tub clean feature, but does not address handling power or hot residual water. The OCR and VLM show product visuals and cleaning instructions but do not mention power disconnection or water drainage steps. No evidence directly addresses safety handling of power or hot water before cleaning the drain filter.</t>
        </is>
      </c>
      <c r="S3772" s="52" t="inlineStr">
        <is>
          <t>ASR|OCR|VLM</t>
        </is>
      </c>
      <c r="T3772" s="52" t="inlineStr">
        <is>
          <t>low</t>
        </is>
      </c>
      <c r="U3772" s="52" t="inlineStr">
        <is>
          <t>No evidence addresses handling power or hot residual water before cleaning the drain filter; only general tub cleaning instructions are provided.</t>
        </is>
      </c>
      <c r="V3772" s="45" t="inlineStr">
        <is>
          <t>R1</t>
        </is>
      </c>
      <c r="W3772" s="46" t="inlineStr">
        <is>
          <t>0</t>
        </is>
      </c>
      <c r="X3772" s="60" t="n"/>
      <c r="Y3772" s="60" t="n"/>
      <c r="Z3772" s="46" t="inlineStr">
        <is>
          <t>no</t>
        </is>
      </c>
      <c r="AA3772" s="54" t="inlineStr">
        <is>
          <t>画面为滚筒清洁说明，未涉及清洁排水过滤器前的断电或热水处理。</t>
        </is>
      </c>
      <c r="AB3772" s="54" t="inlineStr">
        <is>
          <t>AI=1→R1=0：画面为滚筒清洁说明，未涉及清洁排水过滤器前的断电或热水处理。</t>
        </is>
      </c>
      <c r="AC3772" s="46" t="inlineStr">
        <is>
          <t>completed</t>
        </is>
      </c>
      <c r="AD3772" s="46" t="inlineStr">
        <is>
          <t>2026-07-28T02:28:46+08:00</t>
        </is>
      </c>
      <c r="AE3772" s="47">
        <f>IF(AC3772&lt;&gt;"completed","",IF(W3772=O3772,"no","yes"))</f>
        <v/>
      </c>
      <c r="AF3772" s="47">
        <f>IF(AC3772&lt;&gt;"completed","",IF(AND(X3772=P3772,Y3772=Q3772),"no","yes"))</f>
        <v/>
      </c>
      <c r="AG3772" s="47">
        <f>IF(AC3772&lt;&gt;"completed","待复核",IF(OR(W3772="",Z3772="",AA3772="",AD3772=""),"缺少必填项",IF(AND(OR(AE3772="yes",AF3772="yes"),AB3772=""),"修正原因缺失",IF(OR(W3772=0,W3772=1),IF(AND(X3772="",Y3772=""),"通过","0/1级时间应留空"),IF(AND(OR(W3772=2,W3772=3),X3772&lt;&gt;"",Y3772&lt;&gt;"",X3772&gt;=I3772,Y3772&lt;=J3772,Y3772&gt;X3772),"通过","2/3级时间无效")))))</f>
        <v/>
      </c>
    </row>
    <row r="3773">
      <c r="A3773" s="45" t="inlineStr">
        <is>
          <t>VQ-100</t>
        </is>
      </c>
      <c r="B3773" s="52" t="inlineStr">
        <is>
          <t>How should washing-machine power and hot residual water be handled before cleaning the drain filter?</t>
        </is>
      </c>
      <c r="C3773" s="45" t="inlineStr">
        <is>
          <t>en</t>
        </is>
      </c>
      <c r="D3773" s="45" t="inlineStr">
        <is>
          <t>Washing Machine</t>
        </is>
      </c>
      <c r="E3773" s="45" t="inlineStr">
        <is>
          <t>safety</t>
        </is>
      </c>
      <c r="F3773" s="45" t="inlineStr">
        <is>
          <t>source_disjoint_test</t>
        </is>
      </c>
      <c r="G3773" s="45" t="inlineStr">
        <is>
          <t>washing-003-scene-0001</t>
        </is>
      </c>
      <c r="H3773" s="45" t="inlineStr">
        <is>
          <t>washing-003</t>
        </is>
      </c>
      <c r="I3773" s="59" t="inlineStr">
        <is>
          <t>0.0</t>
        </is>
      </c>
      <c r="J3773" s="59" t="inlineStr">
        <is>
          <t>26.94</t>
        </is>
      </c>
      <c r="K3773" s="45" t="inlineStr">
        <is>
          <t>items/washing-003-scene-0001/clip.mp4</t>
        </is>
      </c>
      <c r="L3773" s="45" t="inlineStr">
        <is>
          <t>items/washing-003-scene-0001/thumbnail.jpg</t>
        </is>
      </c>
      <c r="M3773" s="52" t="inlineStr">
        <is>
          <t>OCR: AEG Wäschen kurze Zelt! Nur für 100 NOO kurze Zelt 00 kurze Zeit! MOO kurze Zeltl 100 Wäschen kurze Zeit Wur f Wäscher kurze Zeiti
VLM: Visual summary: A white AEG washing machine is shown in a laundry area, with laundry on the floor and a box of detergent nearby. The machine's digital display shows a countdown timer.
视觉摘要: 一台白色的AEG洗衣机位于洗衣区，地板上有衣物，旁边放着一盒洗衣粉。机器的数字显示屏显示倒计时。
Visible product: Washing Machine
Visible components: digital display; control knob; door; brand logo; laundry; detergent box; water tank; pipes; shelf
Visible states: digital display counting down; machine operating</t>
        </is>
      </c>
      <c r="N3773" s="45" t="inlineStr">
        <is>
          <t>18</t>
        </is>
      </c>
      <c r="O3773" s="45" t="inlineStr">
        <is>
          <t>0</t>
        </is>
      </c>
      <c r="P3773" s="59" t="str"/>
      <c r="Q3773" s="59" t="str"/>
      <c r="R3773" s="52" t="inlineStr">
        <is>
          <t>The scene shows a washing machine operating with a countdown timer, but provides no information about handling power or hot residual water before cleaning the drain filter.</t>
        </is>
      </c>
      <c r="S3773" s="52" t="inlineStr">
        <is>
          <t>VLM</t>
        </is>
      </c>
      <c r="T3773" s="52" t="inlineStr">
        <is>
          <t>low</t>
        </is>
      </c>
      <c r="U3773" s="52" t="inlineStr">
        <is>
          <t>No evidence of power disconnection, water drainage, or safety steps related to drain filter cleaning is present.</t>
        </is>
      </c>
      <c r="V3773" s="45" t="inlineStr">
        <is>
          <t>R1</t>
        </is>
      </c>
      <c r="W3773" s="46" t="inlineStr">
        <is>
          <t>0</t>
        </is>
      </c>
      <c r="X3773" s="60" t="n"/>
      <c r="Y3773" s="60" t="n"/>
      <c r="Z3773" s="46" t="inlineStr">
        <is>
          <t>no</t>
        </is>
      </c>
      <c r="AA3773" s="54" t="inlineStr">
        <is>
          <t>6帧未涉及断电、排残水等排水过滤器清洁前准备。</t>
        </is>
      </c>
      <c r="AB3773" s="54" t="n"/>
      <c r="AC3773" s="46" t="inlineStr">
        <is>
          <t>completed</t>
        </is>
      </c>
      <c r="AD3773" s="46" t="inlineStr">
        <is>
          <t>2026-07-28T02:28:46+08:00</t>
        </is>
      </c>
      <c r="AE3773" s="47">
        <f>IF(AC3773&lt;&gt;"completed","",IF(W3773=O3773,"no","yes"))</f>
        <v/>
      </c>
      <c r="AF3773" s="47">
        <f>IF(AC3773&lt;&gt;"completed","",IF(AND(X3773=P3773,Y3773=Q3773),"no","yes"))</f>
        <v/>
      </c>
      <c r="AG3773" s="47">
        <f>IF(AC3773&lt;&gt;"completed","待复核",IF(OR(W3773="",Z3773="",AA3773="",AD3773=""),"缺少必填项",IF(AND(OR(AE3773="yes",AF3773="yes"),AB3773=""),"修正原因缺失",IF(OR(W3773=0,W3773=1),IF(AND(X3773="",Y3773=""),"通过","0/1级时间应留空"),IF(AND(OR(W3773=2,W3773=3),X3773&lt;&gt;"",Y3773&lt;&gt;"",X3773&gt;=I3773,Y3773&lt;=J3773,Y3773&gt;X3773),"通过","2/3级时间无效")))))</f>
        <v/>
      </c>
    </row>
    <row r="3774">
      <c r="A3774" s="45" t="inlineStr">
        <is>
          <t>VQ-100</t>
        </is>
      </c>
      <c r="B3774" s="52" t="inlineStr">
        <is>
          <t>How should washing-machine power and hot residual water be handled before cleaning the drain filter?</t>
        </is>
      </c>
      <c r="C3774" s="45" t="inlineStr">
        <is>
          <t>en</t>
        </is>
      </c>
      <c r="D3774" s="45" t="inlineStr">
        <is>
          <t>Washing Machine</t>
        </is>
      </c>
      <c r="E3774" s="45" t="inlineStr">
        <is>
          <t>safety</t>
        </is>
      </c>
      <c r="F3774" s="45" t="inlineStr">
        <is>
          <t>source_disjoint_test</t>
        </is>
      </c>
      <c r="G3774" s="45" t="inlineStr">
        <is>
          <t>washing-034-scene-0001</t>
        </is>
      </c>
      <c r="H3774" s="45" t="inlineStr">
        <is>
          <t>washing-034</t>
        </is>
      </c>
      <c r="I3774" s="59" t="inlineStr">
        <is>
          <t>0.0</t>
        </is>
      </c>
      <c r="J3774" s="59" t="inlineStr">
        <is>
          <t>168.73</t>
        </is>
      </c>
      <c r="K3774" s="45" t="inlineStr">
        <is>
          <t>items/washing-034-scene-0001/clip.mp4</t>
        </is>
      </c>
      <c r="L3774" s="45" t="inlineStr">
        <is>
          <t>items/washing-034-scene-0001/thumbnail.jpg</t>
        </is>
      </c>
      <c r="M3774" s="52" t="inlineStr">
        <is>
          <t>VLM: Visual summary: Clothes are tumbling inside a washing machine drum during a wash cycle.
视觉摘要: 衣物在洗衣机滚筒内翻滚，正在进行洗涤。
Visible product: Washing Machine
Visible components: washing machine drum; clothes; water; soap suds
Visible actions: tumbling; agitating
Visible states: wet; soapy; in motion
Visual uncertainty: The brand, model, or specific controls of the washing machine are not visible.</t>
        </is>
      </c>
      <c r="N3774" s="45" t="inlineStr">
        <is>
          <t>19</t>
        </is>
      </c>
      <c r="O3774" s="45" t="inlineStr">
        <is>
          <t>0</t>
        </is>
      </c>
      <c r="P3774" s="59" t="str"/>
      <c r="Q3774" s="59" t="str"/>
      <c r="R3774" s="52" t="inlineStr">
        <is>
          <t>The scene shows a washing machine in operation with clothes tumbling and water present, but provides no information about handling power or hot residual water before cleaning the drain filter.</t>
        </is>
      </c>
      <c r="S3774" s="52" t="inlineStr">
        <is>
          <t>VLM</t>
        </is>
      </c>
      <c r="T3774" s="52" t="inlineStr">
        <is>
          <t>low</t>
        </is>
      </c>
      <c r="U3774" s="52" t="inlineStr">
        <is>
          <t>No evidence of power disconnection, water temperature, or drain filter cleaning is visible or implied.</t>
        </is>
      </c>
      <c r="V3774" s="45" t="inlineStr">
        <is>
          <t>R1</t>
        </is>
      </c>
      <c r="W3774" s="46" t="inlineStr">
        <is>
          <t>0</t>
        </is>
      </c>
      <c r="X3774" s="60" t="n"/>
      <c r="Y3774" s="60" t="n"/>
      <c r="Z3774" s="46" t="inlineStr">
        <is>
          <t>no</t>
        </is>
      </c>
      <c r="AA3774" s="54" t="inlineStr">
        <is>
          <t>画面无断电、排放热水等清洗排水滤网前的安全准备内容。</t>
        </is>
      </c>
      <c r="AB3774" s="54" t="n"/>
      <c r="AC3774" s="46" t="inlineStr">
        <is>
          <t>completed</t>
        </is>
      </c>
      <c r="AD3774" s="46" t="inlineStr">
        <is>
          <t>2026-07-28T02:28:46+08:00</t>
        </is>
      </c>
      <c r="AE3774" s="47">
        <f>IF(AC3774&lt;&gt;"completed","",IF(W3774=O3774,"no","yes"))</f>
        <v/>
      </c>
      <c r="AF3774" s="47">
        <f>IF(AC3774&lt;&gt;"completed","",IF(AND(X3774=P3774,Y3774=Q3774),"no","yes"))</f>
        <v/>
      </c>
      <c r="AG3774" s="47">
        <f>IF(AC3774&lt;&gt;"completed","待复核",IF(OR(W3774="",Z3774="",AA3774="",AD3774=""),"缺少必填项",IF(AND(OR(AE3774="yes",AF3774="yes"),AB3774=""),"修正原因缺失",IF(OR(W3774=0,W3774=1),IF(AND(X3774="",Y3774=""),"通过","0/1级时间应留空"),IF(AND(OR(W3774=2,W3774=3),X3774&lt;&gt;"",Y3774&lt;&gt;"",X3774&gt;=I3774,Y3774&lt;=J3774,Y3774&gt;X3774),"通过","2/3级时间无效")))))</f>
        <v/>
      </c>
    </row>
    <row r="3775">
      <c r="A3775" s="45" t="inlineStr">
        <is>
          <t>VQ-100</t>
        </is>
      </c>
      <c r="B3775" s="52" t="inlineStr">
        <is>
          <t>How should washing-machine power and hot residual water be handled before cleaning the drain filter?</t>
        </is>
      </c>
      <c r="C3775" s="45" t="inlineStr">
        <is>
          <t>en</t>
        </is>
      </c>
      <c r="D3775" s="45" t="inlineStr">
        <is>
          <t>Washing Machine</t>
        </is>
      </c>
      <c r="E3775" s="45" t="inlineStr">
        <is>
          <t>safety</t>
        </is>
      </c>
      <c r="F3775" s="45" t="inlineStr">
        <is>
          <t>source_disjoint_test</t>
        </is>
      </c>
      <c r="G3775" s="45" t="inlineStr">
        <is>
          <t>washing-062-scene-0004</t>
        </is>
      </c>
      <c r="H3775" s="45" t="inlineStr">
        <is>
          <t>washing-062</t>
        </is>
      </c>
      <c r="I3775" s="59" t="inlineStr">
        <is>
          <t>54.554</t>
        </is>
      </c>
      <c r="J3775" s="59" t="inlineStr">
        <is>
          <t>60.727</t>
        </is>
      </c>
      <c r="K3775" s="45" t="inlineStr">
        <is>
          <t>items/washing-062-scene-0004/clip.mp4</t>
        </is>
      </c>
      <c r="L3775" s="45" t="inlineStr">
        <is>
          <t>items/washing-062-scene-0004/thumbnail.jpg</t>
        </is>
      </c>
      <c r="M3775" s="52" t="inlineStr">
        <is>
          <t>ASR: Inversely rinsing your clothes with hot water can set wrinkles in garments.
OCR: LG COLD HOT Inversely rinsing your clothes with hot water can set wrinkles in garments. Troubleshooting 01 Wrinkling 02 Poor Stain Removal 03 Staining @LG - Poor Stain Removal Set-in Stains Once a stain has set in your clothes, it may be difficult to remove. 02 Poor Stain Removal
VLM: Visual summary: A close-up view of the back of a white washing machine, showing its water inlet connections. The frame also displays a diagram illustrating the correct connection of hot and cold water supply lines to the machine.
视觉摘要: 一台白色洗衣机背面的特写，显示其进水接口。画面同时展示了一个图示，说明了热水和冷水供应管的正确连接方式。
Visible product: Washing Machine
Visible components: white washing machine; water inlet connections; blue water inlet valve; red water inlet valve; water supply valves; water supply pipes; LG logo
Visible warnings: Inversely rinsing your clothes with hot water can set wrinkles in garments.</t>
        </is>
      </c>
      <c r="N3775" s="45" t="inlineStr">
        <is>
          <t>20</t>
        </is>
      </c>
      <c r="O3775" s="45" t="inlineStr">
        <is>
          <t>1</t>
        </is>
      </c>
      <c r="P3775" s="59" t="str"/>
      <c r="Q3775" s="59" t="str"/>
      <c r="R3775" s="52" t="inlineStr">
        <is>
          <t>The visual shows water inlet connections and a diagram for hot/cold water supply, but the text warns about hot water causing wrinkles, not about handling power or residual hot water before cleaning the drain filter.</t>
        </is>
      </c>
      <c r="S3775" s="52" t="inlineStr">
        <is>
          <t>VLM|ASR|OCR</t>
        </is>
      </c>
      <c r="T3775" s="52" t="inlineStr">
        <is>
          <t>low</t>
        </is>
      </c>
      <c r="U3775" s="52" t="inlineStr">
        <is>
          <t>No evidence addresses handling power or residual hot water before cleaning the drain filter.</t>
        </is>
      </c>
      <c r="V3775" s="45" t="inlineStr">
        <is>
          <t>R1</t>
        </is>
      </c>
      <c r="W3775" s="46" t="inlineStr">
        <is>
          <t>1</t>
        </is>
      </c>
      <c r="X3775" s="60" t="n"/>
      <c r="Y3775" s="60" t="n"/>
      <c r="Z3775" s="46" t="inlineStr">
        <is>
          <t>no</t>
        </is>
      </c>
      <c r="AA3775" s="54" t="inlineStr">
        <is>
          <t>第3–5帧（t=57.0s–59.5s）展示了标注COLD/HOT的冷热水阀门图示，与热水概念相关；但场景主题为防皱（用热水漂洗会定型褶皱），并未说明清洁过滤器前的断电或余水处理步骤。</t>
        </is>
      </c>
      <c r="AB3775" s="54" t="n"/>
      <c r="AC3775" s="46" t="inlineStr">
        <is>
          <t>completed</t>
        </is>
      </c>
      <c r="AD3775" s="46" t="inlineStr">
        <is>
          <t>2026-07-28T02:28:46+08:00</t>
        </is>
      </c>
      <c r="AE3775" s="47">
        <f>IF(AC3775&lt;&gt;"completed","",IF(W3775=O3775,"no","yes"))</f>
        <v/>
      </c>
      <c r="AF3775" s="47">
        <f>IF(AC3775&lt;&gt;"completed","",IF(AND(X3775=P3775,Y3775=Q3775),"no","yes"))</f>
        <v/>
      </c>
      <c r="AG3775" s="47">
        <f>IF(AC3775&lt;&gt;"completed","待复核",IF(OR(W3775="",Z3775="",AA3775="",AD3775=""),"缺少必填项",IF(AND(OR(AE3775="yes",AF3775="yes"),AB3775=""),"修正原因缺失",IF(OR(W3775=0,W3775=1),IF(AND(X3775="",Y3775=""),"通过","0/1级时间应留空"),IF(AND(OR(W3775=2,W3775=3),X3775&lt;&gt;"",Y3775&lt;&gt;"",X3775&gt;=I3775,Y3775&lt;=J3775,Y3775&gt;X3775),"通过","2/3级时间无效")))))</f>
        <v/>
      </c>
    </row>
    <row r="3776">
      <c r="A3776" s="45" t="inlineStr">
        <is>
          <t>VQ-100</t>
        </is>
      </c>
      <c r="B3776" s="52" t="inlineStr">
        <is>
          <t>How should washing-machine power and hot residual water be handled before cleaning the drain filter?</t>
        </is>
      </c>
      <c r="C3776" s="45" t="inlineStr">
        <is>
          <t>en</t>
        </is>
      </c>
      <c r="D3776" s="45" t="inlineStr">
        <is>
          <t>Washing Machine</t>
        </is>
      </c>
      <c r="E3776" s="45" t="inlineStr">
        <is>
          <t>safety</t>
        </is>
      </c>
      <c r="F3776" s="45" t="inlineStr">
        <is>
          <t>source_disjoint_test</t>
        </is>
      </c>
      <c r="G3776" s="45" t="inlineStr">
        <is>
          <t>washing-001-scene-0001</t>
        </is>
      </c>
      <c r="H3776" s="45" t="inlineStr">
        <is>
          <t>washing-001</t>
        </is>
      </c>
      <c r="I3776" s="59" t="inlineStr">
        <is>
          <t>0.0</t>
        </is>
      </c>
      <c r="J3776" s="59" t="inlineStr">
        <is>
          <t>15.78</t>
        </is>
      </c>
      <c r="K3776" s="45" t="inlineStr">
        <is>
          <t>items/washing-001-scene-0001/clip.mp4</t>
        </is>
      </c>
      <c r="L3776" s="45" t="inlineStr">
        <is>
          <t>items/washing-001-scene-0001/thumbnail.jpg</t>
        </is>
      </c>
      <c r="M3776" s="52" t="inlineStr">
        <is>
          <t>OCR: DR NOR PUSH SUOS LEVEL SUDS LEVEL PEN DOOR UN TE RACHNE FOTIS DIO ND EN SUDS LEVE
VLM: Visual summary: Two large, stainless steel industrial washing machines with round doors are shown side by side in a row.
视觉摘要: 两台大型不锈钢工业洗衣机并排排列，带有圆形门。
Visible product: Washing Machine
Visible components: stainless steel drum; round door; hinge; push button; label; control panel; machine frame
Visible warnings: DO NOT OPEN DOOR UNTIL MACHINE STOPS AND SENSORS STOP FLASHING</t>
        </is>
      </c>
      <c r="N3776" s="45" t="inlineStr">
        <is>
          <t>21</t>
        </is>
      </c>
      <c r="O3776" s="45" t="inlineStr">
        <is>
          <t>0</t>
        </is>
      </c>
      <c r="P3776" s="59" t="str"/>
      <c r="Q3776" s="59" t="str"/>
      <c r="R3776" s="52" t="inlineStr">
        <is>
          <t>The visual evidence shows industrial washing machines with safety warnings about door operation, but provides no information about handling power or hot residual water before cleaning the drain filter.</t>
        </is>
      </c>
      <c r="S3776" s="52" t="inlineStr">
        <is>
          <t>VLM</t>
        </is>
      </c>
      <c r="T3776" s="52" t="inlineStr">
        <is>
          <t>low</t>
        </is>
      </c>
      <c r="U3776" s="52" t="inlineStr">
        <is>
          <t>No evidence addresses the specific safety steps for power or hot water handling before drain filter cleaning.</t>
        </is>
      </c>
      <c r="V3776" s="45" t="inlineStr">
        <is>
          <t>R1</t>
        </is>
      </c>
      <c r="W3776" s="46" t="inlineStr">
        <is>
          <t>0</t>
        </is>
      </c>
      <c r="X3776" s="60" t="n"/>
      <c r="Y3776" s="60" t="n"/>
      <c r="Z3776" s="46" t="inlineStr">
        <is>
          <t>no</t>
        </is>
      </c>
      <c r="AA3776" s="54" t="inlineStr">
        <is>
          <t>工业洗衣机外观镜头中未出现任何关于断电、排放残余热水或清洁前安全准备步骤的说明。</t>
        </is>
      </c>
      <c r="AB3776" s="54" t="n"/>
      <c r="AC3776" s="46" t="inlineStr">
        <is>
          <t>completed</t>
        </is>
      </c>
      <c r="AD3776" s="46" t="inlineStr">
        <is>
          <t>2026-07-28T02:28:46+08:00</t>
        </is>
      </c>
      <c r="AE3776" s="47">
        <f>IF(AC3776&lt;&gt;"completed","",IF(W3776=O3776,"no","yes"))</f>
        <v/>
      </c>
      <c r="AF3776" s="47">
        <f>IF(AC3776&lt;&gt;"completed","",IF(AND(X3776=P3776,Y3776=Q3776),"no","yes"))</f>
        <v/>
      </c>
      <c r="AG3776" s="47">
        <f>IF(AC3776&lt;&gt;"completed","待复核",IF(OR(W3776="",Z3776="",AA3776="",AD3776=""),"缺少必填项",IF(AND(OR(AE3776="yes",AF3776="yes"),AB3776=""),"修正原因缺失",IF(OR(W3776=0,W3776=1),IF(AND(X3776="",Y3776=""),"通过","0/1级时间应留空"),IF(AND(OR(W3776=2,W3776=3),X3776&lt;&gt;"",Y3776&lt;&gt;"",X3776&gt;=I3776,Y3776&lt;=J3776,Y3776&gt;X3776),"通过","2/3级时间无效")))))</f>
        <v/>
      </c>
    </row>
  </sheetData>
  <conditionalFormatting sqref="AC2:AC3776">
    <cfRule type="cellIs" priority="1" operator="equal" dxfId="0">
      <formula>"completed"</formula>
    </cfRule>
  </conditionalFormatting>
  <conditionalFormatting sqref="AG2:AG3776">
    <cfRule type="cellIs" priority="2" operator="equal" dxfId="0">
      <formula>"通过"</formula>
    </cfRule>
    <cfRule type="notContainsText" priority="3" dxfId="2" text="通过"/>
  </conditionalFormatting>
  <dataValidations count="3">
    <dataValidation sqref="W2:W3776" showDropDown="0" showInputMessage="0" showErrorMessage="0" allowBlank="0" type="list">
      <formula1>"0,1,2,3"</formula1>
    </dataValidation>
    <dataValidation sqref="Z2:Z3776" showDropDown="0" showInputMessage="0" showErrorMessage="0" allowBlank="0" type="list">
      <formula1>"no,yes,uncertain"</formula1>
    </dataValidation>
    <dataValidation sqref="AC2:AC3776" showDropDown="0" showInputMessage="0" showErrorMessage="0" allowBlank="0" type="list">
      <formula1>"pending,in_progress,completed"</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30"/>
  <sheetViews>
    <sheetView showGridLines="0" workbookViewId="0">
      <selection activeCell="A1" sqref="A1"/>
    </sheetView>
  </sheetViews>
  <sheetFormatPr baseColWidth="8" defaultRowHeight="15"/>
  <cols>
    <col width="28" customWidth="1" min="1" max="1"/>
    <col width="18" customWidth="1" min="2" max="2"/>
    <col width="3" customWidth="1" min="3" max="3"/>
    <col width="17" customWidth="1" min="4" max="4"/>
    <col width="17" customWidth="1" min="5" max="5"/>
    <col width="17" customWidth="1" min="6" max="6"/>
  </cols>
  <sheetData>
    <row r="1" ht="30" customHeight="1">
      <c r="A1" s="7" t="inlineStr">
        <is>
          <t>论文正式 100 问题相关性复核 · 进度总览</t>
        </is>
      </c>
      <c r="B1" s="1" t="n"/>
      <c r="C1" s="1" t="n"/>
      <c r="D1" s="1" t="n"/>
      <c r="E1" s="1" t="n"/>
      <c r="F1" s="1" t="n"/>
      <c r="G1" s="1" t="n"/>
      <c r="H1" s="1" t="n"/>
    </row>
    <row r="3">
      <c r="A3" s="12" t="inlineStr">
        <is>
          <t>指标</t>
        </is>
      </c>
      <c r="B3" s="12" t="inlineStr">
        <is>
          <t>当前值</t>
        </is>
      </c>
      <c r="D3" s="12" t="inlineStr">
        <is>
          <t>相关性等级</t>
        </is>
      </c>
      <c r="E3" s="12" t="inlineStr">
        <is>
          <t>AI 预标注</t>
        </is>
      </c>
      <c r="F3" s="12" t="inlineStr">
        <is>
          <t>R1 已完成</t>
        </is>
      </c>
    </row>
    <row r="4">
      <c r="A4" s="14" t="inlineStr">
        <is>
          <t>候选问题–场景对</t>
        </is>
      </c>
      <c r="B4" s="16">
        <f>COUNTA('相关性复核'!$A$2:$A$3776)</f>
        <v/>
      </c>
      <c r="D4" s="8" t="n">
        <v>0</v>
      </c>
      <c r="E4" s="8">
        <f>COUNTIF('相关性复核'!$O$2:$O$3776,D4)</f>
        <v/>
      </c>
      <c r="F4" s="8">
        <f>COUNTIFS('相关性复核'!$AC$2:$AC$3776,"completed",'相关性复核'!$W$2:$W$3776,D4)</f>
        <v/>
      </c>
    </row>
    <row r="5">
      <c r="A5" s="14" t="inlineStr">
        <is>
          <t>已完成复核</t>
        </is>
      </c>
      <c r="B5" s="16">
        <f>COUNTIF('相关性复核'!$AC$2:$AC$3776,"completed")</f>
        <v/>
      </c>
      <c r="D5" s="8" t="n">
        <v>1</v>
      </c>
      <c r="E5" s="8">
        <f>COUNTIF('相关性复核'!$O$2:$O$3776,D5)</f>
        <v/>
      </c>
      <c r="F5" s="8">
        <f>COUNTIFS('相关性复核'!$AC$2:$AC$3776,"completed",'相关性复核'!$W$2:$W$3776,D5)</f>
        <v/>
      </c>
    </row>
    <row r="6">
      <c r="A6" s="14" t="inlineStr">
        <is>
          <t>待复核</t>
        </is>
      </c>
      <c r="B6" s="16">
        <f>B4-B5</f>
        <v/>
      </c>
      <c r="D6" s="8" t="n">
        <v>2</v>
      </c>
      <c r="E6" s="8">
        <f>COUNTIF('相关性复核'!$O$2:$O$3776,D6)</f>
        <v/>
      </c>
      <c r="F6" s="8">
        <f>COUNTIFS('相关性复核'!$AC$2:$AC$3776,"completed",'相关性复核'!$W$2:$W$3776,D6)</f>
        <v/>
      </c>
    </row>
    <row r="7">
      <c r="A7" s="14" t="inlineStr">
        <is>
          <t>完成率</t>
        </is>
      </c>
      <c r="B7" s="61">
        <f>IF(B4=0,0,B5/B4)</f>
        <v/>
      </c>
      <c r="D7" s="8" t="n">
        <v>3</v>
      </c>
      <c r="E7" s="8">
        <f>COUNTIF('相关性复核'!$O$2:$O$3776,D7)</f>
        <v/>
      </c>
      <c r="F7" s="8">
        <f>COUNTIFS('相关性复核'!$AC$2:$AC$3776,"completed",'相关性复核'!$W$2:$W$3776,D7)</f>
        <v/>
      </c>
    </row>
    <row r="8">
      <c r="A8" s="14" t="inlineStr">
        <is>
          <t>QC 通过</t>
        </is>
      </c>
      <c r="B8" s="61">
        <f>COUNTIF('相关性复核'!$AG$2:$AG$3776,"通过")</f>
        <v/>
      </c>
      <c r="D8" s="22" t="inlineStr">
        <is>
          <t>合计</t>
        </is>
      </c>
      <c r="E8" s="22">
        <f>SUM(E4:E7)</f>
        <v/>
      </c>
      <c r="F8" s="22">
        <f>SUM(F4:F7)</f>
        <v/>
      </c>
    </row>
    <row r="9">
      <c r="A9" s="14" t="inlineStr">
        <is>
          <t>AI–R1 等级一致率</t>
        </is>
      </c>
      <c r="B9" s="61">
        <f>IF(B5=0,"",COUNTIFS('相关性复核'!$AC$2:$AC$3776,"completed",'相关性复核'!$AE$2:$AE$3776,"no")/B5)</f>
        <v/>
      </c>
    </row>
    <row r="10">
      <c r="A10" s="14" t="inlineStr">
        <is>
          <t>AI 标签修正率</t>
        </is>
      </c>
      <c r="B10" s="61">
        <f>IF(B5=0,"",COUNTIFS('相关性复核'!$AC$2:$AC$3776,"completed",'相关性复核'!$AE$2:$AE$3776,"yes")/B5)</f>
        <v/>
      </c>
    </row>
    <row r="29" ht="28" customHeight="1">
      <c r="A29" s="31" t="inlineStr">
        <is>
          <t>论文口径：模型标签仅作为可见预标注；R1 对所有候选对逐条复核。正式统计以 review_status=completed 且 QC=通过的 R1 标签为准。</t>
        </is>
      </c>
      <c r="B29" s="1" t="n"/>
      <c r="C29" s="1" t="n"/>
      <c r="D29" s="1" t="n"/>
      <c r="E29" s="1" t="n"/>
      <c r="F29" s="1" t="n"/>
      <c r="G29" s="1" t="n"/>
      <c r="H29" s="1" t="n"/>
    </row>
    <row r="30" ht="28" customHeight="1">
      <c r="A30" s="1" t="n"/>
      <c r="B30" s="1" t="n"/>
      <c r="C30" s="1" t="n"/>
      <c r="D30" s="1" t="n"/>
      <c r="E30" s="1" t="n"/>
      <c r="F30" s="1" t="n"/>
      <c r="G30" s="1" t="n"/>
      <c r="H30" s="1" t="n"/>
    </row>
  </sheetData>
  <mergeCells count="2">
    <mergeCell ref="A29:H30"/>
    <mergeCell ref="A1:H1"/>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18" customWidth="1" min="1" max="1"/>
    <col width="95" customWidth="1" min="2" max="2"/>
  </cols>
  <sheetData>
    <row r="1">
      <c r="A1" s="5" t="inlineStr">
        <is>
          <t>R1 单人复核填写说明</t>
        </is>
      </c>
      <c r="B1" s="1" t="n"/>
    </row>
    <row r="3" ht="34" customHeight="1">
      <c r="A3" s="12" t="inlineStr">
        <is>
          <t>项目</t>
        </is>
      </c>
      <c r="B3" s="12" t="inlineStr">
        <is>
          <t>要求</t>
        </is>
      </c>
    </row>
    <row r="4" ht="34" customHeight="1">
      <c r="A4" s="32" t="inlineStr">
        <is>
          <t>填写范围</t>
        </is>
      </c>
      <c r="B4" s="34" t="inlineStr">
        <is>
          <t>只填写“相关性复核”工作表黄色区域 W:AD；不要修改 A:V 和 AE:AG。</t>
        </is>
      </c>
    </row>
    <row r="5" ht="34" customHeight="1">
      <c r="A5" s="32" t="inlineStr">
        <is>
          <t>0 级</t>
        </is>
      </c>
      <c r="B5" s="34" t="inlineStr">
        <is>
          <t>与问题无关；R1 起止时间必须留空。</t>
        </is>
      </c>
    </row>
    <row r="6" ht="34" customHeight="1">
      <c r="A6" s="32" t="inlineStr">
        <is>
          <t>1 级</t>
        </is>
      </c>
      <c r="B6" s="34" t="inlineStr">
        <is>
          <t>同产品或背景相关，但不能直接回答问题；R1 起止时间必须留空。</t>
        </is>
      </c>
    </row>
    <row r="7" ht="34" customHeight="1">
      <c r="A7" s="32" t="inlineStr">
        <is>
          <t>2 级</t>
        </is>
      </c>
      <c r="B7" s="34" t="inlineStr">
        <is>
          <t>部分回答或相邻步骤；必须填写场景范围内的有效起止秒。</t>
        </is>
      </c>
    </row>
    <row r="8" ht="34" customHeight="1">
      <c r="A8" s="32" t="inlineStr">
        <is>
          <t>3 级</t>
        </is>
      </c>
      <c r="B8" s="34" t="inlineStr">
        <is>
          <t>可由画面、ASR 或 OCR 证据直接回答；必须填写场景范围内的有效起止秒。</t>
        </is>
      </c>
    </row>
    <row r="9" ht="34" customHeight="1">
      <c r="A9" s="32" t="inlineStr">
        <is>
          <t>时间边界</t>
        </is>
      </c>
      <c r="B9" s="34" t="inlineStr">
        <is>
          <t>r1_start_time &lt; r1_end_time，且二者都必须位于 scene_start_time 与 scene_end_time 之间。</t>
        </is>
      </c>
    </row>
    <row r="10" ht="34" customHeight="1">
      <c r="A10" s="32" t="inlineStr">
        <is>
          <t>来源泄漏</t>
        </is>
      </c>
      <c r="B10" s="34" t="inlineStr">
        <is>
          <t>若片段、字幕或文本意外暴露检索方法、排名、分数或答案来源，选择 yes；拿不准选 uncertain。</t>
        </is>
      </c>
    </row>
    <row r="11" ht="34" customHeight="1">
      <c r="A11" s="32" t="inlineStr">
        <is>
          <t>证据说明</t>
        </is>
      </c>
      <c r="B11" s="34" t="inlineStr">
        <is>
          <t>每行必须用一句话说明 R1 判定所依据的画面、语音或文字证据。</t>
        </is>
      </c>
    </row>
    <row r="12" ht="34" customHeight="1">
      <c r="A12" s="32" t="inlineStr">
        <is>
          <t>修正原因</t>
        </is>
      </c>
      <c r="B12" s="34" t="inlineStr">
        <is>
          <t>R1 与 AI 等级或时间边界不一致时必须填写；一致时可留空。</t>
        </is>
      </c>
    </row>
    <row r="13" ht="34" customHeight="1">
      <c r="A13" s="32" t="inlineStr">
        <is>
          <t>完成状态</t>
        </is>
      </c>
      <c r="B13" s="34" t="inlineStr">
        <is>
          <t>每行完成后把 review_status 从 pending 改为 completed，并填写 reviewed_at。</t>
        </is>
      </c>
    </row>
    <row r="14" ht="34" customHeight="1">
      <c r="A14" s="32" t="inlineStr">
        <is>
          <t>完成时间</t>
        </is>
      </c>
      <c r="B14" s="34" t="inlineStr">
        <is>
          <t>建议 ISO 8601，例如 2026-07-25T15:30:00+08:00。</t>
        </is>
      </c>
    </row>
    <row r="15" ht="34" customHeight="1">
      <c r="A15" s="32" t="inlineStr">
        <is>
          <t>QC</t>
        </is>
      </c>
      <c r="B15" s="34" t="inlineStr">
        <is>
          <t>AG 列为公式；只有显示“通过”的 completed 行才能进入论文正式统计。</t>
        </is>
      </c>
    </row>
  </sheetData>
  <mergeCells count="1">
    <mergeCell ref="A1:B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5"/>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s>
  <sheetData>
    <row r="1">
      <c r="A1" s="12" t="inlineStr">
        <is>
          <t>相关性等级</t>
        </is>
      </c>
      <c r="B1" s="12" t="inlineStr">
        <is>
          <t>来源泄漏</t>
        </is>
      </c>
      <c r="C1" s="12" t="inlineStr">
        <is>
          <t>复核状态</t>
        </is>
      </c>
      <c r="D1" s="12" t="inlineStr">
        <is>
          <t>AI 不确定性</t>
        </is>
      </c>
    </row>
    <row r="2">
      <c r="A2" s="8" t="n">
        <v>0</v>
      </c>
      <c r="B2" s="8" t="inlineStr">
        <is>
          <t>no</t>
        </is>
      </c>
      <c r="C2" s="8" t="inlineStr">
        <is>
          <t>pending</t>
        </is>
      </c>
      <c r="D2" s="8" t="inlineStr">
        <is>
          <t>low</t>
        </is>
      </c>
    </row>
    <row r="3">
      <c r="A3" s="8" t="n">
        <v>1</v>
      </c>
      <c r="B3" s="8" t="inlineStr">
        <is>
          <t>yes</t>
        </is>
      </c>
      <c r="C3" s="8" t="inlineStr">
        <is>
          <t>in_progress</t>
        </is>
      </c>
      <c r="D3" s="8" t="inlineStr">
        <is>
          <t>medium</t>
        </is>
      </c>
    </row>
    <row r="4">
      <c r="A4" s="8" t="n">
        <v>2</v>
      </c>
      <c r="B4" s="8" t="inlineStr">
        <is>
          <t>uncertain</t>
        </is>
      </c>
      <c r="C4" s="8" t="inlineStr">
        <is>
          <t>completed</t>
        </is>
      </c>
      <c r="D4" s="8" t="inlineStr">
        <is>
          <t>high</t>
        </is>
      </c>
    </row>
    <row r="5">
      <c r="A5" s="8" t="n">
        <v>3</v>
      </c>
      <c r="B5" s="8" t="n"/>
      <c r="C5" s="8" t="n"/>
      <c r="D5" s="8"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2026-07-26T18:55:30Z</dcterms:created>
  <dcterms:modified xmlns:dcterms="http://purl.org/dc/terms/" xmlns:xsi="http://www.w3.org/2001/XMLSchema-instance" xsi:type="dcterms:W3CDTF">2026-07-28T12:37:05Z</dcterms:modified>
</cp:coreProperties>
</file>